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45621"/>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F26" i="1"/>
  <c r="F15" i="1" s="1"/>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7" i="1" s="1"/>
  <c r="F14" i="1"/>
  <c r="F13" i="1"/>
  <c r="Y49" i="28" l="1"/>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F12" i="1"/>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E7" i="1"/>
  <c r="D7" i="1"/>
  <c r="F7" i="1"/>
  <c r="C7" i="1"/>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86" i="19"/>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alcChain>
</file>

<file path=xl/sharedStrings.xml><?xml version="1.0" encoding="utf-8"?>
<sst xmlns="http://schemas.openxmlformats.org/spreadsheetml/2006/main" count="1028" uniqueCount="185">
  <si>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</si>
  <si>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</si>
  <si>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</si>
  <si>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</si>
  <si>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</si>
  <si>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</si>
  <si>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</si>
  <si>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</si>
  <si>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</si>
  <si>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</si>
  <si>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</si>
  <si>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</si>
  <si>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</si>
  <si>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</si>
  <si>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</si>
  <si>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</si>
  <si>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</si>
  <si>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</si>
  <si>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</si>
  <si>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</si>
  <si>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</si>
  <si>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</si>
  <si>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</si>
  <si>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</si>
  <si>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</si>
  <si>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</si>
  <si>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</si>
  <si>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</si>
  <si>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</si>
  <si>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</si>
  <si>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</si>
  <si>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</si>
  <si>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</si>
  <si>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</si>
  <si>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</si>
  <si>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</si>
  <si>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</si>
  <si>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</si>
  <si>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</si>
  <si>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</si>
  <si>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</si>
  <si>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</si>
  <si>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</si>
  <si>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</si>
  <si>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</si>
  <si>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</si>
  <si>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</si>
  <si>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</si>
  <si>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</si>
  <si>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</si>
  <si>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</si>
  <si>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</si>
  <si>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</si>
  <si>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</si>
  <si>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</si>
  <si>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</si>
  <si>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</si>
  <si>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</si>
  <si>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</si>
  <si>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</si>
  <si>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</si>
  <si>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</si>
  <si>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</si>
  <si>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</si>
  <si>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</si>
  <si>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</si>
  <si>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</si>
  <si>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</si>
  <si>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</si>
  <si>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</si>
  <si>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</si>
  <si>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</si>
  <si>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</si>
  <si>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</si>
  <si>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</si>
  <si>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</si>
  <si>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</si>
  <si>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</si>
  <si>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</si>
  <si>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</si>
  <si>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</si>
  <si>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</si>
  <si>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</si>
  <si>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</si>
  <si>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</si>
  <si>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</si>
  <si>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</si>
  <si>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</si>
  <si>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</si>
  <si>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</si>
  <si>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</si>
  <si>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</si>
  <si>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</si>
  <si>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</si>
  <si>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</si>
  <si>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</si>
  <si>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</si>
  <si>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</si>
  <si>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</si>
  <si>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</si>
  <si>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</si>
  <si>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</si>
  <si>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</si>
  <si>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</si>
  <si>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</si>
  <si>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</si>
  <si>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</si>
  <si>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</si>
  <si>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</si>
  <si>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</si>
  <si>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</si>
  <si>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</si>
  <si>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</si>
  <si>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</si>
  <si>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</si>
  <si>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</si>
  <si>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</si>
  <si>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</si>
  <si>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</si>
  <si>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</si>
  <si>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</si>
  <si>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</si>
  <si>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</si>
  <si>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</si>
  <si>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</si>
  <si>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</si>
  <si>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</si>
  <si>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</si>
  <si>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</si>
  <si>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</si>
  <si>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</si>
  <si>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</si>
  <si>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</si>
  <si>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</si>
  <si>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</si>
  <si>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</si>
  <si>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Правительство Хабаровского края. Комитет по ценам и тарифам.  Постановление № 42/6 от 25.12.2018г.</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</si>
  <si>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</si>
  <si>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</si>
  <si>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</si>
  <si>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</si>
  <si>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</si>
  <si>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</si>
  <si>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</si>
  <si>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ФАС России. Приказ №1710/18 от 06.12.2018</t>
  </si>
  <si>
    <t>Минэнерго России. Приказ  от 27 декабря 2018г. №1251</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</si>
  <si>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</si>
  <si>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</si>
  <si>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</si>
  <si>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</si>
  <si>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</si>
  <si>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</si>
  <si>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июне 2019г.</t>
  </si>
  <si>
    <t>июнь 2019 года</t>
  </si>
  <si>
    <t>01.06.2019</t>
  </si>
  <si>
    <t>02.06.2019</t>
  </si>
  <si>
    <t>03.06.2019</t>
  </si>
  <si>
    <t>04.06.2019</t>
  </si>
  <si>
    <t>05.06.2019</t>
  </si>
  <si>
    <t>06.06.2019</t>
  </si>
  <si>
    <t>07.06.2019</t>
  </si>
  <si>
    <t>08.06.2019</t>
  </si>
  <si>
    <t>09.06.2019</t>
  </si>
  <si>
    <t>10.06.2019</t>
  </si>
  <si>
    <t>11.06.2019</t>
  </si>
  <si>
    <t>12.06.2019</t>
  </si>
  <si>
    <t>13.06.2019</t>
  </si>
  <si>
    <t>14.06.2019</t>
  </si>
  <si>
    <t>15.06.2019</t>
  </si>
  <si>
    <t>16.06.2019</t>
  </si>
  <si>
    <t>17.06.2019</t>
  </si>
  <si>
    <t>18.06.2019</t>
  </si>
  <si>
    <t>19.06.2019</t>
  </si>
  <si>
    <t>20.06.2019</t>
  </si>
  <si>
    <t>21.06.2019</t>
  </si>
  <si>
    <t>22.06.2019</t>
  </si>
  <si>
    <t>23.06.2019</t>
  </si>
  <si>
    <t>24.06.2019</t>
  </si>
  <si>
    <t>25.06.2019</t>
  </si>
  <si>
    <t>26.06.2019</t>
  </si>
  <si>
    <t>27.06.2019</t>
  </si>
  <si>
    <t>28.06.2019</t>
  </si>
  <si>
    <t>29.06.2019</t>
  </si>
  <si>
    <t>30.06.2019</t>
  </si>
  <si>
    <t>1366,78</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</si>
</sst>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4" fontId="25" fillId="8" borderId="10" xfId="25" applyNumberFormat="1" applyFont="1" applyFill="1" applyBorder="1" applyAlignment="1" applyProtection="1">
      <alignment horizontal="center"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7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89"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64" name="Object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65" name="Object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66" name="Object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67" name="Object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92"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93"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94"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95"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168" name="Object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69" name="Object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70" name="Object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71" name="Object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172" name="Object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73" name="Object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74" name="Object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75" name="Object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76" name="Object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77" name="Object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F25" sqref="F25"/>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152</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1737.1701681200002</v>
      </c>
      <c r="D7" s="4">
        <f>$F$12+'СЕТ СН'!G5+СВЦЭМ!$D$10+'СЕТ СН'!G11-'СЕТ СН'!G$18</f>
        <v>2488.8401681199998</v>
      </c>
      <c r="E7" s="4">
        <f>$F$12+'СЕТ СН'!H5+СВЦЭМ!$D$10+'СЕТ СН'!H11-'СЕТ СН'!H$18</f>
        <v>2593.2401681199999</v>
      </c>
      <c r="F7" s="4">
        <f>$F$12+'СЕТ СН'!I5+СВЦЭМ!$D$10+'СЕТ СН'!I11-'СЕТ СН'!I$18</f>
        <v>2782.8101681200001</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686.51295820999997</v>
      </c>
      <c r="H12" s="2" t="s">
        <v>41</v>
      </c>
    </row>
    <row r="13" spans="1:8" ht="31.5" x14ac:dyDescent="0.25">
      <c r="A13" s="12">
        <v>2</v>
      </c>
      <c r="B13" s="107" t="s">
        <v>48</v>
      </c>
      <c r="C13" s="107"/>
      <c r="D13" s="107"/>
      <c r="E13" s="13" t="s">
        <v>22</v>
      </c>
      <c r="F13" s="11">
        <f>СВЦЭМ!$D$11</f>
        <v>686.51295820999997</v>
      </c>
    </row>
    <row r="14" spans="1:8" ht="36" customHeight="1" x14ac:dyDescent="0.25">
      <c r="A14" s="12">
        <v>3</v>
      </c>
      <c r="B14" s="107" t="s">
        <v>49</v>
      </c>
      <c r="C14" s="107"/>
      <c r="D14" s="107"/>
      <c r="E14" s="13" t="s">
        <v>23</v>
      </c>
      <c r="F14" s="11">
        <f>СВЦЭМ!$D$12</f>
        <v>452696.70352453354</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СВЦЭМ!$D$21</f>
        <v>1.4470000000000001</v>
      </c>
    </row>
    <row r="17" spans="1:6" ht="33" customHeight="1" x14ac:dyDescent="0.25">
      <c r="A17" s="12">
        <v>6</v>
      </c>
      <c r="B17" s="107" t="s">
        <v>53</v>
      </c>
      <c r="C17" s="107" t="s">
        <v>25</v>
      </c>
      <c r="D17" s="107" t="s">
        <v>6</v>
      </c>
      <c r="E17" s="13" t="s">
        <v>6</v>
      </c>
      <c r="F17" s="16">
        <f>SUM(F19:F23)</f>
        <v>1.4470000000000001</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1.4470000000000001</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СВЦЭМ!$D$20</f>
        <v>867.52700000000004</v>
      </c>
    </row>
    <row r="26" spans="1:6" ht="30.75" customHeight="1" x14ac:dyDescent="0.25">
      <c r="A26" s="12">
        <v>9</v>
      </c>
      <c r="B26" s="107" t="s">
        <v>62</v>
      </c>
      <c r="C26" s="107" t="s">
        <v>27</v>
      </c>
      <c r="D26" s="107" t="s">
        <v>28</v>
      </c>
      <c r="E26" s="13" t="s">
        <v>61</v>
      </c>
      <c r="F26" s="16">
        <f>SUM(F28:F32)</f>
        <v>867.52700000000004</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867.52700000000004</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июне 2019г.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1824.4189033300001</v>
      </c>
      <c r="C9" s="4">
        <f>СВЦЭМ!$D$14+'СЕТ СН'!G5+СВЦЭМ!$D$10+'СЕТ СН'!G11-'СЕТ СН'!G$19</f>
        <v>2576.08890333</v>
      </c>
      <c r="D9" s="4">
        <f>СВЦЭМ!$D$14+'СЕТ СН'!H5+СВЦЭМ!$D$10+'СЕТ СН'!H11-'СЕТ СН'!H$19</f>
        <v>2680.4889033300001</v>
      </c>
      <c r="E9" s="4">
        <f>СВЦЭМ!$D$14+'СЕТ СН'!I5+СВЦЭМ!$D$10+'СЕТ СН'!I11-'СЕТ СН'!I$19</f>
        <v>2870.0589033300002</v>
      </c>
    </row>
    <row r="10" spans="1:6" x14ac:dyDescent="0.25">
      <c r="A10" s="26" t="s">
        <v>35</v>
      </c>
      <c r="B10" s="4">
        <f>СВЦЭМ!$D$15+'СЕТ СН'!F5+СВЦЭМ!$D$10+'СЕТ СН'!F11-'СЕТ СН'!F$19</f>
        <v>2458.3472239700004</v>
      </c>
      <c r="C10" s="4">
        <f>СВЦЭМ!$D$15+'СЕТ СН'!G5+СВЦЭМ!$D$10+'СЕТ СН'!G11-'СЕТ СН'!G$19</f>
        <v>3210.01722397</v>
      </c>
      <c r="D10" s="4">
        <f>СВЦЭМ!$D$15+'СЕТ СН'!H5+СВЦЭМ!$D$10+'СЕТ СН'!H11-'СЕТ СН'!H$19</f>
        <v>3314.4172239700001</v>
      </c>
      <c r="E10" s="4">
        <f>СВЦЭМ!$D$15+'СЕТ СН'!I5+СВЦЭМ!$D$10+'СЕТ СН'!I11-'СЕТ СН'!I$19</f>
        <v>3503.9872239700003</v>
      </c>
    </row>
    <row r="11" spans="1:6" x14ac:dyDescent="0.25">
      <c r="A11" s="26" t="s">
        <v>36</v>
      </c>
      <c r="B11" s="4">
        <f>СВЦЭМ!$D$16+'СЕТ СН'!F5+СВЦЭМ!$D$10+'СЕТ СН'!F11-'СЕТ СН'!F$19</f>
        <v>3216.1460781000005</v>
      </c>
      <c r="C11" s="4">
        <f>СВЦЭМ!$D$16+'СЕТ СН'!G5+СВЦЭМ!$D$10+'СЕТ СН'!G11-'СЕТ СН'!G$19</f>
        <v>3967.8160781000001</v>
      </c>
      <c r="D11" s="4">
        <f>СВЦЭМ!$D$16+'СЕТ СН'!H5+СВЦЭМ!$D$10+'СЕТ СН'!H11-'СЕТ СН'!H$19</f>
        <v>4072.2160781000002</v>
      </c>
      <c r="E11" s="4">
        <f>СВЦЭМ!$D$16+'СЕТ СН'!I5+СВЦЭМ!$D$10+'СЕТ СН'!I11-'СЕТ СН'!I$19</f>
        <v>4261.7860781000009</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1824.4189033300001</v>
      </c>
      <c r="C16" s="28">
        <f>СВЦЭМ!$D$14+'СЕТ СН'!G5+СВЦЭМ!$D$10+'СЕТ СН'!G11-'СЕТ СН'!G$19</f>
        <v>2576.08890333</v>
      </c>
      <c r="D16" s="28">
        <f>СВЦЭМ!$D$14+'СЕТ СН'!H5+СВЦЭМ!$D$10+'СЕТ СН'!H11-'СЕТ СН'!H$19</f>
        <v>2680.4889033300001</v>
      </c>
      <c r="E16" s="28">
        <f>СВЦЭМ!$D$14+'СЕТ СН'!I5+СВЦЭМ!$D$10+'СЕТ СН'!I11-'СЕТ СН'!I$19</f>
        <v>2870.0589033300002</v>
      </c>
    </row>
    <row r="17" spans="1:5" x14ac:dyDescent="0.25">
      <c r="A17" s="26" t="s">
        <v>37</v>
      </c>
      <c r="B17" s="28">
        <f>СВЦЭМ!$D$17+'СЕТ СН'!F5+СВЦЭМ!$D$10+'СЕТ СН'!F11-'СЕТ СН'!F$19</f>
        <v>2834.8202222800001</v>
      </c>
      <c r="C17" s="28">
        <f>СВЦЭМ!$D$17+'СЕТ СН'!G5+СВЦЭМ!$D$10+'СЕТ СН'!G11-'СЕТ СН'!G$19</f>
        <v>3586.4902222800001</v>
      </c>
      <c r="D17" s="28">
        <f>СВЦЭМ!$D$17+'СЕТ СН'!H5+СВЦЭМ!$D$10+'СЕТ СН'!H11-'СЕТ СН'!H$19</f>
        <v>3690.8902222799998</v>
      </c>
      <c r="E17" s="28">
        <f>СВЦЭМ!$D$17+'СЕТ СН'!I5+СВЦЭМ!$D$10+'СЕТ СН'!I11-'СЕТ СН'!I$19</f>
        <v>3880.4602222800004</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июне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01.06.2019</v>
      </c>
      <c r="B12" s="36">
        <f>SUMIFS(СВЦЭМ!$C$33:$C$776,СВЦЭМ!$A$33:$A$776,$A12,СВЦЭМ!$B$33:$B$776,B$11)+'СЕТ СН'!$F$12+СВЦЭМ!$D$10+'СЕТ СН'!$F$5-'СЕТ СН'!$F$20</f>
        <v>1852.9870540800002</v>
      </c>
      <c r="C12" s="36">
        <f>SUMIFS(СВЦЭМ!$C$33:$C$776,СВЦЭМ!$A$33:$A$776,$A12,СВЦЭМ!$B$33:$B$776,C$11)+'СЕТ СН'!$F$12+СВЦЭМ!$D$10+'СЕТ СН'!$F$5-'СЕТ СН'!$F$20</f>
        <v>1904.22988549</v>
      </c>
      <c r="D12" s="36">
        <f>SUMIFS(СВЦЭМ!$C$33:$C$776,СВЦЭМ!$A$33:$A$776,$A12,СВЦЭМ!$B$33:$B$776,D$11)+'СЕТ СН'!$F$12+СВЦЭМ!$D$10+'СЕТ СН'!$F$5-'СЕТ СН'!$F$20</f>
        <v>1952.1866006</v>
      </c>
      <c r="E12" s="36">
        <f>SUMIFS(СВЦЭМ!$C$33:$C$776,СВЦЭМ!$A$33:$A$776,$A12,СВЦЭМ!$B$33:$B$776,E$11)+'СЕТ СН'!$F$12+СВЦЭМ!$D$10+'СЕТ СН'!$F$5-'СЕТ СН'!$F$20</f>
        <v>1979.0766863200001</v>
      </c>
      <c r="F12" s="36">
        <f>SUMIFS(СВЦЭМ!$C$33:$C$776,СВЦЭМ!$A$33:$A$776,$A12,СВЦЭМ!$B$33:$B$776,F$11)+'СЕТ СН'!$F$12+СВЦЭМ!$D$10+'СЕТ СН'!$F$5-'СЕТ СН'!$F$20</f>
        <v>1995.5575914400001</v>
      </c>
      <c r="G12" s="36">
        <f>SUMIFS(СВЦЭМ!$C$33:$C$776,СВЦЭМ!$A$33:$A$776,$A12,СВЦЭМ!$B$33:$B$776,G$11)+'СЕТ СН'!$F$12+СВЦЭМ!$D$10+'СЕТ СН'!$F$5-'СЕТ СН'!$F$20</f>
        <v>2001.3855439600002</v>
      </c>
      <c r="H12" s="36">
        <f>SUMIFS(СВЦЭМ!$C$33:$C$776,СВЦЭМ!$A$33:$A$776,$A12,СВЦЭМ!$B$33:$B$776,H$11)+'СЕТ СН'!$F$12+СВЦЭМ!$D$10+'СЕТ СН'!$F$5-'СЕТ СН'!$F$20</f>
        <v>1961.8908902800001</v>
      </c>
      <c r="I12" s="36">
        <f>SUMIFS(СВЦЭМ!$C$33:$C$776,СВЦЭМ!$A$33:$A$776,$A12,СВЦЭМ!$B$33:$B$776,I$11)+'СЕТ СН'!$F$12+СВЦЭМ!$D$10+'СЕТ СН'!$F$5-'СЕТ СН'!$F$20</f>
        <v>1934.87760987</v>
      </c>
      <c r="J12" s="36">
        <f>SUMIFS(СВЦЭМ!$C$33:$C$776,СВЦЭМ!$A$33:$A$776,$A12,СВЦЭМ!$B$33:$B$776,J$11)+'СЕТ СН'!$F$12+СВЦЭМ!$D$10+'СЕТ СН'!$F$5-'СЕТ СН'!$F$20</f>
        <v>1893.6295720400001</v>
      </c>
      <c r="K12" s="36">
        <f>SUMIFS(СВЦЭМ!$C$33:$C$776,СВЦЭМ!$A$33:$A$776,$A12,СВЦЭМ!$B$33:$B$776,K$11)+'СЕТ СН'!$F$12+СВЦЭМ!$D$10+'СЕТ СН'!$F$5-'СЕТ СН'!$F$20</f>
        <v>1823.5247695800001</v>
      </c>
      <c r="L12" s="36">
        <f>SUMIFS(СВЦЭМ!$C$33:$C$776,СВЦЭМ!$A$33:$A$776,$A12,СВЦЭМ!$B$33:$B$776,L$11)+'СЕТ СН'!$F$12+СВЦЭМ!$D$10+'СЕТ СН'!$F$5-'СЕТ СН'!$F$20</f>
        <v>1791.7458474</v>
      </c>
      <c r="M12" s="36">
        <f>SUMIFS(СВЦЭМ!$C$33:$C$776,СВЦЭМ!$A$33:$A$776,$A12,СВЦЭМ!$B$33:$B$776,M$11)+'СЕТ СН'!$F$12+СВЦЭМ!$D$10+'СЕТ СН'!$F$5-'СЕТ СН'!$F$20</f>
        <v>1768.8073563900002</v>
      </c>
      <c r="N12" s="36">
        <f>SUMIFS(СВЦЭМ!$C$33:$C$776,СВЦЭМ!$A$33:$A$776,$A12,СВЦЭМ!$B$33:$B$776,N$11)+'СЕТ СН'!$F$12+СВЦЭМ!$D$10+'СЕТ СН'!$F$5-'СЕТ СН'!$F$20</f>
        <v>1804.2565816300003</v>
      </c>
      <c r="O12" s="36">
        <f>SUMIFS(СВЦЭМ!$C$33:$C$776,СВЦЭМ!$A$33:$A$776,$A12,СВЦЭМ!$B$33:$B$776,O$11)+'СЕТ СН'!$F$12+СВЦЭМ!$D$10+'СЕТ СН'!$F$5-'СЕТ СН'!$F$20</f>
        <v>1803.0988400800002</v>
      </c>
      <c r="P12" s="36">
        <f>SUMIFS(СВЦЭМ!$C$33:$C$776,СВЦЭМ!$A$33:$A$776,$A12,СВЦЭМ!$B$33:$B$776,P$11)+'СЕТ СН'!$F$12+СВЦЭМ!$D$10+'СЕТ СН'!$F$5-'СЕТ СН'!$F$20</f>
        <v>1816.9748067700002</v>
      </c>
      <c r="Q12" s="36">
        <f>SUMIFS(СВЦЭМ!$C$33:$C$776,СВЦЭМ!$A$33:$A$776,$A12,СВЦЭМ!$B$33:$B$776,Q$11)+'СЕТ СН'!$F$12+СВЦЭМ!$D$10+'СЕТ СН'!$F$5-'СЕТ СН'!$F$20</f>
        <v>1785.3987844800001</v>
      </c>
      <c r="R12" s="36">
        <f>SUMIFS(СВЦЭМ!$C$33:$C$776,СВЦЭМ!$A$33:$A$776,$A12,СВЦЭМ!$B$33:$B$776,R$11)+'СЕТ СН'!$F$12+СВЦЭМ!$D$10+'СЕТ СН'!$F$5-'СЕТ СН'!$F$20</f>
        <v>1750.3053631100001</v>
      </c>
      <c r="S12" s="36">
        <f>SUMIFS(СВЦЭМ!$C$33:$C$776,СВЦЭМ!$A$33:$A$776,$A12,СВЦЭМ!$B$33:$B$776,S$11)+'СЕТ СН'!$F$12+СВЦЭМ!$D$10+'СЕТ СН'!$F$5-'СЕТ СН'!$F$20</f>
        <v>1786.1228394700001</v>
      </c>
      <c r="T12" s="36">
        <f>SUMIFS(СВЦЭМ!$C$33:$C$776,СВЦЭМ!$A$33:$A$776,$A12,СВЦЭМ!$B$33:$B$776,T$11)+'СЕТ СН'!$F$12+СВЦЭМ!$D$10+'СЕТ СН'!$F$5-'СЕТ СН'!$F$20</f>
        <v>1764.96954155</v>
      </c>
      <c r="U12" s="36">
        <f>SUMIFS(СВЦЭМ!$C$33:$C$776,СВЦЭМ!$A$33:$A$776,$A12,СВЦЭМ!$B$33:$B$776,U$11)+'СЕТ СН'!$F$12+СВЦЭМ!$D$10+'СЕТ СН'!$F$5-'СЕТ СН'!$F$20</f>
        <v>1744.8757494000001</v>
      </c>
      <c r="V12" s="36">
        <f>SUMIFS(СВЦЭМ!$C$33:$C$776,СВЦЭМ!$A$33:$A$776,$A12,СВЦЭМ!$B$33:$B$776,V$11)+'СЕТ СН'!$F$12+СВЦЭМ!$D$10+'СЕТ СН'!$F$5-'СЕТ СН'!$F$20</f>
        <v>1717.8658700700003</v>
      </c>
      <c r="W12" s="36">
        <f>SUMIFS(СВЦЭМ!$C$33:$C$776,СВЦЭМ!$A$33:$A$776,$A12,СВЦЭМ!$B$33:$B$776,W$11)+'СЕТ СН'!$F$12+СВЦЭМ!$D$10+'СЕТ СН'!$F$5-'СЕТ СН'!$F$20</f>
        <v>1689.5821155400001</v>
      </c>
      <c r="X12" s="36">
        <f>SUMIFS(СВЦЭМ!$C$33:$C$776,СВЦЭМ!$A$33:$A$776,$A12,СВЦЭМ!$B$33:$B$776,X$11)+'СЕТ СН'!$F$12+СВЦЭМ!$D$10+'СЕТ СН'!$F$5-'СЕТ СН'!$F$20</f>
        <v>1700.05655961</v>
      </c>
      <c r="Y12" s="36">
        <f>SUMIFS(СВЦЭМ!$C$33:$C$776,СВЦЭМ!$A$33:$A$776,$A12,СВЦЭМ!$B$33:$B$776,Y$11)+'СЕТ СН'!$F$12+СВЦЭМ!$D$10+'СЕТ СН'!$F$5-'СЕТ СН'!$F$20</f>
        <v>1781.5255681500003</v>
      </c>
      <c r="AA12" s="37"/>
    </row>
    <row r="13" spans="1:27" ht="15.75" x14ac:dyDescent="0.2">
      <c r="A13" s="35">
        <f>A12+1</f>
        <v>43618</v>
      </c>
      <c r="B13" s="36">
        <f>SUMIFS(СВЦЭМ!$C$33:$C$776,СВЦЭМ!$A$33:$A$776,$A13,СВЦЭМ!$B$33:$B$776,B$11)+'СЕТ СН'!$F$12+СВЦЭМ!$D$10+'СЕТ СН'!$F$5-'СЕТ СН'!$F$20</f>
        <v>1833.9640231000001</v>
      </c>
      <c r="C13" s="36">
        <f>SUMIFS(СВЦЭМ!$C$33:$C$776,СВЦЭМ!$A$33:$A$776,$A13,СВЦЭМ!$B$33:$B$776,C$11)+'СЕТ СН'!$F$12+СВЦЭМ!$D$10+'СЕТ СН'!$F$5-'СЕТ СН'!$F$20</f>
        <v>1883.1265991500002</v>
      </c>
      <c r="D13" s="36">
        <f>SUMIFS(СВЦЭМ!$C$33:$C$776,СВЦЭМ!$A$33:$A$776,$A13,СВЦЭМ!$B$33:$B$776,D$11)+'СЕТ СН'!$F$12+СВЦЭМ!$D$10+'СЕТ СН'!$F$5-'СЕТ СН'!$F$20</f>
        <v>1916.4196310300001</v>
      </c>
      <c r="E13" s="36">
        <f>SUMIFS(СВЦЭМ!$C$33:$C$776,СВЦЭМ!$A$33:$A$776,$A13,СВЦЭМ!$B$33:$B$776,E$11)+'СЕТ СН'!$F$12+СВЦЭМ!$D$10+'СЕТ СН'!$F$5-'СЕТ СН'!$F$20</f>
        <v>1944.76240753</v>
      </c>
      <c r="F13" s="36">
        <f>SUMIFS(СВЦЭМ!$C$33:$C$776,СВЦЭМ!$A$33:$A$776,$A13,СВЦЭМ!$B$33:$B$776,F$11)+'СЕТ СН'!$F$12+СВЦЭМ!$D$10+'СЕТ СН'!$F$5-'СЕТ СН'!$F$20</f>
        <v>1956.115526</v>
      </c>
      <c r="G13" s="36">
        <f>SUMIFS(СВЦЭМ!$C$33:$C$776,СВЦЭМ!$A$33:$A$776,$A13,СВЦЭМ!$B$33:$B$776,G$11)+'СЕТ СН'!$F$12+СВЦЭМ!$D$10+'СЕТ СН'!$F$5-'СЕТ СН'!$F$20</f>
        <v>1961.39338159</v>
      </c>
      <c r="H13" s="36">
        <f>SUMIFS(СВЦЭМ!$C$33:$C$776,СВЦЭМ!$A$33:$A$776,$A13,СВЦЭМ!$B$33:$B$776,H$11)+'СЕТ СН'!$F$12+СВЦЭМ!$D$10+'СЕТ СН'!$F$5-'СЕТ СН'!$F$20</f>
        <v>1935.3924948700001</v>
      </c>
      <c r="I13" s="36">
        <f>SUMIFS(СВЦЭМ!$C$33:$C$776,СВЦЭМ!$A$33:$A$776,$A13,СВЦЭМ!$B$33:$B$776,I$11)+'СЕТ СН'!$F$12+СВЦЭМ!$D$10+'СЕТ СН'!$F$5-'СЕТ СН'!$F$20</f>
        <v>1902.3263881000003</v>
      </c>
      <c r="J13" s="36">
        <f>SUMIFS(СВЦЭМ!$C$33:$C$776,СВЦЭМ!$A$33:$A$776,$A13,СВЦЭМ!$B$33:$B$776,J$11)+'СЕТ СН'!$F$12+СВЦЭМ!$D$10+'СЕТ СН'!$F$5-'СЕТ СН'!$F$20</f>
        <v>1841.0133226800001</v>
      </c>
      <c r="K13" s="36">
        <f>SUMIFS(СВЦЭМ!$C$33:$C$776,СВЦЭМ!$A$33:$A$776,$A13,СВЦЭМ!$B$33:$B$776,K$11)+'СЕТ СН'!$F$12+СВЦЭМ!$D$10+'СЕТ СН'!$F$5-'СЕТ СН'!$F$20</f>
        <v>1801.6458801200001</v>
      </c>
      <c r="L13" s="36">
        <f>SUMIFS(СВЦЭМ!$C$33:$C$776,СВЦЭМ!$A$33:$A$776,$A13,СВЦЭМ!$B$33:$B$776,L$11)+'СЕТ СН'!$F$12+СВЦЭМ!$D$10+'СЕТ СН'!$F$5-'СЕТ СН'!$F$20</f>
        <v>1776.9105938400003</v>
      </c>
      <c r="M13" s="36">
        <f>SUMIFS(СВЦЭМ!$C$33:$C$776,СВЦЭМ!$A$33:$A$776,$A13,СВЦЭМ!$B$33:$B$776,M$11)+'СЕТ СН'!$F$12+СВЦЭМ!$D$10+'СЕТ СН'!$F$5-'СЕТ СН'!$F$20</f>
        <v>1760.3804130900003</v>
      </c>
      <c r="N13" s="36">
        <f>SUMIFS(СВЦЭМ!$C$33:$C$776,СВЦЭМ!$A$33:$A$776,$A13,СВЦЭМ!$B$33:$B$776,N$11)+'СЕТ СН'!$F$12+СВЦЭМ!$D$10+'СЕТ СН'!$F$5-'СЕТ СН'!$F$20</f>
        <v>1782.4756806700002</v>
      </c>
      <c r="O13" s="36">
        <f>SUMIFS(СВЦЭМ!$C$33:$C$776,СВЦЭМ!$A$33:$A$776,$A13,СВЦЭМ!$B$33:$B$776,O$11)+'СЕТ СН'!$F$12+СВЦЭМ!$D$10+'СЕТ СН'!$F$5-'СЕТ СН'!$F$20</f>
        <v>1768.3620918000001</v>
      </c>
      <c r="P13" s="36">
        <f>SUMIFS(СВЦЭМ!$C$33:$C$776,СВЦЭМ!$A$33:$A$776,$A13,СВЦЭМ!$B$33:$B$776,P$11)+'СЕТ СН'!$F$12+СВЦЭМ!$D$10+'СЕТ СН'!$F$5-'СЕТ СН'!$F$20</f>
        <v>1778.0688133000001</v>
      </c>
      <c r="Q13" s="36">
        <f>SUMIFS(СВЦЭМ!$C$33:$C$776,СВЦЭМ!$A$33:$A$776,$A13,СВЦЭМ!$B$33:$B$776,Q$11)+'СЕТ СН'!$F$12+СВЦЭМ!$D$10+'СЕТ СН'!$F$5-'СЕТ СН'!$F$20</f>
        <v>1754.0151967500001</v>
      </c>
      <c r="R13" s="36">
        <f>SUMIFS(СВЦЭМ!$C$33:$C$776,СВЦЭМ!$A$33:$A$776,$A13,СВЦЭМ!$B$33:$B$776,R$11)+'СЕТ СН'!$F$12+СВЦЭМ!$D$10+'СЕТ СН'!$F$5-'СЕТ СН'!$F$20</f>
        <v>1706.5818903000002</v>
      </c>
      <c r="S13" s="36">
        <f>SUMIFS(СВЦЭМ!$C$33:$C$776,СВЦЭМ!$A$33:$A$776,$A13,СВЦЭМ!$B$33:$B$776,S$11)+'СЕТ СН'!$F$12+СВЦЭМ!$D$10+'СЕТ СН'!$F$5-'СЕТ СН'!$F$20</f>
        <v>1707.6922971700001</v>
      </c>
      <c r="T13" s="36">
        <f>SUMIFS(СВЦЭМ!$C$33:$C$776,СВЦЭМ!$A$33:$A$776,$A13,СВЦЭМ!$B$33:$B$776,T$11)+'СЕТ СН'!$F$12+СВЦЭМ!$D$10+'СЕТ СН'!$F$5-'СЕТ СН'!$F$20</f>
        <v>1713.6902552500001</v>
      </c>
      <c r="U13" s="36">
        <f>SUMIFS(СВЦЭМ!$C$33:$C$776,СВЦЭМ!$A$33:$A$776,$A13,СВЦЭМ!$B$33:$B$776,U$11)+'СЕТ СН'!$F$12+СВЦЭМ!$D$10+'СЕТ СН'!$F$5-'СЕТ СН'!$F$20</f>
        <v>1692.9218614300003</v>
      </c>
      <c r="V13" s="36">
        <f>SUMIFS(СВЦЭМ!$C$33:$C$776,СВЦЭМ!$A$33:$A$776,$A13,СВЦЭМ!$B$33:$B$776,V$11)+'СЕТ СН'!$F$12+СВЦЭМ!$D$10+'СЕТ СН'!$F$5-'СЕТ СН'!$F$20</f>
        <v>1680.73166636</v>
      </c>
      <c r="W13" s="36">
        <f>SUMIFS(СВЦЭМ!$C$33:$C$776,СВЦЭМ!$A$33:$A$776,$A13,СВЦЭМ!$B$33:$B$776,W$11)+'СЕТ СН'!$F$12+СВЦЭМ!$D$10+'СЕТ СН'!$F$5-'СЕТ СН'!$F$20</f>
        <v>1678.83700198</v>
      </c>
      <c r="X13" s="36">
        <f>SUMIFS(СВЦЭМ!$C$33:$C$776,СВЦЭМ!$A$33:$A$776,$A13,СВЦЭМ!$B$33:$B$776,X$11)+'СЕТ СН'!$F$12+СВЦЭМ!$D$10+'СЕТ СН'!$F$5-'СЕТ СН'!$F$20</f>
        <v>1686.6463402000002</v>
      </c>
      <c r="Y13" s="36">
        <f>SUMIFS(СВЦЭМ!$C$33:$C$776,СВЦЭМ!$A$33:$A$776,$A13,СВЦЭМ!$B$33:$B$776,Y$11)+'СЕТ СН'!$F$12+СВЦЭМ!$D$10+'СЕТ СН'!$F$5-'СЕТ СН'!$F$20</f>
        <v>1772.76259678</v>
      </c>
    </row>
    <row r="14" spans="1:27" ht="15.75" x14ac:dyDescent="0.2">
      <c r="A14" s="35">
        <f t="shared" ref="A14:A42" si="0">A13+1</f>
        <v>43619</v>
      </c>
      <c r="B14" s="36">
        <f>SUMIFS(СВЦЭМ!$C$33:$C$776,СВЦЭМ!$A$33:$A$776,$A14,СВЦЭМ!$B$33:$B$776,B$11)+'СЕТ СН'!$F$12+СВЦЭМ!$D$10+'СЕТ СН'!$F$5-'СЕТ СН'!$F$20</f>
        <v>1909.84655793</v>
      </c>
      <c r="C14" s="36">
        <f>SUMIFS(СВЦЭМ!$C$33:$C$776,СВЦЭМ!$A$33:$A$776,$A14,СВЦЭМ!$B$33:$B$776,C$11)+'СЕТ СН'!$F$12+СВЦЭМ!$D$10+'СЕТ СН'!$F$5-'СЕТ СН'!$F$20</f>
        <v>1955.6233398100003</v>
      </c>
      <c r="D14" s="36">
        <f>SUMIFS(СВЦЭМ!$C$33:$C$776,СВЦЭМ!$A$33:$A$776,$A14,СВЦЭМ!$B$33:$B$776,D$11)+'СЕТ СН'!$F$12+СВЦЭМ!$D$10+'СЕТ СН'!$F$5-'СЕТ СН'!$F$20</f>
        <v>1979.7512917000001</v>
      </c>
      <c r="E14" s="36">
        <f>SUMIFS(СВЦЭМ!$C$33:$C$776,СВЦЭМ!$A$33:$A$776,$A14,СВЦЭМ!$B$33:$B$776,E$11)+'СЕТ СН'!$F$12+СВЦЭМ!$D$10+'СЕТ СН'!$F$5-'СЕТ СН'!$F$20</f>
        <v>1978.0276386600001</v>
      </c>
      <c r="F14" s="36">
        <f>SUMIFS(СВЦЭМ!$C$33:$C$776,СВЦЭМ!$A$33:$A$776,$A14,СВЦЭМ!$B$33:$B$776,F$11)+'СЕТ СН'!$F$12+СВЦЭМ!$D$10+'СЕТ СН'!$F$5-'СЕТ СН'!$F$20</f>
        <v>1973.17646685</v>
      </c>
      <c r="G14" s="36">
        <f>SUMIFS(СВЦЭМ!$C$33:$C$776,СВЦЭМ!$A$33:$A$776,$A14,СВЦЭМ!$B$33:$B$776,G$11)+'СЕТ СН'!$F$12+СВЦЭМ!$D$10+'СЕТ СН'!$F$5-'СЕТ СН'!$F$20</f>
        <v>1944.2000005600003</v>
      </c>
      <c r="H14" s="36">
        <f>SUMIFS(СВЦЭМ!$C$33:$C$776,СВЦЭМ!$A$33:$A$776,$A14,СВЦЭМ!$B$33:$B$776,H$11)+'СЕТ СН'!$F$12+СВЦЭМ!$D$10+'СЕТ СН'!$F$5-'СЕТ СН'!$F$20</f>
        <v>1929.5711075100003</v>
      </c>
      <c r="I14" s="36">
        <f>SUMIFS(СВЦЭМ!$C$33:$C$776,СВЦЭМ!$A$33:$A$776,$A14,СВЦЭМ!$B$33:$B$776,I$11)+'СЕТ СН'!$F$12+СВЦЭМ!$D$10+'СЕТ СН'!$F$5-'СЕТ СН'!$F$20</f>
        <v>1897.6549402200001</v>
      </c>
      <c r="J14" s="36">
        <f>SUMIFS(СВЦЭМ!$C$33:$C$776,СВЦЭМ!$A$33:$A$776,$A14,СВЦЭМ!$B$33:$B$776,J$11)+'СЕТ СН'!$F$12+СВЦЭМ!$D$10+'СЕТ СН'!$F$5-'СЕТ СН'!$F$20</f>
        <v>1868.8125212700002</v>
      </c>
      <c r="K14" s="36">
        <f>SUMIFS(СВЦЭМ!$C$33:$C$776,СВЦЭМ!$A$33:$A$776,$A14,СВЦЭМ!$B$33:$B$776,K$11)+'СЕТ СН'!$F$12+СВЦЭМ!$D$10+'СЕТ СН'!$F$5-'СЕТ СН'!$F$20</f>
        <v>1851.8870394200001</v>
      </c>
      <c r="L14" s="36">
        <f>SUMIFS(СВЦЭМ!$C$33:$C$776,СВЦЭМ!$A$33:$A$776,$A14,СВЦЭМ!$B$33:$B$776,L$11)+'СЕТ СН'!$F$12+СВЦЭМ!$D$10+'СЕТ СН'!$F$5-'СЕТ СН'!$F$20</f>
        <v>1821.5777959300001</v>
      </c>
      <c r="M14" s="36">
        <f>SUMIFS(СВЦЭМ!$C$33:$C$776,СВЦЭМ!$A$33:$A$776,$A14,СВЦЭМ!$B$33:$B$776,M$11)+'СЕТ СН'!$F$12+СВЦЭМ!$D$10+'СЕТ СН'!$F$5-'СЕТ СН'!$F$20</f>
        <v>1778.1630868400002</v>
      </c>
      <c r="N14" s="36">
        <f>SUMIFS(СВЦЭМ!$C$33:$C$776,СВЦЭМ!$A$33:$A$776,$A14,СВЦЭМ!$B$33:$B$776,N$11)+'СЕТ СН'!$F$12+СВЦЭМ!$D$10+'СЕТ СН'!$F$5-'СЕТ СН'!$F$20</f>
        <v>1753.9658185100002</v>
      </c>
      <c r="O14" s="36">
        <f>SUMIFS(СВЦЭМ!$C$33:$C$776,СВЦЭМ!$A$33:$A$776,$A14,СВЦЭМ!$B$33:$B$776,O$11)+'СЕТ СН'!$F$12+СВЦЭМ!$D$10+'СЕТ СН'!$F$5-'СЕТ СН'!$F$20</f>
        <v>1755.8417950500002</v>
      </c>
      <c r="P14" s="36">
        <f>SUMIFS(СВЦЭМ!$C$33:$C$776,СВЦЭМ!$A$33:$A$776,$A14,СВЦЭМ!$B$33:$B$776,P$11)+'СЕТ СН'!$F$12+СВЦЭМ!$D$10+'СЕТ СН'!$F$5-'СЕТ СН'!$F$20</f>
        <v>1758.4949305100001</v>
      </c>
      <c r="Q14" s="36">
        <f>SUMIFS(СВЦЭМ!$C$33:$C$776,СВЦЭМ!$A$33:$A$776,$A14,СВЦЭМ!$B$33:$B$776,Q$11)+'СЕТ СН'!$F$12+СВЦЭМ!$D$10+'СЕТ СН'!$F$5-'СЕТ СН'!$F$20</f>
        <v>1721.6256650300002</v>
      </c>
      <c r="R14" s="36">
        <f>SUMIFS(СВЦЭМ!$C$33:$C$776,СВЦЭМ!$A$33:$A$776,$A14,СВЦЭМ!$B$33:$B$776,R$11)+'СЕТ СН'!$F$12+СВЦЭМ!$D$10+'СЕТ СН'!$F$5-'СЕТ СН'!$F$20</f>
        <v>1678.3500419800002</v>
      </c>
      <c r="S14" s="36">
        <f>SUMIFS(СВЦЭМ!$C$33:$C$776,СВЦЭМ!$A$33:$A$776,$A14,СВЦЭМ!$B$33:$B$776,S$11)+'СЕТ СН'!$F$12+СВЦЭМ!$D$10+'СЕТ СН'!$F$5-'СЕТ СН'!$F$20</f>
        <v>1689.78679865</v>
      </c>
      <c r="T14" s="36">
        <f>SUMIFS(СВЦЭМ!$C$33:$C$776,СВЦЭМ!$A$33:$A$776,$A14,СВЦЭМ!$B$33:$B$776,T$11)+'СЕТ СН'!$F$12+СВЦЭМ!$D$10+'СЕТ СН'!$F$5-'СЕТ СН'!$F$20</f>
        <v>1689.5803488200002</v>
      </c>
      <c r="U14" s="36">
        <f>SUMIFS(СВЦЭМ!$C$33:$C$776,СВЦЭМ!$A$33:$A$776,$A14,СВЦЭМ!$B$33:$B$776,U$11)+'СЕТ СН'!$F$12+СВЦЭМ!$D$10+'СЕТ СН'!$F$5-'СЕТ СН'!$F$20</f>
        <v>1705.7499115200001</v>
      </c>
      <c r="V14" s="36">
        <f>SUMIFS(СВЦЭМ!$C$33:$C$776,СВЦЭМ!$A$33:$A$776,$A14,СВЦЭМ!$B$33:$B$776,V$11)+'СЕТ СН'!$F$12+СВЦЭМ!$D$10+'СЕТ СН'!$F$5-'СЕТ СН'!$F$20</f>
        <v>1760.8409199000002</v>
      </c>
      <c r="W14" s="36">
        <f>SUMIFS(СВЦЭМ!$C$33:$C$776,СВЦЭМ!$A$33:$A$776,$A14,СВЦЭМ!$B$33:$B$776,W$11)+'СЕТ СН'!$F$12+СВЦЭМ!$D$10+'СЕТ СН'!$F$5-'СЕТ СН'!$F$20</f>
        <v>1681.95067273</v>
      </c>
      <c r="X14" s="36">
        <f>SUMIFS(СВЦЭМ!$C$33:$C$776,СВЦЭМ!$A$33:$A$776,$A14,СВЦЭМ!$B$33:$B$776,X$11)+'СЕТ СН'!$F$12+СВЦЭМ!$D$10+'СЕТ СН'!$F$5-'СЕТ СН'!$F$20</f>
        <v>1652.3819618400003</v>
      </c>
      <c r="Y14" s="36">
        <f>SUMIFS(СВЦЭМ!$C$33:$C$776,СВЦЭМ!$A$33:$A$776,$A14,СВЦЭМ!$B$33:$B$776,Y$11)+'СЕТ СН'!$F$12+СВЦЭМ!$D$10+'СЕТ СН'!$F$5-'СЕТ СН'!$F$20</f>
        <v>1759.5683759600001</v>
      </c>
    </row>
    <row r="15" spans="1:27" ht="15.75" x14ac:dyDescent="0.2">
      <c r="A15" s="35">
        <f t="shared" si="0"/>
        <v>43620</v>
      </c>
      <c r="B15" s="36">
        <f>SUMIFS(СВЦЭМ!$C$33:$C$776,СВЦЭМ!$A$33:$A$776,$A15,СВЦЭМ!$B$33:$B$776,B$11)+'СЕТ СН'!$F$12+СВЦЭМ!$D$10+'СЕТ СН'!$F$5-'СЕТ СН'!$F$20</f>
        <v>1898.00377411</v>
      </c>
      <c r="C15" s="36">
        <f>SUMIFS(СВЦЭМ!$C$33:$C$776,СВЦЭМ!$A$33:$A$776,$A15,СВЦЭМ!$B$33:$B$776,C$11)+'СЕТ СН'!$F$12+СВЦЭМ!$D$10+'СЕТ СН'!$F$5-'СЕТ СН'!$F$20</f>
        <v>1959.2813540100001</v>
      </c>
      <c r="D15" s="36">
        <f>SUMIFS(СВЦЭМ!$C$33:$C$776,СВЦЭМ!$A$33:$A$776,$A15,СВЦЭМ!$B$33:$B$776,D$11)+'СЕТ СН'!$F$12+СВЦЭМ!$D$10+'СЕТ СН'!$F$5-'СЕТ СН'!$F$20</f>
        <v>1975.9257119100002</v>
      </c>
      <c r="E15" s="36">
        <f>SUMIFS(СВЦЭМ!$C$33:$C$776,СВЦЭМ!$A$33:$A$776,$A15,СВЦЭМ!$B$33:$B$776,E$11)+'СЕТ СН'!$F$12+СВЦЭМ!$D$10+'СЕТ СН'!$F$5-'СЕТ СН'!$F$20</f>
        <v>1975.2400039000001</v>
      </c>
      <c r="F15" s="36">
        <f>SUMIFS(СВЦЭМ!$C$33:$C$776,СВЦЭМ!$A$33:$A$776,$A15,СВЦЭМ!$B$33:$B$776,F$11)+'СЕТ СН'!$F$12+СВЦЭМ!$D$10+'СЕТ СН'!$F$5-'СЕТ СН'!$F$20</f>
        <v>1969.6923966000002</v>
      </c>
      <c r="G15" s="36">
        <f>SUMIFS(СВЦЭМ!$C$33:$C$776,СВЦЭМ!$A$33:$A$776,$A15,СВЦЭМ!$B$33:$B$776,G$11)+'СЕТ СН'!$F$12+СВЦЭМ!$D$10+'СЕТ СН'!$F$5-'СЕТ СН'!$F$20</f>
        <v>1948.3281923600002</v>
      </c>
      <c r="H15" s="36">
        <f>SUMIFS(СВЦЭМ!$C$33:$C$776,СВЦЭМ!$A$33:$A$776,$A15,СВЦЭМ!$B$33:$B$776,H$11)+'СЕТ СН'!$F$12+СВЦЭМ!$D$10+'СЕТ СН'!$F$5-'СЕТ СН'!$F$20</f>
        <v>1924.7149785400002</v>
      </c>
      <c r="I15" s="36">
        <f>SUMIFS(СВЦЭМ!$C$33:$C$776,СВЦЭМ!$A$33:$A$776,$A15,СВЦЭМ!$B$33:$B$776,I$11)+'СЕТ СН'!$F$12+СВЦЭМ!$D$10+'СЕТ СН'!$F$5-'СЕТ СН'!$F$20</f>
        <v>1861.7392954100001</v>
      </c>
      <c r="J15" s="36">
        <f>SUMIFS(СВЦЭМ!$C$33:$C$776,СВЦЭМ!$A$33:$A$776,$A15,СВЦЭМ!$B$33:$B$776,J$11)+'СЕТ СН'!$F$12+СВЦЭМ!$D$10+'СЕТ СН'!$F$5-'СЕТ СН'!$F$20</f>
        <v>1823.5857552500001</v>
      </c>
      <c r="K15" s="36">
        <f>SUMIFS(СВЦЭМ!$C$33:$C$776,СВЦЭМ!$A$33:$A$776,$A15,СВЦЭМ!$B$33:$B$776,K$11)+'СЕТ СН'!$F$12+СВЦЭМ!$D$10+'СЕТ СН'!$F$5-'СЕТ СН'!$F$20</f>
        <v>1808.3546679900001</v>
      </c>
      <c r="L15" s="36">
        <f>SUMIFS(СВЦЭМ!$C$33:$C$776,СВЦЭМ!$A$33:$A$776,$A15,СВЦЭМ!$B$33:$B$776,L$11)+'СЕТ СН'!$F$12+СВЦЭМ!$D$10+'СЕТ СН'!$F$5-'СЕТ СН'!$F$20</f>
        <v>1797.4620018600001</v>
      </c>
      <c r="M15" s="36">
        <f>SUMIFS(СВЦЭМ!$C$33:$C$776,СВЦЭМ!$A$33:$A$776,$A15,СВЦЭМ!$B$33:$B$776,M$11)+'СЕТ СН'!$F$12+СВЦЭМ!$D$10+'СЕТ СН'!$F$5-'СЕТ СН'!$F$20</f>
        <v>1773.90786996</v>
      </c>
      <c r="N15" s="36">
        <f>SUMIFS(СВЦЭМ!$C$33:$C$776,СВЦЭМ!$A$33:$A$776,$A15,СВЦЭМ!$B$33:$B$776,N$11)+'СЕТ СН'!$F$12+СВЦЭМ!$D$10+'СЕТ СН'!$F$5-'СЕТ СН'!$F$20</f>
        <v>1781.2135072200001</v>
      </c>
      <c r="O15" s="36">
        <f>SUMIFS(СВЦЭМ!$C$33:$C$776,СВЦЭМ!$A$33:$A$776,$A15,СВЦЭМ!$B$33:$B$776,O$11)+'СЕТ СН'!$F$12+СВЦЭМ!$D$10+'СЕТ СН'!$F$5-'СЕТ СН'!$F$20</f>
        <v>1778.26897091</v>
      </c>
      <c r="P15" s="36">
        <f>SUMIFS(СВЦЭМ!$C$33:$C$776,СВЦЭМ!$A$33:$A$776,$A15,СВЦЭМ!$B$33:$B$776,P$11)+'СЕТ СН'!$F$12+СВЦЭМ!$D$10+'СЕТ СН'!$F$5-'СЕТ СН'!$F$20</f>
        <v>1790.1956773400002</v>
      </c>
      <c r="Q15" s="36">
        <f>SUMIFS(СВЦЭМ!$C$33:$C$776,СВЦЭМ!$A$33:$A$776,$A15,СВЦЭМ!$B$33:$B$776,Q$11)+'СЕТ СН'!$F$12+СВЦЭМ!$D$10+'СЕТ СН'!$F$5-'СЕТ СН'!$F$20</f>
        <v>1752.2896679200003</v>
      </c>
      <c r="R15" s="36">
        <f>SUMIFS(СВЦЭМ!$C$33:$C$776,СВЦЭМ!$A$33:$A$776,$A15,СВЦЭМ!$B$33:$B$776,R$11)+'СЕТ СН'!$F$12+СВЦЭМ!$D$10+'СЕТ СН'!$F$5-'СЕТ СН'!$F$20</f>
        <v>1709.2355066800001</v>
      </c>
      <c r="S15" s="36">
        <f>SUMIFS(СВЦЭМ!$C$33:$C$776,СВЦЭМ!$A$33:$A$776,$A15,СВЦЭМ!$B$33:$B$776,S$11)+'СЕТ СН'!$F$12+СВЦЭМ!$D$10+'СЕТ СН'!$F$5-'СЕТ СН'!$F$20</f>
        <v>1726.0465885900003</v>
      </c>
      <c r="T15" s="36">
        <f>SUMIFS(СВЦЭМ!$C$33:$C$776,СВЦЭМ!$A$33:$A$776,$A15,СВЦЭМ!$B$33:$B$776,T$11)+'СЕТ СН'!$F$12+СВЦЭМ!$D$10+'СЕТ СН'!$F$5-'СЕТ СН'!$F$20</f>
        <v>1720.8691284500001</v>
      </c>
      <c r="U15" s="36">
        <f>SUMIFS(СВЦЭМ!$C$33:$C$776,СВЦЭМ!$A$33:$A$776,$A15,СВЦЭМ!$B$33:$B$776,U$11)+'СЕТ СН'!$F$12+СВЦЭМ!$D$10+'СЕТ СН'!$F$5-'СЕТ СН'!$F$20</f>
        <v>1707.2327368700003</v>
      </c>
      <c r="V15" s="36">
        <f>SUMIFS(СВЦЭМ!$C$33:$C$776,СВЦЭМ!$A$33:$A$776,$A15,СВЦЭМ!$B$33:$B$776,V$11)+'СЕТ СН'!$F$12+СВЦЭМ!$D$10+'СЕТ СН'!$F$5-'СЕТ СН'!$F$20</f>
        <v>1698.0050444600001</v>
      </c>
      <c r="W15" s="36">
        <f>SUMIFS(СВЦЭМ!$C$33:$C$776,СВЦЭМ!$A$33:$A$776,$A15,СВЦЭМ!$B$33:$B$776,W$11)+'СЕТ СН'!$F$12+СВЦЭМ!$D$10+'СЕТ СН'!$F$5-'СЕТ СН'!$F$20</f>
        <v>1687.0855199900002</v>
      </c>
      <c r="X15" s="36">
        <f>SUMIFS(СВЦЭМ!$C$33:$C$776,СВЦЭМ!$A$33:$A$776,$A15,СВЦЭМ!$B$33:$B$776,X$11)+'СЕТ СН'!$F$12+СВЦЭМ!$D$10+'СЕТ СН'!$F$5-'СЕТ СН'!$F$20</f>
        <v>1692.2571270900003</v>
      </c>
      <c r="Y15" s="36">
        <f>SUMIFS(СВЦЭМ!$C$33:$C$776,СВЦЭМ!$A$33:$A$776,$A15,СВЦЭМ!$B$33:$B$776,Y$11)+'СЕТ СН'!$F$12+СВЦЭМ!$D$10+'СЕТ СН'!$F$5-'СЕТ СН'!$F$20</f>
        <v>1771.4233742200001</v>
      </c>
    </row>
    <row r="16" spans="1:27" ht="15.75" x14ac:dyDescent="0.2">
      <c r="A16" s="35">
        <f t="shared" si="0"/>
        <v>43621</v>
      </c>
      <c r="B16" s="36">
        <f>SUMIFS(СВЦЭМ!$C$33:$C$776,СВЦЭМ!$A$33:$A$776,$A16,СВЦЭМ!$B$33:$B$776,B$11)+'СЕТ СН'!$F$12+СВЦЭМ!$D$10+'СЕТ СН'!$F$5-'СЕТ СН'!$F$20</f>
        <v>1852.17090194</v>
      </c>
      <c r="C16" s="36">
        <f>SUMIFS(СВЦЭМ!$C$33:$C$776,СВЦЭМ!$A$33:$A$776,$A16,СВЦЭМ!$B$33:$B$776,C$11)+'СЕТ СН'!$F$12+СВЦЭМ!$D$10+'СЕТ СН'!$F$5-'СЕТ СН'!$F$20</f>
        <v>1901.5296624600001</v>
      </c>
      <c r="D16" s="36">
        <f>SUMIFS(СВЦЭМ!$C$33:$C$776,СВЦЭМ!$A$33:$A$776,$A16,СВЦЭМ!$B$33:$B$776,D$11)+'СЕТ СН'!$F$12+СВЦЭМ!$D$10+'СЕТ СН'!$F$5-'СЕТ СН'!$F$20</f>
        <v>1933.2891343200001</v>
      </c>
      <c r="E16" s="36">
        <f>SUMIFS(СВЦЭМ!$C$33:$C$776,СВЦЭМ!$A$33:$A$776,$A16,СВЦЭМ!$B$33:$B$776,E$11)+'СЕТ СН'!$F$12+СВЦЭМ!$D$10+'СЕТ СН'!$F$5-'СЕТ СН'!$F$20</f>
        <v>1941.3473407300003</v>
      </c>
      <c r="F16" s="36">
        <f>SUMIFS(СВЦЭМ!$C$33:$C$776,СВЦЭМ!$A$33:$A$776,$A16,СВЦЭМ!$B$33:$B$776,F$11)+'СЕТ СН'!$F$12+СВЦЭМ!$D$10+'СЕТ СН'!$F$5-'СЕТ СН'!$F$20</f>
        <v>1940.8502082500002</v>
      </c>
      <c r="G16" s="36">
        <f>SUMIFS(СВЦЭМ!$C$33:$C$776,СВЦЭМ!$A$33:$A$776,$A16,СВЦЭМ!$B$33:$B$776,G$11)+'СЕТ СН'!$F$12+СВЦЭМ!$D$10+'СЕТ СН'!$F$5-'СЕТ СН'!$F$20</f>
        <v>1936.7412239800001</v>
      </c>
      <c r="H16" s="36">
        <f>SUMIFS(СВЦЭМ!$C$33:$C$776,СВЦЭМ!$A$33:$A$776,$A16,СВЦЭМ!$B$33:$B$776,H$11)+'СЕТ СН'!$F$12+СВЦЭМ!$D$10+'СЕТ СН'!$F$5-'СЕТ СН'!$F$20</f>
        <v>1897.30625306</v>
      </c>
      <c r="I16" s="36">
        <f>SUMIFS(СВЦЭМ!$C$33:$C$776,СВЦЭМ!$A$33:$A$776,$A16,СВЦЭМ!$B$33:$B$776,I$11)+'СЕТ СН'!$F$12+СВЦЭМ!$D$10+'СЕТ СН'!$F$5-'СЕТ СН'!$F$20</f>
        <v>1847.1559573200002</v>
      </c>
      <c r="J16" s="36">
        <f>SUMIFS(СВЦЭМ!$C$33:$C$776,СВЦЭМ!$A$33:$A$776,$A16,СВЦЭМ!$B$33:$B$776,J$11)+'СЕТ СН'!$F$12+СВЦЭМ!$D$10+'СЕТ СН'!$F$5-'СЕТ СН'!$F$20</f>
        <v>1803.3932032300002</v>
      </c>
      <c r="K16" s="36">
        <f>SUMIFS(СВЦЭМ!$C$33:$C$776,СВЦЭМ!$A$33:$A$776,$A16,СВЦЭМ!$B$33:$B$776,K$11)+'СЕТ СН'!$F$12+СВЦЭМ!$D$10+'СЕТ СН'!$F$5-'СЕТ СН'!$F$20</f>
        <v>1781.0825250800001</v>
      </c>
      <c r="L16" s="36">
        <f>SUMIFS(СВЦЭМ!$C$33:$C$776,СВЦЭМ!$A$33:$A$776,$A16,СВЦЭМ!$B$33:$B$776,L$11)+'СЕТ СН'!$F$12+СВЦЭМ!$D$10+'СЕТ СН'!$F$5-'СЕТ СН'!$F$20</f>
        <v>1774.4337744300001</v>
      </c>
      <c r="M16" s="36">
        <f>SUMIFS(СВЦЭМ!$C$33:$C$776,СВЦЭМ!$A$33:$A$776,$A16,СВЦЭМ!$B$33:$B$776,M$11)+'СЕТ СН'!$F$12+СВЦЭМ!$D$10+'СЕТ СН'!$F$5-'СЕТ СН'!$F$20</f>
        <v>1755.38145876</v>
      </c>
      <c r="N16" s="36">
        <f>SUMIFS(СВЦЭМ!$C$33:$C$776,СВЦЭМ!$A$33:$A$776,$A16,СВЦЭМ!$B$33:$B$776,N$11)+'СЕТ СН'!$F$12+СВЦЭМ!$D$10+'СЕТ СН'!$F$5-'СЕТ СН'!$F$20</f>
        <v>1782.7562363500001</v>
      </c>
      <c r="O16" s="36">
        <f>SUMIFS(СВЦЭМ!$C$33:$C$776,СВЦЭМ!$A$33:$A$776,$A16,СВЦЭМ!$B$33:$B$776,O$11)+'СЕТ СН'!$F$12+СВЦЭМ!$D$10+'СЕТ СН'!$F$5-'СЕТ СН'!$F$20</f>
        <v>1793.11983728</v>
      </c>
      <c r="P16" s="36">
        <f>SUMIFS(СВЦЭМ!$C$33:$C$776,СВЦЭМ!$A$33:$A$776,$A16,СВЦЭМ!$B$33:$B$776,P$11)+'СЕТ СН'!$F$12+СВЦЭМ!$D$10+'СЕТ СН'!$F$5-'СЕТ СН'!$F$20</f>
        <v>1807.81971905</v>
      </c>
      <c r="Q16" s="36">
        <f>SUMIFS(СВЦЭМ!$C$33:$C$776,СВЦЭМ!$A$33:$A$776,$A16,СВЦЭМ!$B$33:$B$776,Q$11)+'СЕТ СН'!$F$12+СВЦЭМ!$D$10+'СЕТ СН'!$F$5-'СЕТ СН'!$F$20</f>
        <v>1752.0857004600002</v>
      </c>
      <c r="R16" s="36">
        <f>SUMIFS(СВЦЭМ!$C$33:$C$776,СВЦЭМ!$A$33:$A$776,$A16,СВЦЭМ!$B$33:$B$776,R$11)+'СЕТ СН'!$F$12+СВЦЭМ!$D$10+'СЕТ СН'!$F$5-'СЕТ СН'!$F$20</f>
        <v>1705.6703452900001</v>
      </c>
      <c r="S16" s="36">
        <f>SUMIFS(СВЦЭМ!$C$33:$C$776,СВЦЭМ!$A$33:$A$776,$A16,СВЦЭМ!$B$33:$B$776,S$11)+'СЕТ СН'!$F$12+СВЦЭМ!$D$10+'СЕТ СН'!$F$5-'СЕТ СН'!$F$20</f>
        <v>1718.0303013100001</v>
      </c>
      <c r="T16" s="36">
        <f>SUMIFS(СВЦЭМ!$C$33:$C$776,СВЦЭМ!$A$33:$A$776,$A16,СВЦЭМ!$B$33:$B$776,T$11)+'СЕТ СН'!$F$12+СВЦЭМ!$D$10+'СЕТ СН'!$F$5-'СЕТ СН'!$F$20</f>
        <v>1719.3430521</v>
      </c>
      <c r="U16" s="36">
        <f>SUMIFS(СВЦЭМ!$C$33:$C$776,СВЦЭМ!$A$33:$A$776,$A16,СВЦЭМ!$B$33:$B$776,U$11)+'СЕТ СН'!$F$12+СВЦЭМ!$D$10+'СЕТ СН'!$F$5-'СЕТ СН'!$F$20</f>
        <v>1703.3421641800001</v>
      </c>
      <c r="V16" s="36">
        <f>SUMIFS(СВЦЭМ!$C$33:$C$776,СВЦЭМ!$A$33:$A$776,$A16,СВЦЭМ!$B$33:$B$776,V$11)+'СЕТ СН'!$F$12+СВЦЭМ!$D$10+'СЕТ СН'!$F$5-'СЕТ СН'!$F$20</f>
        <v>1699.0826412800002</v>
      </c>
      <c r="W16" s="36">
        <f>SUMIFS(СВЦЭМ!$C$33:$C$776,СВЦЭМ!$A$33:$A$776,$A16,СВЦЭМ!$B$33:$B$776,W$11)+'СЕТ СН'!$F$12+СВЦЭМ!$D$10+'СЕТ СН'!$F$5-'СЕТ СН'!$F$20</f>
        <v>1673.4848920100001</v>
      </c>
      <c r="X16" s="36">
        <f>SUMIFS(СВЦЭМ!$C$33:$C$776,СВЦЭМ!$A$33:$A$776,$A16,СВЦЭМ!$B$33:$B$776,X$11)+'СЕТ СН'!$F$12+СВЦЭМ!$D$10+'СЕТ СН'!$F$5-'СЕТ СН'!$F$20</f>
        <v>1698.7892310800003</v>
      </c>
      <c r="Y16" s="36">
        <f>SUMIFS(СВЦЭМ!$C$33:$C$776,СВЦЭМ!$A$33:$A$776,$A16,СВЦЭМ!$B$33:$B$776,Y$11)+'СЕТ СН'!$F$12+СВЦЭМ!$D$10+'СЕТ СН'!$F$5-'СЕТ СН'!$F$20</f>
        <v>1777.3231354500001</v>
      </c>
    </row>
    <row r="17" spans="1:25" ht="15.75" x14ac:dyDescent="0.2">
      <c r="A17" s="35">
        <f t="shared" si="0"/>
        <v>43622</v>
      </c>
      <c r="B17" s="36">
        <f>SUMIFS(СВЦЭМ!$C$33:$C$776,СВЦЭМ!$A$33:$A$776,$A17,СВЦЭМ!$B$33:$B$776,B$11)+'СЕТ СН'!$F$12+СВЦЭМ!$D$10+'СЕТ СН'!$F$5-'СЕТ СН'!$F$20</f>
        <v>1883.6395263600002</v>
      </c>
      <c r="C17" s="36">
        <f>SUMIFS(СВЦЭМ!$C$33:$C$776,СВЦЭМ!$A$33:$A$776,$A17,СВЦЭМ!$B$33:$B$776,C$11)+'СЕТ СН'!$F$12+СВЦЭМ!$D$10+'СЕТ СН'!$F$5-'СЕТ СН'!$F$20</f>
        <v>1925.34168138</v>
      </c>
      <c r="D17" s="36">
        <f>SUMIFS(СВЦЭМ!$C$33:$C$776,СВЦЭМ!$A$33:$A$776,$A17,СВЦЭМ!$B$33:$B$776,D$11)+'СЕТ СН'!$F$12+СВЦЭМ!$D$10+'СЕТ СН'!$F$5-'СЕТ СН'!$F$20</f>
        <v>1930.2039000900002</v>
      </c>
      <c r="E17" s="36">
        <f>SUMIFS(СВЦЭМ!$C$33:$C$776,СВЦЭМ!$A$33:$A$776,$A17,СВЦЭМ!$B$33:$B$776,E$11)+'СЕТ СН'!$F$12+СВЦЭМ!$D$10+'СЕТ СН'!$F$5-'СЕТ СН'!$F$20</f>
        <v>1948.5360509700001</v>
      </c>
      <c r="F17" s="36">
        <f>SUMIFS(СВЦЭМ!$C$33:$C$776,СВЦЭМ!$A$33:$A$776,$A17,СВЦЭМ!$B$33:$B$776,F$11)+'СЕТ СН'!$F$12+СВЦЭМ!$D$10+'СЕТ СН'!$F$5-'СЕТ СН'!$F$20</f>
        <v>1943.6597061300001</v>
      </c>
      <c r="G17" s="36">
        <f>SUMIFS(СВЦЭМ!$C$33:$C$776,СВЦЭМ!$A$33:$A$776,$A17,СВЦЭМ!$B$33:$B$776,G$11)+'СЕТ СН'!$F$12+СВЦЭМ!$D$10+'СЕТ СН'!$F$5-'СЕТ СН'!$F$20</f>
        <v>1939.1160460200001</v>
      </c>
      <c r="H17" s="36">
        <f>SUMIFS(СВЦЭМ!$C$33:$C$776,СВЦЭМ!$A$33:$A$776,$A17,СВЦЭМ!$B$33:$B$776,H$11)+'СЕТ СН'!$F$12+СВЦЭМ!$D$10+'СЕТ СН'!$F$5-'СЕТ СН'!$F$20</f>
        <v>1880.1683264200001</v>
      </c>
      <c r="I17" s="36">
        <f>SUMIFS(СВЦЭМ!$C$33:$C$776,СВЦЭМ!$A$33:$A$776,$A17,СВЦЭМ!$B$33:$B$776,I$11)+'СЕТ СН'!$F$12+СВЦЭМ!$D$10+'СЕТ СН'!$F$5-'СЕТ СН'!$F$20</f>
        <v>1804.9366913100002</v>
      </c>
      <c r="J17" s="36">
        <f>SUMIFS(СВЦЭМ!$C$33:$C$776,СВЦЭМ!$A$33:$A$776,$A17,СВЦЭМ!$B$33:$B$776,J$11)+'СЕТ СН'!$F$12+СВЦЭМ!$D$10+'СЕТ СН'!$F$5-'СЕТ СН'!$F$20</f>
        <v>1755.3349373700003</v>
      </c>
      <c r="K17" s="36">
        <f>SUMIFS(СВЦЭМ!$C$33:$C$776,СВЦЭМ!$A$33:$A$776,$A17,СВЦЭМ!$B$33:$B$776,K$11)+'СЕТ СН'!$F$12+СВЦЭМ!$D$10+'СЕТ СН'!$F$5-'СЕТ СН'!$F$20</f>
        <v>1720.4311615700001</v>
      </c>
      <c r="L17" s="36">
        <f>SUMIFS(СВЦЭМ!$C$33:$C$776,СВЦЭМ!$A$33:$A$776,$A17,СВЦЭМ!$B$33:$B$776,L$11)+'СЕТ СН'!$F$12+СВЦЭМ!$D$10+'СЕТ СН'!$F$5-'СЕТ СН'!$F$20</f>
        <v>1716.21505394</v>
      </c>
      <c r="M17" s="36">
        <f>SUMIFS(СВЦЭМ!$C$33:$C$776,СВЦЭМ!$A$33:$A$776,$A17,СВЦЭМ!$B$33:$B$776,M$11)+'СЕТ СН'!$F$12+СВЦЭМ!$D$10+'СЕТ СН'!$F$5-'СЕТ СН'!$F$20</f>
        <v>1720.4401429900001</v>
      </c>
      <c r="N17" s="36">
        <f>SUMIFS(СВЦЭМ!$C$33:$C$776,СВЦЭМ!$A$33:$A$776,$A17,СВЦЭМ!$B$33:$B$776,N$11)+'СЕТ СН'!$F$12+СВЦЭМ!$D$10+'СЕТ СН'!$F$5-'СЕТ СН'!$F$20</f>
        <v>1723.3821945100001</v>
      </c>
      <c r="O17" s="36">
        <f>SUMIFS(СВЦЭМ!$C$33:$C$776,СВЦЭМ!$A$33:$A$776,$A17,СВЦЭМ!$B$33:$B$776,O$11)+'СЕТ СН'!$F$12+СВЦЭМ!$D$10+'СЕТ СН'!$F$5-'СЕТ СН'!$F$20</f>
        <v>1720.31480259</v>
      </c>
      <c r="P17" s="36">
        <f>SUMIFS(СВЦЭМ!$C$33:$C$776,СВЦЭМ!$A$33:$A$776,$A17,СВЦЭМ!$B$33:$B$776,P$11)+'СЕТ СН'!$F$12+СВЦЭМ!$D$10+'СЕТ СН'!$F$5-'СЕТ СН'!$F$20</f>
        <v>1739.0150746100003</v>
      </c>
      <c r="Q17" s="36">
        <f>SUMIFS(СВЦЭМ!$C$33:$C$776,СВЦЭМ!$A$33:$A$776,$A17,СВЦЭМ!$B$33:$B$776,Q$11)+'СЕТ СН'!$F$12+СВЦЭМ!$D$10+'СЕТ СН'!$F$5-'СЕТ СН'!$F$20</f>
        <v>1715.16985621</v>
      </c>
      <c r="R17" s="36">
        <f>SUMIFS(СВЦЭМ!$C$33:$C$776,СВЦЭМ!$A$33:$A$776,$A17,СВЦЭМ!$B$33:$B$776,R$11)+'СЕТ СН'!$F$12+СВЦЭМ!$D$10+'СЕТ СН'!$F$5-'СЕТ СН'!$F$20</f>
        <v>1679.1373848000001</v>
      </c>
      <c r="S17" s="36">
        <f>SUMIFS(СВЦЭМ!$C$33:$C$776,СВЦЭМ!$A$33:$A$776,$A17,СВЦЭМ!$B$33:$B$776,S$11)+'СЕТ СН'!$F$12+СВЦЭМ!$D$10+'СЕТ СН'!$F$5-'СЕТ СН'!$F$20</f>
        <v>1667.9929668600003</v>
      </c>
      <c r="T17" s="36">
        <f>SUMIFS(СВЦЭМ!$C$33:$C$776,СВЦЭМ!$A$33:$A$776,$A17,СВЦЭМ!$B$33:$B$776,T$11)+'СЕТ СН'!$F$12+СВЦЭМ!$D$10+'СЕТ СН'!$F$5-'СЕТ СН'!$F$20</f>
        <v>1662.2431618200001</v>
      </c>
      <c r="U17" s="36">
        <f>SUMIFS(СВЦЭМ!$C$33:$C$776,СВЦЭМ!$A$33:$A$776,$A17,СВЦЭМ!$B$33:$B$776,U$11)+'СЕТ СН'!$F$12+СВЦЭМ!$D$10+'СЕТ СН'!$F$5-'СЕТ СН'!$F$20</f>
        <v>1649.1117031000001</v>
      </c>
      <c r="V17" s="36">
        <f>SUMIFS(СВЦЭМ!$C$33:$C$776,СВЦЭМ!$A$33:$A$776,$A17,СВЦЭМ!$B$33:$B$776,V$11)+'СЕТ СН'!$F$12+СВЦЭМ!$D$10+'СЕТ СН'!$F$5-'СЕТ СН'!$F$20</f>
        <v>1641.8382720500001</v>
      </c>
      <c r="W17" s="36">
        <f>SUMIFS(СВЦЭМ!$C$33:$C$776,СВЦЭМ!$A$33:$A$776,$A17,СВЦЭМ!$B$33:$B$776,W$11)+'СЕТ СН'!$F$12+СВЦЭМ!$D$10+'СЕТ СН'!$F$5-'СЕТ СН'!$F$20</f>
        <v>1623.2433008600001</v>
      </c>
      <c r="X17" s="36">
        <f>SUMIFS(СВЦЭМ!$C$33:$C$776,СВЦЭМ!$A$33:$A$776,$A17,СВЦЭМ!$B$33:$B$776,X$11)+'СЕТ СН'!$F$12+СВЦЭМ!$D$10+'СЕТ СН'!$F$5-'СЕТ СН'!$F$20</f>
        <v>1656.6502439700002</v>
      </c>
      <c r="Y17" s="36">
        <f>SUMIFS(СВЦЭМ!$C$33:$C$776,СВЦЭМ!$A$33:$A$776,$A17,СВЦЭМ!$B$33:$B$776,Y$11)+'СЕТ СН'!$F$12+СВЦЭМ!$D$10+'СЕТ СН'!$F$5-'СЕТ СН'!$F$20</f>
        <v>1758.7070264000001</v>
      </c>
    </row>
    <row r="18" spans="1:25" ht="15.75" x14ac:dyDescent="0.2">
      <c r="A18" s="35">
        <f t="shared" si="0"/>
        <v>43623</v>
      </c>
      <c r="B18" s="36">
        <f>SUMIFS(СВЦЭМ!$C$33:$C$776,СВЦЭМ!$A$33:$A$776,$A18,СВЦЭМ!$B$33:$B$776,B$11)+'СЕТ СН'!$F$12+СВЦЭМ!$D$10+'СЕТ СН'!$F$5-'СЕТ СН'!$F$20</f>
        <v>1820.5445529800002</v>
      </c>
      <c r="C18" s="36">
        <f>SUMIFS(СВЦЭМ!$C$33:$C$776,СВЦЭМ!$A$33:$A$776,$A18,СВЦЭМ!$B$33:$B$776,C$11)+'СЕТ СН'!$F$12+СВЦЭМ!$D$10+'СЕТ СН'!$F$5-'СЕТ СН'!$F$20</f>
        <v>1872.5361986000003</v>
      </c>
      <c r="D18" s="36">
        <f>SUMIFS(СВЦЭМ!$C$33:$C$776,СВЦЭМ!$A$33:$A$776,$A18,СВЦЭМ!$B$33:$B$776,D$11)+'СЕТ СН'!$F$12+СВЦЭМ!$D$10+'СЕТ СН'!$F$5-'СЕТ СН'!$F$20</f>
        <v>1904.6913779500001</v>
      </c>
      <c r="E18" s="36">
        <f>SUMIFS(СВЦЭМ!$C$33:$C$776,СВЦЭМ!$A$33:$A$776,$A18,СВЦЭМ!$B$33:$B$776,E$11)+'СЕТ СН'!$F$12+СВЦЭМ!$D$10+'СЕТ СН'!$F$5-'СЕТ СН'!$F$20</f>
        <v>1907.5006132900003</v>
      </c>
      <c r="F18" s="36">
        <f>SUMIFS(СВЦЭМ!$C$33:$C$776,СВЦЭМ!$A$33:$A$776,$A18,СВЦЭМ!$B$33:$B$776,F$11)+'СЕТ СН'!$F$12+СВЦЭМ!$D$10+'СЕТ СН'!$F$5-'СЕТ СН'!$F$20</f>
        <v>1901.51291395</v>
      </c>
      <c r="G18" s="36">
        <f>SUMIFS(СВЦЭМ!$C$33:$C$776,СВЦЭМ!$A$33:$A$776,$A18,СВЦЭМ!$B$33:$B$776,G$11)+'СЕТ СН'!$F$12+СВЦЭМ!$D$10+'СЕТ СН'!$F$5-'СЕТ СН'!$F$20</f>
        <v>1907.4928678300003</v>
      </c>
      <c r="H18" s="36">
        <f>SUMIFS(СВЦЭМ!$C$33:$C$776,СВЦЭМ!$A$33:$A$776,$A18,СВЦЭМ!$B$33:$B$776,H$11)+'СЕТ СН'!$F$12+СВЦЭМ!$D$10+'СЕТ СН'!$F$5-'СЕТ СН'!$F$20</f>
        <v>1854.0450840400001</v>
      </c>
      <c r="I18" s="36">
        <f>SUMIFS(СВЦЭМ!$C$33:$C$776,СВЦЭМ!$A$33:$A$776,$A18,СВЦЭМ!$B$33:$B$776,I$11)+'СЕТ СН'!$F$12+СВЦЭМ!$D$10+'СЕТ СН'!$F$5-'СЕТ СН'!$F$20</f>
        <v>1787.7469696000003</v>
      </c>
      <c r="J18" s="36">
        <f>SUMIFS(СВЦЭМ!$C$33:$C$776,СВЦЭМ!$A$33:$A$776,$A18,СВЦЭМ!$B$33:$B$776,J$11)+'СЕТ СН'!$F$12+СВЦЭМ!$D$10+'СЕТ СН'!$F$5-'СЕТ СН'!$F$20</f>
        <v>1745.7312552000001</v>
      </c>
      <c r="K18" s="36">
        <f>SUMIFS(СВЦЭМ!$C$33:$C$776,СВЦЭМ!$A$33:$A$776,$A18,СВЦЭМ!$B$33:$B$776,K$11)+'СЕТ СН'!$F$12+СВЦЭМ!$D$10+'СЕТ СН'!$F$5-'СЕТ СН'!$F$20</f>
        <v>1741.9980169600001</v>
      </c>
      <c r="L18" s="36">
        <f>SUMIFS(СВЦЭМ!$C$33:$C$776,СВЦЭМ!$A$33:$A$776,$A18,СВЦЭМ!$B$33:$B$776,L$11)+'СЕТ СН'!$F$12+СВЦЭМ!$D$10+'СЕТ СН'!$F$5-'СЕТ СН'!$F$20</f>
        <v>1747.3082943500001</v>
      </c>
      <c r="M18" s="36">
        <f>SUMIFS(СВЦЭМ!$C$33:$C$776,СВЦЭМ!$A$33:$A$776,$A18,СВЦЭМ!$B$33:$B$776,M$11)+'СЕТ СН'!$F$12+СВЦЭМ!$D$10+'СЕТ СН'!$F$5-'СЕТ СН'!$F$20</f>
        <v>1736.62694741</v>
      </c>
      <c r="N18" s="36">
        <f>SUMIFS(СВЦЭМ!$C$33:$C$776,СВЦЭМ!$A$33:$A$776,$A18,СВЦЭМ!$B$33:$B$776,N$11)+'СЕТ СН'!$F$12+СВЦЭМ!$D$10+'СЕТ СН'!$F$5-'СЕТ СН'!$F$20</f>
        <v>1748.3827530500002</v>
      </c>
      <c r="O18" s="36">
        <f>SUMIFS(СВЦЭМ!$C$33:$C$776,СВЦЭМ!$A$33:$A$776,$A18,СВЦЭМ!$B$33:$B$776,O$11)+'СЕТ СН'!$F$12+СВЦЭМ!$D$10+'СЕТ СН'!$F$5-'СЕТ СН'!$F$20</f>
        <v>1746.4454787100001</v>
      </c>
      <c r="P18" s="36">
        <f>SUMIFS(СВЦЭМ!$C$33:$C$776,СВЦЭМ!$A$33:$A$776,$A18,СВЦЭМ!$B$33:$B$776,P$11)+'СЕТ СН'!$F$12+СВЦЭМ!$D$10+'СЕТ СН'!$F$5-'СЕТ СН'!$F$20</f>
        <v>1760.0084089900001</v>
      </c>
      <c r="Q18" s="36">
        <f>SUMIFS(СВЦЭМ!$C$33:$C$776,СВЦЭМ!$A$33:$A$776,$A18,СВЦЭМ!$B$33:$B$776,Q$11)+'СЕТ СН'!$F$12+СВЦЭМ!$D$10+'СЕТ СН'!$F$5-'СЕТ СН'!$F$20</f>
        <v>1714.9022914700001</v>
      </c>
      <c r="R18" s="36">
        <f>SUMIFS(СВЦЭМ!$C$33:$C$776,СВЦЭМ!$A$33:$A$776,$A18,СВЦЭМ!$B$33:$B$776,R$11)+'СЕТ СН'!$F$12+СВЦЭМ!$D$10+'СЕТ СН'!$F$5-'СЕТ СН'!$F$20</f>
        <v>1673.00437969</v>
      </c>
      <c r="S18" s="36">
        <f>SUMIFS(СВЦЭМ!$C$33:$C$776,СВЦЭМ!$A$33:$A$776,$A18,СВЦЭМ!$B$33:$B$776,S$11)+'СЕТ СН'!$F$12+СВЦЭМ!$D$10+'СЕТ СН'!$F$5-'СЕТ СН'!$F$20</f>
        <v>1682.1193299400002</v>
      </c>
      <c r="T18" s="36">
        <f>SUMIFS(СВЦЭМ!$C$33:$C$776,СВЦЭМ!$A$33:$A$776,$A18,СВЦЭМ!$B$33:$B$776,T$11)+'СЕТ СН'!$F$12+СВЦЭМ!$D$10+'СЕТ СН'!$F$5-'СЕТ СН'!$F$20</f>
        <v>1677.5478720900001</v>
      </c>
      <c r="U18" s="36">
        <f>SUMIFS(СВЦЭМ!$C$33:$C$776,СВЦЭМ!$A$33:$A$776,$A18,СВЦЭМ!$B$33:$B$776,U$11)+'СЕТ СН'!$F$12+СВЦЭМ!$D$10+'СЕТ СН'!$F$5-'СЕТ СН'!$F$20</f>
        <v>1667.5435725700002</v>
      </c>
      <c r="V18" s="36">
        <f>SUMIFS(СВЦЭМ!$C$33:$C$776,СВЦЭМ!$A$33:$A$776,$A18,СВЦЭМ!$B$33:$B$776,V$11)+'СЕТ СН'!$F$12+СВЦЭМ!$D$10+'СЕТ СН'!$F$5-'СЕТ СН'!$F$20</f>
        <v>1651.3345084100001</v>
      </c>
      <c r="W18" s="36">
        <f>SUMIFS(СВЦЭМ!$C$33:$C$776,СВЦЭМ!$A$33:$A$776,$A18,СВЦЭМ!$B$33:$B$776,W$11)+'СЕТ СН'!$F$12+СВЦЭМ!$D$10+'СЕТ СН'!$F$5-'СЕТ СН'!$F$20</f>
        <v>1616.1609549300001</v>
      </c>
      <c r="X18" s="36">
        <f>SUMIFS(СВЦЭМ!$C$33:$C$776,СВЦЭМ!$A$33:$A$776,$A18,СВЦЭМ!$B$33:$B$776,X$11)+'СЕТ СН'!$F$12+СВЦЭМ!$D$10+'СЕТ СН'!$F$5-'СЕТ СН'!$F$20</f>
        <v>1590.8085006000001</v>
      </c>
      <c r="Y18" s="36">
        <f>SUMIFS(СВЦЭМ!$C$33:$C$776,СВЦЭМ!$A$33:$A$776,$A18,СВЦЭМ!$B$33:$B$776,Y$11)+'СЕТ СН'!$F$12+СВЦЭМ!$D$10+'СЕТ СН'!$F$5-'СЕТ СН'!$F$20</f>
        <v>1672.5226109500002</v>
      </c>
    </row>
    <row r="19" spans="1:25" ht="15.75" x14ac:dyDescent="0.2">
      <c r="A19" s="35">
        <f t="shared" si="0"/>
        <v>43624</v>
      </c>
      <c r="B19" s="36">
        <f>SUMIFS(СВЦЭМ!$C$33:$C$776,СВЦЭМ!$A$33:$A$776,$A19,СВЦЭМ!$B$33:$B$776,B$11)+'СЕТ СН'!$F$12+СВЦЭМ!$D$10+'СЕТ СН'!$F$5-'СЕТ СН'!$F$20</f>
        <v>1724.3771216600003</v>
      </c>
      <c r="C19" s="36">
        <f>SUMIFS(СВЦЭМ!$C$33:$C$776,СВЦЭМ!$A$33:$A$776,$A19,СВЦЭМ!$B$33:$B$776,C$11)+'СЕТ СН'!$F$12+СВЦЭМ!$D$10+'СЕТ СН'!$F$5-'СЕТ СН'!$F$20</f>
        <v>1716.2656587400002</v>
      </c>
      <c r="D19" s="36">
        <f>SUMIFS(СВЦЭМ!$C$33:$C$776,СВЦЭМ!$A$33:$A$776,$A19,СВЦЭМ!$B$33:$B$776,D$11)+'СЕТ СН'!$F$12+СВЦЭМ!$D$10+'СЕТ СН'!$F$5-'СЕТ СН'!$F$20</f>
        <v>1740.0118959200001</v>
      </c>
      <c r="E19" s="36">
        <f>SUMIFS(СВЦЭМ!$C$33:$C$776,СВЦЭМ!$A$33:$A$776,$A19,СВЦЭМ!$B$33:$B$776,E$11)+'СЕТ СН'!$F$12+СВЦЭМ!$D$10+'СЕТ СН'!$F$5-'СЕТ СН'!$F$20</f>
        <v>1774.9989188300001</v>
      </c>
      <c r="F19" s="36">
        <f>SUMIFS(СВЦЭМ!$C$33:$C$776,СВЦЭМ!$A$33:$A$776,$A19,СВЦЭМ!$B$33:$B$776,F$11)+'СЕТ СН'!$F$12+СВЦЭМ!$D$10+'СЕТ СН'!$F$5-'СЕТ СН'!$F$20</f>
        <v>1774.1251209100001</v>
      </c>
      <c r="G19" s="36">
        <f>SUMIFS(СВЦЭМ!$C$33:$C$776,СВЦЭМ!$A$33:$A$776,$A19,СВЦЭМ!$B$33:$B$776,G$11)+'СЕТ СН'!$F$12+СВЦЭМ!$D$10+'СЕТ СН'!$F$5-'СЕТ СН'!$F$20</f>
        <v>1765.4731728500001</v>
      </c>
      <c r="H19" s="36">
        <f>SUMIFS(СВЦЭМ!$C$33:$C$776,СВЦЭМ!$A$33:$A$776,$A19,СВЦЭМ!$B$33:$B$776,H$11)+'СЕТ СН'!$F$12+СВЦЭМ!$D$10+'СЕТ СН'!$F$5-'СЕТ СН'!$F$20</f>
        <v>1766.9920150900002</v>
      </c>
      <c r="I19" s="36">
        <f>SUMIFS(СВЦЭМ!$C$33:$C$776,СВЦЭМ!$A$33:$A$776,$A19,СВЦЭМ!$B$33:$B$776,I$11)+'СЕТ СН'!$F$12+СВЦЭМ!$D$10+'СЕТ СН'!$F$5-'СЕТ СН'!$F$20</f>
        <v>1734.4329329700001</v>
      </c>
      <c r="J19" s="36">
        <f>SUMIFS(СВЦЭМ!$C$33:$C$776,СВЦЭМ!$A$33:$A$776,$A19,СВЦЭМ!$B$33:$B$776,J$11)+'СЕТ СН'!$F$12+СВЦЭМ!$D$10+'СЕТ СН'!$F$5-'СЕТ СН'!$F$20</f>
        <v>1747.3895823600001</v>
      </c>
      <c r="K19" s="36">
        <f>SUMIFS(СВЦЭМ!$C$33:$C$776,СВЦЭМ!$A$33:$A$776,$A19,СВЦЭМ!$B$33:$B$776,K$11)+'СЕТ СН'!$F$12+СВЦЭМ!$D$10+'СЕТ СН'!$F$5-'СЕТ СН'!$F$20</f>
        <v>1768.1103118000001</v>
      </c>
      <c r="L19" s="36">
        <f>SUMIFS(СВЦЭМ!$C$33:$C$776,СВЦЭМ!$A$33:$A$776,$A19,СВЦЭМ!$B$33:$B$776,L$11)+'СЕТ СН'!$F$12+СВЦЭМ!$D$10+'СЕТ СН'!$F$5-'СЕТ СН'!$F$20</f>
        <v>1775.6702814700002</v>
      </c>
      <c r="M19" s="36">
        <f>SUMIFS(СВЦЭМ!$C$33:$C$776,СВЦЭМ!$A$33:$A$776,$A19,СВЦЭМ!$B$33:$B$776,M$11)+'СЕТ СН'!$F$12+СВЦЭМ!$D$10+'СЕТ СН'!$F$5-'СЕТ СН'!$F$20</f>
        <v>1765.6014360300001</v>
      </c>
      <c r="N19" s="36">
        <f>SUMIFS(СВЦЭМ!$C$33:$C$776,СВЦЭМ!$A$33:$A$776,$A19,СВЦЭМ!$B$33:$B$776,N$11)+'СЕТ СН'!$F$12+СВЦЭМ!$D$10+'СЕТ СН'!$F$5-'СЕТ СН'!$F$20</f>
        <v>1773.9660325700002</v>
      </c>
      <c r="O19" s="36">
        <f>SUMIFS(СВЦЭМ!$C$33:$C$776,СВЦЭМ!$A$33:$A$776,$A19,СВЦЭМ!$B$33:$B$776,O$11)+'СЕТ СН'!$F$12+СВЦЭМ!$D$10+'СЕТ СН'!$F$5-'СЕТ СН'!$F$20</f>
        <v>1760.2525909700003</v>
      </c>
      <c r="P19" s="36">
        <f>SUMIFS(СВЦЭМ!$C$33:$C$776,СВЦЭМ!$A$33:$A$776,$A19,СВЦЭМ!$B$33:$B$776,P$11)+'СЕТ СН'!$F$12+СВЦЭМ!$D$10+'СЕТ СН'!$F$5-'СЕТ СН'!$F$20</f>
        <v>1772.1132873900001</v>
      </c>
      <c r="Q19" s="36">
        <f>SUMIFS(СВЦЭМ!$C$33:$C$776,СВЦЭМ!$A$33:$A$776,$A19,СВЦЭМ!$B$33:$B$776,Q$11)+'СЕТ СН'!$F$12+СВЦЭМ!$D$10+'СЕТ СН'!$F$5-'СЕТ СН'!$F$20</f>
        <v>1653.7176512600001</v>
      </c>
      <c r="R19" s="36">
        <f>SUMIFS(СВЦЭМ!$C$33:$C$776,СВЦЭМ!$A$33:$A$776,$A19,СВЦЭМ!$B$33:$B$776,R$11)+'СЕТ СН'!$F$12+СВЦЭМ!$D$10+'СЕТ СН'!$F$5-'СЕТ СН'!$F$20</f>
        <v>1610.5739784500001</v>
      </c>
      <c r="S19" s="36">
        <f>SUMIFS(СВЦЭМ!$C$33:$C$776,СВЦЭМ!$A$33:$A$776,$A19,СВЦЭМ!$B$33:$B$776,S$11)+'СЕТ СН'!$F$12+СВЦЭМ!$D$10+'СЕТ СН'!$F$5-'СЕТ СН'!$F$20</f>
        <v>1601.2691780700002</v>
      </c>
      <c r="T19" s="36">
        <f>SUMIFS(СВЦЭМ!$C$33:$C$776,СВЦЭМ!$A$33:$A$776,$A19,СВЦЭМ!$B$33:$B$776,T$11)+'СЕТ СН'!$F$12+СВЦЭМ!$D$10+'СЕТ СН'!$F$5-'СЕТ СН'!$F$20</f>
        <v>1595.6090478600001</v>
      </c>
      <c r="U19" s="36">
        <f>SUMIFS(СВЦЭМ!$C$33:$C$776,СВЦЭМ!$A$33:$A$776,$A19,СВЦЭМ!$B$33:$B$776,U$11)+'СЕТ СН'!$F$12+СВЦЭМ!$D$10+'СЕТ СН'!$F$5-'СЕТ СН'!$F$20</f>
        <v>1587.4548671100001</v>
      </c>
      <c r="V19" s="36">
        <f>SUMIFS(СВЦЭМ!$C$33:$C$776,СВЦЭМ!$A$33:$A$776,$A19,СВЦЭМ!$B$33:$B$776,V$11)+'СЕТ СН'!$F$12+СВЦЭМ!$D$10+'СЕТ СН'!$F$5-'СЕТ СН'!$F$20</f>
        <v>1574.6164573800002</v>
      </c>
      <c r="W19" s="36">
        <f>SUMIFS(СВЦЭМ!$C$33:$C$776,СВЦЭМ!$A$33:$A$776,$A19,СВЦЭМ!$B$33:$B$776,W$11)+'СЕТ СН'!$F$12+СВЦЭМ!$D$10+'СЕТ СН'!$F$5-'СЕТ СН'!$F$20</f>
        <v>1552.94794944</v>
      </c>
      <c r="X19" s="36">
        <f>SUMIFS(СВЦЭМ!$C$33:$C$776,СВЦЭМ!$A$33:$A$776,$A19,СВЦЭМ!$B$33:$B$776,X$11)+'СЕТ СН'!$F$12+СВЦЭМ!$D$10+'СЕТ СН'!$F$5-'СЕТ СН'!$F$20</f>
        <v>1565.5799403200001</v>
      </c>
      <c r="Y19" s="36">
        <f>SUMIFS(СВЦЭМ!$C$33:$C$776,СВЦЭМ!$A$33:$A$776,$A19,СВЦЭМ!$B$33:$B$776,Y$11)+'СЕТ СН'!$F$12+СВЦЭМ!$D$10+'СЕТ СН'!$F$5-'СЕТ СН'!$F$20</f>
        <v>1634.8620743000001</v>
      </c>
    </row>
    <row r="20" spans="1:25" ht="15.75" x14ac:dyDescent="0.2">
      <c r="A20" s="35">
        <f t="shared" si="0"/>
        <v>43625</v>
      </c>
      <c r="B20" s="36">
        <f>SUMIFS(СВЦЭМ!$C$33:$C$776,СВЦЭМ!$A$33:$A$776,$A20,СВЦЭМ!$B$33:$B$776,B$11)+'СЕТ СН'!$F$12+СВЦЭМ!$D$10+'СЕТ СН'!$F$5-'СЕТ СН'!$F$20</f>
        <v>1769.2487067400002</v>
      </c>
      <c r="C20" s="36">
        <f>SUMIFS(СВЦЭМ!$C$33:$C$776,СВЦЭМ!$A$33:$A$776,$A20,СВЦЭМ!$B$33:$B$776,C$11)+'СЕТ СН'!$F$12+СВЦЭМ!$D$10+'СЕТ СН'!$F$5-'СЕТ СН'!$F$20</f>
        <v>1796.1272755100001</v>
      </c>
      <c r="D20" s="36">
        <f>SUMIFS(СВЦЭМ!$C$33:$C$776,СВЦЭМ!$A$33:$A$776,$A20,СВЦЭМ!$B$33:$B$776,D$11)+'СЕТ СН'!$F$12+СВЦЭМ!$D$10+'СЕТ СН'!$F$5-'СЕТ СН'!$F$20</f>
        <v>1824.9274819800003</v>
      </c>
      <c r="E20" s="36">
        <f>SUMIFS(СВЦЭМ!$C$33:$C$776,СВЦЭМ!$A$33:$A$776,$A20,СВЦЭМ!$B$33:$B$776,E$11)+'СЕТ СН'!$F$12+СВЦЭМ!$D$10+'СЕТ СН'!$F$5-'СЕТ СН'!$F$20</f>
        <v>1835.7974134000001</v>
      </c>
      <c r="F20" s="36">
        <f>SUMIFS(СВЦЭМ!$C$33:$C$776,СВЦЭМ!$A$33:$A$776,$A20,СВЦЭМ!$B$33:$B$776,F$11)+'СЕТ СН'!$F$12+СВЦЭМ!$D$10+'СЕТ СН'!$F$5-'СЕТ СН'!$F$20</f>
        <v>1833.0631676400001</v>
      </c>
      <c r="G20" s="36">
        <f>SUMIFS(СВЦЭМ!$C$33:$C$776,СВЦЭМ!$A$33:$A$776,$A20,СВЦЭМ!$B$33:$B$776,G$11)+'СЕТ СН'!$F$12+СВЦЭМ!$D$10+'СЕТ СН'!$F$5-'СЕТ СН'!$F$20</f>
        <v>1843.1916700200002</v>
      </c>
      <c r="H20" s="36">
        <f>SUMIFS(СВЦЭМ!$C$33:$C$776,СВЦЭМ!$A$33:$A$776,$A20,СВЦЭМ!$B$33:$B$776,H$11)+'СЕТ СН'!$F$12+СВЦЭМ!$D$10+'СЕТ СН'!$F$5-'СЕТ СН'!$F$20</f>
        <v>1844.1937062100001</v>
      </c>
      <c r="I20" s="36">
        <f>SUMIFS(СВЦЭМ!$C$33:$C$776,СВЦЭМ!$A$33:$A$776,$A20,СВЦЭМ!$B$33:$B$776,I$11)+'СЕТ СН'!$F$12+СВЦЭМ!$D$10+'СЕТ СН'!$F$5-'СЕТ СН'!$F$20</f>
        <v>1799.2582789000003</v>
      </c>
      <c r="J20" s="36">
        <f>SUMIFS(СВЦЭМ!$C$33:$C$776,СВЦЭМ!$A$33:$A$776,$A20,СВЦЭМ!$B$33:$B$776,J$11)+'СЕТ СН'!$F$12+СВЦЭМ!$D$10+'СЕТ СН'!$F$5-'СЕТ СН'!$F$20</f>
        <v>1751.3348441600001</v>
      </c>
      <c r="K20" s="36">
        <f>SUMIFS(СВЦЭМ!$C$33:$C$776,СВЦЭМ!$A$33:$A$776,$A20,СВЦЭМ!$B$33:$B$776,K$11)+'СЕТ СН'!$F$12+СВЦЭМ!$D$10+'СЕТ СН'!$F$5-'СЕТ СН'!$F$20</f>
        <v>1723.78887175</v>
      </c>
      <c r="L20" s="36">
        <f>SUMIFS(СВЦЭМ!$C$33:$C$776,СВЦЭМ!$A$33:$A$776,$A20,СВЦЭМ!$B$33:$B$776,L$11)+'СЕТ СН'!$F$12+СВЦЭМ!$D$10+'СЕТ СН'!$F$5-'СЕТ СН'!$F$20</f>
        <v>1698.8920178100002</v>
      </c>
      <c r="M20" s="36">
        <f>SUMIFS(СВЦЭМ!$C$33:$C$776,СВЦЭМ!$A$33:$A$776,$A20,СВЦЭМ!$B$33:$B$776,M$11)+'СЕТ СН'!$F$12+СВЦЭМ!$D$10+'СЕТ СН'!$F$5-'СЕТ СН'!$F$20</f>
        <v>1671.5638970800001</v>
      </c>
      <c r="N20" s="36">
        <f>SUMIFS(СВЦЭМ!$C$33:$C$776,СВЦЭМ!$A$33:$A$776,$A20,СВЦЭМ!$B$33:$B$776,N$11)+'СЕТ СН'!$F$12+СВЦЭМ!$D$10+'СЕТ СН'!$F$5-'СЕТ СН'!$F$20</f>
        <v>1670.3636581400001</v>
      </c>
      <c r="O20" s="36">
        <f>SUMIFS(СВЦЭМ!$C$33:$C$776,СВЦЭМ!$A$33:$A$776,$A20,СВЦЭМ!$B$33:$B$776,O$11)+'СЕТ СН'!$F$12+СВЦЭМ!$D$10+'СЕТ СН'!$F$5-'СЕТ СН'!$F$20</f>
        <v>1670.0546643900002</v>
      </c>
      <c r="P20" s="36">
        <f>SUMIFS(СВЦЭМ!$C$33:$C$776,СВЦЭМ!$A$33:$A$776,$A20,СВЦЭМ!$B$33:$B$776,P$11)+'СЕТ СН'!$F$12+СВЦЭМ!$D$10+'СЕТ СН'!$F$5-'СЕТ СН'!$F$20</f>
        <v>1682.7278578400001</v>
      </c>
      <c r="Q20" s="36">
        <f>SUMIFS(СВЦЭМ!$C$33:$C$776,СВЦЭМ!$A$33:$A$776,$A20,СВЦЭМ!$B$33:$B$776,Q$11)+'СЕТ СН'!$F$12+СВЦЭМ!$D$10+'СЕТ СН'!$F$5-'СЕТ СН'!$F$20</f>
        <v>1647.7387927</v>
      </c>
      <c r="R20" s="36">
        <f>SUMIFS(СВЦЭМ!$C$33:$C$776,СВЦЭМ!$A$33:$A$776,$A20,СВЦЭМ!$B$33:$B$776,R$11)+'СЕТ СН'!$F$12+СВЦЭМ!$D$10+'СЕТ СН'!$F$5-'СЕТ СН'!$F$20</f>
        <v>1608.0849973100003</v>
      </c>
      <c r="S20" s="36">
        <f>SUMIFS(СВЦЭМ!$C$33:$C$776,СВЦЭМ!$A$33:$A$776,$A20,СВЦЭМ!$B$33:$B$776,S$11)+'СЕТ СН'!$F$12+СВЦЭМ!$D$10+'СЕТ СН'!$F$5-'СЕТ СН'!$F$20</f>
        <v>1618.8865826900001</v>
      </c>
      <c r="T20" s="36">
        <f>SUMIFS(СВЦЭМ!$C$33:$C$776,СВЦЭМ!$A$33:$A$776,$A20,СВЦЭМ!$B$33:$B$776,T$11)+'СЕТ СН'!$F$12+СВЦЭМ!$D$10+'СЕТ СН'!$F$5-'СЕТ СН'!$F$20</f>
        <v>1625.81490553</v>
      </c>
      <c r="U20" s="36">
        <f>SUMIFS(СВЦЭМ!$C$33:$C$776,СВЦЭМ!$A$33:$A$776,$A20,СВЦЭМ!$B$33:$B$776,U$11)+'СЕТ СН'!$F$12+СВЦЭМ!$D$10+'СЕТ СН'!$F$5-'СЕТ СН'!$F$20</f>
        <v>1612.1561504200001</v>
      </c>
      <c r="V20" s="36">
        <f>SUMIFS(СВЦЭМ!$C$33:$C$776,СВЦЭМ!$A$33:$A$776,$A20,СВЦЭМ!$B$33:$B$776,V$11)+'СЕТ СН'!$F$12+СВЦЭМ!$D$10+'СЕТ СН'!$F$5-'СЕТ СН'!$F$20</f>
        <v>1606.9645438400003</v>
      </c>
      <c r="W20" s="36">
        <f>SUMIFS(СВЦЭМ!$C$33:$C$776,СВЦЭМ!$A$33:$A$776,$A20,СВЦЭМ!$B$33:$B$776,W$11)+'СЕТ СН'!$F$12+СВЦЭМ!$D$10+'СЕТ СН'!$F$5-'СЕТ СН'!$F$20</f>
        <v>1586.1753493300002</v>
      </c>
      <c r="X20" s="36">
        <f>SUMIFS(СВЦЭМ!$C$33:$C$776,СВЦЭМ!$A$33:$A$776,$A20,СВЦЭМ!$B$33:$B$776,X$11)+'СЕТ СН'!$F$12+СВЦЭМ!$D$10+'СЕТ СН'!$F$5-'СЕТ СН'!$F$20</f>
        <v>1591.4253756000003</v>
      </c>
      <c r="Y20" s="36">
        <f>SUMIFS(СВЦЭМ!$C$33:$C$776,СВЦЭМ!$A$33:$A$776,$A20,СВЦЭМ!$B$33:$B$776,Y$11)+'СЕТ СН'!$F$12+СВЦЭМ!$D$10+'СЕТ СН'!$F$5-'СЕТ СН'!$F$20</f>
        <v>1673.91745386</v>
      </c>
    </row>
    <row r="21" spans="1:25" ht="15.75" x14ac:dyDescent="0.2">
      <c r="A21" s="35">
        <f t="shared" si="0"/>
        <v>43626</v>
      </c>
      <c r="B21" s="36">
        <f>SUMIFS(СВЦЭМ!$C$33:$C$776,СВЦЭМ!$A$33:$A$776,$A21,СВЦЭМ!$B$33:$B$776,B$11)+'СЕТ СН'!$F$12+СВЦЭМ!$D$10+'СЕТ СН'!$F$5-'СЕТ СН'!$F$20</f>
        <v>1786.00940558</v>
      </c>
      <c r="C21" s="36">
        <f>SUMIFS(СВЦЭМ!$C$33:$C$776,СВЦЭМ!$A$33:$A$776,$A21,СВЦЭМ!$B$33:$B$776,C$11)+'СЕТ СН'!$F$12+СВЦЭМ!$D$10+'СЕТ СН'!$F$5-'СЕТ СН'!$F$20</f>
        <v>1830.8024986</v>
      </c>
      <c r="D21" s="36">
        <f>SUMIFS(СВЦЭМ!$C$33:$C$776,СВЦЭМ!$A$33:$A$776,$A21,СВЦЭМ!$B$33:$B$776,D$11)+'СЕТ СН'!$F$12+СВЦЭМ!$D$10+'СЕТ СН'!$F$5-'СЕТ СН'!$F$20</f>
        <v>1851.3454643700002</v>
      </c>
      <c r="E21" s="36">
        <f>SUMIFS(СВЦЭМ!$C$33:$C$776,СВЦЭМ!$A$33:$A$776,$A21,СВЦЭМ!$B$33:$B$776,E$11)+'СЕТ СН'!$F$12+СВЦЭМ!$D$10+'СЕТ СН'!$F$5-'СЕТ СН'!$F$20</f>
        <v>1844.6097805600002</v>
      </c>
      <c r="F21" s="36">
        <f>SUMIFS(СВЦЭМ!$C$33:$C$776,СВЦЭМ!$A$33:$A$776,$A21,СВЦЭМ!$B$33:$B$776,F$11)+'СЕТ СН'!$F$12+СВЦЭМ!$D$10+'СЕТ СН'!$F$5-'СЕТ СН'!$F$20</f>
        <v>1853.3388347800001</v>
      </c>
      <c r="G21" s="36">
        <f>SUMIFS(СВЦЭМ!$C$33:$C$776,СВЦЭМ!$A$33:$A$776,$A21,СВЦЭМ!$B$33:$B$776,G$11)+'СЕТ СН'!$F$12+СВЦЭМ!$D$10+'СЕТ СН'!$F$5-'СЕТ СН'!$F$20</f>
        <v>1853.9111443700001</v>
      </c>
      <c r="H21" s="36">
        <f>SUMIFS(СВЦЭМ!$C$33:$C$776,СВЦЭМ!$A$33:$A$776,$A21,СВЦЭМ!$B$33:$B$776,H$11)+'СЕТ СН'!$F$12+СВЦЭМ!$D$10+'СЕТ СН'!$F$5-'СЕТ СН'!$F$20</f>
        <v>1838.1738631900002</v>
      </c>
      <c r="I21" s="36">
        <f>SUMIFS(СВЦЭМ!$C$33:$C$776,СВЦЭМ!$A$33:$A$776,$A21,СВЦЭМ!$B$33:$B$776,I$11)+'СЕТ СН'!$F$12+СВЦЭМ!$D$10+'СЕТ СН'!$F$5-'СЕТ СН'!$F$20</f>
        <v>1792.4939046500001</v>
      </c>
      <c r="J21" s="36">
        <f>SUMIFS(СВЦЭМ!$C$33:$C$776,СВЦЭМ!$A$33:$A$776,$A21,СВЦЭМ!$B$33:$B$776,J$11)+'СЕТ СН'!$F$12+СВЦЭМ!$D$10+'СЕТ СН'!$F$5-'СЕТ СН'!$F$20</f>
        <v>1757.2570928100001</v>
      </c>
      <c r="K21" s="36">
        <f>SUMIFS(СВЦЭМ!$C$33:$C$776,СВЦЭМ!$A$33:$A$776,$A21,СВЦЭМ!$B$33:$B$776,K$11)+'СЕТ СН'!$F$12+СВЦЭМ!$D$10+'СЕТ СН'!$F$5-'СЕТ СН'!$F$20</f>
        <v>1732.0074397400001</v>
      </c>
      <c r="L21" s="36">
        <f>SUMIFS(СВЦЭМ!$C$33:$C$776,СВЦЭМ!$A$33:$A$776,$A21,СВЦЭМ!$B$33:$B$776,L$11)+'СЕТ СН'!$F$12+СВЦЭМ!$D$10+'СЕТ СН'!$F$5-'СЕТ СН'!$F$20</f>
        <v>1717.5019420200001</v>
      </c>
      <c r="M21" s="36">
        <f>SUMIFS(СВЦЭМ!$C$33:$C$776,СВЦЭМ!$A$33:$A$776,$A21,СВЦЭМ!$B$33:$B$776,M$11)+'СЕТ СН'!$F$12+СВЦЭМ!$D$10+'СЕТ СН'!$F$5-'СЕТ СН'!$F$20</f>
        <v>1696.2035975500003</v>
      </c>
      <c r="N21" s="36">
        <f>SUMIFS(СВЦЭМ!$C$33:$C$776,СВЦЭМ!$A$33:$A$776,$A21,СВЦЭМ!$B$33:$B$776,N$11)+'СЕТ СН'!$F$12+СВЦЭМ!$D$10+'СЕТ СН'!$F$5-'СЕТ СН'!$F$20</f>
        <v>1718.1203192100002</v>
      </c>
      <c r="O21" s="36">
        <f>SUMIFS(СВЦЭМ!$C$33:$C$776,СВЦЭМ!$A$33:$A$776,$A21,СВЦЭМ!$B$33:$B$776,O$11)+'СЕТ СН'!$F$12+СВЦЭМ!$D$10+'СЕТ СН'!$F$5-'СЕТ СН'!$F$20</f>
        <v>1713.1898728700003</v>
      </c>
      <c r="P21" s="36">
        <f>SUMIFS(СВЦЭМ!$C$33:$C$776,СВЦЭМ!$A$33:$A$776,$A21,СВЦЭМ!$B$33:$B$776,P$11)+'СЕТ СН'!$F$12+СВЦЭМ!$D$10+'СЕТ СН'!$F$5-'СЕТ СН'!$F$20</f>
        <v>1728.37373303</v>
      </c>
      <c r="Q21" s="36">
        <f>SUMIFS(СВЦЭМ!$C$33:$C$776,СВЦЭМ!$A$33:$A$776,$A21,СВЦЭМ!$B$33:$B$776,Q$11)+'СЕТ СН'!$F$12+СВЦЭМ!$D$10+'СЕТ СН'!$F$5-'СЕТ СН'!$F$20</f>
        <v>1679.29860801</v>
      </c>
      <c r="R21" s="36">
        <f>SUMIFS(СВЦЭМ!$C$33:$C$776,СВЦЭМ!$A$33:$A$776,$A21,СВЦЭМ!$B$33:$B$776,R$11)+'СЕТ СН'!$F$12+СВЦЭМ!$D$10+'СЕТ СН'!$F$5-'СЕТ СН'!$F$20</f>
        <v>1642.6882085400002</v>
      </c>
      <c r="S21" s="36">
        <f>SUMIFS(СВЦЭМ!$C$33:$C$776,СВЦЭМ!$A$33:$A$776,$A21,СВЦЭМ!$B$33:$B$776,S$11)+'СЕТ СН'!$F$12+СВЦЭМ!$D$10+'СЕТ СН'!$F$5-'СЕТ СН'!$F$20</f>
        <v>1666.8898953100002</v>
      </c>
      <c r="T21" s="36">
        <f>SUMIFS(СВЦЭМ!$C$33:$C$776,СВЦЭМ!$A$33:$A$776,$A21,СВЦЭМ!$B$33:$B$776,T$11)+'СЕТ СН'!$F$12+СВЦЭМ!$D$10+'СЕТ СН'!$F$5-'СЕТ СН'!$F$20</f>
        <v>1674.13521416</v>
      </c>
      <c r="U21" s="36">
        <f>SUMIFS(СВЦЭМ!$C$33:$C$776,СВЦЭМ!$A$33:$A$776,$A21,СВЦЭМ!$B$33:$B$776,U$11)+'СЕТ СН'!$F$12+СВЦЭМ!$D$10+'СЕТ СН'!$F$5-'СЕТ СН'!$F$20</f>
        <v>1658.8516068000001</v>
      </c>
      <c r="V21" s="36">
        <f>SUMIFS(СВЦЭМ!$C$33:$C$776,СВЦЭМ!$A$33:$A$776,$A21,СВЦЭМ!$B$33:$B$776,V$11)+'СЕТ СН'!$F$12+СВЦЭМ!$D$10+'СЕТ СН'!$F$5-'СЕТ СН'!$F$20</f>
        <v>1645.7016221200001</v>
      </c>
      <c r="W21" s="36">
        <f>SUMIFS(СВЦЭМ!$C$33:$C$776,СВЦЭМ!$A$33:$A$776,$A21,СВЦЭМ!$B$33:$B$776,W$11)+'СЕТ СН'!$F$12+СВЦЭМ!$D$10+'СЕТ СН'!$F$5-'СЕТ СН'!$F$20</f>
        <v>1628.7639511100001</v>
      </c>
      <c r="X21" s="36">
        <f>SUMIFS(СВЦЭМ!$C$33:$C$776,СВЦЭМ!$A$33:$A$776,$A21,СВЦЭМ!$B$33:$B$776,X$11)+'СЕТ СН'!$F$12+СВЦЭМ!$D$10+'СЕТ СН'!$F$5-'СЕТ СН'!$F$20</f>
        <v>1634.6663076</v>
      </c>
      <c r="Y21" s="36">
        <f>SUMIFS(СВЦЭМ!$C$33:$C$776,СВЦЭМ!$A$33:$A$776,$A21,СВЦЭМ!$B$33:$B$776,Y$11)+'СЕТ СН'!$F$12+СВЦЭМ!$D$10+'СЕТ СН'!$F$5-'СЕТ СН'!$F$20</f>
        <v>1717.8480560600001</v>
      </c>
    </row>
    <row r="22" spans="1:25" ht="15.75" x14ac:dyDescent="0.2">
      <c r="A22" s="35">
        <f t="shared" si="0"/>
        <v>43627</v>
      </c>
      <c r="B22" s="36">
        <f>SUMIFS(СВЦЭМ!$C$33:$C$776,СВЦЭМ!$A$33:$A$776,$A22,СВЦЭМ!$B$33:$B$776,B$11)+'СЕТ СН'!$F$12+СВЦЭМ!$D$10+'СЕТ СН'!$F$5-'СЕТ СН'!$F$20</f>
        <v>1829.2010478400002</v>
      </c>
      <c r="C22" s="36">
        <f>SUMIFS(СВЦЭМ!$C$33:$C$776,СВЦЭМ!$A$33:$A$776,$A22,СВЦЭМ!$B$33:$B$776,C$11)+'СЕТ СН'!$F$12+СВЦЭМ!$D$10+'СЕТ СН'!$F$5-'СЕТ СН'!$F$20</f>
        <v>1897.41188977</v>
      </c>
      <c r="D22" s="36">
        <f>SUMIFS(СВЦЭМ!$C$33:$C$776,СВЦЭМ!$A$33:$A$776,$A22,СВЦЭМ!$B$33:$B$776,D$11)+'СЕТ СН'!$F$12+СВЦЭМ!$D$10+'СЕТ СН'!$F$5-'СЕТ СН'!$F$20</f>
        <v>1880.6676092800001</v>
      </c>
      <c r="E22" s="36">
        <f>SUMIFS(СВЦЭМ!$C$33:$C$776,СВЦЭМ!$A$33:$A$776,$A22,СВЦЭМ!$B$33:$B$776,E$11)+'СЕТ СН'!$F$12+СВЦЭМ!$D$10+'СЕТ СН'!$F$5-'СЕТ СН'!$F$20</f>
        <v>1876.7458134200001</v>
      </c>
      <c r="F22" s="36">
        <f>SUMIFS(СВЦЭМ!$C$33:$C$776,СВЦЭМ!$A$33:$A$776,$A22,СВЦЭМ!$B$33:$B$776,F$11)+'СЕТ СН'!$F$12+СВЦЭМ!$D$10+'СЕТ СН'!$F$5-'СЕТ СН'!$F$20</f>
        <v>1873.1291757400002</v>
      </c>
      <c r="G22" s="36">
        <f>SUMIFS(СВЦЭМ!$C$33:$C$776,СВЦЭМ!$A$33:$A$776,$A22,СВЦЭМ!$B$33:$B$776,G$11)+'СЕТ СН'!$F$12+СВЦЭМ!$D$10+'СЕТ СН'!$F$5-'СЕТ СН'!$F$20</f>
        <v>1877.3468500600002</v>
      </c>
      <c r="H22" s="36">
        <f>SUMIFS(СВЦЭМ!$C$33:$C$776,СВЦЭМ!$A$33:$A$776,$A22,СВЦЭМ!$B$33:$B$776,H$11)+'СЕТ СН'!$F$12+СВЦЭМ!$D$10+'СЕТ СН'!$F$5-'СЕТ СН'!$F$20</f>
        <v>1875.44151384</v>
      </c>
      <c r="I22" s="36">
        <f>SUMIFS(СВЦЭМ!$C$33:$C$776,СВЦЭМ!$A$33:$A$776,$A22,СВЦЭМ!$B$33:$B$776,I$11)+'СЕТ СН'!$F$12+СВЦЭМ!$D$10+'СЕТ СН'!$F$5-'СЕТ СН'!$F$20</f>
        <v>1787.4079250900002</v>
      </c>
      <c r="J22" s="36">
        <f>SUMIFS(СВЦЭМ!$C$33:$C$776,СВЦЭМ!$A$33:$A$776,$A22,СВЦЭМ!$B$33:$B$776,J$11)+'СЕТ СН'!$F$12+СВЦЭМ!$D$10+'СЕТ СН'!$F$5-'СЕТ СН'!$F$20</f>
        <v>1760.0981945800002</v>
      </c>
      <c r="K22" s="36">
        <f>SUMIFS(СВЦЭМ!$C$33:$C$776,СВЦЭМ!$A$33:$A$776,$A22,СВЦЭМ!$B$33:$B$776,K$11)+'СЕТ СН'!$F$12+СВЦЭМ!$D$10+'СЕТ СН'!$F$5-'СЕТ СН'!$F$20</f>
        <v>1739.6658271900001</v>
      </c>
      <c r="L22" s="36">
        <f>SUMIFS(СВЦЭМ!$C$33:$C$776,СВЦЭМ!$A$33:$A$776,$A22,СВЦЭМ!$B$33:$B$776,L$11)+'СЕТ СН'!$F$12+СВЦЭМ!$D$10+'СЕТ СН'!$F$5-'СЕТ СН'!$F$20</f>
        <v>1735.7711858600001</v>
      </c>
      <c r="M22" s="36">
        <f>SUMIFS(СВЦЭМ!$C$33:$C$776,СВЦЭМ!$A$33:$A$776,$A22,СВЦЭМ!$B$33:$B$776,M$11)+'СЕТ СН'!$F$12+СВЦЭМ!$D$10+'СЕТ СН'!$F$5-'СЕТ СН'!$F$20</f>
        <v>1732.29918542</v>
      </c>
      <c r="N22" s="36">
        <f>SUMIFS(СВЦЭМ!$C$33:$C$776,СВЦЭМ!$A$33:$A$776,$A22,СВЦЭМ!$B$33:$B$776,N$11)+'СЕТ СН'!$F$12+СВЦЭМ!$D$10+'СЕТ СН'!$F$5-'СЕТ СН'!$F$20</f>
        <v>1738.5739257</v>
      </c>
      <c r="O22" s="36">
        <f>SUMIFS(СВЦЭМ!$C$33:$C$776,СВЦЭМ!$A$33:$A$776,$A22,СВЦЭМ!$B$33:$B$776,O$11)+'СЕТ СН'!$F$12+СВЦЭМ!$D$10+'СЕТ СН'!$F$5-'СЕТ СН'!$F$20</f>
        <v>1729.7711802000001</v>
      </c>
      <c r="P22" s="36">
        <f>SUMIFS(СВЦЭМ!$C$33:$C$776,СВЦЭМ!$A$33:$A$776,$A22,СВЦЭМ!$B$33:$B$776,P$11)+'СЕТ СН'!$F$12+СВЦЭМ!$D$10+'СЕТ СН'!$F$5-'СЕТ СН'!$F$20</f>
        <v>1741.4872178300002</v>
      </c>
      <c r="Q22" s="36">
        <f>SUMIFS(СВЦЭМ!$C$33:$C$776,СВЦЭМ!$A$33:$A$776,$A22,СВЦЭМ!$B$33:$B$776,Q$11)+'СЕТ СН'!$F$12+СВЦЭМ!$D$10+'СЕТ СН'!$F$5-'СЕТ СН'!$F$20</f>
        <v>1708.5036826400001</v>
      </c>
      <c r="R22" s="36">
        <f>SUMIFS(СВЦЭМ!$C$33:$C$776,СВЦЭМ!$A$33:$A$776,$A22,СВЦЭМ!$B$33:$B$776,R$11)+'СЕТ СН'!$F$12+СВЦЭМ!$D$10+'СЕТ СН'!$F$5-'СЕТ СН'!$F$20</f>
        <v>1673.6038242500001</v>
      </c>
      <c r="S22" s="36">
        <f>SUMIFS(СВЦЭМ!$C$33:$C$776,СВЦЭМ!$A$33:$A$776,$A22,СВЦЭМ!$B$33:$B$776,S$11)+'СЕТ СН'!$F$12+СВЦЭМ!$D$10+'СЕТ СН'!$F$5-'СЕТ СН'!$F$20</f>
        <v>1679.8021953500001</v>
      </c>
      <c r="T22" s="36">
        <f>SUMIFS(СВЦЭМ!$C$33:$C$776,СВЦЭМ!$A$33:$A$776,$A22,СВЦЭМ!$B$33:$B$776,T$11)+'СЕТ СН'!$F$12+СВЦЭМ!$D$10+'СЕТ СН'!$F$5-'СЕТ СН'!$F$20</f>
        <v>1684.2270980400001</v>
      </c>
      <c r="U22" s="36">
        <f>SUMIFS(СВЦЭМ!$C$33:$C$776,СВЦЭМ!$A$33:$A$776,$A22,СВЦЭМ!$B$33:$B$776,U$11)+'СЕТ СН'!$F$12+СВЦЭМ!$D$10+'СЕТ СН'!$F$5-'СЕТ СН'!$F$20</f>
        <v>1675.6183128900002</v>
      </c>
      <c r="V22" s="36">
        <f>SUMIFS(СВЦЭМ!$C$33:$C$776,СВЦЭМ!$A$33:$A$776,$A22,СВЦЭМ!$B$33:$B$776,V$11)+'СЕТ СН'!$F$12+СВЦЭМ!$D$10+'СЕТ СН'!$F$5-'СЕТ СН'!$F$20</f>
        <v>1661.8178238200003</v>
      </c>
      <c r="W22" s="36">
        <f>SUMIFS(СВЦЭМ!$C$33:$C$776,СВЦЭМ!$A$33:$A$776,$A22,СВЦЭМ!$B$33:$B$776,W$11)+'СЕТ СН'!$F$12+СВЦЭМ!$D$10+'СЕТ СН'!$F$5-'СЕТ СН'!$F$20</f>
        <v>1658.5077605000001</v>
      </c>
      <c r="X22" s="36">
        <f>SUMIFS(СВЦЭМ!$C$33:$C$776,СВЦЭМ!$A$33:$A$776,$A22,СВЦЭМ!$B$33:$B$776,X$11)+'СЕТ СН'!$F$12+СВЦЭМ!$D$10+'СЕТ СН'!$F$5-'СЕТ СН'!$F$20</f>
        <v>1661.99434866</v>
      </c>
      <c r="Y22" s="36">
        <f>SUMIFS(СВЦЭМ!$C$33:$C$776,СВЦЭМ!$A$33:$A$776,$A22,СВЦЭМ!$B$33:$B$776,Y$11)+'СЕТ СН'!$F$12+СВЦЭМ!$D$10+'СЕТ СН'!$F$5-'СЕТ СН'!$F$20</f>
        <v>1737.5763640600003</v>
      </c>
    </row>
    <row r="23" spans="1:25" ht="15.75" x14ac:dyDescent="0.2">
      <c r="A23" s="35">
        <f t="shared" si="0"/>
        <v>43628</v>
      </c>
      <c r="B23" s="36">
        <f>SUMIFS(СВЦЭМ!$C$33:$C$776,СВЦЭМ!$A$33:$A$776,$A23,СВЦЭМ!$B$33:$B$776,B$11)+'СЕТ СН'!$F$12+СВЦЭМ!$D$10+'СЕТ СН'!$F$5-'СЕТ СН'!$F$20</f>
        <v>1779.2816740200001</v>
      </c>
      <c r="C23" s="36">
        <f>SUMIFS(СВЦЭМ!$C$33:$C$776,СВЦЭМ!$A$33:$A$776,$A23,СВЦЭМ!$B$33:$B$776,C$11)+'СЕТ СН'!$F$12+СВЦЭМ!$D$10+'СЕТ СН'!$F$5-'СЕТ СН'!$F$20</f>
        <v>1829.2874895100001</v>
      </c>
      <c r="D23" s="36">
        <f>SUMIFS(СВЦЭМ!$C$33:$C$776,СВЦЭМ!$A$33:$A$776,$A23,СВЦЭМ!$B$33:$B$776,D$11)+'СЕТ СН'!$F$12+СВЦЭМ!$D$10+'СЕТ СН'!$F$5-'СЕТ СН'!$F$20</f>
        <v>1867.1421410000003</v>
      </c>
      <c r="E23" s="36">
        <f>SUMIFS(СВЦЭМ!$C$33:$C$776,СВЦЭМ!$A$33:$A$776,$A23,СВЦЭМ!$B$33:$B$776,E$11)+'СЕТ СН'!$F$12+СВЦЭМ!$D$10+'СЕТ СН'!$F$5-'СЕТ СН'!$F$20</f>
        <v>1875.8294689000002</v>
      </c>
      <c r="F23" s="36">
        <f>SUMIFS(СВЦЭМ!$C$33:$C$776,СВЦЭМ!$A$33:$A$776,$A23,СВЦЭМ!$B$33:$B$776,F$11)+'СЕТ СН'!$F$12+СВЦЭМ!$D$10+'СЕТ СН'!$F$5-'СЕТ СН'!$F$20</f>
        <v>1888.2183876100003</v>
      </c>
      <c r="G23" s="36">
        <f>SUMIFS(СВЦЭМ!$C$33:$C$776,СВЦЭМ!$A$33:$A$776,$A23,СВЦЭМ!$B$33:$B$776,G$11)+'СЕТ СН'!$F$12+СВЦЭМ!$D$10+'СЕТ СН'!$F$5-'СЕТ СН'!$F$20</f>
        <v>1897.2111806400001</v>
      </c>
      <c r="H23" s="36">
        <f>SUMIFS(СВЦЭМ!$C$33:$C$776,СВЦЭМ!$A$33:$A$776,$A23,СВЦЭМ!$B$33:$B$776,H$11)+'СЕТ СН'!$F$12+СВЦЭМ!$D$10+'СЕТ СН'!$F$5-'СЕТ СН'!$F$20</f>
        <v>1876.6164197200001</v>
      </c>
      <c r="I23" s="36">
        <f>SUMIFS(СВЦЭМ!$C$33:$C$776,СВЦЭМ!$A$33:$A$776,$A23,СВЦЭМ!$B$33:$B$776,I$11)+'СЕТ СН'!$F$12+СВЦЭМ!$D$10+'СЕТ СН'!$F$5-'СЕТ СН'!$F$20</f>
        <v>1842.5393492200001</v>
      </c>
      <c r="J23" s="36">
        <f>SUMIFS(СВЦЭМ!$C$33:$C$776,СВЦЭМ!$A$33:$A$776,$A23,СВЦЭМ!$B$33:$B$776,J$11)+'СЕТ СН'!$F$12+СВЦЭМ!$D$10+'СЕТ СН'!$F$5-'СЕТ СН'!$F$20</f>
        <v>1792.85729661</v>
      </c>
      <c r="K23" s="36">
        <f>SUMIFS(СВЦЭМ!$C$33:$C$776,СВЦЭМ!$A$33:$A$776,$A23,СВЦЭМ!$B$33:$B$776,K$11)+'СЕТ СН'!$F$12+СВЦЭМ!$D$10+'СЕТ СН'!$F$5-'СЕТ СН'!$F$20</f>
        <v>1744.8755424300002</v>
      </c>
      <c r="L23" s="36">
        <f>SUMIFS(СВЦЭМ!$C$33:$C$776,СВЦЭМ!$A$33:$A$776,$A23,СВЦЭМ!$B$33:$B$776,L$11)+'СЕТ СН'!$F$12+СВЦЭМ!$D$10+'СЕТ СН'!$F$5-'СЕТ СН'!$F$20</f>
        <v>1716.0784914800001</v>
      </c>
      <c r="M23" s="36">
        <f>SUMIFS(СВЦЭМ!$C$33:$C$776,СВЦЭМ!$A$33:$A$776,$A23,СВЦЭМ!$B$33:$B$776,M$11)+'СЕТ СН'!$F$12+СВЦЭМ!$D$10+'СЕТ СН'!$F$5-'СЕТ СН'!$F$20</f>
        <v>1692.2002693500001</v>
      </c>
      <c r="N23" s="36">
        <f>SUMIFS(СВЦЭМ!$C$33:$C$776,СВЦЭМ!$A$33:$A$776,$A23,СВЦЭМ!$B$33:$B$776,N$11)+'СЕТ СН'!$F$12+СВЦЭМ!$D$10+'СЕТ СН'!$F$5-'СЕТ СН'!$F$20</f>
        <v>1710.3558586200002</v>
      </c>
      <c r="O23" s="36">
        <f>SUMIFS(СВЦЭМ!$C$33:$C$776,СВЦЭМ!$A$33:$A$776,$A23,СВЦЭМ!$B$33:$B$776,O$11)+'СЕТ СН'!$F$12+СВЦЭМ!$D$10+'СЕТ СН'!$F$5-'СЕТ СН'!$F$20</f>
        <v>1701.9758524900001</v>
      </c>
      <c r="P23" s="36">
        <f>SUMIFS(СВЦЭМ!$C$33:$C$776,СВЦЭМ!$A$33:$A$776,$A23,СВЦЭМ!$B$33:$B$776,P$11)+'СЕТ СН'!$F$12+СВЦЭМ!$D$10+'СЕТ СН'!$F$5-'СЕТ СН'!$F$20</f>
        <v>1708.9118094600001</v>
      </c>
      <c r="Q23" s="36">
        <f>SUMIFS(СВЦЭМ!$C$33:$C$776,СВЦЭМ!$A$33:$A$776,$A23,СВЦЭМ!$B$33:$B$776,Q$11)+'СЕТ СН'!$F$12+СВЦЭМ!$D$10+'СЕТ СН'!$F$5-'СЕТ СН'!$F$20</f>
        <v>1677.2112030600001</v>
      </c>
      <c r="R23" s="36">
        <f>SUMIFS(СВЦЭМ!$C$33:$C$776,СВЦЭМ!$A$33:$A$776,$A23,СВЦЭМ!$B$33:$B$776,R$11)+'СЕТ СН'!$F$12+СВЦЭМ!$D$10+'СЕТ СН'!$F$5-'СЕТ СН'!$F$20</f>
        <v>1637.5002934500001</v>
      </c>
      <c r="S23" s="36">
        <f>SUMIFS(СВЦЭМ!$C$33:$C$776,СВЦЭМ!$A$33:$A$776,$A23,СВЦЭМ!$B$33:$B$776,S$11)+'СЕТ СН'!$F$12+СВЦЭМ!$D$10+'СЕТ СН'!$F$5-'СЕТ СН'!$F$20</f>
        <v>1654.7336755700003</v>
      </c>
      <c r="T23" s="36">
        <f>SUMIFS(СВЦЭМ!$C$33:$C$776,СВЦЭМ!$A$33:$A$776,$A23,СВЦЭМ!$B$33:$B$776,T$11)+'СЕТ СН'!$F$12+СВЦЭМ!$D$10+'СЕТ СН'!$F$5-'СЕТ СН'!$F$20</f>
        <v>1651.2797358800001</v>
      </c>
      <c r="U23" s="36">
        <f>SUMIFS(СВЦЭМ!$C$33:$C$776,СВЦЭМ!$A$33:$A$776,$A23,СВЦЭМ!$B$33:$B$776,U$11)+'СЕТ СН'!$F$12+СВЦЭМ!$D$10+'СЕТ СН'!$F$5-'СЕТ СН'!$F$20</f>
        <v>1637.4579273600002</v>
      </c>
      <c r="V23" s="36">
        <f>SUMIFS(СВЦЭМ!$C$33:$C$776,СВЦЭМ!$A$33:$A$776,$A23,СВЦЭМ!$B$33:$B$776,V$11)+'СЕТ СН'!$F$12+СВЦЭМ!$D$10+'СЕТ СН'!$F$5-'СЕТ СН'!$F$20</f>
        <v>1626.4375389300001</v>
      </c>
      <c r="W23" s="36">
        <f>SUMIFS(СВЦЭМ!$C$33:$C$776,СВЦЭМ!$A$33:$A$776,$A23,СВЦЭМ!$B$33:$B$776,W$11)+'СЕТ СН'!$F$12+СВЦЭМ!$D$10+'СЕТ СН'!$F$5-'СЕТ СН'!$F$20</f>
        <v>1604.9940557200002</v>
      </c>
      <c r="X23" s="36">
        <f>SUMIFS(СВЦЭМ!$C$33:$C$776,СВЦЭМ!$A$33:$A$776,$A23,СВЦЭМ!$B$33:$B$776,X$11)+'СЕТ СН'!$F$12+СВЦЭМ!$D$10+'СЕТ СН'!$F$5-'СЕТ СН'!$F$20</f>
        <v>1625.8621310800002</v>
      </c>
      <c r="Y23" s="36">
        <f>SUMIFS(СВЦЭМ!$C$33:$C$776,СВЦЭМ!$A$33:$A$776,$A23,СВЦЭМ!$B$33:$B$776,Y$11)+'СЕТ СН'!$F$12+СВЦЭМ!$D$10+'СЕТ СН'!$F$5-'СЕТ СН'!$F$20</f>
        <v>1708.9966603100002</v>
      </c>
    </row>
    <row r="24" spans="1:25" ht="15.75" x14ac:dyDescent="0.2">
      <c r="A24" s="35">
        <f t="shared" si="0"/>
        <v>43629</v>
      </c>
      <c r="B24" s="36">
        <f>SUMIFS(СВЦЭМ!$C$33:$C$776,СВЦЭМ!$A$33:$A$776,$A24,СВЦЭМ!$B$33:$B$776,B$11)+'СЕТ СН'!$F$12+СВЦЭМ!$D$10+'СЕТ СН'!$F$5-'СЕТ СН'!$F$20</f>
        <v>1784.1358869300002</v>
      </c>
      <c r="C24" s="36">
        <f>SUMIFS(СВЦЭМ!$C$33:$C$776,СВЦЭМ!$A$33:$A$776,$A24,СВЦЭМ!$B$33:$B$776,C$11)+'СЕТ СН'!$F$12+СВЦЭМ!$D$10+'СЕТ СН'!$F$5-'СЕТ СН'!$F$20</f>
        <v>1842.1414342100002</v>
      </c>
      <c r="D24" s="36">
        <f>SUMIFS(СВЦЭМ!$C$33:$C$776,СВЦЭМ!$A$33:$A$776,$A24,СВЦЭМ!$B$33:$B$776,D$11)+'СЕТ СН'!$F$12+СВЦЭМ!$D$10+'СЕТ СН'!$F$5-'СЕТ СН'!$F$20</f>
        <v>1857.6992089700002</v>
      </c>
      <c r="E24" s="36">
        <f>SUMIFS(СВЦЭМ!$C$33:$C$776,СВЦЭМ!$A$33:$A$776,$A24,СВЦЭМ!$B$33:$B$776,E$11)+'СЕТ СН'!$F$12+СВЦЭМ!$D$10+'СЕТ СН'!$F$5-'СЕТ СН'!$F$20</f>
        <v>1870.3180319600001</v>
      </c>
      <c r="F24" s="36">
        <f>SUMIFS(СВЦЭМ!$C$33:$C$776,СВЦЭМ!$A$33:$A$776,$A24,СВЦЭМ!$B$33:$B$776,F$11)+'СЕТ СН'!$F$12+СВЦЭМ!$D$10+'СЕТ СН'!$F$5-'СЕТ СН'!$F$20</f>
        <v>1876.8669997100001</v>
      </c>
      <c r="G24" s="36">
        <f>SUMIFS(СВЦЭМ!$C$33:$C$776,СВЦЭМ!$A$33:$A$776,$A24,СВЦЭМ!$B$33:$B$776,G$11)+'СЕТ СН'!$F$12+СВЦЭМ!$D$10+'СЕТ СН'!$F$5-'СЕТ СН'!$F$20</f>
        <v>1888.0002682600002</v>
      </c>
      <c r="H24" s="36">
        <f>SUMIFS(СВЦЭМ!$C$33:$C$776,СВЦЭМ!$A$33:$A$776,$A24,СВЦЭМ!$B$33:$B$776,H$11)+'СЕТ СН'!$F$12+СВЦЭМ!$D$10+'СЕТ СН'!$F$5-'СЕТ СН'!$F$20</f>
        <v>1812.36563308</v>
      </c>
      <c r="I24" s="36">
        <f>SUMIFS(СВЦЭМ!$C$33:$C$776,СВЦЭМ!$A$33:$A$776,$A24,СВЦЭМ!$B$33:$B$776,I$11)+'СЕТ СН'!$F$12+СВЦЭМ!$D$10+'СЕТ СН'!$F$5-'СЕТ СН'!$F$20</f>
        <v>1768.94780231</v>
      </c>
      <c r="J24" s="36">
        <f>SUMIFS(СВЦЭМ!$C$33:$C$776,СВЦЭМ!$A$33:$A$776,$A24,СВЦЭМ!$B$33:$B$776,J$11)+'СЕТ СН'!$F$12+СВЦЭМ!$D$10+'СЕТ СН'!$F$5-'СЕТ СН'!$F$20</f>
        <v>1754.1450334200001</v>
      </c>
      <c r="K24" s="36">
        <f>SUMIFS(СВЦЭМ!$C$33:$C$776,СВЦЭМ!$A$33:$A$776,$A24,СВЦЭМ!$B$33:$B$776,K$11)+'СЕТ СН'!$F$12+СВЦЭМ!$D$10+'СЕТ СН'!$F$5-'СЕТ СН'!$F$20</f>
        <v>1724.34832512</v>
      </c>
      <c r="L24" s="36">
        <f>SUMIFS(СВЦЭМ!$C$33:$C$776,СВЦЭМ!$A$33:$A$776,$A24,СВЦЭМ!$B$33:$B$776,L$11)+'СЕТ СН'!$F$12+СВЦЭМ!$D$10+'СЕТ СН'!$F$5-'СЕТ СН'!$F$20</f>
        <v>1715.3306273400001</v>
      </c>
      <c r="M24" s="36">
        <f>SUMIFS(СВЦЭМ!$C$33:$C$776,СВЦЭМ!$A$33:$A$776,$A24,СВЦЭМ!$B$33:$B$776,M$11)+'СЕТ СН'!$F$12+СВЦЭМ!$D$10+'СЕТ СН'!$F$5-'СЕТ СН'!$F$20</f>
        <v>1703.9097007</v>
      </c>
      <c r="N24" s="36">
        <f>SUMIFS(СВЦЭМ!$C$33:$C$776,СВЦЭМ!$A$33:$A$776,$A24,СВЦЭМ!$B$33:$B$776,N$11)+'СЕТ СН'!$F$12+СВЦЭМ!$D$10+'СЕТ СН'!$F$5-'СЕТ СН'!$F$20</f>
        <v>1732.3718947000002</v>
      </c>
      <c r="O24" s="36">
        <f>SUMIFS(СВЦЭМ!$C$33:$C$776,СВЦЭМ!$A$33:$A$776,$A24,СВЦЭМ!$B$33:$B$776,O$11)+'СЕТ СН'!$F$12+СВЦЭМ!$D$10+'СЕТ СН'!$F$5-'СЕТ СН'!$F$20</f>
        <v>1721.0378906700003</v>
      </c>
      <c r="P24" s="36">
        <f>SUMIFS(СВЦЭМ!$C$33:$C$776,СВЦЭМ!$A$33:$A$776,$A24,СВЦЭМ!$B$33:$B$776,P$11)+'СЕТ СН'!$F$12+СВЦЭМ!$D$10+'СЕТ СН'!$F$5-'СЕТ СН'!$F$20</f>
        <v>1730.6979486500002</v>
      </c>
      <c r="Q24" s="36">
        <f>SUMIFS(СВЦЭМ!$C$33:$C$776,СВЦЭМ!$A$33:$A$776,$A24,СВЦЭМ!$B$33:$B$776,Q$11)+'СЕТ СН'!$F$12+СВЦЭМ!$D$10+'СЕТ СН'!$F$5-'СЕТ СН'!$F$20</f>
        <v>1699.53123009</v>
      </c>
      <c r="R24" s="36">
        <f>SUMIFS(СВЦЭМ!$C$33:$C$776,СВЦЭМ!$A$33:$A$776,$A24,СВЦЭМ!$B$33:$B$776,R$11)+'СЕТ СН'!$F$12+СВЦЭМ!$D$10+'СЕТ СН'!$F$5-'СЕТ СН'!$F$20</f>
        <v>1662.3851063800003</v>
      </c>
      <c r="S24" s="36">
        <f>SUMIFS(СВЦЭМ!$C$33:$C$776,СВЦЭМ!$A$33:$A$776,$A24,СВЦЭМ!$B$33:$B$776,S$11)+'СЕТ СН'!$F$12+СВЦЭМ!$D$10+'СЕТ СН'!$F$5-'СЕТ СН'!$F$20</f>
        <v>1683.4301012400001</v>
      </c>
      <c r="T24" s="36">
        <f>SUMIFS(СВЦЭМ!$C$33:$C$776,СВЦЭМ!$A$33:$A$776,$A24,СВЦЭМ!$B$33:$B$776,T$11)+'СЕТ СН'!$F$12+СВЦЭМ!$D$10+'СЕТ СН'!$F$5-'СЕТ СН'!$F$20</f>
        <v>1683.6457698600002</v>
      </c>
      <c r="U24" s="36">
        <f>SUMIFS(СВЦЭМ!$C$33:$C$776,СВЦЭМ!$A$33:$A$776,$A24,СВЦЭМ!$B$33:$B$776,U$11)+'СЕТ СН'!$F$12+СВЦЭМ!$D$10+'СЕТ СН'!$F$5-'СЕТ СН'!$F$20</f>
        <v>1655.1594733400002</v>
      </c>
      <c r="V24" s="36">
        <f>SUMIFS(СВЦЭМ!$C$33:$C$776,СВЦЭМ!$A$33:$A$776,$A24,СВЦЭМ!$B$33:$B$776,V$11)+'СЕТ СН'!$F$12+СВЦЭМ!$D$10+'СЕТ СН'!$F$5-'СЕТ СН'!$F$20</f>
        <v>1641.4960419000001</v>
      </c>
      <c r="W24" s="36">
        <f>SUMIFS(СВЦЭМ!$C$33:$C$776,СВЦЭМ!$A$33:$A$776,$A24,СВЦЭМ!$B$33:$B$776,W$11)+'СЕТ СН'!$F$12+СВЦЭМ!$D$10+'СЕТ СН'!$F$5-'СЕТ СН'!$F$20</f>
        <v>1639.8208652200001</v>
      </c>
      <c r="X24" s="36">
        <f>SUMIFS(СВЦЭМ!$C$33:$C$776,СВЦЭМ!$A$33:$A$776,$A24,СВЦЭМ!$B$33:$B$776,X$11)+'СЕТ СН'!$F$12+СВЦЭМ!$D$10+'СЕТ СН'!$F$5-'СЕТ СН'!$F$20</f>
        <v>1636.6971959000002</v>
      </c>
      <c r="Y24" s="36">
        <f>SUMIFS(СВЦЭМ!$C$33:$C$776,СВЦЭМ!$A$33:$A$776,$A24,СВЦЭМ!$B$33:$B$776,Y$11)+'СЕТ СН'!$F$12+СВЦЭМ!$D$10+'СЕТ СН'!$F$5-'СЕТ СН'!$F$20</f>
        <v>1713.53102072</v>
      </c>
    </row>
    <row r="25" spans="1:25" ht="15.75" x14ac:dyDescent="0.2">
      <c r="A25" s="35">
        <f t="shared" si="0"/>
        <v>43630</v>
      </c>
      <c r="B25" s="36">
        <f>SUMIFS(СВЦЭМ!$C$33:$C$776,СВЦЭМ!$A$33:$A$776,$A25,СВЦЭМ!$B$33:$B$776,B$11)+'СЕТ СН'!$F$12+СВЦЭМ!$D$10+'СЕТ СН'!$F$5-'СЕТ СН'!$F$20</f>
        <v>1797.2820282600001</v>
      </c>
      <c r="C25" s="36">
        <f>SUMIFS(СВЦЭМ!$C$33:$C$776,СВЦЭМ!$A$33:$A$776,$A25,СВЦЭМ!$B$33:$B$776,C$11)+'СЕТ СН'!$F$12+СВЦЭМ!$D$10+'СЕТ СН'!$F$5-'СЕТ СН'!$F$20</f>
        <v>1841.0635553100001</v>
      </c>
      <c r="D25" s="36">
        <f>SUMIFS(СВЦЭМ!$C$33:$C$776,СВЦЭМ!$A$33:$A$776,$A25,СВЦЭМ!$B$33:$B$776,D$11)+'СЕТ СН'!$F$12+СВЦЭМ!$D$10+'СЕТ СН'!$F$5-'СЕТ СН'!$F$20</f>
        <v>1867.40464419</v>
      </c>
      <c r="E25" s="36">
        <f>SUMIFS(СВЦЭМ!$C$33:$C$776,СВЦЭМ!$A$33:$A$776,$A25,СВЦЭМ!$B$33:$B$776,E$11)+'СЕТ СН'!$F$12+СВЦЭМ!$D$10+'СЕТ СН'!$F$5-'СЕТ СН'!$F$20</f>
        <v>1872.2248881800001</v>
      </c>
      <c r="F25" s="36">
        <f>SUMIFS(СВЦЭМ!$C$33:$C$776,СВЦЭМ!$A$33:$A$776,$A25,СВЦЭМ!$B$33:$B$776,F$11)+'СЕТ СН'!$F$12+СВЦЭМ!$D$10+'СЕТ СН'!$F$5-'СЕТ СН'!$F$20</f>
        <v>1861.6811180200002</v>
      </c>
      <c r="G25" s="36">
        <f>SUMIFS(СВЦЭМ!$C$33:$C$776,СВЦЭМ!$A$33:$A$776,$A25,СВЦЭМ!$B$33:$B$776,G$11)+'СЕТ СН'!$F$12+СВЦЭМ!$D$10+'СЕТ СН'!$F$5-'СЕТ СН'!$F$20</f>
        <v>1887.6051602100001</v>
      </c>
      <c r="H25" s="36">
        <f>SUMIFS(СВЦЭМ!$C$33:$C$776,СВЦЭМ!$A$33:$A$776,$A25,СВЦЭМ!$B$33:$B$776,H$11)+'СЕТ СН'!$F$12+СВЦЭМ!$D$10+'СЕТ СН'!$F$5-'СЕТ СН'!$F$20</f>
        <v>1829.8168314600002</v>
      </c>
      <c r="I25" s="36">
        <f>SUMIFS(СВЦЭМ!$C$33:$C$776,СВЦЭМ!$A$33:$A$776,$A25,СВЦЭМ!$B$33:$B$776,I$11)+'СЕТ СН'!$F$12+СВЦЭМ!$D$10+'СЕТ СН'!$F$5-'СЕТ СН'!$F$20</f>
        <v>1779.3566822600001</v>
      </c>
      <c r="J25" s="36">
        <f>SUMIFS(СВЦЭМ!$C$33:$C$776,СВЦЭМ!$A$33:$A$776,$A25,СВЦЭМ!$B$33:$B$776,J$11)+'СЕТ СН'!$F$12+СВЦЭМ!$D$10+'СЕТ СН'!$F$5-'СЕТ СН'!$F$20</f>
        <v>1731.6166163100002</v>
      </c>
      <c r="K25" s="36">
        <f>SUMIFS(СВЦЭМ!$C$33:$C$776,СВЦЭМ!$A$33:$A$776,$A25,СВЦЭМ!$B$33:$B$776,K$11)+'СЕТ СН'!$F$12+СВЦЭМ!$D$10+'СЕТ СН'!$F$5-'СЕТ СН'!$F$20</f>
        <v>1721.5419337200001</v>
      </c>
      <c r="L25" s="36">
        <f>SUMIFS(СВЦЭМ!$C$33:$C$776,СВЦЭМ!$A$33:$A$776,$A25,СВЦЭМ!$B$33:$B$776,L$11)+'СЕТ СН'!$F$12+СВЦЭМ!$D$10+'СЕТ СН'!$F$5-'СЕТ СН'!$F$20</f>
        <v>1712.1135465500001</v>
      </c>
      <c r="M25" s="36">
        <f>SUMIFS(СВЦЭМ!$C$33:$C$776,СВЦЭМ!$A$33:$A$776,$A25,СВЦЭМ!$B$33:$B$776,M$11)+'СЕТ СН'!$F$12+СВЦЭМ!$D$10+'СЕТ СН'!$F$5-'СЕТ СН'!$F$20</f>
        <v>1692.946003</v>
      </c>
      <c r="N25" s="36">
        <f>SUMIFS(СВЦЭМ!$C$33:$C$776,СВЦЭМ!$A$33:$A$776,$A25,СВЦЭМ!$B$33:$B$776,N$11)+'СЕТ СН'!$F$12+СВЦЭМ!$D$10+'СЕТ СН'!$F$5-'СЕТ СН'!$F$20</f>
        <v>1715.4383816500001</v>
      </c>
      <c r="O25" s="36">
        <f>SUMIFS(СВЦЭМ!$C$33:$C$776,СВЦЭМ!$A$33:$A$776,$A25,СВЦЭМ!$B$33:$B$776,O$11)+'СЕТ СН'!$F$12+СВЦЭМ!$D$10+'СЕТ СН'!$F$5-'СЕТ СН'!$F$20</f>
        <v>1707.2228690300001</v>
      </c>
      <c r="P25" s="36">
        <f>SUMIFS(СВЦЭМ!$C$33:$C$776,СВЦЭМ!$A$33:$A$776,$A25,СВЦЭМ!$B$33:$B$776,P$11)+'СЕТ СН'!$F$12+СВЦЭМ!$D$10+'СЕТ СН'!$F$5-'СЕТ СН'!$F$20</f>
        <v>1705.7218398600003</v>
      </c>
      <c r="Q25" s="36">
        <f>SUMIFS(СВЦЭМ!$C$33:$C$776,СВЦЭМ!$A$33:$A$776,$A25,СВЦЭМ!$B$33:$B$776,Q$11)+'СЕТ СН'!$F$12+СВЦЭМ!$D$10+'СЕТ СН'!$F$5-'СЕТ СН'!$F$20</f>
        <v>1676.9051459800003</v>
      </c>
      <c r="R25" s="36">
        <f>SUMIFS(СВЦЭМ!$C$33:$C$776,СВЦЭМ!$A$33:$A$776,$A25,СВЦЭМ!$B$33:$B$776,R$11)+'СЕТ СН'!$F$12+СВЦЭМ!$D$10+'СЕТ СН'!$F$5-'СЕТ СН'!$F$20</f>
        <v>1641.2617719700002</v>
      </c>
      <c r="S25" s="36">
        <f>SUMIFS(СВЦЭМ!$C$33:$C$776,СВЦЭМ!$A$33:$A$776,$A25,СВЦЭМ!$B$33:$B$776,S$11)+'СЕТ СН'!$F$12+СВЦЭМ!$D$10+'СЕТ СН'!$F$5-'СЕТ СН'!$F$20</f>
        <v>1660.0821830100001</v>
      </c>
      <c r="T25" s="36">
        <f>SUMIFS(СВЦЭМ!$C$33:$C$776,СВЦЭМ!$A$33:$A$776,$A25,СВЦЭМ!$B$33:$B$776,T$11)+'СЕТ СН'!$F$12+СВЦЭМ!$D$10+'СЕТ СН'!$F$5-'СЕТ СН'!$F$20</f>
        <v>1653.25703028</v>
      </c>
      <c r="U25" s="36">
        <f>SUMIFS(СВЦЭМ!$C$33:$C$776,СВЦЭМ!$A$33:$A$776,$A25,СВЦЭМ!$B$33:$B$776,U$11)+'СЕТ СН'!$F$12+СВЦЭМ!$D$10+'СЕТ СН'!$F$5-'СЕТ СН'!$F$20</f>
        <v>1650.9589830300001</v>
      </c>
      <c r="V25" s="36">
        <f>SUMIFS(СВЦЭМ!$C$33:$C$776,СВЦЭМ!$A$33:$A$776,$A25,СВЦЭМ!$B$33:$B$776,V$11)+'СЕТ СН'!$F$12+СВЦЭМ!$D$10+'СЕТ СН'!$F$5-'СЕТ СН'!$F$20</f>
        <v>1646.9176771500001</v>
      </c>
      <c r="W25" s="36">
        <f>SUMIFS(СВЦЭМ!$C$33:$C$776,СВЦЭМ!$A$33:$A$776,$A25,СВЦЭМ!$B$33:$B$776,W$11)+'СЕТ СН'!$F$12+СВЦЭМ!$D$10+'СЕТ СН'!$F$5-'СЕТ СН'!$F$20</f>
        <v>1639.9244909900001</v>
      </c>
      <c r="X25" s="36">
        <f>SUMIFS(СВЦЭМ!$C$33:$C$776,СВЦЭМ!$A$33:$A$776,$A25,СВЦЭМ!$B$33:$B$776,X$11)+'СЕТ СН'!$F$12+СВЦЭМ!$D$10+'СЕТ СН'!$F$5-'СЕТ СН'!$F$20</f>
        <v>1656.6654350100002</v>
      </c>
      <c r="Y25" s="36">
        <f>SUMIFS(СВЦЭМ!$C$33:$C$776,СВЦЭМ!$A$33:$A$776,$A25,СВЦЭМ!$B$33:$B$776,Y$11)+'СЕТ СН'!$F$12+СВЦЭМ!$D$10+'СЕТ СН'!$F$5-'СЕТ СН'!$F$20</f>
        <v>1690.8832967600001</v>
      </c>
    </row>
    <row r="26" spans="1:25" ht="15.75" x14ac:dyDescent="0.2">
      <c r="A26" s="35">
        <f t="shared" si="0"/>
        <v>43631</v>
      </c>
      <c r="B26" s="36">
        <f>SUMIFS(СВЦЭМ!$C$33:$C$776,СВЦЭМ!$A$33:$A$776,$A26,СВЦЭМ!$B$33:$B$776,B$11)+'СЕТ СН'!$F$12+СВЦЭМ!$D$10+'СЕТ СН'!$F$5-'СЕТ СН'!$F$20</f>
        <v>1680.4772972700002</v>
      </c>
      <c r="C26" s="36">
        <f>SUMIFS(СВЦЭМ!$C$33:$C$776,СВЦЭМ!$A$33:$A$776,$A26,СВЦЭМ!$B$33:$B$776,C$11)+'СЕТ СН'!$F$12+СВЦЭМ!$D$10+'СЕТ СН'!$F$5-'СЕТ СН'!$F$20</f>
        <v>1723.7365261700002</v>
      </c>
      <c r="D26" s="36">
        <f>SUMIFS(СВЦЭМ!$C$33:$C$776,СВЦЭМ!$A$33:$A$776,$A26,СВЦЭМ!$B$33:$B$776,D$11)+'СЕТ СН'!$F$12+СВЦЭМ!$D$10+'СЕТ СН'!$F$5-'СЕТ СН'!$F$20</f>
        <v>1757.8122045700002</v>
      </c>
      <c r="E26" s="36">
        <f>SUMIFS(СВЦЭМ!$C$33:$C$776,СВЦЭМ!$A$33:$A$776,$A26,СВЦЭМ!$B$33:$B$776,E$11)+'СЕТ СН'!$F$12+СВЦЭМ!$D$10+'СЕТ СН'!$F$5-'СЕТ СН'!$F$20</f>
        <v>1772.6531141600001</v>
      </c>
      <c r="F26" s="36">
        <f>SUMIFS(СВЦЭМ!$C$33:$C$776,СВЦЭМ!$A$33:$A$776,$A26,СВЦЭМ!$B$33:$B$776,F$11)+'СЕТ СН'!$F$12+СВЦЭМ!$D$10+'СЕТ СН'!$F$5-'СЕТ СН'!$F$20</f>
        <v>1784.7745603000001</v>
      </c>
      <c r="G26" s="36">
        <f>SUMIFS(СВЦЭМ!$C$33:$C$776,СВЦЭМ!$A$33:$A$776,$A26,СВЦЭМ!$B$33:$B$776,G$11)+'СЕТ СН'!$F$12+СВЦЭМ!$D$10+'СЕТ СН'!$F$5-'СЕТ СН'!$F$20</f>
        <v>1797.8672295600002</v>
      </c>
      <c r="H26" s="36">
        <f>SUMIFS(СВЦЭМ!$C$33:$C$776,СВЦЭМ!$A$33:$A$776,$A26,СВЦЭМ!$B$33:$B$776,H$11)+'СЕТ СН'!$F$12+СВЦЭМ!$D$10+'СЕТ СН'!$F$5-'СЕТ СН'!$F$20</f>
        <v>1801.34316795</v>
      </c>
      <c r="I26" s="36">
        <f>SUMIFS(СВЦЭМ!$C$33:$C$776,СВЦЭМ!$A$33:$A$776,$A26,СВЦЭМ!$B$33:$B$776,I$11)+'СЕТ СН'!$F$12+СВЦЭМ!$D$10+'СЕТ СН'!$F$5-'СЕТ СН'!$F$20</f>
        <v>1747.31151993</v>
      </c>
      <c r="J26" s="36">
        <f>SUMIFS(СВЦЭМ!$C$33:$C$776,СВЦЭМ!$A$33:$A$776,$A26,СВЦЭМ!$B$33:$B$776,J$11)+'СЕТ СН'!$F$12+СВЦЭМ!$D$10+'СЕТ СН'!$F$5-'СЕТ СН'!$F$20</f>
        <v>1698.2933780600001</v>
      </c>
      <c r="K26" s="36">
        <f>SUMIFS(СВЦЭМ!$C$33:$C$776,СВЦЭМ!$A$33:$A$776,$A26,СВЦЭМ!$B$33:$B$776,K$11)+'СЕТ СН'!$F$12+СВЦЭМ!$D$10+'СЕТ СН'!$F$5-'СЕТ СН'!$F$20</f>
        <v>1641.28859233</v>
      </c>
      <c r="L26" s="36">
        <f>SUMIFS(СВЦЭМ!$C$33:$C$776,СВЦЭМ!$A$33:$A$776,$A26,СВЦЭМ!$B$33:$B$776,L$11)+'СЕТ СН'!$F$12+СВЦЭМ!$D$10+'СЕТ СН'!$F$5-'СЕТ СН'!$F$20</f>
        <v>1641.3200909700001</v>
      </c>
      <c r="M26" s="36">
        <f>SUMIFS(СВЦЭМ!$C$33:$C$776,СВЦЭМ!$A$33:$A$776,$A26,СВЦЭМ!$B$33:$B$776,M$11)+'СЕТ СН'!$F$12+СВЦЭМ!$D$10+'СЕТ СН'!$F$5-'СЕТ СН'!$F$20</f>
        <v>1637.4094757800001</v>
      </c>
      <c r="N26" s="36">
        <f>SUMIFS(СВЦЭМ!$C$33:$C$776,СВЦЭМ!$A$33:$A$776,$A26,СВЦЭМ!$B$33:$B$776,N$11)+'СЕТ СН'!$F$12+СВЦЭМ!$D$10+'СЕТ СН'!$F$5-'СЕТ СН'!$F$20</f>
        <v>1633.0353198400003</v>
      </c>
      <c r="O26" s="36">
        <f>SUMIFS(СВЦЭМ!$C$33:$C$776,СВЦЭМ!$A$33:$A$776,$A26,СВЦЭМ!$B$33:$B$776,O$11)+'СЕТ СН'!$F$12+СВЦЭМ!$D$10+'СЕТ СН'!$F$5-'СЕТ СН'!$F$20</f>
        <v>1627.4547617800001</v>
      </c>
      <c r="P26" s="36">
        <f>SUMIFS(СВЦЭМ!$C$33:$C$776,СВЦЭМ!$A$33:$A$776,$A26,СВЦЭМ!$B$33:$B$776,P$11)+'СЕТ СН'!$F$12+СВЦЭМ!$D$10+'СЕТ СН'!$F$5-'СЕТ СН'!$F$20</f>
        <v>1637.5952747900001</v>
      </c>
      <c r="Q26" s="36">
        <f>SUMIFS(СВЦЭМ!$C$33:$C$776,СВЦЭМ!$A$33:$A$776,$A26,СВЦЭМ!$B$33:$B$776,Q$11)+'СЕТ СН'!$F$12+СВЦЭМ!$D$10+'СЕТ СН'!$F$5-'СЕТ СН'!$F$20</f>
        <v>1604.4199283600001</v>
      </c>
      <c r="R26" s="36">
        <f>SUMIFS(СВЦЭМ!$C$33:$C$776,СВЦЭМ!$A$33:$A$776,$A26,СВЦЭМ!$B$33:$B$776,R$11)+'СЕТ СН'!$F$12+СВЦЭМ!$D$10+'СЕТ СН'!$F$5-'СЕТ СН'!$F$20</f>
        <v>1566.7600949400003</v>
      </c>
      <c r="S26" s="36">
        <f>SUMIFS(СВЦЭМ!$C$33:$C$776,СВЦЭМ!$A$33:$A$776,$A26,СВЦЭМ!$B$33:$B$776,S$11)+'СЕТ СН'!$F$12+СВЦЭМ!$D$10+'СЕТ СН'!$F$5-'СЕТ СН'!$F$20</f>
        <v>1578.3151176400002</v>
      </c>
      <c r="T26" s="36">
        <f>SUMIFS(СВЦЭМ!$C$33:$C$776,СВЦЭМ!$A$33:$A$776,$A26,СВЦЭМ!$B$33:$B$776,T$11)+'СЕТ СН'!$F$12+СВЦЭМ!$D$10+'СЕТ СН'!$F$5-'СЕТ СН'!$F$20</f>
        <v>1667.4223313300001</v>
      </c>
      <c r="U26" s="36">
        <f>SUMIFS(СВЦЭМ!$C$33:$C$776,СВЦЭМ!$A$33:$A$776,$A26,СВЦЭМ!$B$33:$B$776,U$11)+'СЕТ СН'!$F$12+СВЦЭМ!$D$10+'СЕТ СН'!$F$5-'СЕТ СН'!$F$20</f>
        <v>1615.6523818600001</v>
      </c>
      <c r="V26" s="36">
        <f>SUMIFS(СВЦЭМ!$C$33:$C$776,СВЦЭМ!$A$33:$A$776,$A26,СВЦЭМ!$B$33:$B$776,V$11)+'СЕТ СН'!$F$12+СВЦЭМ!$D$10+'СЕТ СН'!$F$5-'СЕТ СН'!$F$20</f>
        <v>1590.0405673600001</v>
      </c>
      <c r="W26" s="36">
        <f>SUMIFS(СВЦЭМ!$C$33:$C$776,СВЦЭМ!$A$33:$A$776,$A26,СВЦЭМ!$B$33:$B$776,W$11)+'СЕТ СН'!$F$12+СВЦЭМ!$D$10+'СЕТ СН'!$F$5-'СЕТ СН'!$F$20</f>
        <v>1598.0622583900001</v>
      </c>
      <c r="X26" s="36">
        <f>SUMIFS(СВЦЭМ!$C$33:$C$776,СВЦЭМ!$A$33:$A$776,$A26,СВЦЭМ!$B$33:$B$776,X$11)+'СЕТ СН'!$F$12+СВЦЭМ!$D$10+'СЕТ СН'!$F$5-'СЕТ СН'!$F$20</f>
        <v>1571.2929269300002</v>
      </c>
      <c r="Y26" s="36">
        <f>SUMIFS(СВЦЭМ!$C$33:$C$776,СВЦЭМ!$A$33:$A$776,$A26,СВЦЭМ!$B$33:$B$776,Y$11)+'СЕТ СН'!$F$12+СВЦЭМ!$D$10+'СЕТ СН'!$F$5-'СЕТ СН'!$F$20</f>
        <v>1582.2773555000001</v>
      </c>
    </row>
    <row r="27" spans="1:25" ht="15.75" x14ac:dyDescent="0.2">
      <c r="A27" s="35">
        <f t="shared" si="0"/>
        <v>43632</v>
      </c>
      <c r="B27" s="36">
        <f>SUMIFS(СВЦЭМ!$C$33:$C$776,СВЦЭМ!$A$33:$A$776,$A27,СВЦЭМ!$B$33:$B$776,B$11)+'СЕТ СН'!$F$12+СВЦЭМ!$D$10+'СЕТ СН'!$F$5-'СЕТ СН'!$F$20</f>
        <v>1644.2409491500002</v>
      </c>
      <c r="C27" s="36">
        <f>SUMIFS(СВЦЭМ!$C$33:$C$776,СВЦЭМ!$A$33:$A$776,$A27,СВЦЭМ!$B$33:$B$776,C$11)+'СЕТ СН'!$F$12+СВЦЭМ!$D$10+'СЕТ СН'!$F$5-'СЕТ СН'!$F$20</f>
        <v>1668.85266662</v>
      </c>
      <c r="D27" s="36">
        <f>SUMIFS(СВЦЭМ!$C$33:$C$776,СВЦЭМ!$A$33:$A$776,$A27,СВЦЭМ!$B$33:$B$776,D$11)+'СЕТ СН'!$F$12+СВЦЭМ!$D$10+'СЕТ СН'!$F$5-'СЕТ СН'!$F$20</f>
        <v>1688.0612180000003</v>
      </c>
      <c r="E27" s="36">
        <f>SUMIFS(СВЦЭМ!$C$33:$C$776,СВЦЭМ!$A$33:$A$776,$A27,СВЦЭМ!$B$33:$B$776,E$11)+'СЕТ СН'!$F$12+СВЦЭМ!$D$10+'СЕТ СН'!$F$5-'СЕТ СН'!$F$20</f>
        <v>1692.78696803</v>
      </c>
      <c r="F27" s="36">
        <f>SUMIFS(СВЦЭМ!$C$33:$C$776,СВЦЭМ!$A$33:$A$776,$A27,СВЦЭМ!$B$33:$B$776,F$11)+'СЕТ СН'!$F$12+СВЦЭМ!$D$10+'СЕТ СН'!$F$5-'СЕТ СН'!$F$20</f>
        <v>1707.4655418100001</v>
      </c>
      <c r="G27" s="36">
        <f>SUMIFS(СВЦЭМ!$C$33:$C$776,СВЦЭМ!$A$33:$A$776,$A27,СВЦЭМ!$B$33:$B$776,G$11)+'СЕТ СН'!$F$12+СВЦЭМ!$D$10+'СЕТ СН'!$F$5-'СЕТ СН'!$F$20</f>
        <v>1704.3333693700001</v>
      </c>
      <c r="H27" s="36">
        <f>SUMIFS(СВЦЭМ!$C$33:$C$776,СВЦЭМ!$A$33:$A$776,$A27,СВЦЭМ!$B$33:$B$776,H$11)+'СЕТ СН'!$F$12+СВЦЭМ!$D$10+'СЕТ СН'!$F$5-'СЕТ СН'!$F$20</f>
        <v>1695.1456751700002</v>
      </c>
      <c r="I27" s="36">
        <f>SUMIFS(СВЦЭМ!$C$33:$C$776,СВЦЭМ!$A$33:$A$776,$A27,СВЦЭМ!$B$33:$B$776,I$11)+'СЕТ СН'!$F$12+СВЦЭМ!$D$10+'СЕТ СН'!$F$5-'СЕТ СН'!$F$20</f>
        <v>1662.5036199400001</v>
      </c>
      <c r="J27" s="36">
        <f>SUMIFS(СВЦЭМ!$C$33:$C$776,СВЦЭМ!$A$33:$A$776,$A27,СВЦЭМ!$B$33:$B$776,J$11)+'СЕТ СН'!$F$12+СВЦЭМ!$D$10+'СЕТ СН'!$F$5-'СЕТ СН'!$F$20</f>
        <v>1638.89486958</v>
      </c>
      <c r="K27" s="36">
        <f>SUMIFS(СВЦЭМ!$C$33:$C$776,СВЦЭМ!$A$33:$A$776,$A27,СВЦЭМ!$B$33:$B$776,K$11)+'СЕТ СН'!$F$12+СВЦЭМ!$D$10+'СЕТ СН'!$F$5-'СЕТ СН'!$F$20</f>
        <v>1617.3463024400003</v>
      </c>
      <c r="L27" s="36">
        <f>SUMIFS(СВЦЭМ!$C$33:$C$776,СВЦЭМ!$A$33:$A$776,$A27,СВЦЭМ!$B$33:$B$776,L$11)+'СЕТ СН'!$F$12+СВЦЭМ!$D$10+'СЕТ СН'!$F$5-'СЕТ СН'!$F$20</f>
        <v>1596.8538119500001</v>
      </c>
      <c r="M27" s="36">
        <f>SUMIFS(СВЦЭМ!$C$33:$C$776,СВЦЭМ!$A$33:$A$776,$A27,СВЦЭМ!$B$33:$B$776,M$11)+'СЕТ СН'!$F$12+СВЦЭМ!$D$10+'СЕТ СН'!$F$5-'СЕТ СН'!$F$20</f>
        <v>1594.8776028400002</v>
      </c>
      <c r="N27" s="36">
        <f>SUMIFS(СВЦЭМ!$C$33:$C$776,СВЦЭМ!$A$33:$A$776,$A27,СВЦЭМ!$B$33:$B$776,N$11)+'СЕТ СН'!$F$12+СВЦЭМ!$D$10+'СЕТ СН'!$F$5-'СЕТ СН'!$F$20</f>
        <v>1586.2517927100002</v>
      </c>
      <c r="O27" s="36">
        <f>SUMIFS(СВЦЭМ!$C$33:$C$776,СВЦЭМ!$A$33:$A$776,$A27,СВЦЭМ!$B$33:$B$776,O$11)+'СЕТ СН'!$F$12+СВЦЭМ!$D$10+'СЕТ СН'!$F$5-'СЕТ СН'!$F$20</f>
        <v>1595.71459972</v>
      </c>
      <c r="P27" s="36">
        <f>SUMIFS(СВЦЭМ!$C$33:$C$776,СВЦЭМ!$A$33:$A$776,$A27,СВЦЭМ!$B$33:$B$776,P$11)+'СЕТ СН'!$F$12+СВЦЭМ!$D$10+'СЕТ СН'!$F$5-'СЕТ СН'!$F$20</f>
        <v>1630.0229249900001</v>
      </c>
      <c r="Q27" s="36">
        <f>SUMIFS(СВЦЭМ!$C$33:$C$776,СВЦЭМ!$A$33:$A$776,$A27,СВЦЭМ!$B$33:$B$776,Q$11)+'СЕТ СН'!$F$12+СВЦЭМ!$D$10+'СЕТ СН'!$F$5-'СЕТ СН'!$F$20</f>
        <v>1601.9885067</v>
      </c>
      <c r="R27" s="36">
        <f>SUMIFS(СВЦЭМ!$C$33:$C$776,СВЦЭМ!$A$33:$A$776,$A27,СВЦЭМ!$B$33:$B$776,R$11)+'СЕТ СН'!$F$12+СВЦЭМ!$D$10+'СЕТ СН'!$F$5-'СЕТ СН'!$F$20</f>
        <v>1631.3876383900001</v>
      </c>
      <c r="S27" s="36">
        <f>SUMIFS(СВЦЭМ!$C$33:$C$776,СВЦЭМ!$A$33:$A$776,$A27,СВЦЭМ!$B$33:$B$776,S$11)+'СЕТ СН'!$F$12+СВЦЭМ!$D$10+'СЕТ СН'!$F$5-'СЕТ СН'!$F$20</f>
        <v>1644.4809577800002</v>
      </c>
      <c r="T27" s="36">
        <f>SUMIFS(СВЦЭМ!$C$33:$C$776,СВЦЭМ!$A$33:$A$776,$A27,СВЦЭМ!$B$33:$B$776,T$11)+'СЕТ СН'!$F$12+СВЦЭМ!$D$10+'СЕТ СН'!$F$5-'СЕТ СН'!$F$20</f>
        <v>1651.46254972</v>
      </c>
      <c r="U27" s="36">
        <f>SUMIFS(СВЦЭМ!$C$33:$C$776,СВЦЭМ!$A$33:$A$776,$A27,СВЦЭМ!$B$33:$B$776,U$11)+'СЕТ СН'!$F$12+СВЦЭМ!$D$10+'СЕТ СН'!$F$5-'СЕТ СН'!$F$20</f>
        <v>1650.0954461000001</v>
      </c>
      <c r="V27" s="36">
        <f>SUMIFS(СВЦЭМ!$C$33:$C$776,СВЦЭМ!$A$33:$A$776,$A27,СВЦЭМ!$B$33:$B$776,V$11)+'СЕТ СН'!$F$12+СВЦЭМ!$D$10+'СЕТ СН'!$F$5-'СЕТ СН'!$F$20</f>
        <v>1665.1801077200003</v>
      </c>
      <c r="W27" s="36">
        <f>SUMIFS(СВЦЭМ!$C$33:$C$776,СВЦЭМ!$A$33:$A$776,$A27,СВЦЭМ!$B$33:$B$776,W$11)+'СЕТ СН'!$F$12+СВЦЭМ!$D$10+'СЕТ СН'!$F$5-'СЕТ СН'!$F$20</f>
        <v>1693.8777454800002</v>
      </c>
      <c r="X27" s="36">
        <f>SUMIFS(СВЦЭМ!$C$33:$C$776,СВЦЭМ!$A$33:$A$776,$A27,СВЦЭМ!$B$33:$B$776,X$11)+'СЕТ СН'!$F$12+СВЦЭМ!$D$10+'СЕТ СН'!$F$5-'СЕТ СН'!$F$20</f>
        <v>1658.1608949300003</v>
      </c>
      <c r="Y27" s="36">
        <f>SUMIFS(СВЦЭМ!$C$33:$C$776,СВЦЭМ!$A$33:$A$776,$A27,СВЦЭМ!$B$33:$B$776,Y$11)+'СЕТ СН'!$F$12+СВЦЭМ!$D$10+'СЕТ СН'!$F$5-'СЕТ СН'!$F$20</f>
        <v>1628.99582887</v>
      </c>
    </row>
    <row r="28" spans="1:25" ht="15.75" x14ac:dyDescent="0.2">
      <c r="A28" s="35">
        <f t="shared" si="0"/>
        <v>43633</v>
      </c>
      <c r="B28" s="36">
        <f>SUMIFS(СВЦЭМ!$C$33:$C$776,СВЦЭМ!$A$33:$A$776,$A28,СВЦЭМ!$B$33:$B$776,B$11)+'СЕТ СН'!$F$12+СВЦЭМ!$D$10+'СЕТ СН'!$F$5-'СЕТ СН'!$F$20</f>
        <v>1692.3171225700003</v>
      </c>
      <c r="C28" s="36">
        <f>SUMIFS(СВЦЭМ!$C$33:$C$776,СВЦЭМ!$A$33:$A$776,$A28,СВЦЭМ!$B$33:$B$776,C$11)+'СЕТ СН'!$F$12+СВЦЭМ!$D$10+'СЕТ СН'!$F$5-'СЕТ СН'!$F$20</f>
        <v>1725.8795130500002</v>
      </c>
      <c r="D28" s="36">
        <f>SUMIFS(СВЦЭМ!$C$33:$C$776,СВЦЭМ!$A$33:$A$776,$A28,СВЦЭМ!$B$33:$B$776,D$11)+'СЕТ СН'!$F$12+СВЦЭМ!$D$10+'СЕТ СН'!$F$5-'СЕТ СН'!$F$20</f>
        <v>1763.1495201500002</v>
      </c>
      <c r="E28" s="36">
        <f>SUMIFS(СВЦЭМ!$C$33:$C$776,СВЦЭМ!$A$33:$A$776,$A28,СВЦЭМ!$B$33:$B$776,E$11)+'СЕТ СН'!$F$12+СВЦЭМ!$D$10+'СЕТ СН'!$F$5-'СЕТ СН'!$F$20</f>
        <v>1771.2610796400002</v>
      </c>
      <c r="F28" s="36">
        <f>SUMIFS(СВЦЭМ!$C$33:$C$776,СВЦЭМ!$A$33:$A$776,$A28,СВЦЭМ!$B$33:$B$776,F$11)+'СЕТ СН'!$F$12+СВЦЭМ!$D$10+'СЕТ СН'!$F$5-'СЕТ СН'!$F$20</f>
        <v>1794.79419727</v>
      </c>
      <c r="G28" s="36">
        <f>SUMIFS(СВЦЭМ!$C$33:$C$776,СВЦЭМ!$A$33:$A$776,$A28,СВЦЭМ!$B$33:$B$776,G$11)+'СЕТ СН'!$F$12+СВЦЭМ!$D$10+'СЕТ СН'!$F$5-'СЕТ СН'!$F$20</f>
        <v>1788.3643981</v>
      </c>
      <c r="H28" s="36">
        <f>SUMIFS(СВЦЭМ!$C$33:$C$776,СВЦЭМ!$A$33:$A$776,$A28,СВЦЭМ!$B$33:$B$776,H$11)+'СЕТ СН'!$F$12+СВЦЭМ!$D$10+'СЕТ СН'!$F$5-'СЕТ СН'!$F$20</f>
        <v>1722.7001668900002</v>
      </c>
      <c r="I28" s="36">
        <f>SUMIFS(СВЦЭМ!$C$33:$C$776,СВЦЭМ!$A$33:$A$776,$A28,СВЦЭМ!$B$33:$B$776,I$11)+'СЕТ СН'!$F$12+СВЦЭМ!$D$10+'СЕТ СН'!$F$5-'СЕТ СН'!$F$20</f>
        <v>1688.7304582800002</v>
      </c>
      <c r="J28" s="36">
        <f>SUMIFS(СВЦЭМ!$C$33:$C$776,СВЦЭМ!$A$33:$A$776,$A28,СВЦЭМ!$B$33:$B$776,J$11)+'СЕТ СН'!$F$12+СВЦЭМ!$D$10+'СЕТ СН'!$F$5-'СЕТ СН'!$F$20</f>
        <v>1676.2959184700003</v>
      </c>
      <c r="K28" s="36">
        <f>SUMIFS(СВЦЭМ!$C$33:$C$776,СВЦЭМ!$A$33:$A$776,$A28,СВЦЭМ!$B$33:$B$776,K$11)+'СЕТ СН'!$F$12+СВЦЭМ!$D$10+'СЕТ СН'!$F$5-'СЕТ СН'!$F$20</f>
        <v>1658.52657993</v>
      </c>
      <c r="L28" s="36">
        <f>SUMIFS(СВЦЭМ!$C$33:$C$776,СВЦЭМ!$A$33:$A$776,$A28,СВЦЭМ!$B$33:$B$776,L$11)+'СЕТ СН'!$F$12+СВЦЭМ!$D$10+'СЕТ СН'!$F$5-'СЕТ СН'!$F$20</f>
        <v>1647.37761503</v>
      </c>
      <c r="M28" s="36">
        <f>SUMIFS(СВЦЭМ!$C$33:$C$776,СВЦЭМ!$A$33:$A$776,$A28,СВЦЭМ!$B$33:$B$776,M$11)+'СЕТ СН'!$F$12+СВЦЭМ!$D$10+'СЕТ СН'!$F$5-'СЕТ СН'!$F$20</f>
        <v>1650.1184094300002</v>
      </c>
      <c r="N28" s="36">
        <f>SUMIFS(СВЦЭМ!$C$33:$C$776,СВЦЭМ!$A$33:$A$776,$A28,СВЦЭМ!$B$33:$B$776,N$11)+'СЕТ СН'!$F$12+СВЦЭМ!$D$10+'СЕТ СН'!$F$5-'СЕТ СН'!$F$20</f>
        <v>1652.9749349800002</v>
      </c>
      <c r="O28" s="36">
        <f>SUMIFS(СВЦЭМ!$C$33:$C$776,СВЦЭМ!$A$33:$A$776,$A28,СВЦЭМ!$B$33:$B$776,O$11)+'СЕТ СН'!$F$12+СВЦЭМ!$D$10+'СЕТ СН'!$F$5-'СЕТ СН'!$F$20</f>
        <v>1654.28256831</v>
      </c>
      <c r="P28" s="36">
        <f>SUMIFS(СВЦЭМ!$C$33:$C$776,СВЦЭМ!$A$33:$A$776,$A28,СВЦЭМ!$B$33:$B$776,P$11)+'СЕТ СН'!$F$12+СВЦЭМ!$D$10+'СЕТ СН'!$F$5-'СЕТ СН'!$F$20</f>
        <v>1673.1891672000002</v>
      </c>
      <c r="Q28" s="36">
        <f>SUMIFS(СВЦЭМ!$C$33:$C$776,СВЦЭМ!$A$33:$A$776,$A28,СВЦЭМ!$B$33:$B$776,Q$11)+'СЕТ СН'!$F$12+СВЦЭМ!$D$10+'СЕТ СН'!$F$5-'СЕТ СН'!$F$20</f>
        <v>1665.6471774500001</v>
      </c>
      <c r="R28" s="36">
        <f>SUMIFS(СВЦЭМ!$C$33:$C$776,СВЦЭМ!$A$33:$A$776,$A28,СВЦЭМ!$B$33:$B$776,R$11)+'СЕТ СН'!$F$12+СВЦЭМ!$D$10+'СЕТ СН'!$F$5-'СЕТ СН'!$F$20</f>
        <v>1703.5417138000003</v>
      </c>
      <c r="S28" s="36">
        <f>SUMIFS(СВЦЭМ!$C$33:$C$776,СВЦЭМ!$A$33:$A$776,$A28,СВЦЭМ!$B$33:$B$776,S$11)+'СЕТ СН'!$F$12+СВЦЭМ!$D$10+'СЕТ СН'!$F$5-'СЕТ СН'!$F$20</f>
        <v>1710.69026325</v>
      </c>
      <c r="T28" s="36">
        <f>SUMIFS(СВЦЭМ!$C$33:$C$776,СВЦЭМ!$A$33:$A$776,$A28,СВЦЭМ!$B$33:$B$776,T$11)+'СЕТ СН'!$F$12+СВЦЭМ!$D$10+'СЕТ СН'!$F$5-'СЕТ СН'!$F$20</f>
        <v>1719.4539334800002</v>
      </c>
      <c r="U28" s="36">
        <f>SUMIFS(СВЦЭМ!$C$33:$C$776,СВЦЭМ!$A$33:$A$776,$A28,СВЦЭМ!$B$33:$B$776,U$11)+'СЕТ СН'!$F$12+СВЦЭМ!$D$10+'СЕТ СН'!$F$5-'СЕТ СН'!$F$20</f>
        <v>1715.7460023500003</v>
      </c>
      <c r="V28" s="36">
        <f>SUMIFS(СВЦЭМ!$C$33:$C$776,СВЦЭМ!$A$33:$A$776,$A28,СВЦЭМ!$B$33:$B$776,V$11)+'СЕТ СН'!$F$12+СВЦЭМ!$D$10+'СЕТ СН'!$F$5-'СЕТ СН'!$F$20</f>
        <v>1715.2332191700002</v>
      </c>
      <c r="W28" s="36">
        <f>SUMIFS(СВЦЭМ!$C$33:$C$776,СВЦЭМ!$A$33:$A$776,$A28,СВЦЭМ!$B$33:$B$776,W$11)+'СЕТ СН'!$F$12+СВЦЭМ!$D$10+'СЕТ СН'!$F$5-'СЕТ СН'!$F$20</f>
        <v>1737.34532373</v>
      </c>
      <c r="X28" s="36">
        <f>SUMIFS(СВЦЭМ!$C$33:$C$776,СВЦЭМ!$A$33:$A$776,$A28,СВЦЭМ!$B$33:$B$776,X$11)+'СЕТ СН'!$F$12+СВЦЭМ!$D$10+'СЕТ СН'!$F$5-'СЕТ СН'!$F$20</f>
        <v>1716.9560960000001</v>
      </c>
      <c r="Y28" s="36">
        <f>SUMIFS(СВЦЭМ!$C$33:$C$776,СВЦЭМ!$A$33:$A$776,$A28,СВЦЭМ!$B$33:$B$776,Y$11)+'СЕТ СН'!$F$12+СВЦЭМ!$D$10+'СЕТ СН'!$F$5-'СЕТ СН'!$F$20</f>
        <v>1620.5840617000001</v>
      </c>
    </row>
    <row r="29" spans="1:25" ht="15.75" x14ac:dyDescent="0.2">
      <c r="A29" s="35">
        <f t="shared" si="0"/>
        <v>43634</v>
      </c>
      <c r="B29" s="36">
        <f>SUMIFS(СВЦЭМ!$C$33:$C$776,СВЦЭМ!$A$33:$A$776,$A29,СВЦЭМ!$B$33:$B$776,B$11)+'СЕТ СН'!$F$12+СВЦЭМ!$D$10+'СЕТ СН'!$F$5-'СЕТ СН'!$F$20</f>
        <v>1828.1969404300003</v>
      </c>
      <c r="C29" s="36">
        <f>SUMIFS(СВЦЭМ!$C$33:$C$776,СВЦЭМ!$A$33:$A$776,$A29,СВЦЭМ!$B$33:$B$776,C$11)+'СЕТ СН'!$F$12+СВЦЭМ!$D$10+'СЕТ СН'!$F$5-'СЕТ СН'!$F$20</f>
        <v>1878.5880575200001</v>
      </c>
      <c r="D29" s="36">
        <f>SUMIFS(СВЦЭМ!$C$33:$C$776,СВЦЭМ!$A$33:$A$776,$A29,СВЦЭМ!$B$33:$B$776,D$11)+'СЕТ СН'!$F$12+СВЦЭМ!$D$10+'СЕТ СН'!$F$5-'СЕТ СН'!$F$20</f>
        <v>1895.4226426100001</v>
      </c>
      <c r="E29" s="36">
        <f>SUMIFS(СВЦЭМ!$C$33:$C$776,СВЦЭМ!$A$33:$A$776,$A29,СВЦЭМ!$B$33:$B$776,E$11)+'СЕТ СН'!$F$12+СВЦЭМ!$D$10+'СЕТ СН'!$F$5-'СЕТ СН'!$F$20</f>
        <v>1912.2800927900003</v>
      </c>
      <c r="F29" s="36">
        <f>SUMIFS(СВЦЭМ!$C$33:$C$776,СВЦЭМ!$A$33:$A$776,$A29,СВЦЭМ!$B$33:$B$776,F$11)+'СЕТ СН'!$F$12+СВЦЭМ!$D$10+'СЕТ СН'!$F$5-'СЕТ СН'!$F$20</f>
        <v>1907.8123132600001</v>
      </c>
      <c r="G29" s="36">
        <f>SUMIFS(СВЦЭМ!$C$33:$C$776,СВЦЭМ!$A$33:$A$776,$A29,СВЦЭМ!$B$33:$B$776,G$11)+'СЕТ СН'!$F$12+СВЦЭМ!$D$10+'СЕТ СН'!$F$5-'СЕТ СН'!$F$20</f>
        <v>1887.4218677700001</v>
      </c>
      <c r="H29" s="36">
        <f>SUMIFS(СВЦЭМ!$C$33:$C$776,СВЦЭМ!$A$33:$A$776,$A29,СВЦЭМ!$B$33:$B$776,H$11)+'СЕТ СН'!$F$12+СВЦЭМ!$D$10+'СЕТ СН'!$F$5-'СЕТ СН'!$F$20</f>
        <v>1851.2626784900001</v>
      </c>
      <c r="I29" s="36">
        <f>SUMIFS(СВЦЭМ!$C$33:$C$776,СВЦЭМ!$A$33:$A$776,$A29,СВЦЭМ!$B$33:$B$776,I$11)+'СЕТ СН'!$F$12+СВЦЭМ!$D$10+'СЕТ СН'!$F$5-'СЕТ СН'!$F$20</f>
        <v>1796.9436778300001</v>
      </c>
      <c r="J29" s="36">
        <f>SUMIFS(СВЦЭМ!$C$33:$C$776,СВЦЭМ!$A$33:$A$776,$A29,СВЦЭМ!$B$33:$B$776,J$11)+'СЕТ СН'!$F$12+СВЦЭМ!$D$10+'СЕТ СН'!$F$5-'СЕТ СН'!$F$20</f>
        <v>1735.8764428700001</v>
      </c>
      <c r="K29" s="36">
        <f>SUMIFS(СВЦЭМ!$C$33:$C$776,СВЦЭМ!$A$33:$A$776,$A29,СВЦЭМ!$B$33:$B$776,K$11)+'СЕТ СН'!$F$12+СВЦЭМ!$D$10+'СЕТ СН'!$F$5-'СЕТ СН'!$F$20</f>
        <v>1702.52595436</v>
      </c>
      <c r="L29" s="36">
        <f>SUMIFS(СВЦЭМ!$C$33:$C$776,СВЦЭМ!$A$33:$A$776,$A29,СВЦЭМ!$B$33:$B$776,L$11)+'СЕТ СН'!$F$12+СВЦЭМ!$D$10+'СЕТ СН'!$F$5-'СЕТ СН'!$F$20</f>
        <v>1700.01474074</v>
      </c>
      <c r="M29" s="36">
        <f>SUMIFS(СВЦЭМ!$C$33:$C$776,СВЦЭМ!$A$33:$A$776,$A29,СВЦЭМ!$B$33:$B$776,M$11)+'СЕТ СН'!$F$12+СВЦЭМ!$D$10+'СЕТ СН'!$F$5-'СЕТ СН'!$F$20</f>
        <v>1705.7546454200001</v>
      </c>
      <c r="N29" s="36">
        <f>SUMIFS(СВЦЭМ!$C$33:$C$776,СВЦЭМ!$A$33:$A$776,$A29,СВЦЭМ!$B$33:$B$776,N$11)+'СЕТ СН'!$F$12+СВЦЭМ!$D$10+'СЕТ СН'!$F$5-'СЕТ СН'!$F$20</f>
        <v>1708.2286923500001</v>
      </c>
      <c r="O29" s="36">
        <f>SUMIFS(СВЦЭМ!$C$33:$C$776,СВЦЭМ!$A$33:$A$776,$A29,СВЦЭМ!$B$33:$B$776,O$11)+'СЕТ СН'!$F$12+СВЦЭМ!$D$10+'СЕТ СН'!$F$5-'СЕТ СН'!$F$20</f>
        <v>1713.5001636900001</v>
      </c>
      <c r="P29" s="36">
        <f>SUMIFS(СВЦЭМ!$C$33:$C$776,СВЦЭМ!$A$33:$A$776,$A29,СВЦЭМ!$B$33:$B$776,P$11)+'СЕТ СН'!$F$12+СВЦЭМ!$D$10+'СЕТ СН'!$F$5-'СЕТ СН'!$F$20</f>
        <v>1730.60140538</v>
      </c>
      <c r="Q29" s="36">
        <f>SUMIFS(СВЦЭМ!$C$33:$C$776,СВЦЭМ!$A$33:$A$776,$A29,СВЦЭМ!$B$33:$B$776,Q$11)+'СЕТ СН'!$F$12+СВЦЭМ!$D$10+'СЕТ СН'!$F$5-'СЕТ СН'!$F$20</f>
        <v>1698.8646131200003</v>
      </c>
      <c r="R29" s="36">
        <f>SUMIFS(СВЦЭМ!$C$33:$C$776,СВЦЭМ!$A$33:$A$776,$A29,СВЦЭМ!$B$33:$B$776,R$11)+'СЕТ СН'!$F$12+СВЦЭМ!$D$10+'СЕТ СН'!$F$5-'СЕТ СН'!$F$20</f>
        <v>1705.7501068800002</v>
      </c>
      <c r="S29" s="36">
        <f>SUMIFS(СВЦЭМ!$C$33:$C$776,СВЦЭМ!$A$33:$A$776,$A29,СВЦЭМ!$B$33:$B$776,S$11)+'СЕТ СН'!$F$12+СВЦЭМ!$D$10+'СЕТ СН'!$F$5-'СЕТ СН'!$F$20</f>
        <v>1709.8263041</v>
      </c>
      <c r="T29" s="36">
        <f>SUMIFS(СВЦЭМ!$C$33:$C$776,СВЦЭМ!$A$33:$A$776,$A29,СВЦЭМ!$B$33:$B$776,T$11)+'СЕТ СН'!$F$12+СВЦЭМ!$D$10+'СЕТ СН'!$F$5-'СЕТ СН'!$F$20</f>
        <v>1714.0586041700001</v>
      </c>
      <c r="U29" s="36">
        <f>SUMIFS(СВЦЭМ!$C$33:$C$776,СВЦЭМ!$A$33:$A$776,$A29,СВЦЭМ!$B$33:$B$776,U$11)+'СЕТ СН'!$F$12+СВЦЭМ!$D$10+'СЕТ СН'!$F$5-'СЕТ СН'!$F$20</f>
        <v>1713.81774602</v>
      </c>
      <c r="V29" s="36">
        <f>SUMIFS(СВЦЭМ!$C$33:$C$776,СВЦЭМ!$A$33:$A$776,$A29,СВЦЭМ!$B$33:$B$776,V$11)+'СЕТ СН'!$F$12+СВЦЭМ!$D$10+'СЕТ СН'!$F$5-'СЕТ СН'!$F$20</f>
        <v>1716.8662018800001</v>
      </c>
      <c r="W29" s="36">
        <f>SUMIFS(СВЦЭМ!$C$33:$C$776,СВЦЭМ!$A$33:$A$776,$A29,СВЦЭМ!$B$33:$B$776,W$11)+'СЕТ СН'!$F$12+СВЦЭМ!$D$10+'СЕТ СН'!$F$5-'СЕТ СН'!$F$20</f>
        <v>1714.6216650800002</v>
      </c>
      <c r="X29" s="36">
        <f>SUMIFS(СВЦЭМ!$C$33:$C$776,СВЦЭМ!$A$33:$A$776,$A29,СВЦЭМ!$B$33:$B$776,X$11)+'СЕТ СН'!$F$12+СВЦЭМ!$D$10+'СЕТ СН'!$F$5-'СЕТ СН'!$F$20</f>
        <v>1615.1506062900003</v>
      </c>
      <c r="Y29" s="36">
        <f>SUMIFS(СВЦЭМ!$C$33:$C$776,СВЦЭМ!$A$33:$A$776,$A29,СВЦЭМ!$B$33:$B$776,Y$11)+'СЕТ СН'!$F$12+СВЦЭМ!$D$10+'СЕТ СН'!$F$5-'СЕТ СН'!$F$20</f>
        <v>1638.2779484600001</v>
      </c>
    </row>
    <row r="30" spans="1:25" ht="15.75" x14ac:dyDescent="0.2">
      <c r="A30" s="35">
        <f t="shared" si="0"/>
        <v>43635</v>
      </c>
      <c r="B30" s="36">
        <f>SUMIFS(СВЦЭМ!$C$33:$C$776,СВЦЭМ!$A$33:$A$776,$A30,СВЦЭМ!$B$33:$B$776,B$11)+'СЕТ СН'!$F$12+СВЦЭМ!$D$10+'СЕТ СН'!$F$5-'СЕТ СН'!$F$20</f>
        <v>1769.52405056</v>
      </c>
      <c r="C30" s="36">
        <f>SUMIFS(СВЦЭМ!$C$33:$C$776,СВЦЭМ!$A$33:$A$776,$A30,СВЦЭМ!$B$33:$B$776,C$11)+'СЕТ СН'!$F$12+СВЦЭМ!$D$10+'СЕТ СН'!$F$5-'СЕТ СН'!$F$20</f>
        <v>1819.9512648200002</v>
      </c>
      <c r="D30" s="36">
        <f>SUMIFS(СВЦЭМ!$C$33:$C$776,СВЦЭМ!$A$33:$A$776,$A30,СВЦЭМ!$B$33:$B$776,D$11)+'СЕТ СН'!$F$12+СВЦЭМ!$D$10+'СЕТ СН'!$F$5-'СЕТ СН'!$F$20</f>
        <v>1856.3789921000002</v>
      </c>
      <c r="E30" s="36">
        <f>SUMIFS(СВЦЭМ!$C$33:$C$776,СВЦЭМ!$A$33:$A$776,$A30,СВЦЭМ!$B$33:$B$776,E$11)+'СЕТ СН'!$F$12+СВЦЭМ!$D$10+'СЕТ СН'!$F$5-'СЕТ СН'!$F$20</f>
        <v>1865.2431267800002</v>
      </c>
      <c r="F30" s="36">
        <f>SUMIFS(СВЦЭМ!$C$33:$C$776,СВЦЭМ!$A$33:$A$776,$A30,СВЦЭМ!$B$33:$B$776,F$11)+'СЕТ СН'!$F$12+СВЦЭМ!$D$10+'СЕТ СН'!$F$5-'СЕТ СН'!$F$20</f>
        <v>1859.6108190200002</v>
      </c>
      <c r="G30" s="36">
        <f>SUMIFS(СВЦЭМ!$C$33:$C$776,СВЦЭМ!$A$33:$A$776,$A30,СВЦЭМ!$B$33:$B$776,G$11)+'СЕТ СН'!$F$12+СВЦЭМ!$D$10+'СЕТ СН'!$F$5-'СЕТ СН'!$F$20</f>
        <v>1856.3968114300001</v>
      </c>
      <c r="H30" s="36">
        <f>SUMIFS(СВЦЭМ!$C$33:$C$776,СВЦЭМ!$A$33:$A$776,$A30,СВЦЭМ!$B$33:$B$776,H$11)+'СЕТ СН'!$F$12+СВЦЭМ!$D$10+'СЕТ СН'!$F$5-'СЕТ СН'!$F$20</f>
        <v>1798.3310395900003</v>
      </c>
      <c r="I30" s="36">
        <f>SUMIFS(СВЦЭМ!$C$33:$C$776,СВЦЭМ!$A$33:$A$776,$A30,СВЦЭМ!$B$33:$B$776,I$11)+'СЕТ СН'!$F$12+СВЦЭМ!$D$10+'СЕТ СН'!$F$5-'СЕТ СН'!$F$20</f>
        <v>1748.5699554800001</v>
      </c>
      <c r="J30" s="36">
        <f>SUMIFS(СВЦЭМ!$C$33:$C$776,СВЦЭМ!$A$33:$A$776,$A30,СВЦЭМ!$B$33:$B$776,J$11)+'СЕТ СН'!$F$12+СВЦЭМ!$D$10+'СЕТ СН'!$F$5-'СЕТ СН'!$F$20</f>
        <v>1718.9801961400001</v>
      </c>
      <c r="K30" s="36">
        <f>SUMIFS(СВЦЭМ!$C$33:$C$776,СВЦЭМ!$A$33:$A$776,$A30,СВЦЭМ!$B$33:$B$776,K$11)+'СЕТ СН'!$F$12+СВЦЭМ!$D$10+'СЕТ СН'!$F$5-'СЕТ СН'!$F$20</f>
        <v>1670.3620652900001</v>
      </c>
      <c r="L30" s="36">
        <f>SUMIFS(СВЦЭМ!$C$33:$C$776,СВЦЭМ!$A$33:$A$776,$A30,СВЦЭМ!$B$33:$B$776,L$11)+'СЕТ СН'!$F$12+СВЦЭМ!$D$10+'СЕТ СН'!$F$5-'СЕТ СН'!$F$20</f>
        <v>1673.2079361200001</v>
      </c>
      <c r="M30" s="36">
        <f>SUMIFS(СВЦЭМ!$C$33:$C$776,СВЦЭМ!$A$33:$A$776,$A30,СВЦЭМ!$B$33:$B$776,M$11)+'СЕТ СН'!$F$12+СВЦЭМ!$D$10+'СЕТ СН'!$F$5-'СЕТ СН'!$F$20</f>
        <v>1674.1057431700001</v>
      </c>
      <c r="N30" s="36">
        <f>SUMIFS(СВЦЭМ!$C$33:$C$776,СВЦЭМ!$A$33:$A$776,$A30,СВЦЭМ!$B$33:$B$776,N$11)+'СЕТ СН'!$F$12+СВЦЭМ!$D$10+'СЕТ СН'!$F$5-'СЕТ СН'!$F$20</f>
        <v>1707.8183998500001</v>
      </c>
      <c r="O30" s="36">
        <f>SUMIFS(СВЦЭМ!$C$33:$C$776,СВЦЭМ!$A$33:$A$776,$A30,СВЦЭМ!$B$33:$B$776,O$11)+'СЕТ СН'!$F$12+СВЦЭМ!$D$10+'СЕТ СН'!$F$5-'СЕТ СН'!$F$20</f>
        <v>1685.2610148200001</v>
      </c>
      <c r="P30" s="36">
        <f>SUMIFS(СВЦЭМ!$C$33:$C$776,СВЦЭМ!$A$33:$A$776,$A30,СВЦЭМ!$B$33:$B$776,P$11)+'СЕТ СН'!$F$12+СВЦЭМ!$D$10+'СЕТ СН'!$F$5-'СЕТ СН'!$F$20</f>
        <v>1688.7555207200003</v>
      </c>
      <c r="Q30" s="36">
        <f>SUMIFS(СВЦЭМ!$C$33:$C$776,СВЦЭМ!$A$33:$A$776,$A30,СВЦЭМ!$B$33:$B$776,Q$11)+'СЕТ СН'!$F$12+СВЦЭМ!$D$10+'СЕТ СН'!$F$5-'СЕТ СН'!$F$20</f>
        <v>1653.1834806400002</v>
      </c>
      <c r="R30" s="36">
        <f>SUMIFS(СВЦЭМ!$C$33:$C$776,СВЦЭМ!$A$33:$A$776,$A30,СВЦЭМ!$B$33:$B$776,R$11)+'СЕТ СН'!$F$12+СВЦЭМ!$D$10+'СЕТ СН'!$F$5-'СЕТ СН'!$F$20</f>
        <v>1611.58738885</v>
      </c>
      <c r="S30" s="36">
        <f>SUMIFS(СВЦЭМ!$C$33:$C$776,СВЦЭМ!$A$33:$A$776,$A30,СВЦЭМ!$B$33:$B$776,S$11)+'СЕТ СН'!$F$12+СВЦЭМ!$D$10+'СЕТ СН'!$F$5-'СЕТ СН'!$F$20</f>
        <v>1634.7037076000001</v>
      </c>
      <c r="T30" s="36">
        <f>SUMIFS(СВЦЭМ!$C$33:$C$776,СВЦЭМ!$A$33:$A$776,$A30,СВЦЭМ!$B$33:$B$776,T$11)+'СЕТ СН'!$F$12+СВЦЭМ!$D$10+'СЕТ СН'!$F$5-'СЕТ СН'!$F$20</f>
        <v>1624.8787441500001</v>
      </c>
      <c r="U30" s="36">
        <f>SUMIFS(СВЦЭМ!$C$33:$C$776,СВЦЭМ!$A$33:$A$776,$A30,СВЦЭМ!$B$33:$B$776,U$11)+'СЕТ СН'!$F$12+СВЦЭМ!$D$10+'СЕТ СН'!$F$5-'СЕТ СН'!$F$20</f>
        <v>1626.8072849200003</v>
      </c>
      <c r="V30" s="36">
        <f>SUMIFS(СВЦЭМ!$C$33:$C$776,СВЦЭМ!$A$33:$A$776,$A30,СВЦЭМ!$B$33:$B$776,V$11)+'СЕТ СН'!$F$12+СВЦЭМ!$D$10+'СЕТ СН'!$F$5-'СЕТ СН'!$F$20</f>
        <v>1612.5915131500001</v>
      </c>
      <c r="W30" s="36">
        <f>SUMIFS(СВЦЭМ!$C$33:$C$776,СВЦЭМ!$A$33:$A$776,$A30,СВЦЭМ!$B$33:$B$776,W$11)+'СЕТ СН'!$F$12+СВЦЭМ!$D$10+'СЕТ СН'!$F$5-'СЕТ СН'!$F$20</f>
        <v>1596.0573350500001</v>
      </c>
      <c r="X30" s="36">
        <f>SUMIFS(СВЦЭМ!$C$33:$C$776,СВЦЭМ!$A$33:$A$776,$A30,СВЦЭМ!$B$33:$B$776,X$11)+'СЕТ СН'!$F$12+СВЦЭМ!$D$10+'СЕТ СН'!$F$5-'СЕТ СН'!$F$20</f>
        <v>1608.9380906700001</v>
      </c>
      <c r="Y30" s="36">
        <f>SUMIFS(СВЦЭМ!$C$33:$C$776,СВЦЭМ!$A$33:$A$776,$A30,СВЦЭМ!$B$33:$B$776,Y$11)+'СЕТ СН'!$F$12+СВЦЭМ!$D$10+'СЕТ СН'!$F$5-'СЕТ СН'!$F$20</f>
        <v>1683.16286597</v>
      </c>
    </row>
    <row r="31" spans="1:25" ht="15.75" x14ac:dyDescent="0.2">
      <c r="A31" s="35">
        <f t="shared" si="0"/>
        <v>43636</v>
      </c>
      <c r="B31" s="36">
        <f>SUMIFS(СВЦЭМ!$C$33:$C$776,СВЦЭМ!$A$33:$A$776,$A31,СВЦЭМ!$B$33:$B$776,B$11)+'СЕТ СН'!$F$12+СВЦЭМ!$D$10+'СЕТ СН'!$F$5-'СЕТ СН'!$F$20</f>
        <v>1726.52908097</v>
      </c>
      <c r="C31" s="36">
        <f>SUMIFS(СВЦЭМ!$C$33:$C$776,СВЦЭМ!$A$33:$A$776,$A31,СВЦЭМ!$B$33:$B$776,C$11)+'СЕТ СН'!$F$12+СВЦЭМ!$D$10+'СЕТ СН'!$F$5-'СЕТ СН'!$F$20</f>
        <v>1772.7009869000001</v>
      </c>
      <c r="D31" s="36">
        <f>SUMIFS(СВЦЭМ!$C$33:$C$776,СВЦЭМ!$A$33:$A$776,$A31,СВЦЭМ!$B$33:$B$776,D$11)+'СЕТ СН'!$F$12+СВЦЭМ!$D$10+'СЕТ СН'!$F$5-'СЕТ СН'!$F$20</f>
        <v>1804.3145007600001</v>
      </c>
      <c r="E31" s="36">
        <f>SUMIFS(СВЦЭМ!$C$33:$C$776,СВЦЭМ!$A$33:$A$776,$A31,СВЦЭМ!$B$33:$B$776,E$11)+'СЕТ СН'!$F$12+СВЦЭМ!$D$10+'СЕТ СН'!$F$5-'СЕТ СН'!$F$20</f>
        <v>1807.9237412800003</v>
      </c>
      <c r="F31" s="36">
        <f>SUMIFS(СВЦЭМ!$C$33:$C$776,СВЦЭМ!$A$33:$A$776,$A31,СВЦЭМ!$B$33:$B$776,F$11)+'СЕТ СН'!$F$12+СВЦЭМ!$D$10+'СЕТ СН'!$F$5-'СЕТ СН'!$F$20</f>
        <v>1808.2843653200002</v>
      </c>
      <c r="G31" s="36">
        <f>SUMIFS(СВЦЭМ!$C$33:$C$776,СВЦЭМ!$A$33:$A$776,$A31,СВЦЭМ!$B$33:$B$776,G$11)+'СЕТ СН'!$F$12+СВЦЭМ!$D$10+'СЕТ СН'!$F$5-'СЕТ СН'!$F$20</f>
        <v>1821.04206058</v>
      </c>
      <c r="H31" s="36">
        <f>SUMIFS(СВЦЭМ!$C$33:$C$776,СВЦЭМ!$A$33:$A$776,$A31,СВЦЭМ!$B$33:$B$776,H$11)+'СЕТ СН'!$F$12+СВЦЭМ!$D$10+'СЕТ СН'!$F$5-'СЕТ СН'!$F$20</f>
        <v>1812.8182996800001</v>
      </c>
      <c r="I31" s="36">
        <f>SUMIFS(СВЦЭМ!$C$33:$C$776,СВЦЭМ!$A$33:$A$776,$A31,СВЦЭМ!$B$33:$B$776,I$11)+'СЕТ СН'!$F$12+СВЦЭМ!$D$10+'СЕТ СН'!$F$5-'СЕТ СН'!$F$20</f>
        <v>1789.3531209800001</v>
      </c>
      <c r="J31" s="36">
        <f>SUMIFS(СВЦЭМ!$C$33:$C$776,СВЦЭМ!$A$33:$A$776,$A31,СВЦЭМ!$B$33:$B$776,J$11)+'СЕТ СН'!$F$12+СВЦЭМ!$D$10+'СЕТ СН'!$F$5-'СЕТ СН'!$F$20</f>
        <v>1764.2956901700002</v>
      </c>
      <c r="K31" s="36">
        <f>SUMIFS(СВЦЭМ!$C$33:$C$776,СВЦЭМ!$A$33:$A$776,$A31,СВЦЭМ!$B$33:$B$776,K$11)+'СЕТ СН'!$F$12+СВЦЭМ!$D$10+'СЕТ СН'!$F$5-'СЕТ СН'!$F$20</f>
        <v>1738.7558922900002</v>
      </c>
      <c r="L31" s="36">
        <f>SUMIFS(СВЦЭМ!$C$33:$C$776,СВЦЭМ!$A$33:$A$776,$A31,СВЦЭМ!$B$33:$B$776,L$11)+'СЕТ СН'!$F$12+СВЦЭМ!$D$10+'СЕТ СН'!$F$5-'СЕТ СН'!$F$20</f>
        <v>1741.6677411600001</v>
      </c>
      <c r="M31" s="36">
        <f>SUMIFS(СВЦЭМ!$C$33:$C$776,СВЦЭМ!$A$33:$A$776,$A31,СВЦЭМ!$B$33:$B$776,M$11)+'СЕТ СН'!$F$12+СВЦЭМ!$D$10+'СЕТ СН'!$F$5-'СЕТ СН'!$F$20</f>
        <v>1744.02173765</v>
      </c>
      <c r="N31" s="36">
        <f>SUMIFS(СВЦЭМ!$C$33:$C$776,СВЦЭМ!$A$33:$A$776,$A31,СВЦЭМ!$B$33:$B$776,N$11)+'СЕТ СН'!$F$12+СВЦЭМ!$D$10+'СЕТ СН'!$F$5-'СЕТ СН'!$F$20</f>
        <v>1747.6343614900002</v>
      </c>
      <c r="O31" s="36">
        <f>SUMIFS(СВЦЭМ!$C$33:$C$776,СВЦЭМ!$A$33:$A$776,$A31,СВЦЭМ!$B$33:$B$776,O$11)+'СЕТ СН'!$F$12+СВЦЭМ!$D$10+'СЕТ СН'!$F$5-'СЕТ СН'!$F$20</f>
        <v>1750.3937756300002</v>
      </c>
      <c r="P31" s="36">
        <f>SUMIFS(СВЦЭМ!$C$33:$C$776,СВЦЭМ!$A$33:$A$776,$A31,СВЦЭМ!$B$33:$B$776,P$11)+'СЕТ СН'!$F$12+СВЦЭМ!$D$10+'СЕТ СН'!$F$5-'СЕТ СН'!$F$20</f>
        <v>1761.5826276500002</v>
      </c>
      <c r="Q31" s="36">
        <f>SUMIFS(СВЦЭМ!$C$33:$C$776,СВЦЭМ!$A$33:$A$776,$A31,СВЦЭМ!$B$33:$B$776,Q$11)+'СЕТ СН'!$F$12+СВЦЭМ!$D$10+'СЕТ СН'!$F$5-'СЕТ СН'!$F$20</f>
        <v>1724.4538670000002</v>
      </c>
      <c r="R31" s="36">
        <f>SUMIFS(СВЦЭМ!$C$33:$C$776,СВЦЭМ!$A$33:$A$776,$A31,СВЦЭМ!$B$33:$B$776,R$11)+'СЕТ СН'!$F$12+СВЦЭМ!$D$10+'СЕТ СН'!$F$5-'СЕТ СН'!$F$20</f>
        <v>1675.5555269200001</v>
      </c>
      <c r="S31" s="36">
        <f>SUMIFS(СВЦЭМ!$C$33:$C$776,СВЦЭМ!$A$33:$A$776,$A31,СВЦЭМ!$B$33:$B$776,S$11)+'СЕТ СН'!$F$12+СВЦЭМ!$D$10+'СЕТ СН'!$F$5-'СЕТ СН'!$F$20</f>
        <v>1679.06596244</v>
      </c>
      <c r="T31" s="36">
        <f>SUMIFS(СВЦЭМ!$C$33:$C$776,СВЦЭМ!$A$33:$A$776,$A31,СВЦЭМ!$B$33:$B$776,T$11)+'СЕТ СН'!$F$12+СВЦЭМ!$D$10+'СЕТ СН'!$F$5-'СЕТ СН'!$F$20</f>
        <v>1682.4568312900001</v>
      </c>
      <c r="U31" s="36">
        <f>SUMIFS(СВЦЭМ!$C$33:$C$776,СВЦЭМ!$A$33:$A$776,$A31,СВЦЭМ!$B$33:$B$776,U$11)+'СЕТ СН'!$F$12+СВЦЭМ!$D$10+'СЕТ СН'!$F$5-'СЕТ СН'!$F$20</f>
        <v>1698.26825555</v>
      </c>
      <c r="V31" s="36">
        <f>SUMIFS(СВЦЭМ!$C$33:$C$776,СВЦЭМ!$A$33:$A$776,$A31,СВЦЭМ!$B$33:$B$776,V$11)+'СЕТ СН'!$F$12+СВЦЭМ!$D$10+'СЕТ СН'!$F$5-'СЕТ СН'!$F$20</f>
        <v>1717.8816996200001</v>
      </c>
      <c r="W31" s="36">
        <f>SUMIFS(СВЦЭМ!$C$33:$C$776,СВЦЭМ!$A$33:$A$776,$A31,СВЦЭМ!$B$33:$B$776,W$11)+'СЕТ СН'!$F$12+СВЦЭМ!$D$10+'СЕТ СН'!$F$5-'СЕТ СН'!$F$20</f>
        <v>1721.8055047400003</v>
      </c>
      <c r="X31" s="36">
        <f>SUMIFS(СВЦЭМ!$C$33:$C$776,СВЦЭМ!$A$33:$A$776,$A31,СВЦЭМ!$B$33:$B$776,X$11)+'СЕТ СН'!$F$12+СВЦЭМ!$D$10+'СЕТ СН'!$F$5-'СЕТ СН'!$F$20</f>
        <v>1712.1534539600002</v>
      </c>
      <c r="Y31" s="36">
        <f>SUMIFS(СВЦЭМ!$C$33:$C$776,СВЦЭМ!$A$33:$A$776,$A31,СВЦЭМ!$B$33:$B$776,Y$11)+'СЕТ СН'!$F$12+СВЦЭМ!$D$10+'СЕТ СН'!$F$5-'СЕТ СН'!$F$20</f>
        <v>1751.5379511300002</v>
      </c>
    </row>
    <row r="32" spans="1:25" ht="15.75" x14ac:dyDescent="0.2">
      <c r="A32" s="35">
        <f t="shared" si="0"/>
        <v>43637</v>
      </c>
      <c r="B32" s="36">
        <f>SUMIFS(СВЦЭМ!$C$33:$C$776,СВЦЭМ!$A$33:$A$776,$A32,СВЦЭМ!$B$33:$B$776,B$11)+'СЕТ СН'!$F$12+СВЦЭМ!$D$10+'СЕТ СН'!$F$5-'СЕТ СН'!$F$20</f>
        <v>1743.3804969000003</v>
      </c>
      <c r="C32" s="36">
        <f>SUMIFS(СВЦЭМ!$C$33:$C$776,СВЦЭМ!$A$33:$A$776,$A32,СВЦЭМ!$B$33:$B$776,C$11)+'СЕТ СН'!$F$12+СВЦЭМ!$D$10+'СЕТ СН'!$F$5-'СЕТ СН'!$F$20</f>
        <v>1746.1494266100001</v>
      </c>
      <c r="D32" s="36">
        <f>SUMIFS(СВЦЭМ!$C$33:$C$776,СВЦЭМ!$A$33:$A$776,$A32,СВЦЭМ!$B$33:$B$776,D$11)+'СЕТ СН'!$F$12+СВЦЭМ!$D$10+'СЕТ СН'!$F$5-'СЕТ СН'!$F$20</f>
        <v>1763.30867739</v>
      </c>
      <c r="E32" s="36">
        <f>SUMIFS(СВЦЭМ!$C$33:$C$776,СВЦЭМ!$A$33:$A$776,$A32,СВЦЭМ!$B$33:$B$776,E$11)+'СЕТ СН'!$F$12+СВЦЭМ!$D$10+'СЕТ СН'!$F$5-'СЕТ СН'!$F$20</f>
        <v>1803.28774006</v>
      </c>
      <c r="F32" s="36">
        <f>SUMIFS(СВЦЭМ!$C$33:$C$776,СВЦЭМ!$A$33:$A$776,$A32,СВЦЭМ!$B$33:$B$776,F$11)+'СЕТ СН'!$F$12+СВЦЭМ!$D$10+'СЕТ СН'!$F$5-'СЕТ СН'!$F$20</f>
        <v>1812.22952209</v>
      </c>
      <c r="G32" s="36">
        <f>SUMIFS(СВЦЭМ!$C$33:$C$776,СВЦЭМ!$A$33:$A$776,$A32,СВЦЭМ!$B$33:$B$776,G$11)+'СЕТ СН'!$F$12+СВЦЭМ!$D$10+'СЕТ СН'!$F$5-'СЕТ СН'!$F$20</f>
        <v>1816.20931238</v>
      </c>
      <c r="H32" s="36">
        <f>SUMIFS(СВЦЭМ!$C$33:$C$776,СВЦЭМ!$A$33:$A$776,$A32,СВЦЭМ!$B$33:$B$776,H$11)+'СЕТ СН'!$F$12+СВЦЭМ!$D$10+'СЕТ СН'!$F$5-'СЕТ СН'!$F$20</f>
        <v>1762.9084788600003</v>
      </c>
      <c r="I32" s="36">
        <f>SUMIFS(СВЦЭМ!$C$33:$C$776,СВЦЭМ!$A$33:$A$776,$A32,СВЦЭМ!$B$33:$B$776,I$11)+'СЕТ СН'!$F$12+СВЦЭМ!$D$10+'СЕТ СН'!$F$5-'СЕТ СН'!$F$20</f>
        <v>1751.5305448700001</v>
      </c>
      <c r="J32" s="36">
        <f>SUMIFS(СВЦЭМ!$C$33:$C$776,СВЦЭМ!$A$33:$A$776,$A32,СВЦЭМ!$B$33:$B$776,J$11)+'СЕТ СН'!$F$12+СВЦЭМ!$D$10+'СЕТ СН'!$F$5-'СЕТ СН'!$F$20</f>
        <v>1754.1919934100001</v>
      </c>
      <c r="K32" s="36">
        <f>SUMIFS(СВЦЭМ!$C$33:$C$776,СВЦЭМ!$A$33:$A$776,$A32,СВЦЭМ!$B$33:$B$776,K$11)+'СЕТ СН'!$F$12+СВЦЭМ!$D$10+'СЕТ СН'!$F$5-'СЕТ СН'!$F$20</f>
        <v>1751.3118809500002</v>
      </c>
      <c r="L32" s="36">
        <f>SUMIFS(СВЦЭМ!$C$33:$C$776,СВЦЭМ!$A$33:$A$776,$A32,СВЦЭМ!$B$33:$B$776,L$11)+'СЕТ СН'!$F$12+СВЦЭМ!$D$10+'СЕТ СН'!$F$5-'СЕТ СН'!$F$20</f>
        <v>1764.8752572100002</v>
      </c>
      <c r="M32" s="36">
        <f>SUMIFS(СВЦЭМ!$C$33:$C$776,СВЦЭМ!$A$33:$A$776,$A32,СВЦЭМ!$B$33:$B$776,M$11)+'СЕТ СН'!$F$12+СВЦЭМ!$D$10+'СЕТ СН'!$F$5-'СЕТ СН'!$F$20</f>
        <v>1754.52148936</v>
      </c>
      <c r="N32" s="36">
        <f>SUMIFS(СВЦЭМ!$C$33:$C$776,СВЦЭМ!$A$33:$A$776,$A32,СВЦЭМ!$B$33:$B$776,N$11)+'СЕТ СН'!$F$12+СВЦЭМ!$D$10+'СЕТ СН'!$F$5-'СЕТ СН'!$F$20</f>
        <v>1754.27417113</v>
      </c>
      <c r="O32" s="36">
        <f>SUMIFS(СВЦЭМ!$C$33:$C$776,СВЦЭМ!$A$33:$A$776,$A32,СВЦЭМ!$B$33:$B$776,O$11)+'СЕТ СН'!$F$12+СВЦЭМ!$D$10+'СЕТ СН'!$F$5-'СЕТ СН'!$F$20</f>
        <v>1753.75046552</v>
      </c>
      <c r="P32" s="36">
        <f>SUMIFS(СВЦЭМ!$C$33:$C$776,СВЦЭМ!$A$33:$A$776,$A32,СВЦЭМ!$B$33:$B$776,P$11)+'СЕТ СН'!$F$12+СВЦЭМ!$D$10+'СЕТ СН'!$F$5-'СЕТ СН'!$F$20</f>
        <v>1762.6425305800001</v>
      </c>
      <c r="Q32" s="36">
        <f>SUMIFS(СВЦЭМ!$C$33:$C$776,СВЦЭМ!$A$33:$A$776,$A32,СВЦЭМ!$B$33:$B$776,Q$11)+'СЕТ СН'!$F$12+СВЦЭМ!$D$10+'СЕТ СН'!$F$5-'СЕТ СН'!$F$20</f>
        <v>1716.8852937700001</v>
      </c>
      <c r="R32" s="36">
        <f>SUMIFS(СВЦЭМ!$C$33:$C$776,СВЦЭМ!$A$33:$A$776,$A32,СВЦЭМ!$B$33:$B$776,R$11)+'СЕТ СН'!$F$12+СВЦЭМ!$D$10+'СЕТ СН'!$F$5-'СЕТ СН'!$F$20</f>
        <v>1661.78225909</v>
      </c>
      <c r="S32" s="36">
        <f>SUMIFS(СВЦЭМ!$C$33:$C$776,СВЦЭМ!$A$33:$A$776,$A32,СВЦЭМ!$B$33:$B$776,S$11)+'СЕТ СН'!$F$12+СВЦЭМ!$D$10+'СЕТ СН'!$F$5-'СЕТ СН'!$F$20</f>
        <v>1591.8295433100002</v>
      </c>
      <c r="T32" s="36">
        <f>SUMIFS(СВЦЭМ!$C$33:$C$776,СВЦЭМ!$A$33:$A$776,$A32,СВЦЭМ!$B$33:$B$776,T$11)+'СЕТ СН'!$F$12+СВЦЭМ!$D$10+'СЕТ СН'!$F$5-'СЕТ СН'!$F$20</f>
        <v>1598.00430805</v>
      </c>
      <c r="U32" s="36">
        <f>SUMIFS(СВЦЭМ!$C$33:$C$776,СВЦЭМ!$A$33:$A$776,$A32,СВЦЭМ!$B$33:$B$776,U$11)+'СЕТ СН'!$F$12+СВЦЭМ!$D$10+'СЕТ СН'!$F$5-'СЕТ СН'!$F$20</f>
        <v>1594.3815092500001</v>
      </c>
      <c r="V32" s="36">
        <f>SUMIFS(СВЦЭМ!$C$33:$C$776,СВЦЭМ!$A$33:$A$776,$A32,СВЦЭМ!$B$33:$B$776,V$11)+'СЕТ СН'!$F$12+СВЦЭМ!$D$10+'СЕТ СН'!$F$5-'СЕТ СН'!$F$20</f>
        <v>1606.74502781</v>
      </c>
      <c r="W32" s="36">
        <f>SUMIFS(СВЦЭМ!$C$33:$C$776,СВЦЭМ!$A$33:$A$776,$A32,СВЦЭМ!$B$33:$B$776,W$11)+'СЕТ СН'!$F$12+СВЦЭМ!$D$10+'СЕТ СН'!$F$5-'СЕТ СН'!$F$20</f>
        <v>1619.3326289900001</v>
      </c>
      <c r="X32" s="36">
        <f>SUMIFS(СВЦЭМ!$C$33:$C$776,СВЦЭМ!$A$33:$A$776,$A32,СВЦЭМ!$B$33:$B$776,X$11)+'СЕТ СН'!$F$12+СВЦЭМ!$D$10+'СЕТ СН'!$F$5-'СЕТ СН'!$F$20</f>
        <v>1595.2122211400001</v>
      </c>
      <c r="Y32" s="36">
        <f>SUMIFS(СВЦЭМ!$C$33:$C$776,СВЦЭМ!$A$33:$A$776,$A32,СВЦЭМ!$B$33:$B$776,Y$11)+'СЕТ СН'!$F$12+СВЦЭМ!$D$10+'СЕТ СН'!$F$5-'СЕТ СН'!$F$20</f>
        <v>1615.8628597100001</v>
      </c>
    </row>
    <row r="33" spans="1:25" ht="15.75" x14ac:dyDescent="0.2">
      <c r="A33" s="35">
        <f t="shared" si="0"/>
        <v>43638</v>
      </c>
      <c r="B33" s="36">
        <f>SUMIFS(СВЦЭМ!$C$33:$C$776,СВЦЭМ!$A$33:$A$776,$A33,СВЦЭМ!$B$33:$B$776,B$11)+'СЕТ СН'!$F$12+СВЦЭМ!$D$10+'СЕТ СН'!$F$5-'СЕТ СН'!$F$20</f>
        <v>1763.8715614100001</v>
      </c>
      <c r="C33" s="36">
        <f>SUMIFS(СВЦЭМ!$C$33:$C$776,СВЦЭМ!$A$33:$A$776,$A33,СВЦЭМ!$B$33:$B$776,C$11)+'СЕТ СН'!$F$12+СВЦЭМ!$D$10+'СЕТ СН'!$F$5-'СЕТ СН'!$F$20</f>
        <v>1803.6130970700001</v>
      </c>
      <c r="D33" s="36">
        <f>SUMIFS(СВЦЭМ!$C$33:$C$776,СВЦЭМ!$A$33:$A$776,$A33,СВЦЭМ!$B$33:$B$776,D$11)+'СЕТ СН'!$F$12+СВЦЭМ!$D$10+'СЕТ СН'!$F$5-'СЕТ СН'!$F$20</f>
        <v>1828.3207912300002</v>
      </c>
      <c r="E33" s="36">
        <f>SUMIFS(СВЦЭМ!$C$33:$C$776,СВЦЭМ!$A$33:$A$776,$A33,СВЦЭМ!$B$33:$B$776,E$11)+'СЕТ СН'!$F$12+СВЦЭМ!$D$10+'СЕТ СН'!$F$5-'СЕТ СН'!$F$20</f>
        <v>1861.8264732400003</v>
      </c>
      <c r="F33" s="36">
        <f>SUMIFS(СВЦЭМ!$C$33:$C$776,СВЦЭМ!$A$33:$A$776,$A33,СВЦЭМ!$B$33:$B$776,F$11)+'СЕТ СН'!$F$12+СВЦЭМ!$D$10+'СЕТ СН'!$F$5-'СЕТ СН'!$F$20</f>
        <v>1863.0104502900001</v>
      </c>
      <c r="G33" s="36">
        <f>SUMIFS(СВЦЭМ!$C$33:$C$776,СВЦЭМ!$A$33:$A$776,$A33,СВЦЭМ!$B$33:$B$776,G$11)+'СЕТ СН'!$F$12+СВЦЭМ!$D$10+'СЕТ СН'!$F$5-'СЕТ СН'!$F$20</f>
        <v>1863.85127139</v>
      </c>
      <c r="H33" s="36">
        <f>SUMIFS(СВЦЭМ!$C$33:$C$776,СВЦЭМ!$A$33:$A$776,$A33,СВЦЭМ!$B$33:$B$776,H$11)+'СЕТ СН'!$F$12+СВЦЭМ!$D$10+'СЕТ СН'!$F$5-'СЕТ СН'!$F$20</f>
        <v>1844.53108647</v>
      </c>
      <c r="I33" s="36">
        <f>SUMIFS(СВЦЭМ!$C$33:$C$776,СВЦЭМ!$A$33:$A$776,$A33,СВЦЭМ!$B$33:$B$776,I$11)+'СЕТ СН'!$F$12+СВЦЭМ!$D$10+'СЕТ СН'!$F$5-'СЕТ СН'!$F$20</f>
        <v>1795.83772073</v>
      </c>
      <c r="J33" s="36">
        <f>SUMIFS(СВЦЭМ!$C$33:$C$776,СВЦЭМ!$A$33:$A$776,$A33,СВЦЭМ!$B$33:$B$776,J$11)+'СЕТ СН'!$F$12+СВЦЭМ!$D$10+'СЕТ СН'!$F$5-'СЕТ СН'!$F$20</f>
        <v>1770.29347293</v>
      </c>
      <c r="K33" s="36">
        <f>SUMIFS(СВЦЭМ!$C$33:$C$776,СВЦЭМ!$A$33:$A$776,$A33,СВЦЭМ!$B$33:$B$776,K$11)+'СЕТ СН'!$F$12+СВЦЭМ!$D$10+'СЕТ СН'!$F$5-'СЕТ СН'!$F$20</f>
        <v>1698.1520519400001</v>
      </c>
      <c r="L33" s="36">
        <f>SUMIFS(СВЦЭМ!$C$33:$C$776,СВЦЭМ!$A$33:$A$776,$A33,СВЦЭМ!$B$33:$B$776,L$11)+'СЕТ СН'!$F$12+СВЦЭМ!$D$10+'СЕТ СН'!$F$5-'СЕТ СН'!$F$20</f>
        <v>1614.5301951700001</v>
      </c>
      <c r="M33" s="36">
        <f>SUMIFS(СВЦЭМ!$C$33:$C$776,СВЦЭМ!$A$33:$A$776,$A33,СВЦЭМ!$B$33:$B$776,M$11)+'СЕТ СН'!$F$12+СВЦЭМ!$D$10+'СЕТ СН'!$F$5-'СЕТ СН'!$F$20</f>
        <v>1610.5542594100002</v>
      </c>
      <c r="N33" s="36">
        <f>SUMIFS(СВЦЭМ!$C$33:$C$776,СВЦЭМ!$A$33:$A$776,$A33,СВЦЭМ!$B$33:$B$776,N$11)+'СЕТ СН'!$F$12+СВЦЭМ!$D$10+'СЕТ СН'!$F$5-'СЕТ СН'!$F$20</f>
        <v>1608.8309737100001</v>
      </c>
      <c r="O33" s="36">
        <f>SUMIFS(СВЦЭМ!$C$33:$C$776,СВЦЭМ!$A$33:$A$776,$A33,СВЦЭМ!$B$33:$B$776,O$11)+'СЕТ СН'!$F$12+СВЦЭМ!$D$10+'СЕТ СН'!$F$5-'СЕТ СН'!$F$20</f>
        <v>1611.2021425600001</v>
      </c>
      <c r="P33" s="36">
        <f>SUMIFS(СВЦЭМ!$C$33:$C$776,СВЦЭМ!$A$33:$A$776,$A33,СВЦЭМ!$B$33:$B$776,P$11)+'СЕТ СН'!$F$12+СВЦЭМ!$D$10+'СЕТ СН'!$F$5-'СЕТ СН'!$F$20</f>
        <v>1619.49084902</v>
      </c>
      <c r="Q33" s="36">
        <f>SUMIFS(СВЦЭМ!$C$33:$C$776,СВЦЭМ!$A$33:$A$776,$A33,СВЦЭМ!$B$33:$B$776,Q$11)+'СЕТ СН'!$F$12+СВЦЭМ!$D$10+'СЕТ СН'!$F$5-'СЕТ СН'!$F$20</f>
        <v>1610.5003031200001</v>
      </c>
      <c r="R33" s="36">
        <f>SUMIFS(СВЦЭМ!$C$33:$C$776,СВЦЭМ!$A$33:$A$776,$A33,СВЦЭМ!$B$33:$B$776,R$11)+'СЕТ СН'!$F$12+СВЦЭМ!$D$10+'СЕТ СН'!$F$5-'СЕТ СН'!$F$20</f>
        <v>1619.11735387</v>
      </c>
      <c r="S33" s="36">
        <f>SUMIFS(СВЦЭМ!$C$33:$C$776,СВЦЭМ!$A$33:$A$776,$A33,СВЦЭМ!$B$33:$B$776,S$11)+'СЕТ СН'!$F$12+СВЦЭМ!$D$10+'СЕТ СН'!$F$5-'СЕТ СН'!$F$20</f>
        <v>1624.8866617100002</v>
      </c>
      <c r="T33" s="36">
        <f>SUMIFS(СВЦЭМ!$C$33:$C$776,СВЦЭМ!$A$33:$A$776,$A33,СВЦЭМ!$B$33:$B$776,T$11)+'СЕТ СН'!$F$12+СВЦЭМ!$D$10+'СЕТ СН'!$F$5-'СЕТ СН'!$F$20</f>
        <v>1614.8695657600001</v>
      </c>
      <c r="U33" s="36">
        <f>SUMIFS(СВЦЭМ!$C$33:$C$776,СВЦЭМ!$A$33:$A$776,$A33,СВЦЭМ!$B$33:$B$776,U$11)+'СЕТ СН'!$F$12+СВЦЭМ!$D$10+'СЕТ СН'!$F$5-'СЕТ СН'!$F$20</f>
        <v>1607.3023977800001</v>
      </c>
      <c r="V33" s="36">
        <f>SUMIFS(СВЦЭМ!$C$33:$C$776,СВЦЭМ!$A$33:$A$776,$A33,СВЦЭМ!$B$33:$B$776,V$11)+'СЕТ СН'!$F$12+СВЦЭМ!$D$10+'СЕТ СН'!$F$5-'СЕТ СН'!$F$20</f>
        <v>1611.24258964</v>
      </c>
      <c r="W33" s="36">
        <f>SUMIFS(СВЦЭМ!$C$33:$C$776,СВЦЭМ!$A$33:$A$776,$A33,СВЦЭМ!$B$33:$B$776,W$11)+'СЕТ СН'!$F$12+СВЦЭМ!$D$10+'СЕТ СН'!$F$5-'СЕТ СН'!$F$20</f>
        <v>1629.6775049400003</v>
      </c>
      <c r="X33" s="36">
        <f>SUMIFS(СВЦЭМ!$C$33:$C$776,СВЦЭМ!$A$33:$A$776,$A33,СВЦЭМ!$B$33:$B$776,X$11)+'СЕТ СН'!$F$12+СВЦЭМ!$D$10+'СЕТ СН'!$F$5-'СЕТ СН'!$F$20</f>
        <v>1610.6301285300001</v>
      </c>
      <c r="Y33" s="36">
        <f>SUMIFS(СВЦЭМ!$C$33:$C$776,СВЦЭМ!$A$33:$A$776,$A33,СВЦЭМ!$B$33:$B$776,Y$11)+'СЕТ СН'!$F$12+СВЦЭМ!$D$10+'СЕТ СН'!$F$5-'СЕТ СН'!$F$20</f>
        <v>1574.2415591600002</v>
      </c>
    </row>
    <row r="34" spans="1:25" ht="15.75" x14ac:dyDescent="0.2">
      <c r="A34" s="35">
        <f t="shared" si="0"/>
        <v>43639</v>
      </c>
      <c r="B34" s="36">
        <f>SUMIFS(СВЦЭМ!$C$33:$C$776,СВЦЭМ!$A$33:$A$776,$A34,СВЦЭМ!$B$33:$B$776,B$11)+'СЕТ СН'!$F$12+СВЦЭМ!$D$10+'СЕТ СН'!$F$5-'СЕТ СН'!$F$20</f>
        <v>1708.9545307900003</v>
      </c>
      <c r="C34" s="36">
        <f>SUMIFS(СВЦЭМ!$C$33:$C$776,СВЦЭМ!$A$33:$A$776,$A34,СВЦЭМ!$B$33:$B$776,C$11)+'СЕТ СН'!$F$12+СВЦЭМ!$D$10+'СЕТ СН'!$F$5-'СЕТ СН'!$F$20</f>
        <v>1730.6175053000002</v>
      </c>
      <c r="D34" s="36">
        <f>SUMIFS(СВЦЭМ!$C$33:$C$776,СВЦЭМ!$A$33:$A$776,$A34,СВЦЭМ!$B$33:$B$776,D$11)+'СЕТ СН'!$F$12+СВЦЭМ!$D$10+'СЕТ СН'!$F$5-'СЕТ СН'!$F$20</f>
        <v>1771.74448136</v>
      </c>
      <c r="E34" s="36">
        <f>SUMIFS(СВЦЭМ!$C$33:$C$776,СВЦЭМ!$A$33:$A$776,$A34,СВЦЭМ!$B$33:$B$776,E$11)+'СЕТ СН'!$F$12+СВЦЭМ!$D$10+'СЕТ СН'!$F$5-'СЕТ СН'!$F$20</f>
        <v>1788.13737283</v>
      </c>
      <c r="F34" s="36">
        <f>SUMIFS(СВЦЭМ!$C$33:$C$776,СВЦЭМ!$A$33:$A$776,$A34,СВЦЭМ!$B$33:$B$776,F$11)+'СЕТ СН'!$F$12+СВЦЭМ!$D$10+'СЕТ СН'!$F$5-'СЕТ СН'!$F$20</f>
        <v>1794.09639337</v>
      </c>
      <c r="G34" s="36">
        <f>SUMIFS(СВЦЭМ!$C$33:$C$776,СВЦЭМ!$A$33:$A$776,$A34,СВЦЭМ!$B$33:$B$776,G$11)+'СЕТ СН'!$F$12+СВЦЭМ!$D$10+'СЕТ СН'!$F$5-'СЕТ СН'!$F$20</f>
        <v>1819.0913553200003</v>
      </c>
      <c r="H34" s="36">
        <f>SUMIFS(СВЦЭМ!$C$33:$C$776,СВЦЭМ!$A$33:$A$776,$A34,СВЦЭМ!$B$33:$B$776,H$11)+'СЕТ СН'!$F$12+СВЦЭМ!$D$10+'СЕТ СН'!$F$5-'СЕТ СН'!$F$20</f>
        <v>1800.4494971900001</v>
      </c>
      <c r="I34" s="36">
        <f>SUMIFS(СВЦЭМ!$C$33:$C$776,СВЦЭМ!$A$33:$A$776,$A34,СВЦЭМ!$B$33:$B$776,I$11)+'СЕТ СН'!$F$12+СВЦЭМ!$D$10+'СЕТ СН'!$F$5-'СЕТ СН'!$F$20</f>
        <v>1764.54018249</v>
      </c>
      <c r="J34" s="36">
        <f>SUMIFS(СВЦЭМ!$C$33:$C$776,СВЦЭМ!$A$33:$A$776,$A34,СВЦЭМ!$B$33:$B$776,J$11)+'СЕТ СН'!$F$12+СВЦЭМ!$D$10+'СЕТ СН'!$F$5-'СЕТ СН'!$F$20</f>
        <v>1742.8553442300001</v>
      </c>
      <c r="K34" s="36">
        <f>SUMIFS(СВЦЭМ!$C$33:$C$776,СВЦЭМ!$A$33:$A$776,$A34,СВЦЭМ!$B$33:$B$776,K$11)+'СЕТ СН'!$F$12+СВЦЭМ!$D$10+'СЕТ СН'!$F$5-'СЕТ СН'!$F$20</f>
        <v>1714.7409710900001</v>
      </c>
      <c r="L34" s="36">
        <f>SUMIFS(СВЦЭМ!$C$33:$C$776,СВЦЭМ!$A$33:$A$776,$A34,СВЦЭМ!$B$33:$B$776,L$11)+'СЕТ СН'!$F$12+СВЦЭМ!$D$10+'СЕТ СН'!$F$5-'СЕТ СН'!$F$20</f>
        <v>1693.2077743300001</v>
      </c>
      <c r="M34" s="36">
        <f>SUMIFS(СВЦЭМ!$C$33:$C$776,СВЦЭМ!$A$33:$A$776,$A34,СВЦЭМ!$B$33:$B$776,M$11)+'СЕТ СН'!$F$12+СВЦЭМ!$D$10+'СЕТ СН'!$F$5-'СЕТ СН'!$F$20</f>
        <v>1668.0221346800001</v>
      </c>
      <c r="N34" s="36">
        <f>SUMIFS(СВЦЭМ!$C$33:$C$776,СВЦЭМ!$A$33:$A$776,$A34,СВЦЭМ!$B$33:$B$776,N$11)+'СЕТ СН'!$F$12+СВЦЭМ!$D$10+'СЕТ СН'!$F$5-'СЕТ СН'!$F$20</f>
        <v>1687.9480471700001</v>
      </c>
      <c r="O34" s="36">
        <f>SUMIFS(СВЦЭМ!$C$33:$C$776,СВЦЭМ!$A$33:$A$776,$A34,СВЦЭМ!$B$33:$B$776,O$11)+'СЕТ СН'!$F$12+СВЦЭМ!$D$10+'СЕТ СН'!$F$5-'СЕТ СН'!$F$20</f>
        <v>1698.5055903300001</v>
      </c>
      <c r="P34" s="36">
        <f>SUMIFS(СВЦЭМ!$C$33:$C$776,СВЦЭМ!$A$33:$A$776,$A34,СВЦЭМ!$B$33:$B$776,P$11)+'СЕТ СН'!$F$12+СВЦЭМ!$D$10+'СЕТ СН'!$F$5-'СЕТ СН'!$F$20</f>
        <v>1709.1665624000002</v>
      </c>
      <c r="Q34" s="36">
        <f>SUMIFS(СВЦЭМ!$C$33:$C$776,СВЦЭМ!$A$33:$A$776,$A34,СВЦЭМ!$B$33:$B$776,Q$11)+'СЕТ СН'!$F$12+СВЦЭМ!$D$10+'СЕТ СН'!$F$5-'СЕТ СН'!$F$20</f>
        <v>1667.05162728</v>
      </c>
      <c r="R34" s="36">
        <f>SUMIFS(СВЦЭМ!$C$33:$C$776,СВЦЭМ!$A$33:$A$776,$A34,СВЦЭМ!$B$33:$B$776,R$11)+'СЕТ СН'!$F$12+СВЦЭМ!$D$10+'СЕТ СН'!$F$5-'СЕТ СН'!$F$20</f>
        <v>1615.2510129900002</v>
      </c>
      <c r="S34" s="36">
        <f>SUMIFS(СВЦЭМ!$C$33:$C$776,СВЦЭМ!$A$33:$A$776,$A34,СВЦЭМ!$B$33:$B$776,S$11)+'СЕТ СН'!$F$12+СВЦЭМ!$D$10+'СЕТ СН'!$F$5-'СЕТ СН'!$F$20</f>
        <v>1617.1560222400001</v>
      </c>
      <c r="T34" s="36">
        <f>SUMIFS(СВЦЭМ!$C$33:$C$776,СВЦЭМ!$A$33:$A$776,$A34,СВЦЭМ!$B$33:$B$776,T$11)+'СЕТ СН'!$F$12+СВЦЭМ!$D$10+'СЕТ СН'!$F$5-'СЕТ СН'!$F$20</f>
        <v>1618.09485434</v>
      </c>
      <c r="U34" s="36">
        <f>SUMIFS(СВЦЭМ!$C$33:$C$776,СВЦЭМ!$A$33:$A$776,$A34,СВЦЭМ!$B$33:$B$776,U$11)+'СЕТ СН'!$F$12+СВЦЭМ!$D$10+'СЕТ СН'!$F$5-'СЕТ СН'!$F$20</f>
        <v>1617.6794548900002</v>
      </c>
      <c r="V34" s="36">
        <f>SUMIFS(СВЦЭМ!$C$33:$C$776,СВЦЭМ!$A$33:$A$776,$A34,СВЦЭМ!$B$33:$B$776,V$11)+'СЕТ СН'!$F$12+СВЦЭМ!$D$10+'СЕТ СН'!$F$5-'СЕТ СН'!$F$20</f>
        <v>1607.3279619600003</v>
      </c>
      <c r="W34" s="36">
        <f>SUMIFS(СВЦЭМ!$C$33:$C$776,СВЦЭМ!$A$33:$A$776,$A34,СВЦЭМ!$B$33:$B$776,W$11)+'СЕТ СН'!$F$12+СВЦЭМ!$D$10+'СЕТ СН'!$F$5-'СЕТ СН'!$F$20</f>
        <v>1600.2670839500001</v>
      </c>
      <c r="X34" s="36">
        <f>SUMIFS(СВЦЭМ!$C$33:$C$776,СВЦЭМ!$A$33:$A$776,$A34,СВЦЭМ!$B$33:$B$776,X$11)+'СЕТ СН'!$F$12+СВЦЭМ!$D$10+'СЕТ СН'!$F$5-'СЕТ СН'!$F$20</f>
        <v>1603.1142670200002</v>
      </c>
      <c r="Y34" s="36">
        <f>SUMIFS(СВЦЭМ!$C$33:$C$776,СВЦЭМ!$A$33:$A$776,$A34,СВЦЭМ!$B$33:$B$776,Y$11)+'СЕТ СН'!$F$12+СВЦЭМ!$D$10+'СЕТ СН'!$F$5-'СЕТ СН'!$F$20</f>
        <v>1687.02328343</v>
      </c>
    </row>
    <row r="35" spans="1:25" ht="15.75" x14ac:dyDescent="0.2">
      <c r="A35" s="35">
        <f t="shared" si="0"/>
        <v>43640</v>
      </c>
      <c r="B35" s="36">
        <f>SUMIFS(СВЦЭМ!$C$33:$C$776,СВЦЭМ!$A$33:$A$776,$A35,СВЦЭМ!$B$33:$B$776,B$11)+'СЕТ СН'!$F$12+СВЦЭМ!$D$10+'СЕТ СН'!$F$5-'СЕТ СН'!$F$20</f>
        <v>1797.6411632600002</v>
      </c>
      <c r="C35" s="36">
        <f>SUMIFS(СВЦЭМ!$C$33:$C$776,СВЦЭМ!$A$33:$A$776,$A35,СВЦЭМ!$B$33:$B$776,C$11)+'СЕТ СН'!$F$12+СВЦЭМ!$D$10+'СЕТ СН'!$F$5-'СЕТ СН'!$F$20</f>
        <v>1819.8454187100001</v>
      </c>
      <c r="D35" s="36">
        <f>SUMIFS(СВЦЭМ!$C$33:$C$776,СВЦЭМ!$A$33:$A$776,$A35,СВЦЭМ!$B$33:$B$776,D$11)+'СЕТ СН'!$F$12+СВЦЭМ!$D$10+'СЕТ СН'!$F$5-'СЕТ СН'!$F$20</f>
        <v>1861.03850612</v>
      </c>
      <c r="E35" s="36">
        <f>SUMIFS(СВЦЭМ!$C$33:$C$776,СВЦЭМ!$A$33:$A$776,$A35,СВЦЭМ!$B$33:$B$776,E$11)+'СЕТ СН'!$F$12+СВЦЭМ!$D$10+'СЕТ СН'!$F$5-'СЕТ СН'!$F$20</f>
        <v>1860.8280256200001</v>
      </c>
      <c r="F35" s="36">
        <f>SUMIFS(СВЦЭМ!$C$33:$C$776,СВЦЭМ!$A$33:$A$776,$A35,СВЦЭМ!$B$33:$B$776,F$11)+'СЕТ СН'!$F$12+СВЦЭМ!$D$10+'СЕТ СН'!$F$5-'СЕТ СН'!$F$20</f>
        <v>1867.8421500900001</v>
      </c>
      <c r="G35" s="36">
        <f>SUMIFS(СВЦЭМ!$C$33:$C$776,СВЦЭМ!$A$33:$A$776,$A35,СВЦЭМ!$B$33:$B$776,G$11)+'СЕТ СН'!$F$12+СВЦЭМ!$D$10+'СЕТ СН'!$F$5-'СЕТ СН'!$F$20</f>
        <v>1869.3629060900003</v>
      </c>
      <c r="H35" s="36">
        <f>SUMIFS(СВЦЭМ!$C$33:$C$776,СВЦЭМ!$A$33:$A$776,$A35,СВЦЭМ!$B$33:$B$776,H$11)+'СЕТ СН'!$F$12+СВЦЭМ!$D$10+'СЕТ СН'!$F$5-'СЕТ СН'!$F$20</f>
        <v>1834.36954827</v>
      </c>
      <c r="I35" s="36">
        <f>SUMIFS(СВЦЭМ!$C$33:$C$776,СВЦЭМ!$A$33:$A$776,$A35,СВЦЭМ!$B$33:$B$776,I$11)+'СЕТ СН'!$F$12+СВЦЭМ!$D$10+'СЕТ СН'!$F$5-'СЕТ СН'!$F$20</f>
        <v>1770.3845852700001</v>
      </c>
      <c r="J35" s="36">
        <f>SUMIFS(СВЦЭМ!$C$33:$C$776,СВЦЭМ!$A$33:$A$776,$A35,СВЦЭМ!$B$33:$B$776,J$11)+'СЕТ СН'!$F$12+СВЦЭМ!$D$10+'СЕТ СН'!$F$5-'СЕТ СН'!$F$20</f>
        <v>1756.9258060300001</v>
      </c>
      <c r="K35" s="36">
        <f>SUMIFS(СВЦЭМ!$C$33:$C$776,СВЦЭМ!$A$33:$A$776,$A35,СВЦЭМ!$B$33:$B$776,K$11)+'СЕТ СН'!$F$12+СВЦЭМ!$D$10+'СЕТ СН'!$F$5-'СЕТ СН'!$F$20</f>
        <v>1733.0447263900001</v>
      </c>
      <c r="L35" s="36">
        <f>SUMIFS(СВЦЭМ!$C$33:$C$776,СВЦЭМ!$A$33:$A$776,$A35,СВЦЭМ!$B$33:$B$776,L$11)+'СЕТ СН'!$F$12+СВЦЭМ!$D$10+'СЕТ СН'!$F$5-'СЕТ СН'!$F$20</f>
        <v>1726.6340365000001</v>
      </c>
      <c r="M35" s="36">
        <f>SUMIFS(СВЦЭМ!$C$33:$C$776,СВЦЭМ!$A$33:$A$776,$A35,СВЦЭМ!$B$33:$B$776,M$11)+'СЕТ СН'!$F$12+СВЦЭМ!$D$10+'СЕТ СН'!$F$5-'СЕТ СН'!$F$20</f>
        <v>1714.9086290300002</v>
      </c>
      <c r="N35" s="36">
        <f>SUMIFS(СВЦЭМ!$C$33:$C$776,СВЦЭМ!$A$33:$A$776,$A35,СВЦЭМ!$B$33:$B$776,N$11)+'СЕТ СН'!$F$12+СВЦЭМ!$D$10+'СЕТ СН'!$F$5-'СЕТ СН'!$F$20</f>
        <v>1721.17824363</v>
      </c>
      <c r="O35" s="36">
        <f>SUMIFS(СВЦЭМ!$C$33:$C$776,СВЦЭМ!$A$33:$A$776,$A35,СВЦЭМ!$B$33:$B$776,O$11)+'СЕТ СН'!$F$12+СВЦЭМ!$D$10+'СЕТ СН'!$F$5-'СЕТ СН'!$F$20</f>
        <v>1716.17021841</v>
      </c>
      <c r="P35" s="36">
        <f>SUMIFS(СВЦЭМ!$C$33:$C$776,СВЦЭМ!$A$33:$A$776,$A35,СВЦЭМ!$B$33:$B$776,P$11)+'СЕТ СН'!$F$12+СВЦЭМ!$D$10+'СЕТ СН'!$F$5-'СЕТ СН'!$F$20</f>
        <v>1723.2662274000002</v>
      </c>
      <c r="Q35" s="36">
        <f>SUMIFS(СВЦЭМ!$C$33:$C$776,СВЦЭМ!$A$33:$A$776,$A35,СВЦЭМ!$B$33:$B$776,Q$11)+'СЕТ СН'!$F$12+СВЦЭМ!$D$10+'СЕТ СН'!$F$5-'СЕТ СН'!$F$20</f>
        <v>1688.1585049300002</v>
      </c>
      <c r="R35" s="36">
        <f>SUMIFS(СВЦЭМ!$C$33:$C$776,СВЦЭМ!$A$33:$A$776,$A35,СВЦЭМ!$B$33:$B$776,R$11)+'СЕТ СН'!$F$12+СВЦЭМ!$D$10+'СЕТ СН'!$F$5-'СЕТ СН'!$F$20</f>
        <v>1662.43522029</v>
      </c>
      <c r="S35" s="36">
        <f>SUMIFS(СВЦЭМ!$C$33:$C$776,СВЦЭМ!$A$33:$A$776,$A35,СВЦЭМ!$B$33:$B$776,S$11)+'СЕТ СН'!$F$12+СВЦЭМ!$D$10+'СЕТ СН'!$F$5-'СЕТ СН'!$F$20</f>
        <v>1681.6440821300002</v>
      </c>
      <c r="T35" s="36">
        <f>SUMIFS(СВЦЭМ!$C$33:$C$776,СВЦЭМ!$A$33:$A$776,$A35,СВЦЭМ!$B$33:$B$776,T$11)+'СЕТ СН'!$F$12+СВЦЭМ!$D$10+'СЕТ СН'!$F$5-'СЕТ СН'!$F$20</f>
        <v>1689.8645812700001</v>
      </c>
      <c r="U35" s="36">
        <f>SUMIFS(СВЦЭМ!$C$33:$C$776,СВЦЭМ!$A$33:$A$776,$A35,СВЦЭМ!$B$33:$B$776,U$11)+'СЕТ СН'!$F$12+СВЦЭМ!$D$10+'СЕТ СН'!$F$5-'СЕТ СН'!$F$20</f>
        <v>1702.9110097000002</v>
      </c>
      <c r="V35" s="36">
        <f>SUMIFS(СВЦЭМ!$C$33:$C$776,СВЦЭМ!$A$33:$A$776,$A35,СВЦЭМ!$B$33:$B$776,V$11)+'СЕТ СН'!$F$12+СВЦЭМ!$D$10+'СЕТ СН'!$F$5-'СЕТ СН'!$F$20</f>
        <v>1714.6209281700001</v>
      </c>
      <c r="W35" s="36">
        <f>SUMIFS(СВЦЭМ!$C$33:$C$776,СВЦЭМ!$A$33:$A$776,$A35,СВЦЭМ!$B$33:$B$776,W$11)+'СЕТ СН'!$F$12+СВЦЭМ!$D$10+'СЕТ СН'!$F$5-'СЕТ СН'!$F$20</f>
        <v>1702.0987929100002</v>
      </c>
      <c r="X35" s="36">
        <f>SUMIFS(СВЦЭМ!$C$33:$C$776,СВЦЭМ!$A$33:$A$776,$A35,СВЦЭМ!$B$33:$B$776,X$11)+'СЕТ СН'!$F$12+СВЦЭМ!$D$10+'СЕТ СН'!$F$5-'СЕТ СН'!$F$20</f>
        <v>1720.10139549</v>
      </c>
      <c r="Y35" s="36">
        <f>SUMIFS(СВЦЭМ!$C$33:$C$776,СВЦЭМ!$A$33:$A$776,$A35,СВЦЭМ!$B$33:$B$776,Y$11)+'СЕТ СН'!$F$12+СВЦЭМ!$D$10+'СЕТ СН'!$F$5-'СЕТ СН'!$F$20</f>
        <v>1794.2856840700001</v>
      </c>
    </row>
    <row r="36" spans="1:25" ht="15.75" x14ac:dyDescent="0.2">
      <c r="A36" s="35">
        <f t="shared" si="0"/>
        <v>43641</v>
      </c>
      <c r="B36" s="36">
        <f>SUMIFS(СВЦЭМ!$C$33:$C$776,СВЦЭМ!$A$33:$A$776,$A36,СВЦЭМ!$B$33:$B$776,B$11)+'СЕТ СН'!$F$12+СВЦЭМ!$D$10+'СЕТ СН'!$F$5-'СЕТ СН'!$F$20</f>
        <v>1821.5314365500001</v>
      </c>
      <c r="C36" s="36">
        <f>SUMIFS(СВЦЭМ!$C$33:$C$776,СВЦЭМ!$A$33:$A$776,$A36,СВЦЭМ!$B$33:$B$776,C$11)+'СЕТ СН'!$F$12+СВЦЭМ!$D$10+'СЕТ СН'!$F$5-'СЕТ СН'!$F$20</f>
        <v>1873.5387439800002</v>
      </c>
      <c r="D36" s="36">
        <f>SUMIFS(СВЦЭМ!$C$33:$C$776,СВЦЭМ!$A$33:$A$776,$A36,СВЦЭМ!$B$33:$B$776,D$11)+'СЕТ СН'!$F$12+СВЦЭМ!$D$10+'СЕТ СН'!$F$5-'СЕТ СН'!$F$20</f>
        <v>1864.0814809000001</v>
      </c>
      <c r="E36" s="36">
        <f>SUMIFS(СВЦЭМ!$C$33:$C$776,СВЦЭМ!$A$33:$A$776,$A36,СВЦЭМ!$B$33:$B$776,E$11)+'СЕТ СН'!$F$12+СВЦЭМ!$D$10+'СЕТ СН'!$F$5-'СЕТ СН'!$F$20</f>
        <v>1851.50974335</v>
      </c>
      <c r="F36" s="36">
        <f>SUMIFS(СВЦЭМ!$C$33:$C$776,СВЦЭМ!$A$33:$A$776,$A36,СВЦЭМ!$B$33:$B$776,F$11)+'СЕТ СН'!$F$12+СВЦЭМ!$D$10+'СЕТ СН'!$F$5-'СЕТ СН'!$F$20</f>
        <v>1852.09591443</v>
      </c>
      <c r="G36" s="36">
        <f>SUMIFS(СВЦЭМ!$C$33:$C$776,СВЦЭМ!$A$33:$A$776,$A36,СВЦЭМ!$B$33:$B$776,G$11)+'СЕТ СН'!$F$12+СВЦЭМ!$D$10+'СЕТ СН'!$F$5-'СЕТ СН'!$F$20</f>
        <v>1839.2171519400001</v>
      </c>
      <c r="H36" s="36">
        <f>SUMIFS(СВЦЭМ!$C$33:$C$776,СВЦЭМ!$A$33:$A$776,$A36,СВЦЭМ!$B$33:$B$776,H$11)+'СЕТ СН'!$F$12+СВЦЭМ!$D$10+'СЕТ СН'!$F$5-'СЕТ СН'!$F$20</f>
        <v>1827.28098821</v>
      </c>
      <c r="I36" s="36">
        <f>SUMIFS(СВЦЭМ!$C$33:$C$776,СВЦЭМ!$A$33:$A$776,$A36,СВЦЭМ!$B$33:$B$776,I$11)+'СЕТ СН'!$F$12+СВЦЭМ!$D$10+'СЕТ СН'!$F$5-'СЕТ СН'!$F$20</f>
        <v>1771.0881244300001</v>
      </c>
      <c r="J36" s="36">
        <f>SUMIFS(СВЦЭМ!$C$33:$C$776,СВЦЭМ!$A$33:$A$776,$A36,СВЦЭМ!$B$33:$B$776,J$11)+'СЕТ СН'!$F$12+СВЦЭМ!$D$10+'СЕТ СН'!$F$5-'СЕТ СН'!$F$20</f>
        <v>1785.2092683200001</v>
      </c>
      <c r="K36" s="36">
        <f>SUMIFS(СВЦЭМ!$C$33:$C$776,СВЦЭМ!$A$33:$A$776,$A36,СВЦЭМ!$B$33:$B$776,K$11)+'СЕТ СН'!$F$12+СВЦЭМ!$D$10+'СЕТ СН'!$F$5-'СЕТ СН'!$F$20</f>
        <v>1771.2551405600002</v>
      </c>
      <c r="L36" s="36">
        <f>SUMIFS(СВЦЭМ!$C$33:$C$776,СВЦЭМ!$A$33:$A$776,$A36,СВЦЭМ!$B$33:$B$776,L$11)+'СЕТ СН'!$F$12+СВЦЭМ!$D$10+'СЕТ СН'!$F$5-'СЕТ СН'!$F$20</f>
        <v>1755.64105359</v>
      </c>
      <c r="M36" s="36">
        <f>SUMIFS(СВЦЭМ!$C$33:$C$776,СВЦЭМ!$A$33:$A$776,$A36,СВЦЭМ!$B$33:$B$776,M$11)+'СЕТ СН'!$F$12+СВЦЭМ!$D$10+'СЕТ СН'!$F$5-'СЕТ СН'!$F$20</f>
        <v>1746.63196569</v>
      </c>
      <c r="N36" s="36">
        <f>SUMIFS(СВЦЭМ!$C$33:$C$776,СВЦЭМ!$A$33:$A$776,$A36,СВЦЭМ!$B$33:$B$776,N$11)+'СЕТ СН'!$F$12+СВЦЭМ!$D$10+'СЕТ СН'!$F$5-'СЕТ СН'!$F$20</f>
        <v>1757.40030991</v>
      </c>
      <c r="O36" s="36">
        <f>SUMIFS(СВЦЭМ!$C$33:$C$776,СВЦЭМ!$A$33:$A$776,$A36,СВЦЭМ!$B$33:$B$776,O$11)+'СЕТ СН'!$F$12+СВЦЭМ!$D$10+'СЕТ СН'!$F$5-'СЕТ СН'!$F$20</f>
        <v>1755.4443854900001</v>
      </c>
      <c r="P36" s="36">
        <f>SUMIFS(СВЦЭМ!$C$33:$C$776,СВЦЭМ!$A$33:$A$776,$A36,СВЦЭМ!$B$33:$B$776,P$11)+'СЕТ СН'!$F$12+СВЦЭМ!$D$10+'СЕТ СН'!$F$5-'СЕТ СН'!$F$20</f>
        <v>1759.8513387600001</v>
      </c>
      <c r="Q36" s="36">
        <f>SUMIFS(СВЦЭМ!$C$33:$C$776,СВЦЭМ!$A$33:$A$776,$A36,СВЦЭМ!$B$33:$B$776,Q$11)+'СЕТ СН'!$F$12+СВЦЭМ!$D$10+'СЕТ СН'!$F$5-'СЕТ СН'!$F$20</f>
        <v>1718.2844115400001</v>
      </c>
      <c r="R36" s="36">
        <f>SUMIFS(СВЦЭМ!$C$33:$C$776,СВЦЭМ!$A$33:$A$776,$A36,СВЦЭМ!$B$33:$B$776,R$11)+'СЕТ СН'!$F$12+СВЦЭМ!$D$10+'СЕТ СН'!$F$5-'СЕТ СН'!$F$20</f>
        <v>1687.2125618200002</v>
      </c>
      <c r="S36" s="36">
        <f>SUMIFS(СВЦЭМ!$C$33:$C$776,СВЦЭМ!$A$33:$A$776,$A36,СВЦЭМ!$B$33:$B$776,S$11)+'СЕТ СН'!$F$12+СВЦЭМ!$D$10+'СЕТ СН'!$F$5-'СЕТ СН'!$F$20</f>
        <v>1688.3186715800002</v>
      </c>
      <c r="T36" s="36">
        <f>SUMIFS(СВЦЭМ!$C$33:$C$776,СВЦЭМ!$A$33:$A$776,$A36,СВЦЭМ!$B$33:$B$776,T$11)+'СЕТ СН'!$F$12+СВЦЭМ!$D$10+'СЕТ СН'!$F$5-'СЕТ СН'!$F$20</f>
        <v>1695.4239724700001</v>
      </c>
      <c r="U36" s="36">
        <f>SUMIFS(СВЦЭМ!$C$33:$C$776,СВЦЭМ!$A$33:$A$776,$A36,СВЦЭМ!$B$33:$B$776,U$11)+'СЕТ СН'!$F$12+СВЦЭМ!$D$10+'СЕТ СН'!$F$5-'СЕТ СН'!$F$20</f>
        <v>1694.7348269600002</v>
      </c>
      <c r="V36" s="36">
        <f>SUMIFS(СВЦЭМ!$C$33:$C$776,СВЦЭМ!$A$33:$A$776,$A36,СВЦЭМ!$B$33:$B$776,V$11)+'СЕТ СН'!$F$12+СВЦЭМ!$D$10+'СЕТ СН'!$F$5-'СЕТ СН'!$F$20</f>
        <v>1685.7918225400001</v>
      </c>
      <c r="W36" s="36">
        <f>SUMIFS(СВЦЭМ!$C$33:$C$776,СВЦЭМ!$A$33:$A$776,$A36,СВЦЭМ!$B$33:$B$776,W$11)+'СЕТ СН'!$F$12+СВЦЭМ!$D$10+'СЕТ СН'!$F$5-'СЕТ СН'!$F$20</f>
        <v>1684.4521925500001</v>
      </c>
      <c r="X36" s="36">
        <f>SUMIFS(СВЦЭМ!$C$33:$C$776,СВЦЭМ!$A$33:$A$776,$A36,СВЦЭМ!$B$33:$B$776,X$11)+'СЕТ СН'!$F$12+СВЦЭМ!$D$10+'СЕТ СН'!$F$5-'СЕТ СН'!$F$20</f>
        <v>1676.7842597400002</v>
      </c>
      <c r="Y36" s="36">
        <f>SUMIFS(СВЦЭМ!$C$33:$C$776,СВЦЭМ!$A$33:$A$776,$A36,СВЦЭМ!$B$33:$B$776,Y$11)+'СЕТ СН'!$F$12+СВЦЭМ!$D$10+'СЕТ СН'!$F$5-'СЕТ СН'!$F$20</f>
        <v>1714.7568688600002</v>
      </c>
    </row>
    <row r="37" spans="1:25" ht="15.75" x14ac:dyDescent="0.2">
      <c r="A37" s="35">
        <f t="shared" si="0"/>
        <v>43642</v>
      </c>
      <c r="B37" s="36">
        <f>SUMIFS(СВЦЭМ!$C$33:$C$776,СВЦЭМ!$A$33:$A$776,$A37,СВЦЭМ!$B$33:$B$776,B$11)+'СЕТ СН'!$F$12+СВЦЭМ!$D$10+'СЕТ СН'!$F$5-'СЕТ СН'!$F$20</f>
        <v>1767.9742727600001</v>
      </c>
      <c r="C37" s="36">
        <f>SUMIFS(СВЦЭМ!$C$33:$C$776,СВЦЭМ!$A$33:$A$776,$A37,СВЦЭМ!$B$33:$B$776,C$11)+'СЕТ СН'!$F$12+СВЦЭМ!$D$10+'СЕТ СН'!$F$5-'СЕТ СН'!$F$20</f>
        <v>1846.54455315</v>
      </c>
      <c r="D37" s="36">
        <f>SUMIFS(СВЦЭМ!$C$33:$C$776,СВЦЭМ!$A$33:$A$776,$A37,СВЦЭМ!$B$33:$B$776,D$11)+'СЕТ СН'!$F$12+СВЦЭМ!$D$10+'СЕТ СН'!$F$5-'СЕТ СН'!$F$20</f>
        <v>1875.1848645800001</v>
      </c>
      <c r="E37" s="36">
        <f>SUMIFS(СВЦЭМ!$C$33:$C$776,СВЦЭМ!$A$33:$A$776,$A37,СВЦЭМ!$B$33:$B$776,E$11)+'СЕТ СН'!$F$12+СВЦЭМ!$D$10+'СЕТ СН'!$F$5-'СЕТ СН'!$F$20</f>
        <v>1885.64882657</v>
      </c>
      <c r="F37" s="36">
        <f>SUMIFS(СВЦЭМ!$C$33:$C$776,СВЦЭМ!$A$33:$A$776,$A37,СВЦЭМ!$B$33:$B$776,F$11)+'СЕТ СН'!$F$12+СВЦЭМ!$D$10+'СЕТ СН'!$F$5-'СЕТ СН'!$F$20</f>
        <v>1898.4796724800001</v>
      </c>
      <c r="G37" s="36">
        <f>SUMIFS(СВЦЭМ!$C$33:$C$776,СВЦЭМ!$A$33:$A$776,$A37,СВЦЭМ!$B$33:$B$776,G$11)+'СЕТ СН'!$F$12+СВЦЭМ!$D$10+'СЕТ СН'!$F$5-'СЕТ СН'!$F$20</f>
        <v>1876.71812095</v>
      </c>
      <c r="H37" s="36">
        <f>SUMIFS(СВЦЭМ!$C$33:$C$776,СВЦЭМ!$A$33:$A$776,$A37,СВЦЭМ!$B$33:$B$776,H$11)+'СЕТ СН'!$F$12+СВЦЭМ!$D$10+'СЕТ СН'!$F$5-'СЕТ СН'!$F$20</f>
        <v>1825.7452275800001</v>
      </c>
      <c r="I37" s="36">
        <f>SUMIFS(СВЦЭМ!$C$33:$C$776,СВЦЭМ!$A$33:$A$776,$A37,СВЦЭМ!$B$33:$B$776,I$11)+'СЕТ СН'!$F$12+СВЦЭМ!$D$10+'СЕТ СН'!$F$5-'СЕТ СН'!$F$20</f>
        <v>1791.7156912100002</v>
      </c>
      <c r="J37" s="36">
        <f>SUMIFS(СВЦЭМ!$C$33:$C$776,СВЦЭМ!$A$33:$A$776,$A37,СВЦЭМ!$B$33:$B$776,J$11)+'СЕТ СН'!$F$12+СВЦЭМ!$D$10+'СЕТ СН'!$F$5-'СЕТ СН'!$F$20</f>
        <v>1747.5446680500002</v>
      </c>
      <c r="K37" s="36">
        <f>SUMIFS(СВЦЭМ!$C$33:$C$776,СВЦЭМ!$A$33:$A$776,$A37,СВЦЭМ!$B$33:$B$776,K$11)+'СЕТ СН'!$F$12+СВЦЭМ!$D$10+'СЕТ СН'!$F$5-'СЕТ СН'!$F$20</f>
        <v>1721.3713263600002</v>
      </c>
      <c r="L37" s="36">
        <f>SUMIFS(СВЦЭМ!$C$33:$C$776,СВЦЭМ!$A$33:$A$776,$A37,СВЦЭМ!$B$33:$B$776,L$11)+'СЕТ СН'!$F$12+СВЦЭМ!$D$10+'СЕТ СН'!$F$5-'СЕТ СН'!$F$20</f>
        <v>1717.9197029400002</v>
      </c>
      <c r="M37" s="36">
        <f>SUMIFS(СВЦЭМ!$C$33:$C$776,СВЦЭМ!$A$33:$A$776,$A37,СВЦЭМ!$B$33:$B$776,M$11)+'СЕТ СН'!$F$12+СВЦЭМ!$D$10+'СЕТ СН'!$F$5-'СЕТ СН'!$F$20</f>
        <v>1708.8772566400003</v>
      </c>
      <c r="N37" s="36">
        <f>SUMIFS(СВЦЭМ!$C$33:$C$776,СВЦЭМ!$A$33:$A$776,$A37,СВЦЭМ!$B$33:$B$776,N$11)+'СЕТ СН'!$F$12+СВЦЭМ!$D$10+'СЕТ СН'!$F$5-'СЕТ СН'!$F$20</f>
        <v>1729.3509579300003</v>
      </c>
      <c r="O37" s="36">
        <f>SUMIFS(СВЦЭМ!$C$33:$C$776,СВЦЭМ!$A$33:$A$776,$A37,СВЦЭМ!$B$33:$B$776,O$11)+'СЕТ СН'!$F$12+СВЦЭМ!$D$10+'СЕТ СН'!$F$5-'СЕТ СН'!$F$20</f>
        <v>1708.6181397300002</v>
      </c>
      <c r="P37" s="36">
        <f>SUMIFS(СВЦЭМ!$C$33:$C$776,СВЦЭМ!$A$33:$A$776,$A37,СВЦЭМ!$B$33:$B$776,P$11)+'СЕТ СН'!$F$12+СВЦЭМ!$D$10+'СЕТ СН'!$F$5-'СЕТ СН'!$F$20</f>
        <v>1708.4019631400001</v>
      </c>
      <c r="Q37" s="36">
        <f>SUMIFS(СВЦЭМ!$C$33:$C$776,СВЦЭМ!$A$33:$A$776,$A37,СВЦЭМ!$B$33:$B$776,Q$11)+'СЕТ СН'!$F$12+СВЦЭМ!$D$10+'СЕТ СН'!$F$5-'СЕТ СН'!$F$20</f>
        <v>1673.5210416600003</v>
      </c>
      <c r="R37" s="36">
        <f>SUMIFS(СВЦЭМ!$C$33:$C$776,СВЦЭМ!$A$33:$A$776,$A37,СВЦЭМ!$B$33:$B$776,R$11)+'СЕТ СН'!$F$12+СВЦЭМ!$D$10+'СЕТ СН'!$F$5-'СЕТ СН'!$F$20</f>
        <v>1618.2148131100003</v>
      </c>
      <c r="S37" s="36">
        <f>SUMIFS(СВЦЭМ!$C$33:$C$776,СВЦЭМ!$A$33:$A$776,$A37,СВЦЭМ!$B$33:$B$776,S$11)+'СЕТ СН'!$F$12+СВЦЭМ!$D$10+'СЕТ СН'!$F$5-'СЕТ СН'!$F$20</f>
        <v>1624.3913718000001</v>
      </c>
      <c r="T37" s="36">
        <f>SUMIFS(СВЦЭМ!$C$33:$C$776,СВЦЭМ!$A$33:$A$776,$A37,СВЦЭМ!$B$33:$B$776,T$11)+'СЕТ СН'!$F$12+СВЦЭМ!$D$10+'СЕТ СН'!$F$5-'СЕТ СН'!$F$20</f>
        <v>1628.32702651</v>
      </c>
      <c r="U37" s="36">
        <f>SUMIFS(СВЦЭМ!$C$33:$C$776,СВЦЭМ!$A$33:$A$776,$A37,СВЦЭМ!$B$33:$B$776,U$11)+'СЕТ СН'!$F$12+СВЦЭМ!$D$10+'СЕТ СН'!$F$5-'СЕТ СН'!$F$20</f>
        <v>1629.7903011400001</v>
      </c>
      <c r="V37" s="36">
        <f>SUMIFS(СВЦЭМ!$C$33:$C$776,СВЦЭМ!$A$33:$A$776,$A37,СВЦЭМ!$B$33:$B$776,V$11)+'СЕТ СН'!$F$12+СВЦЭМ!$D$10+'СЕТ СН'!$F$5-'СЕТ СН'!$F$20</f>
        <v>1619.5541867900001</v>
      </c>
      <c r="W37" s="36">
        <f>SUMIFS(СВЦЭМ!$C$33:$C$776,СВЦЭМ!$A$33:$A$776,$A37,СВЦЭМ!$B$33:$B$776,W$11)+'СЕТ СН'!$F$12+СВЦЭМ!$D$10+'СЕТ СН'!$F$5-'СЕТ СН'!$F$20</f>
        <v>1605.0859873900001</v>
      </c>
      <c r="X37" s="36">
        <f>SUMIFS(СВЦЭМ!$C$33:$C$776,СВЦЭМ!$A$33:$A$776,$A37,СВЦЭМ!$B$33:$B$776,X$11)+'СЕТ СН'!$F$12+СВЦЭМ!$D$10+'СЕТ СН'!$F$5-'СЕТ СН'!$F$20</f>
        <v>1618.44692463</v>
      </c>
      <c r="Y37" s="36">
        <f>SUMIFS(СВЦЭМ!$C$33:$C$776,СВЦЭМ!$A$33:$A$776,$A37,СВЦЭМ!$B$33:$B$776,Y$11)+'СЕТ СН'!$F$12+СВЦЭМ!$D$10+'СЕТ СН'!$F$5-'СЕТ СН'!$F$20</f>
        <v>1683.4520758900003</v>
      </c>
    </row>
    <row r="38" spans="1:25" ht="15.75" x14ac:dyDescent="0.2">
      <c r="A38" s="35">
        <f t="shared" si="0"/>
        <v>43643</v>
      </c>
      <c r="B38" s="36">
        <f>SUMIFS(СВЦЭМ!$C$33:$C$776,СВЦЭМ!$A$33:$A$776,$A38,СВЦЭМ!$B$33:$B$776,B$11)+'СЕТ СН'!$F$12+СВЦЭМ!$D$10+'СЕТ СН'!$F$5-'СЕТ СН'!$F$20</f>
        <v>1796.8102881100001</v>
      </c>
      <c r="C38" s="36">
        <f>SUMIFS(СВЦЭМ!$C$33:$C$776,СВЦЭМ!$A$33:$A$776,$A38,СВЦЭМ!$B$33:$B$776,C$11)+'СЕТ СН'!$F$12+СВЦЭМ!$D$10+'СЕТ СН'!$F$5-'СЕТ СН'!$F$20</f>
        <v>1833.61268621</v>
      </c>
      <c r="D38" s="36">
        <f>SUMIFS(СВЦЭМ!$C$33:$C$776,СВЦЭМ!$A$33:$A$776,$A38,СВЦЭМ!$B$33:$B$776,D$11)+'СЕТ СН'!$F$12+СВЦЭМ!$D$10+'СЕТ СН'!$F$5-'СЕТ СН'!$F$20</f>
        <v>1858.8073009100001</v>
      </c>
      <c r="E38" s="36">
        <f>SUMIFS(СВЦЭМ!$C$33:$C$776,СВЦЭМ!$A$33:$A$776,$A38,СВЦЭМ!$B$33:$B$776,E$11)+'СЕТ СН'!$F$12+СВЦЭМ!$D$10+'СЕТ СН'!$F$5-'СЕТ СН'!$F$20</f>
        <v>1892.5638836600001</v>
      </c>
      <c r="F38" s="36">
        <f>SUMIFS(СВЦЭМ!$C$33:$C$776,СВЦЭМ!$A$33:$A$776,$A38,СВЦЭМ!$B$33:$B$776,F$11)+'СЕТ СН'!$F$12+СВЦЭМ!$D$10+'СЕТ СН'!$F$5-'СЕТ СН'!$F$20</f>
        <v>1903.81715781</v>
      </c>
      <c r="G38" s="36">
        <f>SUMIFS(СВЦЭМ!$C$33:$C$776,СВЦЭМ!$A$33:$A$776,$A38,СВЦЭМ!$B$33:$B$776,G$11)+'СЕТ СН'!$F$12+СВЦЭМ!$D$10+'СЕТ СН'!$F$5-'СЕТ СН'!$F$20</f>
        <v>1894.5491531000002</v>
      </c>
      <c r="H38" s="36">
        <f>SUMIFS(СВЦЭМ!$C$33:$C$776,СВЦЭМ!$A$33:$A$776,$A38,СВЦЭМ!$B$33:$B$776,H$11)+'СЕТ СН'!$F$12+СВЦЭМ!$D$10+'СЕТ СН'!$F$5-'СЕТ СН'!$F$20</f>
        <v>1827.51194773</v>
      </c>
      <c r="I38" s="36">
        <f>SUMIFS(СВЦЭМ!$C$33:$C$776,СВЦЭМ!$A$33:$A$776,$A38,СВЦЭМ!$B$33:$B$776,I$11)+'СЕТ СН'!$F$12+СВЦЭМ!$D$10+'СЕТ СН'!$F$5-'СЕТ СН'!$F$20</f>
        <v>1769.7698617600001</v>
      </c>
      <c r="J38" s="36">
        <f>SUMIFS(СВЦЭМ!$C$33:$C$776,СВЦЭМ!$A$33:$A$776,$A38,СВЦЭМ!$B$33:$B$776,J$11)+'СЕТ СН'!$F$12+СВЦЭМ!$D$10+'СЕТ СН'!$F$5-'СЕТ СН'!$F$20</f>
        <v>1721.1543009300001</v>
      </c>
      <c r="K38" s="36">
        <f>SUMIFS(СВЦЭМ!$C$33:$C$776,СВЦЭМ!$A$33:$A$776,$A38,СВЦЭМ!$B$33:$B$776,K$11)+'СЕТ СН'!$F$12+СВЦЭМ!$D$10+'СЕТ СН'!$F$5-'СЕТ СН'!$F$20</f>
        <v>1691.5950373300002</v>
      </c>
      <c r="L38" s="36">
        <f>SUMIFS(СВЦЭМ!$C$33:$C$776,СВЦЭМ!$A$33:$A$776,$A38,СВЦЭМ!$B$33:$B$776,L$11)+'СЕТ СН'!$F$12+СВЦЭМ!$D$10+'СЕТ СН'!$F$5-'СЕТ СН'!$F$20</f>
        <v>1670.8379398700001</v>
      </c>
      <c r="M38" s="36">
        <f>SUMIFS(СВЦЭМ!$C$33:$C$776,СВЦЭМ!$A$33:$A$776,$A38,СВЦЭМ!$B$33:$B$776,M$11)+'СЕТ СН'!$F$12+СВЦЭМ!$D$10+'СЕТ СН'!$F$5-'СЕТ СН'!$F$20</f>
        <v>1679.4441625600002</v>
      </c>
      <c r="N38" s="36">
        <f>SUMIFS(СВЦЭМ!$C$33:$C$776,СВЦЭМ!$A$33:$A$776,$A38,СВЦЭМ!$B$33:$B$776,N$11)+'СЕТ СН'!$F$12+СВЦЭМ!$D$10+'СЕТ СН'!$F$5-'СЕТ СН'!$F$20</f>
        <v>1695.2883875800003</v>
      </c>
      <c r="O38" s="36">
        <f>SUMIFS(СВЦЭМ!$C$33:$C$776,СВЦЭМ!$A$33:$A$776,$A38,СВЦЭМ!$B$33:$B$776,O$11)+'СЕТ СН'!$F$12+СВЦЭМ!$D$10+'СЕТ СН'!$F$5-'СЕТ СН'!$F$20</f>
        <v>1693.8143985500001</v>
      </c>
      <c r="P38" s="36">
        <f>SUMIFS(СВЦЭМ!$C$33:$C$776,СВЦЭМ!$A$33:$A$776,$A38,СВЦЭМ!$B$33:$B$776,P$11)+'СЕТ СН'!$F$12+СВЦЭМ!$D$10+'СЕТ СН'!$F$5-'СЕТ СН'!$F$20</f>
        <v>1690.5657569300001</v>
      </c>
      <c r="Q38" s="36">
        <f>SUMIFS(СВЦЭМ!$C$33:$C$776,СВЦЭМ!$A$33:$A$776,$A38,СВЦЭМ!$B$33:$B$776,Q$11)+'СЕТ СН'!$F$12+СВЦЭМ!$D$10+'СЕТ СН'!$F$5-'СЕТ СН'!$F$20</f>
        <v>1665.1880355500002</v>
      </c>
      <c r="R38" s="36">
        <f>SUMIFS(СВЦЭМ!$C$33:$C$776,СВЦЭМ!$A$33:$A$776,$A38,СВЦЭМ!$B$33:$B$776,R$11)+'СЕТ СН'!$F$12+СВЦЭМ!$D$10+'СЕТ СН'!$F$5-'СЕТ СН'!$F$20</f>
        <v>1629.81152148</v>
      </c>
      <c r="S38" s="36">
        <f>SUMIFS(СВЦЭМ!$C$33:$C$776,СВЦЭМ!$A$33:$A$776,$A38,СВЦЭМ!$B$33:$B$776,S$11)+'СЕТ СН'!$F$12+СВЦЭМ!$D$10+'СЕТ СН'!$F$5-'СЕТ СН'!$F$20</f>
        <v>1631.45901237</v>
      </c>
      <c r="T38" s="36">
        <f>SUMIFS(СВЦЭМ!$C$33:$C$776,СВЦЭМ!$A$33:$A$776,$A38,СВЦЭМ!$B$33:$B$776,T$11)+'СЕТ СН'!$F$12+СВЦЭМ!$D$10+'СЕТ СН'!$F$5-'СЕТ СН'!$F$20</f>
        <v>1622.3659488200001</v>
      </c>
      <c r="U38" s="36">
        <f>SUMIFS(СВЦЭМ!$C$33:$C$776,СВЦЭМ!$A$33:$A$776,$A38,СВЦЭМ!$B$33:$B$776,U$11)+'СЕТ СН'!$F$12+СВЦЭМ!$D$10+'СЕТ СН'!$F$5-'СЕТ СН'!$F$20</f>
        <v>1630.23081404</v>
      </c>
      <c r="V38" s="36">
        <f>SUMIFS(СВЦЭМ!$C$33:$C$776,СВЦЭМ!$A$33:$A$776,$A38,СВЦЭМ!$B$33:$B$776,V$11)+'СЕТ СН'!$F$12+СВЦЭМ!$D$10+'СЕТ СН'!$F$5-'СЕТ СН'!$F$20</f>
        <v>1618.77728458</v>
      </c>
      <c r="W38" s="36">
        <f>SUMIFS(СВЦЭМ!$C$33:$C$776,СВЦЭМ!$A$33:$A$776,$A38,СВЦЭМ!$B$33:$B$776,W$11)+'СЕТ СН'!$F$12+СВЦЭМ!$D$10+'СЕТ СН'!$F$5-'СЕТ СН'!$F$20</f>
        <v>1606.2806404100002</v>
      </c>
      <c r="X38" s="36">
        <f>SUMIFS(СВЦЭМ!$C$33:$C$776,СВЦЭМ!$A$33:$A$776,$A38,СВЦЭМ!$B$33:$B$776,X$11)+'СЕТ СН'!$F$12+СВЦЭМ!$D$10+'СЕТ СН'!$F$5-'СЕТ СН'!$F$20</f>
        <v>1605.2768013100001</v>
      </c>
      <c r="Y38" s="36">
        <f>SUMIFS(СВЦЭМ!$C$33:$C$776,СВЦЭМ!$A$33:$A$776,$A38,СВЦЭМ!$B$33:$B$776,Y$11)+'СЕТ СН'!$F$12+СВЦЭМ!$D$10+'СЕТ СН'!$F$5-'СЕТ СН'!$F$20</f>
        <v>1671.5688542100002</v>
      </c>
    </row>
    <row r="39" spans="1:25" ht="15.75" x14ac:dyDescent="0.2">
      <c r="A39" s="35">
        <f t="shared" si="0"/>
        <v>43644</v>
      </c>
      <c r="B39" s="36">
        <f>SUMIFS(СВЦЭМ!$C$33:$C$776,СВЦЭМ!$A$33:$A$776,$A39,СВЦЭМ!$B$33:$B$776,B$11)+'СЕТ СН'!$F$12+СВЦЭМ!$D$10+'СЕТ СН'!$F$5-'СЕТ СН'!$F$20</f>
        <v>1762.5412649600003</v>
      </c>
      <c r="C39" s="36">
        <f>SUMIFS(СВЦЭМ!$C$33:$C$776,СВЦЭМ!$A$33:$A$776,$A39,СВЦЭМ!$B$33:$B$776,C$11)+'СЕТ СН'!$F$12+СВЦЭМ!$D$10+'СЕТ СН'!$F$5-'СЕТ СН'!$F$20</f>
        <v>1806.7789836800002</v>
      </c>
      <c r="D39" s="36">
        <f>SUMIFS(СВЦЭМ!$C$33:$C$776,СВЦЭМ!$A$33:$A$776,$A39,СВЦЭМ!$B$33:$B$776,D$11)+'СЕТ СН'!$F$12+СВЦЭМ!$D$10+'СЕТ СН'!$F$5-'СЕТ СН'!$F$20</f>
        <v>1845.4185742900002</v>
      </c>
      <c r="E39" s="36">
        <f>SUMIFS(СВЦЭМ!$C$33:$C$776,СВЦЭМ!$A$33:$A$776,$A39,СВЦЭМ!$B$33:$B$776,E$11)+'СЕТ СН'!$F$12+СВЦЭМ!$D$10+'СЕТ СН'!$F$5-'СЕТ СН'!$F$20</f>
        <v>1853.05401003</v>
      </c>
      <c r="F39" s="36">
        <f>SUMIFS(СВЦЭМ!$C$33:$C$776,СВЦЭМ!$A$33:$A$776,$A39,СВЦЭМ!$B$33:$B$776,F$11)+'СЕТ СН'!$F$12+СВЦЭМ!$D$10+'СЕТ СН'!$F$5-'СЕТ СН'!$F$20</f>
        <v>1861.7930093</v>
      </c>
      <c r="G39" s="36">
        <f>SUMIFS(СВЦЭМ!$C$33:$C$776,СВЦЭМ!$A$33:$A$776,$A39,СВЦЭМ!$B$33:$B$776,G$11)+'СЕТ СН'!$F$12+СВЦЭМ!$D$10+'СЕТ СН'!$F$5-'СЕТ СН'!$F$20</f>
        <v>1849.3515026800001</v>
      </c>
      <c r="H39" s="36">
        <f>SUMIFS(СВЦЭМ!$C$33:$C$776,СВЦЭМ!$A$33:$A$776,$A39,СВЦЭМ!$B$33:$B$776,H$11)+'СЕТ СН'!$F$12+СВЦЭМ!$D$10+'СЕТ СН'!$F$5-'СЕТ СН'!$F$20</f>
        <v>1790.6771474500001</v>
      </c>
      <c r="I39" s="36">
        <f>SUMIFS(СВЦЭМ!$C$33:$C$776,СВЦЭМ!$A$33:$A$776,$A39,СВЦЭМ!$B$33:$B$776,I$11)+'СЕТ СН'!$F$12+СВЦЭМ!$D$10+'СЕТ СН'!$F$5-'СЕТ СН'!$F$20</f>
        <v>1752.14215216</v>
      </c>
      <c r="J39" s="36">
        <f>SUMIFS(СВЦЭМ!$C$33:$C$776,СВЦЭМ!$A$33:$A$776,$A39,СВЦЭМ!$B$33:$B$776,J$11)+'СЕТ СН'!$F$12+СВЦЭМ!$D$10+'СЕТ СН'!$F$5-'СЕТ СН'!$F$20</f>
        <v>1702.0783134400001</v>
      </c>
      <c r="K39" s="36">
        <f>SUMIFS(СВЦЭМ!$C$33:$C$776,СВЦЭМ!$A$33:$A$776,$A39,СВЦЭМ!$B$33:$B$776,K$11)+'СЕТ СН'!$F$12+СВЦЭМ!$D$10+'СЕТ СН'!$F$5-'СЕТ СН'!$F$20</f>
        <v>1693.5374072600002</v>
      </c>
      <c r="L39" s="36">
        <f>SUMIFS(СВЦЭМ!$C$33:$C$776,СВЦЭМ!$A$33:$A$776,$A39,СВЦЭМ!$B$33:$B$776,L$11)+'СЕТ СН'!$F$12+СВЦЭМ!$D$10+'СЕТ СН'!$F$5-'СЕТ СН'!$F$20</f>
        <v>1706.39465535</v>
      </c>
      <c r="M39" s="36">
        <f>SUMIFS(СВЦЭМ!$C$33:$C$776,СВЦЭМ!$A$33:$A$776,$A39,СВЦЭМ!$B$33:$B$776,M$11)+'СЕТ СН'!$F$12+СВЦЭМ!$D$10+'СЕТ СН'!$F$5-'СЕТ СН'!$F$20</f>
        <v>1716.4084270600001</v>
      </c>
      <c r="N39" s="36">
        <f>SUMIFS(СВЦЭМ!$C$33:$C$776,СВЦЭМ!$A$33:$A$776,$A39,СВЦЭМ!$B$33:$B$776,N$11)+'СЕТ СН'!$F$12+СВЦЭМ!$D$10+'СЕТ СН'!$F$5-'СЕТ СН'!$F$20</f>
        <v>1735.22990531</v>
      </c>
      <c r="O39" s="36">
        <f>SUMIFS(СВЦЭМ!$C$33:$C$776,СВЦЭМ!$A$33:$A$776,$A39,СВЦЭМ!$B$33:$B$776,O$11)+'СЕТ СН'!$F$12+СВЦЭМ!$D$10+'СЕТ СН'!$F$5-'СЕТ СН'!$F$20</f>
        <v>1727.7669384000001</v>
      </c>
      <c r="P39" s="36">
        <f>SUMIFS(СВЦЭМ!$C$33:$C$776,СВЦЭМ!$A$33:$A$776,$A39,СВЦЭМ!$B$33:$B$776,P$11)+'СЕТ СН'!$F$12+СВЦЭМ!$D$10+'СЕТ СН'!$F$5-'СЕТ СН'!$F$20</f>
        <v>1718.5868559200003</v>
      </c>
      <c r="Q39" s="36">
        <f>SUMIFS(СВЦЭМ!$C$33:$C$776,СВЦЭМ!$A$33:$A$776,$A39,СВЦЭМ!$B$33:$B$776,Q$11)+'СЕТ СН'!$F$12+СВЦЭМ!$D$10+'СЕТ СН'!$F$5-'СЕТ СН'!$F$20</f>
        <v>1696.64447733</v>
      </c>
      <c r="R39" s="36">
        <f>SUMIFS(СВЦЭМ!$C$33:$C$776,СВЦЭМ!$A$33:$A$776,$A39,СВЦЭМ!$B$33:$B$776,R$11)+'СЕТ СН'!$F$12+СВЦЭМ!$D$10+'СЕТ СН'!$F$5-'СЕТ СН'!$F$20</f>
        <v>1667.63894927</v>
      </c>
      <c r="S39" s="36">
        <f>SUMIFS(СВЦЭМ!$C$33:$C$776,СВЦЭМ!$A$33:$A$776,$A39,СВЦЭМ!$B$33:$B$776,S$11)+'СЕТ СН'!$F$12+СВЦЭМ!$D$10+'СЕТ СН'!$F$5-'СЕТ СН'!$F$20</f>
        <v>1639.7611612200001</v>
      </c>
      <c r="T39" s="36">
        <f>SUMIFS(СВЦЭМ!$C$33:$C$776,СВЦЭМ!$A$33:$A$776,$A39,СВЦЭМ!$B$33:$B$776,T$11)+'СЕТ СН'!$F$12+СВЦЭМ!$D$10+'СЕТ СН'!$F$5-'СЕТ СН'!$F$20</f>
        <v>1657.2377356000002</v>
      </c>
      <c r="U39" s="36">
        <f>SUMIFS(СВЦЭМ!$C$33:$C$776,СВЦЭМ!$A$33:$A$776,$A39,СВЦЭМ!$B$33:$B$776,U$11)+'СЕТ СН'!$F$12+СВЦЭМ!$D$10+'СЕТ СН'!$F$5-'СЕТ СН'!$F$20</f>
        <v>1665.7505600700001</v>
      </c>
      <c r="V39" s="36">
        <f>SUMIFS(СВЦЭМ!$C$33:$C$776,СВЦЭМ!$A$33:$A$776,$A39,СВЦЭМ!$B$33:$B$776,V$11)+'СЕТ СН'!$F$12+СВЦЭМ!$D$10+'СЕТ СН'!$F$5-'СЕТ СН'!$F$20</f>
        <v>1669.9923639900003</v>
      </c>
      <c r="W39" s="36">
        <f>SUMIFS(СВЦЭМ!$C$33:$C$776,СВЦЭМ!$A$33:$A$776,$A39,СВЦЭМ!$B$33:$B$776,W$11)+'СЕТ СН'!$F$12+СВЦЭМ!$D$10+'СЕТ СН'!$F$5-'СЕТ СН'!$F$20</f>
        <v>1636.9897294500001</v>
      </c>
      <c r="X39" s="36">
        <f>SUMIFS(СВЦЭМ!$C$33:$C$776,СВЦЭМ!$A$33:$A$776,$A39,СВЦЭМ!$B$33:$B$776,X$11)+'СЕТ СН'!$F$12+СВЦЭМ!$D$10+'СЕТ СН'!$F$5-'СЕТ СН'!$F$20</f>
        <v>1634.95231238</v>
      </c>
      <c r="Y39" s="36">
        <f>SUMIFS(СВЦЭМ!$C$33:$C$776,СВЦЭМ!$A$33:$A$776,$A39,СВЦЭМ!$B$33:$B$776,Y$11)+'СЕТ СН'!$F$12+СВЦЭМ!$D$10+'СЕТ СН'!$F$5-'СЕТ СН'!$F$20</f>
        <v>1723.9192898000001</v>
      </c>
    </row>
    <row r="40" spans="1:25" ht="15.75" x14ac:dyDescent="0.2">
      <c r="A40" s="35">
        <f t="shared" si="0"/>
        <v>43645</v>
      </c>
      <c r="B40" s="36">
        <f>SUMIFS(СВЦЭМ!$C$33:$C$776,СВЦЭМ!$A$33:$A$776,$A40,СВЦЭМ!$B$33:$B$776,B$11)+'СЕТ СН'!$F$12+СВЦЭМ!$D$10+'СЕТ СН'!$F$5-'СЕТ СН'!$F$20</f>
        <v>1754.62813495</v>
      </c>
      <c r="C40" s="36">
        <f>SUMIFS(СВЦЭМ!$C$33:$C$776,СВЦЭМ!$A$33:$A$776,$A40,СВЦЭМ!$B$33:$B$776,C$11)+'СЕТ СН'!$F$12+СВЦЭМ!$D$10+'СЕТ СН'!$F$5-'СЕТ СН'!$F$20</f>
        <v>1799.51557916</v>
      </c>
      <c r="D40" s="36">
        <f>SUMIFS(СВЦЭМ!$C$33:$C$776,СВЦЭМ!$A$33:$A$776,$A40,СВЦЭМ!$B$33:$B$776,D$11)+'СЕТ СН'!$F$12+СВЦЭМ!$D$10+'СЕТ СН'!$F$5-'СЕТ СН'!$F$20</f>
        <v>1822.41824077</v>
      </c>
      <c r="E40" s="36">
        <f>SUMIFS(СВЦЭМ!$C$33:$C$776,СВЦЭМ!$A$33:$A$776,$A40,СВЦЭМ!$B$33:$B$776,E$11)+'СЕТ СН'!$F$12+СВЦЭМ!$D$10+'СЕТ СН'!$F$5-'СЕТ СН'!$F$20</f>
        <v>1841.5581721600001</v>
      </c>
      <c r="F40" s="36">
        <f>SUMIFS(СВЦЭМ!$C$33:$C$776,СВЦЭМ!$A$33:$A$776,$A40,СВЦЭМ!$B$33:$B$776,F$11)+'СЕТ СН'!$F$12+СВЦЭМ!$D$10+'СЕТ СН'!$F$5-'СЕТ СН'!$F$20</f>
        <v>1848.39065213</v>
      </c>
      <c r="G40" s="36">
        <f>SUMIFS(СВЦЭМ!$C$33:$C$776,СВЦЭМ!$A$33:$A$776,$A40,СВЦЭМ!$B$33:$B$776,G$11)+'СЕТ СН'!$F$12+СВЦЭМ!$D$10+'СЕТ СН'!$F$5-'СЕТ СН'!$F$20</f>
        <v>1845.61947788</v>
      </c>
      <c r="H40" s="36">
        <f>SUMIFS(СВЦЭМ!$C$33:$C$776,СВЦЭМ!$A$33:$A$776,$A40,СВЦЭМ!$B$33:$B$776,H$11)+'СЕТ СН'!$F$12+СВЦЭМ!$D$10+'СЕТ СН'!$F$5-'СЕТ СН'!$F$20</f>
        <v>1810.7059464200001</v>
      </c>
      <c r="I40" s="36">
        <f>SUMIFS(СВЦЭМ!$C$33:$C$776,СВЦЭМ!$A$33:$A$776,$A40,СВЦЭМ!$B$33:$B$776,I$11)+'СЕТ СН'!$F$12+СВЦЭМ!$D$10+'СЕТ СН'!$F$5-'СЕТ СН'!$F$20</f>
        <v>1778.1945648700002</v>
      </c>
      <c r="J40" s="36">
        <f>SUMIFS(СВЦЭМ!$C$33:$C$776,СВЦЭМ!$A$33:$A$776,$A40,СВЦЭМ!$B$33:$B$776,J$11)+'СЕТ СН'!$F$12+СВЦЭМ!$D$10+'СЕТ СН'!$F$5-'СЕТ СН'!$F$20</f>
        <v>1758.6206694000002</v>
      </c>
      <c r="K40" s="36">
        <f>SUMIFS(СВЦЭМ!$C$33:$C$776,СВЦЭМ!$A$33:$A$776,$A40,СВЦЭМ!$B$33:$B$776,K$11)+'СЕТ СН'!$F$12+СВЦЭМ!$D$10+'СЕТ СН'!$F$5-'СЕТ СН'!$F$20</f>
        <v>1711.2623467800001</v>
      </c>
      <c r="L40" s="36">
        <f>SUMIFS(СВЦЭМ!$C$33:$C$776,СВЦЭМ!$A$33:$A$776,$A40,СВЦЭМ!$B$33:$B$776,L$11)+'СЕТ СН'!$F$12+СВЦЭМ!$D$10+'СЕТ СН'!$F$5-'СЕТ СН'!$F$20</f>
        <v>1693.1476264300002</v>
      </c>
      <c r="M40" s="36">
        <f>SUMIFS(СВЦЭМ!$C$33:$C$776,СВЦЭМ!$A$33:$A$776,$A40,СВЦЭМ!$B$33:$B$776,M$11)+'СЕТ СН'!$F$12+СВЦЭМ!$D$10+'СЕТ СН'!$F$5-'СЕТ СН'!$F$20</f>
        <v>1688.4137260000002</v>
      </c>
      <c r="N40" s="36">
        <f>SUMIFS(СВЦЭМ!$C$33:$C$776,СВЦЭМ!$A$33:$A$776,$A40,СВЦЭМ!$B$33:$B$776,N$11)+'СЕТ СН'!$F$12+СВЦЭМ!$D$10+'СЕТ СН'!$F$5-'СЕТ СН'!$F$20</f>
        <v>1702.8624105900001</v>
      </c>
      <c r="O40" s="36">
        <f>SUMIFS(СВЦЭМ!$C$33:$C$776,СВЦЭМ!$A$33:$A$776,$A40,СВЦЭМ!$B$33:$B$776,O$11)+'СЕТ СН'!$F$12+СВЦЭМ!$D$10+'СЕТ СН'!$F$5-'СЕТ СН'!$F$20</f>
        <v>1699.8291450500001</v>
      </c>
      <c r="P40" s="36">
        <f>SUMIFS(СВЦЭМ!$C$33:$C$776,СВЦЭМ!$A$33:$A$776,$A40,СВЦЭМ!$B$33:$B$776,P$11)+'СЕТ СН'!$F$12+СВЦЭМ!$D$10+'СЕТ СН'!$F$5-'СЕТ СН'!$F$20</f>
        <v>1702.4285012800001</v>
      </c>
      <c r="Q40" s="36">
        <f>SUMIFS(СВЦЭМ!$C$33:$C$776,СВЦЭМ!$A$33:$A$776,$A40,СВЦЭМ!$B$33:$B$776,Q$11)+'СЕТ СН'!$F$12+СВЦЭМ!$D$10+'СЕТ СН'!$F$5-'СЕТ СН'!$F$20</f>
        <v>1674.82449623</v>
      </c>
      <c r="R40" s="36">
        <f>SUMIFS(СВЦЭМ!$C$33:$C$776,СВЦЭМ!$A$33:$A$776,$A40,СВЦЭМ!$B$33:$B$776,R$11)+'СЕТ СН'!$F$12+СВЦЭМ!$D$10+'СЕТ СН'!$F$5-'СЕТ СН'!$F$20</f>
        <v>1637.79872286</v>
      </c>
      <c r="S40" s="36">
        <f>SUMIFS(СВЦЭМ!$C$33:$C$776,СВЦЭМ!$A$33:$A$776,$A40,СВЦЭМ!$B$33:$B$776,S$11)+'СЕТ СН'!$F$12+СВЦЭМ!$D$10+'СЕТ СН'!$F$5-'СЕТ СН'!$F$20</f>
        <v>1617.3829373000001</v>
      </c>
      <c r="T40" s="36">
        <f>SUMIFS(СВЦЭМ!$C$33:$C$776,СВЦЭМ!$A$33:$A$776,$A40,СВЦЭМ!$B$33:$B$776,T$11)+'СЕТ СН'!$F$12+СВЦЭМ!$D$10+'СЕТ СН'!$F$5-'СЕТ СН'!$F$20</f>
        <v>1618.7230829700002</v>
      </c>
      <c r="U40" s="36">
        <f>SUMIFS(СВЦЭМ!$C$33:$C$776,СВЦЭМ!$A$33:$A$776,$A40,СВЦЭМ!$B$33:$B$776,U$11)+'СЕТ СН'!$F$12+СВЦЭМ!$D$10+'СЕТ СН'!$F$5-'СЕТ СН'!$F$20</f>
        <v>1625.1047869900001</v>
      </c>
      <c r="V40" s="36">
        <f>SUMIFS(СВЦЭМ!$C$33:$C$776,СВЦЭМ!$A$33:$A$776,$A40,СВЦЭМ!$B$33:$B$776,V$11)+'СЕТ СН'!$F$12+СВЦЭМ!$D$10+'СЕТ СН'!$F$5-'СЕТ СН'!$F$20</f>
        <v>1622.6373347700001</v>
      </c>
      <c r="W40" s="36">
        <f>SUMIFS(СВЦЭМ!$C$33:$C$776,СВЦЭМ!$A$33:$A$776,$A40,СВЦЭМ!$B$33:$B$776,W$11)+'СЕТ СН'!$F$12+СВЦЭМ!$D$10+'СЕТ СН'!$F$5-'СЕТ СН'!$F$20</f>
        <v>1600.2134330200001</v>
      </c>
      <c r="X40" s="36">
        <f>SUMIFS(СВЦЭМ!$C$33:$C$776,СВЦЭМ!$A$33:$A$776,$A40,СВЦЭМ!$B$33:$B$776,X$11)+'СЕТ СН'!$F$12+СВЦЭМ!$D$10+'СЕТ СН'!$F$5-'СЕТ СН'!$F$20</f>
        <v>1612.6456675000002</v>
      </c>
      <c r="Y40" s="36">
        <f>SUMIFS(СВЦЭМ!$C$33:$C$776,СВЦЭМ!$A$33:$A$776,$A40,СВЦЭМ!$B$33:$B$776,Y$11)+'СЕТ СН'!$F$12+СВЦЭМ!$D$10+'СЕТ СН'!$F$5-'СЕТ СН'!$F$20</f>
        <v>1692.6165061200002</v>
      </c>
    </row>
    <row r="41" spans="1:25" ht="15.75" x14ac:dyDescent="0.2">
      <c r="A41" s="35">
        <f t="shared" si="0"/>
        <v>43646</v>
      </c>
      <c r="B41" s="36">
        <f>SUMIFS(СВЦЭМ!$C$33:$C$776,СВЦЭМ!$A$33:$A$776,$A41,СВЦЭМ!$B$33:$B$776,B$11)+'СЕТ СН'!$F$12+СВЦЭМ!$D$10+'СЕТ СН'!$F$5-'СЕТ СН'!$F$20</f>
        <v>1745.0522214800001</v>
      </c>
      <c r="C41" s="36">
        <f>SUMIFS(СВЦЭМ!$C$33:$C$776,СВЦЭМ!$A$33:$A$776,$A41,СВЦЭМ!$B$33:$B$776,C$11)+'СЕТ СН'!$F$12+СВЦЭМ!$D$10+'СЕТ СН'!$F$5-'СЕТ СН'!$F$20</f>
        <v>1783.7370954800001</v>
      </c>
      <c r="D41" s="36">
        <f>SUMIFS(СВЦЭМ!$C$33:$C$776,СВЦЭМ!$A$33:$A$776,$A41,СВЦЭМ!$B$33:$B$776,D$11)+'СЕТ СН'!$F$12+СВЦЭМ!$D$10+'СЕТ СН'!$F$5-'СЕТ СН'!$F$20</f>
        <v>1823.8125205800002</v>
      </c>
      <c r="E41" s="36">
        <f>SUMIFS(СВЦЭМ!$C$33:$C$776,СВЦЭМ!$A$33:$A$776,$A41,СВЦЭМ!$B$33:$B$776,E$11)+'СЕТ СН'!$F$12+СВЦЭМ!$D$10+'СЕТ СН'!$F$5-'СЕТ СН'!$F$20</f>
        <v>1846.7953965900001</v>
      </c>
      <c r="F41" s="36">
        <f>SUMIFS(СВЦЭМ!$C$33:$C$776,СВЦЭМ!$A$33:$A$776,$A41,СВЦЭМ!$B$33:$B$776,F$11)+'СЕТ СН'!$F$12+СВЦЭМ!$D$10+'СЕТ СН'!$F$5-'СЕТ СН'!$F$20</f>
        <v>1853.4547047400001</v>
      </c>
      <c r="G41" s="36">
        <f>SUMIFS(СВЦЭМ!$C$33:$C$776,СВЦЭМ!$A$33:$A$776,$A41,СВЦЭМ!$B$33:$B$776,G$11)+'СЕТ СН'!$F$12+СВЦЭМ!$D$10+'СЕТ СН'!$F$5-'СЕТ СН'!$F$20</f>
        <v>1852.3408037700001</v>
      </c>
      <c r="H41" s="36">
        <f>SUMIFS(СВЦЭМ!$C$33:$C$776,СВЦЭМ!$A$33:$A$776,$A41,СВЦЭМ!$B$33:$B$776,H$11)+'СЕТ СН'!$F$12+СВЦЭМ!$D$10+'СЕТ СН'!$F$5-'СЕТ СН'!$F$20</f>
        <v>1833.6596775400001</v>
      </c>
      <c r="I41" s="36">
        <f>SUMIFS(СВЦЭМ!$C$33:$C$776,СВЦЭМ!$A$33:$A$776,$A41,СВЦЭМ!$B$33:$B$776,I$11)+'СЕТ СН'!$F$12+СВЦЭМ!$D$10+'СЕТ СН'!$F$5-'СЕТ СН'!$F$20</f>
        <v>1801.5181331200001</v>
      </c>
      <c r="J41" s="36">
        <f>SUMIFS(СВЦЭМ!$C$33:$C$776,СВЦЭМ!$A$33:$A$776,$A41,СВЦЭМ!$B$33:$B$776,J$11)+'СЕТ СН'!$F$12+СВЦЭМ!$D$10+'СЕТ СН'!$F$5-'СЕТ СН'!$F$20</f>
        <v>1742.5703980100002</v>
      </c>
      <c r="K41" s="36">
        <f>SUMIFS(СВЦЭМ!$C$33:$C$776,СВЦЭМ!$A$33:$A$776,$A41,СВЦЭМ!$B$33:$B$776,K$11)+'СЕТ СН'!$F$12+СВЦЭМ!$D$10+'СЕТ СН'!$F$5-'СЕТ СН'!$F$20</f>
        <v>1717.0178577300003</v>
      </c>
      <c r="L41" s="36">
        <f>SUMIFS(СВЦЭМ!$C$33:$C$776,СВЦЭМ!$A$33:$A$776,$A41,СВЦЭМ!$B$33:$B$776,L$11)+'СЕТ СН'!$F$12+СВЦЭМ!$D$10+'СЕТ СН'!$F$5-'СЕТ СН'!$F$20</f>
        <v>1691.8225852700002</v>
      </c>
      <c r="M41" s="36">
        <f>SUMIFS(СВЦЭМ!$C$33:$C$776,СВЦЭМ!$A$33:$A$776,$A41,СВЦЭМ!$B$33:$B$776,M$11)+'СЕТ СН'!$F$12+СВЦЭМ!$D$10+'СЕТ СН'!$F$5-'СЕТ СН'!$F$20</f>
        <v>1676.2076821800001</v>
      </c>
      <c r="N41" s="36">
        <f>SUMIFS(СВЦЭМ!$C$33:$C$776,СВЦЭМ!$A$33:$A$776,$A41,СВЦЭМ!$B$33:$B$776,N$11)+'СЕТ СН'!$F$12+СВЦЭМ!$D$10+'СЕТ СН'!$F$5-'СЕТ СН'!$F$20</f>
        <v>1693.1742636500003</v>
      </c>
      <c r="O41" s="36">
        <f>SUMIFS(СВЦЭМ!$C$33:$C$776,СВЦЭМ!$A$33:$A$776,$A41,СВЦЭМ!$B$33:$B$776,O$11)+'СЕТ СН'!$F$12+СВЦЭМ!$D$10+'СЕТ СН'!$F$5-'СЕТ СН'!$F$20</f>
        <v>1713.35168866</v>
      </c>
      <c r="P41" s="36">
        <f>SUMIFS(СВЦЭМ!$C$33:$C$776,СВЦЭМ!$A$33:$A$776,$A41,СВЦЭМ!$B$33:$B$776,P$11)+'СЕТ СН'!$F$12+СВЦЭМ!$D$10+'СЕТ СН'!$F$5-'СЕТ СН'!$F$20</f>
        <v>1721.3460426800002</v>
      </c>
      <c r="Q41" s="36">
        <f>SUMIFS(СВЦЭМ!$C$33:$C$776,СВЦЭМ!$A$33:$A$776,$A41,СВЦЭМ!$B$33:$B$776,Q$11)+'СЕТ СН'!$F$12+СВЦЭМ!$D$10+'СЕТ СН'!$F$5-'СЕТ СН'!$F$20</f>
        <v>1689.3315592200001</v>
      </c>
      <c r="R41" s="36">
        <f>SUMIFS(СВЦЭМ!$C$33:$C$776,СВЦЭМ!$A$33:$A$776,$A41,СВЦЭМ!$B$33:$B$776,R$11)+'СЕТ СН'!$F$12+СВЦЭМ!$D$10+'СЕТ СН'!$F$5-'СЕТ СН'!$F$20</f>
        <v>1629.4073791600001</v>
      </c>
      <c r="S41" s="36">
        <f>SUMIFS(СВЦЭМ!$C$33:$C$776,СВЦЭМ!$A$33:$A$776,$A41,СВЦЭМ!$B$33:$B$776,S$11)+'СЕТ СН'!$F$12+СВЦЭМ!$D$10+'СЕТ СН'!$F$5-'СЕТ СН'!$F$20</f>
        <v>1626.6704319200003</v>
      </c>
      <c r="T41" s="36">
        <f>SUMIFS(СВЦЭМ!$C$33:$C$776,СВЦЭМ!$A$33:$A$776,$A41,СВЦЭМ!$B$33:$B$776,T$11)+'СЕТ СН'!$F$12+СВЦЭМ!$D$10+'СЕТ СН'!$F$5-'СЕТ СН'!$F$20</f>
        <v>1636.02283364</v>
      </c>
      <c r="U41" s="36">
        <f>SUMIFS(СВЦЭМ!$C$33:$C$776,СВЦЭМ!$A$33:$A$776,$A41,СВЦЭМ!$B$33:$B$776,U$11)+'СЕТ СН'!$F$12+СВЦЭМ!$D$10+'СЕТ СН'!$F$5-'СЕТ СН'!$F$20</f>
        <v>1655.3264162</v>
      </c>
      <c r="V41" s="36">
        <f>SUMIFS(СВЦЭМ!$C$33:$C$776,СВЦЭМ!$A$33:$A$776,$A41,СВЦЭМ!$B$33:$B$776,V$11)+'СЕТ СН'!$F$12+СВЦЭМ!$D$10+'СЕТ СН'!$F$5-'СЕТ СН'!$F$20</f>
        <v>1623.5430366600001</v>
      </c>
      <c r="W41" s="36">
        <f>SUMIFS(СВЦЭМ!$C$33:$C$776,СВЦЭМ!$A$33:$A$776,$A41,СВЦЭМ!$B$33:$B$776,W$11)+'СЕТ СН'!$F$12+СВЦЭМ!$D$10+'СЕТ СН'!$F$5-'СЕТ СН'!$F$20</f>
        <v>1600.6108703900002</v>
      </c>
      <c r="X41" s="36">
        <f>SUMIFS(СВЦЭМ!$C$33:$C$776,СВЦЭМ!$A$33:$A$776,$A41,СВЦЭМ!$B$33:$B$776,X$11)+'СЕТ СН'!$F$12+СВЦЭМ!$D$10+'СЕТ СН'!$F$5-'СЕТ СН'!$F$20</f>
        <v>1618.88658257</v>
      </c>
      <c r="Y41" s="36">
        <f>SUMIFS(СВЦЭМ!$C$33:$C$776,СВЦЭМ!$A$33:$A$776,$A41,СВЦЭМ!$B$33:$B$776,Y$11)+'СЕТ СН'!$F$12+СВЦЭМ!$D$10+'СЕТ СН'!$F$5-'СЕТ СН'!$F$20</f>
        <v>1675.4558606300002</v>
      </c>
    </row>
    <row r="42" spans="1:25" ht="15.75" hidden="1" x14ac:dyDescent="0.2">
      <c r="A42" s="35">
        <f t="shared" si="0"/>
        <v>43647</v>
      </c>
      <c r="B42" s="36">
        <f>SUMIFS(СВЦЭМ!$C$33:$C$776,СВЦЭМ!$A$33:$A$776,$A42,СВЦЭМ!$B$33:$B$776,B$11)+'СЕТ СН'!$F$12+СВЦЭМ!$D$10+'СЕТ СН'!$F$5-'СЕТ СН'!$F$20</f>
        <v>1050.6572099100001</v>
      </c>
      <c r="C42" s="36">
        <f>SUMIFS(СВЦЭМ!$C$33:$C$776,СВЦЭМ!$A$33:$A$776,$A42,СВЦЭМ!$B$33:$B$776,C$11)+'СЕТ СН'!$F$12+СВЦЭМ!$D$10+'СЕТ СН'!$F$5-'СЕТ СН'!$F$20</f>
        <v>1050.6572099100001</v>
      </c>
      <c r="D42" s="36">
        <f>SUMIFS(СВЦЭМ!$C$33:$C$776,СВЦЭМ!$A$33:$A$776,$A42,СВЦЭМ!$B$33:$B$776,D$11)+'СЕТ СН'!$F$12+СВЦЭМ!$D$10+'СЕТ СН'!$F$5-'СЕТ СН'!$F$20</f>
        <v>1050.6572099100001</v>
      </c>
      <c r="E42" s="36">
        <f>SUMIFS(СВЦЭМ!$C$33:$C$776,СВЦЭМ!$A$33:$A$776,$A42,СВЦЭМ!$B$33:$B$776,E$11)+'СЕТ СН'!$F$12+СВЦЭМ!$D$10+'СЕТ СН'!$F$5-'СЕТ СН'!$F$20</f>
        <v>1050.6572099100001</v>
      </c>
      <c r="F42" s="36">
        <f>SUMIFS(СВЦЭМ!$C$33:$C$776,СВЦЭМ!$A$33:$A$776,$A42,СВЦЭМ!$B$33:$B$776,F$11)+'СЕТ СН'!$F$12+СВЦЭМ!$D$10+'СЕТ СН'!$F$5-'СЕТ СН'!$F$20</f>
        <v>1050.6572099100001</v>
      </c>
      <c r="G42" s="36">
        <f>SUMIFS(СВЦЭМ!$C$33:$C$776,СВЦЭМ!$A$33:$A$776,$A42,СВЦЭМ!$B$33:$B$776,G$11)+'СЕТ СН'!$F$12+СВЦЭМ!$D$10+'СЕТ СН'!$F$5-'СЕТ СН'!$F$20</f>
        <v>1050.6572099100001</v>
      </c>
      <c r="H42" s="36">
        <f>SUMIFS(СВЦЭМ!$C$33:$C$776,СВЦЭМ!$A$33:$A$776,$A42,СВЦЭМ!$B$33:$B$776,H$11)+'СЕТ СН'!$F$12+СВЦЭМ!$D$10+'СЕТ СН'!$F$5-'СЕТ СН'!$F$20</f>
        <v>1050.6572099100001</v>
      </c>
      <c r="I42" s="36">
        <f>SUMIFS(СВЦЭМ!$C$33:$C$776,СВЦЭМ!$A$33:$A$776,$A42,СВЦЭМ!$B$33:$B$776,I$11)+'СЕТ СН'!$F$12+СВЦЭМ!$D$10+'СЕТ СН'!$F$5-'СЕТ СН'!$F$20</f>
        <v>1050.6572099100001</v>
      </c>
      <c r="J42" s="36">
        <f>SUMIFS(СВЦЭМ!$C$33:$C$776,СВЦЭМ!$A$33:$A$776,$A42,СВЦЭМ!$B$33:$B$776,J$11)+'СЕТ СН'!$F$12+СВЦЭМ!$D$10+'СЕТ СН'!$F$5-'СЕТ СН'!$F$20</f>
        <v>1050.6572099100001</v>
      </c>
      <c r="K42" s="36">
        <f>SUMIFS(СВЦЭМ!$C$33:$C$776,СВЦЭМ!$A$33:$A$776,$A42,СВЦЭМ!$B$33:$B$776,K$11)+'СЕТ СН'!$F$12+СВЦЭМ!$D$10+'СЕТ СН'!$F$5-'СЕТ СН'!$F$20</f>
        <v>1050.6572099100001</v>
      </c>
      <c r="L42" s="36">
        <f>SUMIFS(СВЦЭМ!$C$33:$C$776,СВЦЭМ!$A$33:$A$776,$A42,СВЦЭМ!$B$33:$B$776,L$11)+'СЕТ СН'!$F$12+СВЦЭМ!$D$10+'СЕТ СН'!$F$5-'СЕТ СН'!$F$20</f>
        <v>1050.6572099100001</v>
      </c>
      <c r="M42" s="36">
        <f>SUMIFS(СВЦЭМ!$C$33:$C$776,СВЦЭМ!$A$33:$A$776,$A42,СВЦЭМ!$B$33:$B$776,M$11)+'СЕТ СН'!$F$12+СВЦЭМ!$D$10+'СЕТ СН'!$F$5-'СЕТ СН'!$F$20</f>
        <v>1050.6572099100001</v>
      </c>
      <c r="N42" s="36">
        <f>SUMIFS(СВЦЭМ!$C$33:$C$776,СВЦЭМ!$A$33:$A$776,$A42,СВЦЭМ!$B$33:$B$776,N$11)+'СЕТ СН'!$F$12+СВЦЭМ!$D$10+'СЕТ СН'!$F$5-'СЕТ СН'!$F$20</f>
        <v>1050.6572099100001</v>
      </c>
      <c r="O42" s="36">
        <f>SUMIFS(СВЦЭМ!$C$33:$C$776,СВЦЭМ!$A$33:$A$776,$A42,СВЦЭМ!$B$33:$B$776,O$11)+'СЕТ СН'!$F$12+СВЦЭМ!$D$10+'СЕТ СН'!$F$5-'СЕТ СН'!$F$20</f>
        <v>1050.6572099100001</v>
      </c>
      <c r="P42" s="36">
        <f>SUMIFS(СВЦЭМ!$C$33:$C$776,СВЦЭМ!$A$33:$A$776,$A42,СВЦЭМ!$B$33:$B$776,P$11)+'СЕТ СН'!$F$12+СВЦЭМ!$D$10+'СЕТ СН'!$F$5-'СЕТ СН'!$F$20</f>
        <v>1050.6572099100001</v>
      </c>
      <c r="Q42" s="36">
        <f>SUMIFS(СВЦЭМ!$C$33:$C$776,СВЦЭМ!$A$33:$A$776,$A42,СВЦЭМ!$B$33:$B$776,Q$11)+'СЕТ СН'!$F$12+СВЦЭМ!$D$10+'СЕТ СН'!$F$5-'СЕТ СН'!$F$20</f>
        <v>1050.6572099100001</v>
      </c>
      <c r="R42" s="36">
        <f>SUMIFS(СВЦЭМ!$C$33:$C$776,СВЦЭМ!$A$33:$A$776,$A42,СВЦЭМ!$B$33:$B$776,R$11)+'СЕТ СН'!$F$12+СВЦЭМ!$D$10+'СЕТ СН'!$F$5-'СЕТ СН'!$F$20</f>
        <v>1050.6572099100001</v>
      </c>
      <c r="S42" s="36">
        <f>SUMIFS(СВЦЭМ!$C$33:$C$776,СВЦЭМ!$A$33:$A$776,$A42,СВЦЭМ!$B$33:$B$776,S$11)+'СЕТ СН'!$F$12+СВЦЭМ!$D$10+'СЕТ СН'!$F$5-'СЕТ СН'!$F$20</f>
        <v>1050.6572099100001</v>
      </c>
      <c r="T42" s="36">
        <f>SUMIFS(СВЦЭМ!$C$33:$C$776,СВЦЭМ!$A$33:$A$776,$A42,СВЦЭМ!$B$33:$B$776,T$11)+'СЕТ СН'!$F$12+СВЦЭМ!$D$10+'СЕТ СН'!$F$5-'СЕТ СН'!$F$20</f>
        <v>1050.6572099100001</v>
      </c>
      <c r="U42" s="36">
        <f>SUMIFS(СВЦЭМ!$C$33:$C$776,СВЦЭМ!$A$33:$A$776,$A42,СВЦЭМ!$B$33:$B$776,U$11)+'СЕТ СН'!$F$12+СВЦЭМ!$D$10+'СЕТ СН'!$F$5-'СЕТ СН'!$F$20</f>
        <v>1050.6572099100001</v>
      </c>
      <c r="V42" s="36">
        <f>SUMIFS(СВЦЭМ!$C$33:$C$776,СВЦЭМ!$A$33:$A$776,$A42,СВЦЭМ!$B$33:$B$776,V$11)+'СЕТ СН'!$F$12+СВЦЭМ!$D$10+'СЕТ СН'!$F$5-'СЕТ СН'!$F$20</f>
        <v>1050.6572099100001</v>
      </c>
      <c r="W42" s="36">
        <f>SUMIFS(СВЦЭМ!$C$33:$C$776,СВЦЭМ!$A$33:$A$776,$A42,СВЦЭМ!$B$33:$B$776,W$11)+'СЕТ СН'!$F$12+СВЦЭМ!$D$10+'СЕТ СН'!$F$5-'СЕТ СН'!$F$20</f>
        <v>1050.6572099100001</v>
      </c>
      <c r="X42" s="36">
        <f>SUMIFS(СВЦЭМ!$C$33:$C$776,СВЦЭМ!$A$33:$A$776,$A42,СВЦЭМ!$B$33:$B$776,X$11)+'СЕТ СН'!$F$12+СВЦЭМ!$D$10+'СЕТ СН'!$F$5-'СЕТ СН'!$F$20</f>
        <v>1050.6572099100001</v>
      </c>
      <c r="Y42" s="36">
        <f>SUMIFS(СВЦЭМ!$C$33:$C$776,СВЦЭМ!$A$33:$A$776,$A42,СВЦЭМ!$B$33:$B$776,Y$11)+'СЕТ СН'!$F$12+СВЦЭМ!$D$10+'СЕТ СН'!$F$5-'СЕТ СН'!$F$20</f>
        <v>1050.6572099100001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01.06.2019</v>
      </c>
      <c r="B48" s="36">
        <f>SUMIFS(СВЦЭМ!$C$33:$C$776,СВЦЭМ!$A$33:$A$776,$A48,СВЦЭМ!$B$33:$B$776,B$47)+'СЕТ СН'!$G$12+СВЦЭМ!$D$10+'СЕТ СН'!$G$5-'СЕТ СН'!$G$20</f>
        <v>2604.6570540799999</v>
      </c>
      <c r="C48" s="36">
        <f>SUMIFS(СВЦЭМ!$C$33:$C$776,СВЦЭМ!$A$33:$A$776,$A48,СВЦЭМ!$B$33:$B$776,C$47)+'СЕТ СН'!$G$12+СВЦЭМ!$D$10+'СЕТ СН'!$G$5-'СЕТ СН'!$G$20</f>
        <v>2655.8998854900001</v>
      </c>
      <c r="D48" s="36">
        <f>SUMIFS(СВЦЭМ!$C$33:$C$776,СВЦЭМ!$A$33:$A$776,$A48,СВЦЭМ!$B$33:$B$776,D$47)+'СЕТ СН'!$G$12+СВЦЭМ!$D$10+'СЕТ СН'!$G$5-'СЕТ СН'!$G$20</f>
        <v>2703.8566006000001</v>
      </c>
      <c r="E48" s="36">
        <f>SUMIFS(СВЦЭМ!$C$33:$C$776,СВЦЭМ!$A$33:$A$776,$A48,СВЦЭМ!$B$33:$B$776,E$47)+'СЕТ СН'!$G$12+СВЦЭМ!$D$10+'СЕТ СН'!$G$5-'СЕТ СН'!$G$20</f>
        <v>2730.7466863199998</v>
      </c>
      <c r="F48" s="36">
        <f>SUMIFS(СВЦЭМ!$C$33:$C$776,СВЦЭМ!$A$33:$A$776,$A48,СВЦЭМ!$B$33:$B$776,F$47)+'СЕТ СН'!$G$12+СВЦЭМ!$D$10+'СЕТ СН'!$G$5-'СЕТ СН'!$G$20</f>
        <v>2747.2275914399997</v>
      </c>
      <c r="G48" s="36">
        <f>SUMIFS(СВЦЭМ!$C$33:$C$776,СВЦЭМ!$A$33:$A$776,$A48,СВЦЭМ!$B$33:$B$776,G$47)+'СЕТ СН'!$G$12+СВЦЭМ!$D$10+'СЕТ СН'!$G$5-'СЕТ СН'!$G$20</f>
        <v>2753.0555439599998</v>
      </c>
      <c r="H48" s="36">
        <f>SUMIFS(СВЦЭМ!$C$33:$C$776,СВЦЭМ!$A$33:$A$776,$A48,СВЦЭМ!$B$33:$B$776,H$47)+'СЕТ СН'!$G$12+СВЦЭМ!$D$10+'СЕТ СН'!$G$5-'СЕТ СН'!$G$20</f>
        <v>2713.56089028</v>
      </c>
      <c r="I48" s="36">
        <f>SUMIFS(СВЦЭМ!$C$33:$C$776,СВЦЭМ!$A$33:$A$776,$A48,СВЦЭМ!$B$33:$B$776,I$47)+'СЕТ СН'!$G$12+СВЦЭМ!$D$10+'СЕТ СН'!$G$5-'СЕТ СН'!$G$20</f>
        <v>2686.5476098700001</v>
      </c>
      <c r="J48" s="36">
        <f>SUMIFS(СВЦЭМ!$C$33:$C$776,СВЦЭМ!$A$33:$A$776,$A48,СВЦЭМ!$B$33:$B$776,J$47)+'СЕТ СН'!$G$12+СВЦЭМ!$D$10+'СЕТ СН'!$G$5-'СЕТ СН'!$G$20</f>
        <v>2645.2995720399999</v>
      </c>
      <c r="K48" s="36">
        <f>SUMIFS(СВЦЭМ!$C$33:$C$776,СВЦЭМ!$A$33:$A$776,$A48,СВЦЭМ!$B$33:$B$776,K$47)+'СЕТ СН'!$G$12+СВЦЭМ!$D$10+'СЕТ СН'!$G$5-'СЕТ СН'!$G$20</f>
        <v>2575.19476958</v>
      </c>
      <c r="L48" s="36">
        <f>SUMIFS(СВЦЭМ!$C$33:$C$776,СВЦЭМ!$A$33:$A$776,$A48,СВЦЭМ!$B$33:$B$776,L$47)+'СЕТ СН'!$G$12+СВЦЭМ!$D$10+'СЕТ СН'!$G$5-'СЕТ СН'!$G$20</f>
        <v>2543.4158474000001</v>
      </c>
      <c r="M48" s="36">
        <f>SUMIFS(СВЦЭМ!$C$33:$C$776,СВЦЭМ!$A$33:$A$776,$A48,СВЦЭМ!$B$33:$B$776,M$47)+'СЕТ СН'!$G$12+СВЦЭМ!$D$10+'СЕТ СН'!$G$5-'СЕТ СН'!$G$20</f>
        <v>2520.4773563899998</v>
      </c>
      <c r="N48" s="36">
        <f>SUMIFS(СВЦЭМ!$C$33:$C$776,СВЦЭМ!$A$33:$A$776,$A48,СВЦЭМ!$B$33:$B$776,N$47)+'СЕТ СН'!$G$12+СВЦЭМ!$D$10+'СЕТ СН'!$G$5-'СЕТ СН'!$G$20</f>
        <v>2555.9265816299999</v>
      </c>
      <c r="O48" s="36">
        <f>SUMIFS(СВЦЭМ!$C$33:$C$776,СВЦЭМ!$A$33:$A$776,$A48,СВЦЭМ!$B$33:$B$776,O$47)+'СЕТ СН'!$G$12+СВЦЭМ!$D$10+'СЕТ СН'!$G$5-'СЕТ СН'!$G$20</f>
        <v>2554.7688400799998</v>
      </c>
      <c r="P48" s="36">
        <f>SUMIFS(СВЦЭМ!$C$33:$C$776,СВЦЭМ!$A$33:$A$776,$A48,СВЦЭМ!$B$33:$B$776,P$47)+'СЕТ СН'!$G$12+СВЦЭМ!$D$10+'СЕТ СН'!$G$5-'СЕТ СН'!$G$20</f>
        <v>2568.6448067699998</v>
      </c>
      <c r="Q48" s="36">
        <f>SUMIFS(СВЦЭМ!$C$33:$C$776,СВЦЭМ!$A$33:$A$776,$A48,СВЦЭМ!$B$33:$B$776,Q$47)+'СЕТ СН'!$G$12+СВЦЭМ!$D$10+'СЕТ СН'!$G$5-'СЕТ СН'!$G$20</f>
        <v>2537.06878448</v>
      </c>
      <c r="R48" s="36">
        <f>SUMIFS(СВЦЭМ!$C$33:$C$776,СВЦЭМ!$A$33:$A$776,$A48,СВЦЭМ!$B$33:$B$776,R$47)+'СЕТ СН'!$G$12+СВЦЭМ!$D$10+'СЕТ СН'!$G$5-'СЕТ СН'!$G$20</f>
        <v>2501.9753631100002</v>
      </c>
      <c r="S48" s="36">
        <f>SUMIFS(СВЦЭМ!$C$33:$C$776,СВЦЭМ!$A$33:$A$776,$A48,СВЦЭМ!$B$33:$B$776,S$47)+'СЕТ СН'!$G$12+СВЦЭМ!$D$10+'СЕТ СН'!$G$5-'СЕТ СН'!$G$20</f>
        <v>2537.7928394700002</v>
      </c>
      <c r="T48" s="36">
        <f>SUMIFS(СВЦЭМ!$C$33:$C$776,СВЦЭМ!$A$33:$A$776,$A48,СВЦЭМ!$B$33:$B$776,T$47)+'СЕТ СН'!$G$12+СВЦЭМ!$D$10+'СЕТ СН'!$G$5-'СЕТ СН'!$G$20</f>
        <v>2516.6395415500001</v>
      </c>
      <c r="U48" s="36">
        <f>SUMIFS(СВЦЭМ!$C$33:$C$776,СВЦЭМ!$A$33:$A$776,$A48,СВЦЭМ!$B$33:$B$776,U$47)+'СЕТ СН'!$G$12+СВЦЭМ!$D$10+'СЕТ СН'!$G$5-'СЕТ СН'!$G$20</f>
        <v>2496.5457494000002</v>
      </c>
      <c r="V48" s="36">
        <f>SUMIFS(СВЦЭМ!$C$33:$C$776,СВЦЭМ!$A$33:$A$776,$A48,СВЦЭМ!$B$33:$B$776,V$47)+'СЕТ СН'!$G$12+СВЦЭМ!$D$10+'СЕТ СН'!$G$5-'СЕТ СН'!$G$20</f>
        <v>2469.5358700699999</v>
      </c>
      <c r="W48" s="36">
        <f>SUMIFS(СВЦЭМ!$C$33:$C$776,СВЦЭМ!$A$33:$A$776,$A48,СВЦЭМ!$B$33:$B$776,W$47)+'СЕТ СН'!$G$12+СВЦЭМ!$D$10+'СЕТ СН'!$G$5-'СЕТ СН'!$G$20</f>
        <v>2441.25211554</v>
      </c>
      <c r="X48" s="36">
        <f>SUMIFS(СВЦЭМ!$C$33:$C$776,СВЦЭМ!$A$33:$A$776,$A48,СВЦЭМ!$B$33:$B$776,X$47)+'СЕТ СН'!$G$12+СВЦЭМ!$D$10+'СЕТ СН'!$G$5-'СЕТ СН'!$G$20</f>
        <v>2451.7265596100001</v>
      </c>
      <c r="Y48" s="36">
        <f>SUMIFS(СВЦЭМ!$C$33:$C$776,СВЦЭМ!$A$33:$A$776,$A48,СВЦЭМ!$B$33:$B$776,Y$47)+'СЕТ СН'!$G$12+СВЦЭМ!$D$10+'СЕТ СН'!$G$5-'СЕТ СН'!$G$20</f>
        <v>2533.1955681499999</v>
      </c>
    </row>
    <row r="49" spans="1:25" ht="15.75" x14ac:dyDescent="0.2">
      <c r="A49" s="35">
        <f>A48+1</f>
        <v>43618</v>
      </c>
      <c r="B49" s="36">
        <f>SUMIFS(СВЦЭМ!$C$33:$C$776,СВЦЭМ!$A$33:$A$776,$A49,СВЦЭМ!$B$33:$B$776,B$47)+'СЕТ СН'!$G$12+СВЦЭМ!$D$10+'СЕТ СН'!$G$5-'СЕТ СН'!$G$20</f>
        <v>2585.6340230999999</v>
      </c>
      <c r="C49" s="36">
        <f>SUMIFS(СВЦЭМ!$C$33:$C$776,СВЦЭМ!$A$33:$A$776,$A49,СВЦЭМ!$B$33:$B$776,C$47)+'СЕТ СН'!$G$12+СВЦЭМ!$D$10+'СЕТ СН'!$G$5-'СЕТ СН'!$G$20</f>
        <v>2634.79659915</v>
      </c>
      <c r="D49" s="36">
        <f>SUMIFS(СВЦЭМ!$C$33:$C$776,СВЦЭМ!$A$33:$A$776,$A49,СВЦЭМ!$B$33:$B$776,D$47)+'СЕТ СН'!$G$12+СВЦЭМ!$D$10+'СЕТ СН'!$G$5-'СЕТ СН'!$G$20</f>
        <v>2668.08963103</v>
      </c>
      <c r="E49" s="36">
        <f>SUMIFS(СВЦЭМ!$C$33:$C$776,СВЦЭМ!$A$33:$A$776,$A49,СВЦЭМ!$B$33:$B$776,E$47)+'СЕТ СН'!$G$12+СВЦЭМ!$D$10+'СЕТ СН'!$G$5-'СЕТ СН'!$G$20</f>
        <v>2696.4324075300001</v>
      </c>
      <c r="F49" s="36">
        <f>SUMIFS(СВЦЭМ!$C$33:$C$776,СВЦЭМ!$A$33:$A$776,$A49,СВЦЭМ!$B$33:$B$776,F$47)+'СЕТ СН'!$G$12+СВЦЭМ!$D$10+'СЕТ СН'!$G$5-'СЕТ СН'!$G$20</f>
        <v>2707.7855260000001</v>
      </c>
      <c r="G49" s="36">
        <f>SUMIFS(СВЦЭМ!$C$33:$C$776,СВЦЭМ!$A$33:$A$776,$A49,СВЦЭМ!$B$33:$B$776,G$47)+'СЕТ СН'!$G$12+СВЦЭМ!$D$10+'СЕТ СН'!$G$5-'СЕТ СН'!$G$20</f>
        <v>2713.0633815900001</v>
      </c>
      <c r="H49" s="36">
        <f>SUMIFS(СВЦЭМ!$C$33:$C$776,СВЦЭМ!$A$33:$A$776,$A49,СВЦЭМ!$B$33:$B$776,H$47)+'СЕТ СН'!$G$12+СВЦЭМ!$D$10+'СЕТ СН'!$G$5-'СЕТ СН'!$G$20</f>
        <v>2687.0624948699997</v>
      </c>
      <c r="I49" s="36">
        <f>SUMIFS(СВЦЭМ!$C$33:$C$776,СВЦЭМ!$A$33:$A$776,$A49,СВЦЭМ!$B$33:$B$776,I$47)+'СЕТ СН'!$G$12+СВЦЭМ!$D$10+'СЕТ СН'!$G$5-'СЕТ СН'!$G$20</f>
        <v>2653.9963880999999</v>
      </c>
      <c r="J49" s="36">
        <f>SUMIFS(СВЦЭМ!$C$33:$C$776,СВЦЭМ!$A$33:$A$776,$A49,СВЦЭМ!$B$33:$B$776,J$47)+'СЕТ СН'!$G$12+СВЦЭМ!$D$10+'СЕТ СН'!$G$5-'СЕТ СН'!$G$20</f>
        <v>2592.6833226799999</v>
      </c>
      <c r="K49" s="36">
        <f>SUMIFS(СВЦЭМ!$C$33:$C$776,СВЦЭМ!$A$33:$A$776,$A49,СВЦЭМ!$B$33:$B$776,K$47)+'СЕТ СН'!$G$12+СВЦЭМ!$D$10+'СЕТ СН'!$G$5-'СЕТ СН'!$G$20</f>
        <v>2553.3158801199997</v>
      </c>
      <c r="L49" s="36">
        <f>SUMIFS(СВЦЭМ!$C$33:$C$776,СВЦЭМ!$A$33:$A$776,$A49,СВЦЭМ!$B$33:$B$776,L$47)+'СЕТ СН'!$G$12+СВЦЭМ!$D$10+'СЕТ СН'!$G$5-'СЕТ СН'!$G$20</f>
        <v>2528.5805938399999</v>
      </c>
      <c r="M49" s="36">
        <f>SUMIFS(СВЦЭМ!$C$33:$C$776,СВЦЭМ!$A$33:$A$776,$A49,СВЦЭМ!$B$33:$B$776,M$47)+'СЕТ СН'!$G$12+СВЦЭМ!$D$10+'СЕТ СН'!$G$5-'СЕТ СН'!$G$20</f>
        <v>2512.0504130899999</v>
      </c>
      <c r="N49" s="36">
        <f>SUMIFS(СВЦЭМ!$C$33:$C$776,СВЦЭМ!$A$33:$A$776,$A49,СВЦЭМ!$B$33:$B$776,N$47)+'СЕТ СН'!$G$12+СВЦЭМ!$D$10+'СЕТ СН'!$G$5-'СЕТ СН'!$G$20</f>
        <v>2534.1456806699998</v>
      </c>
      <c r="O49" s="36">
        <f>SUMIFS(СВЦЭМ!$C$33:$C$776,СВЦЭМ!$A$33:$A$776,$A49,СВЦЭМ!$B$33:$B$776,O$47)+'СЕТ СН'!$G$12+СВЦЭМ!$D$10+'СЕТ СН'!$G$5-'СЕТ СН'!$G$20</f>
        <v>2520.0320917999998</v>
      </c>
      <c r="P49" s="36">
        <f>SUMIFS(СВЦЭМ!$C$33:$C$776,СВЦЭМ!$A$33:$A$776,$A49,СВЦЭМ!$B$33:$B$776,P$47)+'СЕТ СН'!$G$12+СВЦЭМ!$D$10+'СЕТ СН'!$G$5-'СЕТ СН'!$G$20</f>
        <v>2529.7388132999999</v>
      </c>
      <c r="Q49" s="36">
        <f>SUMIFS(СВЦЭМ!$C$33:$C$776,СВЦЭМ!$A$33:$A$776,$A49,СВЦЭМ!$B$33:$B$776,Q$47)+'СЕТ СН'!$G$12+СВЦЭМ!$D$10+'СЕТ СН'!$G$5-'СЕТ СН'!$G$20</f>
        <v>2505.6851967499997</v>
      </c>
      <c r="R49" s="36">
        <f>SUMIFS(СВЦЭМ!$C$33:$C$776,СВЦЭМ!$A$33:$A$776,$A49,СВЦЭМ!$B$33:$B$776,R$47)+'СЕТ СН'!$G$12+СВЦЭМ!$D$10+'СЕТ СН'!$G$5-'СЕТ СН'!$G$20</f>
        <v>2458.2518903</v>
      </c>
      <c r="S49" s="36">
        <f>SUMIFS(СВЦЭМ!$C$33:$C$776,СВЦЭМ!$A$33:$A$776,$A49,СВЦЭМ!$B$33:$B$776,S$47)+'СЕТ СН'!$G$12+СВЦЭМ!$D$10+'СЕТ СН'!$G$5-'СЕТ СН'!$G$20</f>
        <v>2459.3622971699997</v>
      </c>
      <c r="T49" s="36">
        <f>SUMIFS(СВЦЭМ!$C$33:$C$776,СВЦЭМ!$A$33:$A$776,$A49,СВЦЭМ!$B$33:$B$776,T$47)+'СЕТ СН'!$G$12+СВЦЭМ!$D$10+'СЕТ СН'!$G$5-'СЕТ СН'!$G$20</f>
        <v>2465.3602552499997</v>
      </c>
      <c r="U49" s="36">
        <f>SUMIFS(СВЦЭМ!$C$33:$C$776,СВЦЭМ!$A$33:$A$776,$A49,СВЦЭМ!$B$33:$B$776,U$47)+'СЕТ СН'!$G$12+СВЦЭМ!$D$10+'СЕТ СН'!$G$5-'СЕТ СН'!$G$20</f>
        <v>2444.5918614299999</v>
      </c>
      <c r="V49" s="36">
        <f>SUMIFS(СВЦЭМ!$C$33:$C$776,СВЦЭМ!$A$33:$A$776,$A49,СВЦЭМ!$B$33:$B$776,V$47)+'СЕТ СН'!$G$12+СВЦЭМ!$D$10+'СЕТ СН'!$G$5-'СЕТ СН'!$G$20</f>
        <v>2432.40166636</v>
      </c>
      <c r="W49" s="36">
        <f>SUMIFS(СВЦЭМ!$C$33:$C$776,СВЦЭМ!$A$33:$A$776,$A49,СВЦЭМ!$B$33:$B$776,W$47)+'СЕТ СН'!$G$12+СВЦЭМ!$D$10+'СЕТ СН'!$G$5-'СЕТ СН'!$G$20</f>
        <v>2430.50700198</v>
      </c>
      <c r="X49" s="36">
        <f>SUMIFS(СВЦЭМ!$C$33:$C$776,СВЦЭМ!$A$33:$A$776,$A49,СВЦЭМ!$B$33:$B$776,X$47)+'СЕТ СН'!$G$12+СВЦЭМ!$D$10+'СЕТ СН'!$G$5-'СЕТ СН'!$G$20</f>
        <v>2438.3163402</v>
      </c>
      <c r="Y49" s="36">
        <f>SUMIFS(СВЦЭМ!$C$33:$C$776,СВЦЭМ!$A$33:$A$776,$A49,СВЦЭМ!$B$33:$B$776,Y$47)+'СЕТ СН'!$G$12+СВЦЭМ!$D$10+'СЕТ СН'!$G$5-'СЕТ СН'!$G$20</f>
        <v>2524.43259678</v>
      </c>
    </row>
    <row r="50" spans="1:25" ht="15.75" x14ac:dyDescent="0.2">
      <c r="A50" s="35">
        <f t="shared" ref="A50:A78" si="1">A49+1</f>
        <v>43619</v>
      </c>
      <c r="B50" s="36">
        <f>SUMIFS(СВЦЭМ!$C$33:$C$776,СВЦЭМ!$A$33:$A$776,$A50,СВЦЭМ!$B$33:$B$776,B$47)+'СЕТ СН'!$G$12+СВЦЭМ!$D$10+'СЕТ СН'!$G$5-'СЕТ СН'!$G$20</f>
        <v>2661.5165579300001</v>
      </c>
      <c r="C50" s="36">
        <f>SUMIFS(СВЦЭМ!$C$33:$C$776,СВЦЭМ!$A$33:$A$776,$A50,СВЦЭМ!$B$33:$B$776,C$47)+'СЕТ СН'!$G$12+СВЦЭМ!$D$10+'СЕТ СН'!$G$5-'СЕТ СН'!$G$20</f>
        <v>2707.2933398099999</v>
      </c>
      <c r="D50" s="36">
        <f>SUMIFS(СВЦЭМ!$C$33:$C$776,СВЦЭМ!$A$33:$A$776,$A50,СВЦЭМ!$B$33:$B$776,D$47)+'СЕТ СН'!$G$12+СВЦЭМ!$D$10+'СЕТ СН'!$G$5-'СЕТ СН'!$G$20</f>
        <v>2731.4212917</v>
      </c>
      <c r="E50" s="36">
        <f>SUMIFS(СВЦЭМ!$C$33:$C$776,СВЦЭМ!$A$33:$A$776,$A50,СВЦЭМ!$B$33:$B$776,E$47)+'СЕТ СН'!$G$12+СВЦЭМ!$D$10+'СЕТ СН'!$G$5-'СЕТ СН'!$G$20</f>
        <v>2729.6976386599999</v>
      </c>
      <c r="F50" s="36">
        <f>SUMIFS(СВЦЭМ!$C$33:$C$776,СВЦЭМ!$A$33:$A$776,$A50,СВЦЭМ!$B$33:$B$776,F$47)+'СЕТ СН'!$G$12+СВЦЭМ!$D$10+'СЕТ СН'!$G$5-'СЕТ СН'!$G$20</f>
        <v>2724.8464668500001</v>
      </c>
      <c r="G50" s="36">
        <f>SUMIFS(СВЦЭМ!$C$33:$C$776,СВЦЭМ!$A$33:$A$776,$A50,СВЦЭМ!$B$33:$B$776,G$47)+'СЕТ СН'!$G$12+СВЦЭМ!$D$10+'СЕТ СН'!$G$5-'СЕТ СН'!$G$20</f>
        <v>2695.8700005599999</v>
      </c>
      <c r="H50" s="36">
        <f>SUMIFS(СВЦЭМ!$C$33:$C$776,СВЦЭМ!$A$33:$A$776,$A50,СВЦЭМ!$B$33:$B$776,H$47)+'СЕТ СН'!$G$12+СВЦЭМ!$D$10+'СЕТ СН'!$G$5-'СЕТ СН'!$G$20</f>
        <v>2681.2411075099999</v>
      </c>
      <c r="I50" s="36">
        <f>SUMIFS(СВЦЭМ!$C$33:$C$776,СВЦЭМ!$A$33:$A$776,$A50,СВЦЭМ!$B$33:$B$776,I$47)+'СЕТ СН'!$G$12+СВЦЭМ!$D$10+'СЕТ СН'!$G$5-'СЕТ СН'!$G$20</f>
        <v>2649.3249402199999</v>
      </c>
      <c r="J50" s="36">
        <f>SUMIFS(СВЦЭМ!$C$33:$C$776,СВЦЭМ!$A$33:$A$776,$A50,СВЦЭМ!$B$33:$B$776,J$47)+'СЕТ СН'!$G$12+СВЦЭМ!$D$10+'СЕТ СН'!$G$5-'СЕТ СН'!$G$20</f>
        <v>2620.4825212699998</v>
      </c>
      <c r="K50" s="36">
        <f>SUMIFS(СВЦЭМ!$C$33:$C$776,СВЦЭМ!$A$33:$A$776,$A50,СВЦЭМ!$B$33:$B$776,K$47)+'СЕТ СН'!$G$12+СВЦЭМ!$D$10+'СЕТ СН'!$G$5-'СЕТ СН'!$G$20</f>
        <v>2603.5570394199999</v>
      </c>
      <c r="L50" s="36">
        <f>SUMIFS(СВЦЭМ!$C$33:$C$776,СВЦЭМ!$A$33:$A$776,$A50,СВЦЭМ!$B$33:$B$776,L$47)+'СЕТ СН'!$G$12+СВЦЭМ!$D$10+'СЕТ СН'!$G$5-'СЕТ СН'!$G$20</f>
        <v>2573.2477959299999</v>
      </c>
      <c r="M50" s="36">
        <f>SUMIFS(СВЦЭМ!$C$33:$C$776,СВЦЭМ!$A$33:$A$776,$A50,СВЦЭМ!$B$33:$B$776,M$47)+'СЕТ СН'!$G$12+СВЦЭМ!$D$10+'СЕТ СН'!$G$5-'СЕТ СН'!$G$20</f>
        <v>2529.8330868399999</v>
      </c>
      <c r="N50" s="36">
        <f>SUMIFS(СВЦЭМ!$C$33:$C$776,СВЦЭМ!$A$33:$A$776,$A50,СВЦЭМ!$B$33:$B$776,N$47)+'СЕТ СН'!$G$12+СВЦЭМ!$D$10+'СЕТ СН'!$G$5-'СЕТ СН'!$G$20</f>
        <v>2505.6358185099998</v>
      </c>
      <c r="O50" s="36">
        <f>SUMIFS(СВЦЭМ!$C$33:$C$776,СВЦЭМ!$A$33:$A$776,$A50,СВЦЭМ!$B$33:$B$776,O$47)+'СЕТ СН'!$G$12+СВЦЭМ!$D$10+'СЕТ СН'!$G$5-'СЕТ СН'!$G$20</f>
        <v>2507.5117950499998</v>
      </c>
      <c r="P50" s="36">
        <f>SUMIFS(СВЦЭМ!$C$33:$C$776,СВЦЭМ!$A$33:$A$776,$A50,СВЦЭМ!$B$33:$B$776,P$47)+'СЕТ СН'!$G$12+СВЦЭМ!$D$10+'СЕТ СН'!$G$5-'СЕТ СН'!$G$20</f>
        <v>2510.16493051</v>
      </c>
      <c r="Q50" s="36">
        <f>SUMIFS(СВЦЭМ!$C$33:$C$776,СВЦЭМ!$A$33:$A$776,$A50,СВЦЭМ!$B$33:$B$776,Q$47)+'СЕТ СН'!$G$12+СВЦЭМ!$D$10+'СЕТ СН'!$G$5-'СЕТ СН'!$G$20</f>
        <v>2473.2956650300002</v>
      </c>
      <c r="R50" s="36">
        <f>SUMIFS(СВЦЭМ!$C$33:$C$776,СВЦЭМ!$A$33:$A$776,$A50,СВЦЭМ!$B$33:$B$776,R$47)+'СЕТ СН'!$G$12+СВЦЭМ!$D$10+'СЕТ СН'!$G$5-'СЕТ СН'!$G$20</f>
        <v>2430.0200419799999</v>
      </c>
      <c r="S50" s="36">
        <f>SUMIFS(СВЦЭМ!$C$33:$C$776,СВЦЭМ!$A$33:$A$776,$A50,СВЦЭМ!$B$33:$B$776,S$47)+'СЕТ СН'!$G$12+СВЦЭМ!$D$10+'СЕТ СН'!$G$5-'СЕТ СН'!$G$20</f>
        <v>2441.4567986500001</v>
      </c>
      <c r="T50" s="36">
        <f>SUMIFS(СВЦЭМ!$C$33:$C$776,СВЦЭМ!$A$33:$A$776,$A50,СВЦЭМ!$B$33:$B$776,T$47)+'СЕТ СН'!$G$12+СВЦЭМ!$D$10+'СЕТ СН'!$G$5-'СЕТ СН'!$G$20</f>
        <v>2441.25034882</v>
      </c>
      <c r="U50" s="36">
        <f>SUMIFS(СВЦЭМ!$C$33:$C$776,СВЦЭМ!$A$33:$A$776,$A50,СВЦЭМ!$B$33:$B$776,U$47)+'СЕТ СН'!$G$12+СВЦЭМ!$D$10+'СЕТ СН'!$G$5-'СЕТ СН'!$G$20</f>
        <v>2457.4199115199999</v>
      </c>
      <c r="V50" s="36">
        <f>SUMIFS(СВЦЭМ!$C$33:$C$776,СВЦЭМ!$A$33:$A$776,$A50,СВЦЭМ!$B$33:$B$776,V$47)+'СЕТ СН'!$G$12+СВЦЭМ!$D$10+'СЕТ СН'!$G$5-'СЕТ СН'!$G$20</f>
        <v>2512.5109198999999</v>
      </c>
      <c r="W50" s="36">
        <f>SUMIFS(СВЦЭМ!$C$33:$C$776,СВЦЭМ!$A$33:$A$776,$A50,СВЦЭМ!$B$33:$B$776,W$47)+'СЕТ СН'!$G$12+СВЦЭМ!$D$10+'СЕТ СН'!$G$5-'СЕТ СН'!$G$20</f>
        <v>2433.62067273</v>
      </c>
      <c r="X50" s="36">
        <f>SUMIFS(СВЦЭМ!$C$33:$C$776,СВЦЭМ!$A$33:$A$776,$A50,СВЦЭМ!$B$33:$B$776,X$47)+'СЕТ СН'!$G$12+СВЦЭМ!$D$10+'СЕТ СН'!$G$5-'СЕТ СН'!$G$20</f>
        <v>2404.0519618399999</v>
      </c>
      <c r="Y50" s="36">
        <f>SUMIFS(СВЦЭМ!$C$33:$C$776,СВЦЭМ!$A$33:$A$776,$A50,СВЦЭМ!$B$33:$B$776,Y$47)+'СЕТ СН'!$G$12+СВЦЭМ!$D$10+'СЕТ СН'!$G$5-'СЕТ СН'!$G$20</f>
        <v>2511.2383759599998</v>
      </c>
    </row>
    <row r="51" spans="1:25" ht="15.75" x14ac:dyDescent="0.2">
      <c r="A51" s="35">
        <f t="shared" si="1"/>
        <v>43620</v>
      </c>
      <c r="B51" s="36">
        <f>SUMIFS(СВЦЭМ!$C$33:$C$776,СВЦЭМ!$A$33:$A$776,$A51,СВЦЭМ!$B$33:$B$776,B$47)+'СЕТ СН'!$G$12+СВЦЭМ!$D$10+'СЕТ СН'!$G$5-'СЕТ СН'!$G$20</f>
        <v>2649.6737741100001</v>
      </c>
      <c r="C51" s="36">
        <f>SUMIFS(СВЦЭМ!$C$33:$C$776,СВЦЭМ!$A$33:$A$776,$A51,СВЦЭМ!$B$33:$B$776,C$47)+'СЕТ СН'!$G$12+СВЦЭМ!$D$10+'СЕТ СН'!$G$5-'СЕТ СН'!$G$20</f>
        <v>2710.9513540099997</v>
      </c>
      <c r="D51" s="36">
        <f>SUMIFS(СВЦЭМ!$C$33:$C$776,СВЦЭМ!$A$33:$A$776,$A51,СВЦЭМ!$B$33:$B$776,D$47)+'СЕТ СН'!$G$12+СВЦЭМ!$D$10+'СЕТ СН'!$G$5-'СЕТ СН'!$G$20</f>
        <v>2727.5957119099999</v>
      </c>
      <c r="E51" s="36">
        <f>SUMIFS(СВЦЭМ!$C$33:$C$776,СВЦЭМ!$A$33:$A$776,$A51,СВЦЭМ!$B$33:$B$776,E$47)+'СЕТ СН'!$G$12+СВЦЭМ!$D$10+'СЕТ СН'!$G$5-'СЕТ СН'!$G$20</f>
        <v>2726.9100039</v>
      </c>
      <c r="F51" s="36">
        <f>SUMIFS(СВЦЭМ!$C$33:$C$776,СВЦЭМ!$A$33:$A$776,$A51,СВЦЭМ!$B$33:$B$776,F$47)+'СЕТ СН'!$G$12+СВЦЭМ!$D$10+'СЕТ СН'!$G$5-'СЕТ СН'!$G$20</f>
        <v>2721.3623966</v>
      </c>
      <c r="G51" s="36">
        <f>SUMIFS(СВЦЭМ!$C$33:$C$776,СВЦЭМ!$A$33:$A$776,$A51,СВЦЭМ!$B$33:$B$776,G$47)+'СЕТ СН'!$G$12+СВЦЭМ!$D$10+'СЕТ СН'!$G$5-'СЕТ СН'!$G$20</f>
        <v>2699.9981923599998</v>
      </c>
      <c r="H51" s="36">
        <f>SUMIFS(СВЦЭМ!$C$33:$C$776,СВЦЭМ!$A$33:$A$776,$A51,СВЦЭМ!$B$33:$B$776,H$47)+'СЕТ СН'!$G$12+СВЦЭМ!$D$10+'СЕТ СН'!$G$5-'СЕТ СН'!$G$20</f>
        <v>2676.3849785399998</v>
      </c>
      <c r="I51" s="36">
        <f>SUMIFS(СВЦЭМ!$C$33:$C$776,СВЦЭМ!$A$33:$A$776,$A51,СВЦЭМ!$B$33:$B$776,I$47)+'СЕТ СН'!$G$12+СВЦЭМ!$D$10+'СЕТ СН'!$G$5-'СЕТ СН'!$G$20</f>
        <v>2613.4092954099997</v>
      </c>
      <c r="J51" s="36">
        <f>SUMIFS(СВЦЭМ!$C$33:$C$776,СВЦЭМ!$A$33:$A$776,$A51,СВЦЭМ!$B$33:$B$776,J$47)+'СЕТ СН'!$G$12+СВЦЭМ!$D$10+'СЕТ СН'!$G$5-'СЕТ СН'!$G$20</f>
        <v>2575.2557552500002</v>
      </c>
      <c r="K51" s="36">
        <f>SUMIFS(СВЦЭМ!$C$33:$C$776,СВЦЭМ!$A$33:$A$776,$A51,СВЦЭМ!$B$33:$B$776,K$47)+'СЕТ СН'!$G$12+СВЦЭМ!$D$10+'СЕТ СН'!$G$5-'СЕТ СН'!$G$20</f>
        <v>2560.0246679900001</v>
      </c>
      <c r="L51" s="36">
        <f>SUMIFS(СВЦЭМ!$C$33:$C$776,СВЦЭМ!$A$33:$A$776,$A51,СВЦЭМ!$B$33:$B$776,L$47)+'СЕТ СН'!$G$12+СВЦЭМ!$D$10+'СЕТ СН'!$G$5-'СЕТ СН'!$G$20</f>
        <v>2549.1320018599999</v>
      </c>
      <c r="M51" s="36">
        <f>SUMIFS(СВЦЭМ!$C$33:$C$776,СВЦЭМ!$A$33:$A$776,$A51,СВЦЭМ!$B$33:$B$776,M$47)+'СЕТ СН'!$G$12+СВЦЭМ!$D$10+'СЕТ СН'!$G$5-'СЕТ СН'!$G$20</f>
        <v>2525.57786996</v>
      </c>
      <c r="N51" s="36">
        <f>SUMIFS(СВЦЭМ!$C$33:$C$776,СВЦЭМ!$A$33:$A$776,$A51,СВЦЭМ!$B$33:$B$776,N$47)+'СЕТ СН'!$G$12+СВЦЭМ!$D$10+'СЕТ СН'!$G$5-'СЕТ СН'!$G$20</f>
        <v>2532.88350722</v>
      </c>
      <c r="O51" s="36">
        <f>SUMIFS(СВЦЭМ!$C$33:$C$776,СВЦЭМ!$A$33:$A$776,$A51,СВЦЭМ!$B$33:$B$776,O$47)+'СЕТ СН'!$G$12+СВЦЭМ!$D$10+'СЕТ СН'!$G$5-'СЕТ СН'!$G$20</f>
        <v>2529.9389709100001</v>
      </c>
      <c r="P51" s="36">
        <f>SUMIFS(СВЦЭМ!$C$33:$C$776,СВЦЭМ!$A$33:$A$776,$A51,СВЦЭМ!$B$33:$B$776,P$47)+'СЕТ СН'!$G$12+СВЦЭМ!$D$10+'СЕТ СН'!$G$5-'СЕТ СН'!$G$20</f>
        <v>2541.8656773399998</v>
      </c>
      <c r="Q51" s="36">
        <f>SUMIFS(СВЦЭМ!$C$33:$C$776,СВЦЭМ!$A$33:$A$776,$A51,СВЦЭМ!$B$33:$B$776,Q$47)+'СЕТ СН'!$G$12+СВЦЭМ!$D$10+'СЕТ СН'!$G$5-'СЕТ СН'!$G$20</f>
        <v>2503.9596679199999</v>
      </c>
      <c r="R51" s="36">
        <f>SUMIFS(СВЦЭМ!$C$33:$C$776,СВЦЭМ!$A$33:$A$776,$A51,СВЦЭМ!$B$33:$B$776,R$47)+'СЕТ СН'!$G$12+СВЦЭМ!$D$10+'СЕТ СН'!$G$5-'СЕТ СН'!$G$20</f>
        <v>2460.9055066800001</v>
      </c>
      <c r="S51" s="36">
        <f>SUMIFS(СВЦЭМ!$C$33:$C$776,СВЦЭМ!$A$33:$A$776,$A51,СВЦЭМ!$B$33:$B$776,S$47)+'СЕТ СН'!$G$12+СВЦЭМ!$D$10+'СЕТ СН'!$G$5-'СЕТ СН'!$G$20</f>
        <v>2477.7165885899999</v>
      </c>
      <c r="T51" s="36">
        <f>SUMIFS(СВЦЭМ!$C$33:$C$776,СВЦЭМ!$A$33:$A$776,$A51,СВЦЭМ!$B$33:$B$776,T$47)+'СЕТ СН'!$G$12+СВЦЭМ!$D$10+'СЕТ СН'!$G$5-'СЕТ СН'!$G$20</f>
        <v>2472.5391284500001</v>
      </c>
      <c r="U51" s="36">
        <f>SUMIFS(СВЦЭМ!$C$33:$C$776,СВЦЭМ!$A$33:$A$776,$A51,СВЦЭМ!$B$33:$B$776,U$47)+'СЕТ СН'!$G$12+СВЦЭМ!$D$10+'СЕТ СН'!$G$5-'СЕТ СН'!$G$20</f>
        <v>2458.9027368699999</v>
      </c>
      <c r="V51" s="36">
        <f>SUMIFS(СВЦЭМ!$C$33:$C$776,СВЦЭМ!$A$33:$A$776,$A51,СВЦЭМ!$B$33:$B$776,V$47)+'СЕТ СН'!$G$12+СВЦЭМ!$D$10+'СЕТ СН'!$G$5-'СЕТ СН'!$G$20</f>
        <v>2449.6750444600002</v>
      </c>
      <c r="W51" s="36">
        <f>SUMIFS(СВЦЭМ!$C$33:$C$776,СВЦЭМ!$A$33:$A$776,$A51,СВЦЭМ!$B$33:$B$776,W$47)+'СЕТ СН'!$G$12+СВЦЭМ!$D$10+'СЕТ СН'!$G$5-'СЕТ СН'!$G$20</f>
        <v>2438.7555199899998</v>
      </c>
      <c r="X51" s="36">
        <f>SUMIFS(СВЦЭМ!$C$33:$C$776,СВЦЭМ!$A$33:$A$776,$A51,СВЦЭМ!$B$33:$B$776,X$47)+'СЕТ СН'!$G$12+СВЦЭМ!$D$10+'СЕТ СН'!$G$5-'СЕТ СН'!$G$20</f>
        <v>2443.9271270899999</v>
      </c>
      <c r="Y51" s="36">
        <f>SUMIFS(СВЦЭМ!$C$33:$C$776,СВЦЭМ!$A$33:$A$776,$A51,СВЦЭМ!$B$33:$B$776,Y$47)+'СЕТ СН'!$G$12+СВЦЭМ!$D$10+'СЕТ СН'!$G$5-'СЕТ СН'!$G$20</f>
        <v>2523.09337422</v>
      </c>
    </row>
    <row r="52" spans="1:25" ht="15.75" x14ac:dyDescent="0.2">
      <c r="A52" s="35">
        <f t="shared" si="1"/>
        <v>43621</v>
      </c>
      <c r="B52" s="36">
        <f>SUMIFS(СВЦЭМ!$C$33:$C$776,СВЦЭМ!$A$33:$A$776,$A52,СВЦЭМ!$B$33:$B$776,B$47)+'СЕТ СН'!$G$12+СВЦЭМ!$D$10+'СЕТ СН'!$G$5-'СЕТ СН'!$G$20</f>
        <v>2603.8409019400001</v>
      </c>
      <c r="C52" s="36">
        <f>SUMIFS(СВЦЭМ!$C$33:$C$776,СВЦЭМ!$A$33:$A$776,$A52,СВЦЭМ!$B$33:$B$776,C$47)+'СЕТ СН'!$G$12+СВЦЭМ!$D$10+'СЕТ СН'!$G$5-'СЕТ СН'!$G$20</f>
        <v>2653.1996624600001</v>
      </c>
      <c r="D52" s="36">
        <f>SUMIFS(СВЦЭМ!$C$33:$C$776,СВЦЭМ!$A$33:$A$776,$A52,СВЦЭМ!$B$33:$B$776,D$47)+'СЕТ СН'!$G$12+СВЦЭМ!$D$10+'СЕТ СН'!$G$5-'СЕТ СН'!$G$20</f>
        <v>2684.95913432</v>
      </c>
      <c r="E52" s="36">
        <f>SUMIFS(СВЦЭМ!$C$33:$C$776,СВЦЭМ!$A$33:$A$776,$A52,СВЦЭМ!$B$33:$B$776,E$47)+'СЕТ СН'!$G$12+СВЦЭМ!$D$10+'СЕТ СН'!$G$5-'СЕТ СН'!$G$20</f>
        <v>2693.0173407299999</v>
      </c>
      <c r="F52" s="36">
        <f>SUMIFS(СВЦЭМ!$C$33:$C$776,СВЦЭМ!$A$33:$A$776,$A52,СВЦЭМ!$B$33:$B$776,F$47)+'СЕТ СН'!$G$12+СВЦЭМ!$D$10+'СЕТ СН'!$G$5-'СЕТ СН'!$G$20</f>
        <v>2692.52020825</v>
      </c>
      <c r="G52" s="36">
        <f>SUMIFS(СВЦЭМ!$C$33:$C$776,СВЦЭМ!$A$33:$A$776,$A52,СВЦЭМ!$B$33:$B$776,G$47)+'СЕТ СН'!$G$12+СВЦЭМ!$D$10+'СЕТ СН'!$G$5-'СЕТ СН'!$G$20</f>
        <v>2688.4112239799997</v>
      </c>
      <c r="H52" s="36">
        <f>SUMIFS(СВЦЭМ!$C$33:$C$776,СВЦЭМ!$A$33:$A$776,$A52,СВЦЭМ!$B$33:$B$776,H$47)+'СЕТ СН'!$G$12+СВЦЭМ!$D$10+'СЕТ СН'!$G$5-'СЕТ СН'!$G$20</f>
        <v>2648.9762530600001</v>
      </c>
      <c r="I52" s="36">
        <f>SUMIFS(СВЦЭМ!$C$33:$C$776,СВЦЭМ!$A$33:$A$776,$A52,СВЦЭМ!$B$33:$B$776,I$47)+'СЕТ СН'!$G$12+СВЦЭМ!$D$10+'СЕТ СН'!$G$5-'СЕТ СН'!$G$20</f>
        <v>2598.8259573199998</v>
      </c>
      <c r="J52" s="36">
        <f>SUMIFS(СВЦЭМ!$C$33:$C$776,СВЦЭМ!$A$33:$A$776,$A52,СВЦЭМ!$B$33:$B$776,J$47)+'СЕТ СН'!$G$12+СВЦЭМ!$D$10+'СЕТ СН'!$G$5-'СЕТ СН'!$G$20</f>
        <v>2555.06320323</v>
      </c>
      <c r="K52" s="36">
        <f>SUMIFS(СВЦЭМ!$C$33:$C$776,СВЦЭМ!$A$33:$A$776,$A52,СВЦЭМ!$B$33:$B$776,K$47)+'СЕТ СН'!$G$12+СВЦЭМ!$D$10+'СЕТ СН'!$G$5-'СЕТ СН'!$G$20</f>
        <v>2532.7525250799999</v>
      </c>
      <c r="L52" s="36">
        <f>SUMIFS(СВЦЭМ!$C$33:$C$776,СВЦЭМ!$A$33:$A$776,$A52,СВЦЭМ!$B$33:$B$776,L$47)+'СЕТ СН'!$G$12+СВЦЭМ!$D$10+'СЕТ СН'!$G$5-'СЕТ СН'!$G$20</f>
        <v>2526.1037744300002</v>
      </c>
      <c r="M52" s="36">
        <f>SUMIFS(СВЦЭМ!$C$33:$C$776,СВЦЭМ!$A$33:$A$776,$A52,СВЦЭМ!$B$33:$B$776,M$47)+'СЕТ СН'!$G$12+СВЦЭМ!$D$10+'СЕТ СН'!$G$5-'СЕТ СН'!$G$20</f>
        <v>2507.0514587600001</v>
      </c>
      <c r="N52" s="36">
        <f>SUMIFS(СВЦЭМ!$C$33:$C$776,СВЦЭМ!$A$33:$A$776,$A52,СВЦЭМ!$B$33:$B$776,N$47)+'СЕТ СН'!$G$12+СВЦЭМ!$D$10+'СЕТ СН'!$G$5-'СЕТ СН'!$G$20</f>
        <v>2534.4262363500002</v>
      </c>
      <c r="O52" s="36">
        <f>SUMIFS(СВЦЭМ!$C$33:$C$776,СВЦЭМ!$A$33:$A$776,$A52,СВЦЭМ!$B$33:$B$776,O$47)+'СЕТ СН'!$G$12+СВЦЭМ!$D$10+'СЕТ СН'!$G$5-'СЕТ СН'!$G$20</f>
        <v>2544.78983728</v>
      </c>
      <c r="P52" s="36">
        <f>SUMIFS(СВЦЭМ!$C$33:$C$776,СВЦЭМ!$A$33:$A$776,$A52,СВЦЭМ!$B$33:$B$776,P$47)+'СЕТ СН'!$G$12+СВЦЭМ!$D$10+'СЕТ СН'!$G$5-'СЕТ СН'!$G$20</f>
        <v>2559.4897190500001</v>
      </c>
      <c r="Q52" s="36">
        <f>SUMIFS(СВЦЭМ!$C$33:$C$776,СВЦЭМ!$A$33:$A$776,$A52,СВЦЭМ!$B$33:$B$776,Q$47)+'СЕТ СН'!$G$12+СВЦЭМ!$D$10+'СЕТ СН'!$G$5-'СЕТ СН'!$G$20</f>
        <v>2503.7557004599998</v>
      </c>
      <c r="R52" s="36">
        <f>SUMIFS(СВЦЭМ!$C$33:$C$776,СВЦЭМ!$A$33:$A$776,$A52,СВЦЭМ!$B$33:$B$776,R$47)+'СЕТ СН'!$G$12+СВЦЭМ!$D$10+'СЕТ СН'!$G$5-'СЕТ СН'!$G$20</f>
        <v>2457.3403452900002</v>
      </c>
      <c r="S52" s="36">
        <f>SUMIFS(СВЦЭМ!$C$33:$C$776,СВЦЭМ!$A$33:$A$776,$A52,СВЦЭМ!$B$33:$B$776,S$47)+'СЕТ СН'!$G$12+СВЦЭМ!$D$10+'СЕТ СН'!$G$5-'СЕТ СН'!$G$20</f>
        <v>2469.7003013100002</v>
      </c>
      <c r="T52" s="36">
        <f>SUMIFS(СВЦЭМ!$C$33:$C$776,СВЦЭМ!$A$33:$A$776,$A52,СВЦЭМ!$B$33:$B$776,T$47)+'СЕТ СН'!$G$12+СВЦЭМ!$D$10+'СЕТ СН'!$G$5-'СЕТ СН'!$G$20</f>
        <v>2471.0130521000001</v>
      </c>
      <c r="U52" s="36">
        <f>SUMIFS(СВЦЭМ!$C$33:$C$776,СВЦЭМ!$A$33:$A$776,$A52,СВЦЭМ!$B$33:$B$776,U$47)+'СЕТ СН'!$G$12+СВЦЭМ!$D$10+'СЕТ СН'!$G$5-'СЕТ СН'!$G$20</f>
        <v>2455.0121641800001</v>
      </c>
      <c r="V52" s="36">
        <f>SUMIFS(СВЦЭМ!$C$33:$C$776,СВЦЭМ!$A$33:$A$776,$A52,СВЦЭМ!$B$33:$B$776,V$47)+'СЕТ СН'!$G$12+СВЦЭМ!$D$10+'СЕТ СН'!$G$5-'СЕТ СН'!$G$20</f>
        <v>2450.7526412799998</v>
      </c>
      <c r="W52" s="36">
        <f>SUMIFS(СВЦЭМ!$C$33:$C$776,СВЦЭМ!$A$33:$A$776,$A52,СВЦЭМ!$B$33:$B$776,W$47)+'СЕТ СН'!$G$12+СВЦЭМ!$D$10+'СЕТ СН'!$G$5-'СЕТ СН'!$G$20</f>
        <v>2425.1548920099999</v>
      </c>
      <c r="X52" s="36">
        <f>SUMIFS(СВЦЭМ!$C$33:$C$776,СВЦЭМ!$A$33:$A$776,$A52,СВЦЭМ!$B$33:$B$776,X$47)+'СЕТ СН'!$G$12+СВЦЭМ!$D$10+'СЕТ СН'!$G$5-'СЕТ СН'!$G$20</f>
        <v>2450.4592310799999</v>
      </c>
      <c r="Y52" s="36">
        <f>SUMIFS(СВЦЭМ!$C$33:$C$776,СВЦЭМ!$A$33:$A$776,$A52,СВЦЭМ!$B$33:$B$776,Y$47)+'СЕТ СН'!$G$12+СВЦЭМ!$D$10+'СЕТ СН'!$G$5-'СЕТ СН'!$G$20</f>
        <v>2528.99313545</v>
      </c>
    </row>
    <row r="53" spans="1:25" ht="15.75" x14ac:dyDescent="0.2">
      <c r="A53" s="35">
        <f t="shared" si="1"/>
        <v>43622</v>
      </c>
      <c r="B53" s="36">
        <f>SUMIFS(СВЦЭМ!$C$33:$C$776,СВЦЭМ!$A$33:$A$776,$A53,СВЦЭМ!$B$33:$B$776,B$47)+'СЕТ СН'!$G$12+СВЦЭМ!$D$10+'СЕТ СН'!$G$5-'СЕТ СН'!$G$20</f>
        <v>2635.3095263599998</v>
      </c>
      <c r="C53" s="36">
        <f>SUMIFS(СВЦЭМ!$C$33:$C$776,СВЦЭМ!$A$33:$A$776,$A53,СВЦЭМ!$B$33:$B$776,C$47)+'СЕТ СН'!$G$12+СВЦЭМ!$D$10+'СЕТ СН'!$G$5-'СЕТ СН'!$G$20</f>
        <v>2677.01168138</v>
      </c>
      <c r="D53" s="36">
        <f>SUMIFS(СВЦЭМ!$C$33:$C$776,СВЦЭМ!$A$33:$A$776,$A53,СВЦЭМ!$B$33:$B$776,D$47)+'СЕТ СН'!$G$12+СВЦЭМ!$D$10+'СЕТ СН'!$G$5-'СЕТ СН'!$G$20</f>
        <v>2681.87390009</v>
      </c>
      <c r="E53" s="36">
        <f>SUMIFS(СВЦЭМ!$C$33:$C$776,СВЦЭМ!$A$33:$A$776,$A53,СВЦЭМ!$B$33:$B$776,E$47)+'СЕТ СН'!$G$12+СВЦЭМ!$D$10+'СЕТ СН'!$G$5-'СЕТ СН'!$G$20</f>
        <v>2700.20605097</v>
      </c>
      <c r="F53" s="36">
        <f>SUMIFS(СВЦЭМ!$C$33:$C$776,СВЦЭМ!$A$33:$A$776,$A53,СВЦЭМ!$B$33:$B$776,F$47)+'СЕТ СН'!$G$12+СВЦЭМ!$D$10+'СЕТ СН'!$G$5-'СЕТ СН'!$G$20</f>
        <v>2695.32970613</v>
      </c>
      <c r="G53" s="36">
        <f>SUMIFS(СВЦЭМ!$C$33:$C$776,СВЦЭМ!$A$33:$A$776,$A53,СВЦЭМ!$B$33:$B$776,G$47)+'СЕТ СН'!$G$12+СВЦЭМ!$D$10+'СЕТ СН'!$G$5-'СЕТ СН'!$G$20</f>
        <v>2690.78604602</v>
      </c>
      <c r="H53" s="36">
        <f>SUMIFS(СВЦЭМ!$C$33:$C$776,СВЦЭМ!$A$33:$A$776,$A53,СВЦЭМ!$B$33:$B$776,H$47)+'СЕТ СН'!$G$12+СВЦЭМ!$D$10+'СЕТ СН'!$G$5-'СЕТ СН'!$G$20</f>
        <v>2631.8383264200002</v>
      </c>
      <c r="I53" s="36">
        <f>SUMIFS(СВЦЭМ!$C$33:$C$776,СВЦЭМ!$A$33:$A$776,$A53,СВЦЭМ!$B$33:$B$776,I$47)+'СЕТ СН'!$G$12+СВЦЭМ!$D$10+'СЕТ СН'!$G$5-'СЕТ СН'!$G$20</f>
        <v>2556.6066913099999</v>
      </c>
      <c r="J53" s="36">
        <f>SUMIFS(СВЦЭМ!$C$33:$C$776,СВЦЭМ!$A$33:$A$776,$A53,СВЦЭМ!$B$33:$B$776,J$47)+'СЕТ СН'!$G$12+СВЦЭМ!$D$10+'СЕТ СН'!$G$5-'СЕТ СН'!$G$20</f>
        <v>2507.0049373699999</v>
      </c>
      <c r="K53" s="36">
        <f>SUMIFS(СВЦЭМ!$C$33:$C$776,СВЦЭМ!$A$33:$A$776,$A53,СВЦЭМ!$B$33:$B$776,K$47)+'СЕТ СН'!$G$12+СВЦЭМ!$D$10+'СЕТ СН'!$G$5-'СЕТ СН'!$G$20</f>
        <v>2472.1011615699999</v>
      </c>
      <c r="L53" s="36">
        <f>SUMIFS(СВЦЭМ!$C$33:$C$776,СВЦЭМ!$A$33:$A$776,$A53,СВЦЭМ!$B$33:$B$776,L$47)+'СЕТ СН'!$G$12+СВЦЭМ!$D$10+'СЕТ СН'!$G$5-'СЕТ СН'!$G$20</f>
        <v>2467.88505394</v>
      </c>
      <c r="M53" s="36">
        <f>SUMIFS(СВЦЭМ!$C$33:$C$776,СВЦЭМ!$A$33:$A$776,$A53,СВЦЭМ!$B$33:$B$776,M$47)+'СЕТ СН'!$G$12+СВЦЭМ!$D$10+'СЕТ СН'!$G$5-'СЕТ СН'!$G$20</f>
        <v>2472.11014299</v>
      </c>
      <c r="N53" s="36">
        <f>SUMIFS(СВЦЭМ!$C$33:$C$776,СВЦЭМ!$A$33:$A$776,$A53,СВЦЭМ!$B$33:$B$776,N$47)+'СЕТ СН'!$G$12+СВЦЭМ!$D$10+'СЕТ СН'!$G$5-'СЕТ СН'!$G$20</f>
        <v>2475.0521945099999</v>
      </c>
      <c r="O53" s="36">
        <f>SUMIFS(СВЦЭМ!$C$33:$C$776,СВЦЭМ!$A$33:$A$776,$A53,СВЦЭМ!$B$33:$B$776,O$47)+'СЕТ СН'!$G$12+СВЦЭМ!$D$10+'СЕТ СН'!$G$5-'СЕТ СН'!$G$20</f>
        <v>2471.9848025900001</v>
      </c>
      <c r="P53" s="36">
        <f>SUMIFS(СВЦЭМ!$C$33:$C$776,СВЦЭМ!$A$33:$A$776,$A53,СВЦЭМ!$B$33:$B$776,P$47)+'СЕТ СН'!$G$12+СВЦЭМ!$D$10+'СЕТ СН'!$G$5-'СЕТ СН'!$G$20</f>
        <v>2490.6850746099999</v>
      </c>
      <c r="Q53" s="36">
        <f>SUMIFS(СВЦЭМ!$C$33:$C$776,СВЦЭМ!$A$33:$A$776,$A53,СВЦЭМ!$B$33:$B$776,Q$47)+'СЕТ СН'!$G$12+СВЦЭМ!$D$10+'СЕТ СН'!$G$5-'СЕТ СН'!$G$20</f>
        <v>2466.8398562100001</v>
      </c>
      <c r="R53" s="36">
        <f>SUMIFS(СВЦЭМ!$C$33:$C$776,СВЦЭМ!$A$33:$A$776,$A53,СВЦЭМ!$B$33:$B$776,R$47)+'СЕТ СН'!$G$12+СВЦЭМ!$D$10+'СЕТ СН'!$G$5-'СЕТ СН'!$G$20</f>
        <v>2430.8073847999999</v>
      </c>
      <c r="S53" s="36">
        <f>SUMIFS(СВЦЭМ!$C$33:$C$776,СВЦЭМ!$A$33:$A$776,$A53,СВЦЭМ!$B$33:$B$776,S$47)+'СЕТ СН'!$G$12+СВЦЭМ!$D$10+'СЕТ СН'!$G$5-'СЕТ СН'!$G$20</f>
        <v>2419.6629668599999</v>
      </c>
      <c r="T53" s="36">
        <f>SUMIFS(СВЦЭМ!$C$33:$C$776,СВЦЭМ!$A$33:$A$776,$A53,СВЦЭМ!$B$33:$B$776,T$47)+'СЕТ СН'!$G$12+СВЦЭМ!$D$10+'СЕТ СН'!$G$5-'СЕТ СН'!$G$20</f>
        <v>2413.9131618199999</v>
      </c>
      <c r="U53" s="36">
        <f>SUMIFS(СВЦЭМ!$C$33:$C$776,СВЦЭМ!$A$33:$A$776,$A53,СВЦЭМ!$B$33:$B$776,U$47)+'СЕТ СН'!$G$12+СВЦЭМ!$D$10+'СЕТ СН'!$G$5-'СЕТ СН'!$G$20</f>
        <v>2400.7817031</v>
      </c>
      <c r="V53" s="36">
        <f>SUMIFS(СВЦЭМ!$C$33:$C$776,СВЦЭМ!$A$33:$A$776,$A53,СВЦЭМ!$B$33:$B$776,V$47)+'СЕТ СН'!$G$12+СВЦЭМ!$D$10+'СЕТ СН'!$G$5-'СЕТ СН'!$G$20</f>
        <v>2393.50827205</v>
      </c>
      <c r="W53" s="36">
        <f>SUMIFS(СВЦЭМ!$C$33:$C$776,СВЦЭМ!$A$33:$A$776,$A53,СВЦЭМ!$B$33:$B$776,W$47)+'СЕТ СН'!$G$12+СВЦЭМ!$D$10+'СЕТ СН'!$G$5-'СЕТ СН'!$G$20</f>
        <v>2374.9133008600002</v>
      </c>
      <c r="X53" s="36">
        <f>SUMIFS(СВЦЭМ!$C$33:$C$776,СВЦЭМ!$A$33:$A$776,$A53,СВЦЭМ!$B$33:$B$776,X$47)+'СЕТ СН'!$G$12+СВЦЭМ!$D$10+'СЕТ СН'!$G$5-'СЕТ СН'!$G$20</f>
        <v>2408.3202439699999</v>
      </c>
      <c r="Y53" s="36">
        <f>SUMIFS(СВЦЭМ!$C$33:$C$776,СВЦЭМ!$A$33:$A$776,$A53,СВЦЭМ!$B$33:$B$776,Y$47)+'СЕТ СН'!$G$12+СВЦЭМ!$D$10+'СЕТ СН'!$G$5-'СЕТ СН'!$G$20</f>
        <v>2510.3770264</v>
      </c>
    </row>
    <row r="54" spans="1:25" ht="15.75" x14ac:dyDescent="0.2">
      <c r="A54" s="35">
        <f t="shared" si="1"/>
        <v>43623</v>
      </c>
      <c r="B54" s="36">
        <f>SUMIFS(СВЦЭМ!$C$33:$C$776,СВЦЭМ!$A$33:$A$776,$A54,СВЦЭМ!$B$33:$B$776,B$47)+'СЕТ СН'!$G$12+СВЦЭМ!$D$10+'СЕТ СН'!$G$5-'СЕТ СН'!$G$20</f>
        <v>2572.21455298</v>
      </c>
      <c r="C54" s="36">
        <f>SUMIFS(СВЦЭМ!$C$33:$C$776,СВЦЭМ!$A$33:$A$776,$A54,СВЦЭМ!$B$33:$B$776,C$47)+'СЕТ СН'!$G$12+СВЦЭМ!$D$10+'СЕТ СН'!$G$5-'СЕТ СН'!$G$20</f>
        <v>2624.2061985999999</v>
      </c>
      <c r="D54" s="36">
        <f>SUMIFS(СВЦЭМ!$C$33:$C$776,СВЦЭМ!$A$33:$A$776,$A54,СВЦЭМ!$B$33:$B$776,D$47)+'СЕТ СН'!$G$12+СВЦЭМ!$D$10+'СЕТ СН'!$G$5-'СЕТ СН'!$G$20</f>
        <v>2656.3613779500001</v>
      </c>
      <c r="E54" s="36">
        <f>SUMIFS(СВЦЭМ!$C$33:$C$776,СВЦЭМ!$A$33:$A$776,$A54,СВЦЭМ!$B$33:$B$776,E$47)+'СЕТ СН'!$G$12+СВЦЭМ!$D$10+'СЕТ СН'!$G$5-'СЕТ СН'!$G$20</f>
        <v>2659.1706132899999</v>
      </c>
      <c r="F54" s="36">
        <f>SUMIFS(СВЦЭМ!$C$33:$C$776,СВЦЭМ!$A$33:$A$776,$A54,СВЦЭМ!$B$33:$B$776,F$47)+'СЕТ СН'!$G$12+СВЦЭМ!$D$10+'СЕТ СН'!$G$5-'СЕТ СН'!$G$20</f>
        <v>2653.1829139500001</v>
      </c>
      <c r="G54" s="36">
        <f>SUMIFS(СВЦЭМ!$C$33:$C$776,СВЦЭМ!$A$33:$A$776,$A54,СВЦЭМ!$B$33:$B$776,G$47)+'СЕТ СН'!$G$12+СВЦЭМ!$D$10+'СЕТ СН'!$G$5-'СЕТ СН'!$G$20</f>
        <v>2659.1628678299999</v>
      </c>
      <c r="H54" s="36">
        <f>SUMIFS(СВЦЭМ!$C$33:$C$776,СВЦЭМ!$A$33:$A$776,$A54,СВЦЭМ!$B$33:$B$776,H$47)+'СЕТ СН'!$G$12+СВЦЭМ!$D$10+'СЕТ СН'!$G$5-'СЕТ СН'!$G$20</f>
        <v>2605.71508404</v>
      </c>
      <c r="I54" s="36">
        <f>SUMIFS(СВЦЭМ!$C$33:$C$776,СВЦЭМ!$A$33:$A$776,$A54,СВЦЭМ!$B$33:$B$776,I$47)+'СЕТ СН'!$G$12+СВЦЭМ!$D$10+'СЕТ СН'!$G$5-'СЕТ СН'!$G$20</f>
        <v>2539.4169695999999</v>
      </c>
      <c r="J54" s="36">
        <f>SUMIFS(СВЦЭМ!$C$33:$C$776,СВЦЭМ!$A$33:$A$776,$A54,СВЦЭМ!$B$33:$B$776,J$47)+'СЕТ СН'!$G$12+СВЦЭМ!$D$10+'СЕТ СН'!$G$5-'СЕТ СН'!$G$20</f>
        <v>2497.4012551999999</v>
      </c>
      <c r="K54" s="36">
        <f>SUMIFS(СВЦЭМ!$C$33:$C$776,СВЦЭМ!$A$33:$A$776,$A54,СВЦЭМ!$B$33:$B$776,K$47)+'СЕТ СН'!$G$12+СВЦЭМ!$D$10+'СЕТ СН'!$G$5-'СЕТ СН'!$G$20</f>
        <v>2493.6680169599999</v>
      </c>
      <c r="L54" s="36">
        <f>SUMIFS(СВЦЭМ!$C$33:$C$776,СВЦЭМ!$A$33:$A$776,$A54,СВЦЭМ!$B$33:$B$776,L$47)+'СЕТ СН'!$G$12+СВЦЭМ!$D$10+'СЕТ СН'!$G$5-'СЕТ СН'!$G$20</f>
        <v>2498.9782943499999</v>
      </c>
      <c r="M54" s="36">
        <f>SUMIFS(СВЦЭМ!$C$33:$C$776,СВЦЭМ!$A$33:$A$776,$A54,СВЦЭМ!$B$33:$B$776,M$47)+'СЕТ СН'!$G$12+СВЦЭМ!$D$10+'СЕТ СН'!$G$5-'СЕТ СН'!$G$20</f>
        <v>2488.29694741</v>
      </c>
      <c r="N54" s="36">
        <f>SUMIFS(СВЦЭМ!$C$33:$C$776,СВЦЭМ!$A$33:$A$776,$A54,СВЦЭМ!$B$33:$B$776,N$47)+'СЕТ СН'!$G$12+СВЦЭМ!$D$10+'СЕТ СН'!$G$5-'СЕТ СН'!$G$20</f>
        <v>2500.0527530499999</v>
      </c>
      <c r="O54" s="36">
        <f>SUMIFS(СВЦЭМ!$C$33:$C$776,СВЦЭМ!$A$33:$A$776,$A54,СВЦЭМ!$B$33:$B$776,O$47)+'СЕТ СН'!$G$12+СВЦЭМ!$D$10+'СЕТ СН'!$G$5-'СЕТ СН'!$G$20</f>
        <v>2498.1154787099999</v>
      </c>
      <c r="P54" s="36">
        <f>SUMIFS(СВЦЭМ!$C$33:$C$776,СВЦЭМ!$A$33:$A$776,$A54,СВЦЭМ!$B$33:$B$776,P$47)+'СЕТ СН'!$G$12+СВЦЭМ!$D$10+'СЕТ СН'!$G$5-'СЕТ СН'!$G$20</f>
        <v>2511.6784089900002</v>
      </c>
      <c r="Q54" s="36">
        <f>SUMIFS(СВЦЭМ!$C$33:$C$776,СВЦЭМ!$A$33:$A$776,$A54,СВЦЭМ!$B$33:$B$776,Q$47)+'СЕТ СН'!$G$12+СВЦЭМ!$D$10+'СЕТ СН'!$G$5-'СЕТ СН'!$G$20</f>
        <v>2466.57229147</v>
      </c>
      <c r="R54" s="36">
        <f>SUMIFS(СВЦЭМ!$C$33:$C$776,СВЦЭМ!$A$33:$A$776,$A54,СВЦЭМ!$B$33:$B$776,R$47)+'СЕТ СН'!$G$12+СВЦЭМ!$D$10+'СЕТ СН'!$G$5-'СЕТ СН'!$G$20</f>
        <v>2424.67437969</v>
      </c>
      <c r="S54" s="36">
        <f>SUMIFS(СВЦЭМ!$C$33:$C$776,СВЦЭМ!$A$33:$A$776,$A54,СВЦЭМ!$B$33:$B$776,S$47)+'СЕТ СН'!$G$12+СВЦЭМ!$D$10+'СЕТ СН'!$G$5-'СЕТ СН'!$G$20</f>
        <v>2433.7893299400002</v>
      </c>
      <c r="T54" s="36">
        <f>SUMIFS(СВЦЭМ!$C$33:$C$776,СВЦЭМ!$A$33:$A$776,$A54,СВЦЭМ!$B$33:$B$776,T$47)+'СЕТ СН'!$G$12+СВЦЭМ!$D$10+'СЕТ СН'!$G$5-'СЕТ СН'!$G$20</f>
        <v>2429.2178720900001</v>
      </c>
      <c r="U54" s="36">
        <f>SUMIFS(СВЦЭМ!$C$33:$C$776,СВЦЭМ!$A$33:$A$776,$A54,СВЦЭМ!$B$33:$B$776,U$47)+'СЕТ СН'!$G$12+СВЦЭМ!$D$10+'СЕТ СН'!$G$5-'СЕТ СН'!$G$20</f>
        <v>2419.21357257</v>
      </c>
      <c r="V54" s="36">
        <f>SUMIFS(СВЦЭМ!$C$33:$C$776,СВЦЭМ!$A$33:$A$776,$A54,СВЦЭМ!$B$33:$B$776,V$47)+'СЕТ СН'!$G$12+СВЦЭМ!$D$10+'СЕТ СН'!$G$5-'СЕТ СН'!$G$20</f>
        <v>2403.0045084100002</v>
      </c>
      <c r="W54" s="36">
        <f>SUMIFS(СВЦЭМ!$C$33:$C$776,СВЦЭМ!$A$33:$A$776,$A54,СВЦЭМ!$B$33:$B$776,W$47)+'СЕТ СН'!$G$12+СВЦЭМ!$D$10+'СЕТ СН'!$G$5-'СЕТ СН'!$G$20</f>
        <v>2367.8309549300002</v>
      </c>
      <c r="X54" s="36">
        <f>SUMIFS(СВЦЭМ!$C$33:$C$776,СВЦЭМ!$A$33:$A$776,$A54,СВЦЭМ!$B$33:$B$776,X$47)+'СЕТ СН'!$G$12+СВЦЭМ!$D$10+'СЕТ СН'!$G$5-'СЕТ СН'!$G$20</f>
        <v>2342.4785006000002</v>
      </c>
      <c r="Y54" s="36">
        <f>SUMIFS(СВЦЭМ!$C$33:$C$776,СВЦЭМ!$A$33:$A$776,$A54,СВЦЭМ!$B$33:$B$776,Y$47)+'СЕТ СН'!$G$12+СВЦЭМ!$D$10+'СЕТ СН'!$G$5-'СЕТ СН'!$G$20</f>
        <v>2424.19261095</v>
      </c>
    </row>
    <row r="55" spans="1:25" ht="15.75" x14ac:dyDescent="0.2">
      <c r="A55" s="35">
        <f t="shared" si="1"/>
        <v>43624</v>
      </c>
      <c r="B55" s="36">
        <f>SUMIFS(СВЦЭМ!$C$33:$C$776,СВЦЭМ!$A$33:$A$776,$A55,СВЦЭМ!$B$33:$B$776,B$47)+'СЕТ СН'!$G$12+СВЦЭМ!$D$10+'СЕТ СН'!$G$5-'СЕТ СН'!$G$20</f>
        <v>2476.0471216599999</v>
      </c>
      <c r="C55" s="36">
        <f>SUMIFS(СВЦЭМ!$C$33:$C$776,СВЦЭМ!$A$33:$A$776,$A55,СВЦЭМ!$B$33:$B$776,C$47)+'СЕТ СН'!$G$12+СВЦЭМ!$D$10+'СЕТ СН'!$G$5-'СЕТ СН'!$G$20</f>
        <v>2467.9356587399998</v>
      </c>
      <c r="D55" s="36">
        <f>SUMIFS(СВЦЭМ!$C$33:$C$776,СВЦЭМ!$A$33:$A$776,$A55,СВЦЭМ!$B$33:$B$776,D$47)+'СЕТ СН'!$G$12+СВЦЭМ!$D$10+'СЕТ СН'!$G$5-'СЕТ СН'!$G$20</f>
        <v>2491.68189592</v>
      </c>
      <c r="E55" s="36">
        <f>SUMIFS(СВЦЭМ!$C$33:$C$776,СВЦЭМ!$A$33:$A$776,$A55,СВЦЭМ!$B$33:$B$776,E$47)+'СЕТ СН'!$G$12+СВЦЭМ!$D$10+'СЕТ СН'!$G$5-'СЕТ СН'!$G$20</f>
        <v>2526.6689188299997</v>
      </c>
      <c r="F55" s="36">
        <f>SUMIFS(СВЦЭМ!$C$33:$C$776,СВЦЭМ!$A$33:$A$776,$A55,СВЦЭМ!$B$33:$B$776,F$47)+'СЕТ СН'!$G$12+СВЦЭМ!$D$10+'СЕТ СН'!$G$5-'СЕТ СН'!$G$20</f>
        <v>2525.7951209100002</v>
      </c>
      <c r="G55" s="36">
        <f>SUMIFS(СВЦЭМ!$C$33:$C$776,СВЦЭМ!$A$33:$A$776,$A55,СВЦЭМ!$B$33:$B$776,G$47)+'СЕТ СН'!$G$12+СВЦЭМ!$D$10+'СЕТ СН'!$G$5-'СЕТ СН'!$G$20</f>
        <v>2517.1431728500002</v>
      </c>
      <c r="H55" s="36">
        <f>SUMIFS(СВЦЭМ!$C$33:$C$776,СВЦЭМ!$A$33:$A$776,$A55,СВЦЭМ!$B$33:$B$776,H$47)+'СЕТ СН'!$G$12+СВЦЭМ!$D$10+'СЕТ СН'!$G$5-'СЕТ СН'!$G$20</f>
        <v>2518.6620150899998</v>
      </c>
      <c r="I55" s="36">
        <f>SUMIFS(СВЦЭМ!$C$33:$C$776,СВЦЭМ!$A$33:$A$776,$A55,СВЦЭМ!$B$33:$B$776,I$47)+'СЕТ СН'!$G$12+СВЦЭМ!$D$10+'СЕТ СН'!$G$5-'СЕТ СН'!$G$20</f>
        <v>2486.10293297</v>
      </c>
      <c r="J55" s="36">
        <f>SUMIFS(СВЦЭМ!$C$33:$C$776,СВЦЭМ!$A$33:$A$776,$A55,СВЦЭМ!$B$33:$B$776,J$47)+'СЕТ СН'!$G$12+СВЦЭМ!$D$10+'СЕТ СН'!$G$5-'СЕТ СН'!$G$20</f>
        <v>2499.0595823599997</v>
      </c>
      <c r="K55" s="36">
        <f>SUMIFS(СВЦЭМ!$C$33:$C$776,СВЦЭМ!$A$33:$A$776,$A55,СВЦЭМ!$B$33:$B$776,K$47)+'СЕТ СН'!$G$12+СВЦЭМ!$D$10+'СЕТ СН'!$G$5-'СЕТ СН'!$G$20</f>
        <v>2519.7803118000002</v>
      </c>
      <c r="L55" s="36">
        <f>SUMIFS(СВЦЭМ!$C$33:$C$776,СВЦЭМ!$A$33:$A$776,$A55,СВЦЭМ!$B$33:$B$776,L$47)+'СЕТ СН'!$G$12+СВЦЭМ!$D$10+'СЕТ СН'!$G$5-'СЕТ СН'!$G$20</f>
        <v>2527.3402814699998</v>
      </c>
      <c r="M55" s="36">
        <f>SUMIFS(СВЦЭМ!$C$33:$C$776,СВЦЭМ!$A$33:$A$776,$A55,СВЦЭМ!$B$33:$B$776,M$47)+'СЕТ СН'!$G$12+СВЦЭМ!$D$10+'СЕТ СН'!$G$5-'СЕТ СН'!$G$20</f>
        <v>2517.2714360300001</v>
      </c>
      <c r="N55" s="36">
        <f>SUMIFS(СВЦЭМ!$C$33:$C$776,СВЦЭМ!$A$33:$A$776,$A55,СВЦЭМ!$B$33:$B$776,N$47)+'СЕТ СН'!$G$12+СВЦЭМ!$D$10+'СЕТ СН'!$G$5-'СЕТ СН'!$G$20</f>
        <v>2525.6360325699998</v>
      </c>
      <c r="O55" s="36">
        <f>SUMIFS(СВЦЭМ!$C$33:$C$776,СВЦЭМ!$A$33:$A$776,$A55,СВЦЭМ!$B$33:$B$776,O$47)+'СЕТ СН'!$G$12+СВЦЭМ!$D$10+'СЕТ СН'!$G$5-'СЕТ СН'!$G$20</f>
        <v>2511.9225909699999</v>
      </c>
      <c r="P55" s="36">
        <f>SUMIFS(СВЦЭМ!$C$33:$C$776,СВЦЭМ!$A$33:$A$776,$A55,СВЦЭМ!$B$33:$B$776,P$47)+'СЕТ СН'!$G$12+СВЦЭМ!$D$10+'СЕТ СН'!$G$5-'СЕТ СН'!$G$20</f>
        <v>2523.7832873899997</v>
      </c>
      <c r="Q55" s="36">
        <f>SUMIFS(СВЦЭМ!$C$33:$C$776,СВЦЭМ!$A$33:$A$776,$A55,СВЦЭМ!$B$33:$B$776,Q$47)+'СЕТ СН'!$G$12+СВЦЭМ!$D$10+'СЕТ СН'!$G$5-'СЕТ СН'!$G$20</f>
        <v>2405.38765126</v>
      </c>
      <c r="R55" s="36">
        <f>SUMIFS(СВЦЭМ!$C$33:$C$776,СВЦЭМ!$A$33:$A$776,$A55,СВЦЭМ!$B$33:$B$776,R$47)+'СЕТ СН'!$G$12+СВЦЭМ!$D$10+'СЕТ СН'!$G$5-'СЕТ СН'!$G$20</f>
        <v>2362.2439784500002</v>
      </c>
      <c r="S55" s="36">
        <f>SUMIFS(СВЦЭМ!$C$33:$C$776,СВЦЭМ!$A$33:$A$776,$A55,СВЦЭМ!$B$33:$B$776,S$47)+'СЕТ СН'!$G$12+СВЦЭМ!$D$10+'СЕТ СН'!$G$5-'СЕТ СН'!$G$20</f>
        <v>2352.9391780699998</v>
      </c>
      <c r="T55" s="36">
        <f>SUMIFS(СВЦЭМ!$C$33:$C$776,СВЦЭМ!$A$33:$A$776,$A55,СВЦЭМ!$B$33:$B$776,T$47)+'СЕТ СН'!$G$12+СВЦЭМ!$D$10+'СЕТ СН'!$G$5-'СЕТ СН'!$G$20</f>
        <v>2347.27904786</v>
      </c>
      <c r="U55" s="36">
        <f>SUMIFS(СВЦЭМ!$C$33:$C$776,СВЦЭМ!$A$33:$A$776,$A55,СВЦЭМ!$B$33:$B$776,U$47)+'СЕТ СН'!$G$12+СВЦЭМ!$D$10+'СЕТ СН'!$G$5-'СЕТ СН'!$G$20</f>
        <v>2339.1248671100002</v>
      </c>
      <c r="V55" s="36">
        <f>SUMIFS(СВЦЭМ!$C$33:$C$776,СВЦЭМ!$A$33:$A$776,$A55,СВЦЭМ!$B$33:$B$776,V$47)+'СЕТ СН'!$G$12+СВЦЭМ!$D$10+'СЕТ СН'!$G$5-'СЕТ СН'!$G$20</f>
        <v>2326.2864573799998</v>
      </c>
      <c r="W55" s="36">
        <f>SUMIFS(СВЦЭМ!$C$33:$C$776,СВЦЭМ!$A$33:$A$776,$A55,СВЦЭМ!$B$33:$B$776,W$47)+'СЕТ СН'!$G$12+СВЦЭМ!$D$10+'СЕТ СН'!$G$5-'СЕТ СН'!$G$20</f>
        <v>2304.6179494399998</v>
      </c>
      <c r="X55" s="36">
        <f>SUMIFS(СВЦЭМ!$C$33:$C$776,СВЦЭМ!$A$33:$A$776,$A55,СВЦЭМ!$B$33:$B$776,X$47)+'СЕТ СН'!$G$12+СВЦЭМ!$D$10+'СЕТ СН'!$G$5-'СЕТ СН'!$G$20</f>
        <v>2317.24994032</v>
      </c>
      <c r="Y55" s="36">
        <f>SUMIFS(СВЦЭМ!$C$33:$C$776,СВЦЭМ!$A$33:$A$776,$A55,СВЦЭМ!$B$33:$B$776,Y$47)+'СЕТ СН'!$G$12+СВЦЭМ!$D$10+'СЕТ СН'!$G$5-'СЕТ СН'!$G$20</f>
        <v>2386.5320743000002</v>
      </c>
    </row>
    <row r="56" spans="1:25" ht="15.75" x14ac:dyDescent="0.2">
      <c r="A56" s="35">
        <f t="shared" si="1"/>
        <v>43625</v>
      </c>
      <c r="B56" s="36">
        <f>SUMIFS(СВЦЭМ!$C$33:$C$776,СВЦЭМ!$A$33:$A$776,$A56,СВЦЭМ!$B$33:$B$776,B$47)+'СЕТ СН'!$G$12+СВЦЭМ!$D$10+'СЕТ СН'!$G$5-'СЕТ СН'!$G$20</f>
        <v>2520.9187067399998</v>
      </c>
      <c r="C56" s="36">
        <f>SUMIFS(СВЦЭМ!$C$33:$C$776,СВЦЭМ!$A$33:$A$776,$A56,СВЦЭМ!$B$33:$B$776,C$47)+'СЕТ СН'!$G$12+СВЦЭМ!$D$10+'СЕТ СН'!$G$5-'СЕТ СН'!$G$20</f>
        <v>2547.79727551</v>
      </c>
      <c r="D56" s="36">
        <f>SUMIFS(СВЦЭМ!$C$33:$C$776,СВЦЭМ!$A$33:$A$776,$A56,СВЦЭМ!$B$33:$B$776,D$47)+'СЕТ СН'!$G$12+СВЦЭМ!$D$10+'СЕТ СН'!$G$5-'СЕТ СН'!$G$20</f>
        <v>2576.5974819799999</v>
      </c>
      <c r="E56" s="36">
        <f>SUMIFS(СВЦЭМ!$C$33:$C$776,СВЦЭМ!$A$33:$A$776,$A56,СВЦЭМ!$B$33:$B$776,E$47)+'СЕТ СН'!$G$12+СВЦЭМ!$D$10+'СЕТ СН'!$G$5-'СЕТ СН'!$G$20</f>
        <v>2587.4674133999997</v>
      </c>
      <c r="F56" s="36">
        <f>SUMIFS(СВЦЭМ!$C$33:$C$776,СВЦЭМ!$A$33:$A$776,$A56,СВЦЭМ!$B$33:$B$776,F$47)+'СЕТ СН'!$G$12+СВЦЭМ!$D$10+'СЕТ СН'!$G$5-'СЕТ СН'!$G$20</f>
        <v>2584.7331676399999</v>
      </c>
      <c r="G56" s="36">
        <f>SUMIFS(СВЦЭМ!$C$33:$C$776,СВЦЭМ!$A$33:$A$776,$A56,СВЦЭМ!$B$33:$B$776,G$47)+'СЕТ СН'!$G$12+СВЦЭМ!$D$10+'СЕТ СН'!$G$5-'СЕТ СН'!$G$20</f>
        <v>2594.86167002</v>
      </c>
      <c r="H56" s="36">
        <f>SUMIFS(СВЦЭМ!$C$33:$C$776,СВЦЭМ!$A$33:$A$776,$A56,СВЦЭМ!$B$33:$B$776,H$47)+'СЕТ СН'!$G$12+СВЦЭМ!$D$10+'СЕТ СН'!$G$5-'СЕТ СН'!$G$20</f>
        <v>2595.8637062099997</v>
      </c>
      <c r="I56" s="36">
        <f>SUMIFS(СВЦЭМ!$C$33:$C$776,СВЦЭМ!$A$33:$A$776,$A56,СВЦЭМ!$B$33:$B$776,I$47)+'СЕТ СН'!$G$12+СВЦЭМ!$D$10+'СЕТ СН'!$G$5-'СЕТ СН'!$G$20</f>
        <v>2550.9282788999999</v>
      </c>
      <c r="J56" s="36">
        <f>SUMIFS(СВЦЭМ!$C$33:$C$776,СВЦЭМ!$A$33:$A$776,$A56,СВЦЭМ!$B$33:$B$776,J$47)+'СЕТ СН'!$G$12+СВЦЭМ!$D$10+'СЕТ СН'!$G$5-'СЕТ СН'!$G$20</f>
        <v>2503.0048441600002</v>
      </c>
      <c r="K56" s="36">
        <f>SUMIFS(СВЦЭМ!$C$33:$C$776,СВЦЭМ!$A$33:$A$776,$A56,СВЦЭМ!$B$33:$B$776,K$47)+'СЕТ СН'!$G$12+СВЦЭМ!$D$10+'СЕТ СН'!$G$5-'СЕТ СН'!$G$20</f>
        <v>2475.4588717500001</v>
      </c>
      <c r="L56" s="36">
        <f>SUMIFS(СВЦЭМ!$C$33:$C$776,СВЦЭМ!$A$33:$A$776,$A56,СВЦЭМ!$B$33:$B$776,L$47)+'СЕТ СН'!$G$12+СВЦЭМ!$D$10+'СЕТ СН'!$G$5-'СЕТ СН'!$G$20</f>
        <v>2450.5620178099998</v>
      </c>
      <c r="M56" s="36">
        <f>SUMIFS(СВЦЭМ!$C$33:$C$776,СВЦЭМ!$A$33:$A$776,$A56,СВЦЭМ!$B$33:$B$776,M$47)+'СЕТ СН'!$G$12+СВЦЭМ!$D$10+'СЕТ СН'!$G$5-'СЕТ СН'!$G$20</f>
        <v>2423.2338970800001</v>
      </c>
      <c r="N56" s="36">
        <f>SUMIFS(СВЦЭМ!$C$33:$C$776,СВЦЭМ!$A$33:$A$776,$A56,СВЦЭМ!$B$33:$B$776,N$47)+'СЕТ СН'!$G$12+СВЦЭМ!$D$10+'СЕТ СН'!$G$5-'СЕТ СН'!$G$20</f>
        <v>2422.0336581399997</v>
      </c>
      <c r="O56" s="36">
        <f>SUMIFS(СВЦЭМ!$C$33:$C$776,СВЦЭМ!$A$33:$A$776,$A56,СВЦЭМ!$B$33:$B$776,O$47)+'СЕТ СН'!$G$12+СВЦЭМ!$D$10+'СЕТ СН'!$G$5-'СЕТ СН'!$G$20</f>
        <v>2421.7246643899998</v>
      </c>
      <c r="P56" s="36">
        <f>SUMIFS(СВЦЭМ!$C$33:$C$776,СВЦЭМ!$A$33:$A$776,$A56,СВЦЭМ!$B$33:$B$776,P$47)+'СЕТ СН'!$G$12+СВЦЭМ!$D$10+'СЕТ СН'!$G$5-'СЕТ СН'!$G$20</f>
        <v>2434.3978578400001</v>
      </c>
      <c r="Q56" s="36">
        <f>SUMIFS(СВЦЭМ!$C$33:$C$776,СВЦЭМ!$A$33:$A$776,$A56,СВЦЭМ!$B$33:$B$776,Q$47)+'СЕТ СН'!$G$12+СВЦЭМ!$D$10+'СЕТ СН'!$G$5-'СЕТ СН'!$G$20</f>
        <v>2399.4087927</v>
      </c>
      <c r="R56" s="36">
        <f>SUMIFS(СВЦЭМ!$C$33:$C$776,СВЦЭМ!$A$33:$A$776,$A56,СВЦЭМ!$B$33:$B$776,R$47)+'СЕТ СН'!$G$12+СВЦЭМ!$D$10+'СЕТ СН'!$G$5-'СЕТ СН'!$G$20</f>
        <v>2359.7549973099999</v>
      </c>
      <c r="S56" s="36">
        <f>SUMIFS(СВЦЭМ!$C$33:$C$776,СВЦЭМ!$A$33:$A$776,$A56,СВЦЭМ!$B$33:$B$776,S$47)+'СЕТ СН'!$G$12+СВЦЭМ!$D$10+'СЕТ СН'!$G$5-'СЕТ СН'!$G$20</f>
        <v>2370.5565826900001</v>
      </c>
      <c r="T56" s="36">
        <f>SUMIFS(СВЦЭМ!$C$33:$C$776,СВЦЭМ!$A$33:$A$776,$A56,СВЦЭМ!$B$33:$B$776,T$47)+'СЕТ СН'!$G$12+СВЦЭМ!$D$10+'СЕТ СН'!$G$5-'СЕТ СН'!$G$20</f>
        <v>2377.4849055300001</v>
      </c>
      <c r="U56" s="36">
        <f>SUMIFS(СВЦЭМ!$C$33:$C$776,СВЦЭМ!$A$33:$A$776,$A56,СВЦЭМ!$B$33:$B$776,U$47)+'СЕТ СН'!$G$12+СВЦЭМ!$D$10+'СЕТ СН'!$G$5-'СЕТ СН'!$G$20</f>
        <v>2363.82615042</v>
      </c>
      <c r="V56" s="36">
        <f>SUMIFS(СВЦЭМ!$C$33:$C$776,СВЦЭМ!$A$33:$A$776,$A56,СВЦЭМ!$B$33:$B$776,V$47)+'СЕТ СН'!$G$12+СВЦЭМ!$D$10+'СЕТ СН'!$G$5-'СЕТ СН'!$G$20</f>
        <v>2358.6345438399999</v>
      </c>
      <c r="W56" s="36">
        <f>SUMIFS(СВЦЭМ!$C$33:$C$776,СВЦЭМ!$A$33:$A$776,$A56,СВЦЭМ!$B$33:$B$776,W$47)+'СЕТ СН'!$G$12+СВЦЭМ!$D$10+'СЕТ СН'!$G$5-'СЕТ СН'!$G$20</f>
        <v>2337.8453493299999</v>
      </c>
      <c r="X56" s="36">
        <f>SUMIFS(СВЦЭМ!$C$33:$C$776,СВЦЭМ!$A$33:$A$776,$A56,СВЦЭМ!$B$33:$B$776,X$47)+'СЕТ СН'!$G$12+СВЦЭМ!$D$10+'СЕТ СН'!$G$5-'СЕТ СН'!$G$20</f>
        <v>2343.0953755999999</v>
      </c>
      <c r="Y56" s="36">
        <f>SUMIFS(СВЦЭМ!$C$33:$C$776,СВЦЭМ!$A$33:$A$776,$A56,СВЦЭМ!$B$33:$B$776,Y$47)+'СЕТ СН'!$G$12+СВЦЭМ!$D$10+'СЕТ СН'!$G$5-'СЕТ СН'!$G$20</f>
        <v>2425.5874538600001</v>
      </c>
    </row>
    <row r="57" spans="1:25" ht="15.75" x14ac:dyDescent="0.2">
      <c r="A57" s="35">
        <f t="shared" si="1"/>
        <v>43626</v>
      </c>
      <c r="B57" s="36">
        <f>SUMIFS(СВЦЭМ!$C$33:$C$776,СВЦЭМ!$A$33:$A$776,$A57,СВЦЭМ!$B$33:$B$776,B$47)+'СЕТ СН'!$G$12+СВЦЭМ!$D$10+'СЕТ СН'!$G$5-'СЕТ СН'!$G$20</f>
        <v>2537.6794055800001</v>
      </c>
      <c r="C57" s="36">
        <f>SUMIFS(СВЦЭМ!$C$33:$C$776,СВЦЭМ!$A$33:$A$776,$A57,СВЦЭМ!$B$33:$B$776,C$47)+'СЕТ СН'!$G$12+СВЦЭМ!$D$10+'СЕТ СН'!$G$5-'СЕТ СН'!$G$20</f>
        <v>2582.4724986000001</v>
      </c>
      <c r="D57" s="36">
        <f>SUMIFS(СВЦЭМ!$C$33:$C$776,СВЦЭМ!$A$33:$A$776,$A57,СВЦЭМ!$B$33:$B$776,D$47)+'СЕТ СН'!$G$12+СВЦЭМ!$D$10+'СЕТ СН'!$G$5-'СЕТ СН'!$G$20</f>
        <v>2603.0154643699998</v>
      </c>
      <c r="E57" s="36">
        <f>SUMIFS(СВЦЭМ!$C$33:$C$776,СВЦЭМ!$A$33:$A$776,$A57,СВЦЭМ!$B$33:$B$776,E$47)+'СЕТ СН'!$G$12+СВЦЭМ!$D$10+'СЕТ СН'!$G$5-'СЕТ СН'!$G$20</f>
        <v>2596.2797805599998</v>
      </c>
      <c r="F57" s="36">
        <f>SUMIFS(СВЦЭМ!$C$33:$C$776,СВЦЭМ!$A$33:$A$776,$A57,СВЦЭМ!$B$33:$B$776,F$47)+'СЕТ СН'!$G$12+СВЦЭМ!$D$10+'СЕТ СН'!$G$5-'СЕТ СН'!$G$20</f>
        <v>2605.0088347800001</v>
      </c>
      <c r="G57" s="36">
        <f>SUMIFS(СВЦЭМ!$C$33:$C$776,СВЦЭМ!$A$33:$A$776,$A57,СВЦЭМ!$B$33:$B$776,G$47)+'СЕТ СН'!$G$12+СВЦЭМ!$D$10+'СЕТ СН'!$G$5-'СЕТ СН'!$G$20</f>
        <v>2605.5811443699999</v>
      </c>
      <c r="H57" s="36">
        <f>SUMIFS(СВЦЭМ!$C$33:$C$776,СВЦЭМ!$A$33:$A$776,$A57,СВЦЭМ!$B$33:$B$776,H$47)+'СЕТ СН'!$G$12+СВЦЭМ!$D$10+'СЕТ СН'!$G$5-'СЕТ СН'!$G$20</f>
        <v>2589.8438631899999</v>
      </c>
      <c r="I57" s="36">
        <f>SUMIFS(СВЦЭМ!$C$33:$C$776,СВЦЭМ!$A$33:$A$776,$A57,СВЦЭМ!$B$33:$B$776,I$47)+'СЕТ СН'!$G$12+СВЦЭМ!$D$10+'СЕТ СН'!$G$5-'СЕТ СН'!$G$20</f>
        <v>2544.1639046499999</v>
      </c>
      <c r="J57" s="36">
        <f>SUMIFS(СВЦЭМ!$C$33:$C$776,СВЦЭМ!$A$33:$A$776,$A57,СВЦЭМ!$B$33:$B$776,J$47)+'СЕТ СН'!$G$12+СВЦЭМ!$D$10+'СЕТ СН'!$G$5-'СЕТ СН'!$G$20</f>
        <v>2508.92709281</v>
      </c>
      <c r="K57" s="36">
        <f>SUMIFS(СВЦЭМ!$C$33:$C$776,СВЦЭМ!$A$33:$A$776,$A57,СВЦЭМ!$B$33:$B$776,K$47)+'СЕТ СН'!$G$12+СВЦЭМ!$D$10+'СЕТ СН'!$G$5-'СЕТ СН'!$G$20</f>
        <v>2483.67743974</v>
      </c>
      <c r="L57" s="36">
        <f>SUMIFS(СВЦЭМ!$C$33:$C$776,СВЦЭМ!$A$33:$A$776,$A57,СВЦЭМ!$B$33:$B$776,L$47)+'СЕТ СН'!$G$12+СВЦЭМ!$D$10+'СЕТ СН'!$G$5-'СЕТ СН'!$G$20</f>
        <v>2469.1719420199997</v>
      </c>
      <c r="M57" s="36">
        <f>SUMIFS(СВЦЭМ!$C$33:$C$776,СВЦЭМ!$A$33:$A$776,$A57,СВЦЭМ!$B$33:$B$776,M$47)+'СЕТ СН'!$G$12+СВЦЭМ!$D$10+'СЕТ СН'!$G$5-'СЕТ СН'!$G$20</f>
        <v>2447.8735975499999</v>
      </c>
      <c r="N57" s="36">
        <f>SUMIFS(СВЦЭМ!$C$33:$C$776,СВЦЭМ!$A$33:$A$776,$A57,СВЦЭМ!$B$33:$B$776,N$47)+'СЕТ СН'!$G$12+СВЦЭМ!$D$10+'СЕТ СН'!$G$5-'СЕТ СН'!$G$20</f>
        <v>2469.7903192100002</v>
      </c>
      <c r="O57" s="36">
        <f>SUMIFS(СВЦЭМ!$C$33:$C$776,СВЦЭМ!$A$33:$A$776,$A57,СВЦЭМ!$B$33:$B$776,O$47)+'СЕТ СН'!$G$12+СВЦЭМ!$D$10+'СЕТ СН'!$G$5-'СЕТ СН'!$G$20</f>
        <v>2464.8598728699999</v>
      </c>
      <c r="P57" s="36">
        <f>SUMIFS(СВЦЭМ!$C$33:$C$776,СВЦЭМ!$A$33:$A$776,$A57,СВЦЭМ!$B$33:$B$776,P$47)+'СЕТ СН'!$G$12+СВЦЭМ!$D$10+'СЕТ СН'!$G$5-'СЕТ СН'!$G$20</f>
        <v>2480.0437330300001</v>
      </c>
      <c r="Q57" s="36">
        <f>SUMIFS(СВЦЭМ!$C$33:$C$776,СВЦЭМ!$A$33:$A$776,$A57,СВЦЭМ!$B$33:$B$776,Q$47)+'СЕТ СН'!$G$12+СВЦЭМ!$D$10+'СЕТ СН'!$G$5-'СЕТ СН'!$G$20</f>
        <v>2430.96860801</v>
      </c>
      <c r="R57" s="36">
        <f>SUMIFS(СВЦЭМ!$C$33:$C$776,СВЦЭМ!$A$33:$A$776,$A57,СВЦЭМ!$B$33:$B$776,R$47)+'СЕТ СН'!$G$12+СВЦЭМ!$D$10+'СЕТ СН'!$G$5-'СЕТ СН'!$G$20</f>
        <v>2394.3582085399999</v>
      </c>
      <c r="S57" s="36">
        <f>SUMIFS(СВЦЭМ!$C$33:$C$776,СВЦЭМ!$A$33:$A$776,$A57,СВЦЭМ!$B$33:$B$776,S$47)+'СЕТ СН'!$G$12+СВЦЭМ!$D$10+'СЕТ СН'!$G$5-'СЕТ СН'!$G$20</f>
        <v>2418.5598953099998</v>
      </c>
      <c r="T57" s="36">
        <f>SUMIFS(СВЦЭМ!$C$33:$C$776,СВЦЭМ!$A$33:$A$776,$A57,СВЦЭМ!$B$33:$B$776,T$47)+'СЕТ СН'!$G$12+СВЦЭМ!$D$10+'СЕТ СН'!$G$5-'СЕТ СН'!$G$20</f>
        <v>2425.8052141600001</v>
      </c>
      <c r="U57" s="36">
        <f>SUMIFS(СВЦЭМ!$C$33:$C$776,СВЦЭМ!$A$33:$A$776,$A57,СВЦЭМ!$B$33:$B$776,U$47)+'СЕТ СН'!$G$12+СВЦЭМ!$D$10+'СЕТ СН'!$G$5-'СЕТ СН'!$G$20</f>
        <v>2410.5216068</v>
      </c>
      <c r="V57" s="36">
        <f>SUMIFS(СВЦЭМ!$C$33:$C$776,СВЦЭМ!$A$33:$A$776,$A57,СВЦЭМ!$B$33:$B$776,V$47)+'СЕТ СН'!$G$12+СВЦЭМ!$D$10+'СЕТ СН'!$G$5-'СЕТ СН'!$G$20</f>
        <v>2397.3716221200002</v>
      </c>
      <c r="W57" s="36">
        <f>SUMIFS(СВЦЭМ!$C$33:$C$776,СВЦЭМ!$A$33:$A$776,$A57,СВЦЭМ!$B$33:$B$776,W$47)+'СЕТ СН'!$G$12+СВЦЭМ!$D$10+'СЕТ СН'!$G$5-'СЕТ СН'!$G$20</f>
        <v>2380.4339511099997</v>
      </c>
      <c r="X57" s="36">
        <f>SUMIFS(СВЦЭМ!$C$33:$C$776,СВЦЭМ!$A$33:$A$776,$A57,СВЦЭМ!$B$33:$B$776,X$47)+'СЕТ СН'!$G$12+СВЦЭМ!$D$10+'СЕТ СН'!$G$5-'СЕТ СН'!$G$20</f>
        <v>2386.3363076000001</v>
      </c>
      <c r="Y57" s="36">
        <f>SUMIFS(СВЦЭМ!$C$33:$C$776,СВЦЭМ!$A$33:$A$776,$A57,СВЦЭМ!$B$33:$B$776,Y$47)+'СЕТ СН'!$G$12+СВЦЭМ!$D$10+'СЕТ СН'!$G$5-'СЕТ СН'!$G$20</f>
        <v>2469.5180560600002</v>
      </c>
    </row>
    <row r="58" spans="1:25" ht="15.75" x14ac:dyDescent="0.2">
      <c r="A58" s="35">
        <f t="shared" si="1"/>
        <v>43627</v>
      </c>
      <c r="B58" s="36">
        <f>SUMIFS(СВЦЭМ!$C$33:$C$776,СВЦЭМ!$A$33:$A$776,$A58,СВЦЭМ!$B$33:$B$776,B$47)+'СЕТ СН'!$G$12+СВЦЭМ!$D$10+'СЕТ СН'!$G$5-'СЕТ СН'!$G$20</f>
        <v>2580.8710478399998</v>
      </c>
      <c r="C58" s="36">
        <f>SUMIFS(СВЦЭМ!$C$33:$C$776,СВЦЭМ!$A$33:$A$776,$A58,СВЦЭМ!$B$33:$B$776,C$47)+'СЕТ СН'!$G$12+СВЦЭМ!$D$10+'СЕТ СН'!$G$5-'СЕТ СН'!$G$20</f>
        <v>2649.0818897700001</v>
      </c>
      <c r="D58" s="36">
        <f>SUMIFS(СВЦЭМ!$C$33:$C$776,СВЦЭМ!$A$33:$A$776,$A58,СВЦЭМ!$B$33:$B$776,D$47)+'СЕТ СН'!$G$12+СВЦЭМ!$D$10+'СЕТ СН'!$G$5-'СЕТ СН'!$G$20</f>
        <v>2632.3376092799999</v>
      </c>
      <c r="E58" s="36">
        <f>SUMIFS(СВЦЭМ!$C$33:$C$776,СВЦЭМ!$A$33:$A$776,$A58,СВЦЭМ!$B$33:$B$776,E$47)+'СЕТ СН'!$G$12+СВЦЭМ!$D$10+'СЕТ СН'!$G$5-'СЕТ СН'!$G$20</f>
        <v>2628.4158134199997</v>
      </c>
      <c r="F58" s="36">
        <f>SUMIFS(СВЦЭМ!$C$33:$C$776,СВЦЭМ!$A$33:$A$776,$A58,СВЦЭМ!$B$33:$B$776,F$47)+'СЕТ СН'!$G$12+СВЦЭМ!$D$10+'СЕТ СН'!$G$5-'СЕТ СН'!$G$20</f>
        <v>2624.79917574</v>
      </c>
      <c r="G58" s="36">
        <f>SUMIFS(СВЦЭМ!$C$33:$C$776,СВЦЭМ!$A$33:$A$776,$A58,СВЦЭМ!$B$33:$B$776,G$47)+'СЕТ СН'!$G$12+СВЦЭМ!$D$10+'СЕТ СН'!$G$5-'СЕТ СН'!$G$20</f>
        <v>2629.0168500599998</v>
      </c>
      <c r="H58" s="36">
        <f>SUMIFS(СВЦЭМ!$C$33:$C$776,СВЦЭМ!$A$33:$A$776,$A58,СВЦЭМ!$B$33:$B$776,H$47)+'СЕТ СН'!$G$12+СВЦЭМ!$D$10+'СЕТ СН'!$G$5-'СЕТ СН'!$G$20</f>
        <v>2627.11151384</v>
      </c>
      <c r="I58" s="36">
        <f>SUMIFS(СВЦЭМ!$C$33:$C$776,СВЦЭМ!$A$33:$A$776,$A58,СВЦЭМ!$B$33:$B$776,I$47)+'СЕТ СН'!$G$12+СВЦЭМ!$D$10+'СЕТ СН'!$G$5-'СЕТ СН'!$G$20</f>
        <v>2539.07792509</v>
      </c>
      <c r="J58" s="36">
        <f>SUMIFS(СВЦЭМ!$C$33:$C$776,СВЦЭМ!$A$33:$A$776,$A58,СВЦЭМ!$B$33:$B$776,J$47)+'СЕТ СН'!$G$12+СВЦЭМ!$D$10+'СЕТ СН'!$G$5-'СЕТ СН'!$G$20</f>
        <v>2511.76819458</v>
      </c>
      <c r="K58" s="36">
        <f>SUMIFS(СВЦЭМ!$C$33:$C$776,СВЦЭМ!$A$33:$A$776,$A58,СВЦЭМ!$B$33:$B$776,K$47)+'СЕТ СН'!$G$12+СВЦЭМ!$D$10+'СЕТ СН'!$G$5-'СЕТ СН'!$G$20</f>
        <v>2491.3358271899997</v>
      </c>
      <c r="L58" s="36">
        <f>SUMIFS(СВЦЭМ!$C$33:$C$776,СВЦЭМ!$A$33:$A$776,$A58,СВЦЭМ!$B$33:$B$776,L$47)+'СЕТ СН'!$G$12+СВЦЭМ!$D$10+'СЕТ СН'!$G$5-'СЕТ СН'!$G$20</f>
        <v>2487.4411858600001</v>
      </c>
      <c r="M58" s="36">
        <f>SUMIFS(СВЦЭМ!$C$33:$C$776,СВЦЭМ!$A$33:$A$776,$A58,СВЦЭМ!$B$33:$B$776,M$47)+'СЕТ СН'!$G$12+СВЦЭМ!$D$10+'СЕТ СН'!$G$5-'СЕТ СН'!$G$20</f>
        <v>2483.96918542</v>
      </c>
      <c r="N58" s="36">
        <f>SUMIFS(СВЦЭМ!$C$33:$C$776,СВЦЭМ!$A$33:$A$776,$A58,СВЦЭМ!$B$33:$B$776,N$47)+'СЕТ СН'!$G$12+СВЦЭМ!$D$10+'СЕТ СН'!$G$5-'СЕТ СН'!$G$20</f>
        <v>2490.2439257000001</v>
      </c>
      <c r="O58" s="36">
        <f>SUMIFS(СВЦЭМ!$C$33:$C$776,СВЦЭМ!$A$33:$A$776,$A58,СВЦЭМ!$B$33:$B$776,O$47)+'СЕТ СН'!$G$12+СВЦЭМ!$D$10+'СЕТ СН'!$G$5-'СЕТ СН'!$G$20</f>
        <v>2481.4411802</v>
      </c>
      <c r="P58" s="36">
        <f>SUMIFS(СВЦЭМ!$C$33:$C$776,СВЦЭМ!$A$33:$A$776,$A58,СВЦЭМ!$B$33:$B$776,P$47)+'СЕТ СН'!$G$12+СВЦЭМ!$D$10+'СЕТ СН'!$G$5-'СЕТ СН'!$G$20</f>
        <v>2493.1572178299998</v>
      </c>
      <c r="Q58" s="36">
        <f>SUMIFS(СВЦЭМ!$C$33:$C$776,СВЦЭМ!$A$33:$A$776,$A58,СВЦЭМ!$B$33:$B$776,Q$47)+'СЕТ СН'!$G$12+СВЦЭМ!$D$10+'СЕТ СН'!$G$5-'СЕТ СН'!$G$20</f>
        <v>2460.1736826400002</v>
      </c>
      <c r="R58" s="36">
        <f>SUMIFS(СВЦЭМ!$C$33:$C$776,СВЦЭМ!$A$33:$A$776,$A58,СВЦЭМ!$B$33:$B$776,R$47)+'СЕТ СН'!$G$12+СВЦЭМ!$D$10+'СЕТ СН'!$G$5-'СЕТ СН'!$G$20</f>
        <v>2425.27382425</v>
      </c>
      <c r="S58" s="36">
        <f>SUMIFS(СВЦЭМ!$C$33:$C$776,СВЦЭМ!$A$33:$A$776,$A58,СВЦЭМ!$B$33:$B$776,S$47)+'СЕТ СН'!$G$12+СВЦЭМ!$D$10+'СЕТ СН'!$G$5-'СЕТ СН'!$G$20</f>
        <v>2431.4721953500002</v>
      </c>
      <c r="T58" s="36">
        <f>SUMIFS(СВЦЭМ!$C$33:$C$776,СВЦЭМ!$A$33:$A$776,$A58,СВЦЭМ!$B$33:$B$776,T$47)+'СЕТ СН'!$G$12+СВЦЭМ!$D$10+'СЕТ СН'!$G$5-'СЕТ СН'!$G$20</f>
        <v>2435.8970980399999</v>
      </c>
      <c r="U58" s="36">
        <f>SUMIFS(СВЦЭМ!$C$33:$C$776,СВЦЭМ!$A$33:$A$776,$A58,СВЦЭМ!$B$33:$B$776,U$47)+'СЕТ СН'!$G$12+СВЦЭМ!$D$10+'СЕТ СН'!$G$5-'СЕТ СН'!$G$20</f>
        <v>2427.2883128899998</v>
      </c>
      <c r="V58" s="36">
        <f>SUMIFS(СВЦЭМ!$C$33:$C$776,СВЦЭМ!$A$33:$A$776,$A58,СВЦЭМ!$B$33:$B$776,V$47)+'СЕТ СН'!$G$12+СВЦЭМ!$D$10+'СЕТ СН'!$G$5-'СЕТ СН'!$G$20</f>
        <v>2413.4878238199999</v>
      </c>
      <c r="W58" s="36">
        <f>SUMIFS(СВЦЭМ!$C$33:$C$776,СВЦЭМ!$A$33:$A$776,$A58,СВЦЭМ!$B$33:$B$776,W$47)+'СЕТ СН'!$G$12+СВЦЭМ!$D$10+'СЕТ СН'!$G$5-'СЕТ СН'!$G$20</f>
        <v>2410.1777604999997</v>
      </c>
      <c r="X58" s="36">
        <f>SUMIFS(СВЦЭМ!$C$33:$C$776,СВЦЭМ!$A$33:$A$776,$A58,СВЦЭМ!$B$33:$B$776,X$47)+'СЕТ СН'!$G$12+СВЦЭМ!$D$10+'СЕТ СН'!$G$5-'СЕТ СН'!$G$20</f>
        <v>2413.6643486600001</v>
      </c>
      <c r="Y58" s="36">
        <f>SUMIFS(СВЦЭМ!$C$33:$C$776,СВЦЭМ!$A$33:$A$776,$A58,СВЦЭМ!$B$33:$B$776,Y$47)+'СЕТ СН'!$G$12+СВЦЭМ!$D$10+'СЕТ СН'!$G$5-'СЕТ СН'!$G$20</f>
        <v>2489.2463640599999</v>
      </c>
    </row>
    <row r="59" spans="1:25" ht="15.75" x14ac:dyDescent="0.2">
      <c r="A59" s="35">
        <f t="shared" si="1"/>
        <v>43628</v>
      </c>
      <c r="B59" s="36">
        <f>SUMIFS(СВЦЭМ!$C$33:$C$776,СВЦЭМ!$A$33:$A$776,$A59,СВЦЭМ!$B$33:$B$776,B$47)+'СЕТ СН'!$G$12+СВЦЭМ!$D$10+'СЕТ СН'!$G$5-'СЕТ СН'!$G$20</f>
        <v>2530.9516740199997</v>
      </c>
      <c r="C59" s="36">
        <f>SUMIFS(СВЦЭМ!$C$33:$C$776,СВЦЭМ!$A$33:$A$776,$A59,СВЦЭМ!$B$33:$B$776,C$47)+'СЕТ СН'!$G$12+СВЦЭМ!$D$10+'СЕТ СН'!$G$5-'СЕТ СН'!$G$20</f>
        <v>2580.95748951</v>
      </c>
      <c r="D59" s="36">
        <f>SUMIFS(СВЦЭМ!$C$33:$C$776,СВЦЭМ!$A$33:$A$776,$A59,СВЦЭМ!$B$33:$B$776,D$47)+'СЕТ СН'!$G$12+СВЦЭМ!$D$10+'СЕТ СН'!$G$5-'СЕТ СН'!$G$20</f>
        <v>2618.8121409999999</v>
      </c>
      <c r="E59" s="36">
        <f>SUMIFS(СВЦЭМ!$C$33:$C$776,СВЦЭМ!$A$33:$A$776,$A59,СВЦЭМ!$B$33:$B$776,E$47)+'СЕТ СН'!$G$12+СВЦЭМ!$D$10+'СЕТ СН'!$G$5-'СЕТ СН'!$G$20</f>
        <v>2627.4994689</v>
      </c>
      <c r="F59" s="36">
        <f>SUMIFS(СВЦЭМ!$C$33:$C$776,СВЦЭМ!$A$33:$A$776,$A59,СВЦЭМ!$B$33:$B$776,F$47)+'СЕТ СН'!$G$12+СВЦЭМ!$D$10+'СЕТ СН'!$G$5-'СЕТ СН'!$G$20</f>
        <v>2639.8883876099999</v>
      </c>
      <c r="G59" s="36">
        <f>SUMIFS(СВЦЭМ!$C$33:$C$776,СВЦЭМ!$A$33:$A$776,$A59,СВЦЭМ!$B$33:$B$776,G$47)+'СЕТ СН'!$G$12+СВЦЭМ!$D$10+'СЕТ СН'!$G$5-'СЕТ СН'!$G$20</f>
        <v>2648.8811806399999</v>
      </c>
      <c r="H59" s="36">
        <f>SUMIFS(СВЦЭМ!$C$33:$C$776,СВЦЭМ!$A$33:$A$776,$A59,СВЦЭМ!$B$33:$B$776,H$47)+'СЕТ СН'!$G$12+СВЦЭМ!$D$10+'СЕТ СН'!$G$5-'СЕТ СН'!$G$20</f>
        <v>2628.2864197199997</v>
      </c>
      <c r="I59" s="36">
        <f>SUMIFS(СВЦЭМ!$C$33:$C$776,СВЦЭМ!$A$33:$A$776,$A59,СВЦЭМ!$B$33:$B$776,I$47)+'СЕТ СН'!$G$12+СВЦЭМ!$D$10+'СЕТ СН'!$G$5-'СЕТ СН'!$G$20</f>
        <v>2594.2093492200001</v>
      </c>
      <c r="J59" s="36">
        <f>SUMIFS(СВЦЭМ!$C$33:$C$776,СВЦЭМ!$A$33:$A$776,$A59,СВЦЭМ!$B$33:$B$776,J$47)+'СЕТ СН'!$G$12+СВЦЭМ!$D$10+'СЕТ СН'!$G$5-'СЕТ СН'!$G$20</f>
        <v>2544.5272966100001</v>
      </c>
      <c r="K59" s="36">
        <f>SUMIFS(СВЦЭМ!$C$33:$C$776,СВЦЭМ!$A$33:$A$776,$A59,СВЦЭМ!$B$33:$B$776,K$47)+'СЕТ СН'!$G$12+СВЦЭМ!$D$10+'СЕТ СН'!$G$5-'СЕТ СН'!$G$20</f>
        <v>2496.5455424299998</v>
      </c>
      <c r="L59" s="36">
        <f>SUMIFS(СВЦЭМ!$C$33:$C$776,СВЦЭМ!$A$33:$A$776,$A59,СВЦЭМ!$B$33:$B$776,L$47)+'СЕТ СН'!$G$12+СВЦЭМ!$D$10+'СЕТ СН'!$G$5-'СЕТ СН'!$G$20</f>
        <v>2467.7484914799998</v>
      </c>
      <c r="M59" s="36">
        <f>SUMIFS(СВЦЭМ!$C$33:$C$776,СВЦЭМ!$A$33:$A$776,$A59,СВЦЭМ!$B$33:$B$776,M$47)+'СЕТ СН'!$G$12+СВЦЭМ!$D$10+'СЕТ СН'!$G$5-'СЕТ СН'!$G$20</f>
        <v>2443.8702693499999</v>
      </c>
      <c r="N59" s="36">
        <f>SUMIFS(СВЦЭМ!$C$33:$C$776,СВЦЭМ!$A$33:$A$776,$A59,СВЦЭМ!$B$33:$B$776,N$47)+'СЕТ СН'!$G$12+СВЦЭМ!$D$10+'СЕТ СН'!$G$5-'СЕТ СН'!$G$20</f>
        <v>2462.0258586199998</v>
      </c>
      <c r="O59" s="36">
        <f>SUMIFS(СВЦЭМ!$C$33:$C$776,СВЦЭМ!$A$33:$A$776,$A59,СВЦЭМ!$B$33:$B$776,O$47)+'СЕТ СН'!$G$12+СВЦЭМ!$D$10+'СЕТ СН'!$G$5-'СЕТ СН'!$G$20</f>
        <v>2453.6458524899999</v>
      </c>
      <c r="P59" s="36">
        <f>SUMIFS(СВЦЭМ!$C$33:$C$776,СВЦЭМ!$A$33:$A$776,$A59,СВЦЭМ!$B$33:$B$776,P$47)+'СЕТ СН'!$G$12+СВЦЭМ!$D$10+'СЕТ СН'!$G$5-'СЕТ СН'!$G$20</f>
        <v>2460.5818094599999</v>
      </c>
      <c r="Q59" s="36">
        <f>SUMIFS(СВЦЭМ!$C$33:$C$776,СВЦЭМ!$A$33:$A$776,$A59,СВЦЭМ!$B$33:$B$776,Q$47)+'СЕТ СН'!$G$12+СВЦЭМ!$D$10+'СЕТ СН'!$G$5-'СЕТ СН'!$G$20</f>
        <v>2428.8812030600002</v>
      </c>
      <c r="R59" s="36">
        <f>SUMIFS(СВЦЭМ!$C$33:$C$776,СВЦЭМ!$A$33:$A$776,$A59,СВЦЭМ!$B$33:$B$776,R$47)+'СЕТ СН'!$G$12+СВЦЭМ!$D$10+'СЕТ СН'!$G$5-'СЕТ СН'!$G$20</f>
        <v>2389.1702934499999</v>
      </c>
      <c r="S59" s="36">
        <f>SUMIFS(СВЦЭМ!$C$33:$C$776,СВЦЭМ!$A$33:$A$776,$A59,СВЦЭМ!$B$33:$B$776,S$47)+'СЕТ СН'!$G$12+СВЦЭМ!$D$10+'СЕТ СН'!$G$5-'СЕТ СН'!$G$20</f>
        <v>2406.4036755699999</v>
      </c>
      <c r="T59" s="36">
        <f>SUMIFS(СВЦЭМ!$C$33:$C$776,СВЦЭМ!$A$33:$A$776,$A59,СВЦЭМ!$B$33:$B$776,T$47)+'СЕТ СН'!$G$12+СВЦЭМ!$D$10+'СЕТ СН'!$G$5-'СЕТ СН'!$G$20</f>
        <v>2402.9497358799999</v>
      </c>
      <c r="U59" s="36">
        <f>SUMIFS(СВЦЭМ!$C$33:$C$776,СВЦЭМ!$A$33:$A$776,$A59,СВЦЭМ!$B$33:$B$776,U$47)+'СЕТ СН'!$G$12+СВЦЭМ!$D$10+'СЕТ СН'!$G$5-'СЕТ СН'!$G$20</f>
        <v>2389.1279273599998</v>
      </c>
      <c r="V59" s="36">
        <f>SUMIFS(СВЦЭМ!$C$33:$C$776,СВЦЭМ!$A$33:$A$776,$A59,СВЦЭМ!$B$33:$B$776,V$47)+'СЕТ СН'!$G$12+СВЦЭМ!$D$10+'СЕТ СН'!$G$5-'СЕТ СН'!$G$20</f>
        <v>2378.1075389299999</v>
      </c>
      <c r="W59" s="36">
        <f>SUMIFS(СВЦЭМ!$C$33:$C$776,СВЦЭМ!$A$33:$A$776,$A59,СВЦЭМ!$B$33:$B$776,W$47)+'СЕТ СН'!$G$12+СВЦЭМ!$D$10+'СЕТ СН'!$G$5-'СЕТ СН'!$G$20</f>
        <v>2356.6640557199999</v>
      </c>
      <c r="X59" s="36">
        <f>SUMIFS(СВЦЭМ!$C$33:$C$776,СВЦЭМ!$A$33:$A$776,$A59,СВЦЭМ!$B$33:$B$776,X$47)+'СЕТ СН'!$G$12+СВЦЭМ!$D$10+'СЕТ СН'!$G$5-'СЕТ СН'!$G$20</f>
        <v>2377.53213108</v>
      </c>
      <c r="Y59" s="36">
        <f>SUMIFS(СВЦЭМ!$C$33:$C$776,СВЦЭМ!$A$33:$A$776,$A59,СВЦЭМ!$B$33:$B$776,Y$47)+'СЕТ СН'!$G$12+СВЦЭМ!$D$10+'СЕТ СН'!$G$5-'СЕТ СН'!$G$20</f>
        <v>2460.6666603100002</v>
      </c>
    </row>
    <row r="60" spans="1:25" ht="15.75" x14ac:dyDescent="0.2">
      <c r="A60" s="35">
        <f t="shared" si="1"/>
        <v>43629</v>
      </c>
      <c r="B60" s="36">
        <f>SUMIFS(СВЦЭМ!$C$33:$C$776,СВЦЭМ!$A$33:$A$776,$A60,СВЦЭМ!$B$33:$B$776,B$47)+'СЕТ СН'!$G$12+СВЦЭМ!$D$10+'СЕТ СН'!$G$5-'СЕТ СН'!$G$20</f>
        <v>2535.8058869299998</v>
      </c>
      <c r="C60" s="36">
        <f>SUMIFS(СВЦЭМ!$C$33:$C$776,СВЦЭМ!$A$33:$A$776,$A60,СВЦЭМ!$B$33:$B$776,C$47)+'СЕТ СН'!$G$12+СВЦЭМ!$D$10+'СЕТ СН'!$G$5-'СЕТ СН'!$G$20</f>
        <v>2593.8114342099998</v>
      </c>
      <c r="D60" s="36">
        <f>SUMIFS(СВЦЭМ!$C$33:$C$776,СВЦЭМ!$A$33:$A$776,$A60,СВЦЭМ!$B$33:$B$776,D$47)+'СЕТ СН'!$G$12+СВЦЭМ!$D$10+'СЕТ СН'!$G$5-'СЕТ СН'!$G$20</f>
        <v>2609.3692089699998</v>
      </c>
      <c r="E60" s="36">
        <f>SUMIFS(СВЦЭМ!$C$33:$C$776,СВЦЭМ!$A$33:$A$776,$A60,СВЦЭМ!$B$33:$B$776,E$47)+'СЕТ СН'!$G$12+СВЦЭМ!$D$10+'СЕТ СН'!$G$5-'СЕТ СН'!$G$20</f>
        <v>2621.9880319599997</v>
      </c>
      <c r="F60" s="36">
        <f>SUMIFS(СВЦЭМ!$C$33:$C$776,СВЦЭМ!$A$33:$A$776,$A60,СВЦЭМ!$B$33:$B$776,F$47)+'СЕТ СН'!$G$12+СВЦЭМ!$D$10+'СЕТ СН'!$G$5-'СЕТ СН'!$G$20</f>
        <v>2628.5369997099997</v>
      </c>
      <c r="G60" s="36">
        <f>SUMIFS(СВЦЭМ!$C$33:$C$776,СВЦЭМ!$A$33:$A$776,$A60,СВЦЭМ!$B$33:$B$776,G$47)+'СЕТ СН'!$G$12+СВЦЭМ!$D$10+'СЕТ СН'!$G$5-'СЕТ СН'!$G$20</f>
        <v>2639.6702682599998</v>
      </c>
      <c r="H60" s="36">
        <f>SUMIFS(СВЦЭМ!$C$33:$C$776,СВЦЭМ!$A$33:$A$776,$A60,СВЦЭМ!$B$33:$B$776,H$47)+'СЕТ СН'!$G$12+СВЦЭМ!$D$10+'СЕТ СН'!$G$5-'СЕТ СН'!$G$20</f>
        <v>2564.03563308</v>
      </c>
      <c r="I60" s="36">
        <f>SUMIFS(СВЦЭМ!$C$33:$C$776,СВЦЭМ!$A$33:$A$776,$A60,СВЦЭМ!$B$33:$B$776,I$47)+'СЕТ СН'!$G$12+СВЦЭМ!$D$10+'СЕТ СН'!$G$5-'СЕТ СН'!$G$20</f>
        <v>2520.6178023100001</v>
      </c>
      <c r="J60" s="36">
        <f>SUMIFS(СВЦЭМ!$C$33:$C$776,СВЦЭМ!$A$33:$A$776,$A60,СВЦЭМ!$B$33:$B$776,J$47)+'СЕТ СН'!$G$12+СВЦЭМ!$D$10+'СЕТ СН'!$G$5-'СЕТ СН'!$G$20</f>
        <v>2505.81503342</v>
      </c>
      <c r="K60" s="36">
        <f>SUMIFS(СВЦЭМ!$C$33:$C$776,СВЦЭМ!$A$33:$A$776,$A60,СВЦЭМ!$B$33:$B$776,K$47)+'СЕТ СН'!$G$12+СВЦЭМ!$D$10+'СЕТ СН'!$G$5-'СЕТ СН'!$G$20</f>
        <v>2476.0183251200001</v>
      </c>
      <c r="L60" s="36">
        <f>SUMIFS(СВЦЭМ!$C$33:$C$776,СВЦЭМ!$A$33:$A$776,$A60,СВЦЭМ!$B$33:$B$776,L$47)+'СЕТ СН'!$G$12+СВЦЭМ!$D$10+'СЕТ СН'!$G$5-'СЕТ СН'!$G$20</f>
        <v>2467.0006273399999</v>
      </c>
      <c r="M60" s="36">
        <f>SUMIFS(СВЦЭМ!$C$33:$C$776,СВЦЭМ!$A$33:$A$776,$A60,СВЦЭМ!$B$33:$B$776,M$47)+'СЕТ СН'!$G$12+СВЦЭМ!$D$10+'СЕТ СН'!$G$5-'СЕТ СН'!$G$20</f>
        <v>2455.5797007000001</v>
      </c>
      <c r="N60" s="36">
        <f>SUMIFS(СВЦЭМ!$C$33:$C$776,СВЦЭМ!$A$33:$A$776,$A60,СВЦЭМ!$B$33:$B$776,N$47)+'СЕТ СН'!$G$12+СВЦЭМ!$D$10+'СЕТ СН'!$G$5-'СЕТ СН'!$G$20</f>
        <v>2484.0418946999998</v>
      </c>
      <c r="O60" s="36">
        <f>SUMIFS(СВЦЭМ!$C$33:$C$776,СВЦЭМ!$A$33:$A$776,$A60,СВЦЭМ!$B$33:$B$776,O$47)+'СЕТ СН'!$G$12+СВЦЭМ!$D$10+'СЕТ СН'!$G$5-'СЕТ СН'!$G$20</f>
        <v>2472.7078906699999</v>
      </c>
      <c r="P60" s="36">
        <f>SUMIFS(СВЦЭМ!$C$33:$C$776,СВЦЭМ!$A$33:$A$776,$A60,СВЦЭМ!$B$33:$B$776,P$47)+'СЕТ СН'!$G$12+СВЦЭМ!$D$10+'СЕТ СН'!$G$5-'СЕТ СН'!$G$20</f>
        <v>2482.36794865</v>
      </c>
      <c r="Q60" s="36">
        <f>SUMIFS(СВЦЭМ!$C$33:$C$776,СВЦЭМ!$A$33:$A$776,$A60,СВЦЭМ!$B$33:$B$776,Q$47)+'СЕТ СН'!$G$12+СВЦЭМ!$D$10+'СЕТ СН'!$G$5-'СЕТ СН'!$G$20</f>
        <v>2451.2012300900001</v>
      </c>
      <c r="R60" s="36">
        <f>SUMIFS(СВЦЭМ!$C$33:$C$776,СВЦЭМ!$A$33:$A$776,$A60,СВЦЭМ!$B$33:$B$776,R$47)+'СЕТ СН'!$G$12+СВЦЭМ!$D$10+'СЕТ СН'!$G$5-'СЕТ СН'!$G$20</f>
        <v>2414.0551063799999</v>
      </c>
      <c r="S60" s="36">
        <f>SUMIFS(СВЦЭМ!$C$33:$C$776,СВЦЭМ!$A$33:$A$776,$A60,СВЦЭМ!$B$33:$B$776,S$47)+'СЕТ СН'!$G$12+СВЦЭМ!$D$10+'СЕТ СН'!$G$5-'СЕТ СН'!$G$20</f>
        <v>2435.1001012400002</v>
      </c>
      <c r="T60" s="36">
        <f>SUMIFS(СВЦЭМ!$C$33:$C$776,СВЦЭМ!$A$33:$A$776,$A60,СВЦЭМ!$B$33:$B$776,T$47)+'СЕТ СН'!$G$12+СВЦЭМ!$D$10+'СЕТ СН'!$G$5-'СЕТ СН'!$G$20</f>
        <v>2435.3157698599998</v>
      </c>
      <c r="U60" s="36">
        <f>SUMIFS(СВЦЭМ!$C$33:$C$776,СВЦЭМ!$A$33:$A$776,$A60,СВЦЭМ!$B$33:$B$776,U$47)+'СЕТ СН'!$G$12+СВЦЭМ!$D$10+'СЕТ СН'!$G$5-'СЕТ СН'!$G$20</f>
        <v>2406.8294733399998</v>
      </c>
      <c r="V60" s="36">
        <f>SUMIFS(СВЦЭМ!$C$33:$C$776,СВЦЭМ!$A$33:$A$776,$A60,СВЦЭМ!$B$33:$B$776,V$47)+'СЕТ СН'!$G$12+СВЦЭМ!$D$10+'СЕТ СН'!$G$5-'СЕТ СН'!$G$20</f>
        <v>2393.1660419</v>
      </c>
      <c r="W60" s="36">
        <f>SUMIFS(СВЦЭМ!$C$33:$C$776,СВЦЭМ!$A$33:$A$776,$A60,СВЦЭМ!$B$33:$B$776,W$47)+'СЕТ СН'!$G$12+СВЦЭМ!$D$10+'СЕТ СН'!$G$5-'СЕТ СН'!$G$20</f>
        <v>2391.4908652200002</v>
      </c>
      <c r="X60" s="36">
        <f>SUMIFS(СВЦЭМ!$C$33:$C$776,СВЦЭМ!$A$33:$A$776,$A60,СВЦЭМ!$B$33:$B$776,X$47)+'СЕТ СН'!$G$12+СВЦЭМ!$D$10+'СЕТ СН'!$G$5-'СЕТ СН'!$G$20</f>
        <v>2388.3671958999998</v>
      </c>
      <c r="Y60" s="36">
        <f>SUMIFS(СВЦЭМ!$C$33:$C$776,СВЦЭМ!$A$33:$A$776,$A60,СВЦЭМ!$B$33:$B$776,Y$47)+'СЕТ СН'!$G$12+СВЦЭМ!$D$10+'СЕТ СН'!$G$5-'СЕТ СН'!$G$20</f>
        <v>2465.2010207200001</v>
      </c>
    </row>
    <row r="61" spans="1:25" ht="15.75" x14ac:dyDescent="0.2">
      <c r="A61" s="35">
        <f t="shared" si="1"/>
        <v>43630</v>
      </c>
      <c r="B61" s="36">
        <f>SUMIFS(СВЦЭМ!$C$33:$C$776,СВЦЭМ!$A$33:$A$776,$A61,СВЦЭМ!$B$33:$B$776,B$47)+'СЕТ СН'!$G$12+СВЦЭМ!$D$10+'СЕТ СН'!$G$5-'СЕТ СН'!$G$20</f>
        <v>2548.9520282600001</v>
      </c>
      <c r="C61" s="36">
        <f>SUMIFS(СВЦЭМ!$C$33:$C$776,СВЦЭМ!$A$33:$A$776,$A61,СВЦЭМ!$B$33:$B$776,C$47)+'СЕТ СН'!$G$12+СВЦЭМ!$D$10+'СЕТ СН'!$G$5-'СЕТ СН'!$G$20</f>
        <v>2592.7335553100002</v>
      </c>
      <c r="D61" s="36">
        <f>SUMIFS(СВЦЭМ!$C$33:$C$776,СВЦЭМ!$A$33:$A$776,$A61,СВЦЭМ!$B$33:$B$776,D$47)+'СЕТ СН'!$G$12+СВЦЭМ!$D$10+'СЕТ СН'!$G$5-'СЕТ СН'!$G$20</f>
        <v>2619.0746441900001</v>
      </c>
      <c r="E61" s="36">
        <f>SUMIFS(СВЦЭМ!$C$33:$C$776,СВЦЭМ!$A$33:$A$776,$A61,СВЦЭМ!$B$33:$B$776,E$47)+'СЕТ СН'!$G$12+СВЦЭМ!$D$10+'СЕТ СН'!$G$5-'СЕТ СН'!$G$20</f>
        <v>2623.8948881799997</v>
      </c>
      <c r="F61" s="36">
        <f>SUMIFS(СВЦЭМ!$C$33:$C$776,СВЦЭМ!$A$33:$A$776,$A61,СВЦЭМ!$B$33:$B$776,F$47)+'СЕТ СН'!$G$12+СВЦЭМ!$D$10+'СЕТ СН'!$G$5-'СЕТ СН'!$G$20</f>
        <v>2613.3511180199998</v>
      </c>
      <c r="G61" s="36">
        <f>SUMIFS(СВЦЭМ!$C$33:$C$776,СВЦЭМ!$A$33:$A$776,$A61,СВЦЭМ!$B$33:$B$776,G$47)+'СЕТ СН'!$G$12+СВЦЭМ!$D$10+'СЕТ СН'!$G$5-'СЕТ СН'!$G$20</f>
        <v>2639.2751602099997</v>
      </c>
      <c r="H61" s="36">
        <f>SUMIFS(СВЦЭМ!$C$33:$C$776,СВЦЭМ!$A$33:$A$776,$A61,СВЦЭМ!$B$33:$B$776,H$47)+'СЕТ СН'!$G$12+СВЦЭМ!$D$10+'СЕТ СН'!$G$5-'СЕТ СН'!$G$20</f>
        <v>2581.4868314599998</v>
      </c>
      <c r="I61" s="36">
        <f>SUMIFS(СВЦЭМ!$C$33:$C$776,СВЦЭМ!$A$33:$A$776,$A61,СВЦЭМ!$B$33:$B$776,I$47)+'СЕТ СН'!$G$12+СВЦЭМ!$D$10+'СЕТ СН'!$G$5-'СЕТ СН'!$G$20</f>
        <v>2531.0266822599997</v>
      </c>
      <c r="J61" s="36">
        <f>SUMIFS(СВЦЭМ!$C$33:$C$776,СВЦЭМ!$A$33:$A$776,$A61,СВЦЭМ!$B$33:$B$776,J$47)+'СЕТ СН'!$G$12+СВЦЭМ!$D$10+'СЕТ СН'!$G$5-'СЕТ СН'!$G$20</f>
        <v>2483.2866163099998</v>
      </c>
      <c r="K61" s="36">
        <f>SUMIFS(СВЦЭМ!$C$33:$C$776,СВЦЭМ!$A$33:$A$776,$A61,СВЦЭМ!$B$33:$B$776,K$47)+'СЕТ СН'!$G$12+СВЦЭМ!$D$10+'СЕТ СН'!$G$5-'СЕТ СН'!$G$20</f>
        <v>2473.2119337200002</v>
      </c>
      <c r="L61" s="36">
        <f>SUMIFS(СВЦЭМ!$C$33:$C$776,СВЦЭМ!$A$33:$A$776,$A61,СВЦЭМ!$B$33:$B$776,L$47)+'СЕТ СН'!$G$12+СВЦЭМ!$D$10+'СЕТ СН'!$G$5-'СЕТ СН'!$G$20</f>
        <v>2463.7835465500002</v>
      </c>
      <c r="M61" s="36">
        <f>SUMIFS(СВЦЭМ!$C$33:$C$776,СВЦЭМ!$A$33:$A$776,$A61,СВЦЭМ!$B$33:$B$776,M$47)+'СЕТ СН'!$G$12+СВЦЭМ!$D$10+'СЕТ СН'!$G$5-'СЕТ СН'!$G$20</f>
        <v>2444.6160030000001</v>
      </c>
      <c r="N61" s="36">
        <f>SUMIFS(СВЦЭМ!$C$33:$C$776,СВЦЭМ!$A$33:$A$776,$A61,СВЦЭМ!$B$33:$B$776,N$47)+'СЕТ СН'!$G$12+СВЦЭМ!$D$10+'СЕТ СН'!$G$5-'СЕТ СН'!$G$20</f>
        <v>2467.10838165</v>
      </c>
      <c r="O61" s="36">
        <f>SUMIFS(СВЦЭМ!$C$33:$C$776,СВЦЭМ!$A$33:$A$776,$A61,СВЦЭМ!$B$33:$B$776,O$47)+'СЕТ СН'!$G$12+СВЦЭМ!$D$10+'СЕТ СН'!$G$5-'СЕТ СН'!$G$20</f>
        <v>2458.8928690299999</v>
      </c>
      <c r="P61" s="36">
        <f>SUMIFS(СВЦЭМ!$C$33:$C$776,СВЦЭМ!$A$33:$A$776,$A61,СВЦЭМ!$B$33:$B$776,P$47)+'СЕТ СН'!$G$12+СВЦЭМ!$D$10+'СЕТ СН'!$G$5-'СЕТ СН'!$G$20</f>
        <v>2457.3918398599999</v>
      </c>
      <c r="Q61" s="36">
        <f>SUMIFS(СВЦЭМ!$C$33:$C$776,СВЦЭМ!$A$33:$A$776,$A61,СВЦЭМ!$B$33:$B$776,Q$47)+'СЕТ СН'!$G$12+СВЦЭМ!$D$10+'СЕТ СН'!$G$5-'СЕТ СН'!$G$20</f>
        <v>2428.5751459799999</v>
      </c>
      <c r="R61" s="36">
        <f>SUMIFS(СВЦЭМ!$C$33:$C$776,СВЦЭМ!$A$33:$A$776,$A61,СВЦЭМ!$B$33:$B$776,R$47)+'СЕТ СН'!$G$12+СВЦЭМ!$D$10+'СЕТ СН'!$G$5-'СЕТ СН'!$G$20</f>
        <v>2392.9317719700002</v>
      </c>
      <c r="S61" s="36">
        <f>SUMIFS(СВЦЭМ!$C$33:$C$776,СВЦЭМ!$A$33:$A$776,$A61,СВЦЭМ!$B$33:$B$776,S$47)+'СЕТ СН'!$G$12+СВЦЭМ!$D$10+'СЕТ СН'!$G$5-'СЕТ СН'!$G$20</f>
        <v>2411.75218301</v>
      </c>
      <c r="T61" s="36">
        <f>SUMIFS(СВЦЭМ!$C$33:$C$776,СВЦЭМ!$A$33:$A$776,$A61,СВЦЭМ!$B$33:$B$776,T$47)+'СЕТ СН'!$G$12+СВЦЭМ!$D$10+'СЕТ СН'!$G$5-'СЕТ СН'!$G$20</f>
        <v>2404.9270302800001</v>
      </c>
      <c r="U61" s="36">
        <f>SUMIFS(СВЦЭМ!$C$33:$C$776,СВЦЭМ!$A$33:$A$776,$A61,СВЦЭМ!$B$33:$B$776,U$47)+'СЕТ СН'!$G$12+СВЦЭМ!$D$10+'СЕТ СН'!$G$5-'СЕТ СН'!$G$20</f>
        <v>2402.6289830300002</v>
      </c>
      <c r="V61" s="36">
        <f>SUMIFS(СВЦЭМ!$C$33:$C$776,СВЦЭМ!$A$33:$A$776,$A61,СВЦЭМ!$B$33:$B$776,V$47)+'СЕТ СН'!$G$12+СВЦЭМ!$D$10+'СЕТ СН'!$G$5-'СЕТ СН'!$G$20</f>
        <v>2398.5876771499998</v>
      </c>
      <c r="W61" s="36">
        <f>SUMIFS(СВЦЭМ!$C$33:$C$776,СВЦЭМ!$A$33:$A$776,$A61,СВЦЭМ!$B$33:$B$776,W$47)+'СЕТ СН'!$G$12+СВЦЭМ!$D$10+'СЕТ СН'!$G$5-'СЕТ СН'!$G$20</f>
        <v>2391.5944909899999</v>
      </c>
      <c r="X61" s="36">
        <f>SUMIFS(СВЦЭМ!$C$33:$C$776,СВЦЭМ!$A$33:$A$776,$A61,СВЦЭМ!$B$33:$B$776,X$47)+'СЕТ СН'!$G$12+СВЦЭМ!$D$10+'СЕТ СН'!$G$5-'СЕТ СН'!$G$20</f>
        <v>2408.3354350099999</v>
      </c>
      <c r="Y61" s="36">
        <f>SUMIFS(СВЦЭМ!$C$33:$C$776,СВЦЭМ!$A$33:$A$776,$A61,СВЦЭМ!$B$33:$B$776,Y$47)+'СЕТ СН'!$G$12+СВЦЭМ!$D$10+'СЕТ СН'!$G$5-'СЕТ СН'!$G$20</f>
        <v>2442.5532967600002</v>
      </c>
    </row>
    <row r="62" spans="1:25" ht="15.75" x14ac:dyDescent="0.2">
      <c r="A62" s="35">
        <f t="shared" si="1"/>
        <v>43631</v>
      </c>
      <c r="B62" s="36">
        <f>SUMIFS(СВЦЭМ!$C$33:$C$776,СВЦЭМ!$A$33:$A$776,$A62,СВЦЭМ!$B$33:$B$776,B$47)+'СЕТ СН'!$G$12+СВЦЭМ!$D$10+'СЕТ СН'!$G$5-'СЕТ СН'!$G$20</f>
        <v>2432.1472972699999</v>
      </c>
      <c r="C62" s="36">
        <f>SUMIFS(СВЦЭМ!$C$33:$C$776,СВЦЭМ!$A$33:$A$776,$A62,СВЦЭМ!$B$33:$B$776,C$47)+'СЕТ СН'!$G$12+СВЦЭМ!$D$10+'СЕТ СН'!$G$5-'СЕТ СН'!$G$20</f>
        <v>2475.4065261699998</v>
      </c>
      <c r="D62" s="36">
        <f>SUMIFS(СВЦЭМ!$C$33:$C$776,СВЦЭМ!$A$33:$A$776,$A62,СВЦЭМ!$B$33:$B$776,D$47)+'СЕТ СН'!$G$12+СВЦЭМ!$D$10+'СЕТ СН'!$G$5-'СЕТ СН'!$G$20</f>
        <v>2509.4822045700002</v>
      </c>
      <c r="E62" s="36">
        <f>SUMIFS(СВЦЭМ!$C$33:$C$776,СВЦЭМ!$A$33:$A$776,$A62,СВЦЭМ!$B$33:$B$776,E$47)+'СЕТ СН'!$G$12+СВЦЭМ!$D$10+'СЕТ СН'!$G$5-'СЕТ СН'!$G$20</f>
        <v>2524.3231141599999</v>
      </c>
      <c r="F62" s="36">
        <f>SUMIFS(СВЦЭМ!$C$33:$C$776,СВЦЭМ!$A$33:$A$776,$A62,СВЦЭМ!$B$33:$B$776,F$47)+'СЕТ СН'!$G$12+СВЦЭМ!$D$10+'СЕТ СН'!$G$5-'СЕТ СН'!$G$20</f>
        <v>2536.4445602999999</v>
      </c>
      <c r="G62" s="36">
        <f>SUMIFS(СВЦЭМ!$C$33:$C$776,СВЦЭМ!$A$33:$A$776,$A62,СВЦЭМ!$B$33:$B$776,G$47)+'СЕТ СН'!$G$12+СВЦЭМ!$D$10+'СЕТ СН'!$G$5-'СЕТ СН'!$G$20</f>
        <v>2549.53722956</v>
      </c>
      <c r="H62" s="36">
        <f>SUMIFS(СВЦЭМ!$C$33:$C$776,СВЦЭМ!$A$33:$A$776,$A62,СВЦЭМ!$B$33:$B$776,H$47)+'СЕТ СН'!$G$12+СВЦЭМ!$D$10+'СЕТ СН'!$G$5-'СЕТ СН'!$G$20</f>
        <v>2553.01316795</v>
      </c>
      <c r="I62" s="36">
        <f>SUMIFS(СВЦЭМ!$C$33:$C$776,СВЦЭМ!$A$33:$A$776,$A62,СВЦЭМ!$B$33:$B$776,I$47)+'СЕТ СН'!$G$12+СВЦЭМ!$D$10+'СЕТ СН'!$G$5-'СЕТ СН'!$G$20</f>
        <v>2498.9815199300001</v>
      </c>
      <c r="J62" s="36">
        <f>SUMIFS(СВЦЭМ!$C$33:$C$776,СВЦЭМ!$A$33:$A$776,$A62,СВЦЭМ!$B$33:$B$776,J$47)+'СЕТ СН'!$G$12+СВЦЭМ!$D$10+'СЕТ СН'!$G$5-'СЕТ СН'!$G$20</f>
        <v>2449.9633780599997</v>
      </c>
      <c r="K62" s="36">
        <f>SUMIFS(СВЦЭМ!$C$33:$C$776,СВЦЭМ!$A$33:$A$776,$A62,СВЦЭМ!$B$33:$B$776,K$47)+'СЕТ СН'!$G$12+СВЦЭМ!$D$10+'СЕТ СН'!$G$5-'СЕТ СН'!$G$20</f>
        <v>2392.9585923300001</v>
      </c>
      <c r="L62" s="36">
        <f>SUMIFS(СВЦЭМ!$C$33:$C$776,СВЦЭМ!$A$33:$A$776,$A62,СВЦЭМ!$B$33:$B$776,L$47)+'СЕТ СН'!$G$12+СВЦЭМ!$D$10+'СЕТ СН'!$G$5-'СЕТ СН'!$G$20</f>
        <v>2392.99009097</v>
      </c>
      <c r="M62" s="36">
        <f>SUMIFS(СВЦЭМ!$C$33:$C$776,СВЦЭМ!$A$33:$A$776,$A62,СВЦЭМ!$B$33:$B$776,M$47)+'СЕТ СН'!$G$12+СВЦЭМ!$D$10+'СЕТ СН'!$G$5-'СЕТ СН'!$G$20</f>
        <v>2389.0794757799999</v>
      </c>
      <c r="N62" s="36">
        <f>SUMIFS(СВЦЭМ!$C$33:$C$776,СВЦЭМ!$A$33:$A$776,$A62,СВЦЭМ!$B$33:$B$776,N$47)+'СЕТ СН'!$G$12+СВЦЭМ!$D$10+'СЕТ СН'!$G$5-'СЕТ СН'!$G$20</f>
        <v>2384.7053198399999</v>
      </c>
      <c r="O62" s="36">
        <f>SUMIFS(СВЦЭМ!$C$33:$C$776,СВЦЭМ!$A$33:$A$776,$A62,СВЦЭМ!$B$33:$B$776,O$47)+'СЕТ СН'!$G$12+СВЦЭМ!$D$10+'СЕТ СН'!$G$5-'СЕТ СН'!$G$20</f>
        <v>2379.12476178</v>
      </c>
      <c r="P62" s="36">
        <f>SUMIFS(СВЦЭМ!$C$33:$C$776,СВЦЭМ!$A$33:$A$776,$A62,СВЦЭМ!$B$33:$B$776,P$47)+'СЕТ СН'!$G$12+СВЦЭМ!$D$10+'СЕТ СН'!$G$5-'СЕТ СН'!$G$20</f>
        <v>2389.2652747900001</v>
      </c>
      <c r="Q62" s="36">
        <f>SUMIFS(СВЦЭМ!$C$33:$C$776,СВЦЭМ!$A$33:$A$776,$A62,СВЦЭМ!$B$33:$B$776,Q$47)+'СЕТ СН'!$G$12+СВЦЭМ!$D$10+'СЕТ СН'!$G$5-'СЕТ СН'!$G$20</f>
        <v>2356.0899283600002</v>
      </c>
      <c r="R62" s="36">
        <f>SUMIFS(СВЦЭМ!$C$33:$C$776,СВЦЭМ!$A$33:$A$776,$A62,СВЦЭМ!$B$33:$B$776,R$47)+'СЕТ СН'!$G$12+СВЦЭМ!$D$10+'СЕТ СН'!$G$5-'СЕТ СН'!$G$20</f>
        <v>2318.4300949399999</v>
      </c>
      <c r="S62" s="36">
        <f>SUMIFS(СВЦЭМ!$C$33:$C$776,СВЦЭМ!$A$33:$A$776,$A62,СВЦЭМ!$B$33:$B$776,S$47)+'СЕТ СН'!$G$12+СВЦЭМ!$D$10+'СЕТ СН'!$G$5-'СЕТ СН'!$G$20</f>
        <v>2329.9851176399998</v>
      </c>
      <c r="T62" s="36">
        <f>SUMIFS(СВЦЭМ!$C$33:$C$776,СВЦЭМ!$A$33:$A$776,$A62,СВЦЭМ!$B$33:$B$776,T$47)+'СЕТ СН'!$G$12+СВЦЭМ!$D$10+'СЕТ СН'!$G$5-'СЕТ СН'!$G$20</f>
        <v>2419.09233133</v>
      </c>
      <c r="U62" s="36">
        <f>SUMIFS(СВЦЭМ!$C$33:$C$776,СВЦЭМ!$A$33:$A$776,$A62,СВЦЭМ!$B$33:$B$776,U$47)+'СЕТ СН'!$G$12+СВЦЭМ!$D$10+'СЕТ СН'!$G$5-'СЕТ СН'!$G$20</f>
        <v>2367.32238186</v>
      </c>
      <c r="V62" s="36">
        <f>SUMIFS(СВЦЭМ!$C$33:$C$776,СВЦЭМ!$A$33:$A$776,$A62,СВЦЭМ!$B$33:$B$776,V$47)+'СЕТ СН'!$G$12+СВЦЭМ!$D$10+'СЕТ СН'!$G$5-'СЕТ СН'!$G$20</f>
        <v>2341.7105673599999</v>
      </c>
      <c r="W62" s="36">
        <f>SUMIFS(СВЦЭМ!$C$33:$C$776,СВЦЭМ!$A$33:$A$776,$A62,СВЦЭМ!$B$33:$B$776,W$47)+'СЕТ СН'!$G$12+СВЦЭМ!$D$10+'СЕТ СН'!$G$5-'СЕТ СН'!$G$20</f>
        <v>2349.73225839</v>
      </c>
      <c r="X62" s="36">
        <f>SUMIFS(СВЦЭМ!$C$33:$C$776,СВЦЭМ!$A$33:$A$776,$A62,СВЦЭМ!$B$33:$B$776,X$47)+'СЕТ СН'!$G$12+СВЦЭМ!$D$10+'СЕТ СН'!$G$5-'СЕТ СН'!$G$20</f>
        <v>2322.9629269299999</v>
      </c>
      <c r="Y62" s="36">
        <f>SUMIFS(СВЦЭМ!$C$33:$C$776,СВЦЭМ!$A$33:$A$776,$A62,СВЦЭМ!$B$33:$B$776,Y$47)+'СЕТ СН'!$G$12+СВЦЭМ!$D$10+'СЕТ СН'!$G$5-'СЕТ СН'!$G$20</f>
        <v>2333.9473555</v>
      </c>
    </row>
    <row r="63" spans="1:25" ht="15.75" x14ac:dyDescent="0.2">
      <c r="A63" s="35">
        <f t="shared" si="1"/>
        <v>43632</v>
      </c>
      <c r="B63" s="36">
        <f>SUMIFS(СВЦЭМ!$C$33:$C$776,СВЦЭМ!$A$33:$A$776,$A63,СВЦЭМ!$B$33:$B$776,B$47)+'СЕТ СН'!$G$12+СВЦЭМ!$D$10+'СЕТ СН'!$G$5-'СЕТ СН'!$G$20</f>
        <v>2395.9109491499999</v>
      </c>
      <c r="C63" s="36">
        <f>SUMIFS(СВЦЭМ!$C$33:$C$776,СВЦЭМ!$A$33:$A$776,$A63,СВЦЭМ!$B$33:$B$776,C$47)+'СЕТ СН'!$G$12+СВЦЭМ!$D$10+'СЕТ СН'!$G$5-'СЕТ СН'!$G$20</f>
        <v>2420.5226666200001</v>
      </c>
      <c r="D63" s="36">
        <f>SUMIFS(СВЦЭМ!$C$33:$C$776,СВЦЭМ!$A$33:$A$776,$A63,СВЦЭМ!$B$33:$B$776,D$47)+'СЕТ СН'!$G$12+СВЦЭМ!$D$10+'СЕТ СН'!$G$5-'СЕТ СН'!$G$20</f>
        <v>2439.7312179999999</v>
      </c>
      <c r="E63" s="36">
        <f>SUMIFS(СВЦЭМ!$C$33:$C$776,СВЦЭМ!$A$33:$A$776,$A63,СВЦЭМ!$B$33:$B$776,E$47)+'СЕТ СН'!$G$12+СВЦЭМ!$D$10+'СЕТ СН'!$G$5-'СЕТ СН'!$G$20</f>
        <v>2444.4569680300001</v>
      </c>
      <c r="F63" s="36">
        <f>SUMIFS(СВЦЭМ!$C$33:$C$776,СВЦЭМ!$A$33:$A$776,$A63,СВЦЭМ!$B$33:$B$776,F$47)+'СЕТ СН'!$G$12+СВЦЭМ!$D$10+'СЕТ СН'!$G$5-'СЕТ СН'!$G$20</f>
        <v>2459.1355418100002</v>
      </c>
      <c r="G63" s="36">
        <f>SUMIFS(СВЦЭМ!$C$33:$C$776,СВЦЭМ!$A$33:$A$776,$A63,СВЦЭМ!$B$33:$B$776,G$47)+'СЕТ СН'!$G$12+СВЦЭМ!$D$10+'СЕТ СН'!$G$5-'СЕТ СН'!$G$20</f>
        <v>2456.0033693699997</v>
      </c>
      <c r="H63" s="36">
        <f>SUMIFS(СВЦЭМ!$C$33:$C$776,СВЦЭМ!$A$33:$A$776,$A63,СВЦЭМ!$B$33:$B$776,H$47)+'СЕТ СН'!$G$12+СВЦЭМ!$D$10+'СЕТ СН'!$G$5-'СЕТ СН'!$G$20</f>
        <v>2446.8156751699998</v>
      </c>
      <c r="I63" s="36">
        <f>SUMIFS(СВЦЭМ!$C$33:$C$776,СВЦЭМ!$A$33:$A$776,$A63,СВЦЭМ!$B$33:$B$776,I$47)+'СЕТ СН'!$G$12+СВЦЭМ!$D$10+'СЕТ СН'!$G$5-'СЕТ СН'!$G$20</f>
        <v>2414.1736199400002</v>
      </c>
      <c r="J63" s="36">
        <f>SUMIFS(СВЦЭМ!$C$33:$C$776,СВЦЭМ!$A$33:$A$776,$A63,СВЦЭМ!$B$33:$B$776,J$47)+'СЕТ СН'!$G$12+СВЦЭМ!$D$10+'СЕТ СН'!$G$5-'СЕТ СН'!$G$20</f>
        <v>2390.56486958</v>
      </c>
      <c r="K63" s="36">
        <f>SUMIFS(СВЦЭМ!$C$33:$C$776,СВЦЭМ!$A$33:$A$776,$A63,СВЦЭМ!$B$33:$B$776,K$47)+'СЕТ СН'!$G$12+СВЦЭМ!$D$10+'СЕТ СН'!$G$5-'СЕТ СН'!$G$20</f>
        <v>2369.0163024399999</v>
      </c>
      <c r="L63" s="36">
        <f>SUMIFS(СВЦЭМ!$C$33:$C$776,СВЦЭМ!$A$33:$A$776,$A63,СВЦЭМ!$B$33:$B$776,L$47)+'СЕТ СН'!$G$12+СВЦЭМ!$D$10+'СЕТ СН'!$G$5-'СЕТ СН'!$G$20</f>
        <v>2348.52381195</v>
      </c>
      <c r="M63" s="36">
        <f>SUMIFS(СВЦЭМ!$C$33:$C$776,СВЦЭМ!$A$33:$A$776,$A63,СВЦЭМ!$B$33:$B$776,M$47)+'СЕТ СН'!$G$12+СВЦЭМ!$D$10+'СЕТ СН'!$G$5-'СЕТ СН'!$G$20</f>
        <v>2346.5476028399999</v>
      </c>
      <c r="N63" s="36">
        <f>SUMIFS(СВЦЭМ!$C$33:$C$776,СВЦЭМ!$A$33:$A$776,$A63,СВЦЭМ!$B$33:$B$776,N$47)+'СЕТ СН'!$G$12+СВЦЭМ!$D$10+'СЕТ СН'!$G$5-'СЕТ СН'!$G$20</f>
        <v>2337.9217927099999</v>
      </c>
      <c r="O63" s="36">
        <f>SUMIFS(СВЦЭМ!$C$33:$C$776,СВЦЭМ!$A$33:$A$776,$A63,СВЦЭМ!$B$33:$B$776,O$47)+'СЕТ СН'!$G$12+СВЦЭМ!$D$10+'СЕТ СН'!$G$5-'СЕТ СН'!$G$20</f>
        <v>2347.3845997200001</v>
      </c>
      <c r="P63" s="36">
        <f>SUMIFS(СВЦЭМ!$C$33:$C$776,СВЦЭМ!$A$33:$A$776,$A63,СВЦЭМ!$B$33:$B$776,P$47)+'СЕТ СН'!$G$12+СВЦЭМ!$D$10+'СЕТ СН'!$G$5-'СЕТ СН'!$G$20</f>
        <v>2381.6929249899999</v>
      </c>
      <c r="Q63" s="36">
        <f>SUMIFS(СВЦЭМ!$C$33:$C$776,СВЦЭМ!$A$33:$A$776,$A63,СВЦЭМ!$B$33:$B$776,Q$47)+'СЕТ СН'!$G$12+СВЦЭМ!$D$10+'СЕТ СН'!$G$5-'СЕТ СН'!$G$20</f>
        <v>2353.6585067000001</v>
      </c>
      <c r="R63" s="36">
        <f>SUMIFS(СВЦЭМ!$C$33:$C$776,СВЦЭМ!$A$33:$A$776,$A63,СВЦЭМ!$B$33:$B$776,R$47)+'СЕТ СН'!$G$12+СВЦЭМ!$D$10+'СЕТ СН'!$G$5-'СЕТ СН'!$G$20</f>
        <v>2383.0576383899997</v>
      </c>
      <c r="S63" s="36">
        <f>SUMIFS(СВЦЭМ!$C$33:$C$776,СВЦЭМ!$A$33:$A$776,$A63,СВЦЭМ!$B$33:$B$776,S$47)+'СЕТ СН'!$G$12+СВЦЭМ!$D$10+'СЕТ СН'!$G$5-'СЕТ СН'!$G$20</f>
        <v>2396.1509577799998</v>
      </c>
      <c r="T63" s="36">
        <f>SUMIFS(СВЦЭМ!$C$33:$C$776,СВЦЭМ!$A$33:$A$776,$A63,СВЦЭМ!$B$33:$B$776,T$47)+'СЕТ СН'!$G$12+СВЦЭМ!$D$10+'СЕТ СН'!$G$5-'СЕТ СН'!$G$20</f>
        <v>2403.13254972</v>
      </c>
      <c r="U63" s="36">
        <f>SUMIFS(СВЦЭМ!$C$33:$C$776,СВЦЭМ!$A$33:$A$776,$A63,СВЦЭМ!$B$33:$B$776,U$47)+'СЕТ СН'!$G$12+СВЦЭМ!$D$10+'СЕТ СН'!$G$5-'СЕТ СН'!$G$20</f>
        <v>2401.7654461000002</v>
      </c>
      <c r="V63" s="36">
        <f>SUMIFS(СВЦЭМ!$C$33:$C$776,СВЦЭМ!$A$33:$A$776,$A63,СВЦЭМ!$B$33:$B$776,V$47)+'СЕТ СН'!$G$12+СВЦЭМ!$D$10+'СЕТ СН'!$G$5-'СЕТ СН'!$G$20</f>
        <v>2416.8501077199999</v>
      </c>
      <c r="W63" s="36">
        <f>SUMIFS(СВЦЭМ!$C$33:$C$776,СВЦЭМ!$A$33:$A$776,$A63,СВЦЭМ!$B$33:$B$776,W$47)+'СЕТ СН'!$G$12+СВЦЭМ!$D$10+'СЕТ СН'!$G$5-'СЕТ СН'!$G$20</f>
        <v>2445.5477454800002</v>
      </c>
      <c r="X63" s="36">
        <f>SUMIFS(СВЦЭМ!$C$33:$C$776,СВЦЭМ!$A$33:$A$776,$A63,СВЦЭМ!$B$33:$B$776,X$47)+'СЕТ СН'!$G$12+СВЦЭМ!$D$10+'СЕТ СН'!$G$5-'СЕТ СН'!$G$20</f>
        <v>2409.8308949299999</v>
      </c>
      <c r="Y63" s="36">
        <f>SUMIFS(СВЦЭМ!$C$33:$C$776,СВЦЭМ!$A$33:$A$776,$A63,СВЦЭМ!$B$33:$B$776,Y$47)+'СЕТ СН'!$G$12+СВЦЭМ!$D$10+'СЕТ СН'!$G$5-'СЕТ СН'!$G$20</f>
        <v>2380.66582887</v>
      </c>
    </row>
    <row r="64" spans="1:25" ht="15.75" x14ac:dyDescent="0.2">
      <c r="A64" s="35">
        <f t="shared" si="1"/>
        <v>43633</v>
      </c>
      <c r="B64" s="36">
        <f>SUMIFS(СВЦЭМ!$C$33:$C$776,СВЦЭМ!$A$33:$A$776,$A64,СВЦЭМ!$B$33:$B$776,B$47)+'СЕТ СН'!$G$12+СВЦЭМ!$D$10+'СЕТ СН'!$G$5-'СЕТ СН'!$G$20</f>
        <v>2443.9871225699999</v>
      </c>
      <c r="C64" s="36">
        <f>SUMIFS(СВЦЭМ!$C$33:$C$776,СВЦЭМ!$A$33:$A$776,$A64,СВЦЭМ!$B$33:$B$776,C$47)+'СЕТ СН'!$G$12+СВЦЭМ!$D$10+'СЕТ СН'!$G$5-'СЕТ СН'!$G$20</f>
        <v>2477.5495130499999</v>
      </c>
      <c r="D64" s="36">
        <f>SUMIFS(СВЦЭМ!$C$33:$C$776,СВЦЭМ!$A$33:$A$776,$A64,СВЦЭМ!$B$33:$B$776,D$47)+'СЕТ СН'!$G$12+СВЦЭМ!$D$10+'СЕТ СН'!$G$5-'СЕТ СН'!$G$20</f>
        <v>2514.8195201500002</v>
      </c>
      <c r="E64" s="36">
        <f>SUMIFS(СВЦЭМ!$C$33:$C$776,СВЦЭМ!$A$33:$A$776,$A64,СВЦЭМ!$B$33:$B$776,E$47)+'СЕТ СН'!$G$12+СВЦЭМ!$D$10+'СЕТ СН'!$G$5-'СЕТ СН'!$G$20</f>
        <v>2522.93107964</v>
      </c>
      <c r="F64" s="36">
        <f>SUMIFS(СВЦЭМ!$C$33:$C$776,СВЦЭМ!$A$33:$A$776,$A64,СВЦЭМ!$B$33:$B$776,F$47)+'СЕТ СН'!$G$12+СВЦЭМ!$D$10+'СЕТ СН'!$G$5-'СЕТ СН'!$G$20</f>
        <v>2546.4641972700001</v>
      </c>
      <c r="G64" s="36">
        <f>SUMIFS(СВЦЭМ!$C$33:$C$776,СВЦЭМ!$A$33:$A$776,$A64,СВЦЭМ!$B$33:$B$776,G$47)+'СЕТ СН'!$G$12+СВЦЭМ!$D$10+'СЕТ СН'!$G$5-'СЕТ СН'!$G$20</f>
        <v>2540.0343981000001</v>
      </c>
      <c r="H64" s="36">
        <f>SUMIFS(СВЦЭМ!$C$33:$C$776,СВЦЭМ!$A$33:$A$776,$A64,СВЦЭМ!$B$33:$B$776,H$47)+'СЕТ СН'!$G$12+СВЦЭМ!$D$10+'СЕТ СН'!$G$5-'СЕТ СН'!$G$20</f>
        <v>2474.3701668899998</v>
      </c>
      <c r="I64" s="36">
        <f>SUMIFS(СВЦЭМ!$C$33:$C$776,СВЦЭМ!$A$33:$A$776,$A64,СВЦЭМ!$B$33:$B$776,I$47)+'СЕТ СН'!$G$12+СВЦЭМ!$D$10+'СЕТ СН'!$G$5-'СЕТ СН'!$G$20</f>
        <v>2440.4004582799998</v>
      </c>
      <c r="J64" s="36">
        <f>SUMIFS(СВЦЭМ!$C$33:$C$776,СВЦЭМ!$A$33:$A$776,$A64,СВЦЭМ!$B$33:$B$776,J$47)+'СЕТ СН'!$G$12+СВЦЭМ!$D$10+'СЕТ СН'!$G$5-'СЕТ СН'!$G$20</f>
        <v>2427.9659184699999</v>
      </c>
      <c r="K64" s="36">
        <f>SUMIFS(СВЦЭМ!$C$33:$C$776,СВЦЭМ!$A$33:$A$776,$A64,СВЦЭМ!$B$33:$B$776,K$47)+'СЕТ СН'!$G$12+СВЦЭМ!$D$10+'СЕТ СН'!$G$5-'СЕТ СН'!$G$20</f>
        <v>2410.1965799300001</v>
      </c>
      <c r="L64" s="36">
        <f>SUMIFS(СВЦЭМ!$C$33:$C$776,СВЦЭМ!$A$33:$A$776,$A64,СВЦЭМ!$B$33:$B$776,L$47)+'СЕТ СН'!$G$12+СВЦЭМ!$D$10+'СЕТ СН'!$G$5-'СЕТ СН'!$G$20</f>
        <v>2399.0476150300001</v>
      </c>
      <c r="M64" s="36">
        <f>SUMIFS(СВЦЭМ!$C$33:$C$776,СВЦЭМ!$A$33:$A$776,$A64,СВЦЭМ!$B$33:$B$776,M$47)+'СЕТ СН'!$G$12+СВЦЭМ!$D$10+'СЕТ СН'!$G$5-'СЕТ СН'!$G$20</f>
        <v>2401.7884094299998</v>
      </c>
      <c r="N64" s="36">
        <f>SUMIFS(СВЦЭМ!$C$33:$C$776,СВЦЭМ!$A$33:$A$776,$A64,СВЦЭМ!$B$33:$B$776,N$47)+'СЕТ СН'!$G$12+СВЦЭМ!$D$10+'СЕТ СН'!$G$5-'СЕТ СН'!$G$20</f>
        <v>2404.64493498</v>
      </c>
      <c r="O64" s="36">
        <f>SUMIFS(СВЦЭМ!$C$33:$C$776,СВЦЭМ!$A$33:$A$776,$A64,СВЦЭМ!$B$33:$B$776,O$47)+'СЕТ СН'!$G$12+СВЦЭМ!$D$10+'СЕТ СН'!$G$5-'СЕТ СН'!$G$20</f>
        <v>2405.9525683100001</v>
      </c>
      <c r="P64" s="36">
        <f>SUMIFS(СВЦЭМ!$C$33:$C$776,СВЦЭМ!$A$33:$A$776,$A64,СВЦЭМ!$B$33:$B$776,P$47)+'СЕТ СН'!$G$12+СВЦЭМ!$D$10+'СЕТ СН'!$G$5-'СЕТ СН'!$G$20</f>
        <v>2424.8591672000002</v>
      </c>
      <c r="Q64" s="36">
        <f>SUMIFS(СВЦЭМ!$C$33:$C$776,СВЦЭМ!$A$33:$A$776,$A64,СВЦЭМ!$B$33:$B$776,Q$47)+'СЕТ СН'!$G$12+СВЦЭМ!$D$10+'СЕТ СН'!$G$5-'СЕТ СН'!$G$20</f>
        <v>2417.3171774499997</v>
      </c>
      <c r="R64" s="36">
        <f>SUMIFS(СВЦЭМ!$C$33:$C$776,СВЦЭМ!$A$33:$A$776,$A64,СВЦЭМ!$B$33:$B$776,R$47)+'СЕТ СН'!$G$12+СВЦЭМ!$D$10+'СЕТ СН'!$G$5-'СЕТ СН'!$G$20</f>
        <v>2455.2117137999999</v>
      </c>
      <c r="S64" s="36">
        <f>SUMIFS(СВЦЭМ!$C$33:$C$776,СВЦЭМ!$A$33:$A$776,$A64,СВЦЭМ!$B$33:$B$776,S$47)+'СЕТ СН'!$G$12+СВЦЭМ!$D$10+'СЕТ СН'!$G$5-'СЕТ СН'!$G$20</f>
        <v>2462.3602632500001</v>
      </c>
      <c r="T64" s="36">
        <f>SUMIFS(СВЦЭМ!$C$33:$C$776,СВЦЭМ!$A$33:$A$776,$A64,СВЦЭМ!$B$33:$B$776,T$47)+'СЕТ СН'!$G$12+СВЦЭМ!$D$10+'СЕТ СН'!$G$5-'СЕТ СН'!$G$20</f>
        <v>2471.1239334800002</v>
      </c>
      <c r="U64" s="36">
        <f>SUMIFS(СВЦЭМ!$C$33:$C$776,СВЦЭМ!$A$33:$A$776,$A64,СВЦЭМ!$B$33:$B$776,U$47)+'СЕТ СН'!$G$12+СВЦЭМ!$D$10+'СЕТ СН'!$G$5-'СЕТ СН'!$G$20</f>
        <v>2467.4160023499999</v>
      </c>
      <c r="V64" s="36">
        <f>SUMIFS(СВЦЭМ!$C$33:$C$776,СВЦЭМ!$A$33:$A$776,$A64,СВЦЭМ!$B$33:$B$776,V$47)+'СЕТ СН'!$G$12+СВЦЭМ!$D$10+'СЕТ СН'!$G$5-'СЕТ СН'!$G$20</f>
        <v>2466.9032191699998</v>
      </c>
      <c r="W64" s="36">
        <f>SUMIFS(СВЦЭМ!$C$33:$C$776,СВЦЭМ!$A$33:$A$776,$A64,СВЦЭМ!$B$33:$B$776,W$47)+'СЕТ СН'!$G$12+СВЦЭМ!$D$10+'СЕТ СН'!$G$5-'СЕТ СН'!$G$20</f>
        <v>2489.0153237300001</v>
      </c>
      <c r="X64" s="36">
        <f>SUMIFS(СВЦЭМ!$C$33:$C$776,СВЦЭМ!$A$33:$A$776,$A64,СВЦЭМ!$B$33:$B$776,X$47)+'СЕТ СН'!$G$12+СВЦЭМ!$D$10+'СЕТ СН'!$G$5-'СЕТ СН'!$G$20</f>
        <v>2468.626096</v>
      </c>
      <c r="Y64" s="36">
        <f>SUMIFS(СВЦЭМ!$C$33:$C$776,СВЦЭМ!$A$33:$A$776,$A64,СВЦЭМ!$B$33:$B$776,Y$47)+'СЕТ СН'!$G$12+СВЦЭМ!$D$10+'СЕТ СН'!$G$5-'СЕТ СН'!$G$20</f>
        <v>2372.2540617</v>
      </c>
    </row>
    <row r="65" spans="1:27" ht="15.75" x14ac:dyDescent="0.2">
      <c r="A65" s="35">
        <f t="shared" si="1"/>
        <v>43634</v>
      </c>
      <c r="B65" s="36">
        <f>SUMIFS(СВЦЭМ!$C$33:$C$776,СВЦЭМ!$A$33:$A$776,$A65,СВЦЭМ!$B$33:$B$776,B$47)+'СЕТ СН'!$G$12+СВЦЭМ!$D$10+'СЕТ СН'!$G$5-'СЕТ СН'!$G$20</f>
        <v>2579.8669404299999</v>
      </c>
      <c r="C65" s="36">
        <f>SUMIFS(СВЦЭМ!$C$33:$C$776,СВЦЭМ!$A$33:$A$776,$A65,СВЦЭМ!$B$33:$B$776,C$47)+'СЕТ СН'!$G$12+СВЦЭМ!$D$10+'СЕТ СН'!$G$5-'СЕТ СН'!$G$20</f>
        <v>2630.25805752</v>
      </c>
      <c r="D65" s="36">
        <f>SUMIFS(СВЦЭМ!$C$33:$C$776,СВЦЭМ!$A$33:$A$776,$A65,СВЦЭМ!$B$33:$B$776,D$47)+'СЕТ СН'!$G$12+СВЦЭМ!$D$10+'СЕТ СН'!$G$5-'СЕТ СН'!$G$20</f>
        <v>2647.09264261</v>
      </c>
      <c r="E65" s="36">
        <f>SUMIFS(СВЦЭМ!$C$33:$C$776,СВЦЭМ!$A$33:$A$776,$A65,СВЦЭМ!$B$33:$B$776,E$47)+'СЕТ СН'!$G$12+СВЦЭМ!$D$10+'СЕТ СН'!$G$5-'СЕТ СН'!$G$20</f>
        <v>2663.9500927899999</v>
      </c>
      <c r="F65" s="36">
        <f>SUMIFS(СВЦЭМ!$C$33:$C$776,СВЦЭМ!$A$33:$A$776,$A65,СВЦЭМ!$B$33:$B$776,F$47)+'СЕТ СН'!$G$12+СВЦЭМ!$D$10+'СЕТ СН'!$G$5-'СЕТ СН'!$G$20</f>
        <v>2659.48231326</v>
      </c>
      <c r="G65" s="36">
        <f>SUMIFS(СВЦЭМ!$C$33:$C$776,СВЦЭМ!$A$33:$A$776,$A65,СВЦЭМ!$B$33:$B$776,G$47)+'СЕТ СН'!$G$12+СВЦЭМ!$D$10+'СЕТ СН'!$G$5-'СЕТ СН'!$G$20</f>
        <v>2639.0918677700001</v>
      </c>
      <c r="H65" s="36">
        <f>SUMIFS(СВЦЭМ!$C$33:$C$776,СВЦЭМ!$A$33:$A$776,$A65,СВЦЭМ!$B$33:$B$776,H$47)+'СЕТ СН'!$G$12+СВЦЭМ!$D$10+'СЕТ СН'!$G$5-'СЕТ СН'!$G$20</f>
        <v>2602.9326784899999</v>
      </c>
      <c r="I65" s="36">
        <f>SUMIFS(СВЦЭМ!$C$33:$C$776,СВЦЭМ!$A$33:$A$776,$A65,СВЦЭМ!$B$33:$B$776,I$47)+'СЕТ СН'!$G$12+СВЦЭМ!$D$10+'СЕТ СН'!$G$5-'СЕТ СН'!$G$20</f>
        <v>2548.6136778299997</v>
      </c>
      <c r="J65" s="36">
        <f>SUMIFS(СВЦЭМ!$C$33:$C$776,СВЦЭМ!$A$33:$A$776,$A65,СВЦЭМ!$B$33:$B$776,J$47)+'СЕТ СН'!$G$12+СВЦЭМ!$D$10+'СЕТ СН'!$G$5-'СЕТ СН'!$G$20</f>
        <v>2487.5464428699997</v>
      </c>
      <c r="K65" s="36">
        <f>SUMIFS(СВЦЭМ!$C$33:$C$776,СВЦЭМ!$A$33:$A$776,$A65,СВЦЭМ!$B$33:$B$776,K$47)+'СЕТ СН'!$G$12+СВЦЭМ!$D$10+'СЕТ СН'!$G$5-'СЕТ СН'!$G$20</f>
        <v>2454.1959543600001</v>
      </c>
      <c r="L65" s="36">
        <f>SUMIFS(СВЦЭМ!$C$33:$C$776,СВЦЭМ!$A$33:$A$776,$A65,СВЦЭМ!$B$33:$B$776,L$47)+'СЕТ СН'!$G$12+СВЦЭМ!$D$10+'СЕТ СН'!$G$5-'СЕТ СН'!$G$20</f>
        <v>2451.6847407400001</v>
      </c>
      <c r="M65" s="36">
        <f>SUMIFS(СВЦЭМ!$C$33:$C$776,СВЦЭМ!$A$33:$A$776,$A65,СВЦЭМ!$B$33:$B$776,M$47)+'СЕТ СН'!$G$12+СВЦЭМ!$D$10+'СЕТ СН'!$G$5-'СЕТ СН'!$G$20</f>
        <v>2457.4246454200002</v>
      </c>
      <c r="N65" s="36">
        <f>SUMIFS(СВЦЭМ!$C$33:$C$776,СВЦЭМ!$A$33:$A$776,$A65,СВЦЭМ!$B$33:$B$776,N$47)+'СЕТ СН'!$G$12+СВЦЭМ!$D$10+'СЕТ СН'!$G$5-'СЕТ СН'!$G$20</f>
        <v>2459.8986923499997</v>
      </c>
      <c r="O65" s="36">
        <f>SUMIFS(СВЦЭМ!$C$33:$C$776,СВЦЭМ!$A$33:$A$776,$A65,СВЦЭМ!$B$33:$B$776,O$47)+'СЕТ СН'!$G$12+СВЦЭМ!$D$10+'СЕТ СН'!$G$5-'СЕТ СН'!$G$20</f>
        <v>2465.1701636899998</v>
      </c>
      <c r="P65" s="36">
        <f>SUMIFS(СВЦЭМ!$C$33:$C$776,СВЦЭМ!$A$33:$A$776,$A65,СВЦЭМ!$B$33:$B$776,P$47)+'СЕТ СН'!$G$12+СВЦЭМ!$D$10+'СЕТ СН'!$G$5-'СЕТ СН'!$G$20</f>
        <v>2482.27140538</v>
      </c>
      <c r="Q65" s="36">
        <f>SUMIFS(СВЦЭМ!$C$33:$C$776,СВЦЭМ!$A$33:$A$776,$A65,СВЦЭМ!$B$33:$B$776,Q$47)+'СЕТ СН'!$G$12+СВЦЭМ!$D$10+'СЕТ СН'!$G$5-'СЕТ СН'!$G$20</f>
        <v>2450.5346131199999</v>
      </c>
      <c r="R65" s="36">
        <f>SUMIFS(СВЦЭМ!$C$33:$C$776,СВЦЭМ!$A$33:$A$776,$A65,СВЦЭМ!$B$33:$B$776,R$47)+'СЕТ СН'!$G$12+СВЦЭМ!$D$10+'СЕТ СН'!$G$5-'СЕТ СН'!$G$20</f>
        <v>2457.4201068799998</v>
      </c>
      <c r="S65" s="36">
        <f>SUMIFS(СВЦЭМ!$C$33:$C$776,СВЦЭМ!$A$33:$A$776,$A65,СВЦЭМ!$B$33:$B$776,S$47)+'СЕТ СН'!$G$12+СВЦЭМ!$D$10+'СЕТ СН'!$G$5-'СЕТ СН'!$G$20</f>
        <v>2461.4963041000001</v>
      </c>
      <c r="T65" s="36">
        <f>SUMIFS(СВЦЭМ!$C$33:$C$776,СВЦЭМ!$A$33:$A$776,$A65,СВЦЭМ!$B$33:$B$776,T$47)+'СЕТ СН'!$G$12+СВЦЭМ!$D$10+'СЕТ СН'!$G$5-'СЕТ СН'!$G$20</f>
        <v>2465.7286041699999</v>
      </c>
      <c r="U65" s="36">
        <f>SUMIFS(СВЦЭМ!$C$33:$C$776,СВЦЭМ!$A$33:$A$776,$A65,СВЦЭМ!$B$33:$B$776,U$47)+'СЕТ СН'!$G$12+СВЦЭМ!$D$10+'СЕТ СН'!$G$5-'СЕТ СН'!$G$20</f>
        <v>2465.48774602</v>
      </c>
      <c r="V65" s="36">
        <f>SUMIFS(СВЦЭМ!$C$33:$C$776,СВЦЭМ!$A$33:$A$776,$A65,СВЦЭМ!$B$33:$B$776,V$47)+'СЕТ СН'!$G$12+СВЦЭМ!$D$10+'СЕТ СН'!$G$5-'СЕТ СН'!$G$20</f>
        <v>2468.5362018800001</v>
      </c>
      <c r="W65" s="36">
        <f>SUMIFS(СВЦЭМ!$C$33:$C$776,СВЦЭМ!$A$33:$A$776,$A65,СВЦЭМ!$B$33:$B$776,W$47)+'СЕТ СН'!$G$12+СВЦЭМ!$D$10+'СЕТ СН'!$G$5-'СЕТ СН'!$G$20</f>
        <v>2466.2916650799998</v>
      </c>
      <c r="X65" s="36">
        <f>SUMIFS(СВЦЭМ!$C$33:$C$776,СВЦЭМ!$A$33:$A$776,$A65,СВЦЭМ!$B$33:$B$776,X$47)+'СЕТ СН'!$G$12+СВЦЭМ!$D$10+'СЕТ СН'!$G$5-'СЕТ СН'!$G$20</f>
        <v>2366.8206062899999</v>
      </c>
      <c r="Y65" s="36">
        <f>SUMIFS(СВЦЭМ!$C$33:$C$776,СВЦЭМ!$A$33:$A$776,$A65,СВЦЭМ!$B$33:$B$776,Y$47)+'СЕТ СН'!$G$12+СВЦЭМ!$D$10+'СЕТ СН'!$G$5-'СЕТ СН'!$G$20</f>
        <v>2389.9479484600001</v>
      </c>
    </row>
    <row r="66" spans="1:27" ht="15.75" x14ac:dyDescent="0.2">
      <c r="A66" s="35">
        <f t="shared" si="1"/>
        <v>43635</v>
      </c>
      <c r="B66" s="36">
        <f>SUMIFS(СВЦЭМ!$C$33:$C$776,СВЦЭМ!$A$33:$A$776,$A66,СВЦЭМ!$B$33:$B$776,B$47)+'СЕТ СН'!$G$12+СВЦЭМ!$D$10+'СЕТ СН'!$G$5-'СЕТ СН'!$G$20</f>
        <v>2521.1940505600001</v>
      </c>
      <c r="C66" s="36">
        <f>SUMIFS(СВЦЭМ!$C$33:$C$776,СВЦЭМ!$A$33:$A$776,$A66,СВЦЭМ!$B$33:$B$776,C$47)+'СЕТ СН'!$G$12+СВЦЭМ!$D$10+'СЕТ СН'!$G$5-'СЕТ СН'!$G$20</f>
        <v>2571.6212648199999</v>
      </c>
      <c r="D66" s="36">
        <f>SUMIFS(СВЦЭМ!$C$33:$C$776,СВЦЭМ!$A$33:$A$776,$A66,СВЦЭМ!$B$33:$B$776,D$47)+'СЕТ СН'!$G$12+СВЦЭМ!$D$10+'СЕТ СН'!$G$5-'СЕТ СН'!$G$20</f>
        <v>2608.0489920999999</v>
      </c>
      <c r="E66" s="36">
        <f>SUMIFS(СВЦЭМ!$C$33:$C$776,СВЦЭМ!$A$33:$A$776,$A66,СВЦЭМ!$B$33:$B$776,E$47)+'СЕТ СН'!$G$12+СВЦЭМ!$D$10+'СЕТ СН'!$G$5-'СЕТ СН'!$G$20</f>
        <v>2616.9131267799999</v>
      </c>
      <c r="F66" s="36">
        <f>SUMIFS(СВЦЭМ!$C$33:$C$776,СВЦЭМ!$A$33:$A$776,$A66,СВЦЭМ!$B$33:$B$776,F$47)+'СЕТ СН'!$G$12+СВЦЭМ!$D$10+'СЕТ СН'!$G$5-'СЕТ СН'!$G$20</f>
        <v>2611.2808190199999</v>
      </c>
      <c r="G66" s="36">
        <f>SUMIFS(СВЦЭМ!$C$33:$C$776,СВЦЭМ!$A$33:$A$776,$A66,СВЦЭМ!$B$33:$B$776,G$47)+'СЕТ СН'!$G$12+СВЦЭМ!$D$10+'СЕТ СН'!$G$5-'СЕТ СН'!$G$20</f>
        <v>2608.0668114299997</v>
      </c>
      <c r="H66" s="36">
        <f>SUMIFS(СВЦЭМ!$C$33:$C$776,СВЦЭМ!$A$33:$A$776,$A66,СВЦЭМ!$B$33:$B$776,H$47)+'СЕТ СН'!$G$12+СВЦЭМ!$D$10+'СЕТ СН'!$G$5-'СЕТ СН'!$G$20</f>
        <v>2550.0010395899999</v>
      </c>
      <c r="I66" s="36">
        <f>SUMIFS(СВЦЭМ!$C$33:$C$776,СВЦЭМ!$A$33:$A$776,$A66,СВЦЭМ!$B$33:$B$776,I$47)+'СЕТ СН'!$G$12+СВЦЭМ!$D$10+'СЕТ СН'!$G$5-'СЕТ СН'!$G$20</f>
        <v>2500.2399554799999</v>
      </c>
      <c r="J66" s="36">
        <f>SUMIFS(СВЦЭМ!$C$33:$C$776,СВЦЭМ!$A$33:$A$776,$A66,СВЦЭМ!$B$33:$B$776,J$47)+'СЕТ СН'!$G$12+СВЦЭМ!$D$10+'СЕТ СН'!$G$5-'СЕТ СН'!$G$20</f>
        <v>2470.6501961399999</v>
      </c>
      <c r="K66" s="36">
        <f>SUMIFS(СВЦЭМ!$C$33:$C$776,СВЦЭМ!$A$33:$A$776,$A66,СВЦЭМ!$B$33:$B$776,K$47)+'СЕТ СН'!$G$12+СВЦЭМ!$D$10+'СЕТ СН'!$G$5-'СЕТ СН'!$G$20</f>
        <v>2422.03206529</v>
      </c>
      <c r="L66" s="36">
        <f>SUMIFS(СВЦЭМ!$C$33:$C$776,СВЦЭМ!$A$33:$A$776,$A66,СВЦЭМ!$B$33:$B$776,L$47)+'СЕТ СН'!$G$12+СВЦЭМ!$D$10+'СЕТ СН'!$G$5-'СЕТ СН'!$G$20</f>
        <v>2424.87793612</v>
      </c>
      <c r="M66" s="36">
        <f>SUMIFS(СВЦЭМ!$C$33:$C$776,СВЦЭМ!$A$33:$A$776,$A66,СВЦЭМ!$B$33:$B$776,M$47)+'СЕТ СН'!$G$12+СВЦЭМ!$D$10+'СЕТ СН'!$G$5-'СЕТ СН'!$G$20</f>
        <v>2425.7757431700002</v>
      </c>
      <c r="N66" s="36">
        <f>SUMIFS(СВЦЭМ!$C$33:$C$776,СВЦЭМ!$A$33:$A$776,$A66,СВЦЭМ!$B$33:$B$776,N$47)+'СЕТ СН'!$G$12+СВЦЭМ!$D$10+'СЕТ СН'!$G$5-'СЕТ СН'!$G$20</f>
        <v>2459.48839985</v>
      </c>
      <c r="O66" s="36">
        <f>SUMIFS(СВЦЭМ!$C$33:$C$776,СВЦЭМ!$A$33:$A$776,$A66,СВЦЭМ!$B$33:$B$776,O$47)+'СЕТ СН'!$G$12+СВЦЭМ!$D$10+'СЕТ СН'!$G$5-'СЕТ СН'!$G$20</f>
        <v>2436.9310148200002</v>
      </c>
      <c r="P66" s="36">
        <f>SUMIFS(СВЦЭМ!$C$33:$C$776,СВЦЭМ!$A$33:$A$776,$A66,СВЦЭМ!$B$33:$B$776,P$47)+'СЕТ СН'!$G$12+СВЦЭМ!$D$10+'СЕТ СН'!$G$5-'СЕТ СН'!$G$20</f>
        <v>2440.4255207199999</v>
      </c>
      <c r="Q66" s="36">
        <f>SUMIFS(СВЦЭМ!$C$33:$C$776,СВЦЭМ!$A$33:$A$776,$A66,СВЦЭМ!$B$33:$B$776,Q$47)+'СЕТ СН'!$G$12+СВЦЭМ!$D$10+'СЕТ СН'!$G$5-'СЕТ СН'!$G$20</f>
        <v>2404.8534806399998</v>
      </c>
      <c r="R66" s="36">
        <f>SUMIFS(СВЦЭМ!$C$33:$C$776,СВЦЭМ!$A$33:$A$776,$A66,СВЦЭМ!$B$33:$B$776,R$47)+'СЕТ СН'!$G$12+СВЦЭМ!$D$10+'СЕТ СН'!$G$5-'СЕТ СН'!$G$20</f>
        <v>2363.2573888500001</v>
      </c>
      <c r="S66" s="36">
        <f>SUMIFS(СВЦЭМ!$C$33:$C$776,СВЦЭМ!$A$33:$A$776,$A66,СВЦЭМ!$B$33:$B$776,S$47)+'СЕТ СН'!$G$12+СВЦЭМ!$D$10+'СЕТ СН'!$G$5-'СЕТ СН'!$G$20</f>
        <v>2386.3737075999998</v>
      </c>
      <c r="T66" s="36">
        <f>SUMIFS(СВЦЭМ!$C$33:$C$776,СВЦЭМ!$A$33:$A$776,$A66,СВЦЭМ!$B$33:$B$776,T$47)+'СЕТ СН'!$G$12+СВЦЭМ!$D$10+'СЕТ СН'!$G$5-'СЕТ СН'!$G$20</f>
        <v>2376.5487441499999</v>
      </c>
      <c r="U66" s="36">
        <f>SUMIFS(СВЦЭМ!$C$33:$C$776,СВЦЭМ!$A$33:$A$776,$A66,СВЦЭМ!$B$33:$B$776,U$47)+'СЕТ СН'!$G$12+СВЦЭМ!$D$10+'СЕТ СН'!$G$5-'СЕТ СН'!$G$20</f>
        <v>2378.4772849199999</v>
      </c>
      <c r="V66" s="36">
        <f>SUMIFS(СВЦЭМ!$C$33:$C$776,СВЦЭМ!$A$33:$A$776,$A66,СВЦЭМ!$B$33:$B$776,V$47)+'СЕТ СН'!$G$12+СВЦЭМ!$D$10+'СЕТ СН'!$G$5-'СЕТ СН'!$G$20</f>
        <v>2364.2615131499997</v>
      </c>
      <c r="W66" s="36">
        <f>SUMIFS(СВЦЭМ!$C$33:$C$776,СВЦЭМ!$A$33:$A$776,$A66,СВЦЭМ!$B$33:$B$776,W$47)+'СЕТ СН'!$G$12+СВЦЭМ!$D$10+'СЕТ СН'!$G$5-'СЕТ СН'!$G$20</f>
        <v>2347.72733505</v>
      </c>
      <c r="X66" s="36">
        <f>SUMIFS(СВЦЭМ!$C$33:$C$776,СВЦЭМ!$A$33:$A$776,$A66,СВЦЭМ!$B$33:$B$776,X$47)+'СЕТ СН'!$G$12+СВЦЭМ!$D$10+'СЕТ СН'!$G$5-'СЕТ СН'!$G$20</f>
        <v>2360.6080906699999</v>
      </c>
      <c r="Y66" s="36">
        <f>SUMIFS(СВЦЭМ!$C$33:$C$776,СВЦЭМ!$A$33:$A$776,$A66,СВЦЭМ!$B$33:$B$776,Y$47)+'СЕТ СН'!$G$12+СВЦЭМ!$D$10+'СЕТ СН'!$G$5-'СЕТ СН'!$G$20</f>
        <v>2434.8328659700001</v>
      </c>
    </row>
    <row r="67" spans="1:27" ht="15.75" x14ac:dyDescent="0.2">
      <c r="A67" s="35">
        <f t="shared" si="1"/>
        <v>43636</v>
      </c>
      <c r="B67" s="36">
        <f>SUMIFS(СВЦЭМ!$C$33:$C$776,СВЦЭМ!$A$33:$A$776,$A67,СВЦЭМ!$B$33:$B$776,B$47)+'СЕТ СН'!$G$12+СВЦЭМ!$D$10+'СЕТ СН'!$G$5-'СЕТ СН'!$G$20</f>
        <v>2478.1990809700001</v>
      </c>
      <c r="C67" s="36">
        <f>SUMIFS(СВЦЭМ!$C$33:$C$776,СВЦЭМ!$A$33:$A$776,$A67,СВЦЭМ!$B$33:$B$776,C$47)+'СЕТ СН'!$G$12+СВЦЭМ!$D$10+'СЕТ СН'!$G$5-'СЕТ СН'!$G$20</f>
        <v>2524.3709868999999</v>
      </c>
      <c r="D67" s="36">
        <f>SUMIFS(СВЦЭМ!$C$33:$C$776,СВЦЭМ!$A$33:$A$776,$A67,СВЦЭМ!$B$33:$B$776,D$47)+'СЕТ СН'!$G$12+СВЦЭМ!$D$10+'СЕТ СН'!$G$5-'СЕТ СН'!$G$20</f>
        <v>2555.9845007599997</v>
      </c>
      <c r="E67" s="36">
        <f>SUMIFS(СВЦЭМ!$C$33:$C$776,СВЦЭМ!$A$33:$A$776,$A67,СВЦЭМ!$B$33:$B$776,E$47)+'СЕТ СН'!$G$12+СВЦЭМ!$D$10+'СЕТ СН'!$G$5-'СЕТ СН'!$G$20</f>
        <v>2559.5937412799999</v>
      </c>
      <c r="F67" s="36">
        <f>SUMIFS(СВЦЭМ!$C$33:$C$776,СВЦЭМ!$A$33:$A$776,$A67,СВЦЭМ!$B$33:$B$776,F$47)+'СЕТ СН'!$G$12+СВЦЭМ!$D$10+'СЕТ СН'!$G$5-'СЕТ СН'!$G$20</f>
        <v>2559.9543653199999</v>
      </c>
      <c r="G67" s="36">
        <f>SUMIFS(СВЦЭМ!$C$33:$C$776,СВЦЭМ!$A$33:$A$776,$A67,СВЦЭМ!$B$33:$B$776,G$47)+'СЕТ СН'!$G$12+СВЦЭМ!$D$10+'СЕТ СН'!$G$5-'СЕТ СН'!$G$20</f>
        <v>2572.7120605800001</v>
      </c>
      <c r="H67" s="36">
        <f>SUMIFS(СВЦЭМ!$C$33:$C$776,СВЦЭМ!$A$33:$A$776,$A67,СВЦЭМ!$B$33:$B$776,H$47)+'СЕТ СН'!$G$12+СВЦЭМ!$D$10+'СЕТ СН'!$G$5-'СЕТ СН'!$G$20</f>
        <v>2564.4882996799997</v>
      </c>
      <c r="I67" s="36">
        <f>SUMIFS(СВЦЭМ!$C$33:$C$776,СВЦЭМ!$A$33:$A$776,$A67,СВЦЭМ!$B$33:$B$776,I$47)+'СЕТ СН'!$G$12+СВЦЭМ!$D$10+'СЕТ СН'!$G$5-'СЕТ СН'!$G$20</f>
        <v>2541.0231209799999</v>
      </c>
      <c r="J67" s="36">
        <f>SUMIFS(СВЦЭМ!$C$33:$C$776,СВЦЭМ!$A$33:$A$776,$A67,СВЦЭМ!$B$33:$B$776,J$47)+'СЕТ СН'!$G$12+СВЦЭМ!$D$10+'СЕТ СН'!$G$5-'СЕТ СН'!$G$20</f>
        <v>2515.96569017</v>
      </c>
      <c r="K67" s="36">
        <f>SUMIFS(СВЦЭМ!$C$33:$C$776,СВЦЭМ!$A$33:$A$776,$A67,СВЦЭМ!$B$33:$B$776,K$47)+'СЕТ СН'!$G$12+СВЦЭМ!$D$10+'СЕТ СН'!$G$5-'СЕТ СН'!$G$20</f>
        <v>2490.4258922899999</v>
      </c>
      <c r="L67" s="36">
        <f>SUMIFS(СВЦЭМ!$C$33:$C$776,СВЦЭМ!$A$33:$A$776,$A67,СВЦЭМ!$B$33:$B$776,L$47)+'СЕТ СН'!$G$12+СВЦЭМ!$D$10+'СЕТ СН'!$G$5-'СЕТ СН'!$G$20</f>
        <v>2493.33774116</v>
      </c>
      <c r="M67" s="36">
        <f>SUMIFS(СВЦЭМ!$C$33:$C$776,СВЦЭМ!$A$33:$A$776,$A67,СВЦЭМ!$B$33:$B$776,M$47)+'СЕТ СН'!$G$12+СВЦЭМ!$D$10+'СЕТ СН'!$G$5-'СЕТ СН'!$G$20</f>
        <v>2495.6917376500001</v>
      </c>
      <c r="N67" s="36">
        <f>SUMIFS(СВЦЭМ!$C$33:$C$776,СВЦЭМ!$A$33:$A$776,$A67,СВЦЭМ!$B$33:$B$776,N$47)+'СЕТ СН'!$G$12+СВЦЭМ!$D$10+'СЕТ СН'!$G$5-'СЕТ СН'!$G$20</f>
        <v>2499.3043614899998</v>
      </c>
      <c r="O67" s="36">
        <f>SUMIFS(СВЦЭМ!$C$33:$C$776,СВЦЭМ!$A$33:$A$776,$A67,СВЦЭМ!$B$33:$B$776,O$47)+'СЕТ СН'!$G$12+СВЦЭМ!$D$10+'СЕТ СН'!$G$5-'СЕТ СН'!$G$20</f>
        <v>2502.0637756300002</v>
      </c>
      <c r="P67" s="36">
        <f>SUMIFS(СВЦЭМ!$C$33:$C$776,СВЦЭМ!$A$33:$A$776,$A67,СВЦЭМ!$B$33:$B$776,P$47)+'СЕТ СН'!$G$12+СВЦЭМ!$D$10+'СЕТ СН'!$G$5-'СЕТ СН'!$G$20</f>
        <v>2513.2526276499998</v>
      </c>
      <c r="Q67" s="36">
        <f>SUMIFS(СВЦЭМ!$C$33:$C$776,СВЦЭМ!$A$33:$A$776,$A67,СВЦЭМ!$B$33:$B$776,Q$47)+'СЕТ СН'!$G$12+СВЦЭМ!$D$10+'СЕТ СН'!$G$5-'СЕТ СН'!$G$20</f>
        <v>2476.1238670000002</v>
      </c>
      <c r="R67" s="36">
        <f>SUMIFS(СВЦЭМ!$C$33:$C$776,СВЦЭМ!$A$33:$A$776,$A67,СВЦЭМ!$B$33:$B$776,R$47)+'СЕТ СН'!$G$12+СВЦЭМ!$D$10+'СЕТ СН'!$G$5-'СЕТ СН'!$G$20</f>
        <v>2427.22552692</v>
      </c>
      <c r="S67" s="36">
        <f>SUMIFS(СВЦЭМ!$C$33:$C$776,СВЦЭМ!$A$33:$A$776,$A67,СВЦЭМ!$B$33:$B$776,S$47)+'СЕТ СН'!$G$12+СВЦЭМ!$D$10+'СЕТ СН'!$G$5-'СЕТ СН'!$G$20</f>
        <v>2430.7359624400001</v>
      </c>
      <c r="T67" s="36">
        <f>SUMIFS(СВЦЭМ!$C$33:$C$776,СВЦЭМ!$A$33:$A$776,$A67,СВЦЭМ!$B$33:$B$776,T$47)+'СЕТ СН'!$G$12+СВЦЭМ!$D$10+'СЕТ СН'!$G$5-'СЕТ СН'!$G$20</f>
        <v>2434.1268312900002</v>
      </c>
      <c r="U67" s="36">
        <f>SUMIFS(СВЦЭМ!$C$33:$C$776,СВЦЭМ!$A$33:$A$776,$A67,СВЦЭМ!$B$33:$B$776,U$47)+'СЕТ СН'!$G$12+СВЦЭМ!$D$10+'СЕТ СН'!$G$5-'СЕТ СН'!$G$20</f>
        <v>2449.9382555500001</v>
      </c>
      <c r="V67" s="36">
        <f>SUMIFS(СВЦЭМ!$C$33:$C$776,СВЦЭМ!$A$33:$A$776,$A67,СВЦЭМ!$B$33:$B$776,V$47)+'СЕТ СН'!$G$12+СВЦЭМ!$D$10+'СЕТ СН'!$G$5-'СЕТ СН'!$G$20</f>
        <v>2469.5516996199999</v>
      </c>
      <c r="W67" s="36">
        <f>SUMIFS(СВЦЭМ!$C$33:$C$776,СВЦЭМ!$A$33:$A$776,$A67,СВЦЭМ!$B$33:$B$776,W$47)+'СЕТ СН'!$G$12+СВЦЭМ!$D$10+'СЕТ СН'!$G$5-'СЕТ СН'!$G$20</f>
        <v>2473.4755047399999</v>
      </c>
      <c r="X67" s="36">
        <f>SUMIFS(СВЦЭМ!$C$33:$C$776,СВЦЭМ!$A$33:$A$776,$A67,СВЦЭМ!$B$33:$B$776,X$47)+'СЕТ СН'!$G$12+СВЦЭМ!$D$10+'СЕТ СН'!$G$5-'СЕТ СН'!$G$20</f>
        <v>2463.8234539599998</v>
      </c>
      <c r="Y67" s="36">
        <f>SUMIFS(СВЦЭМ!$C$33:$C$776,СВЦЭМ!$A$33:$A$776,$A67,СВЦЭМ!$B$33:$B$776,Y$47)+'СЕТ СН'!$G$12+СВЦЭМ!$D$10+'СЕТ СН'!$G$5-'СЕТ СН'!$G$20</f>
        <v>2503.2079511299999</v>
      </c>
    </row>
    <row r="68" spans="1:27" ht="15.75" x14ac:dyDescent="0.2">
      <c r="A68" s="35">
        <f t="shared" si="1"/>
        <v>43637</v>
      </c>
      <c r="B68" s="36">
        <f>SUMIFS(СВЦЭМ!$C$33:$C$776,СВЦЭМ!$A$33:$A$776,$A68,СВЦЭМ!$B$33:$B$776,B$47)+'СЕТ СН'!$G$12+СВЦЭМ!$D$10+'СЕТ СН'!$G$5-'СЕТ СН'!$G$20</f>
        <v>2495.0504968999999</v>
      </c>
      <c r="C68" s="36">
        <f>SUMIFS(СВЦЭМ!$C$33:$C$776,СВЦЭМ!$A$33:$A$776,$A68,СВЦЭМ!$B$33:$B$776,C$47)+'СЕТ СН'!$G$12+СВЦЭМ!$D$10+'СЕТ СН'!$G$5-'СЕТ СН'!$G$20</f>
        <v>2497.8194266099999</v>
      </c>
      <c r="D68" s="36">
        <f>SUMIFS(СВЦЭМ!$C$33:$C$776,СВЦЭМ!$A$33:$A$776,$A68,СВЦЭМ!$B$33:$B$776,D$47)+'СЕТ СН'!$G$12+СВЦЭМ!$D$10+'СЕТ СН'!$G$5-'СЕТ СН'!$G$20</f>
        <v>2514.97867739</v>
      </c>
      <c r="E68" s="36">
        <f>SUMIFS(СВЦЭМ!$C$33:$C$776,СВЦЭМ!$A$33:$A$776,$A68,СВЦЭМ!$B$33:$B$776,E$47)+'СЕТ СН'!$G$12+СВЦЭМ!$D$10+'СЕТ СН'!$G$5-'СЕТ СН'!$G$20</f>
        <v>2554.9577400600001</v>
      </c>
      <c r="F68" s="36">
        <f>SUMIFS(СВЦЭМ!$C$33:$C$776,СВЦЭМ!$A$33:$A$776,$A68,СВЦЭМ!$B$33:$B$776,F$47)+'СЕТ СН'!$G$12+СВЦЭМ!$D$10+'СЕТ СН'!$G$5-'СЕТ СН'!$G$20</f>
        <v>2563.8995220900001</v>
      </c>
      <c r="G68" s="36">
        <f>SUMIFS(СВЦЭМ!$C$33:$C$776,СВЦЭМ!$A$33:$A$776,$A68,СВЦЭМ!$B$33:$B$776,G$47)+'СЕТ СН'!$G$12+СВЦЭМ!$D$10+'СЕТ СН'!$G$5-'СЕТ СН'!$G$20</f>
        <v>2567.8793123800001</v>
      </c>
      <c r="H68" s="36">
        <f>SUMIFS(СВЦЭМ!$C$33:$C$776,СВЦЭМ!$A$33:$A$776,$A68,СВЦЭМ!$B$33:$B$776,H$47)+'СЕТ СН'!$G$12+СВЦЭМ!$D$10+'СЕТ СН'!$G$5-'СЕТ СН'!$G$20</f>
        <v>2514.5784788599999</v>
      </c>
      <c r="I68" s="36">
        <f>SUMIFS(СВЦЭМ!$C$33:$C$776,СВЦЭМ!$A$33:$A$776,$A68,СВЦЭМ!$B$33:$B$776,I$47)+'СЕТ СН'!$G$12+СВЦЭМ!$D$10+'СЕТ СН'!$G$5-'СЕТ СН'!$G$20</f>
        <v>2503.2005448700002</v>
      </c>
      <c r="J68" s="36">
        <f>SUMIFS(СВЦЭМ!$C$33:$C$776,СВЦЭМ!$A$33:$A$776,$A68,СВЦЭМ!$B$33:$B$776,J$47)+'СЕТ СН'!$G$12+СВЦЭМ!$D$10+'СЕТ СН'!$G$5-'СЕТ СН'!$G$20</f>
        <v>2505.8619934099997</v>
      </c>
      <c r="K68" s="36">
        <f>SUMIFS(СВЦЭМ!$C$33:$C$776,СВЦЭМ!$A$33:$A$776,$A68,СВЦЭМ!$B$33:$B$776,K$47)+'СЕТ СН'!$G$12+СВЦЭМ!$D$10+'СЕТ СН'!$G$5-'СЕТ СН'!$G$20</f>
        <v>2502.9818809500002</v>
      </c>
      <c r="L68" s="36">
        <f>SUMIFS(СВЦЭМ!$C$33:$C$776,СВЦЭМ!$A$33:$A$776,$A68,СВЦЭМ!$B$33:$B$776,L$47)+'СЕТ СН'!$G$12+СВЦЭМ!$D$10+'СЕТ СН'!$G$5-'СЕТ СН'!$G$20</f>
        <v>2516.5452572099998</v>
      </c>
      <c r="M68" s="36">
        <f>SUMIFS(СВЦЭМ!$C$33:$C$776,СВЦЭМ!$A$33:$A$776,$A68,СВЦЭМ!$B$33:$B$776,M$47)+'СЕТ СН'!$G$12+СВЦЭМ!$D$10+'СЕТ СН'!$G$5-'СЕТ СН'!$G$20</f>
        <v>2506.1914893600001</v>
      </c>
      <c r="N68" s="36">
        <f>SUMIFS(СВЦЭМ!$C$33:$C$776,СВЦЭМ!$A$33:$A$776,$A68,СВЦЭМ!$B$33:$B$776,N$47)+'СЕТ СН'!$G$12+СВЦЭМ!$D$10+'СЕТ СН'!$G$5-'СЕТ СН'!$G$20</f>
        <v>2505.9441711300001</v>
      </c>
      <c r="O68" s="36">
        <f>SUMIFS(СВЦЭМ!$C$33:$C$776,СВЦЭМ!$A$33:$A$776,$A68,СВЦЭМ!$B$33:$B$776,O$47)+'СЕТ СН'!$G$12+СВЦЭМ!$D$10+'СЕТ СН'!$G$5-'СЕТ СН'!$G$20</f>
        <v>2505.4204655200001</v>
      </c>
      <c r="P68" s="36">
        <f>SUMIFS(СВЦЭМ!$C$33:$C$776,СВЦЭМ!$A$33:$A$776,$A68,СВЦЭМ!$B$33:$B$776,P$47)+'СЕТ СН'!$G$12+СВЦЭМ!$D$10+'СЕТ СН'!$G$5-'СЕТ СН'!$G$20</f>
        <v>2514.3125305799999</v>
      </c>
      <c r="Q68" s="36">
        <f>SUMIFS(СВЦЭМ!$C$33:$C$776,СВЦЭМ!$A$33:$A$776,$A68,СВЦЭМ!$B$33:$B$776,Q$47)+'СЕТ СН'!$G$12+СВЦЭМ!$D$10+'СЕТ СН'!$G$5-'СЕТ СН'!$G$20</f>
        <v>2468.5552937699999</v>
      </c>
      <c r="R68" s="36">
        <f>SUMIFS(СВЦЭМ!$C$33:$C$776,СВЦЭМ!$A$33:$A$776,$A68,СВЦЭМ!$B$33:$B$776,R$47)+'СЕТ СН'!$G$12+СВЦЭМ!$D$10+'СЕТ СН'!$G$5-'СЕТ СН'!$G$20</f>
        <v>2413.4522590900001</v>
      </c>
      <c r="S68" s="36">
        <f>SUMIFS(СВЦЭМ!$C$33:$C$776,СВЦЭМ!$A$33:$A$776,$A68,СВЦЭМ!$B$33:$B$776,S$47)+'СЕТ СН'!$G$12+СВЦЭМ!$D$10+'СЕТ СН'!$G$5-'СЕТ СН'!$G$20</f>
        <v>2343.4995433099998</v>
      </c>
      <c r="T68" s="36">
        <f>SUMIFS(СВЦЭМ!$C$33:$C$776,СВЦЭМ!$A$33:$A$776,$A68,СВЦЭМ!$B$33:$B$776,T$47)+'СЕТ СН'!$G$12+СВЦЭМ!$D$10+'СЕТ СН'!$G$5-'СЕТ СН'!$G$20</f>
        <v>2349.67430805</v>
      </c>
      <c r="U68" s="36">
        <f>SUMIFS(СВЦЭМ!$C$33:$C$776,СВЦЭМ!$A$33:$A$776,$A68,СВЦЭМ!$B$33:$B$776,U$47)+'СЕТ СН'!$G$12+СВЦЭМ!$D$10+'СЕТ СН'!$G$5-'СЕТ СН'!$G$20</f>
        <v>2346.05150925</v>
      </c>
      <c r="V68" s="36">
        <f>SUMIFS(СВЦЭМ!$C$33:$C$776,СВЦЭМ!$A$33:$A$776,$A68,СВЦЭМ!$B$33:$B$776,V$47)+'СЕТ СН'!$G$12+СВЦЭМ!$D$10+'СЕТ СН'!$G$5-'СЕТ СН'!$G$20</f>
        <v>2358.4150278100001</v>
      </c>
      <c r="W68" s="36">
        <f>SUMIFS(СВЦЭМ!$C$33:$C$776,СВЦЭМ!$A$33:$A$776,$A68,СВЦЭМ!$B$33:$B$776,W$47)+'СЕТ СН'!$G$12+СВЦЭМ!$D$10+'СЕТ СН'!$G$5-'СЕТ СН'!$G$20</f>
        <v>2371.0026289899997</v>
      </c>
      <c r="X68" s="36">
        <f>SUMIFS(СВЦЭМ!$C$33:$C$776,СВЦЭМ!$A$33:$A$776,$A68,СВЦЭМ!$B$33:$B$776,X$47)+'СЕТ СН'!$G$12+СВЦЭМ!$D$10+'СЕТ СН'!$G$5-'СЕТ СН'!$G$20</f>
        <v>2346.8822211400002</v>
      </c>
      <c r="Y68" s="36">
        <f>SUMIFS(СВЦЭМ!$C$33:$C$776,СВЦЭМ!$A$33:$A$776,$A68,СВЦЭМ!$B$33:$B$776,Y$47)+'СЕТ СН'!$G$12+СВЦЭМ!$D$10+'СЕТ СН'!$G$5-'СЕТ СН'!$G$20</f>
        <v>2367.5328597099997</v>
      </c>
    </row>
    <row r="69" spans="1:27" ht="15.75" x14ac:dyDescent="0.2">
      <c r="A69" s="35">
        <f t="shared" si="1"/>
        <v>43638</v>
      </c>
      <c r="B69" s="36">
        <f>SUMIFS(СВЦЭМ!$C$33:$C$776,СВЦЭМ!$A$33:$A$776,$A69,СВЦЭМ!$B$33:$B$776,B$47)+'СЕТ СН'!$G$12+СВЦЭМ!$D$10+'СЕТ СН'!$G$5-'СЕТ СН'!$G$20</f>
        <v>2515.5415614100002</v>
      </c>
      <c r="C69" s="36">
        <f>SUMIFS(СВЦЭМ!$C$33:$C$776,СВЦЭМ!$A$33:$A$776,$A69,СВЦЭМ!$B$33:$B$776,C$47)+'СЕТ СН'!$G$12+СВЦЭМ!$D$10+'СЕТ СН'!$G$5-'СЕТ СН'!$G$20</f>
        <v>2555.2830970699997</v>
      </c>
      <c r="D69" s="36">
        <f>SUMIFS(СВЦЭМ!$C$33:$C$776,СВЦЭМ!$A$33:$A$776,$A69,СВЦЭМ!$B$33:$B$776,D$47)+'СЕТ СН'!$G$12+СВЦЭМ!$D$10+'СЕТ СН'!$G$5-'СЕТ СН'!$G$20</f>
        <v>2579.99079123</v>
      </c>
      <c r="E69" s="36">
        <f>SUMIFS(СВЦЭМ!$C$33:$C$776,СВЦЭМ!$A$33:$A$776,$A69,СВЦЭМ!$B$33:$B$776,E$47)+'СЕТ СН'!$G$12+СВЦЭМ!$D$10+'СЕТ СН'!$G$5-'СЕТ СН'!$G$20</f>
        <v>2613.4964732399999</v>
      </c>
      <c r="F69" s="36">
        <f>SUMIFS(СВЦЭМ!$C$33:$C$776,СВЦЭМ!$A$33:$A$776,$A69,СВЦЭМ!$B$33:$B$776,F$47)+'СЕТ СН'!$G$12+СВЦЭМ!$D$10+'СЕТ СН'!$G$5-'СЕТ СН'!$G$20</f>
        <v>2614.68045029</v>
      </c>
      <c r="G69" s="36">
        <f>SUMIFS(СВЦЭМ!$C$33:$C$776,СВЦЭМ!$A$33:$A$776,$A69,СВЦЭМ!$B$33:$B$776,G$47)+'СЕТ СН'!$G$12+СВЦЭМ!$D$10+'СЕТ СН'!$G$5-'СЕТ СН'!$G$20</f>
        <v>2615.52127139</v>
      </c>
      <c r="H69" s="36">
        <f>SUMIFS(СВЦЭМ!$C$33:$C$776,СВЦЭМ!$A$33:$A$776,$A69,СВЦЭМ!$B$33:$B$776,H$47)+'СЕТ СН'!$G$12+СВЦЭМ!$D$10+'СЕТ СН'!$G$5-'СЕТ СН'!$G$20</f>
        <v>2596.2010864700001</v>
      </c>
      <c r="I69" s="36">
        <f>SUMIFS(СВЦЭМ!$C$33:$C$776,СВЦЭМ!$A$33:$A$776,$A69,СВЦЭМ!$B$33:$B$776,I$47)+'СЕТ СН'!$G$12+СВЦЭМ!$D$10+'СЕТ СН'!$G$5-'СЕТ СН'!$G$20</f>
        <v>2547.5077207300001</v>
      </c>
      <c r="J69" s="36">
        <f>SUMIFS(СВЦЭМ!$C$33:$C$776,СВЦЭМ!$A$33:$A$776,$A69,СВЦЭМ!$B$33:$B$776,J$47)+'СЕТ СН'!$G$12+СВЦЭМ!$D$10+'СЕТ СН'!$G$5-'СЕТ СН'!$G$20</f>
        <v>2521.9634729300001</v>
      </c>
      <c r="K69" s="36">
        <f>SUMIFS(СВЦЭМ!$C$33:$C$776,СВЦЭМ!$A$33:$A$776,$A69,СВЦЭМ!$B$33:$B$776,K$47)+'СЕТ СН'!$G$12+СВЦЭМ!$D$10+'СЕТ СН'!$G$5-'СЕТ СН'!$G$20</f>
        <v>2449.8220519400002</v>
      </c>
      <c r="L69" s="36">
        <f>SUMIFS(СВЦЭМ!$C$33:$C$776,СВЦЭМ!$A$33:$A$776,$A69,СВЦЭМ!$B$33:$B$776,L$47)+'СЕТ СН'!$G$12+СВЦЭМ!$D$10+'СЕТ СН'!$G$5-'СЕТ СН'!$G$20</f>
        <v>2366.2001951699999</v>
      </c>
      <c r="M69" s="36">
        <f>SUMIFS(СВЦЭМ!$C$33:$C$776,СВЦЭМ!$A$33:$A$776,$A69,СВЦЭМ!$B$33:$B$776,M$47)+'СЕТ СН'!$G$12+СВЦЭМ!$D$10+'СЕТ СН'!$G$5-'СЕТ СН'!$G$20</f>
        <v>2362.2242594099998</v>
      </c>
      <c r="N69" s="36">
        <f>SUMIFS(СВЦЭМ!$C$33:$C$776,СВЦЭМ!$A$33:$A$776,$A69,СВЦЭМ!$B$33:$B$776,N$47)+'СЕТ СН'!$G$12+СВЦЭМ!$D$10+'СЕТ СН'!$G$5-'СЕТ СН'!$G$20</f>
        <v>2360.5009737099999</v>
      </c>
      <c r="O69" s="36">
        <f>SUMIFS(СВЦЭМ!$C$33:$C$776,СВЦЭМ!$A$33:$A$776,$A69,СВЦЭМ!$B$33:$B$776,O$47)+'СЕТ СН'!$G$12+СВЦЭМ!$D$10+'СЕТ СН'!$G$5-'СЕТ СН'!$G$20</f>
        <v>2362.8721425599997</v>
      </c>
      <c r="P69" s="36">
        <f>SUMIFS(СВЦЭМ!$C$33:$C$776,СВЦЭМ!$A$33:$A$776,$A69,СВЦЭМ!$B$33:$B$776,P$47)+'СЕТ СН'!$G$12+СВЦЭМ!$D$10+'СЕТ СН'!$G$5-'СЕТ СН'!$G$20</f>
        <v>2371.1608490200001</v>
      </c>
      <c r="Q69" s="36">
        <f>SUMIFS(СВЦЭМ!$C$33:$C$776,СВЦЭМ!$A$33:$A$776,$A69,СВЦЭМ!$B$33:$B$776,Q$47)+'СЕТ СН'!$G$12+СВЦЭМ!$D$10+'СЕТ СН'!$G$5-'СЕТ СН'!$G$20</f>
        <v>2362.17030312</v>
      </c>
      <c r="R69" s="36">
        <f>SUMIFS(СВЦЭМ!$C$33:$C$776,СВЦЭМ!$A$33:$A$776,$A69,СВЦЭМ!$B$33:$B$776,R$47)+'СЕТ СН'!$G$12+СВЦЭМ!$D$10+'СЕТ СН'!$G$5-'СЕТ СН'!$G$20</f>
        <v>2370.7873538700001</v>
      </c>
      <c r="S69" s="36">
        <f>SUMIFS(СВЦЭМ!$C$33:$C$776,СВЦЭМ!$A$33:$A$776,$A69,СВЦЭМ!$B$33:$B$776,S$47)+'СЕТ СН'!$G$12+СВЦЭМ!$D$10+'СЕТ СН'!$G$5-'СЕТ СН'!$G$20</f>
        <v>2376.5566617099998</v>
      </c>
      <c r="T69" s="36">
        <f>SUMIFS(СВЦЭМ!$C$33:$C$776,СВЦЭМ!$A$33:$A$776,$A69,СВЦЭМ!$B$33:$B$776,T$47)+'СЕТ СН'!$G$12+СВЦЭМ!$D$10+'СЕТ СН'!$G$5-'СЕТ СН'!$G$20</f>
        <v>2366.5395657600002</v>
      </c>
      <c r="U69" s="36">
        <f>SUMIFS(СВЦЭМ!$C$33:$C$776,СВЦЭМ!$A$33:$A$776,$A69,СВЦЭМ!$B$33:$B$776,U$47)+'СЕТ СН'!$G$12+СВЦЭМ!$D$10+'СЕТ СН'!$G$5-'СЕТ СН'!$G$20</f>
        <v>2358.9723977799999</v>
      </c>
      <c r="V69" s="36">
        <f>SUMIFS(СВЦЭМ!$C$33:$C$776,СВЦЭМ!$A$33:$A$776,$A69,СВЦЭМ!$B$33:$B$776,V$47)+'СЕТ СН'!$G$12+СВЦЭМ!$D$10+'СЕТ СН'!$G$5-'СЕТ СН'!$G$20</f>
        <v>2362.9125896400001</v>
      </c>
      <c r="W69" s="36">
        <f>SUMIFS(СВЦЭМ!$C$33:$C$776,СВЦЭМ!$A$33:$A$776,$A69,СВЦЭМ!$B$33:$B$776,W$47)+'СЕТ СН'!$G$12+СВЦЭМ!$D$10+'СЕТ СН'!$G$5-'СЕТ СН'!$G$20</f>
        <v>2381.3475049399999</v>
      </c>
      <c r="X69" s="36">
        <f>SUMIFS(СВЦЭМ!$C$33:$C$776,СВЦЭМ!$A$33:$A$776,$A69,СВЦЭМ!$B$33:$B$776,X$47)+'СЕТ СН'!$G$12+СВЦЭМ!$D$10+'СЕТ СН'!$G$5-'СЕТ СН'!$G$20</f>
        <v>2362.3001285299997</v>
      </c>
      <c r="Y69" s="36">
        <f>SUMIFS(СВЦЭМ!$C$33:$C$776,СВЦЭМ!$A$33:$A$776,$A69,СВЦЭМ!$B$33:$B$776,Y$47)+'СЕТ СН'!$G$12+СВЦЭМ!$D$10+'СЕТ СН'!$G$5-'СЕТ СН'!$G$20</f>
        <v>2325.9115591599998</v>
      </c>
    </row>
    <row r="70" spans="1:27" ht="15.75" x14ac:dyDescent="0.2">
      <c r="A70" s="35">
        <f t="shared" si="1"/>
        <v>43639</v>
      </c>
      <c r="B70" s="36">
        <f>SUMIFS(СВЦЭМ!$C$33:$C$776,СВЦЭМ!$A$33:$A$776,$A70,СВЦЭМ!$B$33:$B$776,B$47)+'СЕТ СН'!$G$12+СВЦЭМ!$D$10+'СЕТ СН'!$G$5-'СЕТ СН'!$G$20</f>
        <v>2460.6245307899999</v>
      </c>
      <c r="C70" s="36">
        <f>SUMIFS(СВЦЭМ!$C$33:$C$776,СВЦЭМ!$A$33:$A$776,$A70,СВЦЭМ!$B$33:$B$776,C$47)+'СЕТ СН'!$G$12+СВЦЭМ!$D$10+'СЕТ СН'!$G$5-'СЕТ СН'!$G$20</f>
        <v>2482.2875052999998</v>
      </c>
      <c r="D70" s="36">
        <f>SUMIFS(СВЦЭМ!$C$33:$C$776,СВЦЭМ!$A$33:$A$776,$A70,СВЦЭМ!$B$33:$B$776,D$47)+'СЕТ СН'!$G$12+СВЦЭМ!$D$10+'СЕТ СН'!$G$5-'СЕТ СН'!$G$20</f>
        <v>2523.4144813600001</v>
      </c>
      <c r="E70" s="36">
        <f>SUMIFS(СВЦЭМ!$C$33:$C$776,СВЦЭМ!$A$33:$A$776,$A70,СВЦЭМ!$B$33:$B$776,E$47)+'СЕТ СН'!$G$12+СВЦЭМ!$D$10+'СЕТ СН'!$G$5-'СЕТ СН'!$G$20</f>
        <v>2539.8073728300001</v>
      </c>
      <c r="F70" s="36">
        <f>SUMIFS(СВЦЭМ!$C$33:$C$776,СВЦЭМ!$A$33:$A$776,$A70,СВЦЭМ!$B$33:$B$776,F$47)+'СЕТ СН'!$G$12+СВЦЭМ!$D$10+'СЕТ СН'!$G$5-'СЕТ СН'!$G$20</f>
        <v>2545.7663933700001</v>
      </c>
      <c r="G70" s="36">
        <f>SUMIFS(СВЦЭМ!$C$33:$C$776,СВЦЭМ!$A$33:$A$776,$A70,СВЦЭМ!$B$33:$B$776,G$47)+'СЕТ СН'!$G$12+СВЦЭМ!$D$10+'СЕТ СН'!$G$5-'СЕТ СН'!$G$20</f>
        <v>2570.7613553199999</v>
      </c>
      <c r="H70" s="36">
        <f>SUMIFS(СВЦЭМ!$C$33:$C$776,СВЦЭМ!$A$33:$A$776,$A70,СВЦЭМ!$B$33:$B$776,H$47)+'СЕТ СН'!$G$12+СВЦЭМ!$D$10+'СЕТ СН'!$G$5-'СЕТ СН'!$G$20</f>
        <v>2552.1194971899999</v>
      </c>
      <c r="I70" s="36">
        <f>SUMIFS(СВЦЭМ!$C$33:$C$776,СВЦЭМ!$A$33:$A$776,$A70,СВЦЭМ!$B$33:$B$776,I$47)+'СЕТ СН'!$G$12+СВЦЭМ!$D$10+'СЕТ СН'!$G$5-'СЕТ СН'!$G$20</f>
        <v>2516.2101824900001</v>
      </c>
      <c r="J70" s="36">
        <f>SUMIFS(СВЦЭМ!$C$33:$C$776,СВЦЭМ!$A$33:$A$776,$A70,СВЦЭМ!$B$33:$B$776,J$47)+'СЕТ СН'!$G$12+СВЦЭМ!$D$10+'СЕТ СН'!$G$5-'СЕТ СН'!$G$20</f>
        <v>2494.52534423</v>
      </c>
      <c r="K70" s="36">
        <f>SUMIFS(СВЦЭМ!$C$33:$C$776,СВЦЭМ!$A$33:$A$776,$A70,СВЦЭМ!$B$33:$B$776,K$47)+'СЕТ СН'!$G$12+СВЦЭМ!$D$10+'СЕТ СН'!$G$5-'СЕТ СН'!$G$20</f>
        <v>2466.4109710900002</v>
      </c>
      <c r="L70" s="36">
        <f>SUMIFS(СВЦЭМ!$C$33:$C$776,СВЦЭМ!$A$33:$A$776,$A70,СВЦЭМ!$B$33:$B$776,L$47)+'СЕТ СН'!$G$12+СВЦЭМ!$D$10+'СЕТ СН'!$G$5-'СЕТ СН'!$G$20</f>
        <v>2444.8777743299997</v>
      </c>
      <c r="M70" s="36">
        <f>SUMIFS(СВЦЭМ!$C$33:$C$776,СВЦЭМ!$A$33:$A$776,$A70,СВЦЭМ!$B$33:$B$776,M$47)+'СЕТ СН'!$G$12+СВЦЭМ!$D$10+'СЕТ СН'!$G$5-'СЕТ СН'!$G$20</f>
        <v>2419.69213468</v>
      </c>
      <c r="N70" s="36">
        <f>SUMIFS(СВЦЭМ!$C$33:$C$776,СВЦЭМ!$A$33:$A$776,$A70,СВЦЭМ!$B$33:$B$776,N$47)+'СЕТ СН'!$G$12+СВЦЭМ!$D$10+'СЕТ СН'!$G$5-'СЕТ СН'!$G$20</f>
        <v>2439.61804717</v>
      </c>
      <c r="O70" s="36">
        <f>SUMIFS(СВЦЭМ!$C$33:$C$776,СВЦЭМ!$A$33:$A$776,$A70,СВЦЭМ!$B$33:$B$776,O$47)+'СЕТ СН'!$G$12+СВЦЭМ!$D$10+'СЕТ СН'!$G$5-'СЕТ СН'!$G$20</f>
        <v>2450.17559033</v>
      </c>
      <c r="P70" s="36">
        <f>SUMIFS(СВЦЭМ!$C$33:$C$776,СВЦЭМ!$A$33:$A$776,$A70,СВЦЭМ!$B$33:$B$776,P$47)+'СЕТ СН'!$G$12+СВЦЭМ!$D$10+'СЕТ СН'!$G$5-'СЕТ СН'!$G$20</f>
        <v>2460.8365623999998</v>
      </c>
      <c r="Q70" s="36">
        <f>SUMIFS(СВЦЭМ!$C$33:$C$776,СВЦЭМ!$A$33:$A$776,$A70,СВЦЭМ!$B$33:$B$776,Q$47)+'СЕТ СН'!$G$12+СВЦЭМ!$D$10+'СЕТ СН'!$G$5-'СЕТ СН'!$G$20</f>
        <v>2418.7216272800001</v>
      </c>
      <c r="R70" s="36">
        <f>SUMIFS(СВЦЭМ!$C$33:$C$776,СВЦЭМ!$A$33:$A$776,$A70,СВЦЭМ!$B$33:$B$776,R$47)+'СЕТ СН'!$G$12+СВЦЭМ!$D$10+'СЕТ СН'!$G$5-'СЕТ СН'!$G$20</f>
        <v>2366.9210129900002</v>
      </c>
      <c r="S70" s="36">
        <f>SUMIFS(СВЦЭМ!$C$33:$C$776,СВЦЭМ!$A$33:$A$776,$A70,СВЦЭМ!$B$33:$B$776,S$47)+'СЕТ СН'!$G$12+СВЦЭМ!$D$10+'СЕТ СН'!$G$5-'СЕТ СН'!$G$20</f>
        <v>2368.8260222399999</v>
      </c>
      <c r="T70" s="36">
        <f>SUMIFS(СВЦЭМ!$C$33:$C$776,СВЦЭМ!$A$33:$A$776,$A70,СВЦЭМ!$B$33:$B$776,T$47)+'СЕТ СН'!$G$12+СВЦЭМ!$D$10+'СЕТ СН'!$G$5-'СЕТ СН'!$G$20</f>
        <v>2369.7648543400001</v>
      </c>
      <c r="U70" s="36">
        <f>SUMIFS(СВЦЭМ!$C$33:$C$776,СВЦЭМ!$A$33:$A$776,$A70,СВЦЭМ!$B$33:$B$776,U$47)+'СЕТ СН'!$G$12+СВЦЭМ!$D$10+'СЕТ СН'!$G$5-'СЕТ СН'!$G$20</f>
        <v>2369.3494548899998</v>
      </c>
      <c r="V70" s="36">
        <f>SUMIFS(СВЦЭМ!$C$33:$C$776,СВЦЭМ!$A$33:$A$776,$A70,СВЦЭМ!$B$33:$B$776,V$47)+'СЕТ СН'!$G$12+СВЦЭМ!$D$10+'СЕТ СН'!$G$5-'СЕТ СН'!$G$20</f>
        <v>2358.9979619599999</v>
      </c>
      <c r="W70" s="36">
        <f>SUMIFS(СВЦЭМ!$C$33:$C$776,СВЦЭМ!$A$33:$A$776,$A70,СВЦЭМ!$B$33:$B$776,W$47)+'СЕТ СН'!$G$12+СВЦЭМ!$D$10+'СЕТ СН'!$G$5-'СЕТ СН'!$G$20</f>
        <v>2351.9370839499998</v>
      </c>
      <c r="X70" s="36">
        <f>SUMIFS(СВЦЭМ!$C$33:$C$776,СВЦЭМ!$A$33:$A$776,$A70,СВЦЭМ!$B$33:$B$776,X$47)+'СЕТ СН'!$G$12+СВЦЭМ!$D$10+'СЕТ СН'!$G$5-'СЕТ СН'!$G$20</f>
        <v>2354.7842670199998</v>
      </c>
      <c r="Y70" s="36">
        <f>SUMIFS(СВЦЭМ!$C$33:$C$776,СВЦЭМ!$A$33:$A$776,$A70,СВЦЭМ!$B$33:$B$776,Y$47)+'СЕТ СН'!$G$12+СВЦЭМ!$D$10+'СЕТ СН'!$G$5-'СЕТ СН'!$G$20</f>
        <v>2438.6932834300001</v>
      </c>
    </row>
    <row r="71" spans="1:27" ht="15.75" x14ac:dyDescent="0.2">
      <c r="A71" s="35">
        <f t="shared" si="1"/>
        <v>43640</v>
      </c>
      <c r="B71" s="36">
        <f>SUMIFS(СВЦЭМ!$C$33:$C$776,СВЦЭМ!$A$33:$A$776,$A71,СВЦЭМ!$B$33:$B$776,B$47)+'СЕТ СН'!$G$12+СВЦЭМ!$D$10+'СЕТ СН'!$G$5-'СЕТ СН'!$G$20</f>
        <v>2549.3111632599998</v>
      </c>
      <c r="C71" s="36">
        <f>SUMIFS(СВЦЭМ!$C$33:$C$776,СВЦЭМ!$A$33:$A$776,$A71,СВЦЭМ!$B$33:$B$776,C$47)+'СЕТ СН'!$G$12+СВЦЭМ!$D$10+'СЕТ СН'!$G$5-'СЕТ СН'!$G$20</f>
        <v>2571.5154187099997</v>
      </c>
      <c r="D71" s="36">
        <f>SUMIFS(СВЦЭМ!$C$33:$C$776,СВЦЭМ!$A$33:$A$776,$A71,СВЦЭМ!$B$33:$B$776,D$47)+'СЕТ СН'!$G$12+СВЦЭМ!$D$10+'СЕТ СН'!$G$5-'СЕТ СН'!$G$20</f>
        <v>2612.70850612</v>
      </c>
      <c r="E71" s="36">
        <f>SUMIFS(СВЦЭМ!$C$33:$C$776,СВЦЭМ!$A$33:$A$776,$A71,СВЦЭМ!$B$33:$B$776,E$47)+'СЕТ СН'!$G$12+СВЦЭМ!$D$10+'СЕТ СН'!$G$5-'СЕТ СН'!$G$20</f>
        <v>2612.4980256200001</v>
      </c>
      <c r="F71" s="36">
        <f>SUMIFS(СВЦЭМ!$C$33:$C$776,СВЦЭМ!$A$33:$A$776,$A71,СВЦЭМ!$B$33:$B$776,F$47)+'СЕТ СН'!$G$12+СВЦЭМ!$D$10+'СЕТ СН'!$G$5-'СЕТ СН'!$G$20</f>
        <v>2619.51215009</v>
      </c>
      <c r="G71" s="36">
        <f>SUMIFS(СВЦЭМ!$C$33:$C$776,СВЦЭМ!$A$33:$A$776,$A71,СВЦЭМ!$B$33:$B$776,G$47)+'СЕТ СН'!$G$12+СВЦЭМ!$D$10+'СЕТ СН'!$G$5-'СЕТ СН'!$G$20</f>
        <v>2621.0329060899999</v>
      </c>
      <c r="H71" s="36">
        <f>SUMIFS(СВЦЭМ!$C$33:$C$776,СВЦЭМ!$A$33:$A$776,$A71,СВЦЭМ!$B$33:$B$776,H$47)+'СЕТ СН'!$G$12+СВЦЭМ!$D$10+'СЕТ СН'!$G$5-'СЕТ СН'!$G$20</f>
        <v>2586.0395482700001</v>
      </c>
      <c r="I71" s="36">
        <f>SUMIFS(СВЦЭМ!$C$33:$C$776,СВЦЭМ!$A$33:$A$776,$A71,СВЦЭМ!$B$33:$B$776,I$47)+'СЕТ СН'!$G$12+СВЦЭМ!$D$10+'СЕТ СН'!$G$5-'СЕТ СН'!$G$20</f>
        <v>2522.0545852699997</v>
      </c>
      <c r="J71" s="36">
        <f>SUMIFS(СВЦЭМ!$C$33:$C$776,СВЦЭМ!$A$33:$A$776,$A71,СВЦЭМ!$B$33:$B$776,J$47)+'СЕТ СН'!$G$12+СВЦЭМ!$D$10+'СЕТ СН'!$G$5-'СЕТ СН'!$G$20</f>
        <v>2508.5958060299999</v>
      </c>
      <c r="K71" s="36">
        <f>SUMIFS(СВЦЭМ!$C$33:$C$776,СВЦЭМ!$A$33:$A$776,$A71,СВЦЭМ!$B$33:$B$776,K$47)+'СЕТ СН'!$G$12+СВЦЭМ!$D$10+'СЕТ СН'!$G$5-'СЕТ СН'!$G$20</f>
        <v>2484.7147263900001</v>
      </c>
      <c r="L71" s="36">
        <f>SUMIFS(СВЦЭМ!$C$33:$C$776,СВЦЭМ!$A$33:$A$776,$A71,СВЦЭМ!$B$33:$B$776,L$47)+'СЕТ СН'!$G$12+СВЦЭМ!$D$10+'СЕТ СН'!$G$5-'СЕТ СН'!$G$20</f>
        <v>2478.3040364999997</v>
      </c>
      <c r="M71" s="36">
        <f>SUMIFS(СВЦЭМ!$C$33:$C$776,СВЦЭМ!$A$33:$A$776,$A71,СВЦЭМ!$B$33:$B$776,M$47)+'СЕТ СН'!$G$12+СВЦЭМ!$D$10+'СЕТ СН'!$G$5-'СЕТ СН'!$G$20</f>
        <v>2466.5786290300002</v>
      </c>
      <c r="N71" s="36">
        <f>SUMIFS(СВЦЭМ!$C$33:$C$776,СВЦЭМ!$A$33:$A$776,$A71,СВЦЭМ!$B$33:$B$776,N$47)+'СЕТ СН'!$G$12+СВЦЭМ!$D$10+'СЕТ СН'!$G$5-'СЕТ СН'!$G$20</f>
        <v>2472.8482436300001</v>
      </c>
      <c r="O71" s="36">
        <f>SUMIFS(СВЦЭМ!$C$33:$C$776,СВЦЭМ!$A$33:$A$776,$A71,СВЦЭМ!$B$33:$B$776,O$47)+'СЕТ СН'!$G$12+СВЦЭМ!$D$10+'СЕТ СН'!$G$5-'СЕТ СН'!$G$20</f>
        <v>2467.84021841</v>
      </c>
      <c r="P71" s="36">
        <f>SUMIFS(СВЦЭМ!$C$33:$C$776,СВЦЭМ!$A$33:$A$776,$A71,СВЦЭМ!$B$33:$B$776,P$47)+'СЕТ СН'!$G$12+СВЦЭМ!$D$10+'СЕТ СН'!$G$5-'СЕТ СН'!$G$20</f>
        <v>2474.9362274</v>
      </c>
      <c r="Q71" s="36">
        <f>SUMIFS(СВЦЭМ!$C$33:$C$776,СВЦЭМ!$A$33:$A$776,$A71,СВЦЭМ!$B$33:$B$776,Q$47)+'СЕТ СН'!$G$12+СВЦЭМ!$D$10+'СЕТ СН'!$G$5-'СЕТ СН'!$G$20</f>
        <v>2439.8285049300002</v>
      </c>
      <c r="R71" s="36">
        <f>SUMIFS(СВЦЭМ!$C$33:$C$776,СВЦЭМ!$A$33:$A$776,$A71,СВЦЭМ!$B$33:$B$776,R$47)+'СЕТ СН'!$G$12+СВЦЭМ!$D$10+'СЕТ СН'!$G$5-'СЕТ СН'!$G$20</f>
        <v>2414.10522029</v>
      </c>
      <c r="S71" s="36">
        <f>SUMIFS(СВЦЭМ!$C$33:$C$776,СВЦЭМ!$A$33:$A$776,$A71,СВЦЭМ!$B$33:$B$776,S$47)+'СЕТ СН'!$G$12+СВЦЭМ!$D$10+'СЕТ СН'!$G$5-'СЕТ СН'!$G$20</f>
        <v>2433.3140821299999</v>
      </c>
      <c r="T71" s="36">
        <f>SUMIFS(СВЦЭМ!$C$33:$C$776,СВЦЭМ!$A$33:$A$776,$A71,СВЦЭМ!$B$33:$B$776,T$47)+'СЕТ СН'!$G$12+СВЦЭМ!$D$10+'СЕТ СН'!$G$5-'СЕТ СН'!$G$20</f>
        <v>2441.5345812699998</v>
      </c>
      <c r="U71" s="36">
        <f>SUMIFS(СВЦЭМ!$C$33:$C$776,СВЦЭМ!$A$33:$A$776,$A71,СВЦЭМ!$B$33:$B$776,U$47)+'СЕТ СН'!$G$12+СВЦЭМ!$D$10+'СЕТ СН'!$G$5-'СЕТ СН'!$G$20</f>
        <v>2454.5810096999999</v>
      </c>
      <c r="V71" s="36">
        <f>SUMIFS(СВЦЭМ!$C$33:$C$776,СВЦЭМ!$A$33:$A$776,$A71,СВЦЭМ!$B$33:$B$776,V$47)+'СЕТ СН'!$G$12+СВЦЭМ!$D$10+'СЕТ СН'!$G$5-'СЕТ СН'!$G$20</f>
        <v>2466.2909281699999</v>
      </c>
      <c r="W71" s="36">
        <f>SUMIFS(СВЦЭМ!$C$33:$C$776,СВЦЭМ!$A$33:$A$776,$A71,СВЦЭМ!$B$33:$B$776,W$47)+'СЕТ СН'!$G$12+СВЦЭМ!$D$10+'СЕТ СН'!$G$5-'СЕТ СН'!$G$20</f>
        <v>2453.7687929100002</v>
      </c>
      <c r="X71" s="36">
        <f>SUMIFS(СВЦЭМ!$C$33:$C$776,СВЦЭМ!$A$33:$A$776,$A71,СВЦЭМ!$B$33:$B$776,X$47)+'СЕТ СН'!$G$12+СВЦЭМ!$D$10+'СЕТ СН'!$G$5-'СЕТ СН'!$G$20</f>
        <v>2471.77139549</v>
      </c>
      <c r="Y71" s="36">
        <f>SUMIFS(СВЦЭМ!$C$33:$C$776,СВЦЭМ!$A$33:$A$776,$A71,СВЦЭМ!$B$33:$B$776,Y$47)+'СЕТ СН'!$G$12+СВЦЭМ!$D$10+'СЕТ СН'!$G$5-'СЕТ СН'!$G$20</f>
        <v>2545.9556840699997</v>
      </c>
    </row>
    <row r="72" spans="1:27" ht="15.75" x14ac:dyDescent="0.2">
      <c r="A72" s="35">
        <f t="shared" si="1"/>
        <v>43641</v>
      </c>
      <c r="B72" s="36">
        <f>SUMIFS(СВЦЭМ!$C$33:$C$776,СВЦЭМ!$A$33:$A$776,$A72,СВЦЭМ!$B$33:$B$776,B$47)+'СЕТ СН'!$G$12+СВЦЭМ!$D$10+'СЕТ СН'!$G$5-'СЕТ СН'!$G$20</f>
        <v>2573.2014365499999</v>
      </c>
      <c r="C72" s="36">
        <f>SUMIFS(СВЦЭМ!$C$33:$C$776,СВЦЭМ!$A$33:$A$776,$A72,СВЦЭМ!$B$33:$B$776,C$47)+'СЕТ СН'!$G$12+СВЦЭМ!$D$10+'СЕТ СН'!$G$5-'СЕТ СН'!$G$20</f>
        <v>2625.2087439799998</v>
      </c>
      <c r="D72" s="36">
        <f>SUMIFS(СВЦЭМ!$C$33:$C$776,СВЦЭМ!$A$33:$A$776,$A72,СВЦЭМ!$B$33:$B$776,D$47)+'СЕТ СН'!$G$12+СВЦЭМ!$D$10+'СЕТ СН'!$G$5-'СЕТ СН'!$G$20</f>
        <v>2615.7514808999999</v>
      </c>
      <c r="E72" s="36">
        <f>SUMIFS(СВЦЭМ!$C$33:$C$776,СВЦЭМ!$A$33:$A$776,$A72,СВЦЭМ!$B$33:$B$776,E$47)+'СЕТ СН'!$G$12+СВЦЭМ!$D$10+'СЕТ СН'!$G$5-'СЕТ СН'!$G$20</f>
        <v>2603.1797433500001</v>
      </c>
      <c r="F72" s="36">
        <f>SUMIFS(СВЦЭМ!$C$33:$C$776,СВЦЭМ!$A$33:$A$776,$A72,СВЦЭМ!$B$33:$B$776,F$47)+'СЕТ СН'!$G$12+СВЦЭМ!$D$10+'СЕТ СН'!$G$5-'СЕТ СН'!$G$20</f>
        <v>2603.7659144300001</v>
      </c>
      <c r="G72" s="36">
        <f>SUMIFS(СВЦЭМ!$C$33:$C$776,СВЦЭМ!$A$33:$A$776,$A72,СВЦЭМ!$B$33:$B$776,G$47)+'СЕТ СН'!$G$12+СВЦЭМ!$D$10+'СЕТ СН'!$G$5-'СЕТ СН'!$G$20</f>
        <v>2590.88715194</v>
      </c>
      <c r="H72" s="36">
        <f>SUMIFS(СВЦЭМ!$C$33:$C$776,СВЦЭМ!$A$33:$A$776,$A72,СВЦЭМ!$B$33:$B$776,H$47)+'СЕТ СН'!$G$12+СВЦЭМ!$D$10+'СЕТ СН'!$G$5-'СЕТ СН'!$G$20</f>
        <v>2578.9509882100001</v>
      </c>
      <c r="I72" s="36">
        <f>SUMIFS(СВЦЭМ!$C$33:$C$776,СВЦЭМ!$A$33:$A$776,$A72,СВЦЭМ!$B$33:$B$776,I$47)+'СЕТ СН'!$G$12+СВЦЭМ!$D$10+'СЕТ СН'!$G$5-'СЕТ СН'!$G$20</f>
        <v>2522.75812443</v>
      </c>
      <c r="J72" s="36">
        <f>SUMIFS(СВЦЭМ!$C$33:$C$776,СВЦЭМ!$A$33:$A$776,$A72,СВЦЭМ!$B$33:$B$776,J$47)+'СЕТ СН'!$G$12+СВЦЭМ!$D$10+'СЕТ СН'!$G$5-'СЕТ СН'!$G$20</f>
        <v>2536.8792683199999</v>
      </c>
      <c r="K72" s="36">
        <f>SUMIFS(СВЦЭМ!$C$33:$C$776,СВЦЭМ!$A$33:$A$776,$A72,СВЦЭМ!$B$33:$B$776,K$47)+'СЕТ СН'!$G$12+СВЦЭМ!$D$10+'СЕТ СН'!$G$5-'СЕТ СН'!$G$20</f>
        <v>2522.9251405599998</v>
      </c>
      <c r="L72" s="36">
        <f>SUMIFS(СВЦЭМ!$C$33:$C$776,СВЦЭМ!$A$33:$A$776,$A72,СВЦЭМ!$B$33:$B$776,L$47)+'СЕТ СН'!$G$12+СВЦЭМ!$D$10+'СЕТ СН'!$G$5-'СЕТ СН'!$G$20</f>
        <v>2507.31105359</v>
      </c>
      <c r="M72" s="36">
        <f>SUMIFS(СВЦЭМ!$C$33:$C$776,СВЦЭМ!$A$33:$A$776,$A72,СВЦЭМ!$B$33:$B$776,M$47)+'СЕТ СН'!$G$12+СВЦЭМ!$D$10+'СЕТ СН'!$G$5-'СЕТ СН'!$G$20</f>
        <v>2498.3019656900001</v>
      </c>
      <c r="N72" s="36">
        <f>SUMIFS(СВЦЭМ!$C$33:$C$776,СВЦЭМ!$A$33:$A$776,$A72,СВЦЭМ!$B$33:$B$776,N$47)+'СЕТ СН'!$G$12+СВЦЭМ!$D$10+'СЕТ СН'!$G$5-'СЕТ СН'!$G$20</f>
        <v>2509.0703099100001</v>
      </c>
      <c r="O72" s="36">
        <f>SUMIFS(СВЦЭМ!$C$33:$C$776,СВЦЭМ!$A$33:$A$776,$A72,СВЦЭМ!$B$33:$B$776,O$47)+'СЕТ СН'!$G$12+СВЦЭМ!$D$10+'СЕТ СН'!$G$5-'СЕТ СН'!$G$20</f>
        <v>2507.1143854900001</v>
      </c>
      <c r="P72" s="36">
        <f>SUMIFS(СВЦЭМ!$C$33:$C$776,СВЦЭМ!$A$33:$A$776,$A72,СВЦЭМ!$B$33:$B$776,P$47)+'СЕТ СН'!$G$12+СВЦЭМ!$D$10+'СЕТ СН'!$G$5-'СЕТ СН'!$G$20</f>
        <v>2511.5213387599997</v>
      </c>
      <c r="Q72" s="36">
        <f>SUMIFS(СВЦЭМ!$C$33:$C$776,СВЦЭМ!$A$33:$A$776,$A72,СВЦЭМ!$B$33:$B$776,Q$47)+'СЕТ СН'!$G$12+СВЦЭМ!$D$10+'СЕТ СН'!$G$5-'СЕТ СН'!$G$20</f>
        <v>2469.9544115399999</v>
      </c>
      <c r="R72" s="36">
        <f>SUMIFS(СВЦЭМ!$C$33:$C$776,СВЦЭМ!$A$33:$A$776,$A72,СВЦЭМ!$B$33:$B$776,R$47)+'СЕТ СН'!$G$12+СВЦЭМ!$D$10+'СЕТ СН'!$G$5-'СЕТ СН'!$G$20</f>
        <v>2438.8825618199999</v>
      </c>
      <c r="S72" s="36">
        <f>SUMIFS(СВЦЭМ!$C$33:$C$776,СВЦЭМ!$A$33:$A$776,$A72,СВЦЭМ!$B$33:$B$776,S$47)+'СЕТ СН'!$G$12+СВЦЭМ!$D$10+'СЕТ СН'!$G$5-'СЕТ СН'!$G$20</f>
        <v>2439.9886715799998</v>
      </c>
      <c r="T72" s="36">
        <f>SUMIFS(СВЦЭМ!$C$33:$C$776,СВЦЭМ!$A$33:$A$776,$A72,СВЦЭМ!$B$33:$B$776,T$47)+'СЕТ СН'!$G$12+СВЦЭМ!$D$10+'СЕТ СН'!$G$5-'СЕТ СН'!$G$20</f>
        <v>2447.0939724700002</v>
      </c>
      <c r="U72" s="36">
        <f>SUMIFS(СВЦЭМ!$C$33:$C$776,СВЦЭМ!$A$33:$A$776,$A72,СВЦЭМ!$B$33:$B$776,U$47)+'СЕТ СН'!$G$12+СВЦЭМ!$D$10+'СЕТ СН'!$G$5-'СЕТ СН'!$G$20</f>
        <v>2446.4048269599998</v>
      </c>
      <c r="V72" s="36">
        <f>SUMIFS(СВЦЭМ!$C$33:$C$776,СВЦЭМ!$A$33:$A$776,$A72,СВЦЭМ!$B$33:$B$776,V$47)+'СЕТ СН'!$G$12+СВЦЭМ!$D$10+'СЕТ СН'!$G$5-'СЕТ СН'!$G$20</f>
        <v>2437.46182254</v>
      </c>
      <c r="W72" s="36">
        <f>SUMIFS(СВЦЭМ!$C$33:$C$776,СВЦЭМ!$A$33:$A$776,$A72,СВЦЭМ!$B$33:$B$776,W$47)+'СЕТ СН'!$G$12+СВЦЭМ!$D$10+'СЕТ СН'!$G$5-'СЕТ СН'!$G$20</f>
        <v>2436.1221925499999</v>
      </c>
      <c r="X72" s="36">
        <f>SUMIFS(СВЦЭМ!$C$33:$C$776,СВЦЭМ!$A$33:$A$776,$A72,СВЦЭМ!$B$33:$B$776,X$47)+'СЕТ СН'!$G$12+СВЦЭМ!$D$10+'СЕТ СН'!$G$5-'СЕТ СН'!$G$20</f>
        <v>2428.45425974</v>
      </c>
      <c r="Y72" s="36">
        <f>SUMIFS(СВЦЭМ!$C$33:$C$776,СВЦЭМ!$A$33:$A$776,$A72,СВЦЭМ!$B$33:$B$776,Y$47)+'СЕТ СН'!$G$12+СВЦЭМ!$D$10+'СЕТ СН'!$G$5-'СЕТ СН'!$G$20</f>
        <v>2466.42686886</v>
      </c>
    </row>
    <row r="73" spans="1:27" ht="15.75" x14ac:dyDescent="0.2">
      <c r="A73" s="35">
        <f t="shared" si="1"/>
        <v>43642</v>
      </c>
      <c r="B73" s="36">
        <f>SUMIFS(СВЦЭМ!$C$33:$C$776,СВЦЭМ!$A$33:$A$776,$A73,СВЦЭМ!$B$33:$B$776,B$47)+'СЕТ СН'!$G$12+СВЦЭМ!$D$10+'СЕТ СН'!$G$5-'СЕТ СН'!$G$20</f>
        <v>2519.6442727599997</v>
      </c>
      <c r="C73" s="36">
        <f>SUMIFS(СВЦЭМ!$C$33:$C$776,СВЦЭМ!$A$33:$A$776,$A73,СВЦЭМ!$B$33:$B$776,C$47)+'СЕТ СН'!$G$12+СВЦЭМ!$D$10+'СЕТ СН'!$G$5-'СЕТ СН'!$G$20</f>
        <v>2598.21455315</v>
      </c>
      <c r="D73" s="36">
        <f>SUMIFS(СВЦЭМ!$C$33:$C$776,СВЦЭМ!$A$33:$A$776,$A73,СВЦЭМ!$B$33:$B$776,D$47)+'СЕТ СН'!$G$12+СВЦЭМ!$D$10+'СЕТ СН'!$G$5-'СЕТ СН'!$G$20</f>
        <v>2626.8548645800001</v>
      </c>
      <c r="E73" s="36">
        <f>SUMIFS(СВЦЭМ!$C$33:$C$776,СВЦЭМ!$A$33:$A$776,$A73,СВЦЭМ!$B$33:$B$776,E$47)+'СЕТ СН'!$G$12+СВЦЭМ!$D$10+'СЕТ СН'!$G$5-'СЕТ СН'!$G$20</f>
        <v>2637.3188265700001</v>
      </c>
      <c r="F73" s="36">
        <f>SUMIFS(СВЦЭМ!$C$33:$C$776,СВЦЭМ!$A$33:$A$776,$A73,СВЦЭМ!$B$33:$B$776,F$47)+'СЕТ СН'!$G$12+СВЦЭМ!$D$10+'СЕТ СН'!$G$5-'СЕТ СН'!$G$20</f>
        <v>2650.1496724799999</v>
      </c>
      <c r="G73" s="36">
        <f>SUMIFS(СВЦЭМ!$C$33:$C$776,СВЦЭМ!$A$33:$A$776,$A73,СВЦЭМ!$B$33:$B$776,G$47)+'СЕТ СН'!$G$12+СВЦЭМ!$D$10+'СЕТ СН'!$G$5-'СЕТ СН'!$G$20</f>
        <v>2628.38812095</v>
      </c>
      <c r="H73" s="36">
        <f>SUMIFS(СВЦЭМ!$C$33:$C$776,СВЦЭМ!$A$33:$A$776,$A73,СВЦЭМ!$B$33:$B$776,H$47)+'СЕТ СН'!$G$12+СВЦЭМ!$D$10+'СЕТ СН'!$G$5-'СЕТ СН'!$G$20</f>
        <v>2577.4152275799997</v>
      </c>
      <c r="I73" s="36">
        <f>SUMIFS(СВЦЭМ!$C$33:$C$776,СВЦЭМ!$A$33:$A$776,$A73,СВЦЭМ!$B$33:$B$776,I$47)+'СЕТ СН'!$G$12+СВЦЭМ!$D$10+'СЕТ СН'!$G$5-'СЕТ СН'!$G$20</f>
        <v>2543.38569121</v>
      </c>
      <c r="J73" s="36">
        <f>SUMIFS(СВЦЭМ!$C$33:$C$776,СВЦЭМ!$A$33:$A$776,$A73,СВЦЭМ!$B$33:$B$776,J$47)+'СЕТ СН'!$G$12+СВЦЭМ!$D$10+'СЕТ СН'!$G$5-'СЕТ СН'!$G$20</f>
        <v>2499.21466805</v>
      </c>
      <c r="K73" s="36">
        <f>SUMIFS(СВЦЭМ!$C$33:$C$776,СВЦЭМ!$A$33:$A$776,$A73,СВЦЭМ!$B$33:$B$776,K$47)+'СЕТ СН'!$G$12+СВЦЭМ!$D$10+'СЕТ СН'!$G$5-'СЕТ СН'!$G$20</f>
        <v>2473.0413263599999</v>
      </c>
      <c r="L73" s="36">
        <f>SUMIFS(СВЦЭМ!$C$33:$C$776,СВЦЭМ!$A$33:$A$776,$A73,СВЦЭМ!$B$33:$B$776,L$47)+'СЕТ СН'!$G$12+СВЦЭМ!$D$10+'СЕТ СН'!$G$5-'СЕТ СН'!$G$20</f>
        <v>2469.5897029399998</v>
      </c>
      <c r="M73" s="36">
        <f>SUMIFS(СВЦЭМ!$C$33:$C$776,СВЦЭМ!$A$33:$A$776,$A73,СВЦЭМ!$B$33:$B$776,M$47)+'СЕТ СН'!$G$12+СВЦЭМ!$D$10+'СЕТ СН'!$G$5-'СЕТ СН'!$G$20</f>
        <v>2460.5472566399999</v>
      </c>
      <c r="N73" s="36">
        <f>SUMIFS(СВЦЭМ!$C$33:$C$776,СВЦЭМ!$A$33:$A$776,$A73,СВЦЭМ!$B$33:$B$776,N$47)+'СЕТ СН'!$G$12+СВЦЭМ!$D$10+'СЕТ СН'!$G$5-'СЕТ СН'!$G$20</f>
        <v>2481.0209579299999</v>
      </c>
      <c r="O73" s="36">
        <f>SUMIFS(СВЦЭМ!$C$33:$C$776,СВЦЭМ!$A$33:$A$776,$A73,СВЦЭМ!$B$33:$B$776,O$47)+'СЕТ СН'!$G$12+СВЦЭМ!$D$10+'СЕТ СН'!$G$5-'СЕТ СН'!$G$20</f>
        <v>2460.2881397299998</v>
      </c>
      <c r="P73" s="36">
        <f>SUMIFS(СВЦЭМ!$C$33:$C$776,СВЦЭМ!$A$33:$A$776,$A73,СВЦЭМ!$B$33:$B$776,P$47)+'СЕТ СН'!$G$12+СВЦЭМ!$D$10+'СЕТ СН'!$G$5-'СЕТ СН'!$G$20</f>
        <v>2460.0719631399998</v>
      </c>
      <c r="Q73" s="36">
        <f>SUMIFS(СВЦЭМ!$C$33:$C$776,СВЦЭМ!$A$33:$A$776,$A73,СВЦЭМ!$B$33:$B$776,Q$47)+'СЕТ СН'!$G$12+СВЦЭМ!$D$10+'СЕТ СН'!$G$5-'СЕТ СН'!$G$20</f>
        <v>2425.1910416599999</v>
      </c>
      <c r="R73" s="36">
        <f>SUMIFS(СВЦЭМ!$C$33:$C$776,СВЦЭМ!$A$33:$A$776,$A73,СВЦЭМ!$B$33:$B$776,R$47)+'СЕТ СН'!$G$12+СВЦЭМ!$D$10+'СЕТ СН'!$G$5-'СЕТ СН'!$G$20</f>
        <v>2369.8848131099999</v>
      </c>
      <c r="S73" s="36">
        <f>SUMIFS(СВЦЭМ!$C$33:$C$776,СВЦЭМ!$A$33:$A$776,$A73,СВЦЭМ!$B$33:$B$776,S$47)+'СЕТ СН'!$G$12+СВЦЭМ!$D$10+'СЕТ СН'!$G$5-'СЕТ СН'!$G$20</f>
        <v>2376.0613718</v>
      </c>
      <c r="T73" s="36">
        <f>SUMIFS(СВЦЭМ!$C$33:$C$776,СВЦЭМ!$A$33:$A$776,$A73,СВЦЭМ!$B$33:$B$776,T$47)+'СЕТ СН'!$G$12+СВЦЭМ!$D$10+'СЕТ СН'!$G$5-'СЕТ СН'!$G$20</f>
        <v>2379.9970265100001</v>
      </c>
      <c r="U73" s="36">
        <f>SUMIFS(СВЦЭМ!$C$33:$C$776,СВЦЭМ!$A$33:$A$776,$A73,СВЦЭМ!$B$33:$B$776,U$47)+'СЕТ СН'!$G$12+СВЦЭМ!$D$10+'СЕТ СН'!$G$5-'СЕТ СН'!$G$20</f>
        <v>2381.46030114</v>
      </c>
      <c r="V73" s="36">
        <f>SUMIFS(СВЦЭМ!$C$33:$C$776,СВЦЭМ!$A$33:$A$776,$A73,СВЦЭМ!$B$33:$B$776,V$47)+'СЕТ СН'!$G$12+СВЦЭМ!$D$10+'СЕТ СН'!$G$5-'СЕТ СН'!$G$20</f>
        <v>2371.2241867900002</v>
      </c>
      <c r="W73" s="36">
        <f>SUMIFS(СВЦЭМ!$C$33:$C$776,СВЦЭМ!$A$33:$A$776,$A73,СВЦЭМ!$B$33:$B$776,W$47)+'СЕТ СН'!$G$12+СВЦЭМ!$D$10+'СЕТ СН'!$G$5-'СЕТ СН'!$G$20</f>
        <v>2356.75598739</v>
      </c>
      <c r="X73" s="36">
        <f>SUMIFS(СВЦЭМ!$C$33:$C$776,СВЦЭМ!$A$33:$A$776,$A73,СВЦЭМ!$B$33:$B$776,X$47)+'СЕТ СН'!$G$12+СВЦЭМ!$D$10+'СЕТ СН'!$G$5-'СЕТ СН'!$G$20</f>
        <v>2370.1169246300001</v>
      </c>
      <c r="Y73" s="36">
        <f>SUMIFS(СВЦЭМ!$C$33:$C$776,СВЦЭМ!$A$33:$A$776,$A73,СВЦЭМ!$B$33:$B$776,Y$47)+'СЕТ СН'!$G$12+СВЦЭМ!$D$10+'СЕТ СН'!$G$5-'СЕТ СН'!$G$20</f>
        <v>2435.1220758899999</v>
      </c>
    </row>
    <row r="74" spans="1:27" ht="15.75" x14ac:dyDescent="0.2">
      <c r="A74" s="35">
        <f t="shared" si="1"/>
        <v>43643</v>
      </c>
      <c r="B74" s="36">
        <f>SUMIFS(СВЦЭМ!$C$33:$C$776,СВЦЭМ!$A$33:$A$776,$A74,СВЦЭМ!$B$33:$B$776,B$47)+'СЕТ СН'!$G$12+СВЦЭМ!$D$10+'СЕТ СН'!$G$5-'СЕТ СН'!$G$20</f>
        <v>2548.4802881099999</v>
      </c>
      <c r="C74" s="36">
        <f>SUMIFS(СВЦЭМ!$C$33:$C$776,СВЦЭМ!$A$33:$A$776,$A74,СВЦЭМ!$B$33:$B$776,C$47)+'СЕТ СН'!$G$12+СВЦЭМ!$D$10+'СЕТ СН'!$G$5-'СЕТ СН'!$G$20</f>
        <v>2585.2826862100001</v>
      </c>
      <c r="D74" s="36">
        <f>SUMIFS(СВЦЭМ!$C$33:$C$776,СВЦЭМ!$A$33:$A$776,$A74,СВЦЭМ!$B$33:$B$776,D$47)+'СЕТ СН'!$G$12+СВЦЭМ!$D$10+'СЕТ СН'!$G$5-'СЕТ СН'!$G$20</f>
        <v>2610.4773009099999</v>
      </c>
      <c r="E74" s="36">
        <f>SUMIFS(СВЦЭМ!$C$33:$C$776,СВЦЭМ!$A$33:$A$776,$A74,СВЦЭМ!$B$33:$B$776,E$47)+'СЕТ СН'!$G$12+СВЦЭМ!$D$10+'СЕТ СН'!$G$5-'СЕТ СН'!$G$20</f>
        <v>2644.2338836600002</v>
      </c>
      <c r="F74" s="36">
        <f>SUMIFS(СВЦЭМ!$C$33:$C$776,СВЦЭМ!$A$33:$A$776,$A74,СВЦЭМ!$B$33:$B$776,F$47)+'СЕТ СН'!$G$12+СВЦЭМ!$D$10+'СЕТ СН'!$G$5-'СЕТ СН'!$G$20</f>
        <v>2655.4871578100001</v>
      </c>
      <c r="G74" s="36">
        <f>SUMIFS(СВЦЭМ!$C$33:$C$776,СВЦЭМ!$A$33:$A$776,$A74,СВЦЭМ!$B$33:$B$776,G$47)+'СЕТ СН'!$G$12+СВЦЭМ!$D$10+'СЕТ СН'!$G$5-'СЕТ СН'!$G$20</f>
        <v>2646.2191530999999</v>
      </c>
      <c r="H74" s="36">
        <f>SUMIFS(СВЦЭМ!$C$33:$C$776,СВЦЭМ!$A$33:$A$776,$A74,СВЦЭМ!$B$33:$B$776,H$47)+'СЕТ СН'!$G$12+СВЦЭМ!$D$10+'СЕТ СН'!$G$5-'СЕТ СН'!$G$20</f>
        <v>2579.18194773</v>
      </c>
      <c r="I74" s="36">
        <f>SUMIFS(СВЦЭМ!$C$33:$C$776,СВЦЭМ!$A$33:$A$776,$A74,СВЦЭМ!$B$33:$B$776,I$47)+'СЕТ СН'!$G$12+СВЦЭМ!$D$10+'СЕТ СН'!$G$5-'СЕТ СН'!$G$20</f>
        <v>2521.43986176</v>
      </c>
      <c r="J74" s="36">
        <f>SUMIFS(СВЦЭМ!$C$33:$C$776,СВЦЭМ!$A$33:$A$776,$A74,СВЦЭМ!$B$33:$B$776,J$47)+'СЕТ СН'!$G$12+СВЦЭМ!$D$10+'СЕТ СН'!$G$5-'СЕТ СН'!$G$20</f>
        <v>2472.8243009299999</v>
      </c>
      <c r="K74" s="36">
        <f>SUMIFS(СВЦЭМ!$C$33:$C$776,СВЦЭМ!$A$33:$A$776,$A74,СВЦЭМ!$B$33:$B$776,K$47)+'СЕТ СН'!$G$12+СВЦЭМ!$D$10+'СЕТ СН'!$G$5-'СЕТ СН'!$G$20</f>
        <v>2443.2650373299998</v>
      </c>
      <c r="L74" s="36">
        <f>SUMIFS(СВЦЭМ!$C$33:$C$776,СВЦЭМ!$A$33:$A$776,$A74,СВЦЭМ!$B$33:$B$776,L$47)+'СЕТ СН'!$G$12+СВЦЭМ!$D$10+'СЕТ СН'!$G$5-'СЕТ СН'!$G$20</f>
        <v>2422.50793987</v>
      </c>
      <c r="M74" s="36">
        <f>SUMIFS(СВЦЭМ!$C$33:$C$776,СВЦЭМ!$A$33:$A$776,$A74,СВЦЭМ!$B$33:$B$776,M$47)+'СЕТ СН'!$G$12+СВЦЭМ!$D$10+'СЕТ СН'!$G$5-'СЕТ СН'!$G$20</f>
        <v>2431.1141625599998</v>
      </c>
      <c r="N74" s="36">
        <f>SUMIFS(СВЦЭМ!$C$33:$C$776,СВЦЭМ!$A$33:$A$776,$A74,СВЦЭМ!$B$33:$B$776,N$47)+'СЕТ СН'!$G$12+СВЦЭМ!$D$10+'СЕТ СН'!$G$5-'СЕТ СН'!$G$20</f>
        <v>2446.9583875799999</v>
      </c>
      <c r="O74" s="36">
        <f>SUMIFS(СВЦЭМ!$C$33:$C$776,СВЦЭМ!$A$33:$A$776,$A74,СВЦЭМ!$B$33:$B$776,O$47)+'СЕТ СН'!$G$12+СВЦЭМ!$D$10+'СЕТ СН'!$G$5-'СЕТ СН'!$G$20</f>
        <v>2445.4843985500002</v>
      </c>
      <c r="P74" s="36">
        <f>SUMIFS(СВЦЭМ!$C$33:$C$776,СВЦЭМ!$A$33:$A$776,$A74,СВЦЭМ!$B$33:$B$776,P$47)+'СЕТ СН'!$G$12+СВЦЭМ!$D$10+'СЕТ СН'!$G$5-'СЕТ СН'!$G$20</f>
        <v>2442.2357569300002</v>
      </c>
      <c r="Q74" s="36">
        <f>SUMIFS(СВЦЭМ!$C$33:$C$776,СВЦЭМ!$A$33:$A$776,$A74,СВЦЭМ!$B$33:$B$776,Q$47)+'СЕТ СН'!$G$12+СВЦЭМ!$D$10+'СЕТ СН'!$G$5-'СЕТ СН'!$G$20</f>
        <v>2416.8580355499998</v>
      </c>
      <c r="R74" s="36">
        <f>SUMIFS(СВЦЭМ!$C$33:$C$776,СВЦЭМ!$A$33:$A$776,$A74,СВЦЭМ!$B$33:$B$776,R$47)+'СЕТ СН'!$G$12+СВЦЭМ!$D$10+'СЕТ СН'!$G$5-'СЕТ СН'!$G$20</f>
        <v>2381.4815214800001</v>
      </c>
      <c r="S74" s="36">
        <f>SUMIFS(СВЦЭМ!$C$33:$C$776,СВЦЭМ!$A$33:$A$776,$A74,СВЦЭМ!$B$33:$B$776,S$47)+'СЕТ СН'!$G$12+СВЦЭМ!$D$10+'СЕТ СН'!$G$5-'СЕТ СН'!$G$20</f>
        <v>2383.1290123700001</v>
      </c>
      <c r="T74" s="36">
        <f>SUMIFS(СВЦЭМ!$C$33:$C$776,СВЦЭМ!$A$33:$A$776,$A74,СВЦЭМ!$B$33:$B$776,T$47)+'СЕТ СН'!$G$12+СВЦЭМ!$D$10+'СЕТ СН'!$G$5-'СЕТ СН'!$G$20</f>
        <v>2374.0359488200002</v>
      </c>
      <c r="U74" s="36">
        <f>SUMIFS(СВЦЭМ!$C$33:$C$776,СВЦЭМ!$A$33:$A$776,$A74,СВЦЭМ!$B$33:$B$776,U$47)+'СЕТ СН'!$G$12+СВЦЭМ!$D$10+'СЕТ СН'!$G$5-'СЕТ СН'!$G$20</f>
        <v>2381.9008140400001</v>
      </c>
      <c r="V74" s="36">
        <f>SUMIFS(СВЦЭМ!$C$33:$C$776,СВЦЭМ!$A$33:$A$776,$A74,СВЦЭМ!$B$33:$B$776,V$47)+'СЕТ СН'!$G$12+СВЦЭМ!$D$10+'СЕТ СН'!$G$5-'СЕТ СН'!$G$20</f>
        <v>2370.4472845800001</v>
      </c>
      <c r="W74" s="36">
        <f>SUMIFS(СВЦЭМ!$C$33:$C$776,СВЦЭМ!$A$33:$A$776,$A74,СВЦЭМ!$B$33:$B$776,W$47)+'СЕТ СН'!$G$12+СВЦЭМ!$D$10+'СЕТ СН'!$G$5-'СЕТ СН'!$G$20</f>
        <v>2357.9506404100002</v>
      </c>
      <c r="X74" s="36">
        <f>SUMIFS(СВЦЭМ!$C$33:$C$776,СВЦЭМ!$A$33:$A$776,$A74,СВЦЭМ!$B$33:$B$776,X$47)+'СЕТ СН'!$G$12+СВЦЭМ!$D$10+'СЕТ СН'!$G$5-'СЕТ СН'!$G$20</f>
        <v>2356.94680131</v>
      </c>
      <c r="Y74" s="36">
        <f>SUMIFS(СВЦЭМ!$C$33:$C$776,СВЦЭМ!$A$33:$A$776,$A74,СВЦЭМ!$B$33:$B$776,Y$47)+'СЕТ СН'!$G$12+СВЦЭМ!$D$10+'СЕТ СН'!$G$5-'СЕТ СН'!$G$20</f>
        <v>2423.2388542099998</v>
      </c>
    </row>
    <row r="75" spans="1:27" ht="15.75" x14ac:dyDescent="0.2">
      <c r="A75" s="35">
        <f t="shared" si="1"/>
        <v>43644</v>
      </c>
      <c r="B75" s="36">
        <f>SUMIFS(СВЦЭМ!$C$33:$C$776,СВЦЭМ!$A$33:$A$776,$A75,СВЦЭМ!$B$33:$B$776,B$47)+'СЕТ СН'!$G$12+СВЦЭМ!$D$10+'СЕТ СН'!$G$5-'СЕТ СН'!$G$20</f>
        <v>2514.2112649599999</v>
      </c>
      <c r="C75" s="36">
        <f>SUMIFS(СВЦЭМ!$C$33:$C$776,СВЦЭМ!$A$33:$A$776,$A75,СВЦЭМ!$B$33:$B$776,C$47)+'СЕТ СН'!$G$12+СВЦЭМ!$D$10+'СЕТ СН'!$G$5-'СЕТ СН'!$G$20</f>
        <v>2558.4489836799999</v>
      </c>
      <c r="D75" s="36">
        <f>SUMIFS(СВЦЭМ!$C$33:$C$776,СВЦЭМ!$A$33:$A$776,$A75,СВЦЭМ!$B$33:$B$776,D$47)+'СЕТ СН'!$G$12+СВЦЭМ!$D$10+'СЕТ СН'!$G$5-'СЕТ СН'!$G$20</f>
        <v>2597.08857429</v>
      </c>
      <c r="E75" s="36">
        <f>SUMIFS(СВЦЭМ!$C$33:$C$776,СВЦЭМ!$A$33:$A$776,$A75,СВЦЭМ!$B$33:$B$776,E$47)+'СЕТ СН'!$G$12+СВЦЭМ!$D$10+'СЕТ СН'!$G$5-'СЕТ СН'!$G$20</f>
        <v>2604.72401003</v>
      </c>
      <c r="F75" s="36">
        <f>SUMIFS(СВЦЭМ!$C$33:$C$776,СВЦЭМ!$A$33:$A$776,$A75,СВЦЭМ!$B$33:$B$776,F$47)+'СЕТ СН'!$G$12+СВЦЭМ!$D$10+'СЕТ СН'!$G$5-'СЕТ СН'!$G$20</f>
        <v>2613.4630093000001</v>
      </c>
      <c r="G75" s="36">
        <f>SUMIFS(СВЦЭМ!$C$33:$C$776,СВЦЭМ!$A$33:$A$776,$A75,СВЦЭМ!$B$33:$B$776,G$47)+'СЕТ СН'!$G$12+СВЦЭМ!$D$10+'СЕТ СН'!$G$5-'СЕТ СН'!$G$20</f>
        <v>2601.0215026799997</v>
      </c>
      <c r="H75" s="36">
        <f>SUMIFS(СВЦЭМ!$C$33:$C$776,СВЦЭМ!$A$33:$A$776,$A75,СВЦЭМ!$B$33:$B$776,H$47)+'СЕТ СН'!$G$12+СВЦЭМ!$D$10+'СЕТ СН'!$G$5-'СЕТ СН'!$G$20</f>
        <v>2542.3471474500002</v>
      </c>
      <c r="I75" s="36">
        <f>SUMIFS(СВЦЭМ!$C$33:$C$776,СВЦЭМ!$A$33:$A$776,$A75,СВЦЭМ!$B$33:$B$776,I$47)+'СЕТ СН'!$G$12+СВЦЭМ!$D$10+'СЕТ СН'!$G$5-'СЕТ СН'!$G$20</f>
        <v>2503.8121521600001</v>
      </c>
      <c r="J75" s="36">
        <f>SUMIFS(СВЦЭМ!$C$33:$C$776,СВЦЭМ!$A$33:$A$776,$A75,СВЦЭМ!$B$33:$B$776,J$47)+'СЕТ СН'!$G$12+СВЦЭМ!$D$10+'СЕТ СН'!$G$5-'СЕТ СН'!$G$20</f>
        <v>2453.7483134399999</v>
      </c>
      <c r="K75" s="36">
        <f>SUMIFS(СВЦЭМ!$C$33:$C$776,СВЦЭМ!$A$33:$A$776,$A75,СВЦЭМ!$B$33:$B$776,K$47)+'СЕТ СН'!$G$12+СВЦЭМ!$D$10+'СЕТ СН'!$G$5-'СЕТ СН'!$G$20</f>
        <v>2445.2074072599999</v>
      </c>
      <c r="L75" s="36">
        <f>SUMIFS(СВЦЭМ!$C$33:$C$776,СВЦЭМ!$A$33:$A$776,$A75,СВЦЭМ!$B$33:$B$776,L$47)+'СЕТ СН'!$G$12+СВЦЭМ!$D$10+'СЕТ СН'!$G$5-'СЕТ СН'!$G$20</f>
        <v>2458.0646553500001</v>
      </c>
      <c r="M75" s="36">
        <f>SUMIFS(СВЦЭМ!$C$33:$C$776,СВЦЭМ!$A$33:$A$776,$A75,СВЦЭМ!$B$33:$B$776,M$47)+'СЕТ СН'!$G$12+СВЦЭМ!$D$10+'СЕТ СН'!$G$5-'СЕТ СН'!$G$20</f>
        <v>2468.0784270599997</v>
      </c>
      <c r="N75" s="36">
        <f>SUMIFS(СВЦЭМ!$C$33:$C$776,СВЦЭМ!$A$33:$A$776,$A75,СВЦЭМ!$B$33:$B$776,N$47)+'СЕТ СН'!$G$12+СВЦЭМ!$D$10+'СЕТ СН'!$G$5-'СЕТ СН'!$G$20</f>
        <v>2486.8999053100001</v>
      </c>
      <c r="O75" s="36">
        <f>SUMIFS(СВЦЭМ!$C$33:$C$776,СВЦЭМ!$A$33:$A$776,$A75,СВЦЭМ!$B$33:$B$776,O$47)+'СЕТ СН'!$G$12+СВЦЭМ!$D$10+'СЕТ СН'!$G$5-'СЕТ СН'!$G$20</f>
        <v>2479.4369384000001</v>
      </c>
      <c r="P75" s="36">
        <f>SUMIFS(СВЦЭМ!$C$33:$C$776,СВЦЭМ!$A$33:$A$776,$A75,СВЦЭМ!$B$33:$B$776,P$47)+'СЕТ СН'!$G$12+СВЦЭМ!$D$10+'СЕТ СН'!$G$5-'СЕТ СН'!$G$20</f>
        <v>2470.2568559199999</v>
      </c>
      <c r="Q75" s="36">
        <f>SUMIFS(СВЦЭМ!$C$33:$C$776,СВЦЭМ!$A$33:$A$776,$A75,СВЦЭМ!$B$33:$B$776,Q$47)+'СЕТ СН'!$G$12+СВЦЭМ!$D$10+'СЕТ СН'!$G$5-'СЕТ СН'!$G$20</f>
        <v>2448.31447733</v>
      </c>
      <c r="R75" s="36">
        <f>SUMIFS(СВЦЭМ!$C$33:$C$776,СВЦЭМ!$A$33:$A$776,$A75,СВЦЭМ!$B$33:$B$776,R$47)+'СЕТ СН'!$G$12+СВЦЭМ!$D$10+'СЕТ СН'!$G$5-'СЕТ СН'!$G$20</f>
        <v>2419.3089492700001</v>
      </c>
      <c r="S75" s="36">
        <f>SUMIFS(СВЦЭМ!$C$33:$C$776,СВЦЭМ!$A$33:$A$776,$A75,СВЦЭМ!$B$33:$B$776,S$47)+'СЕТ СН'!$G$12+СВЦЭМ!$D$10+'СЕТ СН'!$G$5-'СЕТ СН'!$G$20</f>
        <v>2391.4311612199999</v>
      </c>
      <c r="T75" s="36">
        <f>SUMIFS(СВЦЭМ!$C$33:$C$776,СВЦЭМ!$A$33:$A$776,$A75,СВЦЭМ!$B$33:$B$776,T$47)+'СЕТ СН'!$G$12+СВЦЭМ!$D$10+'СЕТ СН'!$G$5-'СЕТ СН'!$G$20</f>
        <v>2408.9077355999998</v>
      </c>
      <c r="U75" s="36">
        <f>SUMIFS(СВЦЭМ!$C$33:$C$776,СВЦЭМ!$A$33:$A$776,$A75,СВЦЭМ!$B$33:$B$776,U$47)+'СЕТ СН'!$G$12+СВЦЭМ!$D$10+'СЕТ СН'!$G$5-'СЕТ СН'!$G$20</f>
        <v>2417.4205600699997</v>
      </c>
      <c r="V75" s="36">
        <f>SUMIFS(СВЦЭМ!$C$33:$C$776,СВЦЭМ!$A$33:$A$776,$A75,СВЦЭМ!$B$33:$B$776,V$47)+'СЕТ СН'!$G$12+СВЦЭМ!$D$10+'СЕТ СН'!$G$5-'СЕТ СН'!$G$20</f>
        <v>2421.6623639899999</v>
      </c>
      <c r="W75" s="36">
        <f>SUMIFS(СВЦЭМ!$C$33:$C$776,СВЦЭМ!$A$33:$A$776,$A75,СВЦЭМ!$B$33:$B$776,W$47)+'СЕТ СН'!$G$12+СВЦЭМ!$D$10+'СЕТ СН'!$G$5-'СЕТ СН'!$G$20</f>
        <v>2388.6597294499998</v>
      </c>
      <c r="X75" s="36">
        <f>SUMIFS(СВЦЭМ!$C$33:$C$776,СВЦЭМ!$A$33:$A$776,$A75,СВЦЭМ!$B$33:$B$776,X$47)+'СЕТ СН'!$G$12+СВЦЭМ!$D$10+'СЕТ СН'!$G$5-'СЕТ СН'!$G$20</f>
        <v>2386.62231238</v>
      </c>
      <c r="Y75" s="36">
        <f>SUMIFS(СВЦЭМ!$C$33:$C$776,СВЦЭМ!$A$33:$A$776,$A75,СВЦЭМ!$B$33:$B$776,Y$47)+'СЕТ СН'!$G$12+СВЦЭМ!$D$10+'СЕТ СН'!$G$5-'СЕТ СН'!$G$20</f>
        <v>2475.5892898000002</v>
      </c>
    </row>
    <row r="76" spans="1:27" ht="15.75" x14ac:dyDescent="0.2">
      <c r="A76" s="35">
        <f t="shared" si="1"/>
        <v>43645</v>
      </c>
      <c r="B76" s="36">
        <f>SUMIFS(СВЦЭМ!$C$33:$C$776,СВЦЭМ!$A$33:$A$776,$A76,СВЦЭМ!$B$33:$B$776,B$47)+'СЕТ СН'!$G$12+СВЦЭМ!$D$10+'СЕТ СН'!$G$5-'СЕТ СН'!$G$20</f>
        <v>2506.2981349500001</v>
      </c>
      <c r="C76" s="36">
        <f>SUMIFS(СВЦЭМ!$C$33:$C$776,СВЦЭМ!$A$33:$A$776,$A76,СВЦЭМ!$B$33:$B$776,C$47)+'СЕТ СН'!$G$12+СВЦЭМ!$D$10+'СЕТ СН'!$G$5-'СЕТ СН'!$G$20</f>
        <v>2551.1855791600001</v>
      </c>
      <c r="D76" s="36">
        <f>SUMIFS(СВЦЭМ!$C$33:$C$776,СВЦЭМ!$A$33:$A$776,$A76,СВЦЭМ!$B$33:$B$776,D$47)+'СЕТ СН'!$G$12+СВЦЭМ!$D$10+'СЕТ СН'!$G$5-'СЕТ СН'!$G$20</f>
        <v>2574.0882407700001</v>
      </c>
      <c r="E76" s="36">
        <f>SUMIFS(СВЦЭМ!$C$33:$C$776,СВЦЭМ!$A$33:$A$776,$A76,СВЦЭМ!$B$33:$B$776,E$47)+'СЕТ СН'!$G$12+СВЦЭМ!$D$10+'СЕТ СН'!$G$5-'СЕТ СН'!$G$20</f>
        <v>2593.2281721600002</v>
      </c>
      <c r="F76" s="36">
        <f>SUMIFS(СВЦЭМ!$C$33:$C$776,СВЦЭМ!$A$33:$A$776,$A76,СВЦЭМ!$B$33:$B$776,F$47)+'СЕТ СН'!$G$12+СВЦЭМ!$D$10+'СЕТ СН'!$G$5-'СЕТ СН'!$G$20</f>
        <v>2600.0606521300001</v>
      </c>
      <c r="G76" s="36">
        <f>SUMIFS(СВЦЭМ!$C$33:$C$776,СВЦЭМ!$A$33:$A$776,$A76,СВЦЭМ!$B$33:$B$776,G$47)+'СЕТ СН'!$G$12+СВЦЭМ!$D$10+'СЕТ СН'!$G$5-'СЕТ СН'!$G$20</f>
        <v>2597.28947788</v>
      </c>
      <c r="H76" s="36">
        <f>SUMIFS(СВЦЭМ!$C$33:$C$776,СВЦЭМ!$A$33:$A$776,$A76,СВЦЭМ!$B$33:$B$776,H$47)+'СЕТ СН'!$G$12+СВЦЭМ!$D$10+'СЕТ СН'!$G$5-'СЕТ СН'!$G$20</f>
        <v>2562.3759464200002</v>
      </c>
      <c r="I76" s="36">
        <f>SUMIFS(СВЦЭМ!$C$33:$C$776,СВЦЭМ!$A$33:$A$776,$A76,СВЦЭМ!$B$33:$B$776,I$47)+'СЕТ СН'!$G$12+СВЦЭМ!$D$10+'СЕТ СН'!$G$5-'СЕТ СН'!$G$20</f>
        <v>2529.8645648699999</v>
      </c>
      <c r="J76" s="36">
        <f>SUMIFS(СВЦЭМ!$C$33:$C$776,СВЦЭМ!$A$33:$A$776,$A76,СВЦЭМ!$B$33:$B$776,J$47)+'СЕТ СН'!$G$12+СВЦЭМ!$D$10+'СЕТ СН'!$G$5-'СЕТ СН'!$G$20</f>
        <v>2510.2906693999998</v>
      </c>
      <c r="K76" s="36">
        <f>SUMIFS(СВЦЭМ!$C$33:$C$776,СВЦЭМ!$A$33:$A$776,$A76,СВЦЭМ!$B$33:$B$776,K$47)+'СЕТ СН'!$G$12+СВЦЭМ!$D$10+'СЕТ СН'!$G$5-'СЕТ СН'!$G$20</f>
        <v>2462.93234678</v>
      </c>
      <c r="L76" s="36">
        <f>SUMIFS(СВЦЭМ!$C$33:$C$776,СВЦЭМ!$A$33:$A$776,$A76,СВЦЭМ!$B$33:$B$776,L$47)+'СЕТ СН'!$G$12+СВЦЭМ!$D$10+'СЕТ СН'!$G$5-'СЕТ СН'!$G$20</f>
        <v>2444.81762643</v>
      </c>
      <c r="M76" s="36">
        <f>SUMIFS(СВЦЭМ!$C$33:$C$776,СВЦЭМ!$A$33:$A$776,$A76,СВЦЭМ!$B$33:$B$776,M$47)+'СЕТ СН'!$G$12+СВЦЭМ!$D$10+'СЕТ СН'!$G$5-'СЕТ СН'!$G$20</f>
        <v>2440.0837259999998</v>
      </c>
      <c r="N76" s="36">
        <f>SUMIFS(СВЦЭМ!$C$33:$C$776,СВЦЭМ!$A$33:$A$776,$A76,СВЦЭМ!$B$33:$B$776,N$47)+'СЕТ СН'!$G$12+СВЦЭМ!$D$10+'СЕТ СН'!$G$5-'СЕТ СН'!$G$20</f>
        <v>2454.5324105899999</v>
      </c>
      <c r="O76" s="36">
        <f>SUMIFS(СВЦЭМ!$C$33:$C$776,СВЦЭМ!$A$33:$A$776,$A76,СВЦЭМ!$B$33:$B$776,O$47)+'СЕТ СН'!$G$12+СВЦЭМ!$D$10+'СЕТ СН'!$G$5-'СЕТ СН'!$G$20</f>
        <v>2451.4991450500002</v>
      </c>
      <c r="P76" s="36">
        <f>SUMIFS(СВЦЭМ!$C$33:$C$776,СВЦЭМ!$A$33:$A$776,$A76,СВЦЭМ!$B$33:$B$776,P$47)+'СЕТ СН'!$G$12+СВЦЭМ!$D$10+'СЕТ СН'!$G$5-'СЕТ СН'!$G$20</f>
        <v>2454.0985012800002</v>
      </c>
      <c r="Q76" s="36">
        <f>SUMIFS(СВЦЭМ!$C$33:$C$776,СВЦЭМ!$A$33:$A$776,$A76,СВЦЭМ!$B$33:$B$776,Q$47)+'СЕТ СН'!$G$12+СВЦЭМ!$D$10+'СЕТ СН'!$G$5-'СЕТ СН'!$G$20</f>
        <v>2426.4944962300001</v>
      </c>
      <c r="R76" s="36">
        <f>SUMIFS(СВЦЭМ!$C$33:$C$776,СВЦЭМ!$A$33:$A$776,$A76,СВЦЭМ!$B$33:$B$776,R$47)+'СЕТ СН'!$G$12+СВЦЭМ!$D$10+'СЕТ СН'!$G$5-'СЕТ СН'!$G$20</f>
        <v>2389.4687228600001</v>
      </c>
      <c r="S76" s="36">
        <f>SUMIFS(СВЦЭМ!$C$33:$C$776,СВЦЭМ!$A$33:$A$776,$A76,СВЦЭМ!$B$33:$B$776,S$47)+'СЕТ СН'!$G$12+СВЦЭМ!$D$10+'СЕТ СН'!$G$5-'СЕТ СН'!$G$20</f>
        <v>2369.0529372999999</v>
      </c>
      <c r="T76" s="36">
        <f>SUMIFS(СВЦЭМ!$C$33:$C$776,СВЦЭМ!$A$33:$A$776,$A76,СВЦЭМ!$B$33:$B$776,T$47)+'СЕТ СН'!$G$12+СВЦЭМ!$D$10+'СЕТ СН'!$G$5-'СЕТ СН'!$G$20</f>
        <v>2370.3930829699998</v>
      </c>
      <c r="U76" s="36">
        <f>SUMIFS(СВЦЭМ!$C$33:$C$776,СВЦЭМ!$A$33:$A$776,$A76,СВЦЭМ!$B$33:$B$776,U$47)+'СЕТ СН'!$G$12+СВЦЭМ!$D$10+'СЕТ СН'!$G$5-'СЕТ СН'!$G$20</f>
        <v>2376.7747869899999</v>
      </c>
      <c r="V76" s="36">
        <f>SUMIFS(СВЦЭМ!$C$33:$C$776,СВЦЭМ!$A$33:$A$776,$A76,СВЦЭМ!$B$33:$B$776,V$47)+'СЕТ СН'!$G$12+СВЦЭМ!$D$10+'СЕТ СН'!$G$5-'СЕТ СН'!$G$20</f>
        <v>2374.3073347700001</v>
      </c>
      <c r="W76" s="36">
        <f>SUMIFS(СВЦЭМ!$C$33:$C$776,СВЦЭМ!$A$33:$A$776,$A76,СВЦЭМ!$B$33:$B$776,W$47)+'СЕТ СН'!$G$12+СВЦЭМ!$D$10+'СЕТ СН'!$G$5-'СЕТ СН'!$G$20</f>
        <v>2351.8834330199998</v>
      </c>
      <c r="X76" s="36">
        <f>SUMIFS(СВЦЭМ!$C$33:$C$776,СВЦЭМ!$A$33:$A$776,$A76,СВЦЭМ!$B$33:$B$776,X$47)+'СЕТ СН'!$G$12+СВЦЭМ!$D$10+'СЕТ СН'!$G$5-'СЕТ СН'!$G$20</f>
        <v>2364.3156675</v>
      </c>
      <c r="Y76" s="36">
        <f>SUMIFS(СВЦЭМ!$C$33:$C$776,СВЦЭМ!$A$33:$A$776,$A76,СВЦЭМ!$B$33:$B$776,Y$47)+'СЕТ СН'!$G$12+СВЦЭМ!$D$10+'СЕТ СН'!$G$5-'СЕТ СН'!$G$20</f>
        <v>2444.28650612</v>
      </c>
    </row>
    <row r="77" spans="1:27" ht="15.75" x14ac:dyDescent="0.2">
      <c r="A77" s="35">
        <f t="shared" si="1"/>
        <v>43646</v>
      </c>
      <c r="B77" s="36">
        <f>SUMIFS(СВЦЭМ!$C$33:$C$776,СВЦЭМ!$A$33:$A$776,$A77,СВЦЭМ!$B$33:$B$776,B$47)+'СЕТ СН'!$G$12+СВЦЭМ!$D$10+'СЕТ СН'!$G$5-'СЕТ СН'!$G$20</f>
        <v>2496.7222214799999</v>
      </c>
      <c r="C77" s="36">
        <f>SUMIFS(СВЦЭМ!$C$33:$C$776,СВЦЭМ!$A$33:$A$776,$A77,СВЦЭМ!$B$33:$B$776,C$47)+'СЕТ СН'!$G$12+СВЦЭМ!$D$10+'СЕТ СН'!$G$5-'СЕТ СН'!$G$20</f>
        <v>2535.40709548</v>
      </c>
      <c r="D77" s="36">
        <f>SUMIFS(СВЦЭМ!$C$33:$C$776,СВЦЭМ!$A$33:$A$776,$A77,СВЦЭМ!$B$33:$B$776,D$47)+'СЕТ СН'!$G$12+СВЦЭМ!$D$10+'СЕТ СН'!$G$5-'СЕТ СН'!$G$20</f>
        <v>2575.4825205799998</v>
      </c>
      <c r="E77" s="36">
        <f>SUMIFS(СВЦЭМ!$C$33:$C$776,СВЦЭМ!$A$33:$A$776,$A77,СВЦЭМ!$B$33:$B$776,E$47)+'СЕТ СН'!$G$12+СВЦЭМ!$D$10+'СЕТ СН'!$G$5-'СЕТ СН'!$G$20</f>
        <v>2598.4653965899997</v>
      </c>
      <c r="F77" s="36">
        <f>SUMIFS(СВЦЭМ!$C$33:$C$776,СВЦЭМ!$A$33:$A$776,$A77,СВЦЭМ!$B$33:$B$776,F$47)+'СЕТ СН'!$G$12+СВЦЭМ!$D$10+'СЕТ СН'!$G$5-'СЕТ СН'!$G$20</f>
        <v>2605.1247047400002</v>
      </c>
      <c r="G77" s="36">
        <f>SUMIFS(СВЦЭМ!$C$33:$C$776,СВЦЭМ!$A$33:$A$776,$A77,СВЦЭМ!$B$33:$B$776,G$47)+'СЕТ СН'!$G$12+СВЦЭМ!$D$10+'СЕТ СН'!$G$5-'СЕТ СН'!$G$20</f>
        <v>2604.0108037700002</v>
      </c>
      <c r="H77" s="36">
        <f>SUMIFS(СВЦЭМ!$C$33:$C$776,СВЦЭМ!$A$33:$A$776,$A77,СВЦЭМ!$B$33:$B$776,H$47)+'СЕТ СН'!$G$12+СВЦЭМ!$D$10+'СЕТ СН'!$G$5-'СЕТ СН'!$G$20</f>
        <v>2585.3296775399999</v>
      </c>
      <c r="I77" s="36">
        <f>SUMIFS(СВЦЭМ!$C$33:$C$776,СВЦЭМ!$A$33:$A$776,$A77,СВЦЭМ!$B$33:$B$776,I$47)+'СЕТ СН'!$G$12+СВЦЭМ!$D$10+'СЕТ СН'!$G$5-'СЕТ СН'!$G$20</f>
        <v>2553.1881331200002</v>
      </c>
      <c r="J77" s="36">
        <f>SUMIFS(СВЦЭМ!$C$33:$C$776,СВЦЭМ!$A$33:$A$776,$A77,СВЦЭМ!$B$33:$B$776,J$47)+'СЕТ СН'!$G$12+СВЦЭМ!$D$10+'СЕТ СН'!$G$5-'СЕТ СН'!$G$20</f>
        <v>2494.2403980099998</v>
      </c>
      <c r="K77" s="36">
        <f>SUMIFS(СВЦЭМ!$C$33:$C$776,СВЦЭМ!$A$33:$A$776,$A77,СВЦЭМ!$B$33:$B$776,K$47)+'СЕТ СН'!$G$12+СВЦЭМ!$D$10+'СЕТ СН'!$G$5-'СЕТ СН'!$G$20</f>
        <v>2468.6878577299999</v>
      </c>
      <c r="L77" s="36">
        <f>SUMIFS(СВЦЭМ!$C$33:$C$776,СВЦЭМ!$A$33:$A$776,$A77,СВЦЭМ!$B$33:$B$776,L$47)+'СЕТ СН'!$G$12+СВЦЭМ!$D$10+'СЕТ СН'!$G$5-'СЕТ СН'!$G$20</f>
        <v>2443.4925852699998</v>
      </c>
      <c r="M77" s="36">
        <f>SUMIFS(СВЦЭМ!$C$33:$C$776,СВЦЭМ!$A$33:$A$776,$A77,СВЦЭМ!$B$33:$B$776,M$47)+'СЕТ СН'!$G$12+СВЦЭМ!$D$10+'СЕТ СН'!$G$5-'СЕТ СН'!$G$20</f>
        <v>2427.8776821800002</v>
      </c>
      <c r="N77" s="36">
        <f>SUMIFS(СВЦЭМ!$C$33:$C$776,СВЦЭМ!$A$33:$A$776,$A77,СВЦЭМ!$B$33:$B$776,N$47)+'СЕТ СН'!$G$12+СВЦЭМ!$D$10+'СЕТ СН'!$G$5-'СЕТ СН'!$G$20</f>
        <v>2444.8442636499999</v>
      </c>
      <c r="O77" s="36">
        <f>SUMIFS(СВЦЭМ!$C$33:$C$776,СВЦЭМ!$A$33:$A$776,$A77,СВЦЭМ!$B$33:$B$776,O$47)+'СЕТ СН'!$G$12+СВЦЭМ!$D$10+'СЕТ СН'!$G$5-'СЕТ СН'!$G$20</f>
        <v>2465.0216886600001</v>
      </c>
      <c r="P77" s="36">
        <f>SUMIFS(СВЦЭМ!$C$33:$C$776,СВЦЭМ!$A$33:$A$776,$A77,СВЦЭМ!$B$33:$B$776,P$47)+'СЕТ СН'!$G$12+СВЦЭМ!$D$10+'СЕТ СН'!$G$5-'СЕТ СН'!$G$20</f>
        <v>2473.0160426799998</v>
      </c>
      <c r="Q77" s="36">
        <f>SUMIFS(СВЦЭМ!$C$33:$C$776,СВЦЭМ!$A$33:$A$776,$A77,СВЦЭМ!$B$33:$B$776,Q$47)+'СЕТ СН'!$G$12+СВЦЭМ!$D$10+'СЕТ СН'!$G$5-'СЕТ СН'!$G$20</f>
        <v>2441.0015592199998</v>
      </c>
      <c r="R77" s="36">
        <f>SUMIFS(СВЦЭМ!$C$33:$C$776,СВЦЭМ!$A$33:$A$776,$A77,СВЦЭМ!$B$33:$B$776,R$47)+'СЕТ СН'!$G$12+СВЦЭМ!$D$10+'СЕТ СН'!$G$5-'СЕТ СН'!$G$20</f>
        <v>2381.07737916</v>
      </c>
      <c r="S77" s="36">
        <f>SUMIFS(СВЦЭМ!$C$33:$C$776,СВЦЭМ!$A$33:$A$776,$A77,СВЦЭМ!$B$33:$B$776,S$47)+'СЕТ СН'!$G$12+СВЦЭМ!$D$10+'СЕТ СН'!$G$5-'СЕТ СН'!$G$20</f>
        <v>2378.3404319199999</v>
      </c>
      <c r="T77" s="36">
        <f>SUMIFS(СВЦЭМ!$C$33:$C$776,СВЦЭМ!$A$33:$A$776,$A77,СВЦЭМ!$B$33:$B$776,T$47)+'СЕТ СН'!$G$12+СВЦЭМ!$D$10+'СЕТ СН'!$G$5-'СЕТ СН'!$G$20</f>
        <v>2387.6928336400001</v>
      </c>
      <c r="U77" s="36">
        <f>SUMIFS(СВЦЭМ!$C$33:$C$776,СВЦЭМ!$A$33:$A$776,$A77,СВЦЭМ!$B$33:$B$776,U$47)+'СЕТ СН'!$G$12+СВЦЭМ!$D$10+'СЕТ СН'!$G$5-'СЕТ СН'!$G$20</f>
        <v>2406.9964162000001</v>
      </c>
      <c r="V77" s="36">
        <f>SUMIFS(СВЦЭМ!$C$33:$C$776,СВЦЭМ!$A$33:$A$776,$A77,СВЦЭМ!$B$33:$B$776,V$47)+'СЕТ СН'!$G$12+СВЦЭМ!$D$10+'СЕТ СН'!$G$5-'СЕТ СН'!$G$20</f>
        <v>2375.2130366599999</v>
      </c>
      <c r="W77" s="36">
        <f>SUMIFS(СВЦЭМ!$C$33:$C$776,СВЦЭМ!$A$33:$A$776,$A77,СВЦЭМ!$B$33:$B$776,W$47)+'СЕТ СН'!$G$12+СВЦЭМ!$D$10+'СЕТ СН'!$G$5-'СЕТ СН'!$G$20</f>
        <v>2352.28087039</v>
      </c>
      <c r="X77" s="36">
        <f>SUMIFS(СВЦЭМ!$C$33:$C$776,СВЦЭМ!$A$33:$A$776,$A77,СВЦЭМ!$B$33:$B$776,X$47)+'СЕТ СН'!$G$12+СВЦЭМ!$D$10+'СЕТ СН'!$G$5-'СЕТ СН'!$G$20</f>
        <v>2370.55658257</v>
      </c>
      <c r="Y77" s="36">
        <f>SUMIFS(СВЦЭМ!$C$33:$C$776,СВЦЭМ!$A$33:$A$776,$A77,СВЦЭМ!$B$33:$B$776,Y$47)+'СЕТ СН'!$G$12+СВЦЭМ!$D$10+'СЕТ СН'!$G$5-'СЕТ СН'!$G$20</f>
        <v>2427.1258606299998</v>
      </c>
      <c r="AA77" s="37"/>
    </row>
    <row r="78" spans="1:27" ht="15.75" hidden="1" x14ac:dyDescent="0.2">
      <c r="A78" s="35">
        <f t="shared" si="1"/>
        <v>43647</v>
      </c>
      <c r="B78" s="36">
        <f>SUMIFS(СВЦЭМ!$C$33:$C$776,СВЦЭМ!$A$33:$A$776,$A78,СВЦЭМ!$B$33:$B$776,B$47)+'СЕТ СН'!$G$12+СВЦЭМ!$D$10+'СЕТ СН'!$G$5-'СЕТ СН'!$G$20</f>
        <v>1802.32720991</v>
      </c>
      <c r="C78" s="36">
        <f>SUMIFS(СВЦЭМ!$C$33:$C$776,СВЦЭМ!$A$33:$A$776,$A78,СВЦЭМ!$B$33:$B$776,C$47)+'СЕТ СН'!$G$12+СВЦЭМ!$D$10+'СЕТ СН'!$G$5-'СЕТ СН'!$G$20</f>
        <v>1802.32720991</v>
      </c>
      <c r="D78" s="36">
        <f>SUMIFS(СВЦЭМ!$C$33:$C$776,СВЦЭМ!$A$33:$A$776,$A78,СВЦЭМ!$B$33:$B$776,D$47)+'СЕТ СН'!$G$12+СВЦЭМ!$D$10+'СЕТ СН'!$G$5-'СЕТ СН'!$G$20</f>
        <v>1802.32720991</v>
      </c>
      <c r="E78" s="36">
        <f>SUMIFS(СВЦЭМ!$C$33:$C$776,СВЦЭМ!$A$33:$A$776,$A78,СВЦЭМ!$B$33:$B$776,E$47)+'СЕТ СН'!$G$12+СВЦЭМ!$D$10+'СЕТ СН'!$G$5-'СЕТ СН'!$G$20</f>
        <v>1802.32720991</v>
      </c>
      <c r="F78" s="36">
        <f>SUMIFS(СВЦЭМ!$C$33:$C$776,СВЦЭМ!$A$33:$A$776,$A78,СВЦЭМ!$B$33:$B$776,F$47)+'СЕТ СН'!$G$12+СВЦЭМ!$D$10+'СЕТ СН'!$G$5-'СЕТ СН'!$G$20</f>
        <v>1802.32720991</v>
      </c>
      <c r="G78" s="36">
        <f>SUMIFS(СВЦЭМ!$C$33:$C$776,СВЦЭМ!$A$33:$A$776,$A78,СВЦЭМ!$B$33:$B$776,G$47)+'СЕТ СН'!$G$12+СВЦЭМ!$D$10+'СЕТ СН'!$G$5-'СЕТ СН'!$G$20</f>
        <v>1802.32720991</v>
      </c>
      <c r="H78" s="36">
        <f>SUMIFS(СВЦЭМ!$C$33:$C$776,СВЦЭМ!$A$33:$A$776,$A78,СВЦЭМ!$B$33:$B$776,H$47)+'СЕТ СН'!$G$12+СВЦЭМ!$D$10+'СЕТ СН'!$G$5-'СЕТ СН'!$G$20</f>
        <v>1802.32720991</v>
      </c>
      <c r="I78" s="36">
        <f>SUMIFS(СВЦЭМ!$C$33:$C$776,СВЦЭМ!$A$33:$A$776,$A78,СВЦЭМ!$B$33:$B$776,I$47)+'СЕТ СН'!$G$12+СВЦЭМ!$D$10+'СЕТ СН'!$G$5-'СЕТ СН'!$G$20</f>
        <v>1802.32720991</v>
      </c>
      <c r="J78" s="36">
        <f>SUMIFS(СВЦЭМ!$C$33:$C$776,СВЦЭМ!$A$33:$A$776,$A78,СВЦЭМ!$B$33:$B$776,J$47)+'СЕТ СН'!$G$12+СВЦЭМ!$D$10+'СЕТ СН'!$G$5-'СЕТ СН'!$G$20</f>
        <v>1802.32720991</v>
      </c>
      <c r="K78" s="36">
        <f>SUMIFS(СВЦЭМ!$C$33:$C$776,СВЦЭМ!$A$33:$A$776,$A78,СВЦЭМ!$B$33:$B$776,K$47)+'СЕТ СН'!$G$12+СВЦЭМ!$D$10+'СЕТ СН'!$G$5-'СЕТ СН'!$G$20</f>
        <v>1802.32720991</v>
      </c>
      <c r="L78" s="36">
        <f>SUMIFS(СВЦЭМ!$C$33:$C$776,СВЦЭМ!$A$33:$A$776,$A78,СВЦЭМ!$B$33:$B$776,L$47)+'СЕТ СН'!$G$12+СВЦЭМ!$D$10+'СЕТ СН'!$G$5-'СЕТ СН'!$G$20</f>
        <v>1802.32720991</v>
      </c>
      <c r="M78" s="36">
        <f>SUMIFS(СВЦЭМ!$C$33:$C$776,СВЦЭМ!$A$33:$A$776,$A78,СВЦЭМ!$B$33:$B$776,M$47)+'СЕТ СН'!$G$12+СВЦЭМ!$D$10+'СЕТ СН'!$G$5-'СЕТ СН'!$G$20</f>
        <v>1802.32720991</v>
      </c>
      <c r="N78" s="36">
        <f>SUMIFS(СВЦЭМ!$C$33:$C$776,СВЦЭМ!$A$33:$A$776,$A78,СВЦЭМ!$B$33:$B$776,N$47)+'СЕТ СН'!$G$12+СВЦЭМ!$D$10+'СЕТ СН'!$G$5-'СЕТ СН'!$G$20</f>
        <v>1802.32720991</v>
      </c>
      <c r="O78" s="36">
        <f>SUMIFS(СВЦЭМ!$C$33:$C$776,СВЦЭМ!$A$33:$A$776,$A78,СВЦЭМ!$B$33:$B$776,O$47)+'СЕТ СН'!$G$12+СВЦЭМ!$D$10+'СЕТ СН'!$G$5-'СЕТ СН'!$G$20</f>
        <v>1802.32720991</v>
      </c>
      <c r="P78" s="36">
        <f>SUMIFS(СВЦЭМ!$C$33:$C$776,СВЦЭМ!$A$33:$A$776,$A78,СВЦЭМ!$B$33:$B$776,P$47)+'СЕТ СН'!$G$12+СВЦЭМ!$D$10+'СЕТ СН'!$G$5-'СЕТ СН'!$G$20</f>
        <v>1802.32720991</v>
      </c>
      <c r="Q78" s="36">
        <f>SUMIFS(СВЦЭМ!$C$33:$C$776,СВЦЭМ!$A$33:$A$776,$A78,СВЦЭМ!$B$33:$B$776,Q$47)+'СЕТ СН'!$G$12+СВЦЭМ!$D$10+'СЕТ СН'!$G$5-'СЕТ СН'!$G$20</f>
        <v>1802.32720991</v>
      </c>
      <c r="R78" s="36">
        <f>SUMIFS(СВЦЭМ!$C$33:$C$776,СВЦЭМ!$A$33:$A$776,$A78,СВЦЭМ!$B$33:$B$776,R$47)+'СЕТ СН'!$G$12+СВЦЭМ!$D$10+'СЕТ СН'!$G$5-'СЕТ СН'!$G$20</f>
        <v>1802.32720991</v>
      </c>
      <c r="S78" s="36">
        <f>SUMIFS(СВЦЭМ!$C$33:$C$776,СВЦЭМ!$A$33:$A$776,$A78,СВЦЭМ!$B$33:$B$776,S$47)+'СЕТ СН'!$G$12+СВЦЭМ!$D$10+'СЕТ СН'!$G$5-'СЕТ СН'!$G$20</f>
        <v>1802.32720991</v>
      </c>
      <c r="T78" s="36">
        <f>SUMIFS(СВЦЭМ!$C$33:$C$776,СВЦЭМ!$A$33:$A$776,$A78,СВЦЭМ!$B$33:$B$776,T$47)+'СЕТ СН'!$G$12+СВЦЭМ!$D$10+'СЕТ СН'!$G$5-'СЕТ СН'!$G$20</f>
        <v>1802.32720991</v>
      </c>
      <c r="U78" s="36">
        <f>SUMIFS(СВЦЭМ!$C$33:$C$776,СВЦЭМ!$A$33:$A$776,$A78,СВЦЭМ!$B$33:$B$776,U$47)+'СЕТ СН'!$G$12+СВЦЭМ!$D$10+'СЕТ СН'!$G$5-'СЕТ СН'!$G$20</f>
        <v>1802.32720991</v>
      </c>
      <c r="V78" s="36">
        <f>SUMIFS(СВЦЭМ!$C$33:$C$776,СВЦЭМ!$A$33:$A$776,$A78,СВЦЭМ!$B$33:$B$776,V$47)+'СЕТ СН'!$G$12+СВЦЭМ!$D$10+'СЕТ СН'!$G$5-'СЕТ СН'!$G$20</f>
        <v>1802.32720991</v>
      </c>
      <c r="W78" s="36">
        <f>SUMIFS(СВЦЭМ!$C$33:$C$776,СВЦЭМ!$A$33:$A$776,$A78,СВЦЭМ!$B$33:$B$776,W$47)+'СЕТ СН'!$G$12+СВЦЭМ!$D$10+'СЕТ СН'!$G$5-'СЕТ СН'!$G$20</f>
        <v>1802.32720991</v>
      </c>
      <c r="X78" s="36">
        <f>SUMIFS(СВЦЭМ!$C$33:$C$776,СВЦЭМ!$A$33:$A$776,$A78,СВЦЭМ!$B$33:$B$776,X$47)+'СЕТ СН'!$G$12+СВЦЭМ!$D$10+'СЕТ СН'!$G$5-'СЕТ СН'!$G$20</f>
        <v>1802.32720991</v>
      </c>
      <c r="Y78" s="36">
        <f>SUMIFS(СВЦЭМ!$C$33:$C$776,СВЦЭМ!$A$33:$A$776,$A78,СВЦЭМ!$B$33:$B$776,Y$47)+'СЕТ СН'!$G$12+СВЦЭМ!$D$10+'СЕТ СН'!$G$5-'СЕТ СН'!$G$20</f>
        <v>1802.32720991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01.06.2019</v>
      </c>
      <c r="B84" s="36">
        <f>SUMIFS(СВЦЭМ!$C$33:$C$776,СВЦЭМ!$A$33:$A$776,$A84,СВЦЭМ!$B$33:$B$776,B$83)+'СЕТ СН'!$H$12+СВЦЭМ!$D$10+'СЕТ СН'!$H$5-'СЕТ СН'!$H$20</f>
        <v>2709.0570540799999</v>
      </c>
      <c r="C84" s="36">
        <f>SUMIFS(СВЦЭМ!$C$33:$C$776,СВЦЭМ!$A$33:$A$776,$A84,СВЦЭМ!$B$33:$B$776,C$83)+'СЕТ СН'!$H$12+СВЦЭМ!$D$10+'СЕТ СН'!$H$5-'СЕТ СН'!$H$20</f>
        <v>2760.2998854900002</v>
      </c>
      <c r="D84" s="36">
        <f>SUMIFS(СВЦЭМ!$C$33:$C$776,СВЦЭМ!$A$33:$A$776,$A84,СВЦЭМ!$B$33:$B$776,D$83)+'СЕТ СН'!$H$12+СВЦЭМ!$D$10+'СЕТ СН'!$H$5-'СЕТ СН'!$H$20</f>
        <v>2808.2566006000002</v>
      </c>
      <c r="E84" s="36">
        <f>SUMIFS(СВЦЭМ!$C$33:$C$776,СВЦЭМ!$A$33:$A$776,$A84,СВЦЭМ!$B$33:$B$776,E$83)+'СЕТ СН'!$H$12+СВЦЭМ!$D$10+'СЕТ СН'!$H$5-'СЕТ СН'!$H$20</f>
        <v>2835.1466863200003</v>
      </c>
      <c r="F84" s="36">
        <f>SUMIFS(СВЦЭМ!$C$33:$C$776,СВЦЭМ!$A$33:$A$776,$A84,СВЦЭМ!$B$33:$B$776,F$83)+'СЕТ СН'!$H$12+СВЦЭМ!$D$10+'СЕТ СН'!$H$5-'СЕТ СН'!$H$20</f>
        <v>2851.6275914400003</v>
      </c>
      <c r="G84" s="36">
        <f>SUMIFS(СВЦЭМ!$C$33:$C$776,СВЦЭМ!$A$33:$A$776,$A84,СВЦЭМ!$B$33:$B$776,G$83)+'СЕТ СН'!$H$12+СВЦЭМ!$D$10+'СЕТ СН'!$H$5-'СЕТ СН'!$H$20</f>
        <v>2857.4555439599999</v>
      </c>
      <c r="H84" s="36">
        <f>SUMIFS(СВЦЭМ!$C$33:$C$776,СВЦЭМ!$A$33:$A$776,$A84,СВЦЭМ!$B$33:$B$776,H$83)+'СЕТ СН'!$H$12+СВЦЭМ!$D$10+'СЕТ СН'!$H$5-'СЕТ СН'!$H$20</f>
        <v>2817.9608902800001</v>
      </c>
      <c r="I84" s="36">
        <f>SUMIFS(СВЦЭМ!$C$33:$C$776,СВЦЭМ!$A$33:$A$776,$A84,СВЦЭМ!$B$33:$B$776,I$83)+'СЕТ СН'!$H$12+СВЦЭМ!$D$10+'СЕТ СН'!$H$5-'СЕТ СН'!$H$20</f>
        <v>2790.9476098700002</v>
      </c>
      <c r="J84" s="36">
        <f>SUMIFS(СВЦЭМ!$C$33:$C$776,СВЦЭМ!$A$33:$A$776,$A84,СВЦЭМ!$B$33:$B$776,J$83)+'СЕТ СН'!$H$12+СВЦЭМ!$D$10+'СЕТ СН'!$H$5-'СЕТ СН'!$H$20</f>
        <v>2749.69957204</v>
      </c>
      <c r="K84" s="36">
        <f>SUMIFS(СВЦЭМ!$C$33:$C$776,СВЦЭМ!$A$33:$A$776,$A84,СВЦЭМ!$B$33:$B$776,K$83)+'СЕТ СН'!$H$12+СВЦЭМ!$D$10+'СЕТ СН'!$H$5-'СЕТ СН'!$H$20</f>
        <v>2679.59476958</v>
      </c>
      <c r="L84" s="36">
        <f>SUMIFS(СВЦЭМ!$C$33:$C$776,СВЦЭМ!$A$33:$A$776,$A84,СВЦЭМ!$B$33:$B$776,L$83)+'СЕТ СН'!$H$12+СВЦЭМ!$D$10+'СЕТ СН'!$H$5-'СЕТ СН'!$H$20</f>
        <v>2647.8158474000002</v>
      </c>
      <c r="M84" s="36">
        <f>SUMIFS(СВЦЭМ!$C$33:$C$776,СВЦЭМ!$A$33:$A$776,$A84,СВЦЭМ!$B$33:$B$776,M$83)+'СЕТ СН'!$H$12+СВЦЭМ!$D$10+'СЕТ СН'!$H$5-'СЕТ СН'!$H$20</f>
        <v>2624.8773563899999</v>
      </c>
      <c r="N84" s="36">
        <f>SUMIFS(СВЦЭМ!$C$33:$C$776,СВЦЭМ!$A$33:$A$776,$A84,СВЦЭМ!$B$33:$B$776,N$83)+'СЕТ СН'!$H$12+СВЦЭМ!$D$10+'СЕТ СН'!$H$5-'СЕТ СН'!$H$20</f>
        <v>2660.32658163</v>
      </c>
      <c r="O84" s="36">
        <f>SUMIFS(СВЦЭМ!$C$33:$C$776,СВЦЭМ!$A$33:$A$776,$A84,СВЦЭМ!$B$33:$B$776,O$83)+'СЕТ СН'!$H$12+СВЦЭМ!$D$10+'СЕТ СН'!$H$5-'СЕТ СН'!$H$20</f>
        <v>2659.1688400800003</v>
      </c>
      <c r="P84" s="36">
        <f>SUMIFS(СВЦЭМ!$C$33:$C$776,СВЦЭМ!$A$33:$A$776,$A84,СВЦЭМ!$B$33:$B$776,P$83)+'СЕТ СН'!$H$12+СВЦЭМ!$D$10+'СЕТ СН'!$H$5-'СЕТ СН'!$H$20</f>
        <v>2673.0448067699999</v>
      </c>
      <c r="Q84" s="36">
        <f>SUMIFS(СВЦЭМ!$C$33:$C$776,СВЦЭМ!$A$33:$A$776,$A84,СВЦЭМ!$B$33:$B$776,Q$83)+'СЕТ СН'!$H$12+СВЦЭМ!$D$10+'СЕТ СН'!$H$5-'СЕТ СН'!$H$20</f>
        <v>2641.4687844800001</v>
      </c>
      <c r="R84" s="36">
        <f>SUMIFS(СВЦЭМ!$C$33:$C$776,СВЦЭМ!$A$33:$A$776,$A84,СВЦЭМ!$B$33:$B$776,R$83)+'СЕТ СН'!$H$12+СВЦЭМ!$D$10+'СЕТ СН'!$H$5-'СЕТ СН'!$H$20</f>
        <v>2606.3753631099999</v>
      </c>
      <c r="S84" s="36">
        <f>SUMIFS(СВЦЭМ!$C$33:$C$776,СВЦЭМ!$A$33:$A$776,$A84,СВЦЭМ!$B$33:$B$776,S$83)+'СЕТ СН'!$H$12+СВЦЭМ!$D$10+'СЕТ СН'!$H$5-'СЕТ СН'!$H$20</f>
        <v>2642.1928394699999</v>
      </c>
      <c r="T84" s="36">
        <f>SUMIFS(СВЦЭМ!$C$33:$C$776,СВЦЭМ!$A$33:$A$776,$A84,СВЦЭМ!$B$33:$B$776,T$83)+'СЕТ СН'!$H$12+СВЦЭМ!$D$10+'СЕТ СН'!$H$5-'СЕТ СН'!$H$20</f>
        <v>2621.0395415500002</v>
      </c>
      <c r="U84" s="36">
        <f>SUMIFS(СВЦЭМ!$C$33:$C$776,СВЦЭМ!$A$33:$A$776,$A84,СВЦЭМ!$B$33:$B$776,U$83)+'СЕТ СН'!$H$12+СВЦЭМ!$D$10+'СЕТ СН'!$H$5-'СЕТ СН'!$H$20</f>
        <v>2600.9457493999998</v>
      </c>
      <c r="V84" s="36">
        <f>SUMIFS(СВЦЭМ!$C$33:$C$776,СВЦЭМ!$A$33:$A$776,$A84,СВЦЭМ!$B$33:$B$776,V$83)+'СЕТ СН'!$H$12+СВЦЭМ!$D$10+'СЕТ СН'!$H$5-'СЕТ СН'!$H$20</f>
        <v>2573.93587007</v>
      </c>
      <c r="W84" s="36">
        <f>SUMIFS(СВЦЭМ!$C$33:$C$776,СВЦЭМ!$A$33:$A$776,$A84,СВЦЭМ!$B$33:$B$776,W$83)+'СЕТ СН'!$H$12+СВЦЭМ!$D$10+'СЕТ СН'!$H$5-'СЕТ СН'!$H$20</f>
        <v>2545.6521155400001</v>
      </c>
      <c r="X84" s="36">
        <f>SUMIFS(СВЦЭМ!$C$33:$C$776,СВЦЭМ!$A$33:$A$776,$A84,СВЦЭМ!$B$33:$B$776,X$83)+'СЕТ СН'!$H$12+СВЦЭМ!$D$10+'СЕТ СН'!$H$5-'СЕТ СН'!$H$20</f>
        <v>2556.1265596100002</v>
      </c>
      <c r="Y84" s="36">
        <f>SUMIFS(СВЦЭМ!$C$33:$C$776,СВЦЭМ!$A$33:$A$776,$A84,СВЦЭМ!$B$33:$B$776,Y$83)+'СЕТ СН'!$H$12+СВЦЭМ!$D$10+'СЕТ СН'!$H$5-'СЕТ СН'!$H$20</f>
        <v>2637.59556815</v>
      </c>
    </row>
    <row r="85" spans="1:25" ht="15.75" x14ac:dyDescent="0.2">
      <c r="A85" s="35">
        <f>A84+1</f>
        <v>43618</v>
      </c>
      <c r="B85" s="36">
        <f>SUMIFS(СВЦЭМ!$C$33:$C$776,СВЦЭМ!$A$33:$A$776,$A85,СВЦЭМ!$B$33:$B$776,B$83)+'СЕТ СН'!$H$12+СВЦЭМ!$D$10+'СЕТ СН'!$H$5-'СЕТ СН'!$H$20</f>
        <v>2690.0340231</v>
      </c>
      <c r="C85" s="36">
        <f>SUMIFS(СВЦЭМ!$C$33:$C$776,СВЦЭМ!$A$33:$A$776,$A85,СВЦЭМ!$B$33:$B$776,C$83)+'СЕТ СН'!$H$12+СВЦЭМ!$D$10+'СЕТ СН'!$H$5-'СЕТ СН'!$H$20</f>
        <v>2739.1965991500001</v>
      </c>
      <c r="D85" s="36">
        <f>SUMIFS(СВЦЭМ!$C$33:$C$776,СВЦЭМ!$A$33:$A$776,$A85,СВЦЭМ!$B$33:$B$776,D$83)+'СЕТ СН'!$H$12+СВЦЭМ!$D$10+'СЕТ СН'!$H$5-'СЕТ СН'!$H$20</f>
        <v>2772.4896310300001</v>
      </c>
      <c r="E85" s="36">
        <f>SUMIFS(СВЦЭМ!$C$33:$C$776,СВЦЭМ!$A$33:$A$776,$A85,СВЦЭМ!$B$33:$B$776,E$83)+'СЕТ СН'!$H$12+СВЦЭМ!$D$10+'СЕТ СН'!$H$5-'СЕТ СН'!$H$20</f>
        <v>2800.8324075300002</v>
      </c>
      <c r="F85" s="36">
        <f>SUMIFS(СВЦЭМ!$C$33:$C$776,СВЦЭМ!$A$33:$A$776,$A85,СВЦЭМ!$B$33:$B$776,F$83)+'СЕТ СН'!$H$12+СВЦЭМ!$D$10+'СЕТ СН'!$H$5-'СЕТ СН'!$H$20</f>
        <v>2812.1855260000002</v>
      </c>
      <c r="G85" s="36">
        <f>SUMIFS(СВЦЭМ!$C$33:$C$776,СВЦЭМ!$A$33:$A$776,$A85,СВЦЭМ!$B$33:$B$776,G$83)+'СЕТ СН'!$H$12+СВЦЭМ!$D$10+'СЕТ СН'!$H$5-'СЕТ СН'!$H$20</f>
        <v>2817.4633815900002</v>
      </c>
      <c r="H85" s="36">
        <f>SUMIFS(СВЦЭМ!$C$33:$C$776,СВЦЭМ!$A$33:$A$776,$A85,СВЦЭМ!$B$33:$B$776,H$83)+'СЕТ СН'!$H$12+СВЦЭМ!$D$10+'СЕТ СН'!$H$5-'СЕТ СН'!$H$20</f>
        <v>2791.4624948700002</v>
      </c>
      <c r="I85" s="36">
        <f>SUMIFS(СВЦЭМ!$C$33:$C$776,СВЦЭМ!$A$33:$A$776,$A85,СВЦЭМ!$B$33:$B$776,I$83)+'СЕТ СН'!$H$12+СВЦЭМ!$D$10+'СЕТ СН'!$H$5-'СЕТ СН'!$H$20</f>
        <v>2758.3963881</v>
      </c>
      <c r="J85" s="36">
        <f>SUMIFS(СВЦЭМ!$C$33:$C$776,СВЦЭМ!$A$33:$A$776,$A85,СВЦЭМ!$B$33:$B$776,J$83)+'СЕТ СН'!$H$12+СВЦЭМ!$D$10+'СЕТ СН'!$H$5-'СЕТ СН'!$H$20</f>
        <v>2697.08332268</v>
      </c>
      <c r="K85" s="36">
        <f>SUMIFS(СВЦЭМ!$C$33:$C$776,СВЦЭМ!$A$33:$A$776,$A85,СВЦЭМ!$B$33:$B$776,K$83)+'СЕТ СН'!$H$12+СВЦЭМ!$D$10+'СЕТ СН'!$H$5-'СЕТ СН'!$H$20</f>
        <v>2657.7158801200003</v>
      </c>
      <c r="L85" s="36">
        <f>SUMIFS(СВЦЭМ!$C$33:$C$776,СВЦЭМ!$A$33:$A$776,$A85,СВЦЭМ!$B$33:$B$776,L$83)+'СЕТ СН'!$H$12+СВЦЭМ!$D$10+'СЕТ СН'!$H$5-'СЕТ СН'!$H$20</f>
        <v>2632.98059384</v>
      </c>
      <c r="M85" s="36">
        <f>SUMIFS(СВЦЭМ!$C$33:$C$776,СВЦЭМ!$A$33:$A$776,$A85,СВЦЭМ!$B$33:$B$776,M$83)+'СЕТ СН'!$H$12+СВЦЭМ!$D$10+'СЕТ СН'!$H$5-'СЕТ СН'!$H$20</f>
        <v>2616.45041309</v>
      </c>
      <c r="N85" s="36">
        <f>SUMIFS(СВЦЭМ!$C$33:$C$776,СВЦЭМ!$A$33:$A$776,$A85,СВЦЭМ!$B$33:$B$776,N$83)+'СЕТ СН'!$H$12+СВЦЭМ!$D$10+'СЕТ СН'!$H$5-'СЕТ СН'!$H$20</f>
        <v>2638.5456806699999</v>
      </c>
      <c r="O85" s="36">
        <f>SUMIFS(СВЦЭМ!$C$33:$C$776,СВЦЭМ!$A$33:$A$776,$A85,СВЦЭМ!$B$33:$B$776,O$83)+'СЕТ СН'!$H$12+СВЦЭМ!$D$10+'СЕТ СН'!$H$5-'СЕТ СН'!$H$20</f>
        <v>2624.4320918000003</v>
      </c>
      <c r="P85" s="36">
        <f>SUMIFS(СВЦЭМ!$C$33:$C$776,СВЦЭМ!$A$33:$A$776,$A85,СВЦЭМ!$B$33:$B$776,P$83)+'СЕТ СН'!$H$12+СВЦЭМ!$D$10+'СЕТ СН'!$H$5-'СЕТ СН'!$H$20</f>
        <v>2634.1388133</v>
      </c>
      <c r="Q85" s="36">
        <f>SUMIFS(СВЦЭМ!$C$33:$C$776,СВЦЭМ!$A$33:$A$776,$A85,СВЦЭМ!$B$33:$B$776,Q$83)+'СЕТ СН'!$H$12+СВЦЭМ!$D$10+'СЕТ СН'!$H$5-'СЕТ СН'!$H$20</f>
        <v>2610.0851967500003</v>
      </c>
      <c r="R85" s="36">
        <f>SUMIFS(СВЦЭМ!$C$33:$C$776,СВЦЭМ!$A$33:$A$776,$A85,СВЦЭМ!$B$33:$B$776,R$83)+'СЕТ СН'!$H$12+СВЦЭМ!$D$10+'СЕТ СН'!$H$5-'СЕТ СН'!$H$20</f>
        <v>2562.6518903000001</v>
      </c>
      <c r="S85" s="36">
        <f>SUMIFS(СВЦЭМ!$C$33:$C$776,СВЦЭМ!$A$33:$A$776,$A85,СВЦЭМ!$B$33:$B$776,S$83)+'СЕТ СН'!$H$12+СВЦЭМ!$D$10+'СЕТ СН'!$H$5-'СЕТ СН'!$H$20</f>
        <v>2563.7622971700002</v>
      </c>
      <c r="T85" s="36">
        <f>SUMIFS(СВЦЭМ!$C$33:$C$776,СВЦЭМ!$A$33:$A$776,$A85,СВЦЭМ!$B$33:$B$776,T$83)+'СЕТ СН'!$H$12+СВЦЭМ!$D$10+'СЕТ СН'!$H$5-'СЕТ СН'!$H$20</f>
        <v>2569.7602552500002</v>
      </c>
      <c r="U85" s="36">
        <f>SUMIFS(СВЦЭМ!$C$33:$C$776,СВЦЭМ!$A$33:$A$776,$A85,СВЦЭМ!$B$33:$B$776,U$83)+'СЕТ СН'!$H$12+СВЦЭМ!$D$10+'СЕТ СН'!$H$5-'СЕТ СН'!$H$20</f>
        <v>2548.99186143</v>
      </c>
      <c r="V85" s="36">
        <f>SUMIFS(СВЦЭМ!$C$33:$C$776,СВЦЭМ!$A$33:$A$776,$A85,СВЦЭМ!$B$33:$B$776,V$83)+'СЕТ СН'!$H$12+СВЦЭМ!$D$10+'СЕТ СН'!$H$5-'СЕТ СН'!$H$20</f>
        <v>2536.8016663600001</v>
      </c>
      <c r="W85" s="36">
        <f>SUMIFS(СВЦЭМ!$C$33:$C$776,СВЦЭМ!$A$33:$A$776,$A85,СВЦЭМ!$B$33:$B$776,W$83)+'СЕТ СН'!$H$12+СВЦЭМ!$D$10+'СЕТ СН'!$H$5-'СЕТ СН'!$H$20</f>
        <v>2534.9070019800001</v>
      </c>
      <c r="X85" s="36">
        <f>SUMIFS(СВЦЭМ!$C$33:$C$776,СВЦЭМ!$A$33:$A$776,$A85,СВЦЭМ!$B$33:$B$776,X$83)+'СЕТ СН'!$H$12+СВЦЭМ!$D$10+'СЕТ СН'!$H$5-'СЕТ СН'!$H$20</f>
        <v>2542.7163402000001</v>
      </c>
      <c r="Y85" s="36">
        <f>SUMIFS(СВЦЭМ!$C$33:$C$776,СВЦЭМ!$A$33:$A$776,$A85,СВЦЭМ!$B$33:$B$776,Y$83)+'СЕТ СН'!$H$12+СВЦЭМ!$D$10+'СЕТ СН'!$H$5-'СЕТ СН'!$H$20</f>
        <v>2628.8325967800001</v>
      </c>
    </row>
    <row r="86" spans="1:25" ht="15.75" x14ac:dyDescent="0.2">
      <c r="A86" s="35">
        <f t="shared" ref="A86:A114" si="2">A85+1</f>
        <v>43619</v>
      </c>
      <c r="B86" s="36">
        <f>SUMIFS(СВЦЭМ!$C$33:$C$776,СВЦЭМ!$A$33:$A$776,$A86,СВЦЭМ!$B$33:$B$776,B$83)+'СЕТ СН'!$H$12+СВЦЭМ!$D$10+'СЕТ СН'!$H$5-'СЕТ СН'!$H$20</f>
        <v>2765.9165579300002</v>
      </c>
      <c r="C86" s="36">
        <f>SUMIFS(СВЦЭМ!$C$33:$C$776,СВЦЭМ!$A$33:$A$776,$A86,СВЦЭМ!$B$33:$B$776,C$83)+'СЕТ СН'!$H$12+СВЦЭМ!$D$10+'СЕТ СН'!$H$5-'СЕТ СН'!$H$20</f>
        <v>2811.69333981</v>
      </c>
      <c r="D86" s="36">
        <f>SUMIFS(СВЦЭМ!$C$33:$C$776,СВЦЭМ!$A$33:$A$776,$A86,СВЦЭМ!$B$33:$B$776,D$83)+'СЕТ СН'!$H$12+СВЦЭМ!$D$10+'СЕТ СН'!$H$5-'СЕТ СН'!$H$20</f>
        <v>2835.8212917000001</v>
      </c>
      <c r="E86" s="36">
        <f>SUMIFS(СВЦЭМ!$C$33:$C$776,СВЦЭМ!$A$33:$A$776,$A86,СВЦЭМ!$B$33:$B$776,E$83)+'СЕТ СН'!$H$12+СВЦЭМ!$D$10+'СЕТ СН'!$H$5-'СЕТ СН'!$H$20</f>
        <v>2834.09763866</v>
      </c>
      <c r="F86" s="36">
        <f>SUMIFS(СВЦЭМ!$C$33:$C$776,СВЦЭМ!$A$33:$A$776,$A86,СВЦЭМ!$B$33:$B$776,F$83)+'СЕТ СН'!$H$12+СВЦЭМ!$D$10+'СЕТ СН'!$H$5-'СЕТ СН'!$H$20</f>
        <v>2829.2464668500002</v>
      </c>
      <c r="G86" s="36">
        <f>SUMIFS(СВЦЭМ!$C$33:$C$776,СВЦЭМ!$A$33:$A$776,$A86,СВЦЭМ!$B$33:$B$776,G$83)+'СЕТ СН'!$H$12+СВЦЭМ!$D$10+'СЕТ СН'!$H$5-'СЕТ СН'!$H$20</f>
        <v>2800.27000056</v>
      </c>
      <c r="H86" s="36">
        <f>SUMIFS(СВЦЭМ!$C$33:$C$776,СВЦЭМ!$A$33:$A$776,$A86,СВЦЭМ!$B$33:$B$776,H$83)+'СЕТ СН'!$H$12+СВЦЭМ!$D$10+'СЕТ СН'!$H$5-'СЕТ СН'!$H$20</f>
        <v>2785.64110751</v>
      </c>
      <c r="I86" s="36">
        <f>SUMIFS(СВЦЭМ!$C$33:$C$776,СВЦЭМ!$A$33:$A$776,$A86,СВЦЭМ!$B$33:$B$776,I$83)+'СЕТ СН'!$H$12+СВЦЭМ!$D$10+'СЕТ СН'!$H$5-'СЕТ СН'!$H$20</f>
        <v>2753.72494022</v>
      </c>
      <c r="J86" s="36">
        <f>SUMIFS(СВЦЭМ!$C$33:$C$776,СВЦЭМ!$A$33:$A$776,$A86,СВЦЭМ!$B$33:$B$776,J$83)+'СЕТ СН'!$H$12+СВЦЭМ!$D$10+'СЕТ СН'!$H$5-'СЕТ СН'!$H$20</f>
        <v>2724.8825212700003</v>
      </c>
      <c r="K86" s="36">
        <f>SUMIFS(СВЦЭМ!$C$33:$C$776,СВЦЭМ!$A$33:$A$776,$A86,СВЦЭМ!$B$33:$B$776,K$83)+'СЕТ СН'!$H$12+СВЦЭМ!$D$10+'СЕТ СН'!$H$5-'СЕТ СН'!$H$20</f>
        <v>2707.95703942</v>
      </c>
      <c r="L86" s="36">
        <f>SUMIFS(СВЦЭМ!$C$33:$C$776,СВЦЭМ!$A$33:$A$776,$A86,СВЦЭМ!$B$33:$B$776,L$83)+'СЕТ СН'!$H$12+СВЦЭМ!$D$10+'СЕТ СН'!$H$5-'СЕТ СН'!$H$20</f>
        <v>2677.64779593</v>
      </c>
      <c r="M86" s="36">
        <f>SUMIFS(СВЦЭМ!$C$33:$C$776,СВЦЭМ!$A$33:$A$776,$A86,СВЦЭМ!$B$33:$B$776,M$83)+'СЕТ СН'!$H$12+СВЦЭМ!$D$10+'СЕТ СН'!$H$5-'СЕТ СН'!$H$20</f>
        <v>2634.2330868399999</v>
      </c>
      <c r="N86" s="36">
        <f>SUMIFS(СВЦЭМ!$C$33:$C$776,СВЦЭМ!$A$33:$A$776,$A86,СВЦЭМ!$B$33:$B$776,N$83)+'СЕТ СН'!$H$12+СВЦЭМ!$D$10+'СЕТ СН'!$H$5-'СЕТ СН'!$H$20</f>
        <v>2610.0358185099999</v>
      </c>
      <c r="O86" s="36">
        <f>SUMIFS(СВЦЭМ!$C$33:$C$776,СВЦЭМ!$A$33:$A$776,$A86,СВЦЭМ!$B$33:$B$776,O$83)+'СЕТ СН'!$H$12+СВЦЭМ!$D$10+'СЕТ СН'!$H$5-'СЕТ СН'!$H$20</f>
        <v>2611.9117950499999</v>
      </c>
      <c r="P86" s="36">
        <f>SUMIFS(СВЦЭМ!$C$33:$C$776,СВЦЭМ!$A$33:$A$776,$A86,СВЦЭМ!$B$33:$B$776,P$83)+'СЕТ СН'!$H$12+СВЦЭМ!$D$10+'СЕТ СН'!$H$5-'СЕТ СН'!$H$20</f>
        <v>2614.5649305100001</v>
      </c>
      <c r="Q86" s="36">
        <f>SUMIFS(СВЦЭМ!$C$33:$C$776,СВЦЭМ!$A$33:$A$776,$A86,СВЦЭМ!$B$33:$B$776,Q$83)+'СЕТ СН'!$H$12+СВЦЭМ!$D$10+'СЕТ СН'!$H$5-'СЕТ СН'!$H$20</f>
        <v>2577.6956650299999</v>
      </c>
      <c r="R86" s="36">
        <f>SUMIFS(СВЦЭМ!$C$33:$C$776,СВЦЭМ!$A$33:$A$776,$A86,СВЦЭМ!$B$33:$B$776,R$83)+'СЕТ СН'!$H$12+СВЦЭМ!$D$10+'СЕТ СН'!$H$5-'СЕТ СН'!$H$20</f>
        <v>2534.42004198</v>
      </c>
      <c r="S86" s="36">
        <f>SUMIFS(СВЦЭМ!$C$33:$C$776,СВЦЭМ!$A$33:$A$776,$A86,СВЦЭМ!$B$33:$B$776,S$83)+'СЕТ СН'!$H$12+СВЦЭМ!$D$10+'СЕТ СН'!$H$5-'СЕТ СН'!$H$20</f>
        <v>2545.8567986500002</v>
      </c>
      <c r="T86" s="36">
        <f>SUMIFS(СВЦЭМ!$C$33:$C$776,СВЦЭМ!$A$33:$A$776,$A86,СВЦЭМ!$B$33:$B$776,T$83)+'СЕТ СН'!$H$12+СВЦЭМ!$D$10+'СЕТ СН'!$H$5-'СЕТ СН'!$H$20</f>
        <v>2545.6503488200001</v>
      </c>
      <c r="U86" s="36">
        <f>SUMIFS(СВЦЭМ!$C$33:$C$776,СВЦЭМ!$A$33:$A$776,$A86,СВЦЭМ!$B$33:$B$776,U$83)+'СЕТ СН'!$H$12+СВЦЭМ!$D$10+'СЕТ СН'!$H$5-'СЕТ СН'!$H$20</f>
        <v>2561.81991152</v>
      </c>
      <c r="V86" s="36">
        <f>SUMIFS(СВЦЭМ!$C$33:$C$776,СВЦЭМ!$A$33:$A$776,$A86,СВЦЭМ!$B$33:$B$776,V$83)+'СЕТ СН'!$H$12+СВЦЭМ!$D$10+'СЕТ СН'!$H$5-'СЕТ СН'!$H$20</f>
        <v>2616.9109199</v>
      </c>
      <c r="W86" s="36">
        <f>SUMIFS(СВЦЭМ!$C$33:$C$776,СВЦЭМ!$A$33:$A$776,$A86,СВЦЭМ!$B$33:$B$776,W$83)+'СЕТ СН'!$H$12+СВЦЭМ!$D$10+'СЕТ СН'!$H$5-'СЕТ СН'!$H$20</f>
        <v>2538.0206727300001</v>
      </c>
      <c r="X86" s="36">
        <f>SUMIFS(СВЦЭМ!$C$33:$C$776,СВЦЭМ!$A$33:$A$776,$A86,СВЦЭМ!$B$33:$B$776,X$83)+'СЕТ СН'!$H$12+СВЦЭМ!$D$10+'СЕТ СН'!$H$5-'СЕТ СН'!$H$20</f>
        <v>2508.45196184</v>
      </c>
      <c r="Y86" s="36">
        <f>SUMIFS(СВЦЭМ!$C$33:$C$776,СВЦЭМ!$A$33:$A$776,$A86,СВЦЭМ!$B$33:$B$776,Y$83)+'СЕТ СН'!$H$12+СВЦЭМ!$D$10+'СЕТ СН'!$H$5-'СЕТ СН'!$H$20</f>
        <v>2615.6383759600003</v>
      </c>
    </row>
    <row r="87" spans="1:25" ht="15.75" x14ac:dyDescent="0.2">
      <c r="A87" s="35">
        <f t="shared" si="2"/>
        <v>43620</v>
      </c>
      <c r="B87" s="36">
        <f>SUMIFS(СВЦЭМ!$C$33:$C$776,СВЦЭМ!$A$33:$A$776,$A87,СВЦЭМ!$B$33:$B$776,B$83)+'СЕТ СН'!$H$12+СВЦЭМ!$D$10+'СЕТ СН'!$H$5-'СЕТ СН'!$H$20</f>
        <v>2754.0737741100002</v>
      </c>
      <c r="C87" s="36">
        <f>SUMIFS(СВЦЭМ!$C$33:$C$776,СВЦЭМ!$A$33:$A$776,$A87,СВЦЭМ!$B$33:$B$776,C$83)+'СЕТ СН'!$H$12+СВЦЭМ!$D$10+'СЕТ СН'!$H$5-'СЕТ СН'!$H$20</f>
        <v>2815.3513540100003</v>
      </c>
      <c r="D87" s="36">
        <f>SUMIFS(СВЦЭМ!$C$33:$C$776,СВЦЭМ!$A$33:$A$776,$A87,СВЦЭМ!$B$33:$B$776,D$83)+'СЕТ СН'!$H$12+СВЦЭМ!$D$10+'СЕТ СН'!$H$5-'СЕТ СН'!$H$20</f>
        <v>2831.99571191</v>
      </c>
      <c r="E87" s="36">
        <f>SUMIFS(СВЦЭМ!$C$33:$C$776,СВЦЭМ!$A$33:$A$776,$A87,СВЦЭМ!$B$33:$B$776,E$83)+'СЕТ СН'!$H$12+СВЦЭМ!$D$10+'СЕТ СН'!$H$5-'СЕТ СН'!$H$20</f>
        <v>2831.3100039000001</v>
      </c>
      <c r="F87" s="36">
        <f>SUMIFS(СВЦЭМ!$C$33:$C$776,СВЦЭМ!$A$33:$A$776,$A87,СВЦЭМ!$B$33:$B$776,F$83)+'СЕТ СН'!$H$12+СВЦЭМ!$D$10+'СЕТ СН'!$H$5-'СЕТ СН'!$H$20</f>
        <v>2825.7623966000001</v>
      </c>
      <c r="G87" s="36">
        <f>SUMIFS(СВЦЭМ!$C$33:$C$776,СВЦЭМ!$A$33:$A$776,$A87,СВЦЭМ!$B$33:$B$776,G$83)+'СЕТ СН'!$H$12+СВЦЭМ!$D$10+'СЕТ СН'!$H$5-'СЕТ СН'!$H$20</f>
        <v>2804.3981923599999</v>
      </c>
      <c r="H87" s="36">
        <f>SUMIFS(СВЦЭМ!$C$33:$C$776,СВЦЭМ!$A$33:$A$776,$A87,СВЦЭМ!$B$33:$B$776,H$83)+'СЕТ СН'!$H$12+СВЦЭМ!$D$10+'СЕТ СН'!$H$5-'СЕТ СН'!$H$20</f>
        <v>2780.7849785400003</v>
      </c>
      <c r="I87" s="36">
        <f>SUMIFS(СВЦЭМ!$C$33:$C$776,СВЦЭМ!$A$33:$A$776,$A87,СВЦЭМ!$B$33:$B$776,I$83)+'СЕТ СН'!$H$12+СВЦЭМ!$D$10+'СЕТ СН'!$H$5-'СЕТ СН'!$H$20</f>
        <v>2717.8092954100002</v>
      </c>
      <c r="J87" s="36">
        <f>SUMIFS(СВЦЭМ!$C$33:$C$776,СВЦЭМ!$A$33:$A$776,$A87,СВЦЭМ!$B$33:$B$776,J$83)+'СЕТ СН'!$H$12+СВЦЭМ!$D$10+'СЕТ СН'!$H$5-'СЕТ СН'!$H$20</f>
        <v>2679.6557552499999</v>
      </c>
      <c r="K87" s="36">
        <f>SUMIFS(СВЦЭМ!$C$33:$C$776,СВЦЭМ!$A$33:$A$776,$A87,СВЦЭМ!$B$33:$B$776,K$83)+'СЕТ СН'!$H$12+СВЦЭМ!$D$10+'СЕТ СН'!$H$5-'СЕТ СН'!$H$20</f>
        <v>2664.4246679900002</v>
      </c>
      <c r="L87" s="36">
        <f>SUMIFS(СВЦЭМ!$C$33:$C$776,СВЦЭМ!$A$33:$A$776,$A87,СВЦЭМ!$B$33:$B$776,L$83)+'СЕТ СН'!$H$12+СВЦЭМ!$D$10+'СЕТ СН'!$H$5-'СЕТ СН'!$H$20</f>
        <v>2653.53200186</v>
      </c>
      <c r="M87" s="36">
        <f>SUMIFS(СВЦЭМ!$C$33:$C$776,СВЦЭМ!$A$33:$A$776,$A87,СВЦЭМ!$B$33:$B$776,M$83)+'СЕТ СН'!$H$12+СВЦЭМ!$D$10+'СЕТ СН'!$H$5-'СЕТ СН'!$H$20</f>
        <v>2629.9778699600001</v>
      </c>
      <c r="N87" s="36">
        <f>SUMIFS(СВЦЭМ!$C$33:$C$776,СВЦЭМ!$A$33:$A$776,$A87,СВЦЭМ!$B$33:$B$776,N$83)+'СЕТ СН'!$H$12+СВЦЭМ!$D$10+'СЕТ СН'!$H$5-'СЕТ СН'!$H$20</f>
        <v>2637.28350722</v>
      </c>
      <c r="O87" s="36">
        <f>SUMIFS(СВЦЭМ!$C$33:$C$776,СВЦЭМ!$A$33:$A$776,$A87,СВЦЭМ!$B$33:$B$776,O$83)+'СЕТ СН'!$H$12+СВЦЭМ!$D$10+'СЕТ СН'!$H$5-'СЕТ СН'!$H$20</f>
        <v>2634.3389709100002</v>
      </c>
      <c r="P87" s="36">
        <f>SUMIFS(СВЦЭМ!$C$33:$C$776,СВЦЭМ!$A$33:$A$776,$A87,СВЦЭМ!$B$33:$B$776,P$83)+'СЕТ СН'!$H$12+СВЦЭМ!$D$10+'СЕТ СН'!$H$5-'СЕТ СН'!$H$20</f>
        <v>2646.2656773399999</v>
      </c>
      <c r="Q87" s="36">
        <f>SUMIFS(СВЦЭМ!$C$33:$C$776,СВЦЭМ!$A$33:$A$776,$A87,СВЦЭМ!$B$33:$B$776,Q$83)+'СЕТ СН'!$H$12+СВЦЭМ!$D$10+'СЕТ СН'!$H$5-'СЕТ СН'!$H$20</f>
        <v>2608.35966792</v>
      </c>
      <c r="R87" s="36">
        <f>SUMIFS(СВЦЭМ!$C$33:$C$776,СВЦЭМ!$A$33:$A$776,$A87,СВЦЭМ!$B$33:$B$776,R$83)+'СЕТ СН'!$H$12+СВЦЭМ!$D$10+'СЕТ СН'!$H$5-'СЕТ СН'!$H$20</f>
        <v>2565.3055066799998</v>
      </c>
      <c r="S87" s="36">
        <f>SUMIFS(СВЦЭМ!$C$33:$C$776,СВЦЭМ!$A$33:$A$776,$A87,СВЦЭМ!$B$33:$B$776,S$83)+'СЕТ СН'!$H$12+СВЦЭМ!$D$10+'СЕТ СН'!$H$5-'СЕТ СН'!$H$20</f>
        <v>2582.11658859</v>
      </c>
      <c r="T87" s="36">
        <f>SUMIFS(СВЦЭМ!$C$33:$C$776,СВЦЭМ!$A$33:$A$776,$A87,СВЦЭМ!$B$33:$B$776,T$83)+'СЕТ СН'!$H$12+СВЦЭМ!$D$10+'СЕТ СН'!$H$5-'СЕТ СН'!$H$20</f>
        <v>2576.9391284500002</v>
      </c>
      <c r="U87" s="36">
        <f>SUMIFS(СВЦЭМ!$C$33:$C$776,СВЦЭМ!$A$33:$A$776,$A87,СВЦЭМ!$B$33:$B$776,U$83)+'СЕТ СН'!$H$12+СВЦЭМ!$D$10+'СЕТ СН'!$H$5-'СЕТ СН'!$H$20</f>
        <v>2563.30273687</v>
      </c>
      <c r="V87" s="36">
        <f>SUMIFS(СВЦЭМ!$C$33:$C$776,СВЦЭМ!$A$33:$A$776,$A87,СВЦЭМ!$B$33:$B$776,V$83)+'СЕТ СН'!$H$12+СВЦЭМ!$D$10+'СЕТ СН'!$H$5-'СЕТ СН'!$H$20</f>
        <v>2554.0750444599998</v>
      </c>
      <c r="W87" s="36">
        <f>SUMIFS(СВЦЭМ!$C$33:$C$776,СВЦЭМ!$A$33:$A$776,$A87,СВЦЭМ!$B$33:$B$776,W$83)+'СЕТ СН'!$H$12+СВЦЭМ!$D$10+'СЕТ СН'!$H$5-'СЕТ СН'!$H$20</f>
        <v>2543.1555199899999</v>
      </c>
      <c r="X87" s="36">
        <f>SUMIFS(СВЦЭМ!$C$33:$C$776,СВЦЭМ!$A$33:$A$776,$A87,СВЦЭМ!$B$33:$B$776,X$83)+'СЕТ СН'!$H$12+СВЦЭМ!$D$10+'СЕТ СН'!$H$5-'СЕТ СН'!$H$20</f>
        <v>2548.32712709</v>
      </c>
      <c r="Y87" s="36">
        <f>SUMIFS(СВЦЭМ!$C$33:$C$776,СВЦЭМ!$A$33:$A$776,$A87,СВЦЭМ!$B$33:$B$776,Y$83)+'СЕТ СН'!$H$12+СВЦЭМ!$D$10+'СЕТ СН'!$H$5-'СЕТ СН'!$H$20</f>
        <v>2627.4933742200001</v>
      </c>
    </row>
    <row r="88" spans="1:25" ht="15.75" x14ac:dyDescent="0.2">
      <c r="A88" s="35">
        <f t="shared" si="2"/>
        <v>43621</v>
      </c>
      <c r="B88" s="36">
        <f>SUMIFS(СВЦЭМ!$C$33:$C$776,СВЦЭМ!$A$33:$A$776,$A88,СВЦЭМ!$B$33:$B$776,B$83)+'СЕТ СН'!$H$12+СВЦЭМ!$D$10+'СЕТ СН'!$H$5-'СЕТ СН'!$H$20</f>
        <v>2708.2409019400002</v>
      </c>
      <c r="C88" s="36">
        <f>SUMIFS(СВЦЭМ!$C$33:$C$776,СВЦЭМ!$A$33:$A$776,$A88,СВЦЭМ!$B$33:$B$776,C$83)+'СЕТ СН'!$H$12+СВЦЭМ!$D$10+'СЕТ СН'!$H$5-'СЕТ СН'!$H$20</f>
        <v>2757.5996624600002</v>
      </c>
      <c r="D88" s="36">
        <f>SUMIFS(СВЦЭМ!$C$33:$C$776,СВЦЭМ!$A$33:$A$776,$A88,СВЦЭМ!$B$33:$B$776,D$83)+'СЕТ СН'!$H$12+СВЦЭМ!$D$10+'СЕТ СН'!$H$5-'СЕТ СН'!$H$20</f>
        <v>2789.3591343200001</v>
      </c>
      <c r="E88" s="36">
        <f>SUMIFS(СВЦЭМ!$C$33:$C$776,СВЦЭМ!$A$33:$A$776,$A88,СВЦЭМ!$B$33:$B$776,E$83)+'СЕТ СН'!$H$12+СВЦЭМ!$D$10+'СЕТ СН'!$H$5-'СЕТ СН'!$H$20</f>
        <v>2797.41734073</v>
      </c>
      <c r="F88" s="36">
        <f>SUMIFS(СВЦЭМ!$C$33:$C$776,СВЦЭМ!$A$33:$A$776,$A88,СВЦЭМ!$B$33:$B$776,F$83)+'СЕТ СН'!$H$12+СВЦЭМ!$D$10+'СЕТ СН'!$H$5-'СЕТ СН'!$H$20</f>
        <v>2796.9202082500001</v>
      </c>
      <c r="G88" s="36">
        <f>SUMIFS(СВЦЭМ!$C$33:$C$776,СВЦЭМ!$A$33:$A$776,$A88,СВЦЭМ!$B$33:$B$776,G$83)+'СЕТ СН'!$H$12+СВЦЭМ!$D$10+'СЕТ СН'!$H$5-'СЕТ СН'!$H$20</f>
        <v>2792.8112239800002</v>
      </c>
      <c r="H88" s="36">
        <f>SUMIFS(СВЦЭМ!$C$33:$C$776,СВЦЭМ!$A$33:$A$776,$A88,СВЦЭМ!$B$33:$B$776,H$83)+'СЕТ СН'!$H$12+СВЦЭМ!$D$10+'СЕТ СН'!$H$5-'СЕТ СН'!$H$20</f>
        <v>2753.3762530600002</v>
      </c>
      <c r="I88" s="36">
        <f>SUMIFS(СВЦЭМ!$C$33:$C$776,СВЦЭМ!$A$33:$A$776,$A88,СВЦЭМ!$B$33:$B$776,I$83)+'СЕТ СН'!$H$12+СВЦЭМ!$D$10+'СЕТ СН'!$H$5-'СЕТ СН'!$H$20</f>
        <v>2703.2259573199999</v>
      </c>
      <c r="J88" s="36">
        <f>SUMIFS(СВЦЭМ!$C$33:$C$776,СВЦЭМ!$A$33:$A$776,$A88,СВЦЭМ!$B$33:$B$776,J$83)+'СЕТ СН'!$H$12+СВЦЭМ!$D$10+'СЕТ СН'!$H$5-'СЕТ СН'!$H$20</f>
        <v>2659.4632032300001</v>
      </c>
      <c r="K88" s="36">
        <f>SUMIFS(СВЦЭМ!$C$33:$C$776,СВЦЭМ!$A$33:$A$776,$A88,СВЦЭМ!$B$33:$B$776,K$83)+'СЕТ СН'!$H$12+СВЦЭМ!$D$10+'СЕТ СН'!$H$5-'СЕТ СН'!$H$20</f>
        <v>2637.15252508</v>
      </c>
      <c r="L88" s="36">
        <f>SUMIFS(СВЦЭМ!$C$33:$C$776,СВЦЭМ!$A$33:$A$776,$A88,СВЦЭМ!$B$33:$B$776,L$83)+'СЕТ СН'!$H$12+СВЦЭМ!$D$10+'СЕТ СН'!$H$5-'СЕТ СН'!$H$20</f>
        <v>2630.5037744299998</v>
      </c>
      <c r="M88" s="36">
        <f>SUMIFS(СВЦЭМ!$C$33:$C$776,СВЦЭМ!$A$33:$A$776,$A88,СВЦЭМ!$B$33:$B$776,M$83)+'СЕТ СН'!$H$12+СВЦЭМ!$D$10+'СЕТ СН'!$H$5-'СЕТ СН'!$H$20</f>
        <v>2611.4514587600002</v>
      </c>
      <c r="N88" s="36">
        <f>SUMIFS(СВЦЭМ!$C$33:$C$776,СВЦЭМ!$A$33:$A$776,$A88,СВЦЭМ!$B$33:$B$776,N$83)+'СЕТ СН'!$H$12+СВЦЭМ!$D$10+'СЕТ СН'!$H$5-'СЕТ СН'!$H$20</f>
        <v>2638.8262363499998</v>
      </c>
      <c r="O88" s="36">
        <f>SUMIFS(СВЦЭМ!$C$33:$C$776,СВЦЭМ!$A$33:$A$776,$A88,СВЦЭМ!$B$33:$B$776,O$83)+'СЕТ СН'!$H$12+СВЦЭМ!$D$10+'СЕТ СН'!$H$5-'СЕТ СН'!$H$20</f>
        <v>2649.1898372800001</v>
      </c>
      <c r="P88" s="36">
        <f>SUMIFS(СВЦЭМ!$C$33:$C$776,СВЦЭМ!$A$33:$A$776,$A88,СВЦЭМ!$B$33:$B$776,P$83)+'СЕТ СН'!$H$12+СВЦЭМ!$D$10+'СЕТ СН'!$H$5-'СЕТ СН'!$H$20</f>
        <v>2663.8897190500002</v>
      </c>
      <c r="Q88" s="36">
        <f>SUMIFS(СВЦЭМ!$C$33:$C$776,СВЦЭМ!$A$33:$A$776,$A88,СВЦЭМ!$B$33:$B$776,Q$83)+'СЕТ СН'!$H$12+СВЦЭМ!$D$10+'СЕТ СН'!$H$5-'СЕТ СН'!$H$20</f>
        <v>2608.1557004599999</v>
      </c>
      <c r="R88" s="36">
        <f>SUMIFS(СВЦЭМ!$C$33:$C$776,СВЦЭМ!$A$33:$A$776,$A88,СВЦЭМ!$B$33:$B$776,R$83)+'СЕТ СН'!$H$12+СВЦЭМ!$D$10+'СЕТ СН'!$H$5-'СЕТ СН'!$H$20</f>
        <v>2561.7403452899998</v>
      </c>
      <c r="S88" s="36">
        <f>SUMIFS(СВЦЭМ!$C$33:$C$776,СВЦЭМ!$A$33:$A$776,$A88,СВЦЭМ!$B$33:$B$776,S$83)+'СЕТ СН'!$H$12+СВЦЭМ!$D$10+'СЕТ СН'!$H$5-'СЕТ СН'!$H$20</f>
        <v>2574.1003013099998</v>
      </c>
      <c r="T88" s="36">
        <f>SUMIFS(СВЦЭМ!$C$33:$C$776,СВЦЭМ!$A$33:$A$776,$A88,СВЦЭМ!$B$33:$B$776,T$83)+'СЕТ СН'!$H$12+СВЦЭМ!$D$10+'СЕТ СН'!$H$5-'СЕТ СН'!$H$20</f>
        <v>2575.4130521000002</v>
      </c>
      <c r="U88" s="36">
        <f>SUMIFS(СВЦЭМ!$C$33:$C$776,СВЦЭМ!$A$33:$A$776,$A88,СВЦЭМ!$B$33:$B$776,U$83)+'СЕТ СН'!$H$12+СВЦЭМ!$D$10+'СЕТ СН'!$H$5-'СЕТ СН'!$H$20</f>
        <v>2559.4121641800002</v>
      </c>
      <c r="V88" s="36">
        <f>SUMIFS(СВЦЭМ!$C$33:$C$776,СВЦЭМ!$A$33:$A$776,$A88,СВЦЭМ!$B$33:$B$776,V$83)+'СЕТ СН'!$H$12+СВЦЭМ!$D$10+'СЕТ СН'!$H$5-'СЕТ СН'!$H$20</f>
        <v>2555.1526412799999</v>
      </c>
      <c r="W88" s="36">
        <f>SUMIFS(СВЦЭМ!$C$33:$C$776,СВЦЭМ!$A$33:$A$776,$A88,СВЦЭМ!$B$33:$B$776,W$83)+'СЕТ СН'!$H$12+СВЦЭМ!$D$10+'СЕТ СН'!$H$5-'СЕТ СН'!$H$20</f>
        <v>2529.55489201</v>
      </c>
      <c r="X88" s="36">
        <f>SUMIFS(СВЦЭМ!$C$33:$C$776,СВЦЭМ!$A$33:$A$776,$A88,СВЦЭМ!$B$33:$B$776,X$83)+'СЕТ СН'!$H$12+СВЦЭМ!$D$10+'СЕТ СН'!$H$5-'СЕТ СН'!$H$20</f>
        <v>2554.85923108</v>
      </c>
      <c r="Y88" s="36">
        <f>SUMIFS(СВЦЭМ!$C$33:$C$776,СВЦЭМ!$A$33:$A$776,$A88,СВЦЭМ!$B$33:$B$776,Y$83)+'СЕТ СН'!$H$12+СВЦЭМ!$D$10+'СЕТ СН'!$H$5-'СЕТ СН'!$H$20</f>
        <v>2633.39313545</v>
      </c>
    </row>
    <row r="89" spans="1:25" ht="15.75" x14ac:dyDescent="0.2">
      <c r="A89" s="35">
        <f t="shared" si="2"/>
        <v>43622</v>
      </c>
      <c r="B89" s="36">
        <f>SUMIFS(СВЦЭМ!$C$33:$C$776,СВЦЭМ!$A$33:$A$776,$A89,СВЦЭМ!$B$33:$B$776,B$83)+'СЕТ СН'!$H$12+СВЦЭМ!$D$10+'СЕТ СН'!$H$5-'СЕТ СН'!$H$20</f>
        <v>2739.7095263599999</v>
      </c>
      <c r="C89" s="36">
        <f>SUMIFS(СВЦЭМ!$C$33:$C$776,СВЦЭМ!$A$33:$A$776,$A89,СВЦЭМ!$B$33:$B$776,C$83)+'СЕТ СН'!$H$12+СВЦЭМ!$D$10+'СЕТ СН'!$H$5-'СЕТ СН'!$H$20</f>
        <v>2781.4116813800001</v>
      </c>
      <c r="D89" s="36">
        <f>SUMIFS(СВЦЭМ!$C$33:$C$776,СВЦЭМ!$A$33:$A$776,$A89,СВЦЭМ!$B$33:$B$776,D$83)+'СЕТ СН'!$H$12+СВЦЭМ!$D$10+'СЕТ СН'!$H$5-'СЕТ СН'!$H$20</f>
        <v>2786.2739000900001</v>
      </c>
      <c r="E89" s="36">
        <f>SUMIFS(СВЦЭМ!$C$33:$C$776,СВЦЭМ!$A$33:$A$776,$A89,СВЦЭМ!$B$33:$B$776,E$83)+'СЕТ СН'!$H$12+СВЦЭМ!$D$10+'СЕТ СН'!$H$5-'СЕТ СН'!$H$20</f>
        <v>2804.6060509700001</v>
      </c>
      <c r="F89" s="36">
        <f>SUMIFS(СВЦЭМ!$C$33:$C$776,СВЦЭМ!$A$33:$A$776,$A89,СВЦЭМ!$B$33:$B$776,F$83)+'СЕТ СН'!$H$12+СВЦЭМ!$D$10+'СЕТ СН'!$H$5-'СЕТ СН'!$H$20</f>
        <v>2799.7297061300001</v>
      </c>
      <c r="G89" s="36">
        <f>SUMIFS(СВЦЭМ!$C$33:$C$776,СВЦЭМ!$A$33:$A$776,$A89,СВЦЭМ!$B$33:$B$776,G$83)+'СЕТ СН'!$H$12+СВЦЭМ!$D$10+'СЕТ СН'!$H$5-'СЕТ СН'!$H$20</f>
        <v>2795.18604602</v>
      </c>
      <c r="H89" s="36">
        <f>SUMIFS(СВЦЭМ!$C$33:$C$776,СВЦЭМ!$A$33:$A$776,$A89,СВЦЭМ!$B$33:$B$776,H$83)+'СЕТ СН'!$H$12+СВЦЭМ!$D$10+'СЕТ СН'!$H$5-'СЕТ СН'!$H$20</f>
        <v>2736.2383264199998</v>
      </c>
      <c r="I89" s="36">
        <f>SUMIFS(СВЦЭМ!$C$33:$C$776,СВЦЭМ!$A$33:$A$776,$A89,СВЦЭМ!$B$33:$B$776,I$83)+'СЕТ СН'!$H$12+СВЦЭМ!$D$10+'СЕТ СН'!$H$5-'СЕТ СН'!$H$20</f>
        <v>2661.00669131</v>
      </c>
      <c r="J89" s="36">
        <f>SUMIFS(СВЦЭМ!$C$33:$C$776,СВЦЭМ!$A$33:$A$776,$A89,СВЦЭМ!$B$33:$B$776,J$83)+'СЕТ СН'!$H$12+СВЦЭМ!$D$10+'СЕТ СН'!$H$5-'СЕТ СН'!$H$20</f>
        <v>2611.40493737</v>
      </c>
      <c r="K89" s="36">
        <f>SUMIFS(СВЦЭМ!$C$33:$C$776,СВЦЭМ!$A$33:$A$776,$A89,СВЦЭМ!$B$33:$B$776,K$83)+'СЕТ СН'!$H$12+СВЦЭМ!$D$10+'СЕТ СН'!$H$5-'СЕТ СН'!$H$20</f>
        <v>2576.50116157</v>
      </c>
      <c r="L89" s="36">
        <f>SUMIFS(СВЦЭМ!$C$33:$C$776,СВЦЭМ!$A$33:$A$776,$A89,СВЦЭМ!$B$33:$B$776,L$83)+'СЕТ СН'!$H$12+СВЦЭМ!$D$10+'СЕТ СН'!$H$5-'СЕТ СН'!$H$20</f>
        <v>2572.2850539400001</v>
      </c>
      <c r="M89" s="36">
        <f>SUMIFS(СВЦЭМ!$C$33:$C$776,СВЦЭМ!$A$33:$A$776,$A89,СВЦЭМ!$B$33:$B$776,M$83)+'СЕТ СН'!$H$12+СВЦЭМ!$D$10+'СЕТ СН'!$H$5-'СЕТ СН'!$H$20</f>
        <v>2576.5101429900001</v>
      </c>
      <c r="N89" s="36">
        <f>SUMIFS(СВЦЭМ!$C$33:$C$776,СВЦЭМ!$A$33:$A$776,$A89,СВЦЭМ!$B$33:$B$776,N$83)+'СЕТ СН'!$H$12+СВЦЭМ!$D$10+'СЕТ СН'!$H$5-'СЕТ СН'!$H$20</f>
        <v>2579.45219451</v>
      </c>
      <c r="O89" s="36">
        <f>SUMIFS(СВЦЭМ!$C$33:$C$776,СВЦЭМ!$A$33:$A$776,$A89,СВЦЭМ!$B$33:$B$776,O$83)+'СЕТ СН'!$H$12+СВЦЭМ!$D$10+'СЕТ СН'!$H$5-'СЕТ СН'!$H$20</f>
        <v>2576.3848025900002</v>
      </c>
      <c r="P89" s="36">
        <f>SUMIFS(СВЦЭМ!$C$33:$C$776,СВЦЭМ!$A$33:$A$776,$A89,СВЦЭМ!$B$33:$B$776,P$83)+'СЕТ СН'!$H$12+СВЦЭМ!$D$10+'СЕТ СН'!$H$5-'СЕТ СН'!$H$20</f>
        <v>2595.08507461</v>
      </c>
      <c r="Q89" s="36">
        <f>SUMIFS(СВЦЭМ!$C$33:$C$776,СВЦЭМ!$A$33:$A$776,$A89,СВЦЭМ!$B$33:$B$776,Q$83)+'СЕТ СН'!$H$12+СВЦЭМ!$D$10+'СЕТ СН'!$H$5-'СЕТ СН'!$H$20</f>
        <v>2571.2398562100002</v>
      </c>
      <c r="R89" s="36">
        <f>SUMIFS(СВЦЭМ!$C$33:$C$776,СВЦЭМ!$A$33:$A$776,$A89,СВЦЭМ!$B$33:$B$776,R$83)+'СЕТ СН'!$H$12+СВЦЭМ!$D$10+'СЕТ СН'!$H$5-'СЕТ СН'!$H$20</f>
        <v>2535.2073848</v>
      </c>
      <c r="S89" s="36">
        <f>SUMIFS(СВЦЭМ!$C$33:$C$776,СВЦЭМ!$A$33:$A$776,$A89,СВЦЭМ!$B$33:$B$776,S$83)+'СЕТ СН'!$H$12+СВЦЭМ!$D$10+'СЕТ СН'!$H$5-'СЕТ СН'!$H$20</f>
        <v>2524.06296686</v>
      </c>
      <c r="T89" s="36">
        <f>SUMIFS(СВЦЭМ!$C$33:$C$776,СВЦЭМ!$A$33:$A$776,$A89,СВЦЭМ!$B$33:$B$776,T$83)+'СЕТ СН'!$H$12+СВЦЭМ!$D$10+'СЕТ СН'!$H$5-'СЕТ СН'!$H$20</f>
        <v>2518.31316182</v>
      </c>
      <c r="U89" s="36">
        <f>SUMIFS(СВЦЭМ!$C$33:$C$776,СВЦЭМ!$A$33:$A$776,$A89,СВЦЭМ!$B$33:$B$776,U$83)+'СЕТ СН'!$H$12+СВЦЭМ!$D$10+'СЕТ СН'!$H$5-'СЕТ СН'!$H$20</f>
        <v>2505.1817031</v>
      </c>
      <c r="V89" s="36">
        <f>SUMIFS(СВЦЭМ!$C$33:$C$776,СВЦЭМ!$A$33:$A$776,$A89,СВЦЭМ!$B$33:$B$776,V$83)+'СЕТ СН'!$H$12+СВЦЭМ!$D$10+'СЕТ СН'!$H$5-'СЕТ СН'!$H$20</f>
        <v>2497.9082720500001</v>
      </c>
      <c r="W89" s="36">
        <f>SUMIFS(СВЦЭМ!$C$33:$C$776,СВЦЭМ!$A$33:$A$776,$A89,СВЦЭМ!$B$33:$B$776,W$83)+'СЕТ СН'!$H$12+СВЦЭМ!$D$10+'СЕТ СН'!$H$5-'СЕТ СН'!$H$20</f>
        <v>2479.3133008599998</v>
      </c>
      <c r="X89" s="36">
        <f>SUMIFS(СВЦЭМ!$C$33:$C$776,СВЦЭМ!$A$33:$A$776,$A89,СВЦЭМ!$B$33:$B$776,X$83)+'СЕТ СН'!$H$12+СВЦЭМ!$D$10+'СЕТ СН'!$H$5-'СЕТ СН'!$H$20</f>
        <v>2512.72024397</v>
      </c>
      <c r="Y89" s="36">
        <f>SUMIFS(СВЦЭМ!$C$33:$C$776,СВЦЭМ!$A$33:$A$776,$A89,СВЦЭМ!$B$33:$B$776,Y$83)+'СЕТ СН'!$H$12+СВЦЭМ!$D$10+'СЕТ СН'!$H$5-'СЕТ СН'!$H$20</f>
        <v>2614.7770264000001</v>
      </c>
    </row>
    <row r="90" spans="1:25" ht="15.75" x14ac:dyDescent="0.2">
      <c r="A90" s="35">
        <f t="shared" si="2"/>
        <v>43623</v>
      </c>
      <c r="B90" s="36">
        <f>SUMIFS(СВЦЭМ!$C$33:$C$776,СВЦЭМ!$A$33:$A$776,$A90,СВЦЭМ!$B$33:$B$776,B$83)+'СЕТ СН'!$H$12+СВЦЭМ!$D$10+'СЕТ СН'!$H$5-'СЕТ СН'!$H$20</f>
        <v>2676.6145529800001</v>
      </c>
      <c r="C90" s="36">
        <f>SUMIFS(СВЦЭМ!$C$33:$C$776,СВЦЭМ!$A$33:$A$776,$A90,СВЦЭМ!$B$33:$B$776,C$83)+'СЕТ СН'!$H$12+СВЦЭМ!$D$10+'СЕТ СН'!$H$5-'СЕТ СН'!$H$20</f>
        <v>2728.6061986</v>
      </c>
      <c r="D90" s="36">
        <f>SUMIFS(СВЦЭМ!$C$33:$C$776,СВЦЭМ!$A$33:$A$776,$A90,СВЦЭМ!$B$33:$B$776,D$83)+'СЕТ СН'!$H$12+СВЦЭМ!$D$10+'СЕТ СН'!$H$5-'СЕТ СН'!$H$20</f>
        <v>2760.7613779500002</v>
      </c>
      <c r="E90" s="36">
        <f>SUMIFS(СВЦЭМ!$C$33:$C$776,СВЦЭМ!$A$33:$A$776,$A90,СВЦЭМ!$B$33:$B$776,E$83)+'СЕТ СН'!$H$12+СВЦЭМ!$D$10+'СЕТ СН'!$H$5-'СЕТ СН'!$H$20</f>
        <v>2763.57061329</v>
      </c>
      <c r="F90" s="36">
        <f>SUMIFS(СВЦЭМ!$C$33:$C$776,СВЦЭМ!$A$33:$A$776,$A90,СВЦЭМ!$B$33:$B$776,F$83)+'СЕТ СН'!$H$12+СВЦЭМ!$D$10+'СЕТ СН'!$H$5-'СЕТ СН'!$H$20</f>
        <v>2757.5829139500001</v>
      </c>
      <c r="G90" s="36">
        <f>SUMIFS(СВЦЭМ!$C$33:$C$776,СВЦЭМ!$A$33:$A$776,$A90,СВЦЭМ!$B$33:$B$776,G$83)+'СЕТ СН'!$H$12+СВЦЭМ!$D$10+'СЕТ СН'!$H$5-'СЕТ СН'!$H$20</f>
        <v>2763.56286783</v>
      </c>
      <c r="H90" s="36">
        <f>SUMIFS(СВЦЭМ!$C$33:$C$776,СВЦЭМ!$A$33:$A$776,$A90,СВЦЭМ!$B$33:$B$776,H$83)+'СЕТ СН'!$H$12+СВЦЭМ!$D$10+'СЕТ СН'!$H$5-'СЕТ СН'!$H$20</f>
        <v>2710.1150840400001</v>
      </c>
      <c r="I90" s="36">
        <f>SUMIFS(СВЦЭМ!$C$33:$C$776,СВЦЭМ!$A$33:$A$776,$A90,СВЦЭМ!$B$33:$B$776,I$83)+'СЕТ СН'!$H$12+СВЦЭМ!$D$10+'СЕТ СН'!$H$5-'СЕТ СН'!$H$20</f>
        <v>2643.8169696</v>
      </c>
      <c r="J90" s="36">
        <f>SUMIFS(СВЦЭМ!$C$33:$C$776,СВЦЭМ!$A$33:$A$776,$A90,СВЦЭМ!$B$33:$B$776,J$83)+'СЕТ СН'!$H$12+СВЦЭМ!$D$10+'СЕТ СН'!$H$5-'СЕТ СН'!$H$20</f>
        <v>2601.8012552</v>
      </c>
      <c r="K90" s="36">
        <f>SUMIFS(СВЦЭМ!$C$33:$C$776,СВЦЭМ!$A$33:$A$776,$A90,СВЦЭМ!$B$33:$B$776,K$83)+'СЕТ СН'!$H$12+СВЦЭМ!$D$10+'СЕТ СН'!$H$5-'СЕТ СН'!$H$20</f>
        <v>2598.06801696</v>
      </c>
      <c r="L90" s="36">
        <f>SUMIFS(СВЦЭМ!$C$33:$C$776,СВЦЭМ!$A$33:$A$776,$A90,СВЦЭМ!$B$33:$B$776,L$83)+'СЕТ СН'!$H$12+СВЦЭМ!$D$10+'СЕТ СН'!$H$5-'СЕТ СН'!$H$20</f>
        <v>2603.37829435</v>
      </c>
      <c r="M90" s="36">
        <f>SUMIFS(СВЦЭМ!$C$33:$C$776,СВЦЭМ!$A$33:$A$776,$A90,СВЦЭМ!$B$33:$B$776,M$83)+'СЕТ СН'!$H$12+СВЦЭМ!$D$10+'СЕТ СН'!$H$5-'СЕТ СН'!$H$20</f>
        <v>2592.6969474100001</v>
      </c>
      <c r="N90" s="36">
        <f>SUMIFS(СВЦЭМ!$C$33:$C$776,СВЦЭМ!$A$33:$A$776,$A90,СВЦЭМ!$B$33:$B$776,N$83)+'СЕТ СН'!$H$12+СВЦЭМ!$D$10+'СЕТ СН'!$H$5-'СЕТ СН'!$H$20</f>
        <v>2604.45275305</v>
      </c>
      <c r="O90" s="36">
        <f>SUMIFS(СВЦЭМ!$C$33:$C$776,СВЦЭМ!$A$33:$A$776,$A90,СВЦЭМ!$B$33:$B$776,O$83)+'СЕТ СН'!$H$12+СВЦЭМ!$D$10+'СЕТ СН'!$H$5-'СЕТ СН'!$H$20</f>
        <v>2602.51547871</v>
      </c>
      <c r="P90" s="36">
        <f>SUMIFS(СВЦЭМ!$C$33:$C$776,СВЦЭМ!$A$33:$A$776,$A90,СВЦЭМ!$B$33:$B$776,P$83)+'СЕТ СН'!$H$12+СВЦЭМ!$D$10+'СЕТ СН'!$H$5-'СЕТ СН'!$H$20</f>
        <v>2616.0784089899998</v>
      </c>
      <c r="Q90" s="36">
        <f>SUMIFS(СВЦЭМ!$C$33:$C$776,СВЦЭМ!$A$33:$A$776,$A90,СВЦЭМ!$B$33:$B$776,Q$83)+'СЕТ СН'!$H$12+СВЦЭМ!$D$10+'СЕТ СН'!$H$5-'СЕТ СН'!$H$20</f>
        <v>2570.9722914700001</v>
      </c>
      <c r="R90" s="36">
        <f>SUMIFS(СВЦЭМ!$C$33:$C$776,СВЦЭМ!$A$33:$A$776,$A90,СВЦЭМ!$B$33:$B$776,R$83)+'СЕТ СН'!$H$12+СВЦЭМ!$D$10+'СЕТ СН'!$H$5-'СЕТ СН'!$H$20</f>
        <v>2529.0743796900001</v>
      </c>
      <c r="S90" s="36">
        <f>SUMIFS(СВЦЭМ!$C$33:$C$776,СВЦЭМ!$A$33:$A$776,$A90,СВЦЭМ!$B$33:$B$776,S$83)+'СЕТ СН'!$H$12+СВЦЭМ!$D$10+'СЕТ СН'!$H$5-'СЕТ СН'!$H$20</f>
        <v>2538.1893299399999</v>
      </c>
      <c r="T90" s="36">
        <f>SUMIFS(СВЦЭМ!$C$33:$C$776,СВЦЭМ!$A$33:$A$776,$A90,СВЦЭМ!$B$33:$B$776,T$83)+'СЕТ СН'!$H$12+СВЦЭМ!$D$10+'СЕТ СН'!$H$5-'СЕТ СН'!$H$20</f>
        <v>2533.6178720900002</v>
      </c>
      <c r="U90" s="36">
        <f>SUMIFS(СВЦЭМ!$C$33:$C$776,СВЦЭМ!$A$33:$A$776,$A90,СВЦЭМ!$B$33:$B$776,U$83)+'СЕТ СН'!$H$12+СВЦЭМ!$D$10+'СЕТ СН'!$H$5-'СЕТ СН'!$H$20</f>
        <v>2523.6135725700001</v>
      </c>
      <c r="V90" s="36">
        <f>SUMIFS(СВЦЭМ!$C$33:$C$776,СВЦЭМ!$A$33:$A$776,$A90,СВЦЭМ!$B$33:$B$776,V$83)+'СЕТ СН'!$H$12+СВЦЭМ!$D$10+'СЕТ СН'!$H$5-'СЕТ СН'!$H$20</f>
        <v>2507.4045084099998</v>
      </c>
      <c r="W90" s="36">
        <f>SUMIFS(СВЦЭМ!$C$33:$C$776,СВЦЭМ!$A$33:$A$776,$A90,СВЦЭМ!$B$33:$B$776,W$83)+'СЕТ СН'!$H$12+СВЦЭМ!$D$10+'СЕТ СН'!$H$5-'СЕТ СН'!$H$20</f>
        <v>2472.2309549299998</v>
      </c>
      <c r="X90" s="36">
        <f>SUMIFS(СВЦЭМ!$C$33:$C$776,СВЦЭМ!$A$33:$A$776,$A90,СВЦЭМ!$B$33:$B$776,X$83)+'СЕТ СН'!$H$12+СВЦЭМ!$D$10+'СЕТ СН'!$H$5-'СЕТ СН'!$H$20</f>
        <v>2446.8785005999998</v>
      </c>
      <c r="Y90" s="36">
        <f>SUMIFS(СВЦЭМ!$C$33:$C$776,СВЦЭМ!$A$33:$A$776,$A90,СВЦЭМ!$B$33:$B$776,Y$83)+'СЕТ СН'!$H$12+СВЦЭМ!$D$10+'СЕТ СН'!$H$5-'СЕТ СН'!$H$20</f>
        <v>2528.5926109500001</v>
      </c>
    </row>
    <row r="91" spans="1:25" ht="15.75" x14ac:dyDescent="0.2">
      <c r="A91" s="35">
        <f t="shared" si="2"/>
        <v>43624</v>
      </c>
      <c r="B91" s="36">
        <f>SUMIFS(СВЦЭМ!$C$33:$C$776,СВЦЭМ!$A$33:$A$776,$A91,СВЦЭМ!$B$33:$B$776,B$83)+'СЕТ СН'!$H$12+СВЦЭМ!$D$10+'СЕТ СН'!$H$5-'СЕТ СН'!$H$20</f>
        <v>2580.44712166</v>
      </c>
      <c r="C91" s="36">
        <f>SUMIFS(СВЦЭМ!$C$33:$C$776,СВЦЭМ!$A$33:$A$776,$A91,СВЦЭМ!$B$33:$B$776,C$83)+'СЕТ СН'!$H$12+СВЦЭМ!$D$10+'СЕТ СН'!$H$5-'СЕТ СН'!$H$20</f>
        <v>2572.3356587400003</v>
      </c>
      <c r="D91" s="36">
        <f>SUMIFS(СВЦЭМ!$C$33:$C$776,СВЦЭМ!$A$33:$A$776,$A91,СВЦЭМ!$B$33:$B$776,D$83)+'СЕТ СН'!$H$12+СВЦЭМ!$D$10+'СЕТ СН'!$H$5-'СЕТ СН'!$H$20</f>
        <v>2596.0818959200001</v>
      </c>
      <c r="E91" s="36">
        <f>SUMIFS(СВЦЭМ!$C$33:$C$776,СВЦЭМ!$A$33:$A$776,$A91,СВЦЭМ!$B$33:$B$776,E$83)+'СЕТ СН'!$H$12+СВЦЭМ!$D$10+'СЕТ СН'!$H$5-'СЕТ СН'!$H$20</f>
        <v>2631.0689188300003</v>
      </c>
      <c r="F91" s="36">
        <f>SUMIFS(СВЦЭМ!$C$33:$C$776,СВЦЭМ!$A$33:$A$776,$A91,СВЦЭМ!$B$33:$B$776,F$83)+'СЕТ СН'!$H$12+СВЦЭМ!$D$10+'СЕТ СН'!$H$5-'СЕТ СН'!$H$20</f>
        <v>2630.1951209099998</v>
      </c>
      <c r="G91" s="36">
        <f>SUMIFS(СВЦЭМ!$C$33:$C$776,СВЦЭМ!$A$33:$A$776,$A91,СВЦЭМ!$B$33:$B$776,G$83)+'СЕТ СН'!$H$12+СВЦЭМ!$D$10+'СЕТ СН'!$H$5-'СЕТ СН'!$H$20</f>
        <v>2621.5431728499998</v>
      </c>
      <c r="H91" s="36">
        <f>SUMIFS(СВЦЭМ!$C$33:$C$776,СВЦЭМ!$A$33:$A$776,$A91,СВЦЭМ!$B$33:$B$776,H$83)+'СЕТ СН'!$H$12+СВЦЭМ!$D$10+'СЕТ СН'!$H$5-'СЕТ СН'!$H$20</f>
        <v>2623.0620150899999</v>
      </c>
      <c r="I91" s="36">
        <f>SUMIFS(СВЦЭМ!$C$33:$C$776,СВЦЭМ!$A$33:$A$776,$A91,СВЦЭМ!$B$33:$B$776,I$83)+'СЕТ СН'!$H$12+СВЦЭМ!$D$10+'СЕТ СН'!$H$5-'СЕТ СН'!$H$20</f>
        <v>2590.5029329700001</v>
      </c>
      <c r="J91" s="36">
        <f>SUMIFS(СВЦЭМ!$C$33:$C$776,СВЦЭМ!$A$33:$A$776,$A91,СВЦЭМ!$B$33:$B$776,J$83)+'СЕТ СН'!$H$12+СВЦЭМ!$D$10+'СЕТ СН'!$H$5-'СЕТ СН'!$H$20</f>
        <v>2603.4595823600002</v>
      </c>
      <c r="K91" s="36">
        <f>SUMIFS(СВЦЭМ!$C$33:$C$776,СВЦЭМ!$A$33:$A$776,$A91,СВЦЭМ!$B$33:$B$776,K$83)+'СЕТ СН'!$H$12+СВЦЭМ!$D$10+'СЕТ СН'!$H$5-'СЕТ СН'!$H$20</f>
        <v>2624.1803117999998</v>
      </c>
      <c r="L91" s="36">
        <f>SUMIFS(СВЦЭМ!$C$33:$C$776,СВЦЭМ!$A$33:$A$776,$A91,СВЦЭМ!$B$33:$B$776,L$83)+'СЕТ СН'!$H$12+СВЦЭМ!$D$10+'СЕТ СН'!$H$5-'СЕТ СН'!$H$20</f>
        <v>2631.7402814699999</v>
      </c>
      <c r="M91" s="36">
        <f>SUMIFS(СВЦЭМ!$C$33:$C$776,СВЦЭМ!$A$33:$A$776,$A91,СВЦЭМ!$B$33:$B$776,M$83)+'СЕТ СН'!$H$12+СВЦЭМ!$D$10+'СЕТ СН'!$H$5-'СЕТ СН'!$H$20</f>
        <v>2621.6714360300002</v>
      </c>
      <c r="N91" s="36">
        <f>SUMIFS(СВЦЭМ!$C$33:$C$776,СВЦЭМ!$A$33:$A$776,$A91,СВЦЭМ!$B$33:$B$776,N$83)+'СЕТ СН'!$H$12+СВЦЭМ!$D$10+'СЕТ СН'!$H$5-'СЕТ СН'!$H$20</f>
        <v>2630.0360325700003</v>
      </c>
      <c r="O91" s="36">
        <f>SUMIFS(СВЦЭМ!$C$33:$C$776,СВЦЭМ!$A$33:$A$776,$A91,СВЦЭМ!$B$33:$B$776,O$83)+'СЕТ СН'!$H$12+СВЦЭМ!$D$10+'СЕТ СН'!$H$5-'СЕТ СН'!$H$20</f>
        <v>2616.32259097</v>
      </c>
      <c r="P91" s="36">
        <f>SUMIFS(СВЦЭМ!$C$33:$C$776,СВЦЭМ!$A$33:$A$776,$A91,СВЦЭМ!$B$33:$B$776,P$83)+'СЕТ СН'!$H$12+СВЦЭМ!$D$10+'СЕТ СН'!$H$5-'СЕТ СН'!$H$20</f>
        <v>2628.1832873900003</v>
      </c>
      <c r="Q91" s="36">
        <f>SUMIFS(СВЦЭМ!$C$33:$C$776,СВЦЭМ!$A$33:$A$776,$A91,СВЦЭМ!$B$33:$B$776,Q$83)+'СЕТ СН'!$H$12+СВЦЭМ!$D$10+'СЕТ СН'!$H$5-'СЕТ СН'!$H$20</f>
        <v>2509.7876512600001</v>
      </c>
      <c r="R91" s="36">
        <f>SUMIFS(СВЦЭМ!$C$33:$C$776,СВЦЭМ!$A$33:$A$776,$A91,СВЦЭМ!$B$33:$B$776,R$83)+'СЕТ СН'!$H$12+СВЦЭМ!$D$10+'СЕТ СН'!$H$5-'СЕТ СН'!$H$20</f>
        <v>2466.6439784499998</v>
      </c>
      <c r="S91" s="36">
        <f>SUMIFS(СВЦЭМ!$C$33:$C$776,СВЦЭМ!$A$33:$A$776,$A91,СВЦЭМ!$B$33:$B$776,S$83)+'СЕТ СН'!$H$12+СВЦЭМ!$D$10+'СЕТ СН'!$H$5-'СЕТ СН'!$H$20</f>
        <v>2457.3391780699999</v>
      </c>
      <c r="T91" s="36">
        <f>SUMIFS(СВЦЭМ!$C$33:$C$776,СВЦЭМ!$A$33:$A$776,$A91,СВЦЭМ!$B$33:$B$776,T$83)+'СЕТ СН'!$H$12+СВЦЭМ!$D$10+'СЕТ СН'!$H$5-'СЕТ СН'!$H$20</f>
        <v>2451.6790478600001</v>
      </c>
      <c r="U91" s="36">
        <f>SUMIFS(СВЦЭМ!$C$33:$C$776,СВЦЭМ!$A$33:$A$776,$A91,СВЦЭМ!$B$33:$B$776,U$83)+'СЕТ СН'!$H$12+СВЦЭМ!$D$10+'СЕТ СН'!$H$5-'СЕТ СН'!$H$20</f>
        <v>2443.5248671099998</v>
      </c>
      <c r="V91" s="36">
        <f>SUMIFS(СВЦЭМ!$C$33:$C$776,СВЦЭМ!$A$33:$A$776,$A91,СВЦЭМ!$B$33:$B$776,V$83)+'СЕТ СН'!$H$12+СВЦЭМ!$D$10+'СЕТ СН'!$H$5-'СЕТ СН'!$H$20</f>
        <v>2430.6864573800003</v>
      </c>
      <c r="W91" s="36">
        <f>SUMIFS(СВЦЭМ!$C$33:$C$776,СВЦЭМ!$A$33:$A$776,$A91,СВЦЭМ!$B$33:$B$776,W$83)+'СЕТ СН'!$H$12+СВЦЭМ!$D$10+'СЕТ СН'!$H$5-'СЕТ СН'!$H$20</f>
        <v>2409.0179494399999</v>
      </c>
      <c r="X91" s="36">
        <f>SUMIFS(СВЦЭМ!$C$33:$C$776,СВЦЭМ!$A$33:$A$776,$A91,СВЦЭМ!$B$33:$B$776,X$83)+'СЕТ СН'!$H$12+СВЦЭМ!$D$10+'СЕТ СН'!$H$5-'СЕТ СН'!$H$20</f>
        <v>2421.64994032</v>
      </c>
      <c r="Y91" s="36">
        <f>SUMIFS(СВЦЭМ!$C$33:$C$776,СВЦЭМ!$A$33:$A$776,$A91,СВЦЭМ!$B$33:$B$776,Y$83)+'СЕТ СН'!$H$12+СВЦЭМ!$D$10+'СЕТ СН'!$H$5-'СЕТ СН'!$H$20</f>
        <v>2490.9320742999998</v>
      </c>
    </row>
    <row r="92" spans="1:25" ht="15.75" x14ac:dyDescent="0.2">
      <c r="A92" s="35">
        <f t="shared" si="2"/>
        <v>43625</v>
      </c>
      <c r="B92" s="36">
        <f>SUMIFS(СВЦЭМ!$C$33:$C$776,СВЦЭМ!$A$33:$A$776,$A92,СВЦЭМ!$B$33:$B$776,B$83)+'СЕТ СН'!$H$12+СВЦЭМ!$D$10+'СЕТ СН'!$H$5-'СЕТ СН'!$H$20</f>
        <v>2625.3187067399999</v>
      </c>
      <c r="C92" s="36">
        <f>SUMIFS(СВЦЭМ!$C$33:$C$776,СВЦЭМ!$A$33:$A$776,$A92,СВЦЭМ!$B$33:$B$776,C$83)+'СЕТ СН'!$H$12+СВЦЭМ!$D$10+'СЕТ СН'!$H$5-'СЕТ СН'!$H$20</f>
        <v>2652.1972755100001</v>
      </c>
      <c r="D92" s="36">
        <f>SUMIFS(СВЦЭМ!$C$33:$C$776,СВЦЭМ!$A$33:$A$776,$A92,СВЦЭМ!$B$33:$B$776,D$83)+'СЕТ СН'!$H$12+СВЦЭМ!$D$10+'СЕТ СН'!$H$5-'СЕТ СН'!$H$20</f>
        <v>2680.99748198</v>
      </c>
      <c r="E92" s="36">
        <f>SUMIFS(СВЦЭМ!$C$33:$C$776,СВЦЭМ!$A$33:$A$776,$A92,СВЦЭМ!$B$33:$B$776,E$83)+'СЕТ СН'!$H$12+СВЦЭМ!$D$10+'СЕТ СН'!$H$5-'СЕТ СН'!$H$20</f>
        <v>2691.8674134000003</v>
      </c>
      <c r="F92" s="36">
        <f>SUMIFS(СВЦЭМ!$C$33:$C$776,СВЦЭМ!$A$33:$A$776,$A92,СВЦЭМ!$B$33:$B$776,F$83)+'СЕТ СН'!$H$12+СВЦЭМ!$D$10+'СЕТ СН'!$H$5-'СЕТ СН'!$H$20</f>
        <v>2689.13316764</v>
      </c>
      <c r="G92" s="36">
        <f>SUMIFS(СВЦЭМ!$C$33:$C$776,СВЦЭМ!$A$33:$A$776,$A92,СВЦЭМ!$B$33:$B$776,G$83)+'СЕТ СН'!$H$12+СВЦЭМ!$D$10+'СЕТ СН'!$H$5-'СЕТ СН'!$H$20</f>
        <v>2699.2616700200001</v>
      </c>
      <c r="H92" s="36">
        <f>SUMIFS(СВЦЭМ!$C$33:$C$776,СВЦЭМ!$A$33:$A$776,$A92,СВЦЭМ!$B$33:$B$776,H$83)+'СЕТ СН'!$H$12+СВЦЭМ!$D$10+'СЕТ СН'!$H$5-'СЕТ СН'!$H$20</f>
        <v>2700.2637062100002</v>
      </c>
      <c r="I92" s="36">
        <f>SUMIFS(СВЦЭМ!$C$33:$C$776,СВЦЭМ!$A$33:$A$776,$A92,СВЦЭМ!$B$33:$B$776,I$83)+'СЕТ СН'!$H$12+СВЦЭМ!$D$10+'СЕТ СН'!$H$5-'СЕТ СН'!$H$20</f>
        <v>2655.3282789</v>
      </c>
      <c r="J92" s="36">
        <f>SUMIFS(СВЦЭМ!$C$33:$C$776,СВЦЭМ!$A$33:$A$776,$A92,СВЦЭМ!$B$33:$B$776,J$83)+'СЕТ СН'!$H$12+СВЦЭМ!$D$10+'СЕТ СН'!$H$5-'СЕТ СН'!$H$20</f>
        <v>2607.4048441599998</v>
      </c>
      <c r="K92" s="36">
        <f>SUMIFS(СВЦЭМ!$C$33:$C$776,СВЦЭМ!$A$33:$A$776,$A92,СВЦЭМ!$B$33:$B$776,K$83)+'СЕТ СН'!$H$12+СВЦЭМ!$D$10+'СЕТ СН'!$H$5-'СЕТ СН'!$H$20</f>
        <v>2579.8588717500002</v>
      </c>
      <c r="L92" s="36">
        <f>SUMIFS(СВЦЭМ!$C$33:$C$776,СВЦЭМ!$A$33:$A$776,$A92,СВЦЭМ!$B$33:$B$776,L$83)+'СЕТ СН'!$H$12+СВЦЭМ!$D$10+'СЕТ СН'!$H$5-'СЕТ СН'!$H$20</f>
        <v>2554.9620178099999</v>
      </c>
      <c r="M92" s="36">
        <f>SUMIFS(СВЦЭМ!$C$33:$C$776,СВЦЭМ!$A$33:$A$776,$A92,СВЦЭМ!$B$33:$B$776,M$83)+'СЕТ СН'!$H$12+СВЦЭМ!$D$10+'СЕТ СН'!$H$5-'СЕТ СН'!$H$20</f>
        <v>2527.6338970800002</v>
      </c>
      <c r="N92" s="36">
        <f>SUMIFS(СВЦЭМ!$C$33:$C$776,СВЦЭМ!$A$33:$A$776,$A92,СВЦЭМ!$B$33:$B$776,N$83)+'СЕТ СН'!$H$12+СВЦЭМ!$D$10+'СЕТ СН'!$H$5-'СЕТ СН'!$H$20</f>
        <v>2526.4336581400003</v>
      </c>
      <c r="O92" s="36">
        <f>SUMIFS(СВЦЭМ!$C$33:$C$776,СВЦЭМ!$A$33:$A$776,$A92,СВЦЭМ!$B$33:$B$776,O$83)+'СЕТ СН'!$H$12+СВЦЭМ!$D$10+'СЕТ СН'!$H$5-'СЕТ СН'!$H$20</f>
        <v>2526.1246643899999</v>
      </c>
      <c r="P92" s="36">
        <f>SUMIFS(СВЦЭМ!$C$33:$C$776,СВЦЭМ!$A$33:$A$776,$A92,СВЦЭМ!$B$33:$B$776,P$83)+'СЕТ СН'!$H$12+СВЦЭМ!$D$10+'СЕТ СН'!$H$5-'СЕТ СН'!$H$20</f>
        <v>2538.7978578399998</v>
      </c>
      <c r="Q92" s="36">
        <f>SUMIFS(СВЦЭМ!$C$33:$C$776,СВЦЭМ!$A$33:$A$776,$A92,СВЦЭМ!$B$33:$B$776,Q$83)+'СЕТ СН'!$H$12+СВЦЭМ!$D$10+'СЕТ СН'!$H$5-'СЕТ СН'!$H$20</f>
        <v>2503.8087927000001</v>
      </c>
      <c r="R92" s="36">
        <f>SUMIFS(СВЦЭМ!$C$33:$C$776,СВЦЭМ!$A$33:$A$776,$A92,СВЦЭМ!$B$33:$B$776,R$83)+'СЕТ СН'!$H$12+СВЦЭМ!$D$10+'СЕТ СН'!$H$5-'СЕТ СН'!$H$20</f>
        <v>2464.15499731</v>
      </c>
      <c r="S92" s="36">
        <f>SUMIFS(СВЦЭМ!$C$33:$C$776,СВЦЭМ!$A$33:$A$776,$A92,СВЦЭМ!$B$33:$B$776,S$83)+'СЕТ СН'!$H$12+СВЦЭМ!$D$10+'СЕТ СН'!$H$5-'СЕТ СН'!$H$20</f>
        <v>2474.9565826899998</v>
      </c>
      <c r="T92" s="36">
        <f>SUMIFS(СВЦЭМ!$C$33:$C$776,СВЦЭМ!$A$33:$A$776,$A92,СВЦЭМ!$B$33:$B$776,T$83)+'СЕТ СН'!$H$12+СВЦЭМ!$D$10+'СЕТ СН'!$H$5-'СЕТ СН'!$H$20</f>
        <v>2481.8849055300002</v>
      </c>
      <c r="U92" s="36">
        <f>SUMIFS(СВЦЭМ!$C$33:$C$776,СВЦЭМ!$A$33:$A$776,$A92,СВЦЭМ!$B$33:$B$776,U$83)+'СЕТ СН'!$H$12+СВЦЭМ!$D$10+'СЕТ СН'!$H$5-'СЕТ СН'!$H$20</f>
        <v>2468.2261504200001</v>
      </c>
      <c r="V92" s="36">
        <f>SUMIFS(СВЦЭМ!$C$33:$C$776,СВЦЭМ!$A$33:$A$776,$A92,СВЦЭМ!$B$33:$B$776,V$83)+'СЕТ СН'!$H$12+СВЦЭМ!$D$10+'СЕТ СН'!$H$5-'СЕТ СН'!$H$20</f>
        <v>2463.03454384</v>
      </c>
      <c r="W92" s="36">
        <f>SUMIFS(СВЦЭМ!$C$33:$C$776,СВЦЭМ!$A$33:$A$776,$A92,СВЦЭМ!$B$33:$B$776,W$83)+'СЕТ СН'!$H$12+СВЦЭМ!$D$10+'СЕТ СН'!$H$5-'СЕТ СН'!$H$20</f>
        <v>2442.24534933</v>
      </c>
      <c r="X92" s="36">
        <f>SUMIFS(СВЦЭМ!$C$33:$C$776,СВЦЭМ!$A$33:$A$776,$A92,СВЦЭМ!$B$33:$B$776,X$83)+'СЕТ СН'!$H$12+СВЦЭМ!$D$10+'СЕТ СН'!$H$5-'СЕТ СН'!$H$20</f>
        <v>2447.4953756</v>
      </c>
      <c r="Y92" s="36">
        <f>SUMIFS(СВЦЭМ!$C$33:$C$776,СВЦЭМ!$A$33:$A$776,$A92,СВЦЭМ!$B$33:$B$776,Y$83)+'СЕТ СН'!$H$12+СВЦЭМ!$D$10+'СЕТ СН'!$H$5-'СЕТ СН'!$H$20</f>
        <v>2529.9874538600002</v>
      </c>
    </row>
    <row r="93" spans="1:25" ht="15.75" x14ac:dyDescent="0.2">
      <c r="A93" s="35">
        <f t="shared" si="2"/>
        <v>43626</v>
      </c>
      <c r="B93" s="36">
        <f>SUMIFS(СВЦЭМ!$C$33:$C$776,СВЦЭМ!$A$33:$A$776,$A93,СВЦЭМ!$B$33:$B$776,B$83)+'СЕТ СН'!$H$12+СВЦЭМ!$D$10+'СЕТ СН'!$H$5-'СЕТ СН'!$H$20</f>
        <v>2642.0794055800002</v>
      </c>
      <c r="C93" s="36">
        <f>SUMIFS(СВЦЭМ!$C$33:$C$776,СВЦЭМ!$A$33:$A$776,$A93,СВЦЭМ!$B$33:$B$776,C$83)+'СЕТ СН'!$H$12+СВЦЭМ!$D$10+'СЕТ СН'!$H$5-'СЕТ СН'!$H$20</f>
        <v>2686.8724986000002</v>
      </c>
      <c r="D93" s="36">
        <f>SUMIFS(СВЦЭМ!$C$33:$C$776,СВЦЭМ!$A$33:$A$776,$A93,СВЦЭМ!$B$33:$B$776,D$83)+'СЕТ СН'!$H$12+СВЦЭМ!$D$10+'СЕТ СН'!$H$5-'СЕТ СН'!$H$20</f>
        <v>2707.4154643700003</v>
      </c>
      <c r="E93" s="36">
        <f>SUMIFS(СВЦЭМ!$C$33:$C$776,СВЦЭМ!$A$33:$A$776,$A93,СВЦЭМ!$B$33:$B$776,E$83)+'СЕТ СН'!$H$12+СВЦЭМ!$D$10+'СЕТ СН'!$H$5-'СЕТ СН'!$H$20</f>
        <v>2700.6797805599999</v>
      </c>
      <c r="F93" s="36">
        <f>SUMIFS(СВЦЭМ!$C$33:$C$776,СВЦЭМ!$A$33:$A$776,$A93,СВЦЭМ!$B$33:$B$776,F$83)+'СЕТ СН'!$H$12+СВЦЭМ!$D$10+'СЕТ СН'!$H$5-'СЕТ СН'!$H$20</f>
        <v>2709.4088347799998</v>
      </c>
      <c r="G93" s="36">
        <f>SUMIFS(СВЦЭМ!$C$33:$C$776,СВЦЭМ!$A$33:$A$776,$A93,СВЦЭМ!$B$33:$B$776,G$83)+'СЕТ СН'!$H$12+СВЦЭМ!$D$10+'СЕТ СН'!$H$5-'СЕТ СН'!$H$20</f>
        <v>2709.98114437</v>
      </c>
      <c r="H93" s="36">
        <f>SUMIFS(СВЦЭМ!$C$33:$C$776,СВЦЭМ!$A$33:$A$776,$A93,СВЦЭМ!$B$33:$B$776,H$83)+'СЕТ СН'!$H$12+СВЦЭМ!$D$10+'СЕТ СН'!$H$5-'СЕТ СН'!$H$20</f>
        <v>2694.24386319</v>
      </c>
      <c r="I93" s="36">
        <f>SUMIFS(СВЦЭМ!$C$33:$C$776,СВЦЭМ!$A$33:$A$776,$A93,СВЦЭМ!$B$33:$B$776,I$83)+'СЕТ СН'!$H$12+СВЦЭМ!$D$10+'СЕТ СН'!$H$5-'СЕТ СН'!$H$20</f>
        <v>2648.56390465</v>
      </c>
      <c r="J93" s="36">
        <f>SUMIFS(СВЦЭМ!$C$33:$C$776,СВЦЭМ!$A$33:$A$776,$A93,СВЦЭМ!$B$33:$B$776,J$83)+'СЕТ СН'!$H$12+СВЦЭМ!$D$10+'СЕТ СН'!$H$5-'СЕТ СН'!$H$20</f>
        <v>2613.3270928100001</v>
      </c>
      <c r="K93" s="36">
        <f>SUMIFS(СВЦЭМ!$C$33:$C$776,СВЦЭМ!$A$33:$A$776,$A93,СВЦЭМ!$B$33:$B$776,K$83)+'СЕТ СН'!$H$12+СВЦЭМ!$D$10+'СЕТ СН'!$H$5-'СЕТ СН'!$H$20</f>
        <v>2588.07743974</v>
      </c>
      <c r="L93" s="36">
        <f>SUMIFS(СВЦЭМ!$C$33:$C$776,СВЦЭМ!$A$33:$A$776,$A93,СВЦЭМ!$B$33:$B$776,L$83)+'СЕТ СН'!$H$12+СВЦЭМ!$D$10+'СЕТ СН'!$H$5-'СЕТ СН'!$H$20</f>
        <v>2573.5719420200003</v>
      </c>
      <c r="M93" s="36">
        <f>SUMIFS(СВЦЭМ!$C$33:$C$776,СВЦЭМ!$A$33:$A$776,$A93,СВЦЭМ!$B$33:$B$776,M$83)+'СЕТ СН'!$H$12+СВЦЭМ!$D$10+'СЕТ СН'!$H$5-'СЕТ СН'!$H$20</f>
        <v>2552.27359755</v>
      </c>
      <c r="N93" s="36">
        <f>SUMIFS(СВЦЭМ!$C$33:$C$776,СВЦЭМ!$A$33:$A$776,$A93,СВЦЭМ!$B$33:$B$776,N$83)+'СЕТ СН'!$H$12+СВЦЭМ!$D$10+'СЕТ СН'!$H$5-'СЕТ СН'!$H$20</f>
        <v>2574.1903192099999</v>
      </c>
      <c r="O93" s="36">
        <f>SUMIFS(СВЦЭМ!$C$33:$C$776,СВЦЭМ!$A$33:$A$776,$A93,СВЦЭМ!$B$33:$B$776,O$83)+'СЕТ СН'!$H$12+СВЦЭМ!$D$10+'СЕТ СН'!$H$5-'СЕТ СН'!$H$20</f>
        <v>2569.25987287</v>
      </c>
      <c r="P93" s="36">
        <f>SUMIFS(СВЦЭМ!$C$33:$C$776,СВЦЭМ!$A$33:$A$776,$A93,СВЦЭМ!$B$33:$B$776,P$83)+'СЕТ СН'!$H$12+СВЦЭМ!$D$10+'СЕТ СН'!$H$5-'СЕТ СН'!$H$20</f>
        <v>2584.4437330300002</v>
      </c>
      <c r="Q93" s="36">
        <f>SUMIFS(СВЦЭМ!$C$33:$C$776,СВЦЭМ!$A$33:$A$776,$A93,СВЦЭМ!$B$33:$B$776,Q$83)+'СЕТ СН'!$H$12+СВЦЭМ!$D$10+'СЕТ СН'!$H$5-'СЕТ СН'!$H$20</f>
        <v>2535.3686080100001</v>
      </c>
      <c r="R93" s="36">
        <f>SUMIFS(СВЦЭМ!$C$33:$C$776,СВЦЭМ!$A$33:$A$776,$A93,СВЦЭМ!$B$33:$B$776,R$83)+'СЕТ СН'!$H$12+СВЦЭМ!$D$10+'СЕТ СН'!$H$5-'СЕТ СН'!$H$20</f>
        <v>2498.7582085399999</v>
      </c>
      <c r="S93" s="36">
        <f>SUMIFS(СВЦЭМ!$C$33:$C$776,СВЦЭМ!$A$33:$A$776,$A93,СВЦЭМ!$B$33:$B$776,S$83)+'СЕТ СН'!$H$12+СВЦЭМ!$D$10+'СЕТ СН'!$H$5-'СЕТ СН'!$H$20</f>
        <v>2522.9598953100003</v>
      </c>
      <c r="T93" s="36">
        <f>SUMIFS(СВЦЭМ!$C$33:$C$776,СВЦЭМ!$A$33:$A$776,$A93,СВЦЭМ!$B$33:$B$776,T$83)+'СЕТ СН'!$H$12+СВЦЭМ!$D$10+'СЕТ СН'!$H$5-'СЕТ СН'!$H$20</f>
        <v>2530.2052141600002</v>
      </c>
      <c r="U93" s="36">
        <f>SUMIFS(СВЦЭМ!$C$33:$C$776,СВЦЭМ!$A$33:$A$776,$A93,СВЦЭМ!$B$33:$B$776,U$83)+'СЕТ СН'!$H$12+СВЦЭМ!$D$10+'СЕТ СН'!$H$5-'СЕТ СН'!$H$20</f>
        <v>2514.9216068000001</v>
      </c>
      <c r="V93" s="36">
        <f>SUMIFS(СВЦЭМ!$C$33:$C$776,СВЦЭМ!$A$33:$A$776,$A93,СВЦЭМ!$B$33:$B$776,V$83)+'СЕТ СН'!$H$12+СВЦЭМ!$D$10+'СЕТ СН'!$H$5-'СЕТ СН'!$H$20</f>
        <v>2501.7716221199998</v>
      </c>
      <c r="W93" s="36">
        <f>SUMIFS(СВЦЭМ!$C$33:$C$776,СВЦЭМ!$A$33:$A$776,$A93,СВЦЭМ!$B$33:$B$776,W$83)+'СЕТ СН'!$H$12+СВЦЭМ!$D$10+'СЕТ СН'!$H$5-'СЕТ СН'!$H$20</f>
        <v>2484.8339511100003</v>
      </c>
      <c r="X93" s="36">
        <f>SUMIFS(СВЦЭМ!$C$33:$C$776,СВЦЭМ!$A$33:$A$776,$A93,СВЦЭМ!$B$33:$B$776,X$83)+'СЕТ СН'!$H$12+СВЦЭМ!$D$10+'СЕТ СН'!$H$5-'СЕТ СН'!$H$20</f>
        <v>2490.7363076000001</v>
      </c>
      <c r="Y93" s="36">
        <f>SUMIFS(СВЦЭМ!$C$33:$C$776,СВЦЭМ!$A$33:$A$776,$A93,СВЦЭМ!$B$33:$B$776,Y$83)+'СЕТ СН'!$H$12+СВЦЭМ!$D$10+'СЕТ СН'!$H$5-'СЕТ СН'!$H$20</f>
        <v>2573.9180560599998</v>
      </c>
    </row>
    <row r="94" spans="1:25" ht="15.75" x14ac:dyDescent="0.2">
      <c r="A94" s="35">
        <f t="shared" si="2"/>
        <v>43627</v>
      </c>
      <c r="B94" s="36">
        <f>SUMIFS(СВЦЭМ!$C$33:$C$776,СВЦЭМ!$A$33:$A$776,$A94,СВЦЭМ!$B$33:$B$776,B$83)+'СЕТ СН'!$H$12+СВЦЭМ!$D$10+'СЕТ СН'!$H$5-'СЕТ СН'!$H$20</f>
        <v>2685.2710478399999</v>
      </c>
      <c r="C94" s="36">
        <f>SUMIFS(СВЦЭМ!$C$33:$C$776,СВЦЭМ!$A$33:$A$776,$A94,СВЦЭМ!$B$33:$B$776,C$83)+'СЕТ СН'!$H$12+СВЦЭМ!$D$10+'СЕТ СН'!$H$5-'СЕТ СН'!$H$20</f>
        <v>2753.4818897700002</v>
      </c>
      <c r="D94" s="36">
        <f>SUMIFS(СВЦЭМ!$C$33:$C$776,СВЦЭМ!$A$33:$A$776,$A94,СВЦЭМ!$B$33:$B$776,D$83)+'СЕТ СН'!$H$12+СВЦЭМ!$D$10+'СЕТ СН'!$H$5-'СЕТ СН'!$H$20</f>
        <v>2736.73760928</v>
      </c>
      <c r="E94" s="36">
        <f>SUMIFS(СВЦЭМ!$C$33:$C$776,СВЦЭМ!$A$33:$A$776,$A94,СВЦЭМ!$B$33:$B$776,E$83)+'СЕТ СН'!$H$12+СВЦЭМ!$D$10+'СЕТ СН'!$H$5-'СЕТ СН'!$H$20</f>
        <v>2732.8158134200003</v>
      </c>
      <c r="F94" s="36">
        <f>SUMIFS(СВЦЭМ!$C$33:$C$776,СВЦЭМ!$A$33:$A$776,$A94,СВЦЭМ!$B$33:$B$776,F$83)+'СЕТ СН'!$H$12+СВЦЭМ!$D$10+'СЕТ СН'!$H$5-'СЕТ СН'!$H$20</f>
        <v>2729.1991757400001</v>
      </c>
      <c r="G94" s="36">
        <f>SUMIFS(СВЦЭМ!$C$33:$C$776,СВЦЭМ!$A$33:$A$776,$A94,СВЦЭМ!$B$33:$B$776,G$83)+'СЕТ СН'!$H$12+СВЦЭМ!$D$10+'СЕТ СН'!$H$5-'СЕТ СН'!$H$20</f>
        <v>2733.4168500599999</v>
      </c>
      <c r="H94" s="36">
        <f>SUMIFS(СВЦЭМ!$C$33:$C$776,СВЦЭМ!$A$33:$A$776,$A94,СВЦЭМ!$B$33:$B$776,H$83)+'СЕТ СН'!$H$12+СВЦЭМ!$D$10+'СЕТ СН'!$H$5-'СЕТ СН'!$H$20</f>
        <v>2731.5115138400001</v>
      </c>
      <c r="I94" s="36">
        <f>SUMIFS(СВЦЭМ!$C$33:$C$776,СВЦЭМ!$A$33:$A$776,$A94,СВЦЭМ!$B$33:$B$776,I$83)+'СЕТ СН'!$H$12+СВЦЭМ!$D$10+'СЕТ СН'!$H$5-'СЕТ СН'!$H$20</f>
        <v>2643.4779250900001</v>
      </c>
      <c r="J94" s="36">
        <f>SUMIFS(СВЦЭМ!$C$33:$C$776,СВЦЭМ!$A$33:$A$776,$A94,СВЦЭМ!$B$33:$B$776,J$83)+'СЕТ СН'!$H$12+СВЦЭМ!$D$10+'СЕТ СН'!$H$5-'СЕТ СН'!$H$20</f>
        <v>2616.1681945800001</v>
      </c>
      <c r="K94" s="36">
        <f>SUMIFS(СВЦЭМ!$C$33:$C$776,СВЦЭМ!$A$33:$A$776,$A94,СВЦЭМ!$B$33:$B$776,K$83)+'СЕТ СН'!$H$12+СВЦЭМ!$D$10+'СЕТ СН'!$H$5-'СЕТ СН'!$H$20</f>
        <v>2595.7358271900002</v>
      </c>
      <c r="L94" s="36">
        <f>SUMIFS(СВЦЭМ!$C$33:$C$776,СВЦЭМ!$A$33:$A$776,$A94,СВЦЭМ!$B$33:$B$776,L$83)+'СЕТ СН'!$H$12+СВЦЭМ!$D$10+'СЕТ СН'!$H$5-'СЕТ СН'!$H$20</f>
        <v>2591.8411858600002</v>
      </c>
      <c r="M94" s="36">
        <f>SUMIFS(СВЦЭМ!$C$33:$C$776,СВЦЭМ!$A$33:$A$776,$A94,СВЦЭМ!$B$33:$B$776,M$83)+'СЕТ СН'!$H$12+СВЦЭМ!$D$10+'СЕТ СН'!$H$5-'СЕТ СН'!$H$20</f>
        <v>2588.3691854200001</v>
      </c>
      <c r="N94" s="36">
        <f>SUMIFS(СВЦЭМ!$C$33:$C$776,СВЦЭМ!$A$33:$A$776,$A94,СВЦЭМ!$B$33:$B$776,N$83)+'СЕТ СН'!$H$12+СВЦЭМ!$D$10+'СЕТ СН'!$H$5-'СЕТ СН'!$H$20</f>
        <v>2594.6439257000002</v>
      </c>
      <c r="O94" s="36">
        <f>SUMIFS(СВЦЭМ!$C$33:$C$776,СВЦЭМ!$A$33:$A$776,$A94,СВЦЭМ!$B$33:$B$776,O$83)+'СЕТ СН'!$H$12+СВЦЭМ!$D$10+'СЕТ СН'!$H$5-'СЕТ СН'!$H$20</f>
        <v>2585.8411802000001</v>
      </c>
      <c r="P94" s="36">
        <f>SUMIFS(СВЦЭМ!$C$33:$C$776,СВЦЭМ!$A$33:$A$776,$A94,СВЦЭМ!$B$33:$B$776,P$83)+'СЕТ СН'!$H$12+СВЦЭМ!$D$10+'СЕТ СН'!$H$5-'СЕТ СН'!$H$20</f>
        <v>2597.5572178299999</v>
      </c>
      <c r="Q94" s="36">
        <f>SUMIFS(СВЦЭМ!$C$33:$C$776,СВЦЭМ!$A$33:$A$776,$A94,СВЦЭМ!$B$33:$B$776,Q$83)+'СЕТ СН'!$H$12+СВЦЭМ!$D$10+'СЕТ СН'!$H$5-'СЕТ СН'!$H$20</f>
        <v>2564.5736826399998</v>
      </c>
      <c r="R94" s="36">
        <f>SUMIFS(СВЦЭМ!$C$33:$C$776,СВЦЭМ!$A$33:$A$776,$A94,СВЦЭМ!$B$33:$B$776,R$83)+'СЕТ СН'!$H$12+СВЦЭМ!$D$10+'СЕТ СН'!$H$5-'СЕТ СН'!$H$20</f>
        <v>2529.6738242500001</v>
      </c>
      <c r="S94" s="36">
        <f>SUMIFS(СВЦЭМ!$C$33:$C$776,СВЦЭМ!$A$33:$A$776,$A94,СВЦЭМ!$B$33:$B$776,S$83)+'СЕТ СН'!$H$12+СВЦЭМ!$D$10+'СЕТ СН'!$H$5-'СЕТ СН'!$H$20</f>
        <v>2535.8721953499999</v>
      </c>
      <c r="T94" s="36">
        <f>SUMIFS(СВЦЭМ!$C$33:$C$776,СВЦЭМ!$A$33:$A$776,$A94,СВЦЭМ!$B$33:$B$776,T$83)+'СЕТ СН'!$H$12+СВЦЭМ!$D$10+'СЕТ СН'!$H$5-'СЕТ СН'!$H$20</f>
        <v>2540.29709804</v>
      </c>
      <c r="U94" s="36">
        <f>SUMIFS(СВЦЭМ!$C$33:$C$776,СВЦЭМ!$A$33:$A$776,$A94,СВЦЭМ!$B$33:$B$776,U$83)+'СЕТ СН'!$H$12+СВЦЭМ!$D$10+'СЕТ СН'!$H$5-'СЕТ СН'!$H$20</f>
        <v>2531.6883128899999</v>
      </c>
      <c r="V94" s="36">
        <f>SUMIFS(СВЦЭМ!$C$33:$C$776,СВЦЭМ!$A$33:$A$776,$A94,СВЦЭМ!$B$33:$B$776,V$83)+'СЕТ СН'!$H$12+СВЦЭМ!$D$10+'СЕТ СН'!$H$5-'СЕТ СН'!$H$20</f>
        <v>2517.88782382</v>
      </c>
      <c r="W94" s="36">
        <f>SUMIFS(СВЦЭМ!$C$33:$C$776,СВЦЭМ!$A$33:$A$776,$A94,СВЦЭМ!$B$33:$B$776,W$83)+'СЕТ СН'!$H$12+СВЦЭМ!$D$10+'СЕТ СН'!$H$5-'СЕТ СН'!$H$20</f>
        <v>2514.5777605000003</v>
      </c>
      <c r="X94" s="36">
        <f>SUMIFS(СВЦЭМ!$C$33:$C$776,СВЦЭМ!$A$33:$A$776,$A94,СВЦЭМ!$B$33:$B$776,X$83)+'СЕТ СН'!$H$12+СВЦЭМ!$D$10+'СЕТ СН'!$H$5-'СЕТ СН'!$H$20</f>
        <v>2518.0643486600002</v>
      </c>
      <c r="Y94" s="36">
        <f>SUMIFS(СВЦЭМ!$C$33:$C$776,СВЦЭМ!$A$33:$A$776,$A94,СВЦЭМ!$B$33:$B$776,Y$83)+'СЕТ СН'!$H$12+СВЦЭМ!$D$10+'СЕТ СН'!$H$5-'СЕТ СН'!$H$20</f>
        <v>2593.64636406</v>
      </c>
    </row>
    <row r="95" spans="1:25" ht="15.75" x14ac:dyDescent="0.2">
      <c r="A95" s="35">
        <f t="shared" si="2"/>
        <v>43628</v>
      </c>
      <c r="B95" s="36">
        <f>SUMIFS(СВЦЭМ!$C$33:$C$776,СВЦЭМ!$A$33:$A$776,$A95,СВЦЭМ!$B$33:$B$776,B$83)+'СЕТ СН'!$H$12+СВЦЭМ!$D$10+'СЕТ СН'!$H$5-'СЕТ СН'!$H$20</f>
        <v>2635.3516740200002</v>
      </c>
      <c r="C95" s="36">
        <f>SUMIFS(СВЦЭМ!$C$33:$C$776,СВЦЭМ!$A$33:$A$776,$A95,СВЦЭМ!$B$33:$B$776,C$83)+'СЕТ СН'!$H$12+СВЦЭМ!$D$10+'СЕТ СН'!$H$5-'СЕТ СН'!$H$20</f>
        <v>2685.3574895100001</v>
      </c>
      <c r="D95" s="36">
        <f>SUMIFS(СВЦЭМ!$C$33:$C$776,СВЦЭМ!$A$33:$A$776,$A95,СВЦЭМ!$B$33:$B$776,D$83)+'СЕТ СН'!$H$12+СВЦЭМ!$D$10+'СЕТ СН'!$H$5-'СЕТ СН'!$H$20</f>
        <v>2723.212141</v>
      </c>
      <c r="E95" s="36">
        <f>SUMIFS(СВЦЭМ!$C$33:$C$776,СВЦЭМ!$A$33:$A$776,$A95,СВЦЭМ!$B$33:$B$776,E$83)+'СЕТ СН'!$H$12+СВЦЭМ!$D$10+'СЕТ СН'!$H$5-'СЕТ СН'!$H$20</f>
        <v>2731.8994689000001</v>
      </c>
      <c r="F95" s="36">
        <f>SUMIFS(СВЦЭМ!$C$33:$C$776,СВЦЭМ!$A$33:$A$776,$A95,СВЦЭМ!$B$33:$B$776,F$83)+'СЕТ СН'!$H$12+СВЦЭМ!$D$10+'СЕТ СН'!$H$5-'СЕТ СН'!$H$20</f>
        <v>2744.28838761</v>
      </c>
      <c r="G95" s="36">
        <f>SUMIFS(СВЦЭМ!$C$33:$C$776,СВЦЭМ!$A$33:$A$776,$A95,СВЦЭМ!$B$33:$B$776,G$83)+'СЕТ СН'!$H$12+СВЦЭМ!$D$10+'СЕТ СН'!$H$5-'СЕТ СН'!$H$20</f>
        <v>2753.28118064</v>
      </c>
      <c r="H95" s="36">
        <f>SUMIFS(СВЦЭМ!$C$33:$C$776,СВЦЭМ!$A$33:$A$776,$A95,СВЦЭМ!$B$33:$B$776,H$83)+'СЕТ СН'!$H$12+СВЦЭМ!$D$10+'СЕТ СН'!$H$5-'СЕТ СН'!$H$20</f>
        <v>2732.6864197200002</v>
      </c>
      <c r="I95" s="36">
        <f>SUMIFS(СВЦЭМ!$C$33:$C$776,СВЦЭМ!$A$33:$A$776,$A95,СВЦЭМ!$B$33:$B$776,I$83)+'СЕТ СН'!$H$12+СВЦЭМ!$D$10+'СЕТ СН'!$H$5-'СЕТ СН'!$H$20</f>
        <v>2698.6093492199998</v>
      </c>
      <c r="J95" s="36">
        <f>SUMIFS(СВЦЭМ!$C$33:$C$776,СВЦЭМ!$A$33:$A$776,$A95,СВЦЭМ!$B$33:$B$776,J$83)+'СЕТ СН'!$H$12+СВЦЭМ!$D$10+'СЕТ СН'!$H$5-'СЕТ СН'!$H$20</f>
        <v>2648.9272966100002</v>
      </c>
      <c r="K95" s="36">
        <f>SUMIFS(СВЦЭМ!$C$33:$C$776,СВЦЭМ!$A$33:$A$776,$A95,СВЦЭМ!$B$33:$B$776,K$83)+'СЕТ СН'!$H$12+СВЦЭМ!$D$10+'СЕТ СН'!$H$5-'СЕТ СН'!$H$20</f>
        <v>2600.9455424299999</v>
      </c>
      <c r="L95" s="36">
        <f>SUMIFS(СВЦЭМ!$C$33:$C$776,СВЦЭМ!$A$33:$A$776,$A95,СВЦЭМ!$B$33:$B$776,L$83)+'СЕТ СН'!$H$12+СВЦЭМ!$D$10+'СЕТ СН'!$H$5-'СЕТ СН'!$H$20</f>
        <v>2572.1484914800003</v>
      </c>
      <c r="M95" s="36">
        <f>SUMIFS(СВЦЭМ!$C$33:$C$776,СВЦЭМ!$A$33:$A$776,$A95,СВЦЭМ!$B$33:$B$776,M$83)+'СЕТ СН'!$H$12+СВЦЭМ!$D$10+'СЕТ СН'!$H$5-'СЕТ СН'!$H$20</f>
        <v>2548.27026935</v>
      </c>
      <c r="N95" s="36">
        <f>SUMIFS(СВЦЭМ!$C$33:$C$776,СВЦЭМ!$A$33:$A$776,$A95,СВЦЭМ!$B$33:$B$776,N$83)+'СЕТ СН'!$H$12+СВЦЭМ!$D$10+'СЕТ СН'!$H$5-'СЕТ СН'!$H$20</f>
        <v>2566.4258586200003</v>
      </c>
      <c r="O95" s="36">
        <f>SUMIFS(СВЦЭМ!$C$33:$C$776,СВЦЭМ!$A$33:$A$776,$A95,СВЦЭМ!$B$33:$B$776,O$83)+'СЕТ СН'!$H$12+СВЦЭМ!$D$10+'СЕТ СН'!$H$5-'СЕТ СН'!$H$20</f>
        <v>2558.04585249</v>
      </c>
      <c r="P95" s="36">
        <f>SUMIFS(СВЦЭМ!$C$33:$C$776,СВЦЭМ!$A$33:$A$776,$A95,СВЦЭМ!$B$33:$B$776,P$83)+'СЕТ СН'!$H$12+СВЦЭМ!$D$10+'СЕТ СН'!$H$5-'СЕТ СН'!$H$20</f>
        <v>2564.98180946</v>
      </c>
      <c r="Q95" s="36">
        <f>SUMIFS(СВЦЭМ!$C$33:$C$776,СВЦЭМ!$A$33:$A$776,$A95,СВЦЭМ!$B$33:$B$776,Q$83)+'СЕТ СН'!$H$12+СВЦЭМ!$D$10+'СЕТ СН'!$H$5-'СЕТ СН'!$H$20</f>
        <v>2533.2812030599998</v>
      </c>
      <c r="R95" s="36">
        <f>SUMIFS(СВЦЭМ!$C$33:$C$776,СВЦЭМ!$A$33:$A$776,$A95,СВЦЭМ!$B$33:$B$776,R$83)+'СЕТ СН'!$H$12+СВЦЭМ!$D$10+'СЕТ СН'!$H$5-'СЕТ СН'!$H$20</f>
        <v>2493.57029345</v>
      </c>
      <c r="S95" s="36">
        <f>SUMIFS(СВЦЭМ!$C$33:$C$776,СВЦЭМ!$A$33:$A$776,$A95,СВЦЭМ!$B$33:$B$776,S$83)+'СЕТ СН'!$H$12+СВЦЭМ!$D$10+'СЕТ СН'!$H$5-'СЕТ СН'!$H$20</f>
        <v>2510.80367557</v>
      </c>
      <c r="T95" s="36">
        <f>SUMIFS(СВЦЭМ!$C$33:$C$776,СВЦЭМ!$A$33:$A$776,$A95,СВЦЭМ!$B$33:$B$776,T$83)+'СЕТ СН'!$H$12+СВЦЭМ!$D$10+'СЕТ СН'!$H$5-'СЕТ СН'!$H$20</f>
        <v>2507.34973588</v>
      </c>
      <c r="U95" s="36">
        <f>SUMIFS(СВЦЭМ!$C$33:$C$776,СВЦЭМ!$A$33:$A$776,$A95,СВЦЭМ!$B$33:$B$776,U$83)+'СЕТ СН'!$H$12+СВЦЭМ!$D$10+'СЕТ СН'!$H$5-'СЕТ СН'!$H$20</f>
        <v>2493.5279273599999</v>
      </c>
      <c r="V95" s="36">
        <f>SUMIFS(СВЦЭМ!$C$33:$C$776,СВЦЭМ!$A$33:$A$776,$A95,СВЦЭМ!$B$33:$B$776,V$83)+'СЕТ СН'!$H$12+СВЦЭМ!$D$10+'СЕТ СН'!$H$5-'СЕТ СН'!$H$20</f>
        <v>2482.50753893</v>
      </c>
      <c r="W95" s="36">
        <f>SUMIFS(СВЦЭМ!$C$33:$C$776,СВЦЭМ!$A$33:$A$776,$A95,СВЦЭМ!$B$33:$B$776,W$83)+'СЕТ СН'!$H$12+СВЦЭМ!$D$10+'СЕТ СН'!$H$5-'СЕТ СН'!$H$20</f>
        <v>2461.0640557199999</v>
      </c>
      <c r="X95" s="36">
        <f>SUMIFS(СВЦЭМ!$C$33:$C$776,СВЦЭМ!$A$33:$A$776,$A95,СВЦЭМ!$B$33:$B$776,X$83)+'СЕТ СН'!$H$12+СВЦЭМ!$D$10+'СЕТ СН'!$H$5-'СЕТ СН'!$H$20</f>
        <v>2481.9321310800001</v>
      </c>
      <c r="Y95" s="36">
        <f>SUMIFS(СВЦЭМ!$C$33:$C$776,СВЦЭМ!$A$33:$A$776,$A95,СВЦЭМ!$B$33:$B$776,Y$83)+'СЕТ СН'!$H$12+СВЦЭМ!$D$10+'СЕТ СН'!$H$5-'СЕТ СН'!$H$20</f>
        <v>2565.0666603099999</v>
      </c>
    </row>
    <row r="96" spans="1:25" ht="15.75" x14ac:dyDescent="0.2">
      <c r="A96" s="35">
        <f t="shared" si="2"/>
        <v>43629</v>
      </c>
      <c r="B96" s="36">
        <f>SUMIFS(СВЦЭМ!$C$33:$C$776,СВЦЭМ!$A$33:$A$776,$A96,СВЦЭМ!$B$33:$B$776,B$83)+'СЕТ СН'!$H$12+СВЦЭМ!$D$10+'СЕТ СН'!$H$5-'СЕТ СН'!$H$20</f>
        <v>2640.2058869299999</v>
      </c>
      <c r="C96" s="36">
        <f>SUMIFS(СВЦЭМ!$C$33:$C$776,СВЦЭМ!$A$33:$A$776,$A96,СВЦЭМ!$B$33:$B$776,C$83)+'СЕТ СН'!$H$12+СВЦЭМ!$D$10+'СЕТ СН'!$H$5-'СЕТ СН'!$H$20</f>
        <v>2698.2114342100003</v>
      </c>
      <c r="D96" s="36">
        <f>SUMIFS(СВЦЭМ!$C$33:$C$776,СВЦЭМ!$A$33:$A$776,$A96,СВЦЭМ!$B$33:$B$776,D$83)+'СЕТ СН'!$H$12+СВЦЭМ!$D$10+'СЕТ СН'!$H$5-'СЕТ СН'!$H$20</f>
        <v>2713.7692089699999</v>
      </c>
      <c r="E96" s="36">
        <f>SUMIFS(СВЦЭМ!$C$33:$C$776,СВЦЭМ!$A$33:$A$776,$A96,СВЦЭМ!$B$33:$B$776,E$83)+'СЕТ СН'!$H$12+СВЦЭМ!$D$10+'СЕТ СН'!$H$5-'СЕТ СН'!$H$20</f>
        <v>2726.3880319600003</v>
      </c>
      <c r="F96" s="36">
        <f>SUMIFS(СВЦЭМ!$C$33:$C$776,СВЦЭМ!$A$33:$A$776,$A96,СВЦЭМ!$B$33:$B$776,F$83)+'СЕТ СН'!$H$12+СВЦЭМ!$D$10+'СЕТ СН'!$H$5-'СЕТ СН'!$H$20</f>
        <v>2732.9369997100002</v>
      </c>
      <c r="G96" s="36">
        <f>SUMIFS(СВЦЭМ!$C$33:$C$776,СВЦЭМ!$A$33:$A$776,$A96,СВЦЭМ!$B$33:$B$776,G$83)+'СЕТ СН'!$H$12+СВЦЭМ!$D$10+'СЕТ СН'!$H$5-'СЕТ СН'!$H$20</f>
        <v>2744.0702682599999</v>
      </c>
      <c r="H96" s="36">
        <f>SUMIFS(СВЦЭМ!$C$33:$C$776,СВЦЭМ!$A$33:$A$776,$A96,СВЦЭМ!$B$33:$B$776,H$83)+'СЕТ СН'!$H$12+СВЦЭМ!$D$10+'СЕТ СН'!$H$5-'СЕТ СН'!$H$20</f>
        <v>2668.4356330800001</v>
      </c>
      <c r="I96" s="36">
        <f>SUMIFS(СВЦЭМ!$C$33:$C$776,СВЦЭМ!$A$33:$A$776,$A96,СВЦЭМ!$B$33:$B$776,I$83)+'СЕТ СН'!$H$12+СВЦЭМ!$D$10+'СЕТ СН'!$H$5-'СЕТ СН'!$H$20</f>
        <v>2625.0178023100002</v>
      </c>
      <c r="J96" s="36">
        <f>SUMIFS(СВЦЭМ!$C$33:$C$776,СВЦЭМ!$A$33:$A$776,$A96,СВЦЭМ!$B$33:$B$776,J$83)+'СЕТ СН'!$H$12+СВЦЭМ!$D$10+'СЕТ СН'!$H$5-'СЕТ СН'!$H$20</f>
        <v>2610.2150334200001</v>
      </c>
      <c r="K96" s="36">
        <f>SUMIFS(СВЦЭМ!$C$33:$C$776,СВЦЭМ!$A$33:$A$776,$A96,СВЦЭМ!$B$33:$B$776,K$83)+'СЕТ СН'!$H$12+СВЦЭМ!$D$10+'СЕТ СН'!$H$5-'СЕТ СН'!$H$20</f>
        <v>2580.4183251200002</v>
      </c>
      <c r="L96" s="36">
        <f>SUMIFS(СВЦЭМ!$C$33:$C$776,СВЦЭМ!$A$33:$A$776,$A96,СВЦЭМ!$B$33:$B$776,L$83)+'СЕТ СН'!$H$12+СВЦЭМ!$D$10+'СЕТ СН'!$H$5-'СЕТ СН'!$H$20</f>
        <v>2571.40062734</v>
      </c>
      <c r="M96" s="36">
        <f>SUMIFS(СВЦЭМ!$C$33:$C$776,СВЦЭМ!$A$33:$A$776,$A96,СВЦЭМ!$B$33:$B$776,M$83)+'СЕТ СН'!$H$12+СВЦЭМ!$D$10+'СЕТ СН'!$H$5-'СЕТ СН'!$H$20</f>
        <v>2559.9797007000002</v>
      </c>
      <c r="N96" s="36">
        <f>SUMIFS(СВЦЭМ!$C$33:$C$776,СВЦЭМ!$A$33:$A$776,$A96,СВЦЭМ!$B$33:$B$776,N$83)+'СЕТ СН'!$H$12+СВЦЭМ!$D$10+'СЕТ СН'!$H$5-'СЕТ СН'!$H$20</f>
        <v>2588.4418946999999</v>
      </c>
      <c r="O96" s="36">
        <f>SUMIFS(СВЦЭМ!$C$33:$C$776,СВЦЭМ!$A$33:$A$776,$A96,СВЦЭМ!$B$33:$B$776,O$83)+'СЕТ СН'!$H$12+СВЦЭМ!$D$10+'СЕТ СН'!$H$5-'СЕТ СН'!$H$20</f>
        <v>2577.10789067</v>
      </c>
      <c r="P96" s="36">
        <f>SUMIFS(СВЦЭМ!$C$33:$C$776,СВЦЭМ!$A$33:$A$776,$A96,СВЦЭМ!$B$33:$B$776,P$83)+'СЕТ СН'!$H$12+СВЦЭМ!$D$10+'СЕТ СН'!$H$5-'СЕТ СН'!$H$20</f>
        <v>2586.7679486500001</v>
      </c>
      <c r="Q96" s="36">
        <f>SUMIFS(СВЦЭМ!$C$33:$C$776,СВЦЭМ!$A$33:$A$776,$A96,СВЦЭМ!$B$33:$B$776,Q$83)+'СЕТ СН'!$H$12+СВЦЭМ!$D$10+'СЕТ СН'!$H$5-'СЕТ СН'!$H$20</f>
        <v>2555.6012300900002</v>
      </c>
      <c r="R96" s="36">
        <f>SUMIFS(СВЦЭМ!$C$33:$C$776,СВЦЭМ!$A$33:$A$776,$A96,СВЦЭМ!$B$33:$B$776,R$83)+'СЕТ СН'!$H$12+СВЦЭМ!$D$10+'СЕТ СН'!$H$5-'СЕТ СН'!$H$20</f>
        <v>2518.45510638</v>
      </c>
      <c r="S96" s="36">
        <f>SUMIFS(СВЦЭМ!$C$33:$C$776,СВЦЭМ!$A$33:$A$776,$A96,СВЦЭМ!$B$33:$B$776,S$83)+'СЕТ СН'!$H$12+СВЦЭМ!$D$10+'СЕТ СН'!$H$5-'СЕТ СН'!$H$20</f>
        <v>2539.5001012399998</v>
      </c>
      <c r="T96" s="36">
        <f>SUMIFS(СВЦЭМ!$C$33:$C$776,СВЦЭМ!$A$33:$A$776,$A96,СВЦЭМ!$B$33:$B$776,T$83)+'СЕТ СН'!$H$12+СВЦЭМ!$D$10+'СЕТ СН'!$H$5-'СЕТ СН'!$H$20</f>
        <v>2539.7157698599999</v>
      </c>
      <c r="U96" s="36">
        <f>SUMIFS(СВЦЭМ!$C$33:$C$776,СВЦЭМ!$A$33:$A$776,$A96,СВЦЭМ!$B$33:$B$776,U$83)+'СЕТ СН'!$H$12+СВЦЭМ!$D$10+'СЕТ СН'!$H$5-'СЕТ СН'!$H$20</f>
        <v>2511.2294733399999</v>
      </c>
      <c r="V96" s="36">
        <f>SUMIFS(СВЦЭМ!$C$33:$C$776,СВЦЭМ!$A$33:$A$776,$A96,СВЦЭМ!$B$33:$B$776,V$83)+'СЕТ СН'!$H$12+СВЦЭМ!$D$10+'СЕТ СН'!$H$5-'СЕТ СН'!$H$20</f>
        <v>2497.5660419000001</v>
      </c>
      <c r="W96" s="36">
        <f>SUMIFS(СВЦЭМ!$C$33:$C$776,СВЦЭМ!$A$33:$A$776,$A96,СВЦЭМ!$B$33:$B$776,W$83)+'СЕТ СН'!$H$12+СВЦЭМ!$D$10+'СЕТ СН'!$H$5-'СЕТ СН'!$H$20</f>
        <v>2495.8908652199998</v>
      </c>
      <c r="X96" s="36">
        <f>SUMIFS(СВЦЭМ!$C$33:$C$776,СВЦЭМ!$A$33:$A$776,$A96,СВЦЭМ!$B$33:$B$776,X$83)+'СЕТ СН'!$H$12+СВЦЭМ!$D$10+'СЕТ СН'!$H$5-'СЕТ СН'!$H$20</f>
        <v>2492.7671958999999</v>
      </c>
      <c r="Y96" s="36">
        <f>SUMIFS(СВЦЭМ!$C$33:$C$776,СВЦЭМ!$A$33:$A$776,$A96,СВЦЭМ!$B$33:$B$776,Y$83)+'СЕТ СН'!$H$12+СВЦЭМ!$D$10+'СЕТ СН'!$H$5-'СЕТ СН'!$H$20</f>
        <v>2569.6010207200002</v>
      </c>
    </row>
    <row r="97" spans="1:25" ht="15.75" x14ac:dyDescent="0.2">
      <c r="A97" s="35">
        <f t="shared" si="2"/>
        <v>43630</v>
      </c>
      <c r="B97" s="36">
        <f>SUMIFS(СВЦЭМ!$C$33:$C$776,СВЦЭМ!$A$33:$A$776,$A97,СВЦЭМ!$B$33:$B$776,B$83)+'СЕТ СН'!$H$12+СВЦЭМ!$D$10+'СЕТ СН'!$H$5-'СЕТ СН'!$H$20</f>
        <v>2653.3520282600002</v>
      </c>
      <c r="C97" s="36">
        <f>SUMIFS(СВЦЭМ!$C$33:$C$776,СВЦЭМ!$A$33:$A$776,$A97,СВЦЭМ!$B$33:$B$776,C$83)+'СЕТ СН'!$H$12+СВЦЭМ!$D$10+'СЕТ СН'!$H$5-'СЕТ СН'!$H$20</f>
        <v>2697.1335553099998</v>
      </c>
      <c r="D97" s="36">
        <f>SUMIFS(СВЦЭМ!$C$33:$C$776,СВЦЭМ!$A$33:$A$776,$A97,СВЦЭМ!$B$33:$B$776,D$83)+'СЕТ СН'!$H$12+СВЦЭМ!$D$10+'СЕТ СН'!$H$5-'СЕТ СН'!$H$20</f>
        <v>2723.4746441900002</v>
      </c>
      <c r="E97" s="36">
        <f>SUMIFS(СВЦЭМ!$C$33:$C$776,СВЦЭМ!$A$33:$A$776,$A97,СВЦЭМ!$B$33:$B$776,E$83)+'СЕТ СН'!$H$12+СВЦЭМ!$D$10+'СЕТ СН'!$H$5-'СЕТ СН'!$H$20</f>
        <v>2728.2948881800003</v>
      </c>
      <c r="F97" s="36">
        <f>SUMIFS(СВЦЭМ!$C$33:$C$776,СВЦЭМ!$A$33:$A$776,$A97,СВЦЭМ!$B$33:$B$776,F$83)+'СЕТ СН'!$H$12+СВЦЭМ!$D$10+'СЕТ СН'!$H$5-'СЕТ СН'!$H$20</f>
        <v>2717.7511180199999</v>
      </c>
      <c r="G97" s="36">
        <f>SUMIFS(СВЦЭМ!$C$33:$C$776,СВЦЭМ!$A$33:$A$776,$A97,СВЦЭМ!$B$33:$B$776,G$83)+'СЕТ СН'!$H$12+СВЦЭМ!$D$10+'СЕТ СН'!$H$5-'СЕТ СН'!$H$20</f>
        <v>2743.6751602100003</v>
      </c>
      <c r="H97" s="36">
        <f>SUMIFS(СВЦЭМ!$C$33:$C$776,СВЦЭМ!$A$33:$A$776,$A97,СВЦЭМ!$B$33:$B$776,H$83)+'СЕТ СН'!$H$12+СВЦЭМ!$D$10+'СЕТ СН'!$H$5-'СЕТ СН'!$H$20</f>
        <v>2685.8868314599999</v>
      </c>
      <c r="I97" s="36">
        <f>SUMIFS(СВЦЭМ!$C$33:$C$776,СВЦЭМ!$A$33:$A$776,$A97,СВЦЭМ!$B$33:$B$776,I$83)+'СЕТ СН'!$H$12+СВЦЭМ!$D$10+'СЕТ СН'!$H$5-'СЕТ СН'!$H$20</f>
        <v>2635.4266822600002</v>
      </c>
      <c r="J97" s="36">
        <f>SUMIFS(СВЦЭМ!$C$33:$C$776,СВЦЭМ!$A$33:$A$776,$A97,СВЦЭМ!$B$33:$B$776,J$83)+'СЕТ СН'!$H$12+СВЦЭМ!$D$10+'СЕТ СН'!$H$5-'СЕТ СН'!$H$20</f>
        <v>2587.6866163100003</v>
      </c>
      <c r="K97" s="36">
        <f>SUMIFS(СВЦЭМ!$C$33:$C$776,СВЦЭМ!$A$33:$A$776,$A97,СВЦЭМ!$B$33:$B$776,K$83)+'СЕТ СН'!$H$12+СВЦЭМ!$D$10+'СЕТ СН'!$H$5-'СЕТ СН'!$H$20</f>
        <v>2577.6119337199998</v>
      </c>
      <c r="L97" s="36">
        <f>SUMIFS(СВЦЭМ!$C$33:$C$776,СВЦЭМ!$A$33:$A$776,$A97,СВЦЭМ!$B$33:$B$776,L$83)+'СЕТ СН'!$H$12+СВЦЭМ!$D$10+'СЕТ СН'!$H$5-'СЕТ СН'!$H$20</f>
        <v>2568.1835465499998</v>
      </c>
      <c r="M97" s="36">
        <f>SUMIFS(СВЦЭМ!$C$33:$C$776,СВЦЭМ!$A$33:$A$776,$A97,СВЦЭМ!$B$33:$B$776,M$83)+'СЕТ СН'!$H$12+СВЦЭМ!$D$10+'СЕТ СН'!$H$5-'СЕТ СН'!$H$20</f>
        <v>2549.0160030000002</v>
      </c>
      <c r="N97" s="36">
        <f>SUMIFS(СВЦЭМ!$C$33:$C$776,СВЦЭМ!$A$33:$A$776,$A97,СВЦЭМ!$B$33:$B$776,N$83)+'СЕТ СН'!$H$12+СВЦЭМ!$D$10+'СЕТ СН'!$H$5-'СЕТ СН'!$H$20</f>
        <v>2571.50838165</v>
      </c>
      <c r="O97" s="36">
        <f>SUMIFS(СВЦЭМ!$C$33:$C$776,СВЦЭМ!$A$33:$A$776,$A97,СВЦЭМ!$B$33:$B$776,O$83)+'СЕТ СН'!$H$12+СВЦЭМ!$D$10+'СЕТ СН'!$H$5-'СЕТ СН'!$H$20</f>
        <v>2563.29286903</v>
      </c>
      <c r="P97" s="36">
        <f>SUMIFS(СВЦЭМ!$C$33:$C$776,СВЦЭМ!$A$33:$A$776,$A97,СВЦЭМ!$B$33:$B$776,P$83)+'СЕТ СН'!$H$12+СВЦЭМ!$D$10+'СЕТ СН'!$H$5-'СЕТ СН'!$H$20</f>
        <v>2561.79183986</v>
      </c>
      <c r="Q97" s="36">
        <f>SUMIFS(СВЦЭМ!$C$33:$C$776,СВЦЭМ!$A$33:$A$776,$A97,СВЦЭМ!$B$33:$B$776,Q$83)+'СЕТ СН'!$H$12+СВЦЭМ!$D$10+'СЕТ СН'!$H$5-'СЕТ СН'!$H$20</f>
        <v>2532.97514598</v>
      </c>
      <c r="R97" s="36">
        <f>SUMIFS(СВЦЭМ!$C$33:$C$776,СВЦЭМ!$A$33:$A$776,$A97,СВЦЭМ!$B$33:$B$776,R$83)+'СЕТ СН'!$H$12+СВЦЭМ!$D$10+'СЕТ СН'!$H$5-'СЕТ СН'!$H$20</f>
        <v>2497.3317719699999</v>
      </c>
      <c r="S97" s="36">
        <f>SUMIFS(СВЦЭМ!$C$33:$C$776,СВЦЭМ!$A$33:$A$776,$A97,СВЦЭМ!$B$33:$B$776,S$83)+'СЕТ СН'!$H$12+СВЦЭМ!$D$10+'СЕТ СН'!$H$5-'СЕТ СН'!$H$20</f>
        <v>2516.15218301</v>
      </c>
      <c r="T97" s="36">
        <f>SUMIFS(СВЦЭМ!$C$33:$C$776,СВЦЭМ!$A$33:$A$776,$A97,СВЦЭМ!$B$33:$B$776,T$83)+'СЕТ СН'!$H$12+СВЦЭМ!$D$10+'СЕТ СН'!$H$5-'СЕТ СН'!$H$20</f>
        <v>2509.3270302800001</v>
      </c>
      <c r="U97" s="36">
        <f>SUMIFS(СВЦЭМ!$C$33:$C$776,СВЦЭМ!$A$33:$A$776,$A97,СВЦЭМ!$B$33:$B$776,U$83)+'СЕТ СН'!$H$12+СВЦЭМ!$D$10+'СЕТ СН'!$H$5-'СЕТ СН'!$H$20</f>
        <v>2507.0289830299998</v>
      </c>
      <c r="V97" s="36">
        <f>SUMIFS(СВЦЭМ!$C$33:$C$776,СВЦЭМ!$A$33:$A$776,$A97,СВЦЭМ!$B$33:$B$776,V$83)+'СЕТ СН'!$H$12+СВЦЭМ!$D$10+'СЕТ СН'!$H$5-'СЕТ СН'!$H$20</f>
        <v>2502.9876771500003</v>
      </c>
      <c r="W97" s="36">
        <f>SUMIFS(СВЦЭМ!$C$33:$C$776,СВЦЭМ!$A$33:$A$776,$A97,СВЦЭМ!$B$33:$B$776,W$83)+'СЕТ СН'!$H$12+СВЦЭМ!$D$10+'СЕТ СН'!$H$5-'СЕТ СН'!$H$20</f>
        <v>2495.99449099</v>
      </c>
      <c r="X97" s="36">
        <f>SUMIFS(СВЦЭМ!$C$33:$C$776,СВЦЭМ!$A$33:$A$776,$A97,СВЦЭМ!$B$33:$B$776,X$83)+'СЕТ СН'!$H$12+СВЦЭМ!$D$10+'СЕТ СН'!$H$5-'СЕТ СН'!$H$20</f>
        <v>2512.7354350099999</v>
      </c>
      <c r="Y97" s="36">
        <f>SUMIFS(СВЦЭМ!$C$33:$C$776,СВЦЭМ!$A$33:$A$776,$A97,СВЦЭМ!$B$33:$B$776,Y$83)+'СЕТ СН'!$H$12+СВЦЭМ!$D$10+'СЕТ СН'!$H$5-'СЕТ СН'!$H$20</f>
        <v>2546.9532967599998</v>
      </c>
    </row>
    <row r="98" spans="1:25" ht="15.75" x14ac:dyDescent="0.2">
      <c r="A98" s="35">
        <f t="shared" si="2"/>
        <v>43631</v>
      </c>
      <c r="B98" s="36">
        <f>SUMIFS(СВЦЭМ!$C$33:$C$776,СВЦЭМ!$A$33:$A$776,$A98,СВЦЭМ!$B$33:$B$776,B$83)+'СЕТ СН'!$H$12+СВЦЭМ!$D$10+'СЕТ СН'!$H$5-'СЕТ СН'!$H$20</f>
        <v>2536.5472972699999</v>
      </c>
      <c r="C98" s="36">
        <f>SUMIFS(СВЦЭМ!$C$33:$C$776,СВЦЭМ!$A$33:$A$776,$A98,СВЦЭМ!$B$33:$B$776,C$83)+'СЕТ СН'!$H$12+СВЦЭМ!$D$10+'СЕТ СН'!$H$5-'СЕТ СН'!$H$20</f>
        <v>2579.8065261700003</v>
      </c>
      <c r="D98" s="36">
        <f>SUMIFS(СВЦЭМ!$C$33:$C$776,СВЦЭМ!$A$33:$A$776,$A98,СВЦЭМ!$B$33:$B$776,D$83)+'СЕТ СН'!$H$12+СВЦЭМ!$D$10+'СЕТ СН'!$H$5-'СЕТ СН'!$H$20</f>
        <v>2613.8822045699999</v>
      </c>
      <c r="E98" s="36">
        <f>SUMIFS(СВЦЭМ!$C$33:$C$776,СВЦЭМ!$A$33:$A$776,$A98,СВЦЭМ!$B$33:$B$776,E$83)+'СЕТ СН'!$H$12+СВЦЭМ!$D$10+'СЕТ СН'!$H$5-'СЕТ СН'!$H$20</f>
        <v>2628.72311416</v>
      </c>
      <c r="F98" s="36">
        <f>SUMIFS(СВЦЭМ!$C$33:$C$776,СВЦЭМ!$A$33:$A$776,$A98,СВЦЭМ!$B$33:$B$776,F$83)+'СЕТ СН'!$H$12+СВЦЭМ!$D$10+'СЕТ СН'!$H$5-'СЕТ СН'!$H$20</f>
        <v>2640.8445603</v>
      </c>
      <c r="G98" s="36">
        <f>SUMIFS(СВЦЭМ!$C$33:$C$776,СВЦЭМ!$A$33:$A$776,$A98,СВЦЭМ!$B$33:$B$776,G$83)+'СЕТ СН'!$H$12+СВЦЭМ!$D$10+'СЕТ СН'!$H$5-'СЕТ СН'!$H$20</f>
        <v>2653.9372295600001</v>
      </c>
      <c r="H98" s="36">
        <f>SUMIFS(СВЦЭМ!$C$33:$C$776,СВЦЭМ!$A$33:$A$776,$A98,СВЦЭМ!$B$33:$B$776,H$83)+'СЕТ СН'!$H$12+СВЦЭМ!$D$10+'СЕТ СН'!$H$5-'СЕТ СН'!$H$20</f>
        <v>2657.4131679500001</v>
      </c>
      <c r="I98" s="36">
        <f>SUMIFS(СВЦЭМ!$C$33:$C$776,СВЦЭМ!$A$33:$A$776,$A98,СВЦЭМ!$B$33:$B$776,I$83)+'СЕТ СН'!$H$12+СВЦЭМ!$D$10+'СЕТ СН'!$H$5-'СЕТ СН'!$H$20</f>
        <v>2603.3815199300002</v>
      </c>
      <c r="J98" s="36">
        <f>SUMIFS(СВЦЭМ!$C$33:$C$776,СВЦЭМ!$A$33:$A$776,$A98,СВЦЭМ!$B$33:$B$776,J$83)+'СЕТ СН'!$H$12+СВЦЭМ!$D$10+'СЕТ СН'!$H$5-'СЕТ СН'!$H$20</f>
        <v>2554.3633780600003</v>
      </c>
      <c r="K98" s="36">
        <f>SUMIFS(СВЦЭМ!$C$33:$C$776,СВЦЭМ!$A$33:$A$776,$A98,СВЦЭМ!$B$33:$B$776,K$83)+'СЕТ СН'!$H$12+СВЦЭМ!$D$10+'СЕТ СН'!$H$5-'СЕТ СН'!$H$20</f>
        <v>2497.3585923300002</v>
      </c>
      <c r="L98" s="36">
        <f>SUMIFS(СВЦЭМ!$C$33:$C$776,СВЦЭМ!$A$33:$A$776,$A98,СВЦЭМ!$B$33:$B$776,L$83)+'СЕТ СН'!$H$12+СВЦЭМ!$D$10+'СЕТ СН'!$H$5-'СЕТ СН'!$H$20</f>
        <v>2497.3900909700001</v>
      </c>
      <c r="M98" s="36">
        <f>SUMIFS(СВЦЭМ!$C$33:$C$776,СВЦЭМ!$A$33:$A$776,$A98,СВЦЭМ!$B$33:$B$776,M$83)+'СЕТ СН'!$H$12+СВЦЭМ!$D$10+'СЕТ СН'!$H$5-'СЕТ СН'!$H$20</f>
        <v>2493.47947578</v>
      </c>
      <c r="N98" s="36">
        <f>SUMIFS(СВЦЭМ!$C$33:$C$776,СВЦЭМ!$A$33:$A$776,$A98,СВЦЭМ!$B$33:$B$776,N$83)+'СЕТ СН'!$H$12+СВЦЭМ!$D$10+'СЕТ СН'!$H$5-'СЕТ СН'!$H$20</f>
        <v>2489.10531984</v>
      </c>
      <c r="O98" s="36">
        <f>SUMIFS(СВЦЭМ!$C$33:$C$776,СВЦЭМ!$A$33:$A$776,$A98,СВЦЭМ!$B$33:$B$776,O$83)+'СЕТ СН'!$H$12+СВЦЭМ!$D$10+'СЕТ СН'!$H$5-'СЕТ СН'!$H$20</f>
        <v>2483.5247617800001</v>
      </c>
      <c r="P98" s="36">
        <f>SUMIFS(СВЦЭМ!$C$33:$C$776,СВЦЭМ!$A$33:$A$776,$A98,СВЦЭМ!$B$33:$B$776,P$83)+'СЕТ СН'!$H$12+СВЦЭМ!$D$10+'СЕТ СН'!$H$5-'СЕТ СН'!$H$20</f>
        <v>2493.6652747899998</v>
      </c>
      <c r="Q98" s="36">
        <f>SUMIFS(СВЦЭМ!$C$33:$C$776,СВЦЭМ!$A$33:$A$776,$A98,СВЦЭМ!$B$33:$B$776,Q$83)+'СЕТ СН'!$H$12+СВЦЭМ!$D$10+'СЕТ СН'!$H$5-'СЕТ СН'!$H$20</f>
        <v>2460.4899283599998</v>
      </c>
      <c r="R98" s="36">
        <f>SUMIFS(СВЦЭМ!$C$33:$C$776,СВЦЭМ!$A$33:$A$776,$A98,СВЦЭМ!$B$33:$B$776,R$83)+'СЕТ СН'!$H$12+СВЦЭМ!$D$10+'СЕТ СН'!$H$5-'СЕТ СН'!$H$20</f>
        <v>2422.83009494</v>
      </c>
      <c r="S98" s="36">
        <f>SUMIFS(СВЦЭМ!$C$33:$C$776,СВЦЭМ!$A$33:$A$776,$A98,СВЦЭМ!$B$33:$B$776,S$83)+'СЕТ СН'!$H$12+СВЦЭМ!$D$10+'СЕТ СН'!$H$5-'СЕТ СН'!$H$20</f>
        <v>2434.3851176400003</v>
      </c>
      <c r="T98" s="36">
        <f>SUMIFS(СВЦЭМ!$C$33:$C$776,СВЦЭМ!$A$33:$A$776,$A98,СВЦЭМ!$B$33:$B$776,T$83)+'СЕТ СН'!$H$12+СВЦЭМ!$D$10+'СЕТ СН'!$H$5-'СЕТ СН'!$H$20</f>
        <v>2523.4923313300001</v>
      </c>
      <c r="U98" s="36">
        <f>SUMIFS(СВЦЭМ!$C$33:$C$776,СВЦЭМ!$A$33:$A$776,$A98,СВЦЭМ!$B$33:$B$776,U$83)+'СЕТ СН'!$H$12+СВЦЭМ!$D$10+'СЕТ СН'!$H$5-'СЕТ СН'!$H$20</f>
        <v>2471.72238186</v>
      </c>
      <c r="V98" s="36">
        <f>SUMIFS(СВЦЭМ!$C$33:$C$776,СВЦЭМ!$A$33:$A$776,$A98,СВЦЭМ!$B$33:$B$776,V$83)+'СЕТ СН'!$H$12+СВЦЭМ!$D$10+'СЕТ СН'!$H$5-'СЕТ СН'!$H$20</f>
        <v>2446.11056736</v>
      </c>
      <c r="W98" s="36">
        <f>SUMIFS(СВЦЭМ!$C$33:$C$776,СВЦЭМ!$A$33:$A$776,$A98,СВЦЭМ!$B$33:$B$776,W$83)+'СЕТ СН'!$H$12+СВЦЭМ!$D$10+'СЕТ СН'!$H$5-'СЕТ СН'!$H$20</f>
        <v>2454.1322583900001</v>
      </c>
      <c r="X98" s="36">
        <f>SUMIFS(СВЦЭМ!$C$33:$C$776,СВЦЭМ!$A$33:$A$776,$A98,СВЦЭМ!$B$33:$B$776,X$83)+'СЕТ СН'!$H$12+СВЦЭМ!$D$10+'СЕТ СН'!$H$5-'СЕТ СН'!$H$20</f>
        <v>2427.36292693</v>
      </c>
      <c r="Y98" s="36">
        <f>SUMIFS(СВЦЭМ!$C$33:$C$776,СВЦЭМ!$A$33:$A$776,$A98,СВЦЭМ!$B$33:$B$776,Y$83)+'СЕТ СН'!$H$12+СВЦЭМ!$D$10+'СЕТ СН'!$H$5-'СЕТ СН'!$H$20</f>
        <v>2438.3473555</v>
      </c>
    </row>
    <row r="99" spans="1:25" ht="15.75" x14ac:dyDescent="0.2">
      <c r="A99" s="35">
        <f t="shared" si="2"/>
        <v>43632</v>
      </c>
      <c r="B99" s="36">
        <f>SUMIFS(СВЦЭМ!$C$33:$C$776,СВЦЭМ!$A$33:$A$776,$A99,СВЦЭМ!$B$33:$B$776,B$83)+'СЕТ СН'!$H$12+СВЦЭМ!$D$10+'СЕТ СН'!$H$5-'СЕТ СН'!$H$20</f>
        <v>2500.3109491499999</v>
      </c>
      <c r="C99" s="36">
        <f>SUMIFS(СВЦЭМ!$C$33:$C$776,СВЦЭМ!$A$33:$A$776,$A99,СВЦЭМ!$B$33:$B$776,C$83)+'СЕТ СН'!$H$12+СВЦЭМ!$D$10+'СЕТ СН'!$H$5-'СЕТ СН'!$H$20</f>
        <v>2524.9226666200002</v>
      </c>
      <c r="D99" s="36">
        <f>SUMIFS(СВЦЭМ!$C$33:$C$776,СВЦЭМ!$A$33:$A$776,$A99,СВЦЭМ!$B$33:$B$776,D$83)+'СЕТ СН'!$H$12+СВЦЭМ!$D$10+'СЕТ СН'!$H$5-'СЕТ СН'!$H$20</f>
        <v>2544.131218</v>
      </c>
      <c r="E99" s="36">
        <f>SUMIFS(СВЦЭМ!$C$33:$C$776,СВЦЭМ!$A$33:$A$776,$A99,СВЦЭМ!$B$33:$B$776,E$83)+'СЕТ СН'!$H$12+СВЦЭМ!$D$10+'СЕТ СН'!$H$5-'СЕТ СН'!$H$20</f>
        <v>2548.8569680300002</v>
      </c>
      <c r="F99" s="36">
        <f>SUMIFS(СВЦЭМ!$C$33:$C$776,СВЦЭМ!$A$33:$A$776,$A99,СВЦЭМ!$B$33:$B$776,F$83)+'СЕТ СН'!$H$12+СВЦЭМ!$D$10+'СЕТ СН'!$H$5-'СЕТ СН'!$H$20</f>
        <v>2563.5355418099998</v>
      </c>
      <c r="G99" s="36">
        <f>SUMIFS(СВЦЭМ!$C$33:$C$776,СВЦЭМ!$A$33:$A$776,$A99,СВЦЭМ!$B$33:$B$776,G$83)+'СЕТ СН'!$H$12+СВЦЭМ!$D$10+'СЕТ СН'!$H$5-'СЕТ СН'!$H$20</f>
        <v>2560.4033693700003</v>
      </c>
      <c r="H99" s="36">
        <f>SUMIFS(СВЦЭМ!$C$33:$C$776,СВЦЭМ!$A$33:$A$776,$A99,СВЦЭМ!$B$33:$B$776,H$83)+'СЕТ СН'!$H$12+СВЦЭМ!$D$10+'СЕТ СН'!$H$5-'СЕТ СН'!$H$20</f>
        <v>2551.2156751699999</v>
      </c>
      <c r="I99" s="36">
        <f>SUMIFS(СВЦЭМ!$C$33:$C$776,СВЦЭМ!$A$33:$A$776,$A99,СВЦЭМ!$B$33:$B$776,I$83)+'СЕТ СН'!$H$12+СВЦЭМ!$D$10+'СЕТ СН'!$H$5-'СЕТ СН'!$H$20</f>
        <v>2518.5736199399998</v>
      </c>
      <c r="J99" s="36">
        <f>SUMIFS(СВЦЭМ!$C$33:$C$776,СВЦЭМ!$A$33:$A$776,$A99,СВЦЭМ!$B$33:$B$776,J$83)+'СЕТ СН'!$H$12+СВЦЭМ!$D$10+'СЕТ СН'!$H$5-'СЕТ СН'!$H$20</f>
        <v>2494.9648695800001</v>
      </c>
      <c r="K99" s="36">
        <f>SUMIFS(СВЦЭМ!$C$33:$C$776,СВЦЭМ!$A$33:$A$776,$A99,СВЦЭМ!$B$33:$B$776,K$83)+'СЕТ СН'!$H$12+СВЦЭМ!$D$10+'СЕТ СН'!$H$5-'СЕТ СН'!$H$20</f>
        <v>2473.41630244</v>
      </c>
      <c r="L99" s="36">
        <f>SUMIFS(СВЦЭМ!$C$33:$C$776,СВЦЭМ!$A$33:$A$776,$A99,СВЦЭМ!$B$33:$B$776,L$83)+'СЕТ СН'!$H$12+СВЦЭМ!$D$10+'СЕТ СН'!$H$5-'СЕТ СН'!$H$20</f>
        <v>2452.9238119500001</v>
      </c>
      <c r="M99" s="36">
        <f>SUMIFS(СВЦЭМ!$C$33:$C$776,СВЦЭМ!$A$33:$A$776,$A99,СВЦЭМ!$B$33:$B$776,M$83)+'СЕТ СН'!$H$12+СВЦЭМ!$D$10+'СЕТ СН'!$H$5-'СЕТ СН'!$H$20</f>
        <v>2450.9476028399999</v>
      </c>
      <c r="N99" s="36">
        <f>SUMIFS(СВЦЭМ!$C$33:$C$776,СВЦЭМ!$A$33:$A$776,$A99,СВЦЭМ!$B$33:$B$776,N$83)+'СЕТ СН'!$H$12+СВЦЭМ!$D$10+'СЕТ СН'!$H$5-'СЕТ СН'!$H$20</f>
        <v>2442.32179271</v>
      </c>
      <c r="O99" s="36">
        <f>SUMIFS(СВЦЭМ!$C$33:$C$776,СВЦЭМ!$A$33:$A$776,$A99,СВЦЭМ!$B$33:$B$776,O$83)+'СЕТ СН'!$H$12+СВЦЭМ!$D$10+'СЕТ СН'!$H$5-'СЕТ СН'!$H$20</f>
        <v>2451.7845997200002</v>
      </c>
      <c r="P99" s="36">
        <f>SUMIFS(СВЦЭМ!$C$33:$C$776,СВЦЭМ!$A$33:$A$776,$A99,СВЦЭМ!$B$33:$B$776,P$83)+'СЕТ СН'!$H$12+СВЦЭМ!$D$10+'СЕТ СН'!$H$5-'СЕТ СН'!$H$20</f>
        <v>2486.09292499</v>
      </c>
      <c r="Q99" s="36">
        <f>SUMIFS(СВЦЭМ!$C$33:$C$776,СВЦЭМ!$A$33:$A$776,$A99,СВЦЭМ!$B$33:$B$776,Q$83)+'СЕТ СН'!$H$12+СВЦЭМ!$D$10+'СЕТ СН'!$H$5-'СЕТ СН'!$H$20</f>
        <v>2458.0585067000002</v>
      </c>
      <c r="R99" s="36">
        <f>SUMIFS(СВЦЭМ!$C$33:$C$776,СВЦЭМ!$A$33:$A$776,$A99,СВЦЭМ!$B$33:$B$776,R$83)+'СЕТ СН'!$H$12+СВЦЭМ!$D$10+'СЕТ СН'!$H$5-'СЕТ СН'!$H$20</f>
        <v>2487.4576383900003</v>
      </c>
      <c r="S99" s="36">
        <f>SUMIFS(СВЦЭМ!$C$33:$C$776,СВЦЭМ!$A$33:$A$776,$A99,СВЦЭМ!$B$33:$B$776,S$83)+'СЕТ СН'!$H$12+СВЦЭМ!$D$10+'СЕТ СН'!$H$5-'СЕТ СН'!$H$20</f>
        <v>2500.5509577800003</v>
      </c>
      <c r="T99" s="36">
        <f>SUMIFS(СВЦЭМ!$C$33:$C$776,СВЦЭМ!$A$33:$A$776,$A99,СВЦЭМ!$B$33:$B$776,T$83)+'СЕТ СН'!$H$12+СВЦЭМ!$D$10+'СЕТ СН'!$H$5-'СЕТ СН'!$H$20</f>
        <v>2507.5325497200001</v>
      </c>
      <c r="U99" s="36">
        <f>SUMIFS(СВЦЭМ!$C$33:$C$776,СВЦЭМ!$A$33:$A$776,$A99,СВЦЭМ!$B$33:$B$776,U$83)+'СЕТ СН'!$H$12+СВЦЭМ!$D$10+'СЕТ СН'!$H$5-'СЕТ СН'!$H$20</f>
        <v>2506.1654460999998</v>
      </c>
      <c r="V99" s="36">
        <f>SUMIFS(СВЦЭМ!$C$33:$C$776,СВЦЭМ!$A$33:$A$776,$A99,СВЦЭМ!$B$33:$B$776,V$83)+'СЕТ СН'!$H$12+СВЦЭМ!$D$10+'СЕТ СН'!$H$5-'СЕТ СН'!$H$20</f>
        <v>2521.25010772</v>
      </c>
      <c r="W99" s="36">
        <f>SUMIFS(СВЦЭМ!$C$33:$C$776,СВЦЭМ!$A$33:$A$776,$A99,СВЦЭМ!$B$33:$B$776,W$83)+'СЕТ СН'!$H$12+СВЦЭМ!$D$10+'СЕТ СН'!$H$5-'СЕТ СН'!$H$20</f>
        <v>2549.9477454799999</v>
      </c>
      <c r="X99" s="36">
        <f>SUMIFS(СВЦЭМ!$C$33:$C$776,СВЦЭМ!$A$33:$A$776,$A99,СВЦЭМ!$B$33:$B$776,X$83)+'СЕТ СН'!$H$12+СВЦЭМ!$D$10+'СЕТ СН'!$H$5-'СЕТ СН'!$H$20</f>
        <v>2514.23089493</v>
      </c>
      <c r="Y99" s="36">
        <f>SUMIFS(СВЦЭМ!$C$33:$C$776,СВЦЭМ!$A$33:$A$776,$A99,СВЦЭМ!$B$33:$B$776,Y$83)+'СЕТ СН'!$H$12+СВЦЭМ!$D$10+'СЕТ СН'!$H$5-'СЕТ СН'!$H$20</f>
        <v>2485.0658288700001</v>
      </c>
    </row>
    <row r="100" spans="1:25" ht="15.75" x14ac:dyDescent="0.2">
      <c r="A100" s="35">
        <f t="shared" si="2"/>
        <v>43633</v>
      </c>
      <c r="B100" s="36">
        <f>SUMIFS(СВЦЭМ!$C$33:$C$776,СВЦЭМ!$A$33:$A$776,$A100,СВЦЭМ!$B$33:$B$776,B$83)+'СЕТ СН'!$H$12+СВЦЭМ!$D$10+'СЕТ СН'!$H$5-'СЕТ СН'!$H$20</f>
        <v>2548.38712257</v>
      </c>
      <c r="C100" s="36">
        <f>SUMIFS(СВЦЭМ!$C$33:$C$776,СВЦЭМ!$A$33:$A$776,$A100,СВЦЭМ!$B$33:$B$776,C$83)+'СЕТ СН'!$H$12+СВЦЭМ!$D$10+'СЕТ СН'!$H$5-'СЕТ СН'!$H$20</f>
        <v>2581.94951305</v>
      </c>
      <c r="D100" s="36">
        <f>SUMIFS(СВЦЭМ!$C$33:$C$776,СВЦЭМ!$A$33:$A$776,$A100,СВЦЭМ!$B$33:$B$776,D$83)+'СЕТ СН'!$H$12+СВЦЭМ!$D$10+'СЕТ СН'!$H$5-'СЕТ СН'!$H$20</f>
        <v>2619.2195201499999</v>
      </c>
      <c r="E100" s="36">
        <f>SUMIFS(СВЦЭМ!$C$33:$C$776,СВЦЭМ!$A$33:$A$776,$A100,СВЦЭМ!$B$33:$B$776,E$83)+'СЕТ СН'!$H$12+СВЦЭМ!$D$10+'СЕТ СН'!$H$5-'СЕТ СН'!$H$20</f>
        <v>2627.3310796400001</v>
      </c>
      <c r="F100" s="36">
        <f>SUMIFS(СВЦЭМ!$C$33:$C$776,СВЦЭМ!$A$33:$A$776,$A100,СВЦЭМ!$B$33:$B$776,F$83)+'СЕТ СН'!$H$12+СВЦЭМ!$D$10+'СЕТ СН'!$H$5-'СЕТ СН'!$H$20</f>
        <v>2650.8641972700002</v>
      </c>
      <c r="G100" s="36">
        <f>SUMIFS(СВЦЭМ!$C$33:$C$776,СВЦЭМ!$A$33:$A$776,$A100,СВЦЭМ!$B$33:$B$776,G$83)+'СЕТ СН'!$H$12+СВЦЭМ!$D$10+'СЕТ СН'!$H$5-'СЕТ СН'!$H$20</f>
        <v>2644.4343981000002</v>
      </c>
      <c r="H100" s="36">
        <f>SUMIFS(СВЦЭМ!$C$33:$C$776,СВЦЭМ!$A$33:$A$776,$A100,СВЦЭМ!$B$33:$B$776,H$83)+'СЕТ СН'!$H$12+СВЦЭМ!$D$10+'СЕТ СН'!$H$5-'СЕТ СН'!$H$20</f>
        <v>2578.7701668899999</v>
      </c>
      <c r="I100" s="36">
        <f>SUMIFS(СВЦЭМ!$C$33:$C$776,СВЦЭМ!$A$33:$A$776,$A100,СВЦЭМ!$B$33:$B$776,I$83)+'СЕТ СН'!$H$12+СВЦЭМ!$D$10+'СЕТ СН'!$H$5-'СЕТ СН'!$H$20</f>
        <v>2544.8004582799999</v>
      </c>
      <c r="J100" s="36">
        <f>SUMIFS(СВЦЭМ!$C$33:$C$776,СВЦЭМ!$A$33:$A$776,$A100,СВЦЭМ!$B$33:$B$776,J$83)+'СЕТ СН'!$H$12+СВЦЭМ!$D$10+'СЕТ СН'!$H$5-'СЕТ СН'!$H$20</f>
        <v>2532.36591847</v>
      </c>
      <c r="K100" s="36">
        <f>SUMIFS(СВЦЭМ!$C$33:$C$776,СВЦЭМ!$A$33:$A$776,$A100,СВЦЭМ!$B$33:$B$776,K$83)+'СЕТ СН'!$H$12+СВЦЭМ!$D$10+'СЕТ СН'!$H$5-'СЕТ СН'!$H$20</f>
        <v>2514.5965799300002</v>
      </c>
      <c r="L100" s="36">
        <f>SUMIFS(СВЦЭМ!$C$33:$C$776,СВЦЭМ!$A$33:$A$776,$A100,СВЦЭМ!$B$33:$B$776,L$83)+'СЕТ СН'!$H$12+СВЦЭМ!$D$10+'СЕТ СН'!$H$5-'СЕТ СН'!$H$20</f>
        <v>2503.4476150300002</v>
      </c>
      <c r="M100" s="36">
        <f>SUMIFS(СВЦЭМ!$C$33:$C$776,СВЦЭМ!$A$33:$A$776,$A100,СВЦЭМ!$B$33:$B$776,M$83)+'СЕТ СН'!$H$12+СВЦЭМ!$D$10+'СЕТ СН'!$H$5-'СЕТ СН'!$H$20</f>
        <v>2506.1884094300003</v>
      </c>
      <c r="N100" s="36">
        <f>SUMIFS(СВЦЭМ!$C$33:$C$776,СВЦЭМ!$A$33:$A$776,$A100,СВЦЭМ!$B$33:$B$776,N$83)+'СЕТ СН'!$H$12+СВЦЭМ!$D$10+'СЕТ СН'!$H$5-'СЕТ СН'!$H$20</f>
        <v>2509.0449349800001</v>
      </c>
      <c r="O100" s="36">
        <f>SUMIFS(СВЦЭМ!$C$33:$C$776,СВЦЭМ!$A$33:$A$776,$A100,СВЦЭМ!$B$33:$B$776,O$83)+'СЕТ СН'!$H$12+СВЦЭМ!$D$10+'СЕТ СН'!$H$5-'СЕТ СН'!$H$20</f>
        <v>2510.3525683100002</v>
      </c>
      <c r="P100" s="36">
        <f>SUMIFS(СВЦЭМ!$C$33:$C$776,СВЦЭМ!$A$33:$A$776,$A100,СВЦЭМ!$B$33:$B$776,P$83)+'СЕТ СН'!$H$12+СВЦЭМ!$D$10+'СЕТ СН'!$H$5-'СЕТ СН'!$H$20</f>
        <v>2529.2591671999999</v>
      </c>
      <c r="Q100" s="36">
        <f>SUMIFS(СВЦЭМ!$C$33:$C$776,СВЦЭМ!$A$33:$A$776,$A100,СВЦЭМ!$B$33:$B$776,Q$83)+'СЕТ СН'!$H$12+СВЦЭМ!$D$10+'СЕТ СН'!$H$5-'СЕТ СН'!$H$20</f>
        <v>2521.7171774500002</v>
      </c>
      <c r="R100" s="36">
        <f>SUMIFS(СВЦЭМ!$C$33:$C$776,СВЦЭМ!$A$33:$A$776,$A100,СВЦЭМ!$B$33:$B$776,R$83)+'СЕТ СН'!$H$12+СВЦЭМ!$D$10+'СЕТ СН'!$H$5-'СЕТ СН'!$H$20</f>
        <v>2559.6117138</v>
      </c>
      <c r="S100" s="36">
        <f>SUMIFS(СВЦЭМ!$C$33:$C$776,СВЦЭМ!$A$33:$A$776,$A100,СВЦЭМ!$B$33:$B$776,S$83)+'СЕТ СН'!$H$12+СВЦЭМ!$D$10+'СЕТ СН'!$H$5-'СЕТ СН'!$H$20</f>
        <v>2566.7602632500002</v>
      </c>
      <c r="T100" s="36">
        <f>SUMIFS(СВЦЭМ!$C$33:$C$776,СВЦЭМ!$A$33:$A$776,$A100,СВЦЭМ!$B$33:$B$776,T$83)+'СЕТ СН'!$H$12+СВЦЭМ!$D$10+'СЕТ СН'!$H$5-'СЕТ СН'!$H$20</f>
        <v>2575.5239334799999</v>
      </c>
      <c r="U100" s="36">
        <f>SUMIFS(СВЦЭМ!$C$33:$C$776,СВЦЭМ!$A$33:$A$776,$A100,СВЦЭМ!$B$33:$B$776,U$83)+'СЕТ СН'!$H$12+СВЦЭМ!$D$10+'СЕТ СН'!$H$5-'СЕТ СН'!$H$20</f>
        <v>2571.81600235</v>
      </c>
      <c r="V100" s="36">
        <f>SUMIFS(СВЦЭМ!$C$33:$C$776,СВЦЭМ!$A$33:$A$776,$A100,СВЦЭМ!$B$33:$B$776,V$83)+'СЕТ СН'!$H$12+СВЦЭМ!$D$10+'СЕТ СН'!$H$5-'СЕТ СН'!$H$20</f>
        <v>2571.3032191699999</v>
      </c>
      <c r="W100" s="36">
        <f>SUMIFS(СВЦЭМ!$C$33:$C$776,СВЦЭМ!$A$33:$A$776,$A100,СВЦЭМ!$B$33:$B$776,W$83)+'СЕТ СН'!$H$12+СВЦЭМ!$D$10+'СЕТ СН'!$H$5-'СЕТ СН'!$H$20</f>
        <v>2593.4153237300002</v>
      </c>
      <c r="X100" s="36">
        <f>SUMIFS(СВЦЭМ!$C$33:$C$776,СВЦЭМ!$A$33:$A$776,$A100,СВЦЭМ!$B$33:$B$776,X$83)+'СЕТ СН'!$H$12+СВЦЭМ!$D$10+'СЕТ СН'!$H$5-'СЕТ СН'!$H$20</f>
        <v>2573.0260960000001</v>
      </c>
      <c r="Y100" s="36">
        <f>SUMIFS(СВЦЭМ!$C$33:$C$776,СВЦЭМ!$A$33:$A$776,$A100,СВЦЭМ!$B$33:$B$776,Y$83)+'СЕТ СН'!$H$12+СВЦЭМ!$D$10+'СЕТ СН'!$H$5-'СЕТ СН'!$H$20</f>
        <v>2476.6540617000001</v>
      </c>
    </row>
    <row r="101" spans="1:25" ht="15.75" x14ac:dyDescent="0.2">
      <c r="A101" s="35">
        <f t="shared" si="2"/>
        <v>43634</v>
      </c>
      <c r="B101" s="36">
        <f>SUMIFS(СВЦЭМ!$C$33:$C$776,СВЦЭМ!$A$33:$A$776,$A101,СВЦЭМ!$B$33:$B$776,B$83)+'СЕТ СН'!$H$12+СВЦЭМ!$D$10+'СЕТ СН'!$H$5-'СЕТ СН'!$H$20</f>
        <v>2684.26694043</v>
      </c>
      <c r="C101" s="36">
        <f>SUMIFS(СВЦЭМ!$C$33:$C$776,СВЦЭМ!$A$33:$A$776,$A101,СВЦЭМ!$B$33:$B$776,C$83)+'СЕТ СН'!$H$12+СВЦЭМ!$D$10+'СЕТ СН'!$H$5-'СЕТ СН'!$H$20</f>
        <v>2734.6580575200001</v>
      </c>
      <c r="D101" s="36">
        <f>SUMIFS(СВЦЭМ!$C$33:$C$776,СВЦЭМ!$A$33:$A$776,$A101,СВЦЭМ!$B$33:$B$776,D$83)+'СЕТ СН'!$H$12+СВЦЭМ!$D$10+'СЕТ СН'!$H$5-'СЕТ СН'!$H$20</f>
        <v>2751.4926426100001</v>
      </c>
      <c r="E101" s="36">
        <f>SUMIFS(СВЦЭМ!$C$33:$C$776,СВЦЭМ!$A$33:$A$776,$A101,СВЦЭМ!$B$33:$B$776,E$83)+'СЕТ СН'!$H$12+СВЦЭМ!$D$10+'СЕТ СН'!$H$5-'СЕТ СН'!$H$20</f>
        <v>2768.35009279</v>
      </c>
      <c r="F101" s="36">
        <f>SUMIFS(СВЦЭМ!$C$33:$C$776,СВЦЭМ!$A$33:$A$776,$A101,СВЦЭМ!$B$33:$B$776,F$83)+'СЕТ СН'!$H$12+СВЦЭМ!$D$10+'СЕТ СН'!$H$5-'СЕТ СН'!$H$20</f>
        <v>2763.88231326</v>
      </c>
      <c r="G101" s="36">
        <f>SUMIFS(СВЦЭМ!$C$33:$C$776,СВЦЭМ!$A$33:$A$776,$A101,СВЦЭМ!$B$33:$B$776,G$83)+'СЕТ СН'!$H$12+СВЦЭМ!$D$10+'СЕТ СН'!$H$5-'СЕТ СН'!$H$20</f>
        <v>2743.4918677700002</v>
      </c>
      <c r="H101" s="36">
        <f>SUMIFS(СВЦЭМ!$C$33:$C$776,СВЦЭМ!$A$33:$A$776,$A101,СВЦЭМ!$B$33:$B$776,H$83)+'СЕТ СН'!$H$12+СВЦЭМ!$D$10+'СЕТ СН'!$H$5-'СЕТ СН'!$H$20</f>
        <v>2707.33267849</v>
      </c>
      <c r="I101" s="36">
        <f>SUMIFS(СВЦЭМ!$C$33:$C$776,СВЦЭМ!$A$33:$A$776,$A101,СВЦЭМ!$B$33:$B$776,I$83)+'СЕТ СН'!$H$12+СВЦЭМ!$D$10+'СЕТ СН'!$H$5-'СЕТ СН'!$H$20</f>
        <v>2653.0136778300002</v>
      </c>
      <c r="J101" s="36">
        <f>SUMIFS(СВЦЭМ!$C$33:$C$776,СВЦЭМ!$A$33:$A$776,$A101,СВЦЭМ!$B$33:$B$776,J$83)+'СЕТ СН'!$H$12+СВЦЭМ!$D$10+'СЕТ СН'!$H$5-'СЕТ СН'!$H$20</f>
        <v>2591.9464428700003</v>
      </c>
      <c r="K101" s="36">
        <f>SUMIFS(СВЦЭМ!$C$33:$C$776,СВЦЭМ!$A$33:$A$776,$A101,СВЦЭМ!$B$33:$B$776,K$83)+'СЕТ СН'!$H$12+СВЦЭМ!$D$10+'СЕТ СН'!$H$5-'СЕТ СН'!$H$20</f>
        <v>2558.5959543600002</v>
      </c>
      <c r="L101" s="36">
        <f>SUMIFS(СВЦЭМ!$C$33:$C$776,СВЦЭМ!$A$33:$A$776,$A101,СВЦЭМ!$B$33:$B$776,L$83)+'СЕТ СН'!$H$12+СВЦЭМ!$D$10+'СЕТ СН'!$H$5-'СЕТ СН'!$H$20</f>
        <v>2556.0847407400001</v>
      </c>
      <c r="M101" s="36">
        <f>SUMIFS(СВЦЭМ!$C$33:$C$776,СВЦЭМ!$A$33:$A$776,$A101,СВЦЭМ!$B$33:$B$776,M$83)+'СЕТ СН'!$H$12+СВЦЭМ!$D$10+'СЕТ СН'!$H$5-'СЕТ СН'!$H$20</f>
        <v>2561.8246454199998</v>
      </c>
      <c r="N101" s="36">
        <f>SUMIFS(СВЦЭМ!$C$33:$C$776,СВЦЭМ!$A$33:$A$776,$A101,СВЦЭМ!$B$33:$B$776,N$83)+'СЕТ СН'!$H$12+СВЦЭМ!$D$10+'СЕТ СН'!$H$5-'СЕТ СН'!$H$20</f>
        <v>2564.2986923500002</v>
      </c>
      <c r="O101" s="36">
        <f>SUMIFS(СВЦЭМ!$C$33:$C$776,СВЦЭМ!$A$33:$A$776,$A101,СВЦЭМ!$B$33:$B$776,O$83)+'СЕТ СН'!$H$12+СВЦЭМ!$D$10+'СЕТ СН'!$H$5-'СЕТ СН'!$H$20</f>
        <v>2569.5701636900003</v>
      </c>
      <c r="P101" s="36">
        <f>SUMIFS(СВЦЭМ!$C$33:$C$776,СВЦЭМ!$A$33:$A$776,$A101,СВЦЭМ!$B$33:$B$776,P$83)+'СЕТ СН'!$H$12+СВЦЭМ!$D$10+'СЕТ СН'!$H$5-'СЕТ СН'!$H$20</f>
        <v>2586.6714053800001</v>
      </c>
      <c r="Q101" s="36">
        <f>SUMIFS(СВЦЭМ!$C$33:$C$776,СВЦЭМ!$A$33:$A$776,$A101,СВЦЭМ!$B$33:$B$776,Q$83)+'СЕТ СН'!$H$12+СВЦЭМ!$D$10+'СЕТ СН'!$H$5-'СЕТ СН'!$H$20</f>
        <v>2554.93461312</v>
      </c>
      <c r="R101" s="36">
        <f>SUMIFS(СВЦЭМ!$C$33:$C$776,СВЦЭМ!$A$33:$A$776,$A101,СВЦЭМ!$B$33:$B$776,R$83)+'СЕТ СН'!$H$12+СВЦЭМ!$D$10+'СЕТ СН'!$H$5-'СЕТ СН'!$H$20</f>
        <v>2561.8201068799999</v>
      </c>
      <c r="S101" s="36">
        <f>SUMIFS(СВЦЭМ!$C$33:$C$776,СВЦЭМ!$A$33:$A$776,$A101,СВЦЭМ!$B$33:$B$776,S$83)+'СЕТ СН'!$H$12+СВЦЭМ!$D$10+'СЕТ СН'!$H$5-'СЕТ СН'!$H$20</f>
        <v>2565.8963041000002</v>
      </c>
      <c r="T101" s="36">
        <f>SUMIFS(СВЦЭМ!$C$33:$C$776,СВЦЭМ!$A$33:$A$776,$A101,СВЦЭМ!$B$33:$B$776,T$83)+'СЕТ СН'!$H$12+СВЦЭМ!$D$10+'СЕТ СН'!$H$5-'СЕТ СН'!$H$20</f>
        <v>2570.12860417</v>
      </c>
      <c r="U101" s="36">
        <f>SUMIFS(СВЦЭМ!$C$33:$C$776,СВЦЭМ!$A$33:$A$776,$A101,СВЦЭМ!$B$33:$B$776,U$83)+'СЕТ СН'!$H$12+СВЦЭМ!$D$10+'СЕТ СН'!$H$5-'СЕТ СН'!$H$20</f>
        <v>2569.8877460200001</v>
      </c>
      <c r="V101" s="36">
        <f>SUMIFS(СВЦЭМ!$C$33:$C$776,СВЦЭМ!$A$33:$A$776,$A101,СВЦЭМ!$B$33:$B$776,V$83)+'СЕТ СН'!$H$12+СВЦЭМ!$D$10+'СЕТ СН'!$H$5-'СЕТ СН'!$H$20</f>
        <v>2572.9362018800002</v>
      </c>
      <c r="W101" s="36">
        <f>SUMIFS(СВЦЭМ!$C$33:$C$776,СВЦЭМ!$A$33:$A$776,$A101,СВЦЭМ!$B$33:$B$776,W$83)+'СЕТ СН'!$H$12+СВЦЭМ!$D$10+'СЕТ СН'!$H$5-'СЕТ СН'!$H$20</f>
        <v>2570.6916650799999</v>
      </c>
      <c r="X101" s="36">
        <f>SUMIFS(СВЦЭМ!$C$33:$C$776,СВЦЭМ!$A$33:$A$776,$A101,СВЦЭМ!$B$33:$B$776,X$83)+'СЕТ СН'!$H$12+СВЦЭМ!$D$10+'СЕТ СН'!$H$5-'СЕТ СН'!$H$20</f>
        <v>2471.22060629</v>
      </c>
      <c r="Y101" s="36">
        <f>SUMIFS(СВЦЭМ!$C$33:$C$776,СВЦЭМ!$A$33:$A$776,$A101,СВЦЭМ!$B$33:$B$776,Y$83)+'СЕТ СН'!$H$12+СВЦЭМ!$D$10+'СЕТ СН'!$H$5-'СЕТ СН'!$H$20</f>
        <v>2494.3479484600002</v>
      </c>
    </row>
    <row r="102" spans="1:25" ht="15.75" x14ac:dyDescent="0.2">
      <c r="A102" s="35">
        <f t="shared" si="2"/>
        <v>43635</v>
      </c>
      <c r="B102" s="36">
        <f>SUMIFS(СВЦЭМ!$C$33:$C$776,СВЦЭМ!$A$33:$A$776,$A102,СВЦЭМ!$B$33:$B$776,B$83)+'СЕТ СН'!$H$12+СВЦЭМ!$D$10+'СЕТ СН'!$H$5-'СЕТ СН'!$H$20</f>
        <v>2625.5940505600001</v>
      </c>
      <c r="C102" s="36">
        <f>SUMIFS(СВЦЭМ!$C$33:$C$776,СВЦЭМ!$A$33:$A$776,$A102,СВЦЭМ!$B$33:$B$776,C$83)+'СЕТ СН'!$H$12+СВЦЭМ!$D$10+'СЕТ СН'!$H$5-'СЕТ СН'!$H$20</f>
        <v>2676.0212648199999</v>
      </c>
      <c r="D102" s="36">
        <f>SUMIFS(СВЦЭМ!$C$33:$C$776,СВЦЭМ!$A$33:$A$776,$A102,СВЦЭМ!$B$33:$B$776,D$83)+'СЕТ СН'!$H$12+СВЦЭМ!$D$10+'СЕТ СН'!$H$5-'СЕТ СН'!$H$20</f>
        <v>2712.4489920999999</v>
      </c>
      <c r="E102" s="36">
        <f>SUMIFS(СВЦЭМ!$C$33:$C$776,СВЦЭМ!$A$33:$A$776,$A102,СВЦЭМ!$B$33:$B$776,E$83)+'СЕТ СН'!$H$12+СВЦЭМ!$D$10+'СЕТ СН'!$H$5-'СЕТ СН'!$H$20</f>
        <v>2721.3131267799999</v>
      </c>
      <c r="F102" s="36">
        <f>SUMIFS(СВЦЭМ!$C$33:$C$776,СВЦЭМ!$A$33:$A$776,$A102,СВЦЭМ!$B$33:$B$776,F$83)+'СЕТ СН'!$H$12+СВЦЭМ!$D$10+'СЕТ СН'!$H$5-'СЕТ СН'!$H$20</f>
        <v>2715.6808190199999</v>
      </c>
      <c r="G102" s="36">
        <f>SUMIFS(СВЦЭМ!$C$33:$C$776,СВЦЭМ!$A$33:$A$776,$A102,СВЦЭМ!$B$33:$B$776,G$83)+'СЕТ СН'!$H$12+СВЦЭМ!$D$10+'СЕТ СН'!$H$5-'СЕТ СН'!$H$20</f>
        <v>2712.4668114300002</v>
      </c>
      <c r="H102" s="36">
        <f>SUMIFS(СВЦЭМ!$C$33:$C$776,СВЦЭМ!$A$33:$A$776,$A102,СВЦЭМ!$B$33:$B$776,H$83)+'СЕТ СН'!$H$12+СВЦЭМ!$D$10+'СЕТ СН'!$H$5-'СЕТ СН'!$H$20</f>
        <v>2654.40103959</v>
      </c>
      <c r="I102" s="36">
        <f>SUMIFS(СВЦЭМ!$C$33:$C$776,СВЦЭМ!$A$33:$A$776,$A102,СВЦЭМ!$B$33:$B$776,I$83)+'СЕТ СН'!$H$12+СВЦЭМ!$D$10+'СЕТ СН'!$H$5-'СЕТ СН'!$H$20</f>
        <v>2604.63995548</v>
      </c>
      <c r="J102" s="36">
        <f>SUMIFS(СВЦЭМ!$C$33:$C$776,СВЦЭМ!$A$33:$A$776,$A102,СВЦЭМ!$B$33:$B$776,J$83)+'СЕТ СН'!$H$12+СВЦЭМ!$D$10+'СЕТ СН'!$H$5-'СЕТ СН'!$H$20</f>
        <v>2575.05019614</v>
      </c>
      <c r="K102" s="36">
        <f>SUMIFS(СВЦЭМ!$C$33:$C$776,СВЦЭМ!$A$33:$A$776,$A102,СВЦЭМ!$B$33:$B$776,K$83)+'СЕТ СН'!$H$12+СВЦЭМ!$D$10+'СЕТ СН'!$H$5-'СЕТ СН'!$H$20</f>
        <v>2526.4320652900001</v>
      </c>
      <c r="L102" s="36">
        <f>SUMIFS(СВЦЭМ!$C$33:$C$776,СВЦЭМ!$A$33:$A$776,$A102,СВЦЭМ!$B$33:$B$776,L$83)+'СЕТ СН'!$H$12+СВЦЭМ!$D$10+'СЕТ СН'!$H$5-'СЕТ СН'!$H$20</f>
        <v>2529.27793612</v>
      </c>
      <c r="M102" s="36">
        <f>SUMIFS(СВЦЭМ!$C$33:$C$776,СВЦЭМ!$A$33:$A$776,$A102,СВЦЭМ!$B$33:$B$776,M$83)+'СЕТ СН'!$H$12+СВЦЭМ!$D$10+'СЕТ СН'!$H$5-'СЕТ СН'!$H$20</f>
        <v>2530.1757431699998</v>
      </c>
      <c r="N102" s="36">
        <f>SUMIFS(СВЦЭМ!$C$33:$C$776,СВЦЭМ!$A$33:$A$776,$A102,СВЦЭМ!$B$33:$B$776,N$83)+'СЕТ СН'!$H$12+СВЦЭМ!$D$10+'СЕТ СН'!$H$5-'СЕТ СН'!$H$20</f>
        <v>2563.88839985</v>
      </c>
      <c r="O102" s="36">
        <f>SUMIFS(СВЦЭМ!$C$33:$C$776,СВЦЭМ!$A$33:$A$776,$A102,СВЦЭМ!$B$33:$B$776,O$83)+'СЕТ СН'!$H$12+СВЦЭМ!$D$10+'СЕТ СН'!$H$5-'СЕТ СН'!$H$20</f>
        <v>2541.3310148199998</v>
      </c>
      <c r="P102" s="36">
        <f>SUMIFS(СВЦЭМ!$C$33:$C$776,СВЦЭМ!$A$33:$A$776,$A102,СВЦЭМ!$B$33:$B$776,P$83)+'СЕТ СН'!$H$12+СВЦЭМ!$D$10+'СЕТ СН'!$H$5-'СЕТ СН'!$H$20</f>
        <v>2544.82552072</v>
      </c>
      <c r="Q102" s="36">
        <f>SUMIFS(СВЦЭМ!$C$33:$C$776,СВЦЭМ!$A$33:$A$776,$A102,СВЦЭМ!$B$33:$B$776,Q$83)+'СЕТ СН'!$H$12+СВЦЭМ!$D$10+'СЕТ СН'!$H$5-'СЕТ СН'!$H$20</f>
        <v>2509.2534806399999</v>
      </c>
      <c r="R102" s="36">
        <f>SUMIFS(СВЦЭМ!$C$33:$C$776,СВЦЭМ!$A$33:$A$776,$A102,СВЦЭМ!$B$33:$B$776,R$83)+'СЕТ СН'!$H$12+СВЦЭМ!$D$10+'СЕТ СН'!$H$5-'СЕТ СН'!$H$20</f>
        <v>2467.6573888500002</v>
      </c>
      <c r="S102" s="36">
        <f>SUMIFS(СВЦЭМ!$C$33:$C$776,СВЦЭМ!$A$33:$A$776,$A102,СВЦЭМ!$B$33:$B$776,S$83)+'СЕТ СН'!$H$12+СВЦЭМ!$D$10+'СЕТ СН'!$H$5-'СЕТ СН'!$H$20</f>
        <v>2490.7737076000003</v>
      </c>
      <c r="T102" s="36">
        <f>SUMIFS(СВЦЭМ!$C$33:$C$776,СВЦЭМ!$A$33:$A$776,$A102,СВЦЭМ!$B$33:$B$776,T$83)+'СЕТ СН'!$H$12+СВЦЭМ!$D$10+'СЕТ СН'!$H$5-'СЕТ СН'!$H$20</f>
        <v>2480.94874415</v>
      </c>
      <c r="U102" s="36">
        <f>SUMIFS(СВЦЭМ!$C$33:$C$776,СВЦЭМ!$A$33:$A$776,$A102,СВЦЭМ!$B$33:$B$776,U$83)+'СЕТ СН'!$H$12+СВЦЭМ!$D$10+'СЕТ СН'!$H$5-'СЕТ СН'!$H$20</f>
        <v>2482.87728492</v>
      </c>
      <c r="V102" s="36">
        <f>SUMIFS(СВЦЭМ!$C$33:$C$776,СВЦЭМ!$A$33:$A$776,$A102,СВЦЭМ!$B$33:$B$776,V$83)+'СЕТ СН'!$H$12+СВЦЭМ!$D$10+'СЕТ СН'!$H$5-'СЕТ СН'!$H$20</f>
        <v>2468.6615131500002</v>
      </c>
      <c r="W102" s="36">
        <f>SUMIFS(СВЦЭМ!$C$33:$C$776,СВЦЭМ!$A$33:$A$776,$A102,СВЦЭМ!$B$33:$B$776,W$83)+'СЕТ СН'!$H$12+СВЦЭМ!$D$10+'СЕТ СН'!$H$5-'СЕТ СН'!$H$20</f>
        <v>2452.1273350500001</v>
      </c>
      <c r="X102" s="36">
        <f>SUMIFS(СВЦЭМ!$C$33:$C$776,СВЦЭМ!$A$33:$A$776,$A102,СВЦЭМ!$B$33:$B$776,X$83)+'СЕТ СН'!$H$12+СВЦЭМ!$D$10+'СЕТ СН'!$H$5-'СЕТ СН'!$H$20</f>
        <v>2465.00809067</v>
      </c>
      <c r="Y102" s="36">
        <f>SUMIFS(СВЦЭМ!$C$33:$C$776,СВЦЭМ!$A$33:$A$776,$A102,СВЦЭМ!$B$33:$B$776,Y$83)+'СЕТ СН'!$H$12+СВЦЭМ!$D$10+'СЕТ СН'!$H$5-'СЕТ СН'!$H$20</f>
        <v>2539.2328659700001</v>
      </c>
    </row>
    <row r="103" spans="1:25" ht="15.75" x14ac:dyDescent="0.2">
      <c r="A103" s="35">
        <f t="shared" si="2"/>
        <v>43636</v>
      </c>
      <c r="B103" s="36">
        <f>SUMIFS(СВЦЭМ!$C$33:$C$776,СВЦЭМ!$A$33:$A$776,$A103,СВЦЭМ!$B$33:$B$776,B$83)+'СЕТ СН'!$H$12+СВЦЭМ!$D$10+'СЕТ СН'!$H$5-'СЕТ СН'!$H$20</f>
        <v>2582.5990809700002</v>
      </c>
      <c r="C103" s="36">
        <f>SUMIFS(СВЦЭМ!$C$33:$C$776,СВЦЭМ!$A$33:$A$776,$A103,СВЦЭМ!$B$33:$B$776,C$83)+'СЕТ СН'!$H$12+СВЦЭМ!$D$10+'СЕТ СН'!$H$5-'СЕТ СН'!$H$20</f>
        <v>2628.7709869</v>
      </c>
      <c r="D103" s="36">
        <f>SUMIFS(СВЦЭМ!$C$33:$C$776,СВЦЭМ!$A$33:$A$776,$A103,СВЦЭМ!$B$33:$B$776,D$83)+'СЕТ СН'!$H$12+СВЦЭМ!$D$10+'СЕТ СН'!$H$5-'СЕТ СН'!$H$20</f>
        <v>2660.3845007600003</v>
      </c>
      <c r="E103" s="36">
        <f>SUMIFS(СВЦЭМ!$C$33:$C$776,СВЦЭМ!$A$33:$A$776,$A103,СВЦЭМ!$B$33:$B$776,E$83)+'СЕТ СН'!$H$12+СВЦЭМ!$D$10+'СЕТ СН'!$H$5-'СЕТ СН'!$H$20</f>
        <v>2663.99374128</v>
      </c>
      <c r="F103" s="36">
        <f>SUMIFS(СВЦЭМ!$C$33:$C$776,СВЦЭМ!$A$33:$A$776,$A103,СВЦЭМ!$B$33:$B$776,F$83)+'СЕТ СН'!$H$12+СВЦЭМ!$D$10+'СЕТ СН'!$H$5-'СЕТ СН'!$H$20</f>
        <v>2664.3543653199999</v>
      </c>
      <c r="G103" s="36">
        <f>SUMIFS(СВЦЭМ!$C$33:$C$776,СВЦЭМ!$A$33:$A$776,$A103,СВЦЭМ!$B$33:$B$776,G$83)+'СЕТ СН'!$H$12+СВЦЭМ!$D$10+'СЕТ СН'!$H$5-'СЕТ СН'!$H$20</f>
        <v>2677.1120605800002</v>
      </c>
      <c r="H103" s="36">
        <f>SUMIFS(СВЦЭМ!$C$33:$C$776,СВЦЭМ!$A$33:$A$776,$A103,СВЦЭМ!$B$33:$B$776,H$83)+'СЕТ СН'!$H$12+СВЦЭМ!$D$10+'СЕТ СН'!$H$5-'СЕТ СН'!$H$20</f>
        <v>2668.8882996800003</v>
      </c>
      <c r="I103" s="36">
        <f>SUMIFS(СВЦЭМ!$C$33:$C$776,СВЦЭМ!$A$33:$A$776,$A103,СВЦЭМ!$B$33:$B$776,I$83)+'СЕТ СН'!$H$12+СВЦЭМ!$D$10+'СЕТ СН'!$H$5-'СЕТ СН'!$H$20</f>
        <v>2645.42312098</v>
      </c>
      <c r="J103" s="36">
        <f>SUMIFS(СВЦЭМ!$C$33:$C$776,СВЦЭМ!$A$33:$A$776,$A103,СВЦЭМ!$B$33:$B$776,J$83)+'СЕТ СН'!$H$12+СВЦЭМ!$D$10+'СЕТ СН'!$H$5-'СЕТ СН'!$H$20</f>
        <v>2620.3656901700001</v>
      </c>
      <c r="K103" s="36">
        <f>SUMIFS(СВЦЭМ!$C$33:$C$776,СВЦЭМ!$A$33:$A$776,$A103,СВЦЭМ!$B$33:$B$776,K$83)+'СЕТ СН'!$H$12+СВЦЭМ!$D$10+'СЕТ СН'!$H$5-'СЕТ СН'!$H$20</f>
        <v>2594.82589229</v>
      </c>
      <c r="L103" s="36">
        <f>SUMIFS(СВЦЭМ!$C$33:$C$776,СВЦЭМ!$A$33:$A$776,$A103,СВЦЭМ!$B$33:$B$776,L$83)+'СЕТ СН'!$H$12+СВЦЭМ!$D$10+'СЕТ СН'!$H$5-'СЕТ СН'!$H$20</f>
        <v>2597.73774116</v>
      </c>
      <c r="M103" s="36">
        <f>SUMIFS(СВЦЭМ!$C$33:$C$776,СВЦЭМ!$A$33:$A$776,$A103,СВЦЭМ!$B$33:$B$776,M$83)+'СЕТ СН'!$H$12+СВЦЭМ!$D$10+'СЕТ СН'!$H$5-'СЕТ СН'!$H$20</f>
        <v>2600.0917376500001</v>
      </c>
      <c r="N103" s="36">
        <f>SUMIFS(СВЦЭМ!$C$33:$C$776,СВЦЭМ!$A$33:$A$776,$A103,СВЦЭМ!$B$33:$B$776,N$83)+'СЕТ СН'!$H$12+СВЦЭМ!$D$10+'СЕТ СН'!$H$5-'СЕТ СН'!$H$20</f>
        <v>2603.7043614900003</v>
      </c>
      <c r="O103" s="36">
        <f>SUMIFS(СВЦЭМ!$C$33:$C$776,СВЦЭМ!$A$33:$A$776,$A103,СВЦЭМ!$B$33:$B$776,O$83)+'СЕТ СН'!$H$12+СВЦЭМ!$D$10+'СЕТ СН'!$H$5-'СЕТ СН'!$H$20</f>
        <v>2606.4637756299999</v>
      </c>
      <c r="P103" s="36">
        <f>SUMIFS(СВЦЭМ!$C$33:$C$776,СВЦЭМ!$A$33:$A$776,$A103,СВЦЭМ!$B$33:$B$776,P$83)+'СЕТ СН'!$H$12+СВЦЭМ!$D$10+'СЕТ СН'!$H$5-'СЕТ СН'!$H$20</f>
        <v>2617.6526276499999</v>
      </c>
      <c r="Q103" s="36">
        <f>SUMIFS(СВЦЭМ!$C$33:$C$776,СВЦЭМ!$A$33:$A$776,$A103,СВЦЭМ!$B$33:$B$776,Q$83)+'СЕТ СН'!$H$12+СВЦЭМ!$D$10+'СЕТ СН'!$H$5-'СЕТ СН'!$H$20</f>
        <v>2580.5238669999999</v>
      </c>
      <c r="R103" s="36">
        <f>SUMIFS(СВЦЭМ!$C$33:$C$776,СВЦЭМ!$A$33:$A$776,$A103,СВЦЭМ!$B$33:$B$776,R$83)+'СЕТ СН'!$H$12+СВЦЭМ!$D$10+'СЕТ СН'!$H$5-'СЕТ СН'!$H$20</f>
        <v>2531.6255269200001</v>
      </c>
      <c r="S103" s="36">
        <f>SUMIFS(СВЦЭМ!$C$33:$C$776,СВЦЭМ!$A$33:$A$776,$A103,СВЦЭМ!$B$33:$B$776,S$83)+'СЕТ СН'!$H$12+СВЦЭМ!$D$10+'СЕТ СН'!$H$5-'СЕТ СН'!$H$20</f>
        <v>2535.1359624400002</v>
      </c>
      <c r="T103" s="36">
        <f>SUMIFS(СВЦЭМ!$C$33:$C$776,СВЦЭМ!$A$33:$A$776,$A103,СВЦЭМ!$B$33:$B$776,T$83)+'СЕТ СН'!$H$12+СВЦЭМ!$D$10+'СЕТ СН'!$H$5-'СЕТ СН'!$H$20</f>
        <v>2538.5268312899998</v>
      </c>
      <c r="U103" s="36">
        <f>SUMIFS(СВЦЭМ!$C$33:$C$776,СВЦЭМ!$A$33:$A$776,$A103,СВЦЭМ!$B$33:$B$776,U$83)+'СЕТ СН'!$H$12+СВЦЭМ!$D$10+'СЕТ СН'!$H$5-'СЕТ СН'!$H$20</f>
        <v>2554.3382555500002</v>
      </c>
      <c r="V103" s="36">
        <f>SUMIFS(СВЦЭМ!$C$33:$C$776,СВЦЭМ!$A$33:$A$776,$A103,СВЦЭМ!$B$33:$B$776,V$83)+'СЕТ СН'!$H$12+СВЦЭМ!$D$10+'СЕТ СН'!$H$5-'СЕТ СН'!$H$20</f>
        <v>2573.95169962</v>
      </c>
      <c r="W103" s="36">
        <f>SUMIFS(СВЦЭМ!$C$33:$C$776,СВЦЭМ!$A$33:$A$776,$A103,СВЦЭМ!$B$33:$B$776,W$83)+'СЕТ СН'!$H$12+СВЦЭМ!$D$10+'СЕТ СН'!$H$5-'СЕТ СН'!$H$20</f>
        <v>2577.87550474</v>
      </c>
      <c r="X103" s="36">
        <f>SUMIFS(СВЦЭМ!$C$33:$C$776,СВЦЭМ!$A$33:$A$776,$A103,СВЦЭМ!$B$33:$B$776,X$83)+'СЕТ СН'!$H$12+СВЦЭМ!$D$10+'СЕТ СН'!$H$5-'СЕТ СН'!$H$20</f>
        <v>2568.2234539599999</v>
      </c>
      <c r="Y103" s="36">
        <f>SUMIFS(СВЦЭМ!$C$33:$C$776,СВЦЭМ!$A$33:$A$776,$A103,СВЦЭМ!$B$33:$B$776,Y$83)+'СЕТ СН'!$H$12+СВЦЭМ!$D$10+'СЕТ СН'!$H$5-'СЕТ СН'!$H$20</f>
        <v>2607.6079511299999</v>
      </c>
    </row>
    <row r="104" spans="1:25" ht="15.75" x14ac:dyDescent="0.2">
      <c r="A104" s="35">
        <f t="shared" si="2"/>
        <v>43637</v>
      </c>
      <c r="B104" s="36">
        <f>SUMIFS(СВЦЭМ!$C$33:$C$776,СВЦЭМ!$A$33:$A$776,$A104,СВЦЭМ!$B$33:$B$776,B$83)+'СЕТ СН'!$H$12+СВЦЭМ!$D$10+'СЕТ СН'!$H$5-'СЕТ СН'!$H$20</f>
        <v>2599.4504969</v>
      </c>
      <c r="C104" s="36">
        <f>SUMIFS(СВЦЭМ!$C$33:$C$776,СВЦЭМ!$A$33:$A$776,$A104,СВЦЭМ!$B$33:$B$776,C$83)+'СЕТ СН'!$H$12+СВЦЭМ!$D$10+'СЕТ СН'!$H$5-'СЕТ СН'!$H$20</f>
        <v>2602.21942661</v>
      </c>
      <c r="D104" s="36">
        <f>SUMIFS(СВЦЭМ!$C$33:$C$776,СВЦЭМ!$A$33:$A$776,$A104,СВЦЭМ!$B$33:$B$776,D$83)+'СЕТ СН'!$H$12+СВЦЭМ!$D$10+'СЕТ СН'!$H$5-'СЕТ СН'!$H$20</f>
        <v>2619.3786773900001</v>
      </c>
      <c r="E104" s="36">
        <f>SUMIFS(СВЦЭМ!$C$33:$C$776,СВЦЭМ!$A$33:$A$776,$A104,СВЦЭМ!$B$33:$B$776,E$83)+'СЕТ СН'!$H$12+СВЦЭМ!$D$10+'СЕТ СН'!$H$5-'СЕТ СН'!$H$20</f>
        <v>2659.3577400600002</v>
      </c>
      <c r="F104" s="36">
        <f>SUMIFS(СВЦЭМ!$C$33:$C$776,СВЦЭМ!$A$33:$A$776,$A104,СВЦЭМ!$B$33:$B$776,F$83)+'СЕТ СН'!$H$12+СВЦЭМ!$D$10+'СЕТ СН'!$H$5-'СЕТ СН'!$H$20</f>
        <v>2668.2995220900002</v>
      </c>
      <c r="G104" s="36">
        <f>SUMIFS(СВЦЭМ!$C$33:$C$776,СВЦЭМ!$A$33:$A$776,$A104,СВЦЭМ!$B$33:$B$776,G$83)+'СЕТ СН'!$H$12+СВЦЭМ!$D$10+'СЕТ СН'!$H$5-'СЕТ СН'!$H$20</f>
        <v>2672.2793123800002</v>
      </c>
      <c r="H104" s="36">
        <f>SUMIFS(СВЦЭМ!$C$33:$C$776,СВЦЭМ!$A$33:$A$776,$A104,СВЦЭМ!$B$33:$B$776,H$83)+'СЕТ СН'!$H$12+СВЦЭМ!$D$10+'СЕТ СН'!$H$5-'СЕТ СН'!$H$20</f>
        <v>2618.97847886</v>
      </c>
      <c r="I104" s="36">
        <f>SUMIFS(СВЦЭМ!$C$33:$C$776,СВЦЭМ!$A$33:$A$776,$A104,СВЦЭМ!$B$33:$B$776,I$83)+'СЕТ СН'!$H$12+СВЦЭМ!$D$10+'СЕТ СН'!$H$5-'СЕТ СН'!$H$20</f>
        <v>2607.6005448699998</v>
      </c>
      <c r="J104" s="36">
        <f>SUMIFS(СВЦЭМ!$C$33:$C$776,СВЦЭМ!$A$33:$A$776,$A104,СВЦЭМ!$B$33:$B$776,J$83)+'СЕТ СН'!$H$12+СВЦЭМ!$D$10+'СЕТ СН'!$H$5-'СЕТ СН'!$H$20</f>
        <v>2610.2619934100003</v>
      </c>
      <c r="K104" s="36">
        <f>SUMIFS(СВЦЭМ!$C$33:$C$776,СВЦЭМ!$A$33:$A$776,$A104,СВЦЭМ!$B$33:$B$776,K$83)+'СЕТ СН'!$H$12+СВЦЭМ!$D$10+'СЕТ СН'!$H$5-'СЕТ СН'!$H$20</f>
        <v>2607.3818809499999</v>
      </c>
      <c r="L104" s="36">
        <f>SUMIFS(СВЦЭМ!$C$33:$C$776,СВЦЭМ!$A$33:$A$776,$A104,СВЦЭМ!$B$33:$B$776,L$83)+'СЕТ СН'!$H$12+СВЦЭМ!$D$10+'СЕТ СН'!$H$5-'СЕТ СН'!$H$20</f>
        <v>2620.9452572099999</v>
      </c>
      <c r="M104" s="36">
        <f>SUMIFS(СВЦЭМ!$C$33:$C$776,СВЦЭМ!$A$33:$A$776,$A104,СВЦЭМ!$B$33:$B$776,M$83)+'СЕТ СН'!$H$12+СВЦЭМ!$D$10+'СЕТ СН'!$H$5-'СЕТ СН'!$H$20</f>
        <v>2610.5914893600002</v>
      </c>
      <c r="N104" s="36">
        <f>SUMIFS(СВЦЭМ!$C$33:$C$776,СВЦЭМ!$A$33:$A$776,$A104,СВЦЭМ!$B$33:$B$776,N$83)+'СЕТ СН'!$H$12+СВЦЭМ!$D$10+'СЕТ СН'!$H$5-'СЕТ СН'!$H$20</f>
        <v>2610.3441711300002</v>
      </c>
      <c r="O104" s="36">
        <f>SUMIFS(СВЦЭМ!$C$33:$C$776,СВЦЭМ!$A$33:$A$776,$A104,СВЦЭМ!$B$33:$B$776,O$83)+'СЕТ СН'!$H$12+СВЦЭМ!$D$10+'СЕТ СН'!$H$5-'СЕТ СН'!$H$20</f>
        <v>2609.8204655200002</v>
      </c>
      <c r="P104" s="36">
        <f>SUMIFS(СВЦЭМ!$C$33:$C$776,СВЦЭМ!$A$33:$A$776,$A104,СВЦЭМ!$B$33:$B$776,P$83)+'СЕТ СН'!$H$12+СВЦЭМ!$D$10+'СЕТ СН'!$H$5-'СЕТ СН'!$H$20</f>
        <v>2618.71253058</v>
      </c>
      <c r="Q104" s="36">
        <f>SUMIFS(СВЦЭМ!$C$33:$C$776,СВЦЭМ!$A$33:$A$776,$A104,СВЦЭМ!$B$33:$B$776,Q$83)+'СЕТ СН'!$H$12+СВЦЭМ!$D$10+'СЕТ СН'!$H$5-'СЕТ СН'!$H$20</f>
        <v>2572.95529377</v>
      </c>
      <c r="R104" s="36">
        <f>SUMIFS(СВЦЭМ!$C$33:$C$776,СВЦЭМ!$A$33:$A$776,$A104,СВЦЭМ!$B$33:$B$776,R$83)+'СЕТ СН'!$H$12+СВЦЭМ!$D$10+'СЕТ СН'!$H$5-'СЕТ СН'!$H$20</f>
        <v>2517.8522590900002</v>
      </c>
      <c r="S104" s="36">
        <f>SUMIFS(СВЦЭМ!$C$33:$C$776,СВЦЭМ!$A$33:$A$776,$A104,СВЦЭМ!$B$33:$B$776,S$83)+'СЕТ СН'!$H$12+СВЦЭМ!$D$10+'СЕТ СН'!$H$5-'СЕТ СН'!$H$20</f>
        <v>2447.8995433099999</v>
      </c>
      <c r="T104" s="36">
        <f>SUMIFS(СВЦЭМ!$C$33:$C$776,СВЦЭМ!$A$33:$A$776,$A104,СВЦЭМ!$B$33:$B$776,T$83)+'СЕТ СН'!$H$12+СВЦЭМ!$D$10+'СЕТ СН'!$H$5-'СЕТ СН'!$H$20</f>
        <v>2454.0743080500001</v>
      </c>
      <c r="U104" s="36">
        <f>SUMIFS(СВЦЭМ!$C$33:$C$776,СВЦЭМ!$A$33:$A$776,$A104,СВЦЭМ!$B$33:$B$776,U$83)+'СЕТ СН'!$H$12+СВЦЭМ!$D$10+'СЕТ СН'!$H$5-'СЕТ СН'!$H$20</f>
        <v>2450.4515092500001</v>
      </c>
      <c r="V104" s="36">
        <f>SUMIFS(СВЦЭМ!$C$33:$C$776,СВЦЭМ!$A$33:$A$776,$A104,СВЦЭМ!$B$33:$B$776,V$83)+'СЕТ СН'!$H$12+СВЦЭМ!$D$10+'СЕТ СН'!$H$5-'СЕТ СН'!$H$20</f>
        <v>2462.8150278100002</v>
      </c>
      <c r="W104" s="36">
        <f>SUMIFS(СВЦЭМ!$C$33:$C$776,СВЦЭМ!$A$33:$A$776,$A104,СВЦЭМ!$B$33:$B$776,W$83)+'СЕТ СН'!$H$12+СВЦЭМ!$D$10+'СЕТ СН'!$H$5-'СЕТ СН'!$H$20</f>
        <v>2475.4026289900003</v>
      </c>
      <c r="X104" s="36">
        <f>SUMIFS(СВЦЭМ!$C$33:$C$776,СВЦЭМ!$A$33:$A$776,$A104,СВЦЭМ!$B$33:$B$776,X$83)+'СЕТ СН'!$H$12+СВЦЭМ!$D$10+'СЕТ СН'!$H$5-'СЕТ СН'!$H$20</f>
        <v>2451.2822211399998</v>
      </c>
      <c r="Y104" s="36">
        <f>SUMIFS(СВЦЭМ!$C$33:$C$776,СВЦЭМ!$A$33:$A$776,$A104,СВЦЭМ!$B$33:$B$776,Y$83)+'СЕТ СН'!$H$12+СВЦЭМ!$D$10+'СЕТ СН'!$H$5-'СЕТ СН'!$H$20</f>
        <v>2471.9328597100002</v>
      </c>
    </row>
    <row r="105" spans="1:25" ht="15.75" x14ac:dyDescent="0.2">
      <c r="A105" s="35">
        <f t="shared" si="2"/>
        <v>43638</v>
      </c>
      <c r="B105" s="36">
        <f>SUMIFS(СВЦЭМ!$C$33:$C$776,СВЦЭМ!$A$33:$A$776,$A105,СВЦЭМ!$B$33:$B$776,B$83)+'СЕТ СН'!$H$12+СВЦЭМ!$D$10+'СЕТ СН'!$H$5-'СЕТ СН'!$H$20</f>
        <v>2619.9415614099998</v>
      </c>
      <c r="C105" s="36">
        <f>SUMIFS(СВЦЭМ!$C$33:$C$776,СВЦЭМ!$A$33:$A$776,$A105,СВЦЭМ!$B$33:$B$776,C$83)+'СЕТ СН'!$H$12+СВЦЭМ!$D$10+'СЕТ СН'!$H$5-'СЕТ СН'!$H$20</f>
        <v>2659.6830970700003</v>
      </c>
      <c r="D105" s="36">
        <f>SUMIFS(СВЦЭМ!$C$33:$C$776,СВЦЭМ!$A$33:$A$776,$A105,СВЦЭМ!$B$33:$B$776,D$83)+'СЕТ СН'!$H$12+СВЦЭМ!$D$10+'СЕТ СН'!$H$5-'СЕТ СН'!$H$20</f>
        <v>2684.3907912300001</v>
      </c>
      <c r="E105" s="36">
        <f>SUMIFS(СВЦЭМ!$C$33:$C$776,СВЦЭМ!$A$33:$A$776,$A105,СВЦЭМ!$B$33:$B$776,E$83)+'СЕТ СН'!$H$12+СВЦЭМ!$D$10+'СЕТ СН'!$H$5-'СЕТ СН'!$H$20</f>
        <v>2717.89647324</v>
      </c>
      <c r="F105" s="36">
        <f>SUMIFS(СВЦЭМ!$C$33:$C$776,СВЦЭМ!$A$33:$A$776,$A105,СВЦЭМ!$B$33:$B$776,F$83)+'СЕТ СН'!$H$12+СВЦЭМ!$D$10+'СЕТ СН'!$H$5-'СЕТ СН'!$H$20</f>
        <v>2719.08045029</v>
      </c>
      <c r="G105" s="36">
        <f>SUMIFS(СВЦЭМ!$C$33:$C$776,СВЦЭМ!$A$33:$A$776,$A105,СВЦЭМ!$B$33:$B$776,G$83)+'СЕТ СН'!$H$12+СВЦЭМ!$D$10+'СЕТ СН'!$H$5-'СЕТ СН'!$H$20</f>
        <v>2719.9212713900001</v>
      </c>
      <c r="H105" s="36">
        <f>SUMIFS(СВЦЭМ!$C$33:$C$776,СВЦЭМ!$A$33:$A$776,$A105,СВЦЭМ!$B$33:$B$776,H$83)+'СЕТ СН'!$H$12+СВЦЭМ!$D$10+'СЕТ СН'!$H$5-'СЕТ СН'!$H$20</f>
        <v>2700.6010864700002</v>
      </c>
      <c r="I105" s="36">
        <f>SUMIFS(СВЦЭМ!$C$33:$C$776,СВЦЭМ!$A$33:$A$776,$A105,СВЦЭМ!$B$33:$B$776,I$83)+'СЕТ СН'!$H$12+СВЦЭМ!$D$10+'СЕТ СН'!$H$5-'СЕТ СН'!$H$20</f>
        <v>2651.9077207300002</v>
      </c>
      <c r="J105" s="36">
        <f>SUMIFS(СВЦЭМ!$C$33:$C$776,СВЦЭМ!$A$33:$A$776,$A105,СВЦЭМ!$B$33:$B$776,J$83)+'СЕТ СН'!$H$12+СВЦЭМ!$D$10+'СЕТ СН'!$H$5-'СЕТ СН'!$H$20</f>
        <v>2626.3634729300002</v>
      </c>
      <c r="K105" s="36">
        <f>SUMIFS(СВЦЭМ!$C$33:$C$776,СВЦЭМ!$A$33:$A$776,$A105,СВЦЭМ!$B$33:$B$776,K$83)+'СЕТ СН'!$H$12+СВЦЭМ!$D$10+'СЕТ СН'!$H$5-'СЕТ СН'!$H$20</f>
        <v>2554.2220519399998</v>
      </c>
      <c r="L105" s="36">
        <f>SUMIFS(СВЦЭМ!$C$33:$C$776,СВЦЭМ!$A$33:$A$776,$A105,СВЦЭМ!$B$33:$B$776,L$83)+'СЕТ СН'!$H$12+СВЦЭМ!$D$10+'СЕТ СН'!$H$5-'СЕТ СН'!$H$20</f>
        <v>2470.60019517</v>
      </c>
      <c r="M105" s="36">
        <f>SUMIFS(СВЦЭМ!$C$33:$C$776,СВЦЭМ!$A$33:$A$776,$A105,СВЦЭМ!$B$33:$B$776,M$83)+'СЕТ СН'!$H$12+СВЦЭМ!$D$10+'СЕТ СН'!$H$5-'СЕТ СН'!$H$20</f>
        <v>2466.6242594099999</v>
      </c>
      <c r="N105" s="36">
        <f>SUMIFS(СВЦЭМ!$C$33:$C$776,СВЦЭМ!$A$33:$A$776,$A105,СВЦЭМ!$B$33:$B$776,N$83)+'СЕТ СН'!$H$12+СВЦЭМ!$D$10+'СЕТ СН'!$H$5-'СЕТ СН'!$H$20</f>
        <v>2464.90097371</v>
      </c>
      <c r="O105" s="36">
        <f>SUMIFS(СВЦЭМ!$C$33:$C$776,СВЦЭМ!$A$33:$A$776,$A105,СВЦЭМ!$B$33:$B$776,O$83)+'СЕТ СН'!$H$12+СВЦЭМ!$D$10+'СЕТ СН'!$H$5-'СЕТ СН'!$H$20</f>
        <v>2467.2721425600002</v>
      </c>
      <c r="P105" s="36">
        <f>SUMIFS(СВЦЭМ!$C$33:$C$776,СВЦЭМ!$A$33:$A$776,$A105,СВЦЭМ!$B$33:$B$776,P$83)+'СЕТ СН'!$H$12+СВЦЭМ!$D$10+'СЕТ СН'!$H$5-'СЕТ СН'!$H$20</f>
        <v>2475.5608490200002</v>
      </c>
      <c r="Q105" s="36">
        <f>SUMIFS(СВЦЭМ!$C$33:$C$776,СВЦЭМ!$A$33:$A$776,$A105,СВЦЭМ!$B$33:$B$776,Q$83)+'СЕТ СН'!$H$12+СВЦЭМ!$D$10+'СЕТ СН'!$H$5-'СЕТ СН'!$H$20</f>
        <v>2466.5703031200001</v>
      </c>
      <c r="R105" s="36">
        <f>SUMIFS(СВЦЭМ!$C$33:$C$776,СВЦЭМ!$A$33:$A$776,$A105,СВЦЭМ!$B$33:$B$776,R$83)+'СЕТ СН'!$H$12+СВЦЭМ!$D$10+'СЕТ СН'!$H$5-'СЕТ СН'!$H$20</f>
        <v>2475.1873538700002</v>
      </c>
      <c r="S105" s="36">
        <f>SUMIFS(СВЦЭМ!$C$33:$C$776,СВЦЭМ!$A$33:$A$776,$A105,СВЦЭМ!$B$33:$B$776,S$83)+'СЕТ СН'!$H$12+СВЦЭМ!$D$10+'СЕТ СН'!$H$5-'СЕТ СН'!$H$20</f>
        <v>2480.9566617099999</v>
      </c>
      <c r="T105" s="36">
        <f>SUMIFS(СВЦЭМ!$C$33:$C$776,СВЦЭМ!$A$33:$A$776,$A105,СВЦЭМ!$B$33:$B$776,T$83)+'СЕТ СН'!$H$12+СВЦЭМ!$D$10+'СЕТ СН'!$H$5-'СЕТ СН'!$H$20</f>
        <v>2470.9395657599998</v>
      </c>
      <c r="U105" s="36">
        <f>SUMIFS(СВЦЭМ!$C$33:$C$776,СВЦЭМ!$A$33:$A$776,$A105,СВЦЭМ!$B$33:$B$776,U$83)+'СЕТ СН'!$H$12+СВЦЭМ!$D$10+'СЕТ СН'!$H$5-'СЕТ СН'!$H$20</f>
        <v>2463.37239778</v>
      </c>
      <c r="V105" s="36">
        <f>SUMIFS(СВЦЭМ!$C$33:$C$776,СВЦЭМ!$A$33:$A$776,$A105,СВЦЭМ!$B$33:$B$776,V$83)+'СЕТ СН'!$H$12+СВЦЭМ!$D$10+'СЕТ СН'!$H$5-'СЕТ СН'!$H$20</f>
        <v>2467.3125896400002</v>
      </c>
      <c r="W105" s="36">
        <f>SUMIFS(СВЦЭМ!$C$33:$C$776,СВЦЭМ!$A$33:$A$776,$A105,СВЦЭМ!$B$33:$B$776,W$83)+'СЕТ СН'!$H$12+СВЦЭМ!$D$10+'СЕТ СН'!$H$5-'СЕТ СН'!$H$20</f>
        <v>2485.74750494</v>
      </c>
      <c r="X105" s="36">
        <f>SUMIFS(СВЦЭМ!$C$33:$C$776,СВЦЭМ!$A$33:$A$776,$A105,СВЦЭМ!$B$33:$B$776,X$83)+'СЕТ СН'!$H$12+СВЦЭМ!$D$10+'СЕТ СН'!$H$5-'СЕТ СН'!$H$20</f>
        <v>2466.7001285300003</v>
      </c>
      <c r="Y105" s="36">
        <f>SUMIFS(СВЦЭМ!$C$33:$C$776,СВЦЭМ!$A$33:$A$776,$A105,СВЦЭМ!$B$33:$B$776,Y$83)+'СЕТ СН'!$H$12+СВЦЭМ!$D$10+'СЕТ СН'!$H$5-'СЕТ СН'!$H$20</f>
        <v>2430.3115591599999</v>
      </c>
    </row>
    <row r="106" spans="1:25" ht="15.75" x14ac:dyDescent="0.2">
      <c r="A106" s="35">
        <f t="shared" si="2"/>
        <v>43639</v>
      </c>
      <c r="B106" s="36">
        <f>SUMIFS(СВЦЭМ!$C$33:$C$776,СВЦЭМ!$A$33:$A$776,$A106,СВЦЭМ!$B$33:$B$776,B$83)+'СЕТ СН'!$H$12+СВЦЭМ!$D$10+'СЕТ СН'!$H$5-'СЕТ СН'!$H$20</f>
        <v>2565.02453079</v>
      </c>
      <c r="C106" s="36">
        <f>SUMIFS(СВЦЭМ!$C$33:$C$776,СВЦЭМ!$A$33:$A$776,$A106,СВЦЭМ!$B$33:$B$776,C$83)+'СЕТ СН'!$H$12+СВЦЭМ!$D$10+'СЕТ СН'!$H$5-'СЕТ СН'!$H$20</f>
        <v>2586.6875053000003</v>
      </c>
      <c r="D106" s="36">
        <f>SUMIFS(СВЦЭМ!$C$33:$C$776,СВЦЭМ!$A$33:$A$776,$A106,СВЦЭМ!$B$33:$B$776,D$83)+'СЕТ СН'!$H$12+СВЦЭМ!$D$10+'СЕТ СН'!$H$5-'СЕТ СН'!$H$20</f>
        <v>2627.8144813600002</v>
      </c>
      <c r="E106" s="36">
        <f>SUMIFS(СВЦЭМ!$C$33:$C$776,СВЦЭМ!$A$33:$A$776,$A106,СВЦЭМ!$B$33:$B$776,E$83)+'СЕТ СН'!$H$12+СВЦЭМ!$D$10+'СЕТ СН'!$H$5-'СЕТ СН'!$H$20</f>
        <v>2644.2073728300002</v>
      </c>
      <c r="F106" s="36">
        <f>SUMIFS(СВЦЭМ!$C$33:$C$776,СВЦЭМ!$A$33:$A$776,$A106,СВЦЭМ!$B$33:$B$776,F$83)+'СЕТ СН'!$H$12+СВЦЭМ!$D$10+'СЕТ СН'!$H$5-'СЕТ СН'!$H$20</f>
        <v>2650.1663933700002</v>
      </c>
      <c r="G106" s="36">
        <f>SUMIFS(СВЦЭМ!$C$33:$C$776,СВЦЭМ!$A$33:$A$776,$A106,СВЦЭМ!$B$33:$B$776,G$83)+'СЕТ СН'!$H$12+СВЦЭМ!$D$10+'СЕТ СН'!$H$5-'СЕТ СН'!$H$20</f>
        <v>2675.16135532</v>
      </c>
      <c r="H106" s="36">
        <f>SUMIFS(СВЦЭМ!$C$33:$C$776,СВЦЭМ!$A$33:$A$776,$A106,СВЦЭМ!$B$33:$B$776,H$83)+'СЕТ СН'!$H$12+СВЦЭМ!$D$10+'СЕТ СН'!$H$5-'СЕТ СН'!$H$20</f>
        <v>2656.51949719</v>
      </c>
      <c r="I106" s="36">
        <f>SUMIFS(СВЦЭМ!$C$33:$C$776,СВЦЭМ!$A$33:$A$776,$A106,СВЦЭМ!$B$33:$B$776,I$83)+'СЕТ СН'!$H$12+СВЦЭМ!$D$10+'СЕТ СН'!$H$5-'СЕТ СН'!$H$20</f>
        <v>2620.6101824900002</v>
      </c>
      <c r="J106" s="36">
        <f>SUMIFS(СВЦЭМ!$C$33:$C$776,СВЦЭМ!$A$33:$A$776,$A106,СВЦЭМ!$B$33:$B$776,J$83)+'СЕТ СН'!$H$12+СВЦЭМ!$D$10+'СЕТ СН'!$H$5-'СЕТ СН'!$H$20</f>
        <v>2598.9253442300001</v>
      </c>
      <c r="K106" s="36">
        <f>SUMIFS(СВЦЭМ!$C$33:$C$776,СВЦЭМ!$A$33:$A$776,$A106,СВЦЭМ!$B$33:$B$776,K$83)+'СЕТ СН'!$H$12+СВЦЭМ!$D$10+'СЕТ СН'!$H$5-'СЕТ СН'!$H$20</f>
        <v>2570.8109710899998</v>
      </c>
      <c r="L106" s="36">
        <f>SUMIFS(СВЦЭМ!$C$33:$C$776,СВЦЭМ!$A$33:$A$776,$A106,СВЦЭМ!$B$33:$B$776,L$83)+'СЕТ СН'!$H$12+СВЦЭМ!$D$10+'СЕТ СН'!$H$5-'СЕТ СН'!$H$20</f>
        <v>2549.2777743300003</v>
      </c>
      <c r="M106" s="36">
        <f>SUMIFS(СВЦЭМ!$C$33:$C$776,СВЦЭМ!$A$33:$A$776,$A106,СВЦЭМ!$B$33:$B$776,M$83)+'СЕТ СН'!$H$12+СВЦЭМ!$D$10+'СЕТ СН'!$H$5-'СЕТ СН'!$H$20</f>
        <v>2524.0921346800001</v>
      </c>
      <c r="N106" s="36">
        <f>SUMIFS(СВЦЭМ!$C$33:$C$776,СВЦЭМ!$A$33:$A$776,$A106,СВЦЭМ!$B$33:$B$776,N$83)+'СЕТ СН'!$H$12+СВЦЭМ!$D$10+'СЕТ СН'!$H$5-'СЕТ СН'!$H$20</f>
        <v>2544.01804717</v>
      </c>
      <c r="O106" s="36">
        <f>SUMIFS(СВЦЭМ!$C$33:$C$776,СВЦЭМ!$A$33:$A$776,$A106,СВЦЭМ!$B$33:$B$776,O$83)+'СЕТ СН'!$H$12+СВЦЭМ!$D$10+'СЕТ СН'!$H$5-'СЕТ СН'!$H$20</f>
        <v>2554.5755903300001</v>
      </c>
      <c r="P106" s="36">
        <f>SUMIFS(СВЦЭМ!$C$33:$C$776,СВЦЭМ!$A$33:$A$776,$A106,СВЦЭМ!$B$33:$B$776,P$83)+'СЕТ СН'!$H$12+СВЦЭМ!$D$10+'СЕТ СН'!$H$5-'СЕТ СН'!$H$20</f>
        <v>2565.2365623999999</v>
      </c>
      <c r="Q106" s="36">
        <f>SUMIFS(СВЦЭМ!$C$33:$C$776,СВЦЭМ!$A$33:$A$776,$A106,СВЦЭМ!$B$33:$B$776,Q$83)+'СЕТ СН'!$H$12+СВЦЭМ!$D$10+'СЕТ СН'!$H$5-'СЕТ СН'!$H$20</f>
        <v>2523.1216272800002</v>
      </c>
      <c r="R106" s="36">
        <f>SUMIFS(СВЦЭМ!$C$33:$C$776,СВЦЭМ!$A$33:$A$776,$A106,СВЦЭМ!$B$33:$B$776,R$83)+'СЕТ СН'!$H$12+СВЦЭМ!$D$10+'СЕТ СН'!$H$5-'СЕТ СН'!$H$20</f>
        <v>2471.3210129899999</v>
      </c>
      <c r="S106" s="36">
        <f>SUMIFS(СВЦЭМ!$C$33:$C$776,СВЦЭМ!$A$33:$A$776,$A106,СВЦЭМ!$B$33:$B$776,S$83)+'СЕТ СН'!$H$12+СВЦЭМ!$D$10+'СЕТ СН'!$H$5-'СЕТ СН'!$H$20</f>
        <v>2473.22602224</v>
      </c>
      <c r="T106" s="36">
        <f>SUMIFS(СВЦЭМ!$C$33:$C$776,СВЦЭМ!$A$33:$A$776,$A106,СВЦЭМ!$B$33:$B$776,T$83)+'СЕТ СН'!$H$12+СВЦЭМ!$D$10+'СЕТ СН'!$H$5-'СЕТ СН'!$H$20</f>
        <v>2474.1648543400001</v>
      </c>
      <c r="U106" s="36">
        <f>SUMIFS(СВЦЭМ!$C$33:$C$776,СВЦЭМ!$A$33:$A$776,$A106,СВЦЭМ!$B$33:$B$776,U$83)+'СЕТ СН'!$H$12+СВЦЭМ!$D$10+'СЕТ СН'!$H$5-'СЕТ СН'!$H$20</f>
        <v>2473.7494548899999</v>
      </c>
      <c r="V106" s="36">
        <f>SUMIFS(СВЦЭМ!$C$33:$C$776,СВЦЭМ!$A$33:$A$776,$A106,СВЦЭМ!$B$33:$B$776,V$83)+'СЕТ СН'!$H$12+СВЦЭМ!$D$10+'СЕТ СН'!$H$5-'СЕТ СН'!$H$20</f>
        <v>2463.39796196</v>
      </c>
      <c r="W106" s="36">
        <f>SUMIFS(СВЦЭМ!$C$33:$C$776,СВЦЭМ!$A$33:$A$776,$A106,СВЦЭМ!$B$33:$B$776,W$83)+'СЕТ СН'!$H$12+СВЦЭМ!$D$10+'СЕТ СН'!$H$5-'СЕТ СН'!$H$20</f>
        <v>2456.3370839500003</v>
      </c>
      <c r="X106" s="36">
        <f>SUMIFS(СВЦЭМ!$C$33:$C$776,СВЦЭМ!$A$33:$A$776,$A106,СВЦЭМ!$B$33:$B$776,X$83)+'СЕТ СН'!$H$12+СВЦЭМ!$D$10+'СЕТ СН'!$H$5-'СЕТ СН'!$H$20</f>
        <v>2459.1842670200003</v>
      </c>
      <c r="Y106" s="36">
        <f>SUMIFS(СВЦЭМ!$C$33:$C$776,СВЦЭМ!$A$33:$A$776,$A106,СВЦЭМ!$B$33:$B$776,Y$83)+'СЕТ СН'!$H$12+СВЦЭМ!$D$10+'СЕТ СН'!$H$5-'СЕТ СН'!$H$20</f>
        <v>2543.0932834300002</v>
      </c>
    </row>
    <row r="107" spans="1:25" ht="15.75" x14ac:dyDescent="0.2">
      <c r="A107" s="35">
        <f t="shared" si="2"/>
        <v>43640</v>
      </c>
      <c r="B107" s="36">
        <f>SUMIFS(СВЦЭМ!$C$33:$C$776,СВЦЭМ!$A$33:$A$776,$A107,СВЦЭМ!$B$33:$B$776,B$83)+'СЕТ СН'!$H$12+СВЦЭМ!$D$10+'СЕТ СН'!$H$5-'СЕТ СН'!$H$20</f>
        <v>2653.7111632599999</v>
      </c>
      <c r="C107" s="36">
        <f>SUMIFS(СВЦЭМ!$C$33:$C$776,СВЦЭМ!$A$33:$A$776,$A107,СВЦЭМ!$B$33:$B$776,C$83)+'СЕТ СН'!$H$12+СВЦЭМ!$D$10+'СЕТ СН'!$H$5-'СЕТ СН'!$H$20</f>
        <v>2675.9154187100003</v>
      </c>
      <c r="D107" s="36">
        <f>SUMIFS(СВЦЭМ!$C$33:$C$776,СВЦЭМ!$A$33:$A$776,$A107,СВЦЭМ!$B$33:$B$776,D$83)+'СЕТ СН'!$H$12+СВЦЭМ!$D$10+'СЕТ СН'!$H$5-'СЕТ СН'!$H$20</f>
        <v>2717.1085061200001</v>
      </c>
      <c r="E107" s="36">
        <f>SUMIFS(СВЦЭМ!$C$33:$C$776,СВЦЭМ!$A$33:$A$776,$A107,СВЦЭМ!$B$33:$B$776,E$83)+'СЕТ СН'!$H$12+СВЦЭМ!$D$10+'СЕТ СН'!$H$5-'СЕТ СН'!$H$20</f>
        <v>2716.8980256200002</v>
      </c>
      <c r="F107" s="36">
        <f>SUMIFS(СВЦЭМ!$C$33:$C$776,СВЦЭМ!$A$33:$A$776,$A107,СВЦЭМ!$B$33:$B$776,F$83)+'СЕТ СН'!$H$12+СВЦЭМ!$D$10+'СЕТ СН'!$H$5-'СЕТ СН'!$H$20</f>
        <v>2723.9121500900001</v>
      </c>
      <c r="G107" s="36">
        <f>SUMIFS(СВЦЭМ!$C$33:$C$776,СВЦЭМ!$A$33:$A$776,$A107,СВЦЭМ!$B$33:$B$776,G$83)+'СЕТ СН'!$H$12+СВЦЭМ!$D$10+'СЕТ СН'!$H$5-'СЕТ СН'!$H$20</f>
        <v>2725.43290609</v>
      </c>
      <c r="H107" s="36">
        <f>SUMIFS(СВЦЭМ!$C$33:$C$776,СВЦЭМ!$A$33:$A$776,$A107,СВЦЭМ!$B$33:$B$776,H$83)+'СЕТ СН'!$H$12+СВЦЭМ!$D$10+'СЕТ СН'!$H$5-'СЕТ СН'!$H$20</f>
        <v>2690.4395482700002</v>
      </c>
      <c r="I107" s="36">
        <f>SUMIFS(СВЦЭМ!$C$33:$C$776,СВЦЭМ!$A$33:$A$776,$A107,СВЦЭМ!$B$33:$B$776,I$83)+'СЕТ СН'!$H$12+СВЦЭМ!$D$10+'СЕТ СН'!$H$5-'СЕТ СН'!$H$20</f>
        <v>2626.4545852700003</v>
      </c>
      <c r="J107" s="36">
        <f>SUMIFS(СВЦЭМ!$C$33:$C$776,СВЦЭМ!$A$33:$A$776,$A107,СВЦЭМ!$B$33:$B$776,J$83)+'СЕТ СН'!$H$12+СВЦЭМ!$D$10+'СЕТ СН'!$H$5-'СЕТ СН'!$H$20</f>
        <v>2612.99580603</v>
      </c>
      <c r="K107" s="36">
        <f>SUMIFS(СВЦЭМ!$C$33:$C$776,СВЦЭМ!$A$33:$A$776,$A107,СВЦЭМ!$B$33:$B$776,K$83)+'СЕТ СН'!$H$12+СВЦЭМ!$D$10+'СЕТ СН'!$H$5-'СЕТ СН'!$H$20</f>
        <v>2589.1147263900002</v>
      </c>
      <c r="L107" s="36">
        <f>SUMIFS(СВЦЭМ!$C$33:$C$776,СВЦЭМ!$A$33:$A$776,$A107,СВЦЭМ!$B$33:$B$776,L$83)+'СЕТ СН'!$H$12+СВЦЭМ!$D$10+'СЕТ СН'!$H$5-'СЕТ СН'!$H$20</f>
        <v>2582.7040365000003</v>
      </c>
      <c r="M107" s="36">
        <f>SUMIFS(СВЦЭМ!$C$33:$C$776,СВЦЭМ!$A$33:$A$776,$A107,СВЦЭМ!$B$33:$B$776,M$83)+'СЕТ СН'!$H$12+СВЦЭМ!$D$10+'СЕТ СН'!$H$5-'СЕТ СН'!$H$20</f>
        <v>2570.9786290299999</v>
      </c>
      <c r="N107" s="36">
        <f>SUMIFS(СВЦЭМ!$C$33:$C$776,СВЦЭМ!$A$33:$A$776,$A107,СВЦЭМ!$B$33:$B$776,N$83)+'СЕТ СН'!$H$12+СВЦЭМ!$D$10+'СЕТ СН'!$H$5-'СЕТ СН'!$H$20</f>
        <v>2577.2482436300002</v>
      </c>
      <c r="O107" s="36">
        <f>SUMIFS(СВЦЭМ!$C$33:$C$776,СВЦЭМ!$A$33:$A$776,$A107,СВЦЭМ!$B$33:$B$776,O$83)+'СЕТ СН'!$H$12+СВЦЭМ!$D$10+'СЕТ СН'!$H$5-'СЕТ СН'!$H$20</f>
        <v>2572.2402184100001</v>
      </c>
      <c r="P107" s="36">
        <f>SUMIFS(СВЦЭМ!$C$33:$C$776,СВЦЭМ!$A$33:$A$776,$A107,СВЦЭМ!$B$33:$B$776,P$83)+'СЕТ СН'!$H$12+СВЦЭМ!$D$10+'СЕТ СН'!$H$5-'СЕТ СН'!$H$20</f>
        <v>2579.3362274000001</v>
      </c>
      <c r="Q107" s="36">
        <f>SUMIFS(СВЦЭМ!$C$33:$C$776,СВЦЭМ!$A$33:$A$776,$A107,СВЦЭМ!$B$33:$B$776,Q$83)+'СЕТ СН'!$H$12+СВЦЭМ!$D$10+'СЕТ СН'!$H$5-'СЕТ СН'!$H$20</f>
        <v>2544.2285049299999</v>
      </c>
      <c r="R107" s="36">
        <f>SUMIFS(СВЦЭМ!$C$33:$C$776,СВЦЭМ!$A$33:$A$776,$A107,СВЦЭМ!$B$33:$B$776,R$83)+'СЕТ СН'!$H$12+СВЦЭМ!$D$10+'СЕТ СН'!$H$5-'СЕТ СН'!$H$20</f>
        <v>2518.5052202900001</v>
      </c>
      <c r="S107" s="36">
        <f>SUMIFS(СВЦЭМ!$C$33:$C$776,СВЦЭМ!$A$33:$A$776,$A107,СВЦЭМ!$B$33:$B$776,S$83)+'СЕТ СН'!$H$12+СВЦЭМ!$D$10+'СЕТ СН'!$H$5-'СЕТ СН'!$H$20</f>
        <v>2537.71408213</v>
      </c>
      <c r="T107" s="36">
        <f>SUMIFS(СВЦЭМ!$C$33:$C$776,СВЦЭМ!$A$33:$A$776,$A107,СВЦЭМ!$B$33:$B$776,T$83)+'СЕТ СН'!$H$12+СВЦЭМ!$D$10+'СЕТ СН'!$H$5-'СЕТ СН'!$H$20</f>
        <v>2545.9345812700003</v>
      </c>
      <c r="U107" s="36">
        <f>SUMIFS(СВЦЭМ!$C$33:$C$776,СВЦЭМ!$A$33:$A$776,$A107,СВЦЭМ!$B$33:$B$776,U$83)+'СЕТ СН'!$H$12+СВЦЭМ!$D$10+'СЕТ СН'!$H$5-'СЕТ СН'!$H$20</f>
        <v>2558.9810097</v>
      </c>
      <c r="V107" s="36">
        <f>SUMIFS(СВЦЭМ!$C$33:$C$776,СВЦЭМ!$A$33:$A$776,$A107,СВЦЭМ!$B$33:$B$776,V$83)+'СЕТ СН'!$H$12+СВЦЭМ!$D$10+'СЕТ СН'!$H$5-'СЕТ СН'!$H$20</f>
        <v>2570.69092817</v>
      </c>
      <c r="W107" s="36">
        <f>SUMIFS(СВЦЭМ!$C$33:$C$776,СВЦЭМ!$A$33:$A$776,$A107,СВЦЭМ!$B$33:$B$776,W$83)+'СЕТ СН'!$H$12+СВЦЭМ!$D$10+'СЕТ СН'!$H$5-'СЕТ СН'!$H$20</f>
        <v>2558.1687929099999</v>
      </c>
      <c r="X107" s="36">
        <f>SUMIFS(СВЦЭМ!$C$33:$C$776,СВЦЭМ!$A$33:$A$776,$A107,СВЦЭМ!$B$33:$B$776,X$83)+'СЕТ СН'!$H$12+СВЦЭМ!$D$10+'СЕТ СН'!$H$5-'СЕТ СН'!$H$20</f>
        <v>2576.1713954900001</v>
      </c>
      <c r="Y107" s="36">
        <f>SUMIFS(СВЦЭМ!$C$33:$C$776,СВЦЭМ!$A$33:$A$776,$A107,СВЦЭМ!$B$33:$B$776,Y$83)+'СЕТ СН'!$H$12+СВЦЭМ!$D$10+'СЕТ СН'!$H$5-'СЕТ СН'!$H$20</f>
        <v>2650.3556840700003</v>
      </c>
    </row>
    <row r="108" spans="1:25" ht="15.75" x14ac:dyDescent="0.2">
      <c r="A108" s="35">
        <f t="shared" si="2"/>
        <v>43641</v>
      </c>
      <c r="B108" s="36">
        <f>SUMIFS(СВЦЭМ!$C$33:$C$776,СВЦЭМ!$A$33:$A$776,$A108,СВЦЭМ!$B$33:$B$776,B$83)+'СЕТ СН'!$H$12+СВЦЭМ!$D$10+'СЕТ СН'!$H$5-'СЕТ СН'!$H$20</f>
        <v>2677.60143655</v>
      </c>
      <c r="C108" s="36">
        <f>SUMIFS(СВЦЭМ!$C$33:$C$776,СВЦЭМ!$A$33:$A$776,$A108,СВЦЭМ!$B$33:$B$776,C$83)+'СЕТ СН'!$H$12+СВЦЭМ!$D$10+'СЕТ СН'!$H$5-'СЕТ СН'!$H$20</f>
        <v>2729.6087439800003</v>
      </c>
      <c r="D108" s="36">
        <f>SUMIFS(СВЦЭМ!$C$33:$C$776,СВЦЭМ!$A$33:$A$776,$A108,СВЦЭМ!$B$33:$B$776,D$83)+'СЕТ СН'!$H$12+СВЦЭМ!$D$10+'СЕТ СН'!$H$5-'СЕТ СН'!$H$20</f>
        <v>2720.1514809</v>
      </c>
      <c r="E108" s="36">
        <f>SUMIFS(СВЦЭМ!$C$33:$C$776,СВЦЭМ!$A$33:$A$776,$A108,СВЦЭМ!$B$33:$B$776,E$83)+'СЕТ СН'!$H$12+СВЦЭМ!$D$10+'СЕТ СН'!$H$5-'СЕТ СН'!$H$20</f>
        <v>2707.5797433500002</v>
      </c>
      <c r="F108" s="36">
        <f>SUMIFS(СВЦЭМ!$C$33:$C$776,СВЦЭМ!$A$33:$A$776,$A108,СВЦЭМ!$B$33:$B$776,F$83)+'СЕТ СН'!$H$12+СВЦЭМ!$D$10+'СЕТ СН'!$H$5-'СЕТ СН'!$H$20</f>
        <v>2708.1659144300002</v>
      </c>
      <c r="G108" s="36">
        <f>SUMIFS(СВЦЭМ!$C$33:$C$776,СВЦЭМ!$A$33:$A$776,$A108,СВЦЭМ!$B$33:$B$776,G$83)+'СЕТ СН'!$H$12+СВЦЭМ!$D$10+'СЕТ СН'!$H$5-'СЕТ СН'!$H$20</f>
        <v>2695.2871519400001</v>
      </c>
      <c r="H108" s="36">
        <f>SUMIFS(СВЦЭМ!$C$33:$C$776,СВЦЭМ!$A$33:$A$776,$A108,СВЦЭМ!$B$33:$B$776,H$83)+'СЕТ СН'!$H$12+СВЦЭМ!$D$10+'СЕТ СН'!$H$5-'СЕТ СН'!$H$20</f>
        <v>2683.3509882100002</v>
      </c>
      <c r="I108" s="36">
        <f>SUMIFS(СВЦЭМ!$C$33:$C$776,СВЦЭМ!$A$33:$A$776,$A108,СВЦЭМ!$B$33:$B$776,I$83)+'СЕТ СН'!$H$12+СВЦЭМ!$D$10+'СЕТ СН'!$H$5-'СЕТ СН'!$H$20</f>
        <v>2627.15812443</v>
      </c>
      <c r="J108" s="36">
        <f>SUMIFS(СВЦЭМ!$C$33:$C$776,СВЦЭМ!$A$33:$A$776,$A108,СВЦЭМ!$B$33:$B$776,J$83)+'СЕТ СН'!$H$12+СВЦЭМ!$D$10+'СЕТ СН'!$H$5-'СЕТ СН'!$H$20</f>
        <v>2641.27926832</v>
      </c>
      <c r="K108" s="36">
        <f>SUMIFS(СВЦЭМ!$C$33:$C$776,СВЦЭМ!$A$33:$A$776,$A108,СВЦЭМ!$B$33:$B$776,K$83)+'СЕТ СН'!$H$12+СВЦЭМ!$D$10+'СЕТ СН'!$H$5-'СЕТ СН'!$H$20</f>
        <v>2627.3251405599999</v>
      </c>
      <c r="L108" s="36">
        <f>SUMIFS(СВЦЭМ!$C$33:$C$776,СВЦЭМ!$A$33:$A$776,$A108,СВЦЭМ!$B$33:$B$776,L$83)+'СЕТ СН'!$H$12+СВЦЭМ!$D$10+'СЕТ СН'!$H$5-'СЕТ СН'!$H$20</f>
        <v>2611.7110535900001</v>
      </c>
      <c r="M108" s="36">
        <f>SUMIFS(СВЦЭМ!$C$33:$C$776,СВЦЭМ!$A$33:$A$776,$A108,СВЦЭМ!$B$33:$B$776,M$83)+'СЕТ СН'!$H$12+СВЦЭМ!$D$10+'СЕТ СН'!$H$5-'СЕТ СН'!$H$20</f>
        <v>2602.7019656900002</v>
      </c>
      <c r="N108" s="36">
        <f>SUMIFS(СВЦЭМ!$C$33:$C$776,СВЦЭМ!$A$33:$A$776,$A108,СВЦЭМ!$B$33:$B$776,N$83)+'СЕТ СН'!$H$12+СВЦЭМ!$D$10+'СЕТ СН'!$H$5-'СЕТ СН'!$H$20</f>
        <v>2613.4703099100002</v>
      </c>
      <c r="O108" s="36">
        <f>SUMIFS(СВЦЭМ!$C$33:$C$776,СВЦЭМ!$A$33:$A$776,$A108,СВЦЭМ!$B$33:$B$776,O$83)+'СЕТ СН'!$H$12+СВЦЭМ!$D$10+'СЕТ СН'!$H$5-'СЕТ СН'!$H$20</f>
        <v>2611.5143854900002</v>
      </c>
      <c r="P108" s="36">
        <f>SUMIFS(СВЦЭМ!$C$33:$C$776,СВЦЭМ!$A$33:$A$776,$A108,СВЦЭМ!$B$33:$B$776,P$83)+'СЕТ СН'!$H$12+СВЦЭМ!$D$10+'СЕТ СН'!$H$5-'СЕТ СН'!$H$20</f>
        <v>2615.9213387600003</v>
      </c>
      <c r="Q108" s="36">
        <f>SUMIFS(СВЦЭМ!$C$33:$C$776,СВЦЭМ!$A$33:$A$776,$A108,СВЦЭМ!$B$33:$B$776,Q$83)+'СЕТ СН'!$H$12+СВЦЭМ!$D$10+'СЕТ СН'!$H$5-'СЕТ СН'!$H$20</f>
        <v>2574.35441154</v>
      </c>
      <c r="R108" s="36">
        <f>SUMIFS(СВЦЭМ!$C$33:$C$776,СВЦЭМ!$A$33:$A$776,$A108,СВЦЭМ!$B$33:$B$776,R$83)+'СЕТ СН'!$H$12+СВЦЭМ!$D$10+'СЕТ СН'!$H$5-'СЕТ СН'!$H$20</f>
        <v>2543.28256182</v>
      </c>
      <c r="S108" s="36">
        <f>SUMIFS(СВЦЭМ!$C$33:$C$776,СВЦЭМ!$A$33:$A$776,$A108,СВЦЭМ!$B$33:$B$776,S$83)+'СЕТ СН'!$H$12+СВЦЭМ!$D$10+'СЕТ СН'!$H$5-'СЕТ СН'!$H$20</f>
        <v>2544.3886715799999</v>
      </c>
      <c r="T108" s="36">
        <f>SUMIFS(СВЦЭМ!$C$33:$C$776,СВЦЭМ!$A$33:$A$776,$A108,СВЦЭМ!$B$33:$B$776,T$83)+'СЕТ СН'!$H$12+СВЦЭМ!$D$10+'СЕТ СН'!$H$5-'СЕТ СН'!$H$20</f>
        <v>2551.4939724699998</v>
      </c>
      <c r="U108" s="36">
        <f>SUMIFS(СВЦЭМ!$C$33:$C$776,СВЦЭМ!$A$33:$A$776,$A108,СВЦЭМ!$B$33:$B$776,U$83)+'СЕТ СН'!$H$12+СВЦЭМ!$D$10+'СЕТ СН'!$H$5-'СЕТ СН'!$H$20</f>
        <v>2550.8048269599999</v>
      </c>
      <c r="V108" s="36">
        <f>SUMIFS(СВЦЭМ!$C$33:$C$776,СВЦЭМ!$A$33:$A$776,$A108,СВЦЭМ!$B$33:$B$776,V$83)+'СЕТ СН'!$H$12+СВЦЭМ!$D$10+'СЕТ СН'!$H$5-'СЕТ СН'!$H$20</f>
        <v>2541.86182254</v>
      </c>
      <c r="W108" s="36">
        <f>SUMIFS(СВЦЭМ!$C$33:$C$776,СВЦЭМ!$A$33:$A$776,$A108,СВЦЭМ!$B$33:$B$776,W$83)+'СЕТ СН'!$H$12+СВЦЭМ!$D$10+'СЕТ СН'!$H$5-'СЕТ СН'!$H$20</f>
        <v>2540.52219255</v>
      </c>
      <c r="X108" s="36">
        <f>SUMIFS(СВЦЭМ!$C$33:$C$776,СВЦЭМ!$A$33:$A$776,$A108,СВЦЭМ!$B$33:$B$776,X$83)+'СЕТ СН'!$H$12+СВЦЭМ!$D$10+'СЕТ СН'!$H$5-'СЕТ СН'!$H$20</f>
        <v>2532.8542597400001</v>
      </c>
      <c r="Y108" s="36">
        <f>SUMIFS(СВЦЭМ!$C$33:$C$776,СВЦЭМ!$A$33:$A$776,$A108,СВЦЭМ!$B$33:$B$776,Y$83)+'СЕТ СН'!$H$12+СВЦЭМ!$D$10+'СЕТ СН'!$H$5-'СЕТ СН'!$H$20</f>
        <v>2570.8268688600001</v>
      </c>
    </row>
    <row r="109" spans="1:25" ht="15.75" x14ac:dyDescent="0.2">
      <c r="A109" s="35">
        <f t="shared" si="2"/>
        <v>43642</v>
      </c>
      <c r="B109" s="36">
        <f>SUMIFS(СВЦЭМ!$C$33:$C$776,СВЦЭМ!$A$33:$A$776,$A109,СВЦЭМ!$B$33:$B$776,B$83)+'СЕТ СН'!$H$12+СВЦЭМ!$D$10+'СЕТ СН'!$H$5-'СЕТ СН'!$H$20</f>
        <v>2624.0442727600002</v>
      </c>
      <c r="C109" s="36">
        <f>SUMIFS(СВЦЭМ!$C$33:$C$776,СВЦЭМ!$A$33:$A$776,$A109,СВЦЭМ!$B$33:$B$776,C$83)+'СЕТ СН'!$H$12+СВЦЭМ!$D$10+'СЕТ СН'!$H$5-'СЕТ СН'!$H$20</f>
        <v>2702.6145531500001</v>
      </c>
      <c r="D109" s="36">
        <f>SUMIFS(СВЦЭМ!$C$33:$C$776,СВЦЭМ!$A$33:$A$776,$A109,СВЦЭМ!$B$33:$B$776,D$83)+'СЕТ СН'!$H$12+СВЦЭМ!$D$10+'СЕТ СН'!$H$5-'СЕТ СН'!$H$20</f>
        <v>2731.2548645799998</v>
      </c>
      <c r="E109" s="36">
        <f>SUMIFS(СВЦЭМ!$C$33:$C$776,СВЦЭМ!$A$33:$A$776,$A109,СВЦЭМ!$B$33:$B$776,E$83)+'СЕТ СН'!$H$12+СВЦЭМ!$D$10+'СЕТ СН'!$H$5-'СЕТ СН'!$H$20</f>
        <v>2741.7188265700001</v>
      </c>
      <c r="F109" s="36">
        <f>SUMIFS(СВЦЭМ!$C$33:$C$776,СВЦЭМ!$A$33:$A$776,$A109,СВЦЭМ!$B$33:$B$776,F$83)+'СЕТ СН'!$H$12+СВЦЭМ!$D$10+'СЕТ СН'!$H$5-'СЕТ СН'!$H$20</f>
        <v>2754.54967248</v>
      </c>
      <c r="G109" s="36">
        <f>SUMIFS(СВЦЭМ!$C$33:$C$776,СВЦЭМ!$A$33:$A$776,$A109,СВЦЭМ!$B$33:$B$776,G$83)+'СЕТ СН'!$H$12+СВЦЭМ!$D$10+'СЕТ СН'!$H$5-'СЕТ СН'!$H$20</f>
        <v>2732.7881209500001</v>
      </c>
      <c r="H109" s="36">
        <f>SUMIFS(СВЦЭМ!$C$33:$C$776,СВЦЭМ!$A$33:$A$776,$A109,СВЦЭМ!$B$33:$B$776,H$83)+'СЕТ СН'!$H$12+СВЦЭМ!$D$10+'СЕТ СН'!$H$5-'СЕТ СН'!$H$20</f>
        <v>2681.8152275800003</v>
      </c>
      <c r="I109" s="36">
        <f>SUMIFS(СВЦЭМ!$C$33:$C$776,СВЦЭМ!$A$33:$A$776,$A109,СВЦЭМ!$B$33:$B$776,I$83)+'СЕТ СН'!$H$12+СВЦЭМ!$D$10+'СЕТ СН'!$H$5-'СЕТ СН'!$H$20</f>
        <v>2647.7856912100001</v>
      </c>
      <c r="J109" s="36">
        <f>SUMIFS(СВЦЭМ!$C$33:$C$776,СВЦЭМ!$A$33:$A$776,$A109,СВЦЭМ!$B$33:$B$776,J$83)+'СЕТ СН'!$H$12+СВЦЭМ!$D$10+'СЕТ СН'!$H$5-'СЕТ СН'!$H$20</f>
        <v>2603.6146680500001</v>
      </c>
      <c r="K109" s="36">
        <f>SUMIFS(СВЦЭМ!$C$33:$C$776,СВЦЭМ!$A$33:$A$776,$A109,СВЦЭМ!$B$33:$B$776,K$83)+'СЕТ СН'!$H$12+СВЦЭМ!$D$10+'СЕТ СН'!$H$5-'СЕТ СН'!$H$20</f>
        <v>2577.4413263599999</v>
      </c>
      <c r="L109" s="36">
        <f>SUMIFS(СВЦЭМ!$C$33:$C$776,СВЦЭМ!$A$33:$A$776,$A109,СВЦЭМ!$B$33:$B$776,L$83)+'СЕТ СН'!$H$12+СВЦЭМ!$D$10+'СЕТ СН'!$H$5-'СЕТ СН'!$H$20</f>
        <v>2573.9897029399999</v>
      </c>
      <c r="M109" s="36">
        <f>SUMIFS(СВЦЭМ!$C$33:$C$776,СВЦЭМ!$A$33:$A$776,$A109,СВЦЭМ!$B$33:$B$776,M$83)+'СЕТ СН'!$H$12+СВЦЭМ!$D$10+'СЕТ СН'!$H$5-'СЕТ СН'!$H$20</f>
        <v>2564.94725664</v>
      </c>
      <c r="N109" s="36">
        <f>SUMIFS(СВЦЭМ!$C$33:$C$776,СВЦЭМ!$A$33:$A$776,$A109,СВЦЭМ!$B$33:$B$776,N$83)+'СЕТ СН'!$H$12+СВЦЭМ!$D$10+'СЕТ СН'!$H$5-'СЕТ СН'!$H$20</f>
        <v>2585.42095793</v>
      </c>
      <c r="O109" s="36">
        <f>SUMIFS(СВЦЭМ!$C$33:$C$776,СВЦЭМ!$A$33:$A$776,$A109,СВЦЭМ!$B$33:$B$776,O$83)+'СЕТ СН'!$H$12+СВЦЭМ!$D$10+'СЕТ СН'!$H$5-'СЕТ СН'!$H$20</f>
        <v>2564.6881397300003</v>
      </c>
      <c r="P109" s="36">
        <f>SUMIFS(СВЦЭМ!$C$33:$C$776,СВЦЭМ!$A$33:$A$776,$A109,СВЦЭМ!$B$33:$B$776,P$83)+'СЕТ СН'!$H$12+СВЦЭМ!$D$10+'СЕТ СН'!$H$5-'СЕТ СН'!$H$20</f>
        <v>2564.4719631400003</v>
      </c>
      <c r="Q109" s="36">
        <f>SUMIFS(СВЦЭМ!$C$33:$C$776,СВЦЭМ!$A$33:$A$776,$A109,СВЦЭМ!$B$33:$B$776,Q$83)+'СЕТ СН'!$H$12+СВЦЭМ!$D$10+'СЕТ СН'!$H$5-'СЕТ СН'!$H$20</f>
        <v>2529.59104166</v>
      </c>
      <c r="R109" s="36">
        <f>SUMIFS(СВЦЭМ!$C$33:$C$776,СВЦЭМ!$A$33:$A$776,$A109,СВЦЭМ!$B$33:$B$776,R$83)+'СЕТ СН'!$H$12+СВЦЭМ!$D$10+'СЕТ СН'!$H$5-'СЕТ СН'!$H$20</f>
        <v>2474.28481311</v>
      </c>
      <c r="S109" s="36">
        <f>SUMIFS(СВЦЭМ!$C$33:$C$776,СВЦЭМ!$A$33:$A$776,$A109,СВЦЭМ!$B$33:$B$776,S$83)+'СЕТ СН'!$H$12+СВЦЭМ!$D$10+'СЕТ СН'!$H$5-'СЕТ СН'!$H$20</f>
        <v>2480.4613718000001</v>
      </c>
      <c r="T109" s="36">
        <f>SUMIFS(СВЦЭМ!$C$33:$C$776,СВЦЭМ!$A$33:$A$776,$A109,СВЦЭМ!$B$33:$B$776,T$83)+'СЕТ СН'!$H$12+СВЦЭМ!$D$10+'СЕТ СН'!$H$5-'СЕТ СН'!$H$20</f>
        <v>2484.3970265100002</v>
      </c>
      <c r="U109" s="36">
        <f>SUMIFS(СВЦЭМ!$C$33:$C$776,СВЦЭМ!$A$33:$A$776,$A109,СВЦЭМ!$B$33:$B$776,U$83)+'СЕТ СН'!$H$12+СВЦЭМ!$D$10+'СЕТ СН'!$H$5-'СЕТ СН'!$H$20</f>
        <v>2485.86030114</v>
      </c>
      <c r="V109" s="36">
        <f>SUMIFS(СВЦЭМ!$C$33:$C$776,СВЦЭМ!$A$33:$A$776,$A109,СВЦЭМ!$B$33:$B$776,V$83)+'СЕТ СН'!$H$12+СВЦЭМ!$D$10+'СЕТ СН'!$H$5-'СЕТ СН'!$H$20</f>
        <v>2475.6241867899998</v>
      </c>
      <c r="W109" s="36">
        <f>SUMIFS(СВЦЭМ!$C$33:$C$776,СВЦЭМ!$A$33:$A$776,$A109,СВЦЭМ!$B$33:$B$776,W$83)+'СЕТ СН'!$H$12+СВЦЭМ!$D$10+'СЕТ СН'!$H$5-'СЕТ СН'!$H$20</f>
        <v>2461.1559873900001</v>
      </c>
      <c r="X109" s="36">
        <f>SUMIFS(СВЦЭМ!$C$33:$C$776,СВЦЭМ!$A$33:$A$776,$A109,СВЦЭМ!$B$33:$B$776,X$83)+'СЕТ СН'!$H$12+СВЦЭМ!$D$10+'СЕТ СН'!$H$5-'СЕТ СН'!$H$20</f>
        <v>2474.5169246300002</v>
      </c>
      <c r="Y109" s="36">
        <f>SUMIFS(СВЦЭМ!$C$33:$C$776,СВЦЭМ!$A$33:$A$776,$A109,СВЦЭМ!$B$33:$B$776,Y$83)+'СЕТ СН'!$H$12+СВЦЭМ!$D$10+'СЕТ СН'!$H$5-'СЕТ СН'!$H$20</f>
        <v>2539.52207589</v>
      </c>
    </row>
    <row r="110" spans="1:25" ht="15.75" x14ac:dyDescent="0.2">
      <c r="A110" s="35">
        <f t="shared" si="2"/>
        <v>43643</v>
      </c>
      <c r="B110" s="36">
        <f>SUMIFS(СВЦЭМ!$C$33:$C$776,СВЦЭМ!$A$33:$A$776,$A110,СВЦЭМ!$B$33:$B$776,B$83)+'СЕТ СН'!$H$12+СВЦЭМ!$D$10+'СЕТ СН'!$H$5-'СЕТ СН'!$H$20</f>
        <v>2652.88028811</v>
      </c>
      <c r="C110" s="36">
        <f>SUMIFS(СВЦЭМ!$C$33:$C$776,СВЦЭМ!$A$33:$A$776,$A110,СВЦЭМ!$B$33:$B$776,C$83)+'СЕТ СН'!$H$12+СВЦЭМ!$D$10+'СЕТ СН'!$H$5-'СЕТ СН'!$H$20</f>
        <v>2689.6826862100002</v>
      </c>
      <c r="D110" s="36">
        <f>SUMIFS(СВЦЭМ!$C$33:$C$776,СВЦЭМ!$A$33:$A$776,$A110,СВЦЭМ!$B$33:$B$776,D$83)+'СЕТ СН'!$H$12+СВЦЭМ!$D$10+'СЕТ СН'!$H$5-'СЕТ СН'!$H$20</f>
        <v>2714.87730091</v>
      </c>
      <c r="E110" s="36">
        <f>SUMIFS(СВЦЭМ!$C$33:$C$776,СВЦЭМ!$A$33:$A$776,$A110,СВЦЭМ!$B$33:$B$776,E$83)+'СЕТ СН'!$H$12+СВЦЭМ!$D$10+'СЕТ СН'!$H$5-'СЕТ СН'!$H$20</f>
        <v>2748.6338836599998</v>
      </c>
      <c r="F110" s="36">
        <f>SUMIFS(СВЦЭМ!$C$33:$C$776,СВЦЭМ!$A$33:$A$776,$A110,СВЦЭМ!$B$33:$B$776,F$83)+'СЕТ СН'!$H$12+СВЦЭМ!$D$10+'СЕТ СН'!$H$5-'СЕТ СН'!$H$20</f>
        <v>2759.8871578100002</v>
      </c>
      <c r="G110" s="36">
        <f>SUMIFS(СВЦЭМ!$C$33:$C$776,СВЦЭМ!$A$33:$A$776,$A110,СВЦЭМ!$B$33:$B$776,G$83)+'СЕТ СН'!$H$12+СВЦЭМ!$D$10+'СЕТ СН'!$H$5-'СЕТ СН'!$H$20</f>
        <v>2750.6191530999999</v>
      </c>
      <c r="H110" s="36">
        <f>SUMIFS(СВЦЭМ!$C$33:$C$776,СВЦЭМ!$A$33:$A$776,$A110,СВЦЭМ!$B$33:$B$776,H$83)+'СЕТ СН'!$H$12+СВЦЭМ!$D$10+'СЕТ СН'!$H$5-'СЕТ СН'!$H$20</f>
        <v>2683.5819477300001</v>
      </c>
      <c r="I110" s="36">
        <f>SUMIFS(СВЦЭМ!$C$33:$C$776,СВЦЭМ!$A$33:$A$776,$A110,СВЦЭМ!$B$33:$B$776,I$83)+'СЕТ СН'!$H$12+СВЦЭМ!$D$10+'СЕТ СН'!$H$5-'СЕТ СН'!$H$20</f>
        <v>2625.8398617600001</v>
      </c>
      <c r="J110" s="36">
        <f>SUMIFS(СВЦЭМ!$C$33:$C$776,СВЦЭМ!$A$33:$A$776,$A110,СВЦЭМ!$B$33:$B$776,J$83)+'СЕТ СН'!$H$12+СВЦЭМ!$D$10+'СЕТ СН'!$H$5-'СЕТ СН'!$H$20</f>
        <v>2577.22430093</v>
      </c>
      <c r="K110" s="36">
        <f>SUMIFS(СВЦЭМ!$C$33:$C$776,СВЦЭМ!$A$33:$A$776,$A110,СВЦЭМ!$B$33:$B$776,K$83)+'СЕТ СН'!$H$12+СВЦЭМ!$D$10+'СЕТ СН'!$H$5-'СЕТ СН'!$H$20</f>
        <v>2547.6650373299999</v>
      </c>
      <c r="L110" s="36">
        <f>SUMIFS(СВЦЭМ!$C$33:$C$776,СВЦЭМ!$A$33:$A$776,$A110,СВЦЭМ!$B$33:$B$776,L$83)+'СЕТ СН'!$H$12+СВЦЭМ!$D$10+'СЕТ СН'!$H$5-'СЕТ СН'!$H$20</f>
        <v>2526.9079398700001</v>
      </c>
      <c r="M110" s="36">
        <f>SUMIFS(СВЦЭМ!$C$33:$C$776,СВЦЭМ!$A$33:$A$776,$A110,СВЦЭМ!$B$33:$B$776,M$83)+'СЕТ СН'!$H$12+СВЦЭМ!$D$10+'СЕТ СН'!$H$5-'СЕТ СН'!$H$20</f>
        <v>2535.5141625599999</v>
      </c>
      <c r="N110" s="36">
        <f>SUMIFS(СВЦЭМ!$C$33:$C$776,СВЦЭМ!$A$33:$A$776,$A110,СВЦЭМ!$B$33:$B$776,N$83)+'СЕТ СН'!$H$12+СВЦЭМ!$D$10+'СЕТ СН'!$H$5-'СЕТ СН'!$H$20</f>
        <v>2551.35838758</v>
      </c>
      <c r="O110" s="36">
        <f>SUMIFS(СВЦЭМ!$C$33:$C$776,СВЦЭМ!$A$33:$A$776,$A110,СВЦЭМ!$B$33:$B$776,O$83)+'СЕТ СН'!$H$12+СВЦЭМ!$D$10+'СЕТ СН'!$H$5-'СЕТ СН'!$H$20</f>
        <v>2549.8843985499998</v>
      </c>
      <c r="P110" s="36">
        <f>SUMIFS(СВЦЭМ!$C$33:$C$776,СВЦЭМ!$A$33:$A$776,$A110,СВЦЭМ!$B$33:$B$776,P$83)+'СЕТ СН'!$H$12+СВЦЭМ!$D$10+'СЕТ СН'!$H$5-'СЕТ СН'!$H$20</f>
        <v>2546.6357569299998</v>
      </c>
      <c r="Q110" s="36">
        <f>SUMIFS(СВЦЭМ!$C$33:$C$776,СВЦЭМ!$A$33:$A$776,$A110,СВЦЭМ!$B$33:$B$776,Q$83)+'СЕТ СН'!$H$12+СВЦЭМ!$D$10+'СЕТ СН'!$H$5-'СЕТ СН'!$H$20</f>
        <v>2521.2580355499999</v>
      </c>
      <c r="R110" s="36">
        <f>SUMIFS(СВЦЭМ!$C$33:$C$776,СВЦЭМ!$A$33:$A$776,$A110,СВЦЭМ!$B$33:$B$776,R$83)+'СЕТ СН'!$H$12+СВЦЭМ!$D$10+'СЕТ СН'!$H$5-'СЕТ СН'!$H$20</f>
        <v>2485.8815214800002</v>
      </c>
      <c r="S110" s="36">
        <f>SUMIFS(СВЦЭМ!$C$33:$C$776,СВЦЭМ!$A$33:$A$776,$A110,СВЦЭМ!$B$33:$B$776,S$83)+'СЕТ СН'!$H$12+СВЦЭМ!$D$10+'СЕТ СН'!$H$5-'СЕТ СН'!$H$20</f>
        <v>2487.5290123700001</v>
      </c>
      <c r="T110" s="36">
        <f>SUMIFS(СВЦЭМ!$C$33:$C$776,СВЦЭМ!$A$33:$A$776,$A110,СВЦЭМ!$B$33:$B$776,T$83)+'СЕТ СН'!$H$12+СВЦЭМ!$D$10+'СЕТ СН'!$H$5-'СЕТ СН'!$H$20</f>
        <v>2478.4359488199998</v>
      </c>
      <c r="U110" s="36">
        <f>SUMIFS(СВЦЭМ!$C$33:$C$776,СВЦЭМ!$A$33:$A$776,$A110,СВЦЭМ!$B$33:$B$776,U$83)+'СЕТ СН'!$H$12+СВЦЭМ!$D$10+'СЕТ СН'!$H$5-'СЕТ СН'!$H$20</f>
        <v>2486.3008140400002</v>
      </c>
      <c r="V110" s="36">
        <f>SUMIFS(СВЦЭМ!$C$33:$C$776,СВЦЭМ!$A$33:$A$776,$A110,СВЦЭМ!$B$33:$B$776,V$83)+'СЕТ СН'!$H$12+СВЦЭМ!$D$10+'СЕТ СН'!$H$5-'СЕТ СН'!$H$20</f>
        <v>2474.8472845800002</v>
      </c>
      <c r="W110" s="36">
        <f>SUMIFS(СВЦЭМ!$C$33:$C$776,СВЦЭМ!$A$33:$A$776,$A110,СВЦЭМ!$B$33:$B$776,W$83)+'СЕТ СН'!$H$12+СВЦЭМ!$D$10+'СЕТ СН'!$H$5-'СЕТ СН'!$H$20</f>
        <v>2462.3506404099999</v>
      </c>
      <c r="X110" s="36">
        <f>SUMIFS(СВЦЭМ!$C$33:$C$776,СВЦЭМ!$A$33:$A$776,$A110,СВЦЭМ!$B$33:$B$776,X$83)+'СЕТ СН'!$H$12+СВЦЭМ!$D$10+'СЕТ СН'!$H$5-'СЕТ СН'!$H$20</f>
        <v>2461.34680131</v>
      </c>
      <c r="Y110" s="36">
        <f>SUMIFS(СВЦЭМ!$C$33:$C$776,СВЦЭМ!$A$33:$A$776,$A110,СВЦЭМ!$B$33:$B$776,Y$83)+'СЕТ СН'!$H$12+СВЦЭМ!$D$10+'СЕТ СН'!$H$5-'СЕТ СН'!$H$20</f>
        <v>2527.6388542100003</v>
      </c>
    </row>
    <row r="111" spans="1:25" ht="15.75" x14ac:dyDescent="0.2">
      <c r="A111" s="35">
        <f t="shared" si="2"/>
        <v>43644</v>
      </c>
      <c r="B111" s="36">
        <f>SUMIFS(СВЦЭМ!$C$33:$C$776,СВЦЭМ!$A$33:$A$776,$A111,СВЦЭМ!$B$33:$B$776,B$83)+'СЕТ СН'!$H$12+СВЦЭМ!$D$10+'СЕТ СН'!$H$5-'СЕТ СН'!$H$20</f>
        <v>2618.61126496</v>
      </c>
      <c r="C111" s="36">
        <f>SUMIFS(СВЦЭМ!$C$33:$C$776,СВЦЭМ!$A$33:$A$776,$A111,СВЦЭМ!$B$33:$B$776,C$83)+'СЕТ СН'!$H$12+СВЦЭМ!$D$10+'СЕТ СН'!$H$5-'СЕТ СН'!$H$20</f>
        <v>2662.8489836799999</v>
      </c>
      <c r="D111" s="36">
        <f>SUMIFS(СВЦЭМ!$C$33:$C$776,СВЦЭМ!$A$33:$A$776,$A111,СВЦЭМ!$B$33:$B$776,D$83)+'СЕТ СН'!$H$12+СВЦЭМ!$D$10+'СЕТ СН'!$H$5-'СЕТ СН'!$H$20</f>
        <v>2701.4885742900001</v>
      </c>
      <c r="E111" s="36">
        <f>SUMIFS(СВЦЭМ!$C$33:$C$776,СВЦЭМ!$A$33:$A$776,$A111,СВЦЭМ!$B$33:$B$776,E$83)+'СЕТ СН'!$H$12+СВЦЭМ!$D$10+'СЕТ СН'!$H$5-'СЕТ СН'!$H$20</f>
        <v>2709.1240100300001</v>
      </c>
      <c r="F111" s="36">
        <f>SUMIFS(СВЦЭМ!$C$33:$C$776,СВЦЭМ!$A$33:$A$776,$A111,СВЦЭМ!$B$33:$B$776,F$83)+'СЕТ СН'!$H$12+СВЦЭМ!$D$10+'СЕТ СН'!$H$5-'СЕТ СН'!$H$20</f>
        <v>2717.8630093000002</v>
      </c>
      <c r="G111" s="36">
        <f>SUMIFS(СВЦЭМ!$C$33:$C$776,СВЦЭМ!$A$33:$A$776,$A111,СВЦЭМ!$B$33:$B$776,G$83)+'СЕТ СН'!$H$12+СВЦЭМ!$D$10+'СЕТ СН'!$H$5-'СЕТ СН'!$H$20</f>
        <v>2705.4215026800002</v>
      </c>
      <c r="H111" s="36">
        <f>SUMIFS(СВЦЭМ!$C$33:$C$776,СВЦЭМ!$A$33:$A$776,$A111,СВЦЭМ!$B$33:$B$776,H$83)+'СЕТ СН'!$H$12+СВЦЭМ!$D$10+'СЕТ СН'!$H$5-'СЕТ СН'!$H$20</f>
        <v>2646.7471474499998</v>
      </c>
      <c r="I111" s="36">
        <f>SUMIFS(СВЦЭМ!$C$33:$C$776,СВЦЭМ!$A$33:$A$776,$A111,СВЦЭМ!$B$33:$B$776,I$83)+'СЕТ СН'!$H$12+СВЦЭМ!$D$10+'СЕТ СН'!$H$5-'СЕТ СН'!$H$20</f>
        <v>2608.2121521600002</v>
      </c>
      <c r="J111" s="36">
        <f>SUMIFS(СВЦЭМ!$C$33:$C$776,СВЦЭМ!$A$33:$A$776,$A111,СВЦЭМ!$B$33:$B$776,J$83)+'СЕТ СН'!$H$12+СВЦЭМ!$D$10+'СЕТ СН'!$H$5-'СЕТ СН'!$H$20</f>
        <v>2558.14831344</v>
      </c>
      <c r="K111" s="36">
        <f>SUMIFS(СВЦЭМ!$C$33:$C$776,СВЦЭМ!$A$33:$A$776,$A111,СВЦЭМ!$B$33:$B$776,K$83)+'СЕТ СН'!$H$12+СВЦЭМ!$D$10+'СЕТ СН'!$H$5-'СЕТ СН'!$H$20</f>
        <v>2549.6074072599999</v>
      </c>
      <c r="L111" s="36">
        <f>SUMIFS(СВЦЭМ!$C$33:$C$776,СВЦЭМ!$A$33:$A$776,$A111,СВЦЭМ!$B$33:$B$776,L$83)+'СЕТ СН'!$H$12+СВЦЭМ!$D$10+'СЕТ СН'!$H$5-'СЕТ СН'!$H$20</f>
        <v>2562.4646553500002</v>
      </c>
      <c r="M111" s="36">
        <f>SUMIFS(СВЦЭМ!$C$33:$C$776,СВЦЭМ!$A$33:$A$776,$A111,СВЦЭМ!$B$33:$B$776,M$83)+'СЕТ СН'!$H$12+СВЦЭМ!$D$10+'СЕТ СН'!$H$5-'СЕТ СН'!$H$20</f>
        <v>2572.4784270600003</v>
      </c>
      <c r="N111" s="36">
        <f>SUMIFS(СВЦЭМ!$C$33:$C$776,СВЦЭМ!$A$33:$A$776,$A111,СВЦЭМ!$B$33:$B$776,N$83)+'СЕТ СН'!$H$12+СВЦЭМ!$D$10+'СЕТ СН'!$H$5-'СЕТ СН'!$H$20</f>
        <v>2591.2999053100002</v>
      </c>
      <c r="O111" s="36">
        <f>SUMIFS(СВЦЭМ!$C$33:$C$776,СВЦЭМ!$A$33:$A$776,$A111,СВЦЭМ!$B$33:$B$776,O$83)+'СЕТ СН'!$H$12+СВЦЭМ!$D$10+'СЕТ СН'!$H$5-'СЕТ СН'!$H$20</f>
        <v>2583.8369383999998</v>
      </c>
      <c r="P111" s="36">
        <f>SUMIFS(СВЦЭМ!$C$33:$C$776,СВЦЭМ!$A$33:$A$776,$A111,СВЦЭМ!$B$33:$B$776,P$83)+'СЕТ СН'!$H$12+СВЦЭМ!$D$10+'СЕТ СН'!$H$5-'СЕТ СН'!$H$20</f>
        <v>2574.65685592</v>
      </c>
      <c r="Q111" s="36">
        <f>SUMIFS(СВЦЭМ!$C$33:$C$776,СВЦЭМ!$A$33:$A$776,$A111,СВЦЭМ!$B$33:$B$776,Q$83)+'СЕТ СН'!$H$12+СВЦЭМ!$D$10+'СЕТ СН'!$H$5-'СЕТ СН'!$H$20</f>
        <v>2552.7144773300001</v>
      </c>
      <c r="R111" s="36">
        <f>SUMIFS(СВЦЭМ!$C$33:$C$776,СВЦЭМ!$A$33:$A$776,$A111,СВЦЭМ!$B$33:$B$776,R$83)+'СЕТ СН'!$H$12+СВЦЭМ!$D$10+'СЕТ СН'!$H$5-'СЕТ СН'!$H$20</f>
        <v>2523.7089492700002</v>
      </c>
      <c r="S111" s="36">
        <f>SUMIFS(СВЦЭМ!$C$33:$C$776,СВЦЭМ!$A$33:$A$776,$A111,СВЦЭМ!$B$33:$B$776,S$83)+'СЕТ СН'!$H$12+СВЦЭМ!$D$10+'СЕТ СН'!$H$5-'СЕТ СН'!$H$20</f>
        <v>2495.83116122</v>
      </c>
      <c r="T111" s="36">
        <f>SUMIFS(СВЦЭМ!$C$33:$C$776,СВЦЭМ!$A$33:$A$776,$A111,СВЦЭМ!$B$33:$B$776,T$83)+'СЕТ СН'!$H$12+СВЦЭМ!$D$10+'СЕТ СН'!$H$5-'СЕТ СН'!$H$20</f>
        <v>2513.3077355999999</v>
      </c>
      <c r="U111" s="36">
        <f>SUMIFS(СВЦЭМ!$C$33:$C$776,СВЦЭМ!$A$33:$A$776,$A111,СВЦЭМ!$B$33:$B$776,U$83)+'СЕТ СН'!$H$12+СВЦЭМ!$D$10+'СЕТ СН'!$H$5-'СЕТ СН'!$H$20</f>
        <v>2521.8205600700003</v>
      </c>
      <c r="V111" s="36">
        <f>SUMIFS(СВЦЭМ!$C$33:$C$776,СВЦЭМ!$A$33:$A$776,$A111,СВЦЭМ!$B$33:$B$776,V$83)+'СЕТ СН'!$H$12+СВЦЭМ!$D$10+'СЕТ СН'!$H$5-'СЕТ СН'!$H$20</f>
        <v>2526.06236399</v>
      </c>
      <c r="W111" s="36">
        <f>SUMIFS(СВЦЭМ!$C$33:$C$776,СВЦЭМ!$A$33:$A$776,$A111,СВЦЭМ!$B$33:$B$776,W$83)+'СЕТ СН'!$H$12+СВЦЭМ!$D$10+'СЕТ СН'!$H$5-'СЕТ СН'!$H$20</f>
        <v>2493.0597294500003</v>
      </c>
      <c r="X111" s="36">
        <f>SUMIFS(СВЦЭМ!$C$33:$C$776,СВЦЭМ!$A$33:$A$776,$A111,СВЦЭМ!$B$33:$B$776,X$83)+'СЕТ СН'!$H$12+СВЦЭМ!$D$10+'СЕТ СН'!$H$5-'СЕТ СН'!$H$20</f>
        <v>2491.0223123800001</v>
      </c>
      <c r="Y111" s="36">
        <f>SUMIFS(СВЦЭМ!$C$33:$C$776,СВЦЭМ!$A$33:$A$776,$A111,СВЦЭМ!$B$33:$B$776,Y$83)+'СЕТ СН'!$H$12+СВЦЭМ!$D$10+'СЕТ СН'!$H$5-'СЕТ СН'!$H$20</f>
        <v>2579.9892897999998</v>
      </c>
    </row>
    <row r="112" spans="1:25" ht="15.75" x14ac:dyDescent="0.2">
      <c r="A112" s="35">
        <f t="shared" si="2"/>
        <v>43645</v>
      </c>
      <c r="B112" s="36">
        <f>SUMIFS(СВЦЭМ!$C$33:$C$776,СВЦЭМ!$A$33:$A$776,$A112,СВЦЭМ!$B$33:$B$776,B$83)+'СЕТ СН'!$H$12+СВЦЭМ!$D$10+'СЕТ СН'!$H$5-'СЕТ СН'!$H$20</f>
        <v>2610.6981349500002</v>
      </c>
      <c r="C112" s="36">
        <f>SUMIFS(СВЦЭМ!$C$33:$C$776,СВЦЭМ!$A$33:$A$776,$A112,СВЦЭМ!$B$33:$B$776,C$83)+'СЕТ СН'!$H$12+СВЦЭМ!$D$10+'СЕТ СН'!$H$5-'СЕТ СН'!$H$20</f>
        <v>2655.5855791600002</v>
      </c>
      <c r="D112" s="36">
        <f>SUMIFS(СВЦЭМ!$C$33:$C$776,СВЦЭМ!$A$33:$A$776,$A112,СВЦЭМ!$B$33:$B$776,D$83)+'СЕТ СН'!$H$12+СВЦЭМ!$D$10+'СЕТ СН'!$H$5-'СЕТ СН'!$H$20</f>
        <v>2678.4882407700002</v>
      </c>
      <c r="E112" s="36">
        <f>SUMIFS(СВЦЭМ!$C$33:$C$776,СВЦЭМ!$A$33:$A$776,$A112,СВЦЭМ!$B$33:$B$776,E$83)+'СЕТ СН'!$H$12+СВЦЭМ!$D$10+'СЕТ СН'!$H$5-'СЕТ СН'!$H$20</f>
        <v>2697.6281721599998</v>
      </c>
      <c r="F112" s="36">
        <f>SUMIFS(СВЦЭМ!$C$33:$C$776,СВЦЭМ!$A$33:$A$776,$A112,СВЦЭМ!$B$33:$B$776,F$83)+'СЕТ СН'!$H$12+СВЦЭМ!$D$10+'СЕТ СН'!$H$5-'СЕТ СН'!$H$20</f>
        <v>2704.4606521300002</v>
      </c>
      <c r="G112" s="36">
        <f>SUMIFS(СВЦЭМ!$C$33:$C$776,СВЦЭМ!$A$33:$A$776,$A112,СВЦЭМ!$B$33:$B$776,G$83)+'СЕТ СН'!$H$12+СВЦЭМ!$D$10+'СЕТ СН'!$H$5-'СЕТ СН'!$H$20</f>
        <v>2701.6894778800001</v>
      </c>
      <c r="H112" s="36">
        <f>SUMIFS(СВЦЭМ!$C$33:$C$776,СВЦЭМ!$A$33:$A$776,$A112,СВЦЭМ!$B$33:$B$776,H$83)+'СЕТ СН'!$H$12+СВЦЭМ!$D$10+'СЕТ СН'!$H$5-'СЕТ СН'!$H$20</f>
        <v>2666.7759464199999</v>
      </c>
      <c r="I112" s="36">
        <f>SUMIFS(СВЦЭМ!$C$33:$C$776,СВЦЭМ!$A$33:$A$776,$A112,СВЦЭМ!$B$33:$B$776,I$83)+'СЕТ СН'!$H$12+СВЦЭМ!$D$10+'СЕТ СН'!$H$5-'СЕТ СН'!$H$20</f>
        <v>2634.26456487</v>
      </c>
      <c r="J112" s="36">
        <f>SUMIFS(СВЦЭМ!$C$33:$C$776,СВЦЭМ!$A$33:$A$776,$A112,СВЦЭМ!$B$33:$B$776,J$83)+'СЕТ СН'!$H$12+СВЦЭМ!$D$10+'СЕТ СН'!$H$5-'СЕТ СН'!$H$20</f>
        <v>2614.6906693999999</v>
      </c>
      <c r="K112" s="36">
        <f>SUMIFS(СВЦЭМ!$C$33:$C$776,СВЦЭМ!$A$33:$A$776,$A112,СВЦЭМ!$B$33:$B$776,K$83)+'СЕТ СН'!$H$12+СВЦЭМ!$D$10+'СЕТ СН'!$H$5-'СЕТ СН'!$H$20</f>
        <v>2567.3323467800001</v>
      </c>
      <c r="L112" s="36">
        <f>SUMIFS(СВЦЭМ!$C$33:$C$776,СВЦЭМ!$A$33:$A$776,$A112,СВЦЭМ!$B$33:$B$776,L$83)+'СЕТ СН'!$H$12+СВЦЭМ!$D$10+'СЕТ СН'!$H$5-'СЕТ СН'!$H$20</f>
        <v>2549.2176264300001</v>
      </c>
      <c r="M112" s="36">
        <f>SUMIFS(СВЦЭМ!$C$33:$C$776,СВЦЭМ!$A$33:$A$776,$A112,СВЦЭМ!$B$33:$B$776,M$83)+'СЕТ СН'!$H$12+СВЦЭМ!$D$10+'СЕТ СН'!$H$5-'СЕТ СН'!$H$20</f>
        <v>2544.4837259999999</v>
      </c>
      <c r="N112" s="36">
        <f>SUMIFS(СВЦЭМ!$C$33:$C$776,СВЦЭМ!$A$33:$A$776,$A112,СВЦЭМ!$B$33:$B$776,N$83)+'СЕТ СН'!$H$12+СВЦЭМ!$D$10+'СЕТ СН'!$H$5-'СЕТ СН'!$H$20</f>
        <v>2558.93241059</v>
      </c>
      <c r="O112" s="36">
        <f>SUMIFS(СВЦЭМ!$C$33:$C$776,СВЦЭМ!$A$33:$A$776,$A112,СВЦЭМ!$B$33:$B$776,O$83)+'СЕТ СН'!$H$12+СВЦЭМ!$D$10+'СЕТ СН'!$H$5-'СЕТ СН'!$H$20</f>
        <v>2555.8991450499998</v>
      </c>
      <c r="P112" s="36">
        <f>SUMIFS(СВЦЭМ!$C$33:$C$776,СВЦЭМ!$A$33:$A$776,$A112,СВЦЭМ!$B$33:$B$776,P$83)+'СЕТ СН'!$H$12+СВЦЭМ!$D$10+'СЕТ СН'!$H$5-'СЕТ СН'!$H$20</f>
        <v>2558.4985012799998</v>
      </c>
      <c r="Q112" s="36">
        <f>SUMIFS(СВЦЭМ!$C$33:$C$776,СВЦЭМ!$A$33:$A$776,$A112,СВЦЭМ!$B$33:$B$776,Q$83)+'СЕТ СН'!$H$12+СВЦЭМ!$D$10+'СЕТ СН'!$H$5-'СЕТ СН'!$H$20</f>
        <v>2530.8944962300002</v>
      </c>
      <c r="R112" s="36">
        <f>SUMIFS(СВЦЭМ!$C$33:$C$776,СВЦЭМ!$A$33:$A$776,$A112,СВЦЭМ!$B$33:$B$776,R$83)+'СЕТ СН'!$H$12+СВЦЭМ!$D$10+'СЕТ СН'!$H$5-'СЕТ СН'!$H$20</f>
        <v>2493.8687228600002</v>
      </c>
      <c r="S112" s="36">
        <f>SUMIFS(СВЦЭМ!$C$33:$C$776,СВЦЭМ!$A$33:$A$776,$A112,СВЦЭМ!$B$33:$B$776,S$83)+'СЕТ СН'!$H$12+СВЦЭМ!$D$10+'СЕТ СН'!$H$5-'СЕТ СН'!$H$20</f>
        <v>2473.4529373</v>
      </c>
      <c r="T112" s="36">
        <f>SUMIFS(СВЦЭМ!$C$33:$C$776,СВЦЭМ!$A$33:$A$776,$A112,СВЦЭМ!$B$33:$B$776,T$83)+'СЕТ СН'!$H$12+СВЦЭМ!$D$10+'СЕТ СН'!$H$5-'СЕТ СН'!$H$20</f>
        <v>2474.7930829699999</v>
      </c>
      <c r="U112" s="36">
        <f>SUMIFS(СВЦЭМ!$C$33:$C$776,СВЦЭМ!$A$33:$A$776,$A112,СВЦЭМ!$B$33:$B$776,U$83)+'СЕТ СН'!$H$12+СВЦЭМ!$D$10+'СЕТ СН'!$H$5-'СЕТ СН'!$H$20</f>
        <v>2481.17478699</v>
      </c>
      <c r="V112" s="36">
        <f>SUMIFS(СВЦЭМ!$C$33:$C$776,СВЦЭМ!$A$33:$A$776,$A112,СВЦЭМ!$B$33:$B$776,V$83)+'СЕТ СН'!$H$12+СВЦЭМ!$D$10+'СЕТ СН'!$H$5-'СЕТ СН'!$H$20</f>
        <v>2478.7073347700002</v>
      </c>
      <c r="W112" s="36">
        <f>SUMIFS(СВЦЭМ!$C$33:$C$776,СВЦЭМ!$A$33:$A$776,$A112,СВЦЭМ!$B$33:$B$776,W$83)+'СЕТ СН'!$H$12+СВЦЭМ!$D$10+'СЕТ СН'!$H$5-'СЕТ СН'!$H$20</f>
        <v>2456.2834330200003</v>
      </c>
      <c r="X112" s="36">
        <f>SUMIFS(СВЦЭМ!$C$33:$C$776,СВЦЭМ!$A$33:$A$776,$A112,СВЦЭМ!$B$33:$B$776,X$83)+'СЕТ СН'!$H$12+СВЦЭМ!$D$10+'СЕТ СН'!$H$5-'СЕТ СН'!$H$20</f>
        <v>2468.7156675000001</v>
      </c>
      <c r="Y112" s="36">
        <f>SUMIFS(СВЦЭМ!$C$33:$C$776,СВЦЭМ!$A$33:$A$776,$A112,СВЦЭМ!$B$33:$B$776,Y$83)+'СЕТ СН'!$H$12+СВЦЭМ!$D$10+'СЕТ СН'!$H$5-'СЕТ СН'!$H$20</f>
        <v>2548.6865061200001</v>
      </c>
    </row>
    <row r="113" spans="1:27" ht="15.75" x14ac:dyDescent="0.2">
      <c r="A113" s="35">
        <f t="shared" si="2"/>
        <v>43646</v>
      </c>
      <c r="B113" s="36">
        <f>SUMIFS(СВЦЭМ!$C$33:$C$776,СВЦЭМ!$A$33:$A$776,$A113,СВЦЭМ!$B$33:$B$776,B$83)+'СЕТ СН'!$H$12+СВЦЭМ!$D$10+'СЕТ СН'!$H$5-'СЕТ СН'!$H$20</f>
        <v>2601.12222148</v>
      </c>
      <c r="C113" s="36">
        <f>SUMIFS(СВЦЭМ!$C$33:$C$776,СВЦЭМ!$A$33:$A$776,$A113,СВЦЭМ!$B$33:$B$776,C$83)+'СЕТ СН'!$H$12+СВЦЭМ!$D$10+'СЕТ СН'!$H$5-'СЕТ СН'!$H$20</f>
        <v>2639.80709548</v>
      </c>
      <c r="D113" s="36">
        <f>SUMIFS(СВЦЭМ!$C$33:$C$776,СВЦЭМ!$A$33:$A$776,$A113,СВЦЭМ!$B$33:$B$776,D$83)+'СЕТ СН'!$H$12+СВЦЭМ!$D$10+'СЕТ СН'!$H$5-'СЕТ СН'!$H$20</f>
        <v>2679.8825205799999</v>
      </c>
      <c r="E113" s="36">
        <f>SUMIFS(СВЦЭМ!$C$33:$C$776,СВЦЭМ!$A$33:$A$776,$A113,СВЦЭМ!$B$33:$B$776,E$83)+'СЕТ СН'!$H$12+СВЦЭМ!$D$10+'СЕТ СН'!$H$5-'СЕТ СН'!$H$20</f>
        <v>2702.8653965900003</v>
      </c>
      <c r="F113" s="36">
        <f>SUMIFS(СВЦЭМ!$C$33:$C$776,СВЦЭМ!$A$33:$A$776,$A113,СВЦЭМ!$B$33:$B$776,F$83)+'СЕТ СН'!$H$12+СВЦЭМ!$D$10+'СЕТ СН'!$H$5-'СЕТ СН'!$H$20</f>
        <v>2709.5247047399998</v>
      </c>
      <c r="G113" s="36">
        <f>SUMIFS(СВЦЭМ!$C$33:$C$776,СВЦЭМ!$A$33:$A$776,$A113,СВЦЭМ!$B$33:$B$776,G$83)+'СЕТ СН'!$H$12+СВЦЭМ!$D$10+'СЕТ СН'!$H$5-'СЕТ СН'!$H$20</f>
        <v>2708.4108037699998</v>
      </c>
      <c r="H113" s="36">
        <f>SUMIFS(СВЦЭМ!$C$33:$C$776,СВЦЭМ!$A$33:$A$776,$A113,СВЦЭМ!$B$33:$B$776,H$83)+'СЕТ СН'!$H$12+СВЦЭМ!$D$10+'СЕТ СН'!$H$5-'СЕТ СН'!$H$20</f>
        <v>2689.72967754</v>
      </c>
      <c r="I113" s="36">
        <f>SUMIFS(СВЦЭМ!$C$33:$C$776,СВЦЭМ!$A$33:$A$776,$A113,СВЦЭМ!$B$33:$B$776,I$83)+'СЕТ СН'!$H$12+СВЦЭМ!$D$10+'СЕТ СН'!$H$5-'СЕТ СН'!$H$20</f>
        <v>2657.5881331199998</v>
      </c>
      <c r="J113" s="36">
        <f>SUMIFS(СВЦЭМ!$C$33:$C$776,СВЦЭМ!$A$33:$A$776,$A113,СВЦЭМ!$B$33:$B$776,J$83)+'СЕТ СН'!$H$12+СВЦЭМ!$D$10+'СЕТ СН'!$H$5-'СЕТ СН'!$H$20</f>
        <v>2598.6403980099999</v>
      </c>
      <c r="K113" s="36">
        <f>SUMIFS(СВЦЭМ!$C$33:$C$776,СВЦЭМ!$A$33:$A$776,$A113,СВЦЭМ!$B$33:$B$776,K$83)+'СЕТ СН'!$H$12+СВЦЭМ!$D$10+'СЕТ СН'!$H$5-'СЕТ СН'!$H$20</f>
        <v>2573.08785773</v>
      </c>
      <c r="L113" s="36">
        <f>SUMIFS(СВЦЭМ!$C$33:$C$776,СВЦЭМ!$A$33:$A$776,$A113,СВЦЭМ!$B$33:$B$776,L$83)+'СЕТ СН'!$H$12+СВЦЭМ!$D$10+'СЕТ СН'!$H$5-'СЕТ СН'!$H$20</f>
        <v>2547.8925852699999</v>
      </c>
      <c r="M113" s="36">
        <f>SUMIFS(СВЦЭМ!$C$33:$C$776,СВЦЭМ!$A$33:$A$776,$A113,СВЦЭМ!$B$33:$B$776,M$83)+'СЕТ СН'!$H$12+СВЦЭМ!$D$10+'СЕТ СН'!$H$5-'СЕТ СН'!$H$20</f>
        <v>2532.2776821799998</v>
      </c>
      <c r="N113" s="36">
        <f>SUMIFS(СВЦЭМ!$C$33:$C$776,СВЦЭМ!$A$33:$A$776,$A113,СВЦЭМ!$B$33:$B$776,N$83)+'СЕТ СН'!$H$12+СВЦЭМ!$D$10+'СЕТ СН'!$H$5-'СЕТ СН'!$H$20</f>
        <v>2549.24426365</v>
      </c>
      <c r="O113" s="36">
        <f>SUMIFS(СВЦЭМ!$C$33:$C$776,СВЦЭМ!$A$33:$A$776,$A113,СВЦЭМ!$B$33:$B$776,O$83)+'СЕТ СН'!$H$12+СВЦЭМ!$D$10+'СЕТ СН'!$H$5-'СЕТ СН'!$H$20</f>
        <v>2569.4216886600002</v>
      </c>
      <c r="P113" s="36">
        <f>SUMIFS(СВЦЭМ!$C$33:$C$776,СВЦЭМ!$A$33:$A$776,$A113,СВЦЭМ!$B$33:$B$776,P$83)+'СЕТ СН'!$H$12+СВЦЭМ!$D$10+'СЕТ СН'!$H$5-'СЕТ СН'!$H$20</f>
        <v>2577.4160426799999</v>
      </c>
      <c r="Q113" s="36">
        <f>SUMIFS(СВЦЭМ!$C$33:$C$776,СВЦЭМ!$A$33:$A$776,$A113,СВЦЭМ!$B$33:$B$776,Q$83)+'СЕТ СН'!$H$12+СВЦЭМ!$D$10+'СЕТ СН'!$H$5-'СЕТ СН'!$H$20</f>
        <v>2545.4015592200003</v>
      </c>
      <c r="R113" s="36">
        <f>SUMIFS(СВЦЭМ!$C$33:$C$776,СВЦЭМ!$A$33:$A$776,$A113,СВЦЭМ!$B$33:$B$776,R$83)+'СЕТ СН'!$H$12+СВЦЭМ!$D$10+'СЕТ СН'!$H$5-'СЕТ СН'!$H$20</f>
        <v>2485.4773791600001</v>
      </c>
      <c r="S113" s="36">
        <f>SUMIFS(СВЦЭМ!$C$33:$C$776,СВЦЭМ!$A$33:$A$776,$A113,СВЦЭМ!$B$33:$B$776,S$83)+'СЕТ СН'!$H$12+СВЦЭМ!$D$10+'СЕТ СН'!$H$5-'СЕТ СН'!$H$20</f>
        <v>2482.74043192</v>
      </c>
      <c r="T113" s="36">
        <f>SUMIFS(СВЦЭМ!$C$33:$C$776,СВЦЭМ!$A$33:$A$776,$A113,СВЦЭМ!$B$33:$B$776,T$83)+'СЕТ СН'!$H$12+СВЦЭМ!$D$10+'СЕТ СН'!$H$5-'СЕТ СН'!$H$20</f>
        <v>2492.0928336400002</v>
      </c>
      <c r="U113" s="36">
        <f>SUMIFS(СВЦЭМ!$C$33:$C$776,СВЦЭМ!$A$33:$A$776,$A113,СВЦЭМ!$B$33:$B$776,U$83)+'СЕТ СН'!$H$12+СВЦЭМ!$D$10+'СЕТ СН'!$H$5-'СЕТ СН'!$H$20</f>
        <v>2511.3964162000002</v>
      </c>
      <c r="V113" s="36">
        <f>SUMIFS(СВЦЭМ!$C$33:$C$776,СВЦЭМ!$A$33:$A$776,$A113,СВЦЭМ!$B$33:$B$776,V$83)+'СЕТ СН'!$H$12+СВЦЭМ!$D$10+'СЕТ СН'!$H$5-'СЕТ СН'!$H$20</f>
        <v>2479.61303666</v>
      </c>
      <c r="W113" s="36">
        <f>SUMIFS(СВЦЭМ!$C$33:$C$776,СВЦЭМ!$A$33:$A$776,$A113,СВЦЭМ!$B$33:$B$776,W$83)+'СЕТ СН'!$H$12+СВЦЭМ!$D$10+'СЕТ СН'!$H$5-'СЕТ СН'!$H$20</f>
        <v>2456.6808703900001</v>
      </c>
      <c r="X113" s="36">
        <f>SUMIFS(СВЦЭМ!$C$33:$C$776,СВЦЭМ!$A$33:$A$776,$A113,СВЦЭМ!$B$33:$B$776,X$83)+'СЕТ СН'!$H$12+СВЦЭМ!$D$10+'СЕТ СН'!$H$5-'СЕТ СН'!$H$20</f>
        <v>2474.9565825700001</v>
      </c>
      <c r="Y113" s="36">
        <f>SUMIFS(СВЦЭМ!$C$33:$C$776,СВЦЭМ!$A$33:$A$776,$A113,СВЦЭМ!$B$33:$B$776,Y$83)+'СЕТ СН'!$H$12+СВЦЭМ!$D$10+'СЕТ СН'!$H$5-'СЕТ СН'!$H$20</f>
        <v>2531.5258606299999</v>
      </c>
      <c r="AA113" s="37"/>
    </row>
    <row r="114" spans="1:27" ht="15.75" hidden="1" x14ac:dyDescent="0.2">
      <c r="A114" s="35">
        <f t="shared" si="2"/>
        <v>43647</v>
      </c>
      <c r="B114" s="36">
        <f>SUMIFS(СВЦЭМ!$C$33:$C$776,СВЦЭМ!$A$33:$A$776,$A114,СВЦЭМ!$B$33:$B$776,B$83)+'СЕТ СН'!$H$12+СВЦЭМ!$D$10+'СЕТ СН'!$H$5-'СЕТ СН'!$H$20</f>
        <v>1906.7272099100001</v>
      </c>
      <c r="C114" s="36">
        <f>SUMIFS(СВЦЭМ!$C$33:$C$776,СВЦЭМ!$A$33:$A$776,$A114,СВЦЭМ!$B$33:$B$776,C$83)+'СЕТ СН'!$H$12+СВЦЭМ!$D$10+'СЕТ СН'!$H$5-'СЕТ СН'!$H$20</f>
        <v>1906.7272099100001</v>
      </c>
      <c r="D114" s="36">
        <f>SUMIFS(СВЦЭМ!$C$33:$C$776,СВЦЭМ!$A$33:$A$776,$A114,СВЦЭМ!$B$33:$B$776,D$83)+'СЕТ СН'!$H$12+СВЦЭМ!$D$10+'СЕТ СН'!$H$5-'СЕТ СН'!$H$20</f>
        <v>1906.7272099100001</v>
      </c>
      <c r="E114" s="36">
        <f>SUMIFS(СВЦЭМ!$C$33:$C$776,СВЦЭМ!$A$33:$A$776,$A114,СВЦЭМ!$B$33:$B$776,E$83)+'СЕТ СН'!$H$12+СВЦЭМ!$D$10+'СЕТ СН'!$H$5-'СЕТ СН'!$H$20</f>
        <v>1906.7272099100001</v>
      </c>
      <c r="F114" s="36">
        <f>SUMIFS(СВЦЭМ!$C$33:$C$776,СВЦЭМ!$A$33:$A$776,$A114,СВЦЭМ!$B$33:$B$776,F$83)+'СЕТ СН'!$H$12+СВЦЭМ!$D$10+'СЕТ СН'!$H$5-'СЕТ СН'!$H$20</f>
        <v>1906.7272099100001</v>
      </c>
      <c r="G114" s="36">
        <f>SUMIFS(СВЦЭМ!$C$33:$C$776,СВЦЭМ!$A$33:$A$776,$A114,СВЦЭМ!$B$33:$B$776,G$83)+'СЕТ СН'!$H$12+СВЦЭМ!$D$10+'СЕТ СН'!$H$5-'СЕТ СН'!$H$20</f>
        <v>1906.7272099100001</v>
      </c>
      <c r="H114" s="36">
        <f>SUMIFS(СВЦЭМ!$C$33:$C$776,СВЦЭМ!$A$33:$A$776,$A114,СВЦЭМ!$B$33:$B$776,H$83)+'СЕТ СН'!$H$12+СВЦЭМ!$D$10+'СЕТ СН'!$H$5-'СЕТ СН'!$H$20</f>
        <v>1906.7272099100001</v>
      </c>
      <c r="I114" s="36">
        <f>SUMIFS(СВЦЭМ!$C$33:$C$776,СВЦЭМ!$A$33:$A$776,$A114,СВЦЭМ!$B$33:$B$776,I$83)+'СЕТ СН'!$H$12+СВЦЭМ!$D$10+'СЕТ СН'!$H$5-'СЕТ СН'!$H$20</f>
        <v>1906.7272099100001</v>
      </c>
      <c r="J114" s="36">
        <f>SUMIFS(СВЦЭМ!$C$33:$C$776,СВЦЭМ!$A$33:$A$776,$A114,СВЦЭМ!$B$33:$B$776,J$83)+'СЕТ СН'!$H$12+СВЦЭМ!$D$10+'СЕТ СН'!$H$5-'СЕТ СН'!$H$20</f>
        <v>1906.7272099100001</v>
      </c>
      <c r="K114" s="36">
        <f>SUMIFS(СВЦЭМ!$C$33:$C$776,СВЦЭМ!$A$33:$A$776,$A114,СВЦЭМ!$B$33:$B$776,K$83)+'СЕТ СН'!$H$12+СВЦЭМ!$D$10+'СЕТ СН'!$H$5-'СЕТ СН'!$H$20</f>
        <v>1906.7272099100001</v>
      </c>
      <c r="L114" s="36">
        <f>SUMIFS(СВЦЭМ!$C$33:$C$776,СВЦЭМ!$A$33:$A$776,$A114,СВЦЭМ!$B$33:$B$776,L$83)+'СЕТ СН'!$H$12+СВЦЭМ!$D$10+'СЕТ СН'!$H$5-'СЕТ СН'!$H$20</f>
        <v>1906.7272099100001</v>
      </c>
      <c r="M114" s="36">
        <f>SUMIFS(СВЦЭМ!$C$33:$C$776,СВЦЭМ!$A$33:$A$776,$A114,СВЦЭМ!$B$33:$B$776,M$83)+'СЕТ СН'!$H$12+СВЦЭМ!$D$10+'СЕТ СН'!$H$5-'СЕТ СН'!$H$20</f>
        <v>1906.7272099100001</v>
      </c>
      <c r="N114" s="36">
        <f>SUMIFS(СВЦЭМ!$C$33:$C$776,СВЦЭМ!$A$33:$A$776,$A114,СВЦЭМ!$B$33:$B$776,N$83)+'СЕТ СН'!$H$12+СВЦЭМ!$D$10+'СЕТ СН'!$H$5-'СЕТ СН'!$H$20</f>
        <v>1906.7272099100001</v>
      </c>
      <c r="O114" s="36">
        <f>SUMIFS(СВЦЭМ!$C$33:$C$776,СВЦЭМ!$A$33:$A$776,$A114,СВЦЭМ!$B$33:$B$776,O$83)+'СЕТ СН'!$H$12+СВЦЭМ!$D$10+'СЕТ СН'!$H$5-'СЕТ СН'!$H$20</f>
        <v>1906.7272099100001</v>
      </c>
      <c r="P114" s="36">
        <f>SUMIFS(СВЦЭМ!$C$33:$C$776,СВЦЭМ!$A$33:$A$776,$A114,СВЦЭМ!$B$33:$B$776,P$83)+'СЕТ СН'!$H$12+СВЦЭМ!$D$10+'СЕТ СН'!$H$5-'СЕТ СН'!$H$20</f>
        <v>1906.7272099100001</v>
      </c>
      <c r="Q114" s="36">
        <f>SUMIFS(СВЦЭМ!$C$33:$C$776,СВЦЭМ!$A$33:$A$776,$A114,СВЦЭМ!$B$33:$B$776,Q$83)+'СЕТ СН'!$H$12+СВЦЭМ!$D$10+'СЕТ СН'!$H$5-'СЕТ СН'!$H$20</f>
        <v>1906.7272099100001</v>
      </c>
      <c r="R114" s="36">
        <f>SUMIFS(СВЦЭМ!$C$33:$C$776,СВЦЭМ!$A$33:$A$776,$A114,СВЦЭМ!$B$33:$B$776,R$83)+'СЕТ СН'!$H$12+СВЦЭМ!$D$10+'СЕТ СН'!$H$5-'СЕТ СН'!$H$20</f>
        <v>1906.7272099100001</v>
      </c>
      <c r="S114" s="36">
        <f>SUMIFS(СВЦЭМ!$C$33:$C$776,СВЦЭМ!$A$33:$A$776,$A114,СВЦЭМ!$B$33:$B$776,S$83)+'СЕТ СН'!$H$12+СВЦЭМ!$D$10+'СЕТ СН'!$H$5-'СЕТ СН'!$H$20</f>
        <v>1906.7272099100001</v>
      </c>
      <c r="T114" s="36">
        <f>SUMIFS(СВЦЭМ!$C$33:$C$776,СВЦЭМ!$A$33:$A$776,$A114,СВЦЭМ!$B$33:$B$776,T$83)+'СЕТ СН'!$H$12+СВЦЭМ!$D$10+'СЕТ СН'!$H$5-'СЕТ СН'!$H$20</f>
        <v>1906.7272099100001</v>
      </c>
      <c r="U114" s="36">
        <f>SUMIFS(СВЦЭМ!$C$33:$C$776,СВЦЭМ!$A$33:$A$776,$A114,СВЦЭМ!$B$33:$B$776,U$83)+'СЕТ СН'!$H$12+СВЦЭМ!$D$10+'СЕТ СН'!$H$5-'СЕТ СН'!$H$20</f>
        <v>1906.7272099100001</v>
      </c>
      <c r="V114" s="36">
        <f>SUMIFS(СВЦЭМ!$C$33:$C$776,СВЦЭМ!$A$33:$A$776,$A114,СВЦЭМ!$B$33:$B$776,V$83)+'СЕТ СН'!$H$12+СВЦЭМ!$D$10+'СЕТ СН'!$H$5-'СЕТ СН'!$H$20</f>
        <v>1906.7272099100001</v>
      </c>
      <c r="W114" s="36">
        <f>SUMIFS(СВЦЭМ!$C$33:$C$776,СВЦЭМ!$A$33:$A$776,$A114,СВЦЭМ!$B$33:$B$776,W$83)+'СЕТ СН'!$H$12+СВЦЭМ!$D$10+'СЕТ СН'!$H$5-'СЕТ СН'!$H$20</f>
        <v>1906.7272099100001</v>
      </c>
      <c r="X114" s="36">
        <f>SUMIFS(СВЦЭМ!$C$33:$C$776,СВЦЭМ!$A$33:$A$776,$A114,СВЦЭМ!$B$33:$B$776,X$83)+'СЕТ СН'!$H$12+СВЦЭМ!$D$10+'СЕТ СН'!$H$5-'СЕТ СН'!$H$20</f>
        <v>1906.7272099100001</v>
      </c>
      <c r="Y114" s="36">
        <f>SUMIFS(СВЦЭМ!$C$33:$C$776,СВЦЭМ!$A$33:$A$776,$A114,СВЦЭМ!$B$33:$B$776,Y$83)+'СЕТ СН'!$H$12+СВЦЭМ!$D$10+'СЕТ СН'!$H$5-'СЕТ СН'!$H$20</f>
        <v>1906.7272099100001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01.06.2019</v>
      </c>
      <c r="B120" s="36">
        <f>SUMIFS(СВЦЭМ!$C$33:$C$776,СВЦЭМ!$A$33:$A$776,$A120,СВЦЭМ!$B$33:$B$776,B$119)+'СЕТ СН'!$I$12+СВЦЭМ!$D$10+'СЕТ СН'!$I$5-'СЕТ СН'!$I$20</f>
        <v>2898.6270540800001</v>
      </c>
      <c r="C120" s="36">
        <f>SUMIFS(СВЦЭМ!$C$33:$C$776,СВЦЭМ!$A$33:$A$776,$A120,СВЦЭМ!$B$33:$B$776,C$119)+'СЕТ СН'!$I$12+СВЦЭМ!$D$10+'СЕТ СН'!$I$5-'СЕТ СН'!$I$20</f>
        <v>2949.8698854900003</v>
      </c>
      <c r="D120" s="36">
        <f>SUMIFS(СВЦЭМ!$C$33:$C$776,СВЦЭМ!$A$33:$A$776,$A120,СВЦЭМ!$B$33:$B$776,D$119)+'СЕТ СН'!$I$12+СВЦЭМ!$D$10+'СЕТ СН'!$I$5-'СЕТ СН'!$I$20</f>
        <v>2997.8266006000003</v>
      </c>
      <c r="E120" s="36">
        <f>SUMIFS(СВЦЭМ!$C$33:$C$776,СВЦЭМ!$A$33:$A$776,$A120,СВЦЭМ!$B$33:$B$776,E$119)+'СЕТ СН'!$I$12+СВЦЭМ!$D$10+'СЕТ СН'!$I$5-'СЕТ СН'!$I$20</f>
        <v>3024.71668632</v>
      </c>
      <c r="F120" s="36">
        <f>SUMIFS(СВЦЭМ!$C$33:$C$776,СВЦЭМ!$A$33:$A$776,$A120,СВЦЭМ!$B$33:$B$776,F$119)+'СЕТ СН'!$I$12+СВЦЭМ!$D$10+'СЕТ СН'!$I$5-'СЕТ СН'!$I$20</f>
        <v>3041.19759144</v>
      </c>
      <c r="G120" s="36">
        <f>SUMIFS(СВЦЭМ!$C$33:$C$776,СВЦЭМ!$A$33:$A$776,$A120,СВЦЭМ!$B$33:$B$776,G$119)+'СЕТ СН'!$I$12+СВЦЭМ!$D$10+'СЕТ СН'!$I$5-'СЕТ СН'!$I$20</f>
        <v>3047.02554396</v>
      </c>
      <c r="H120" s="36">
        <f>SUMIFS(СВЦЭМ!$C$33:$C$776,СВЦЭМ!$A$33:$A$776,$A120,СВЦЭМ!$B$33:$B$776,H$119)+'СЕТ СН'!$I$12+СВЦЭМ!$D$10+'СЕТ СН'!$I$5-'СЕТ СН'!$I$20</f>
        <v>3007.5308902800002</v>
      </c>
      <c r="I120" s="36">
        <f>SUMIFS(СВЦЭМ!$C$33:$C$776,СВЦЭМ!$A$33:$A$776,$A120,СВЦЭМ!$B$33:$B$776,I$119)+'СЕТ СН'!$I$12+СВЦЭМ!$D$10+'СЕТ СН'!$I$5-'СЕТ СН'!$I$20</f>
        <v>2980.5176098700003</v>
      </c>
      <c r="J120" s="36">
        <f>SUMIFS(СВЦЭМ!$C$33:$C$776,СВЦЭМ!$A$33:$A$776,$A120,СВЦЭМ!$B$33:$B$776,J$119)+'СЕТ СН'!$I$12+СВЦЭМ!$D$10+'СЕТ СН'!$I$5-'СЕТ СН'!$I$20</f>
        <v>2939.2695720400002</v>
      </c>
      <c r="K120" s="36">
        <f>SUMIFS(СВЦЭМ!$C$33:$C$776,СВЦЭМ!$A$33:$A$776,$A120,СВЦЭМ!$B$33:$B$776,K$119)+'СЕТ СН'!$I$12+СВЦЭМ!$D$10+'СЕТ СН'!$I$5-'СЕТ СН'!$I$20</f>
        <v>2869.1647695800002</v>
      </c>
      <c r="L120" s="36">
        <f>SUMIFS(СВЦЭМ!$C$33:$C$776,СВЦЭМ!$A$33:$A$776,$A120,СВЦЭМ!$B$33:$B$776,L$119)+'СЕТ СН'!$I$12+СВЦЭМ!$D$10+'СЕТ СН'!$I$5-'СЕТ СН'!$I$20</f>
        <v>2837.3858474000003</v>
      </c>
      <c r="M120" s="36">
        <f>SUMIFS(СВЦЭМ!$C$33:$C$776,СВЦЭМ!$A$33:$A$776,$A120,СВЦЭМ!$B$33:$B$776,M$119)+'СЕТ СН'!$I$12+СВЦЭМ!$D$10+'СЕТ СН'!$I$5-'СЕТ СН'!$I$20</f>
        <v>2814.4473563900001</v>
      </c>
      <c r="N120" s="36">
        <f>SUMIFS(СВЦЭМ!$C$33:$C$776,СВЦЭМ!$A$33:$A$776,$A120,СВЦЭМ!$B$33:$B$776,N$119)+'СЕТ СН'!$I$12+СВЦЭМ!$D$10+'СЕТ СН'!$I$5-'СЕТ СН'!$I$20</f>
        <v>2849.8965816300001</v>
      </c>
      <c r="O120" s="36">
        <f>SUMIFS(СВЦЭМ!$C$33:$C$776,СВЦЭМ!$A$33:$A$776,$A120,СВЦЭМ!$B$33:$B$776,O$119)+'СЕТ СН'!$I$12+СВЦЭМ!$D$10+'СЕТ СН'!$I$5-'СЕТ СН'!$I$20</f>
        <v>2848.73884008</v>
      </c>
      <c r="P120" s="36">
        <f>SUMIFS(СВЦЭМ!$C$33:$C$776,СВЦЭМ!$A$33:$A$776,$A120,СВЦЭМ!$B$33:$B$776,P$119)+'СЕТ СН'!$I$12+СВЦЭМ!$D$10+'СЕТ СН'!$I$5-'СЕТ СН'!$I$20</f>
        <v>2862.6148067700001</v>
      </c>
      <c r="Q120" s="36">
        <f>SUMIFS(СВЦЭМ!$C$33:$C$776,СВЦЭМ!$A$33:$A$776,$A120,СВЦЭМ!$B$33:$B$776,Q$119)+'СЕТ СН'!$I$12+СВЦЭМ!$D$10+'СЕТ СН'!$I$5-'СЕТ СН'!$I$20</f>
        <v>2831.0387844800002</v>
      </c>
      <c r="R120" s="36">
        <f>SUMIFS(СВЦЭМ!$C$33:$C$776,СВЦЭМ!$A$33:$A$776,$A120,СВЦЭМ!$B$33:$B$776,R$119)+'СЕТ СН'!$I$12+СВЦЭМ!$D$10+'СЕТ СН'!$I$5-'СЕТ СН'!$I$20</f>
        <v>2795.9453631100005</v>
      </c>
      <c r="S120" s="36">
        <f>SUMIFS(СВЦЭМ!$C$33:$C$776,СВЦЭМ!$A$33:$A$776,$A120,СВЦЭМ!$B$33:$B$776,S$119)+'СЕТ СН'!$I$12+СВЦЭМ!$D$10+'СЕТ СН'!$I$5-'СЕТ СН'!$I$20</f>
        <v>2831.7628394700005</v>
      </c>
      <c r="T120" s="36">
        <f>SUMIFS(СВЦЭМ!$C$33:$C$776,СВЦЭМ!$A$33:$A$776,$A120,СВЦЭМ!$B$33:$B$776,T$119)+'СЕТ СН'!$I$12+СВЦЭМ!$D$10+'СЕТ СН'!$I$5-'СЕТ СН'!$I$20</f>
        <v>2810.6095415500004</v>
      </c>
      <c r="U120" s="36">
        <f>SUMIFS(СВЦЭМ!$C$33:$C$776,СВЦЭМ!$A$33:$A$776,$A120,СВЦЭМ!$B$33:$B$776,U$119)+'СЕТ СН'!$I$12+СВЦЭМ!$D$10+'СЕТ СН'!$I$5-'СЕТ СН'!$I$20</f>
        <v>2790.5157494000005</v>
      </c>
      <c r="V120" s="36">
        <f>SUMIFS(СВЦЭМ!$C$33:$C$776,СВЦЭМ!$A$33:$A$776,$A120,СВЦЭМ!$B$33:$B$776,V$119)+'СЕТ СН'!$I$12+СВЦЭМ!$D$10+'СЕТ СН'!$I$5-'СЕТ СН'!$I$20</f>
        <v>2763.5058700700001</v>
      </c>
      <c r="W120" s="36">
        <f>SUMIFS(СВЦЭМ!$C$33:$C$776,СВЦЭМ!$A$33:$A$776,$A120,СВЦЭМ!$B$33:$B$776,W$119)+'СЕТ СН'!$I$12+СВЦЭМ!$D$10+'СЕТ СН'!$I$5-'СЕТ СН'!$I$20</f>
        <v>2735.2221155400002</v>
      </c>
      <c r="X120" s="36">
        <f>SUMIFS(СВЦЭМ!$C$33:$C$776,СВЦЭМ!$A$33:$A$776,$A120,СВЦЭМ!$B$33:$B$776,X$119)+'СЕТ СН'!$I$12+СВЦЭМ!$D$10+'СЕТ СН'!$I$5-'СЕТ СН'!$I$20</f>
        <v>2745.6965596100003</v>
      </c>
      <c r="Y120" s="36">
        <f>SUMIFS(СВЦЭМ!$C$33:$C$776,СВЦЭМ!$A$33:$A$776,$A120,СВЦЭМ!$B$33:$B$776,Y$119)+'СЕТ СН'!$I$12+СВЦЭМ!$D$10+'СЕТ СН'!$I$5-'СЕТ СН'!$I$20</f>
        <v>2827.1655681500001</v>
      </c>
    </row>
    <row r="121" spans="1:27" ht="15.75" x14ac:dyDescent="0.2">
      <c r="A121" s="35">
        <f>A120+1</f>
        <v>43618</v>
      </c>
      <c r="B121" s="36">
        <f>SUMIFS(СВЦЭМ!$C$33:$C$776,СВЦЭМ!$A$33:$A$776,$A121,СВЦЭМ!$B$33:$B$776,B$119)+'СЕТ СН'!$I$12+СВЦЭМ!$D$10+'СЕТ СН'!$I$5-'СЕТ СН'!$I$20</f>
        <v>2879.6040231000002</v>
      </c>
      <c r="C121" s="36">
        <f>SUMIFS(СВЦЭМ!$C$33:$C$776,СВЦЭМ!$A$33:$A$776,$A121,СВЦЭМ!$B$33:$B$776,C$119)+'СЕТ СН'!$I$12+СВЦЭМ!$D$10+'СЕТ СН'!$I$5-'СЕТ СН'!$I$20</f>
        <v>2928.7665991500003</v>
      </c>
      <c r="D121" s="36">
        <f>SUMIFS(СВЦЭМ!$C$33:$C$776,СВЦЭМ!$A$33:$A$776,$A121,СВЦЭМ!$B$33:$B$776,D$119)+'СЕТ СН'!$I$12+СВЦЭМ!$D$10+'СЕТ СН'!$I$5-'СЕТ СН'!$I$20</f>
        <v>2962.0596310300002</v>
      </c>
      <c r="E121" s="36">
        <f>SUMIFS(СВЦЭМ!$C$33:$C$776,СВЦЭМ!$A$33:$A$776,$A121,СВЦЭМ!$B$33:$B$776,E$119)+'СЕТ СН'!$I$12+СВЦЭМ!$D$10+'СЕТ СН'!$I$5-'СЕТ СН'!$I$20</f>
        <v>2990.4024075300003</v>
      </c>
      <c r="F121" s="36">
        <f>SUMIFS(СВЦЭМ!$C$33:$C$776,СВЦЭМ!$A$33:$A$776,$A121,СВЦЭМ!$B$33:$B$776,F$119)+'СЕТ СН'!$I$12+СВЦЭМ!$D$10+'СЕТ СН'!$I$5-'СЕТ СН'!$I$20</f>
        <v>3001.7555260000004</v>
      </c>
      <c r="G121" s="36">
        <f>SUMIFS(СВЦЭМ!$C$33:$C$776,СВЦЭМ!$A$33:$A$776,$A121,СВЦЭМ!$B$33:$B$776,G$119)+'СЕТ СН'!$I$12+СВЦЭМ!$D$10+'СЕТ СН'!$I$5-'СЕТ СН'!$I$20</f>
        <v>3007.0333815900003</v>
      </c>
      <c r="H121" s="36">
        <f>SUMIFS(СВЦЭМ!$C$33:$C$776,СВЦЭМ!$A$33:$A$776,$A121,СВЦЭМ!$B$33:$B$776,H$119)+'СЕТ СН'!$I$12+СВЦЭМ!$D$10+'СЕТ СН'!$I$5-'СЕТ СН'!$I$20</f>
        <v>2981.0324948699999</v>
      </c>
      <c r="I121" s="36">
        <f>SUMIFS(СВЦЭМ!$C$33:$C$776,СВЦЭМ!$A$33:$A$776,$A121,СВЦЭМ!$B$33:$B$776,I$119)+'СЕТ СН'!$I$12+СВЦЭМ!$D$10+'СЕТ СН'!$I$5-'СЕТ СН'!$I$20</f>
        <v>2947.9663881000001</v>
      </c>
      <c r="J121" s="36">
        <f>SUMIFS(СВЦЭМ!$C$33:$C$776,СВЦЭМ!$A$33:$A$776,$A121,СВЦЭМ!$B$33:$B$776,J$119)+'СЕТ СН'!$I$12+СВЦЭМ!$D$10+'СЕТ СН'!$I$5-'СЕТ СН'!$I$20</f>
        <v>2886.6533226800002</v>
      </c>
      <c r="K121" s="36">
        <f>SUMIFS(СВЦЭМ!$C$33:$C$776,СВЦЭМ!$A$33:$A$776,$A121,СВЦЭМ!$B$33:$B$776,K$119)+'СЕТ СН'!$I$12+СВЦЭМ!$D$10+'СЕТ СН'!$I$5-'СЕТ СН'!$I$20</f>
        <v>2847.28588012</v>
      </c>
      <c r="L121" s="36">
        <f>SUMIFS(СВЦЭМ!$C$33:$C$776,СВЦЭМ!$A$33:$A$776,$A121,СВЦЭМ!$B$33:$B$776,L$119)+'СЕТ СН'!$I$12+СВЦЭМ!$D$10+'СЕТ СН'!$I$5-'СЕТ СН'!$I$20</f>
        <v>2822.5505938400001</v>
      </c>
      <c r="M121" s="36">
        <f>SUMIFS(СВЦЭМ!$C$33:$C$776,СВЦЭМ!$A$33:$A$776,$A121,СВЦЭМ!$B$33:$B$776,M$119)+'СЕТ СН'!$I$12+СВЦЭМ!$D$10+'СЕТ СН'!$I$5-'СЕТ СН'!$I$20</f>
        <v>2806.0204130900001</v>
      </c>
      <c r="N121" s="36">
        <f>SUMIFS(СВЦЭМ!$C$33:$C$776,СВЦЭМ!$A$33:$A$776,$A121,СВЦЭМ!$B$33:$B$776,N$119)+'СЕТ СН'!$I$12+СВЦЭМ!$D$10+'СЕТ СН'!$I$5-'СЕТ СН'!$I$20</f>
        <v>2828.1156806700001</v>
      </c>
      <c r="O121" s="36">
        <f>SUMIFS(СВЦЭМ!$C$33:$C$776,СВЦЭМ!$A$33:$A$776,$A121,СВЦЭМ!$B$33:$B$776,O$119)+'СЕТ СН'!$I$12+СВЦЭМ!$D$10+'СЕТ СН'!$I$5-'СЕТ СН'!$I$20</f>
        <v>2814.0020918</v>
      </c>
      <c r="P121" s="36">
        <f>SUMIFS(СВЦЭМ!$C$33:$C$776,СВЦЭМ!$A$33:$A$776,$A121,СВЦЭМ!$B$33:$B$776,P$119)+'СЕТ СН'!$I$12+СВЦЭМ!$D$10+'СЕТ СН'!$I$5-'СЕТ СН'!$I$20</f>
        <v>2823.7088133000002</v>
      </c>
      <c r="Q121" s="36">
        <f>SUMIFS(СВЦЭМ!$C$33:$C$776,СВЦЭМ!$A$33:$A$776,$A121,СВЦЭМ!$B$33:$B$776,Q$119)+'СЕТ СН'!$I$12+СВЦЭМ!$D$10+'СЕТ СН'!$I$5-'СЕТ СН'!$I$20</f>
        <v>2799.65519675</v>
      </c>
      <c r="R121" s="36">
        <f>SUMIFS(СВЦЭМ!$C$33:$C$776,СВЦЭМ!$A$33:$A$776,$A121,СВЦЭМ!$B$33:$B$776,R$119)+'СЕТ СН'!$I$12+СВЦЭМ!$D$10+'СЕТ СН'!$I$5-'СЕТ СН'!$I$20</f>
        <v>2752.2218903000003</v>
      </c>
      <c r="S121" s="36">
        <f>SUMIFS(СВЦЭМ!$C$33:$C$776,СВЦЭМ!$A$33:$A$776,$A121,СВЦЭМ!$B$33:$B$776,S$119)+'СЕТ СН'!$I$12+СВЦЭМ!$D$10+'СЕТ СН'!$I$5-'СЕТ СН'!$I$20</f>
        <v>2753.3322971699999</v>
      </c>
      <c r="T121" s="36">
        <f>SUMIFS(СВЦЭМ!$C$33:$C$776,СВЦЭМ!$A$33:$A$776,$A121,СВЦЭМ!$B$33:$B$776,T$119)+'СЕТ СН'!$I$12+СВЦЭМ!$D$10+'СЕТ СН'!$I$5-'СЕТ СН'!$I$20</f>
        <v>2759.3302552499999</v>
      </c>
      <c r="U121" s="36">
        <f>SUMIFS(СВЦЭМ!$C$33:$C$776,СВЦЭМ!$A$33:$A$776,$A121,СВЦЭМ!$B$33:$B$776,U$119)+'СЕТ СН'!$I$12+СВЦЭМ!$D$10+'СЕТ СН'!$I$5-'СЕТ СН'!$I$20</f>
        <v>2738.5618614300001</v>
      </c>
      <c r="V121" s="36">
        <f>SUMIFS(СВЦЭМ!$C$33:$C$776,СВЦЭМ!$A$33:$A$776,$A121,СВЦЭМ!$B$33:$B$776,V$119)+'СЕТ СН'!$I$12+СВЦЭМ!$D$10+'СЕТ СН'!$I$5-'СЕТ СН'!$I$20</f>
        <v>2726.3716663600003</v>
      </c>
      <c r="W121" s="36">
        <f>SUMIFS(СВЦЭМ!$C$33:$C$776,СВЦЭМ!$A$33:$A$776,$A121,СВЦЭМ!$B$33:$B$776,W$119)+'СЕТ СН'!$I$12+СВЦЭМ!$D$10+'СЕТ СН'!$I$5-'СЕТ СН'!$I$20</f>
        <v>2724.4770019800003</v>
      </c>
      <c r="X121" s="36">
        <f>SUMIFS(СВЦЭМ!$C$33:$C$776,СВЦЭМ!$A$33:$A$776,$A121,СВЦЭМ!$B$33:$B$776,X$119)+'СЕТ СН'!$I$12+СВЦЭМ!$D$10+'СЕТ СН'!$I$5-'СЕТ СН'!$I$20</f>
        <v>2732.2863402000003</v>
      </c>
      <c r="Y121" s="36">
        <f>SUMIFS(СВЦЭМ!$C$33:$C$776,СВЦЭМ!$A$33:$A$776,$A121,СВЦЭМ!$B$33:$B$776,Y$119)+'СЕТ СН'!$I$12+СВЦЭМ!$D$10+'СЕТ СН'!$I$5-'СЕТ СН'!$I$20</f>
        <v>2818.4025967800003</v>
      </c>
    </row>
    <row r="122" spans="1:27" ht="15.75" x14ac:dyDescent="0.2">
      <c r="A122" s="35">
        <f t="shared" ref="A122:A150" si="3">A121+1</f>
        <v>43619</v>
      </c>
      <c r="B122" s="36">
        <f>SUMIFS(СВЦЭМ!$C$33:$C$776,СВЦЭМ!$A$33:$A$776,$A122,СВЦЭМ!$B$33:$B$776,B$119)+'СЕТ СН'!$I$12+СВЦЭМ!$D$10+'СЕТ СН'!$I$5-'СЕТ СН'!$I$20</f>
        <v>2955.4865579300003</v>
      </c>
      <c r="C122" s="36">
        <f>SUMIFS(СВЦЭМ!$C$33:$C$776,СВЦЭМ!$A$33:$A$776,$A122,СВЦЭМ!$B$33:$B$776,C$119)+'СЕТ СН'!$I$12+СВЦЭМ!$D$10+'СЕТ СН'!$I$5-'СЕТ СН'!$I$20</f>
        <v>3001.2633398100002</v>
      </c>
      <c r="D122" s="36">
        <f>SUMIFS(СВЦЭМ!$C$33:$C$776,СВЦЭМ!$A$33:$A$776,$A122,СВЦЭМ!$B$33:$B$776,D$119)+'СЕТ СН'!$I$12+СВЦЭМ!$D$10+'СЕТ СН'!$I$5-'СЕТ СН'!$I$20</f>
        <v>3025.3912917000002</v>
      </c>
      <c r="E122" s="36">
        <f>SUMIFS(СВЦЭМ!$C$33:$C$776,СВЦЭМ!$A$33:$A$776,$A122,СВЦЭМ!$B$33:$B$776,E$119)+'СЕТ СН'!$I$12+СВЦЭМ!$D$10+'СЕТ СН'!$I$5-'СЕТ СН'!$I$20</f>
        <v>3023.6676386600002</v>
      </c>
      <c r="F122" s="36">
        <f>SUMIFS(СВЦЭМ!$C$33:$C$776,СВЦЭМ!$A$33:$A$776,$A122,СВЦЭМ!$B$33:$B$776,F$119)+'СЕТ СН'!$I$12+СВЦЭМ!$D$10+'СЕТ СН'!$I$5-'СЕТ СН'!$I$20</f>
        <v>3018.8164668500003</v>
      </c>
      <c r="G122" s="36">
        <f>SUMIFS(СВЦЭМ!$C$33:$C$776,СВЦЭМ!$A$33:$A$776,$A122,СВЦЭМ!$B$33:$B$776,G$119)+'СЕТ СН'!$I$12+СВЦЭМ!$D$10+'СЕТ СН'!$I$5-'СЕТ СН'!$I$20</f>
        <v>2989.8400005600001</v>
      </c>
      <c r="H122" s="36">
        <f>SUMIFS(СВЦЭМ!$C$33:$C$776,СВЦЭМ!$A$33:$A$776,$A122,СВЦЭМ!$B$33:$B$776,H$119)+'СЕТ СН'!$I$12+СВЦЭМ!$D$10+'СЕТ СН'!$I$5-'СЕТ СН'!$I$20</f>
        <v>2975.2111075100001</v>
      </c>
      <c r="I122" s="36">
        <f>SUMIFS(СВЦЭМ!$C$33:$C$776,СВЦЭМ!$A$33:$A$776,$A122,СВЦЭМ!$B$33:$B$776,I$119)+'СЕТ СН'!$I$12+СВЦЭМ!$D$10+'СЕТ СН'!$I$5-'СЕТ СН'!$I$20</f>
        <v>2943.2949402200002</v>
      </c>
      <c r="J122" s="36">
        <f>SUMIFS(СВЦЭМ!$C$33:$C$776,СВЦЭМ!$A$33:$A$776,$A122,СВЦЭМ!$B$33:$B$776,J$119)+'СЕТ СН'!$I$12+СВЦЭМ!$D$10+'СЕТ СН'!$I$5-'СЕТ СН'!$I$20</f>
        <v>2914.45252127</v>
      </c>
      <c r="K122" s="36">
        <f>SUMIFS(СВЦЭМ!$C$33:$C$776,СВЦЭМ!$A$33:$A$776,$A122,СВЦЭМ!$B$33:$B$776,K$119)+'СЕТ СН'!$I$12+СВЦЭМ!$D$10+'СЕТ СН'!$I$5-'СЕТ СН'!$I$20</f>
        <v>2897.5270394200002</v>
      </c>
      <c r="L122" s="36">
        <f>SUMIFS(СВЦЭМ!$C$33:$C$776,СВЦЭМ!$A$33:$A$776,$A122,СВЦЭМ!$B$33:$B$776,L$119)+'СЕТ СН'!$I$12+СВЦЭМ!$D$10+'СЕТ СН'!$I$5-'СЕТ СН'!$I$20</f>
        <v>2867.2177959300002</v>
      </c>
      <c r="M122" s="36">
        <f>SUMIFS(СВЦЭМ!$C$33:$C$776,СВЦЭМ!$A$33:$A$776,$A122,СВЦЭМ!$B$33:$B$776,M$119)+'СЕТ СН'!$I$12+СВЦЭМ!$D$10+'СЕТ СН'!$I$5-'СЕТ СН'!$I$20</f>
        <v>2823.8030868400001</v>
      </c>
      <c r="N122" s="36">
        <f>SUMIFS(СВЦЭМ!$C$33:$C$776,СВЦЭМ!$A$33:$A$776,$A122,СВЦЭМ!$B$33:$B$776,N$119)+'СЕТ СН'!$I$12+СВЦЭМ!$D$10+'СЕТ СН'!$I$5-'СЕТ СН'!$I$20</f>
        <v>2799.6058185100001</v>
      </c>
      <c r="O122" s="36">
        <f>SUMIFS(СВЦЭМ!$C$33:$C$776,СВЦЭМ!$A$33:$A$776,$A122,СВЦЭМ!$B$33:$B$776,O$119)+'СЕТ СН'!$I$12+СВЦЭМ!$D$10+'СЕТ СН'!$I$5-'СЕТ СН'!$I$20</f>
        <v>2801.4817950500001</v>
      </c>
      <c r="P122" s="36">
        <f>SUMIFS(СВЦЭМ!$C$33:$C$776,СВЦЭМ!$A$33:$A$776,$A122,СВЦЭМ!$B$33:$B$776,P$119)+'СЕТ СН'!$I$12+СВЦЭМ!$D$10+'СЕТ СН'!$I$5-'СЕТ СН'!$I$20</f>
        <v>2804.1349305100002</v>
      </c>
      <c r="Q122" s="36">
        <f>SUMIFS(СВЦЭМ!$C$33:$C$776,СВЦЭМ!$A$33:$A$776,$A122,СВЦЭМ!$B$33:$B$776,Q$119)+'СЕТ СН'!$I$12+СВЦЭМ!$D$10+'СЕТ СН'!$I$5-'СЕТ СН'!$I$20</f>
        <v>2767.2656650300005</v>
      </c>
      <c r="R122" s="36">
        <f>SUMIFS(СВЦЭМ!$C$33:$C$776,СВЦЭМ!$A$33:$A$776,$A122,СВЦЭМ!$B$33:$B$776,R$119)+'СЕТ СН'!$I$12+СВЦЭМ!$D$10+'СЕТ СН'!$I$5-'СЕТ СН'!$I$20</f>
        <v>2723.9900419800001</v>
      </c>
      <c r="S122" s="36">
        <f>SUMIFS(СВЦЭМ!$C$33:$C$776,СВЦЭМ!$A$33:$A$776,$A122,СВЦЭМ!$B$33:$B$776,S$119)+'СЕТ СН'!$I$12+СВЦЭМ!$D$10+'СЕТ СН'!$I$5-'СЕТ СН'!$I$20</f>
        <v>2735.4267986500004</v>
      </c>
      <c r="T122" s="36">
        <f>SUMIFS(СВЦЭМ!$C$33:$C$776,СВЦЭМ!$A$33:$A$776,$A122,СВЦЭМ!$B$33:$B$776,T$119)+'СЕТ СН'!$I$12+СВЦЭМ!$D$10+'СЕТ СН'!$I$5-'СЕТ СН'!$I$20</f>
        <v>2735.2203488200003</v>
      </c>
      <c r="U122" s="36">
        <f>SUMIFS(СВЦЭМ!$C$33:$C$776,СВЦЭМ!$A$33:$A$776,$A122,СВЦЭМ!$B$33:$B$776,U$119)+'СЕТ СН'!$I$12+СВЦЭМ!$D$10+'СЕТ СН'!$I$5-'СЕТ СН'!$I$20</f>
        <v>2751.3899115200002</v>
      </c>
      <c r="V122" s="36">
        <f>SUMIFS(СВЦЭМ!$C$33:$C$776,СВЦЭМ!$A$33:$A$776,$A122,СВЦЭМ!$B$33:$B$776,V$119)+'СЕТ СН'!$I$12+СВЦЭМ!$D$10+'СЕТ СН'!$I$5-'СЕТ СН'!$I$20</f>
        <v>2806.4809199000001</v>
      </c>
      <c r="W122" s="36">
        <f>SUMIFS(СВЦЭМ!$C$33:$C$776,СВЦЭМ!$A$33:$A$776,$A122,СВЦЭМ!$B$33:$B$776,W$119)+'СЕТ СН'!$I$12+СВЦЭМ!$D$10+'СЕТ СН'!$I$5-'СЕТ СН'!$I$20</f>
        <v>2727.5906727300003</v>
      </c>
      <c r="X122" s="36">
        <f>SUMIFS(СВЦЭМ!$C$33:$C$776,СВЦЭМ!$A$33:$A$776,$A122,СВЦЭМ!$B$33:$B$776,X$119)+'СЕТ СН'!$I$12+СВЦЭМ!$D$10+'СЕТ СН'!$I$5-'СЕТ СН'!$I$20</f>
        <v>2698.0219618400001</v>
      </c>
      <c r="Y122" s="36">
        <f>SUMIFS(СВЦЭМ!$C$33:$C$776,СВЦЭМ!$A$33:$A$776,$A122,СВЦЭМ!$B$33:$B$776,Y$119)+'СЕТ СН'!$I$12+СВЦЭМ!$D$10+'СЕТ СН'!$I$5-'СЕТ СН'!$I$20</f>
        <v>2805.20837596</v>
      </c>
    </row>
    <row r="123" spans="1:27" ht="15.75" x14ac:dyDescent="0.2">
      <c r="A123" s="35">
        <f t="shared" si="3"/>
        <v>43620</v>
      </c>
      <c r="B123" s="36">
        <f>SUMIFS(СВЦЭМ!$C$33:$C$776,СВЦЭМ!$A$33:$A$776,$A123,СВЦЭМ!$B$33:$B$776,B$119)+'СЕТ СН'!$I$12+СВЦЭМ!$D$10+'СЕТ СН'!$I$5-'СЕТ СН'!$I$20</f>
        <v>2943.6437741100003</v>
      </c>
      <c r="C123" s="36">
        <f>SUMIFS(СВЦЭМ!$C$33:$C$776,СВЦЭМ!$A$33:$A$776,$A123,СВЦЭМ!$B$33:$B$776,C$119)+'СЕТ СН'!$I$12+СВЦЭМ!$D$10+'СЕТ СН'!$I$5-'СЕТ СН'!$I$20</f>
        <v>3004.92135401</v>
      </c>
      <c r="D123" s="36">
        <f>SUMIFS(СВЦЭМ!$C$33:$C$776,СВЦЭМ!$A$33:$A$776,$A123,СВЦЭМ!$B$33:$B$776,D$119)+'СЕТ СН'!$I$12+СВЦЭМ!$D$10+'СЕТ СН'!$I$5-'СЕТ СН'!$I$20</f>
        <v>3021.5657119100001</v>
      </c>
      <c r="E123" s="36">
        <f>SUMIFS(СВЦЭМ!$C$33:$C$776,СВЦЭМ!$A$33:$A$776,$A123,СВЦЭМ!$B$33:$B$776,E$119)+'СЕТ СН'!$I$12+СВЦЭМ!$D$10+'СЕТ СН'!$I$5-'СЕТ СН'!$I$20</f>
        <v>3020.8800039000002</v>
      </c>
      <c r="F123" s="36">
        <f>SUMIFS(СВЦЭМ!$C$33:$C$776,СВЦЭМ!$A$33:$A$776,$A123,СВЦЭМ!$B$33:$B$776,F$119)+'СЕТ СН'!$I$12+СВЦЭМ!$D$10+'СЕТ СН'!$I$5-'СЕТ СН'!$I$20</f>
        <v>3015.3323966000003</v>
      </c>
      <c r="G123" s="36">
        <f>SUMIFS(СВЦЭМ!$C$33:$C$776,СВЦЭМ!$A$33:$A$776,$A123,СВЦЭМ!$B$33:$B$776,G$119)+'СЕТ СН'!$I$12+СВЦЭМ!$D$10+'СЕТ СН'!$I$5-'СЕТ СН'!$I$20</f>
        <v>2993.9681923600001</v>
      </c>
      <c r="H123" s="36">
        <f>SUMIFS(СВЦЭМ!$C$33:$C$776,СВЦЭМ!$A$33:$A$776,$A123,СВЦЭМ!$B$33:$B$776,H$119)+'СЕТ СН'!$I$12+СВЦЭМ!$D$10+'СЕТ СН'!$I$5-'СЕТ СН'!$I$20</f>
        <v>2970.35497854</v>
      </c>
      <c r="I123" s="36">
        <f>SUMIFS(СВЦЭМ!$C$33:$C$776,СВЦЭМ!$A$33:$A$776,$A123,СВЦЭМ!$B$33:$B$776,I$119)+'СЕТ СН'!$I$12+СВЦЭМ!$D$10+'СЕТ СН'!$I$5-'СЕТ СН'!$I$20</f>
        <v>2907.3792954099999</v>
      </c>
      <c r="J123" s="36">
        <f>SUMIFS(СВЦЭМ!$C$33:$C$776,СВЦЭМ!$A$33:$A$776,$A123,СВЦЭМ!$B$33:$B$776,J$119)+'СЕТ СН'!$I$12+СВЦЭМ!$D$10+'СЕТ СН'!$I$5-'СЕТ СН'!$I$20</f>
        <v>2869.2257552500005</v>
      </c>
      <c r="K123" s="36">
        <f>SUMIFS(СВЦЭМ!$C$33:$C$776,СВЦЭМ!$A$33:$A$776,$A123,СВЦЭМ!$B$33:$B$776,K$119)+'СЕТ СН'!$I$12+СВЦЭМ!$D$10+'СЕТ СН'!$I$5-'СЕТ СН'!$I$20</f>
        <v>2853.9946679900004</v>
      </c>
      <c r="L123" s="36">
        <f>SUMIFS(СВЦЭМ!$C$33:$C$776,СВЦЭМ!$A$33:$A$776,$A123,СВЦЭМ!$B$33:$B$776,L$119)+'СЕТ СН'!$I$12+СВЦЭМ!$D$10+'СЕТ СН'!$I$5-'СЕТ СН'!$I$20</f>
        <v>2843.1020018600002</v>
      </c>
      <c r="M123" s="36">
        <f>SUMIFS(СВЦЭМ!$C$33:$C$776,СВЦЭМ!$A$33:$A$776,$A123,СВЦЭМ!$B$33:$B$776,M$119)+'СЕТ СН'!$I$12+СВЦЭМ!$D$10+'СЕТ СН'!$I$5-'СЕТ СН'!$I$20</f>
        <v>2819.5478699600003</v>
      </c>
      <c r="N123" s="36">
        <f>SUMIFS(СВЦЭМ!$C$33:$C$776,СВЦЭМ!$A$33:$A$776,$A123,СВЦЭМ!$B$33:$B$776,N$119)+'СЕТ СН'!$I$12+СВЦЭМ!$D$10+'СЕТ СН'!$I$5-'СЕТ СН'!$I$20</f>
        <v>2826.8535072200002</v>
      </c>
      <c r="O123" s="36">
        <f>SUMIFS(СВЦЭМ!$C$33:$C$776,СВЦЭМ!$A$33:$A$776,$A123,СВЦЭМ!$B$33:$B$776,O$119)+'СЕТ СН'!$I$12+СВЦЭМ!$D$10+'СЕТ СН'!$I$5-'СЕТ СН'!$I$20</f>
        <v>2823.9089709100003</v>
      </c>
      <c r="P123" s="36">
        <f>SUMIFS(СВЦЭМ!$C$33:$C$776,СВЦЭМ!$A$33:$A$776,$A123,СВЦЭМ!$B$33:$B$776,P$119)+'СЕТ СН'!$I$12+СВЦЭМ!$D$10+'СЕТ СН'!$I$5-'СЕТ СН'!$I$20</f>
        <v>2835.8356773400001</v>
      </c>
      <c r="Q123" s="36">
        <f>SUMIFS(СВЦЭМ!$C$33:$C$776,СВЦЭМ!$A$33:$A$776,$A123,СВЦЭМ!$B$33:$B$776,Q$119)+'СЕТ СН'!$I$12+СВЦЭМ!$D$10+'СЕТ СН'!$I$5-'СЕТ СН'!$I$20</f>
        <v>2797.9296679200002</v>
      </c>
      <c r="R123" s="36">
        <f>SUMIFS(СВЦЭМ!$C$33:$C$776,СВЦЭМ!$A$33:$A$776,$A123,СВЦЭМ!$B$33:$B$776,R$119)+'СЕТ СН'!$I$12+СВЦЭМ!$D$10+'СЕТ СН'!$I$5-'СЕТ СН'!$I$20</f>
        <v>2754.8755066800004</v>
      </c>
      <c r="S123" s="36">
        <f>SUMIFS(СВЦЭМ!$C$33:$C$776,СВЦЭМ!$A$33:$A$776,$A123,СВЦЭМ!$B$33:$B$776,S$119)+'СЕТ СН'!$I$12+СВЦЭМ!$D$10+'СЕТ СН'!$I$5-'СЕТ СН'!$I$20</f>
        <v>2771.6865885900002</v>
      </c>
      <c r="T123" s="36">
        <f>SUMIFS(СВЦЭМ!$C$33:$C$776,СВЦЭМ!$A$33:$A$776,$A123,СВЦЭМ!$B$33:$B$776,T$119)+'СЕТ СН'!$I$12+СВЦЭМ!$D$10+'СЕТ СН'!$I$5-'СЕТ СН'!$I$20</f>
        <v>2766.5091284500004</v>
      </c>
      <c r="U123" s="36">
        <f>SUMIFS(СВЦЭМ!$C$33:$C$776,СВЦЭМ!$A$33:$A$776,$A123,СВЦЭМ!$B$33:$B$776,U$119)+'СЕТ СН'!$I$12+СВЦЭМ!$D$10+'СЕТ СН'!$I$5-'СЕТ СН'!$I$20</f>
        <v>2752.8727368700002</v>
      </c>
      <c r="V123" s="36">
        <f>SUMIFS(СВЦЭМ!$C$33:$C$776,СВЦЭМ!$A$33:$A$776,$A123,СВЦЭМ!$B$33:$B$776,V$119)+'СЕТ СН'!$I$12+СВЦЭМ!$D$10+'СЕТ СН'!$I$5-'СЕТ СН'!$I$20</f>
        <v>2743.6450444600005</v>
      </c>
      <c r="W123" s="36">
        <f>SUMIFS(СВЦЭМ!$C$33:$C$776,СВЦЭМ!$A$33:$A$776,$A123,СВЦЭМ!$B$33:$B$776,W$119)+'СЕТ СН'!$I$12+СВЦЭМ!$D$10+'СЕТ СН'!$I$5-'СЕТ СН'!$I$20</f>
        <v>2732.7255199900001</v>
      </c>
      <c r="X123" s="36">
        <f>SUMIFS(СВЦЭМ!$C$33:$C$776,СВЦЭМ!$A$33:$A$776,$A123,СВЦЭМ!$B$33:$B$776,X$119)+'СЕТ СН'!$I$12+СВЦЭМ!$D$10+'СЕТ СН'!$I$5-'СЕТ СН'!$I$20</f>
        <v>2737.8971270900001</v>
      </c>
      <c r="Y123" s="36">
        <f>SUMIFS(СВЦЭМ!$C$33:$C$776,СВЦЭМ!$A$33:$A$776,$A123,СВЦЭМ!$B$33:$B$776,Y$119)+'СЕТ СН'!$I$12+СВЦЭМ!$D$10+'СЕТ СН'!$I$5-'СЕТ СН'!$I$20</f>
        <v>2817.0633742200002</v>
      </c>
    </row>
    <row r="124" spans="1:27" ht="15.75" x14ac:dyDescent="0.2">
      <c r="A124" s="35">
        <f t="shared" si="3"/>
        <v>43621</v>
      </c>
      <c r="B124" s="36">
        <f>SUMIFS(СВЦЭМ!$C$33:$C$776,СВЦЭМ!$A$33:$A$776,$A124,СВЦЭМ!$B$33:$B$776,B$119)+'СЕТ СН'!$I$12+СВЦЭМ!$D$10+'СЕТ СН'!$I$5-'СЕТ СН'!$I$20</f>
        <v>2897.8109019400003</v>
      </c>
      <c r="C124" s="36">
        <f>SUMIFS(СВЦЭМ!$C$33:$C$776,СВЦЭМ!$A$33:$A$776,$A124,СВЦЭМ!$B$33:$B$776,C$119)+'СЕТ СН'!$I$12+СВЦЭМ!$D$10+'СЕТ СН'!$I$5-'СЕТ СН'!$I$20</f>
        <v>2947.1696624600004</v>
      </c>
      <c r="D124" s="36">
        <f>SUMIFS(СВЦЭМ!$C$33:$C$776,СВЦЭМ!$A$33:$A$776,$A124,СВЦЭМ!$B$33:$B$776,D$119)+'СЕТ СН'!$I$12+СВЦЭМ!$D$10+'СЕТ СН'!$I$5-'СЕТ СН'!$I$20</f>
        <v>2978.9291343200002</v>
      </c>
      <c r="E124" s="36">
        <f>SUMIFS(СВЦЭМ!$C$33:$C$776,СВЦЭМ!$A$33:$A$776,$A124,СВЦЭМ!$B$33:$B$776,E$119)+'СЕТ СН'!$I$12+СВЦЭМ!$D$10+'СЕТ СН'!$I$5-'СЕТ СН'!$I$20</f>
        <v>2986.9873407300001</v>
      </c>
      <c r="F124" s="36">
        <f>SUMIFS(СВЦЭМ!$C$33:$C$776,СВЦЭМ!$A$33:$A$776,$A124,СВЦЭМ!$B$33:$B$776,F$119)+'СЕТ СН'!$I$12+СВЦЭМ!$D$10+'СЕТ СН'!$I$5-'СЕТ СН'!$I$20</f>
        <v>2986.4902082500003</v>
      </c>
      <c r="G124" s="36">
        <f>SUMIFS(СВЦЭМ!$C$33:$C$776,СВЦЭМ!$A$33:$A$776,$A124,СВЦЭМ!$B$33:$B$776,G$119)+'СЕТ СН'!$I$12+СВЦЭМ!$D$10+'СЕТ СН'!$I$5-'СЕТ СН'!$I$20</f>
        <v>2982.38122398</v>
      </c>
      <c r="H124" s="36">
        <f>SUMIFS(СВЦЭМ!$C$33:$C$776,СВЦЭМ!$A$33:$A$776,$A124,СВЦЭМ!$B$33:$B$776,H$119)+'СЕТ СН'!$I$12+СВЦЭМ!$D$10+'СЕТ СН'!$I$5-'СЕТ СН'!$I$20</f>
        <v>2942.9462530600003</v>
      </c>
      <c r="I124" s="36">
        <f>SUMIFS(СВЦЭМ!$C$33:$C$776,СВЦЭМ!$A$33:$A$776,$A124,СВЦЭМ!$B$33:$B$776,I$119)+'СЕТ СН'!$I$12+СВЦЭМ!$D$10+'СЕТ СН'!$I$5-'СЕТ СН'!$I$20</f>
        <v>2892.7959573200001</v>
      </c>
      <c r="J124" s="36">
        <f>SUMIFS(СВЦЭМ!$C$33:$C$776,СВЦЭМ!$A$33:$A$776,$A124,СВЦЭМ!$B$33:$B$776,J$119)+'СЕТ СН'!$I$12+СВЦЭМ!$D$10+'СЕТ СН'!$I$5-'СЕТ СН'!$I$20</f>
        <v>2849.0332032300003</v>
      </c>
      <c r="K124" s="36">
        <f>SUMIFS(СВЦЭМ!$C$33:$C$776,СВЦЭМ!$A$33:$A$776,$A124,СВЦЭМ!$B$33:$B$776,K$119)+'СЕТ СН'!$I$12+СВЦЭМ!$D$10+'СЕТ СН'!$I$5-'СЕТ СН'!$I$20</f>
        <v>2826.7225250800002</v>
      </c>
      <c r="L124" s="36">
        <f>SUMIFS(СВЦЭМ!$C$33:$C$776,СВЦЭМ!$A$33:$A$776,$A124,СВЦЭМ!$B$33:$B$776,L$119)+'СЕТ СН'!$I$12+СВЦЭМ!$D$10+'СЕТ СН'!$I$5-'СЕТ СН'!$I$20</f>
        <v>2820.0737744300004</v>
      </c>
      <c r="M124" s="36">
        <f>SUMIFS(СВЦЭМ!$C$33:$C$776,СВЦЭМ!$A$33:$A$776,$A124,СВЦЭМ!$B$33:$B$776,M$119)+'СЕТ СН'!$I$12+СВЦЭМ!$D$10+'СЕТ СН'!$I$5-'СЕТ СН'!$I$20</f>
        <v>2801.0214587600003</v>
      </c>
      <c r="N124" s="36">
        <f>SUMIFS(СВЦЭМ!$C$33:$C$776,СВЦЭМ!$A$33:$A$776,$A124,СВЦЭМ!$B$33:$B$776,N$119)+'СЕТ СН'!$I$12+СВЦЭМ!$D$10+'СЕТ СН'!$I$5-'СЕТ СН'!$I$20</f>
        <v>2828.3962363500004</v>
      </c>
      <c r="O124" s="36">
        <f>SUMIFS(СВЦЭМ!$C$33:$C$776,СВЦЭМ!$A$33:$A$776,$A124,СВЦЭМ!$B$33:$B$776,O$119)+'СЕТ СН'!$I$12+СВЦЭМ!$D$10+'СЕТ СН'!$I$5-'СЕТ СН'!$I$20</f>
        <v>2838.7598372800003</v>
      </c>
      <c r="P124" s="36">
        <f>SUMIFS(СВЦЭМ!$C$33:$C$776,СВЦЭМ!$A$33:$A$776,$A124,СВЦЭМ!$B$33:$B$776,P$119)+'СЕТ СН'!$I$12+СВЦЭМ!$D$10+'СЕТ СН'!$I$5-'СЕТ СН'!$I$20</f>
        <v>2853.4597190500003</v>
      </c>
      <c r="Q124" s="36">
        <f>SUMIFS(СВЦЭМ!$C$33:$C$776,СВЦЭМ!$A$33:$A$776,$A124,СВЦЭМ!$B$33:$B$776,Q$119)+'СЕТ СН'!$I$12+СВЦЭМ!$D$10+'СЕТ СН'!$I$5-'СЕТ СН'!$I$20</f>
        <v>2797.7257004600001</v>
      </c>
      <c r="R124" s="36">
        <f>SUMIFS(СВЦЭМ!$C$33:$C$776,СВЦЭМ!$A$33:$A$776,$A124,СВЦЭМ!$B$33:$B$776,R$119)+'СЕТ СН'!$I$12+СВЦЭМ!$D$10+'СЕТ СН'!$I$5-'СЕТ СН'!$I$20</f>
        <v>2751.3103452900004</v>
      </c>
      <c r="S124" s="36">
        <f>SUMIFS(СВЦЭМ!$C$33:$C$776,СВЦЭМ!$A$33:$A$776,$A124,СВЦЭМ!$B$33:$B$776,S$119)+'СЕТ СН'!$I$12+СВЦЭМ!$D$10+'СЕТ СН'!$I$5-'СЕТ СН'!$I$20</f>
        <v>2763.6703013100005</v>
      </c>
      <c r="T124" s="36">
        <f>SUMIFS(СВЦЭМ!$C$33:$C$776,СВЦЭМ!$A$33:$A$776,$A124,СВЦЭМ!$B$33:$B$776,T$119)+'СЕТ СН'!$I$12+СВЦЭМ!$D$10+'СЕТ СН'!$I$5-'СЕТ СН'!$I$20</f>
        <v>2764.9830521000004</v>
      </c>
      <c r="U124" s="36">
        <f>SUMIFS(СВЦЭМ!$C$33:$C$776,СВЦЭМ!$A$33:$A$776,$A124,СВЦЭМ!$B$33:$B$776,U$119)+'СЕТ СН'!$I$12+СВЦЭМ!$D$10+'СЕТ СН'!$I$5-'СЕТ СН'!$I$20</f>
        <v>2748.9821641800004</v>
      </c>
      <c r="V124" s="36">
        <f>SUMIFS(СВЦЭМ!$C$33:$C$776,СВЦЭМ!$A$33:$A$776,$A124,СВЦЭМ!$B$33:$B$776,V$119)+'СЕТ СН'!$I$12+СВЦЭМ!$D$10+'СЕТ СН'!$I$5-'СЕТ СН'!$I$20</f>
        <v>2744.7226412800001</v>
      </c>
      <c r="W124" s="36">
        <f>SUMIFS(СВЦЭМ!$C$33:$C$776,СВЦЭМ!$A$33:$A$776,$A124,СВЦЭМ!$B$33:$B$776,W$119)+'СЕТ СН'!$I$12+СВЦЭМ!$D$10+'СЕТ СН'!$I$5-'СЕТ СН'!$I$20</f>
        <v>2719.1248920100002</v>
      </c>
      <c r="X124" s="36">
        <f>SUMIFS(СВЦЭМ!$C$33:$C$776,СВЦЭМ!$A$33:$A$776,$A124,СВЦЭМ!$B$33:$B$776,X$119)+'СЕТ СН'!$I$12+СВЦЭМ!$D$10+'СЕТ СН'!$I$5-'СЕТ СН'!$I$20</f>
        <v>2744.4292310800001</v>
      </c>
      <c r="Y124" s="36">
        <f>SUMIFS(СВЦЭМ!$C$33:$C$776,СВЦЭМ!$A$33:$A$776,$A124,СВЦЭМ!$B$33:$B$776,Y$119)+'СЕТ СН'!$I$12+СВЦЭМ!$D$10+'СЕТ СН'!$I$5-'СЕТ СН'!$I$20</f>
        <v>2822.9631354500002</v>
      </c>
    </row>
    <row r="125" spans="1:27" ht="15.75" x14ac:dyDescent="0.2">
      <c r="A125" s="35">
        <f t="shared" si="3"/>
        <v>43622</v>
      </c>
      <c r="B125" s="36">
        <f>SUMIFS(СВЦЭМ!$C$33:$C$776,СВЦЭМ!$A$33:$A$776,$A125,СВЦЭМ!$B$33:$B$776,B$119)+'СЕТ СН'!$I$12+СВЦЭМ!$D$10+'СЕТ СН'!$I$5-'СЕТ СН'!$I$20</f>
        <v>2929.2795263600001</v>
      </c>
      <c r="C125" s="36">
        <f>SUMIFS(СВЦЭМ!$C$33:$C$776,СВЦЭМ!$A$33:$A$776,$A125,СВЦЭМ!$B$33:$B$776,C$119)+'СЕТ СН'!$I$12+СВЦЭМ!$D$10+'СЕТ СН'!$I$5-'СЕТ СН'!$I$20</f>
        <v>2970.9816813800003</v>
      </c>
      <c r="D125" s="36">
        <f>SUMIFS(СВЦЭМ!$C$33:$C$776,СВЦЭМ!$A$33:$A$776,$A125,СВЦЭМ!$B$33:$B$776,D$119)+'СЕТ СН'!$I$12+СВЦЭМ!$D$10+'СЕТ СН'!$I$5-'СЕТ СН'!$I$20</f>
        <v>2975.8439000900003</v>
      </c>
      <c r="E125" s="36">
        <f>SUMIFS(СВЦЭМ!$C$33:$C$776,СВЦЭМ!$A$33:$A$776,$A125,СВЦЭМ!$B$33:$B$776,E$119)+'СЕТ СН'!$I$12+СВЦЭМ!$D$10+'СЕТ СН'!$I$5-'СЕТ СН'!$I$20</f>
        <v>2994.1760509700002</v>
      </c>
      <c r="F125" s="36">
        <f>SUMIFS(СВЦЭМ!$C$33:$C$776,СВЦЭМ!$A$33:$A$776,$A125,СВЦЭМ!$B$33:$B$776,F$119)+'СЕТ СН'!$I$12+СВЦЭМ!$D$10+'СЕТ СН'!$I$5-'СЕТ СН'!$I$20</f>
        <v>2989.2997061300002</v>
      </c>
      <c r="G125" s="36">
        <f>SUMIFS(СВЦЭМ!$C$33:$C$776,СВЦЭМ!$A$33:$A$776,$A125,СВЦЭМ!$B$33:$B$776,G$119)+'СЕТ СН'!$I$12+СВЦЭМ!$D$10+'СЕТ СН'!$I$5-'СЕТ СН'!$I$20</f>
        <v>2984.7560460200002</v>
      </c>
      <c r="H125" s="36">
        <f>SUMIFS(СВЦЭМ!$C$33:$C$776,СВЦЭМ!$A$33:$A$776,$A125,СВЦЭМ!$B$33:$B$776,H$119)+'СЕТ СН'!$I$12+СВЦЭМ!$D$10+'СЕТ СН'!$I$5-'СЕТ СН'!$I$20</f>
        <v>2925.8083264200004</v>
      </c>
      <c r="I125" s="36">
        <f>SUMIFS(СВЦЭМ!$C$33:$C$776,СВЦЭМ!$A$33:$A$776,$A125,СВЦЭМ!$B$33:$B$776,I$119)+'СЕТ СН'!$I$12+СВЦЭМ!$D$10+'СЕТ СН'!$I$5-'СЕТ СН'!$I$20</f>
        <v>2850.5766913100001</v>
      </c>
      <c r="J125" s="36">
        <f>SUMIFS(СВЦЭМ!$C$33:$C$776,СВЦЭМ!$A$33:$A$776,$A125,СВЦЭМ!$B$33:$B$776,J$119)+'СЕТ СН'!$I$12+СВЦЭМ!$D$10+'СЕТ СН'!$I$5-'СЕТ СН'!$I$20</f>
        <v>2800.9749373700001</v>
      </c>
      <c r="K125" s="36">
        <f>SUMIFS(СВЦЭМ!$C$33:$C$776,СВЦЭМ!$A$33:$A$776,$A125,СВЦЭМ!$B$33:$B$776,K$119)+'СЕТ СН'!$I$12+СВЦЭМ!$D$10+'СЕТ СН'!$I$5-'СЕТ СН'!$I$20</f>
        <v>2766.0711615700002</v>
      </c>
      <c r="L125" s="36">
        <f>SUMIFS(СВЦЭМ!$C$33:$C$776,СВЦЭМ!$A$33:$A$776,$A125,СВЦЭМ!$B$33:$B$776,L$119)+'СЕТ СН'!$I$12+СВЦЭМ!$D$10+'СЕТ СН'!$I$5-'СЕТ СН'!$I$20</f>
        <v>2761.8550539400003</v>
      </c>
      <c r="M125" s="36">
        <f>SUMIFS(СВЦЭМ!$C$33:$C$776,СВЦЭМ!$A$33:$A$776,$A125,СВЦЭМ!$B$33:$B$776,M$119)+'СЕТ СН'!$I$12+СВЦЭМ!$D$10+'СЕТ СН'!$I$5-'СЕТ СН'!$I$20</f>
        <v>2766.0801429900002</v>
      </c>
      <c r="N125" s="36">
        <f>SUMIFS(СВЦЭМ!$C$33:$C$776,СВЦЭМ!$A$33:$A$776,$A125,СВЦЭМ!$B$33:$B$776,N$119)+'СЕТ СН'!$I$12+СВЦЭМ!$D$10+'СЕТ СН'!$I$5-'СЕТ СН'!$I$20</f>
        <v>2769.0221945100002</v>
      </c>
      <c r="O125" s="36">
        <f>SUMIFS(СВЦЭМ!$C$33:$C$776,СВЦЭМ!$A$33:$A$776,$A125,СВЦЭМ!$B$33:$B$776,O$119)+'СЕТ СН'!$I$12+СВЦЭМ!$D$10+'СЕТ СН'!$I$5-'СЕТ СН'!$I$20</f>
        <v>2765.9548025900003</v>
      </c>
      <c r="P125" s="36">
        <f>SUMIFS(СВЦЭМ!$C$33:$C$776,СВЦЭМ!$A$33:$A$776,$A125,СВЦЭМ!$B$33:$B$776,P$119)+'СЕТ СН'!$I$12+СВЦЭМ!$D$10+'СЕТ СН'!$I$5-'СЕТ СН'!$I$20</f>
        <v>2784.6550746100002</v>
      </c>
      <c r="Q125" s="36">
        <f>SUMIFS(СВЦЭМ!$C$33:$C$776,СВЦЭМ!$A$33:$A$776,$A125,СВЦЭМ!$B$33:$B$776,Q$119)+'СЕТ СН'!$I$12+СВЦЭМ!$D$10+'СЕТ СН'!$I$5-'СЕТ СН'!$I$20</f>
        <v>2760.8098562100004</v>
      </c>
      <c r="R125" s="36">
        <f>SUMIFS(СВЦЭМ!$C$33:$C$776,СВЦЭМ!$A$33:$A$776,$A125,СВЦЭМ!$B$33:$B$776,R$119)+'СЕТ СН'!$I$12+СВЦЭМ!$D$10+'СЕТ СН'!$I$5-'СЕТ СН'!$I$20</f>
        <v>2724.7773848000002</v>
      </c>
      <c r="S125" s="36">
        <f>SUMIFS(СВЦЭМ!$C$33:$C$776,СВЦЭМ!$A$33:$A$776,$A125,СВЦЭМ!$B$33:$B$776,S$119)+'СЕТ СН'!$I$12+СВЦЭМ!$D$10+'СЕТ СН'!$I$5-'СЕТ СН'!$I$20</f>
        <v>2713.6329668600001</v>
      </c>
      <c r="T125" s="36">
        <f>SUMIFS(СВЦЭМ!$C$33:$C$776,СВЦЭМ!$A$33:$A$776,$A125,СВЦЭМ!$B$33:$B$776,T$119)+'СЕТ СН'!$I$12+СВЦЭМ!$D$10+'СЕТ СН'!$I$5-'СЕТ СН'!$I$20</f>
        <v>2707.8831618200002</v>
      </c>
      <c r="U125" s="36">
        <f>SUMIFS(СВЦЭМ!$C$33:$C$776,СВЦЭМ!$A$33:$A$776,$A125,СВЦЭМ!$B$33:$B$776,U$119)+'СЕТ СН'!$I$12+СВЦЭМ!$D$10+'СЕТ СН'!$I$5-'СЕТ СН'!$I$20</f>
        <v>2694.7517031000002</v>
      </c>
      <c r="V125" s="36">
        <f>SUMIFS(СВЦЭМ!$C$33:$C$776,СВЦЭМ!$A$33:$A$776,$A125,СВЦЭМ!$B$33:$B$776,V$119)+'СЕТ СН'!$I$12+СВЦЭМ!$D$10+'СЕТ СН'!$I$5-'СЕТ СН'!$I$20</f>
        <v>2687.4782720500002</v>
      </c>
      <c r="W125" s="36">
        <f>SUMIFS(СВЦЭМ!$C$33:$C$776,СВЦЭМ!$A$33:$A$776,$A125,СВЦЭМ!$B$33:$B$776,W$119)+'СЕТ СН'!$I$12+СВЦЭМ!$D$10+'СЕТ СН'!$I$5-'СЕТ СН'!$I$20</f>
        <v>2668.8833008600004</v>
      </c>
      <c r="X125" s="36">
        <f>SUMIFS(СВЦЭМ!$C$33:$C$776,СВЦЭМ!$A$33:$A$776,$A125,СВЦЭМ!$B$33:$B$776,X$119)+'СЕТ СН'!$I$12+СВЦЭМ!$D$10+'СЕТ СН'!$I$5-'СЕТ СН'!$I$20</f>
        <v>2702.2902439700001</v>
      </c>
      <c r="Y125" s="36">
        <f>SUMIFS(СВЦЭМ!$C$33:$C$776,СВЦЭМ!$A$33:$A$776,$A125,СВЦЭМ!$B$33:$B$776,Y$119)+'СЕТ СН'!$I$12+СВЦЭМ!$D$10+'СЕТ СН'!$I$5-'СЕТ СН'!$I$20</f>
        <v>2804.3470264000002</v>
      </c>
    </row>
    <row r="126" spans="1:27" ht="15.75" x14ac:dyDescent="0.2">
      <c r="A126" s="35">
        <f t="shared" si="3"/>
        <v>43623</v>
      </c>
      <c r="B126" s="36">
        <f>SUMIFS(СВЦЭМ!$C$33:$C$776,СВЦЭМ!$A$33:$A$776,$A126,СВЦЭМ!$B$33:$B$776,B$119)+'СЕТ СН'!$I$12+СВЦЭМ!$D$10+'СЕТ СН'!$I$5-'СЕТ СН'!$I$20</f>
        <v>2866.1845529800003</v>
      </c>
      <c r="C126" s="36">
        <f>SUMIFS(СВЦЭМ!$C$33:$C$776,СВЦЭМ!$A$33:$A$776,$A126,СВЦЭМ!$B$33:$B$776,C$119)+'СЕТ СН'!$I$12+СВЦЭМ!$D$10+'СЕТ СН'!$I$5-'СЕТ СН'!$I$20</f>
        <v>2918.1761986000001</v>
      </c>
      <c r="D126" s="36">
        <f>SUMIFS(СВЦЭМ!$C$33:$C$776,СВЦЭМ!$A$33:$A$776,$A126,СВЦЭМ!$B$33:$B$776,D$119)+'СЕТ СН'!$I$12+СВЦЭМ!$D$10+'СЕТ СН'!$I$5-'СЕТ СН'!$I$20</f>
        <v>2950.3313779500004</v>
      </c>
      <c r="E126" s="36">
        <f>SUMIFS(СВЦЭМ!$C$33:$C$776,СВЦЭМ!$A$33:$A$776,$A126,СВЦЭМ!$B$33:$B$776,E$119)+'СЕТ СН'!$I$12+СВЦЭМ!$D$10+'СЕТ СН'!$I$5-'СЕТ СН'!$I$20</f>
        <v>2953.1406132900001</v>
      </c>
      <c r="F126" s="36">
        <f>SUMIFS(СВЦЭМ!$C$33:$C$776,СВЦЭМ!$A$33:$A$776,$A126,СВЦЭМ!$B$33:$B$776,F$119)+'СЕТ СН'!$I$12+СВЦЭМ!$D$10+'СЕТ СН'!$I$5-'СЕТ СН'!$I$20</f>
        <v>2947.1529139500003</v>
      </c>
      <c r="G126" s="36">
        <f>SUMIFS(СВЦЭМ!$C$33:$C$776,СВЦЭМ!$A$33:$A$776,$A126,СВЦЭМ!$B$33:$B$776,G$119)+'СЕТ СН'!$I$12+СВЦЭМ!$D$10+'СЕТ СН'!$I$5-'СЕТ СН'!$I$20</f>
        <v>2953.1328678300001</v>
      </c>
      <c r="H126" s="36">
        <f>SUMIFS(СВЦЭМ!$C$33:$C$776,СВЦЭМ!$A$33:$A$776,$A126,СВЦЭМ!$B$33:$B$776,H$119)+'СЕТ СН'!$I$12+СВЦЭМ!$D$10+'СЕТ СН'!$I$5-'СЕТ СН'!$I$20</f>
        <v>2899.6850840400002</v>
      </c>
      <c r="I126" s="36">
        <f>SUMIFS(СВЦЭМ!$C$33:$C$776,СВЦЭМ!$A$33:$A$776,$A126,СВЦЭМ!$B$33:$B$776,I$119)+'СЕТ СН'!$I$12+СВЦЭМ!$D$10+'СЕТ СН'!$I$5-'СЕТ СН'!$I$20</f>
        <v>2833.3869696000002</v>
      </c>
      <c r="J126" s="36">
        <f>SUMIFS(СВЦЭМ!$C$33:$C$776,СВЦЭМ!$A$33:$A$776,$A126,СВЦЭМ!$B$33:$B$776,J$119)+'СЕТ СН'!$I$12+СВЦЭМ!$D$10+'СЕТ СН'!$I$5-'СЕТ СН'!$I$20</f>
        <v>2791.3712552000002</v>
      </c>
      <c r="K126" s="36">
        <f>SUMIFS(СВЦЭМ!$C$33:$C$776,СВЦЭМ!$A$33:$A$776,$A126,СВЦЭМ!$B$33:$B$776,K$119)+'СЕТ СН'!$I$12+СВЦЭМ!$D$10+'СЕТ СН'!$I$5-'СЕТ СН'!$I$20</f>
        <v>2787.6380169600002</v>
      </c>
      <c r="L126" s="36">
        <f>SUMIFS(СВЦЭМ!$C$33:$C$776,СВЦЭМ!$A$33:$A$776,$A126,СВЦЭМ!$B$33:$B$776,L$119)+'СЕТ СН'!$I$12+СВЦЭМ!$D$10+'СЕТ СН'!$I$5-'СЕТ СН'!$I$20</f>
        <v>2792.9482943500002</v>
      </c>
      <c r="M126" s="36">
        <f>SUMIFS(СВЦЭМ!$C$33:$C$776,СВЦЭМ!$A$33:$A$776,$A126,СВЦЭМ!$B$33:$B$776,M$119)+'СЕТ СН'!$I$12+СВЦЭМ!$D$10+'СЕТ СН'!$I$5-'СЕТ СН'!$I$20</f>
        <v>2782.2669474100003</v>
      </c>
      <c r="N126" s="36">
        <f>SUMIFS(СВЦЭМ!$C$33:$C$776,СВЦЭМ!$A$33:$A$776,$A126,СВЦЭМ!$B$33:$B$776,N$119)+'СЕТ СН'!$I$12+СВЦЭМ!$D$10+'СЕТ СН'!$I$5-'СЕТ СН'!$I$20</f>
        <v>2794.0227530500001</v>
      </c>
      <c r="O126" s="36">
        <f>SUMIFS(СВЦЭМ!$C$33:$C$776,СВЦЭМ!$A$33:$A$776,$A126,СВЦЭМ!$B$33:$B$776,O$119)+'СЕТ СН'!$I$12+СВЦЭМ!$D$10+'СЕТ СН'!$I$5-'СЕТ СН'!$I$20</f>
        <v>2792.0854787100002</v>
      </c>
      <c r="P126" s="36">
        <f>SUMIFS(СВЦЭМ!$C$33:$C$776,СВЦЭМ!$A$33:$A$776,$A126,СВЦЭМ!$B$33:$B$776,P$119)+'СЕТ СН'!$I$12+СВЦЭМ!$D$10+'СЕТ СН'!$I$5-'СЕТ СН'!$I$20</f>
        <v>2805.6484089900005</v>
      </c>
      <c r="Q126" s="36">
        <f>SUMIFS(СВЦЭМ!$C$33:$C$776,СВЦЭМ!$A$33:$A$776,$A126,СВЦЭМ!$B$33:$B$776,Q$119)+'СЕТ СН'!$I$12+СВЦЭМ!$D$10+'СЕТ СН'!$I$5-'СЕТ СН'!$I$20</f>
        <v>2760.5422914700002</v>
      </c>
      <c r="R126" s="36">
        <f>SUMIFS(СВЦЭМ!$C$33:$C$776,СВЦЭМ!$A$33:$A$776,$A126,СВЦЭМ!$B$33:$B$776,R$119)+'СЕТ СН'!$I$12+СВЦЭМ!$D$10+'СЕТ СН'!$I$5-'СЕТ СН'!$I$20</f>
        <v>2718.6443796900003</v>
      </c>
      <c r="S126" s="36">
        <f>SUMIFS(СВЦЭМ!$C$33:$C$776,СВЦЭМ!$A$33:$A$776,$A126,СВЦЭМ!$B$33:$B$776,S$119)+'СЕТ СН'!$I$12+СВЦЭМ!$D$10+'СЕТ СН'!$I$5-'СЕТ СН'!$I$20</f>
        <v>2727.7593299400005</v>
      </c>
      <c r="T126" s="36">
        <f>SUMIFS(СВЦЭМ!$C$33:$C$776,СВЦЭМ!$A$33:$A$776,$A126,СВЦЭМ!$B$33:$B$776,T$119)+'СЕТ СН'!$I$12+СВЦЭМ!$D$10+'СЕТ СН'!$I$5-'СЕТ СН'!$I$20</f>
        <v>2723.1878720900004</v>
      </c>
      <c r="U126" s="36">
        <f>SUMIFS(СВЦЭМ!$C$33:$C$776,СВЦЭМ!$A$33:$A$776,$A126,СВЦЭМ!$B$33:$B$776,U$119)+'СЕТ СН'!$I$12+СВЦЭМ!$D$10+'СЕТ СН'!$I$5-'СЕТ СН'!$I$20</f>
        <v>2713.1835725700003</v>
      </c>
      <c r="V126" s="36">
        <f>SUMIFS(СВЦЭМ!$C$33:$C$776,СВЦЭМ!$A$33:$A$776,$A126,СВЦЭМ!$B$33:$B$776,V$119)+'СЕТ СН'!$I$12+СВЦЭМ!$D$10+'СЕТ СН'!$I$5-'СЕТ СН'!$I$20</f>
        <v>2696.9745084100005</v>
      </c>
      <c r="W126" s="36">
        <f>SUMIFS(СВЦЭМ!$C$33:$C$776,СВЦЭМ!$A$33:$A$776,$A126,СВЦЭМ!$B$33:$B$776,W$119)+'СЕТ СН'!$I$12+СВЦЭМ!$D$10+'СЕТ СН'!$I$5-'СЕТ СН'!$I$20</f>
        <v>2661.8009549300004</v>
      </c>
      <c r="X126" s="36">
        <f>SUMIFS(СВЦЭМ!$C$33:$C$776,СВЦЭМ!$A$33:$A$776,$A126,СВЦЭМ!$B$33:$B$776,X$119)+'СЕТ СН'!$I$12+СВЦЭМ!$D$10+'СЕТ СН'!$I$5-'СЕТ СН'!$I$20</f>
        <v>2636.4485006000004</v>
      </c>
      <c r="Y126" s="36">
        <f>SUMIFS(СВЦЭМ!$C$33:$C$776,СВЦЭМ!$A$33:$A$776,$A126,СВЦЭМ!$B$33:$B$776,Y$119)+'СЕТ СН'!$I$12+СВЦЭМ!$D$10+'СЕТ СН'!$I$5-'СЕТ СН'!$I$20</f>
        <v>2718.1626109500003</v>
      </c>
    </row>
    <row r="127" spans="1:27" ht="15.75" x14ac:dyDescent="0.2">
      <c r="A127" s="35">
        <f t="shared" si="3"/>
        <v>43624</v>
      </c>
      <c r="B127" s="36">
        <f>SUMIFS(СВЦЭМ!$C$33:$C$776,СВЦЭМ!$A$33:$A$776,$A127,СВЦЭМ!$B$33:$B$776,B$119)+'СЕТ СН'!$I$12+СВЦЭМ!$D$10+'СЕТ СН'!$I$5-'СЕТ СН'!$I$20</f>
        <v>2770.0171216600002</v>
      </c>
      <c r="C127" s="36">
        <f>SUMIFS(СВЦЭМ!$C$33:$C$776,СВЦЭМ!$A$33:$A$776,$A127,СВЦЭМ!$B$33:$B$776,C$119)+'СЕТ СН'!$I$12+СВЦЭМ!$D$10+'СЕТ СН'!$I$5-'СЕТ СН'!$I$20</f>
        <v>2761.90565874</v>
      </c>
      <c r="D127" s="36">
        <f>SUMIFS(СВЦЭМ!$C$33:$C$776,СВЦЭМ!$A$33:$A$776,$A127,СВЦЭМ!$B$33:$B$776,D$119)+'СЕТ СН'!$I$12+СВЦЭМ!$D$10+'СЕТ СН'!$I$5-'СЕТ СН'!$I$20</f>
        <v>2785.6518959200002</v>
      </c>
      <c r="E127" s="36">
        <f>SUMIFS(СВЦЭМ!$C$33:$C$776,СВЦЭМ!$A$33:$A$776,$A127,СВЦЭМ!$B$33:$B$776,E$119)+'СЕТ СН'!$I$12+СВЦЭМ!$D$10+'СЕТ СН'!$I$5-'СЕТ СН'!$I$20</f>
        <v>2820.63891883</v>
      </c>
      <c r="F127" s="36">
        <f>SUMIFS(СВЦЭМ!$C$33:$C$776,СВЦЭМ!$A$33:$A$776,$A127,СВЦЭМ!$B$33:$B$776,F$119)+'СЕТ СН'!$I$12+СВЦЭМ!$D$10+'СЕТ СН'!$I$5-'СЕТ СН'!$I$20</f>
        <v>2819.7651209100004</v>
      </c>
      <c r="G127" s="36">
        <f>SUMIFS(СВЦЭМ!$C$33:$C$776,СВЦЭМ!$A$33:$A$776,$A127,СВЦЭМ!$B$33:$B$776,G$119)+'СЕТ СН'!$I$12+СВЦЭМ!$D$10+'СЕТ СН'!$I$5-'СЕТ СН'!$I$20</f>
        <v>2811.1131728500004</v>
      </c>
      <c r="H127" s="36">
        <f>SUMIFS(СВЦЭМ!$C$33:$C$776,СВЦЭМ!$A$33:$A$776,$A127,СВЦЭМ!$B$33:$B$776,H$119)+'СЕТ СН'!$I$12+СВЦЭМ!$D$10+'СЕТ СН'!$I$5-'СЕТ СН'!$I$20</f>
        <v>2812.6320150900001</v>
      </c>
      <c r="I127" s="36">
        <f>SUMIFS(СВЦЭМ!$C$33:$C$776,СВЦЭМ!$A$33:$A$776,$A127,СВЦЭМ!$B$33:$B$776,I$119)+'СЕТ СН'!$I$12+СВЦЭМ!$D$10+'СЕТ СН'!$I$5-'СЕТ СН'!$I$20</f>
        <v>2780.0729329700002</v>
      </c>
      <c r="J127" s="36">
        <f>SUMIFS(СВЦЭМ!$C$33:$C$776,СВЦЭМ!$A$33:$A$776,$A127,СВЦЭМ!$B$33:$B$776,J$119)+'СЕТ СН'!$I$12+СВЦЭМ!$D$10+'СЕТ СН'!$I$5-'СЕТ СН'!$I$20</f>
        <v>2793.0295823599999</v>
      </c>
      <c r="K127" s="36">
        <f>SUMIFS(СВЦЭМ!$C$33:$C$776,СВЦЭМ!$A$33:$A$776,$A127,СВЦЭМ!$B$33:$B$776,K$119)+'СЕТ СН'!$I$12+СВЦЭМ!$D$10+'СЕТ СН'!$I$5-'СЕТ СН'!$I$20</f>
        <v>2813.7503118000004</v>
      </c>
      <c r="L127" s="36">
        <f>SUMIFS(СВЦЭМ!$C$33:$C$776,СВЦЭМ!$A$33:$A$776,$A127,СВЦЭМ!$B$33:$B$776,L$119)+'СЕТ СН'!$I$12+СВЦЭМ!$D$10+'СЕТ СН'!$I$5-'СЕТ СН'!$I$20</f>
        <v>2821.3102814700001</v>
      </c>
      <c r="M127" s="36">
        <f>SUMIFS(СВЦЭМ!$C$33:$C$776,СВЦЭМ!$A$33:$A$776,$A127,СВЦЭМ!$B$33:$B$776,M$119)+'СЕТ СН'!$I$12+СВЦЭМ!$D$10+'СЕТ СН'!$I$5-'СЕТ СН'!$I$20</f>
        <v>2811.2414360300004</v>
      </c>
      <c r="N127" s="36">
        <f>SUMIFS(СВЦЭМ!$C$33:$C$776,СВЦЭМ!$A$33:$A$776,$A127,СВЦЭМ!$B$33:$B$776,N$119)+'СЕТ СН'!$I$12+СВЦЭМ!$D$10+'СЕТ СН'!$I$5-'СЕТ СН'!$I$20</f>
        <v>2819.60603257</v>
      </c>
      <c r="O127" s="36">
        <f>SUMIFS(СВЦЭМ!$C$33:$C$776,СВЦЭМ!$A$33:$A$776,$A127,СВЦЭМ!$B$33:$B$776,O$119)+'СЕТ СН'!$I$12+СВЦЭМ!$D$10+'СЕТ СН'!$I$5-'СЕТ СН'!$I$20</f>
        <v>2805.8925909700001</v>
      </c>
      <c r="P127" s="36">
        <f>SUMIFS(СВЦЭМ!$C$33:$C$776,СВЦЭМ!$A$33:$A$776,$A127,СВЦЭМ!$B$33:$B$776,P$119)+'СЕТ СН'!$I$12+СВЦЭМ!$D$10+'СЕТ СН'!$I$5-'СЕТ СН'!$I$20</f>
        <v>2817.75328739</v>
      </c>
      <c r="Q127" s="36">
        <f>SUMIFS(СВЦЭМ!$C$33:$C$776,СВЦЭМ!$A$33:$A$776,$A127,СВЦЭМ!$B$33:$B$776,Q$119)+'СЕТ СН'!$I$12+СВЦЭМ!$D$10+'СЕТ СН'!$I$5-'СЕТ СН'!$I$20</f>
        <v>2699.3576512600002</v>
      </c>
      <c r="R127" s="36">
        <f>SUMIFS(СВЦЭМ!$C$33:$C$776,СВЦЭМ!$A$33:$A$776,$A127,СВЦЭМ!$B$33:$B$776,R$119)+'СЕТ СН'!$I$12+СВЦЭМ!$D$10+'СЕТ СН'!$I$5-'СЕТ СН'!$I$20</f>
        <v>2656.2139784500005</v>
      </c>
      <c r="S127" s="36">
        <f>SUMIFS(СВЦЭМ!$C$33:$C$776,СВЦЭМ!$A$33:$A$776,$A127,СВЦЭМ!$B$33:$B$776,S$119)+'СЕТ СН'!$I$12+СВЦЭМ!$D$10+'СЕТ СН'!$I$5-'СЕТ СН'!$I$20</f>
        <v>2646.9091780700001</v>
      </c>
      <c r="T127" s="36">
        <f>SUMIFS(СВЦЭМ!$C$33:$C$776,СВЦЭМ!$A$33:$A$776,$A127,СВЦЭМ!$B$33:$B$776,T$119)+'СЕТ СН'!$I$12+СВЦЭМ!$D$10+'СЕТ СН'!$I$5-'СЕТ СН'!$I$20</f>
        <v>2641.2490478600002</v>
      </c>
      <c r="U127" s="36">
        <f>SUMIFS(СВЦЭМ!$C$33:$C$776,СВЦЭМ!$A$33:$A$776,$A127,СВЦЭМ!$B$33:$B$776,U$119)+'СЕТ СН'!$I$12+СВЦЭМ!$D$10+'СЕТ СН'!$I$5-'СЕТ СН'!$I$20</f>
        <v>2633.0948671100005</v>
      </c>
      <c r="V127" s="36">
        <f>SUMIFS(СВЦЭМ!$C$33:$C$776,СВЦЭМ!$A$33:$A$776,$A127,СВЦЭМ!$B$33:$B$776,V$119)+'СЕТ СН'!$I$12+СВЦЭМ!$D$10+'СЕТ СН'!$I$5-'СЕТ СН'!$I$20</f>
        <v>2620.25645738</v>
      </c>
      <c r="W127" s="36">
        <f>SUMIFS(СВЦЭМ!$C$33:$C$776,СВЦЭМ!$A$33:$A$776,$A127,СВЦЭМ!$B$33:$B$776,W$119)+'СЕТ СН'!$I$12+СВЦЭМ!$D$10+'СЕТ СН'!$I$5-'СЕТ СН'!$I$20</f>
        <v>2598.5879494400001</v>
      </c>
      <c r="X127" s="36">
        <f>SUMIFS(СВЦЭМ!$C$33:$C$776,СВЦЭМ!$A$33:$A$776,$A127,СВЦЭМ!$B$33:$B$776,X$119)+'СЕТ СН'!$I$12+СВЦЭМ!$D$10+'СЕТ СН'!$I$5-'СЕТ СН'!$I$20</f>
        <v>2611.2199403200002</v>
      </c>
      <c r="Y127" s="36">
        <f>SUMIFS(СВЦЭМ!$C$33:$C$776,СВЦЭМ!$A$33:$A$776,$A127,СВЦЭМ!$B$33:$B$776,Y$119)+'СЕТ СН'!$I$12+СВЦЭМ!$D$10+'СЕТ СН'!$I$5-'СЕТ СН'!$I$20</f>
        <v>2680.5020743000005</v>
      </c>
    </row>
    <row r="128" spans="1:27" ht="15.75" x14ac:dyDescent="0.2">
      <c r="A128" s="35">
        <f t="shared" si="3"/>
        <v>43625</v>
      </c>
      <c r="B128" s="36">
        <f>SUMIFS(СВЦЭМ!$C$33:$C$776,СВЦЭМ!$A$33:$A$776,$A128,СВЦЭМ!$B$33:$B$776,B$119)+'СЕТ СН'!$I$12+СВЦЭМ!$D$10+'СЕТ СН'!$I$5-'СЕТ СН'!$I$20</f>
        <v>2814.8887067400001</v>
      </c>
      <c r="C128" s="36">
        <f>SUMIFS(СВЦЭМ!$C$33:$C$776,СВЦЭМ!$A$33:$A$776,$A128,СВЦЭМ!$B$33:$B$776,C$119)+'СЕТ СН'!$I$12+СВЦЭМ!$D$10+'СЕТ СН'!$I$5-'СЕТ СН'!$I$20</f>
        <v>2841.7672755100002</v>
      </c>
      <c r="D128" s="36">
        <f>SUMIFS(СВЦЭМ!$C$33:$C$776,СВЦЭМ!$A$33:$A$776,$A128,СВЦЭМ!$B$33:$B$776,D$119)+'СЕТ СН'!$I$12+СВЦЭМ!$D$10+'СЕТ СН'!$I$5-'СЕТ СН'!$I$20</f>
        <v>2870.5674819800001</v>
      </c>
      <c r="E128" s="36">
        <f>SUMIFS(СВЦЭМ!$C$33:$C$776,СВЦЭМ!$A$33:$A$776,$A128,СВЦЭМ!$B$33:$B$776,E$119)+'СЕТ СН'!$I$12+СВЦЭМ!$D$10+'СЕТ СН'!$I$5-'СЕТ СН'!$I$20</f>
        <v>2881.4374134</v>
      </c>
      <c r="F128" s="36">
        <f>SUMIFS(СВЦЭМ!$C$33:$C$776,СВЦЭМ!$A$33:$A$776,$A128,СВЦЭМ!$B$33:$B$776,F$119)+'СЕТ СН'!$I$12+СВЦЭМ!$D$10+'СЕТ СН'!$I$5-'СЕТ СН'!$I$20</f>
        <v>2878.7031676400002</v>
      </c>
      <c r="G128" s="36">
        <f>SUMIFS(СВЦЭМ!$C$33:$C$776,СВЦЭМ!$A$33:$A$776,$A128,СВЦЭМ!$B$33:$B$776,G$119)+'СЕТ СН'!$I$12+СВЦЭМ!$D$10+'СЕТ СН'!$I$5-'СЕТ СН'!$I$20</f>
        <v>2888.8316700200003</v>
      </c>
      <c r="H128" s="36">
        <f>SUMIFS(СВЦЭМ!$C$33:$C$776,СВЦЭМ!$A$33:$A$776,$A128,СВЦЭМ!$B$33:$B$776,H$119)+'СЕТ СН'!$I$12+СВЦЭМ!$D$10+'СЕТ СН'!$I$5-'СЕТ СН'!$I$20</f>
        <v>2889.8337062099999</v>
      </c>
      <c r="I128" s="36">
        <f>SUMIFS(СВЦЭМ!$C$33:$C$776,СВЦЭМ!$A$33:$A$776,$A128,СВЦЭМ!$B$33:$B$776,I$119)+'СЕТ СН'!$I$12+СВЦЭМ!$D$10+'СЕТ СН'!$I$5-'СЕТ СН'!$I$20</f>
        <v>2844.8982789000002</v>
      </c>
      <c r="J128" s="36">
        <f>SUMIFS(СВЦЭМ!$C$33:$C$776,СВЦЭМ!$A$33:$A$776,$A128,СВЦЭМ!$B$33:$B$776,J$119)+'СЕТ СН'!$I$12+СВЦЭМ!$D$10+'СЕТ СН'!$I$5-'СЕТ СН'!$I$20</f>
        <v>2796.9748441600004</v>
      </c>
      <c r="K128" s="36">
        <f>SUMIFS(СВЦЭМ!$C$33:$C$776,СВЦЭМ!$A$33:$A$776,$A128,СВЦЭМ!$B$33:$B$776,K$119)+'СЕТ СН'!$I$12+СВЦЭМ!$D$10+'СЕТ СН'!$I$5-'СЕТ СН'!$I$20</f>
        <v>2769.4288717500003</v>
      </c>
      <c r="L128" s="36">
        <f>SUMIFS(СВЦЭМ!$C$33:$C$776,СВЦЭМ!$A$33:$A$776,$A128,СВЦЭМ!$B$33:$B$776,L$119)+'СЕТ СН'!$I$12+СВЦЭМ!$D$10+'СЕТ СН'!$I$5-'СЕТ СН'!$I$20</f>
        <v>2744.5320178100001</v>
      </c>
      <c r="M128" s="36">
        <f>SUMIFS(СВЦЭМ!$C$33:$C$776,СВЦЭМ!$A$33:$A$776,$A128,СВЦЭМ!$B$33:$B$776,M$119)+'СЕТ СН'!$I$12+СВЦЭМ!$D$10+'СЕТ СН'!$I$5-'СЕТ СН'!$I$20</f>
        <v>2717.2038970800004</v>
      </c>
      <c r="N128" s="36">
        <f>SUMIFS(СВЦЭМ!$C$33:$C$776,СВЦЭМ!$A$33:$A$776,$A128,СВЦЭМ!$B$33:$B$776,N$119)+'СЕТ СН'!$I$12+СВЦЭМ!$D$10+'СЕТ СН'!$I$5-'СЕТ СН'!$I$20</f>
        <v>2716.00365814</v>
      </c>
      <c r="O128" s="36">
        <f>SUMIFS(СВЦЭМ!$C$33:$C$776,СВЦЭМ!$A$33:$A$776,$A128,СВЦЭМ!$B$33:$B$776,O$119)+'СЕТ СН'!$I$12+СВЦЭМ!$D$10+'СЕТ СН'!$I$5-'СЕТ СН'!$I$20</f>
        <v>2715.6946643900001</v>
      </c>
      <c r="P128" s="36">
        <f>SUMIFS(СВЦЭМ!$C$33:$C$776,СВЦЭМ!$A$33:$A$776,$A128,СВЦЭМ!$B$33:$B$776,P$119)+'СЕТ СН'!$I$12+СВЦЭМ!$D$10+'СЕТ СН'!$I$5-'СЕТ СН'!$I$20</f>
        <v>2728.3678578400004</v>
      </c>
      <c r="Q128" s="36">
        <f>SUMIFS(СВЦЭМ!$C$33:$C$776,СВЦЭМ!$A$33:$A$776,$A128,СВЦЭМ!$B$33:$B$776,Q$119)+'СЕТ СН'!$I$12+СВЦЭМ!$D$10+'СЕТ СН'!$I$5-'СЕТ СН'!$I$20</f>
        <v>2693.3787927000003</v>
      </c>
      <c r="R128" s="36">
        <f>SUMIFS(СВЦЭМ!$C$33:$C$776,СВЦЭМ!$A$33:$A$776,$A128,СВЦЭМ!$B$33:$B$776,R$119)+'СЕТ СН'!$I$12+СВЦЭМ!$D$10+'СЕТ СН'!$I$5-'СЕТ СН'!$I$20</f>
        <v>2653.7249973100002</v>
      </c>
      <c r="S128" s="36">
        <f>SUMIFS(СВЦЭМ!$C$33:$C$776,СВЦЭМ!$A$33:$A$776,$A128,СВЦЭМ!$B$33:$B$776,S$119)+'СЕТ СН'!$I$12+СВЦЭМ!$D$10+'СЕТ СН'!$I$5-'СЕТ СН'!$I$20</f>
        <v>2664.5265826900004</v>
      </c>
      <c r="T128" s="36">
        <f>SUMIFS(СВЦЭМ!$C$33:$C$776,СВЦЭМ!$A$33:$A$776,$A128,СВЦЭМ!$B$33:$B$776,T$119)+'СЕТ СН'!$I$12+СВЦЭМ!$D$10+'СЕТ СН'!$I$5-'СЕТ СН'!$I$20</f>
        <v>2671.4549055300004</v>
      </c>
      <c r="U128" s="36">
        <f>SUMIFS(СВЦЭМ!$C$33:$C$776,СВЦЭМ!$A$33:$A$776,$A128,СВЦЭМ!$B$33:$B$776,U$119)+'СЕТ СН'!$I$12+СВЦЭМ!$D$10+'СЕТ СН'!$I$5-'СЕТ СН'!$I$20</f>
        <v>2657.7961504200002</v>
      </c>
      <c r="V128" s="36">
        <f>SUMIFS(СВЦЭМ!$C$33:$C$776,СВЦЭМ!$A$33:$A$776,$A128,СВЦЭМ!$B$33:$B$776,V$119)+'СЕТ СН'!$I$12+СВЦЭМ!$D$10+'СЕТ СН'!$I$5-'СЕТ СН'!$I$20</f>
        <v>2652.6045438400001</v>
      </c>
      <c r="W128" s="36">
        <f>SUMIFS(СВЦЭМ!$C$33:$C$776,СВЦЭМ!$A$33:$A$776,$A128,СВЦЭМ!$B$33:$B$776,W$119)+'СЕТ СН'!$I$12+СВЦЭМ!$D$10+'СЕТ СН'!$I$5-'СЕТ СН'!$I$20</f>
        <v>2631.8153493300001</v>
      </c>
      <c r="X128" s="36">
        <f>SUMIFS(СВЦЭМ!$C$33:$C$776,СВЦЭМ!$A$33:$A$776,$A128,СВЦЭМ!$B$33:$B$776,X$119)+'СЕТ СН'!$I$12+СВЦЭМ!$D$10+'СЕТ СН'!$I$5-'СЕТ СН'!$I$20</f>
        <v>2637.0653756000002</v>
      </c>
      <c r="Y128" s="36">
        <f>SUMIFS(СВЦЭМ!$C$33:$C$776,СВЦЭМ!$A$33:$A$776,$A128,СВЦЭМ!$B$33:$B$776,Y$119)+'СЕТ СН'!$I$12+СВЦЭМ!$D$10+'СЕТ СН'!$I$5-'СЕТ СН'!$I$20</f>
        <v>2719.5574538600004</v>
      </c>
    </row>
    <row r="129" spans="1:25" ht="15.75" x14ac:dyDescent="0.2">
      <c r="A129" s="35">
        <f t="shared" si="3"/>
        <v>43626</v>
      </c>
      <c r="B129" s="36">
        <f>SUMIFS(СВЦЭМ!$C$33:$C$776,СВЦЭМ!$A$33:$A$776,$A129,СВЦЭМ!$B$33:$B$776,B$119)+'СЕТ СН'!$I$12+СВЦЭМ!$D$10+'СЕТ СН'!$I$5-'СЕТ СН'!$I$20</f>
        <v>2831.6494055800003</v>
      </c>
      <c r="C129" s="36">
        <f>SUMIFS(СВЦЭМ!$C$33:$C$776,СВЦЭМ!$A$33:$A$776,$A129,СВЦЭМ!$B$33:$B$776,C$119)+'СЕТ СН'!$I$12+СВЦЭМ!$D$10+'СЕТ СН'!$I$5-'СЕТ СН'!$I$20</f>
        <v>2876.4424986000004</v>
      </c>
      <c r="D129" s="36">
        <f>SUMIFS(СВЦЭМ!$C$33:$C$776,СВЦЭМ!$A$33:$A$776,$A129,СВЦЭМ!$B$33:$B$776,D$119)+'СЕТ СН'!$I$12+СВЦЭМ!$D$10+'СЕТ СН'!$I$5-'СЕТ СН'!$I$20</f>
        <v>2896.98546437</v>
      </c>
      <c r="E129" s="36">
        <f>SUMIFS(СВЦЭМ!$C$33:$C$776,СВЦЭМ!$A$33:$A$776,$A129,СВЦЭМ!$B$33:$B$776,E$119)+'СЕТ СН'!$I$12+СВЦЭМ!$D$10+'СЕТ СН'!$I$5-'СЕТ СН'!$I$20</f>
        <v>2890.2497805600001</v>
      </c>
      <c r="F129" s="36">
        <f>SUMIFS(СВЦЭМ!$C$33:$C$776,СВЦЭМ!$A$33:$A$776,$A129,СВЦЭМ!$B$33:$B$776,F$119)+'СЕТ СН'!$I$12+СВЦЭМ!$D$10+'СЕТ СН'!$I$5-'СЕТ СН'!$I$20</f>
        <v>2898.9788347800004</v>
      </c>
      <c r="G129" s="36">
        <f>SUMIFS(СВЦЭМ!$C$33:$C$776,СВЦЭМ!$A$33:$A$776,$A129,СВЦЭМ!$B$33:$B$776,G$119)+'СЕТ СН'!$I$12+СВЦЭМ!$D$10+'СЕТ СН'!$I$5-'СЕТ СН'!$I$20</f>
        <v>2899.5511443700002</v>
      </c>
      <c r="H129" s="36">
        <f>SUMIFS(СВЦЭМ!$C$33:$C$776,СВЦЭМ!$A$33:$A$776,$A129,СВЦЭМ!$B$33:$B$776,H$119)+'СЕТ СН'!$I$12+СВЦЭМ!$D$10+'СЕТ СН'!$I$5-'СЕТ СН'!$I$20</f>
        <v>2883.8138631900001</v>
      </c>
      <c r="I129" s="36">
        <f>SUMIFS(СВЦЭМ!$C$33:$C$776,СВЦЭМ!$A$33:$A$776,$A129,СВЦЭМ!$B$33:$B$776,I$119)+'СЕТ СН'!$I$12+СВЦЭМ!$D$10+'СЕТ СН'!$I$5-'СЕТ СН'!$I$20</f>
        <v>2838.1339046500002</v>
      </c>
      <c r="J129" s="36">
        <f>SUMIFS(СВЦЭМ!$C$33:$C$776,СВЦЭМ!$A$33:$A$776,$A129,СВЦЭМ!$B$33:$B$776,J$119)+'СЕТ СН'!$I$12+СВЦЭМ!$D$10+'СЕТ СН'!$I$5-'СЕТ СН'!$I$20</f>
        <v>2802.8970928100002</v>
      </c>
      <c r="K129" s="36">
        <f>SUMIFS(СВЦЭМ!$C$33:$C$776,СВЦЭМ!$A$33:$A$776,$A129,СВЦЭМ!$B$33:$B$776,K$119)+'СЕТ СН'!$I$12+СВЦЭМ!$D$10+'СЕТ СН'!$I$5-'СЕТ СН'!$I$20</f>
        <v>2777.6474397400002</v>
      </c>
      <c r="L129" s="36">
        <f>SUMIFS(СВЦЭМ!$C$33:$C$776,СВЦЭМ!$A$33:$A$776,$A129,СВЦЭМ!$B$33:$B$776,L$119)+'СЕТ СН'!$I$12+СВЦЭМ!$D$10+'СЕТ СН'!$I$5-'СЕТ СН'!$I$20</f>
        <v>2763.14194202</v>
      </c>
      <c r="M129" s="36">
        <f>SUMIFS(СВЦЭМ!$C$33:$C$776,СВЦЭМ!$A$33:$A$776,$A129,СВЦЭМ!$B$33:$B$776,M$119)+'СЕТ СН'!$I$12+СВЦЭМ!$D$10+'СЕТ СН'!$I$5-'СЕТ СН'!$I$20</f>
        <v>2741.8435975500001</v>
      </c>
      <c r="N129" s="36">
        <f>SUMIFS(СВЦЭМ!$C$33:$C$776,СВЦЭМ!$A$33:$A$776,$A129,СВЦЭМ!$B$33:$B$776,N$119)+'СЕТ СН'!$I$12+СВЦЭМ!$D$10+'СЕТ СН'!$I$5-'СЕТ СН'!$I$20</f>
        <v>2763.7603192100005</v>
      </c>
      <c r="O129" s="36">
        <f>SUMIFS(СВЦЭМ!$C$33:$C$776,СВЦЭМ!$A$33:$A$776,$A129,СВЦЭМ!$B$33:$B$776,O$119)+'СЕТ СН'!$I$12+СВЦЭМ!$D$10+'СЕТ СН'!$I$5-'СЕТ СН'!$I$20</f>
        <v>2758.8298728700001</v>
      </c>
      <c r="P129" s="36">
        <f>SUMIFS(СВЦЭМ!$C$33:$C$776,СВЦЭМ!$A$33:$A$776,$A129,СВЦЭМ!$B$33:$B$776,P$119)+'СЕТ СН'!$I$12+СВЦЭМ!$D$10+'СЕТ СН'!$I$5-'СЕТ СН'!$I$20</f>
        <v>2774.0137330300004</v>
      </c>
      <c r="Q129" s="36">
        <f>SUMIFS(СВЦЭМ!$C$33:$C$776,СВЦЭМ!$A$33:$A$776,$A129,СВЦЭМ!$B$33:$B$776,Q$119)+'СЕТ СН'!$I$12+СВЦЭМ!$D$10+'СЕТ СН'!$I$5-'СЕТ СН'!$I$20</f>
        <v>2724.9386080100003</v>
      </c>
      <c r="R129" s="36">
        <f>SUMIFS(СВЦЭМ!$C$33:$C$776,СВЦЭМ!$A$33:$A$776,$A129,СВЦЭМ!$B$33:$B$776,R$119)+'СЕТ СН'!$I$12+СВЦЭМ!$D$10+'СЕТ СН'!$I$5-'СЕТ СН'!$I$20</f>
        <v>2688.3282085400001</v>
      </c>
      <c r="S129" s="36">
        <f>SUMIFS(СВЦЭМ!$C$33:$C$776,СВЦЭМ!$A$33:$A$776,$A129,СВЦЭМ!$B$33:$B$776,S$119)+'СЕТ СН'!$I$12+СВЦЭМ!$D$10+'СЕТ СН'!$I$5-'СЕТ СН'!$I$20</f>
        <v>2712.52989531</v>
      </c>
      <c r="T129" s="36">
        <f>SUMIFS(СВЦЭМ!$C$33:$C$776,СВЦЭМ!$A$33:$A$776,$A129,СВЦЭМ!$B$33:$B$776,T$119)+'СЕТ СН'!$I$12+СВЦЭМ!$D$10+'СЕТ СН'!$I$5-'СЕТ СН'!$I$20</f>
        <v>2719.7752141600004</v>
      </c>
      <c r="U129" s="36">
        <f>SUMIFS(СВЦЭМ!$C$33:$C$776,СВЦЭМ!$A$33:$A$776,$A129,СВЦЭМ!$B$33:$B$776,U$119)+'СЕТ СН'!$I$12+СВЦЭМ!$D$10+'СЕТ СН'!$I$5-'СЕТ СН'!$I$20</f>
        <v>2704.4916068000002</v>
      </c>
      <c r="V129" s="36">
        <f>SUMIFS(СВЦЭМ!$C$33:$C$776,СВЦЭМ!$A$33:$A$776,$A129,СВЦЭМ!$B$33:$B$776,V$119)+'СЕТ СН'!$I$12+СВЦЭМ!$D$10+'СЕТ СН'!$I$5-'СЕТ СН'!$I$20</f>
        <v>2691.3416221200005</v>
      </c>
      <c r="W129" s="36">
        <f>SUMIFS(СВЦЭМ!$C$33:$C$776,СВЦЭМ!$A$33:$A$776,$A129,СВЦЭМ!$B$33:$B$776,W$119)+'СЕТ СН'!$I$12+СВЦЭМ!$D$10+'СЕТ СН'!$I$5-'СЕТ СН'!$I$20</f>
        <v>2674.40395111</v>
      </c>
      <c r="X129" s="36">
        <f>SUMIFS(СВЦЭМ!$C$33:$C$776,СВЦЭМ!$A$33:$A$776,$A129,СВЦЭМ!$B$33:$B$776,X$119)+'СЕТ СН'!$I$12+СВЦЭМ!$D$10+'СЕТ СН'!$I$5-'СЕТ СН'!$I$20</f>
        <v>2680.3063076000003</v>
      </c>
      <c r="Y129" s="36">
        <f>SUMIFS(СВЦЭМ!$C$33:$C$776,СВЦЭМ!$A$33:$A$776,$A129,СВЦЭМ!$B$33:$B$776,Y$119)+'СЕТ СН'!$I$12+СВЦЭМ!$D$10+'СЕТ СН'!$I$5-'СЕТ СН'!$I$20</f>
        <v>2763.4880560600004</v>
      </c>
    </row>
    <row r="130" spans="1:25" ht="15.75" x14ac:dyDescent="0.2">
      <c r="A130" s="35">
        <f t="shared" si="3"/>
        <v>43627</v>
      </c>
      <c r="B130" s="36">
        <f>SUMIFS(СВЦЭМ!$C$33:$C$776,СВЦЭМ!$A$33:$A$776,$A130,СВЦЭМ!$B$33:$B$776,B$119)+'СЕТ СН'!$I$12+СВЦЭМ!$D$10+'СЕТ СН'!$I$5-'СЕТ СН'!$I$20</f>
        <v>2874.8410478400001</v>
      </c>
      <c r="C130" s="36">
        <f>SUMIFS(СВЦЭМ!$C$33:$C$776,СВЦЭМ!$A$33:$A$776,$A130,СВЦЭМ!$B$33:$B$776,C$119)+'СЕТ СН'!$I$12+СВЦЭМ!$D$10+'СЕТ СН'!$I$5-'СЕТ СН'!$I$20</f>
        <v>2943.0518897700003</v>
      </c>
      <c r="D130" s="36">
        <f>SUMIFS(СВЦЭМ!$C$33:$C$776,СВЦЭМ!$A$33:$A$776,$A130,СВЦЭМ!$B$33:$B$776,D$119)+'СЕТ СН'!$I$12+СВЦЭМ!$D$10+'СЕТ СН'!$I$5-'СЕТ СН'!$I$20</f>
        <v>2926.3076092800002</v>
      </c>
      <c r="E130" s="36">
        <f>SUMIFS(СВЦЭМ!$C$33:$C$776,СВЦЭМ!$A$33:$A$776,$A130,СВЦЭМ!$B$33:$B$776,E$119)+'СЕТ СН'!$I$12+СВЦЭМ!$D$10+'СЕТ СН'!$I$5-'СЕТ СН'!$I$20</f>
        <v>2922.38581342</v>
      </c>
      <c r="F130" s="36">
        <f>SUMIFS(СВЦЭМ!$C$33:$C$776,СВЦЭМ!$A$33:$A$776,$A130,СВЦЭМ!$B$33:$B$776,F$119)+'СЕТ СН'!$I$12+СВЦЭМ!$D$10+'СЕТ СН'!$I$5-'СЕТ СН'!$I$20</f>
        <v>2918.7691757400003</v>
      </c>
      <c r="G130" s="36">
        <f>SUMIFS(СВЦЭМ!$C$33:$C$776,СВЦЭМ!$A$33:$A$776,$A130,СВЦЭМ!$B$33:$B$776,G$119)+'СЕТ СН'!$I$12+СВЦЭМ!$D$10+'СЕТ СН'!$I$5-'СЕТ СН'!$I$20</f>
        <v>2922.9868500600001</v>
      </c>
      <c r="H130" s="36">
        <f>SUMIFS(СВЦЭМ!$C$33:$C$776,СВЦЭМ!$A$33:$A$776,$A130,СВЦЭМ!$B$33:$B$776,H$119)+'СЕТ СН'!$I$12+СВЦЭМ!$D$10+'СЕТ СН'!$I$5-'СЕТ СН'!$I$20</f>
        <v>2921.0815138400003</v>
      </c>
      <c r="I130" s="36">
        <f>SUMIFS(СВЦЭМ!$C$33:$C$776,СВЦЭМ!$A$33:$A$776,$A130,СВЦЭМ!$B$33:$B$776,I$119)+'СЕТ СН'!$I$12+СВЦЭМ!$D$10+'СЕТ СН'!$I$5-'СЕТ СН'!$I$20</f>
        <v>2833.0479250900003</v>
      </c>
      <c r="J130" s="36">
        <f>SUMIFS(СВЦЭМ!$C$33:$C$776,СВЦЭМ!$A$33:$A$776,$A130,СВЦЭМ!$B$33:$B$776,J$119)+'СЕТ СН'!$I$12+СВЦЭМ!$D$10+'СЕТ СН'!$I$5-'СЕТ СН'!$I$20</f>
        <v>2805.7381945800003</v>
      </c>
      <c r="K130" s="36">
        <f>SUMIFS(СВЦЭМ!$C$33:$C$776,СВЦЭМ!$A$33:$A$776,$A130,СВЦЭМ!$B$33:$B$776,K$119)+'СЕТ СН'!$I$12+СВЦЭМ!$D$10+'СЕТ СН'!$I$5-'СЕТ СН'!$I$20</f>
        <v>2785.3058271899999</v>
      </c>
      <c r="L130" s="36">
        <f>SUMIFS(СВЦЭМ!$C$33:$C$776,СВЦЭМ!$A$33:$A$776,$A130,СВЦЭМ!$B$33:$B$776,L$119)+'СЕТ СН'!$I$12+СВЦЭМ!$D$10+'СЕТ СН'!$I$5-'СЕТ СН'!$I$20</f>
        <v>2781.4111858600004</v>
      </c>
      <c r="M130" s="36">
        <f>SUMIFS(СВЦЭМ!$C$33:$C$776,СВЦЭМ!$A$33:$A$776,$A130,СВЦЭМ!$B$33:$B$776,M$119)+'СЕТ СН'!$I$12+СВЦЭМ!$D$10+'СЕТ СН'!$I$5-'СЕТ СН'!$I$20</f>
        <v>2777.9391854200003</v>
      </c>
      <c r="N130" s="36">
        <f>SUMIFS(СВЦЭМ!$C$33:$C$776,СВЦЭМ!$A$33:$A$776,$A130,СВЦЭМ!$B$33:$B$776,N$119)+'СЕТ СН'!$I$12+СВЦЭМ!$D$10+'СЕТ СН'!$I$5-'СЕТ СН'!$I$20</f>
        <v>2784.2139257000003</v>
      </c>
      <c r="O130" s="36">
        <f>SUMIFS(СВЦЭМ!$C$33:$C$776,СВЦЭМ!$A$33:$A$776,$A130,СВЦЭМ!$B$33:$B$776,O$119)+'СЕТ СН'!$I$12+СВЦЭМ!$D$10+'СЕТ СН'!$I$5-'СЕТ СН'!$I$20</f>
        <v>2775.4111802000002</v>
      </c>
      <c r="P130" s="36">
        <f>SUMIFS(СВЦЭМ!$C$33:$C$776,СВЦЭМ!$A$33:$A$776,$A130,СВЦЭМ!$B$33:$B$776,P$119)+'СЕТ СН'!$I$12+СВЦЭМ!$D$10+'СЕТ СН'!$I$5-'СЕТ СН'!$I$20</f>
        <v>2787.1272178300001</v>
      </c>
      <c r="Q130" s="36">
        <f>SUMIFS(СВЦЭМ!$C$33:$C$776,СВЦЭМ!$A$33:$A$776,$A130,СВЦЭМ!$B$33:$B$776,Q$119)+'СЕТ СН'!$I$12+СВЦЭМ!$D$10+'СЕТ СН'!$I$5-'СЕТ СН'!$I$20</f>
        <v>2754.1436826400004</v>
      </c>
      <c r="R130" s="36">
        <f>SUMIFS(СВЦЭМ!$C$33:$C$776,СВЦЭМ!$A$33:$A$776,$A130,СВЦЭМ!$B$33:$B$776,R$119)+'СЕТ СН'!$I$12+СВЦЭМ!$D$10+'СЕТ СН'!$I$5-'СЕТ СН'!$I$20</f>
        <v>2719.2438242500002</v>
      </c>
      <c r="S130" s="36">
        <f>SUMIFS(СВЦЭМ!$C$33:$C$776,СВЦЭМ!$A$33:$A$776,$A130,СВЦЭМ!$B$33:$B$776,S$119)+'СЕТ СН'!$I$12+СВЦЭМ!$D$10+'СЕТ СН'!$I$5-'СЕТ СН'!$I$20</f>
        <v>2725.4421953500005</v>
      </c>
      <c r="T130" s="36">
        <f>SUMIFS(СВЦЭМ!$C$33:$C$776,СВЦЭМ!$A$33:$A$776,$A130,СВЦЭМ!$B$33:$B$776,T$119)+'СЕТ СН'!$I$12+СВЦЭМ!$D$10+'СЕТ СН'!$I$5-'СЕТ СН'!$I$20</f>
        <v>2729.8670980400002</v>
      </c>
      <c r="U130" s="36">
        <f>SUMIFS(СВЦЭМ!$C$33:$C$776,СВЦЭМ!$A$33:$A$776,$A130,СВЦЭМ!$B$33:$B$776,U$119)+'СЕТ СН'!$I$12+СВЦЭМ!$D$10+'СЕТ СН'!$I$5-'СЕТ СН'!$I$20</f>
        <v>2721.2583128900001</v>
      </c>
      <c r="V130" s="36">
        <f>SUMIFS(СВЦЭМ!$C$33:$C$776,СВЦЭМ!$A$33:$A$776,$A130,СВЦЭМ!$B$33:$B$776,V$119)+'СЕТ СН'!$I$12+СВЦЭМ!$D$10+'СЕТ СН'!$I$5-'СЕТ СН'!$I$20</f>
        <v>2707.4578238200002</v>
      </c>
      <c r="W130" s="36">
        <f>SUMIFS(СВЦЭМ!$C$33:$C$776,СВЦЭМ!$A$33:$A$776,$A130,СВЦЭМ!$B$33:$B$776,W$119)+'СЕТ СН'!$I$12+СВЦЭМ!$D$10+'СЕТ СН'!$I$5-'СЕТ СН'!$I$20</f>
        <v>2704.1477605</v>
      </c>
      <c r="X130" s="36">
        <f>SUMIFS(СВЦЭМ!$C$33:$C$776,СВЦЭМ!$A$33:$A$776,$A130,СВЦЭМ!$B$33:$B$776,X$119)+'СЕТ СН'!$I$12+СВЦЭМ!$D$10+'СЕТ СН'!$I$5-'СЕТ СН'!$I$20</f>
        <v>2707.6343486600003</v>
      </c>
      <c r="Y130" s="36">
        <f>SUMIFS(СВЦЭМ!$C$33:$C$776,СВЦЭМ!$A$33:$A$776,$A130,СВЦЭМ!$B$33:$B$776,Y$119)+'СЕТ СН'!$I$12+СВЦЭМ!$D$10+'СЕТ СН'!$I$5-'СЕТ СН'!$I$20</f>
        <v>2783.2163640600002</v>
      </c>
    </row>
    <row r="131" spans="1:25" ht="15.75" x14ac:dyDescent="0.2">
      <c r="A131" s="35">
        <f t="shared" si="3"/>
        <v>43628</v>
      </c>
      <c r="B131" s="36">
        <f>SUMIFS(СВЦЭМ!$C$33:$C$776,СВЦЭМ!$A$33:$A$776,$A131,СВЦЭМ!$B$33:$B$776,B$119)+'СЕТ СН'!$I$12+СВЦЭМ!$D$10+'СЕТ СН'!$I$5-'СЕТ СН'!$I$20</f>
        <v>2824.92167402</v>
      </c>
      <c r="C131" s="36">
        <f>SUMIFS(СВЦЭМ!$C$33:$C$776,СВЦЭМ!$A$33:$A$776,$A131,СВЦЭМ!$B$33:$B$776,C$119)+'СЕТ СН'!$I$12+СВЦЭМ!$D$10+'СЕТ СН'!$I$5-'СЕТ СН'!$I$20</f>
        <v>2874.9274895100002</v>
      </c>
      <c r="D131" s="36">
        <f>SUMIFS(СВЦЭМ!$C$33:$C$776,СВЦЭМ!$A$33:$A$776,$A131,СВЦЭМ!$B$33:$B$776,D$119)+'СЕТ СН'!$I$12+СВЦЭМ!$D$10+'СЕТ СН'!$I$5-'СЕТ СН'!$I$20</f>
        <v>2912.7821410000001</v>
      </c>
      <c r="E131" s="36">
        <f>SUMIFS(СВЦЭМ!$C$33:$C$776,СВЦЭМ!$A$33:$A$776,$A131,СВЦЭМ!$B$33:$B$776,E$119)+'СЕТ СН'!$I$12+СВЦЭМ!$D$10+'СЕТ СН'!$I$5-'СЕТ СН'!$I$20</f>
        <v>2921.4694689000003</v>
      </c>
      <c r="F131" s="36">
        <f>SUMIFS(СВЦЭМ!$C$33:$C$776,СВЦЭМ!$A$33:$A$776,$A131,СВЦЭМ!$B$33:$B$776,F$119)+'СЕТ СН'!$I$12+СВЦЭМ!$D$10+'СЕТ СН'!$I$5-'СЕТ СН'!$I$20</f>
        <v>2933.8583876100001</v>
      </c>
      <c r="G131" s="36">
        <f>SUMIFS(СВЦЭМ!$C$33:$C$776,СВЦЭМ!$A$33:$A$776,$A131,СВЦЭМ!$B$33:$B$776,G$119)+'СЕТ СН'!$I$12+СВЦЭМ!$D$10+'СЕТ СН'!$I$5-'СЕТ СН'!$I$20</f>
        <v>2942.8511806400002</v>
      </c>
      <c r="H131" s="36">
        <f>SUMIFS(СВЦЭМ!$C$33:$C$776,СВЦЭМ!$A$33:$A$776,$A131,СВЦЭМ!$B$33:$B$776,H$119)+'СЕТ СН'!$I$12+СВЦЭМ!$D$10+'СЕТ СН'!$I$5-'СЕТ СН'!$I$20</f>
        <v>2922.2564197199999</v>
      </c>
      <c r="I131" s="36">
        <f>SUMIFS(СВЦЭМ!$C$33:$C$776,СВЦЭМ!$A$33:$A$776,$A131,СВЦЭМ!$B$33:$B$776,I$119)+'СЕТ СН'!$I$12+СВЦЭМ!$D$10+'СЕТ СН'!$I$5-'СЕТ СН'!$I$20</f>
        <v>2888.1793492200004</v>
      </c>
      <c r="J131" s="36">
        <f>SUMIFS(СВЦЭМ!$C$33:$C$776,СВЦЭМ!$A$33:$A$776,$A131,СВЦЭМ!$B$33:$B$776,J$119)+'СЕТ СН'!$I$12+СВЦЭМ!$D$10+'СЕТ СН'!$I$5-'СЕТ СН'!$I$20</f>
        <v>2838.4972966100004</v>
      </c>
      <c r="K131" s="36">
        <f>SUMIFS(СВЦЭМ!$C$33:$C$776,СВЦЭМ!$A$33:$A$776,$A131,СВЦЭМ!$B$33:$B$776,K$119)+'СЕТ СН'!$I$12+СВЦЭМ!$D$10+'СЕТ СН'!$I$5-'СЕТ СН'!$I$20</f>
        <v>2790.5155424300001</v>
      </c>
      <c r="L131" s="36">
        <f>SUMIFS(СВЦЭМ!$C$33:$C$776,СВЦЭМ!$A$33:$A$776,$A131,СВЦЭМ!$B$33:$B$776,L$119)+'СЕТ СН'!$I$12+СВЦЭМ!$D$10+'СЕТ СН'!$I$5-'СЕТ СН'!$I$20</f>
        <v>2761.71849148</v>
      </c>
      <c r="M131" s="36">
        <f>SUMIFS(СВЦЭМ!$C$33:$C$776,СВЦЭМ!$A$33:$A$776,$A131,СВЦЭМ!$B$33:$B$776,M$119)+'СЕТ СН'!$I$12+СВЦЭМ!$D$10+'СЕТ СН'!$I$5-'СЕТ СН'!$I$20</f>
        <v>2737.8402693500002</v>
      </c>
      <c r="N131" s="36">
        <f>SUMIFS(СВЦЭМ!$C$33:$C$776,СВЦЭМ!$A$33:$A$776,$A131,СВЦЭМ!$B$33:$B$776,N$119)+'СЕТ СН'!$I$12+СВЦЭМ!$D$10+'СЕТ СН'!$I$5-'СЕТ СН'!$I$20</f>
        <v>2755.99585862</v>
      </c>
      <c r="O131" s="36">
        <f>SUMIFS(СВЦЭМ!$C$33:$C$776,СВЦЭМ!$A$33:$A$776,$A131,СВЦЭМ!$B$33:$B$776,O$119)+'СЕТ СН'!$I$12+СВЦЭМ!$D$10+'СЕТ СН'!$I$5-'СЕТ СН'!$I$20</f>
        <v>2747.6158524900002</v>
      </c>
      <c r="P131" s="36">
        <f>SUMIFS(СВЦЭМ!$C$33:$C$776,СВЦЭМ!$A$33:$A$776,$A131,СВЦЭМ!$B$33:$B$776,P$119)+'СЕТ СН'!$I$12+СВЦЭМ!$D$10+'СЕТ СН'!$I$5-'СЕТ СН'!$I$20</f>
        <v>2754.5518094600002</v>
      </c>
      <c r="Q131" s="36">
        <f>SUMIFS(СВЦЭМ!$C$33:$C$776,СВЦЭМ!$A$33:$A$776,$A131,СВЦЭМ!$B$33:$B$776,Q$119)+'СЕТ СН'!$I$12+СВЦЭМ!$D$10+'СЕТ СН'!$I$5-'СЕТ СН'!$I$20</f>
        <v>2722.8512030600004</v>
      </c>
      <c r="R131" s="36">
        <f>SUMIFS(СВЦЭМ!$C$33:$C$776,СВЦЭМ!$A$33:$A$776,$A131,СВЦЭМ!$B$33:$B$776,R$119)+'СЕТ СН'!$I$12+СВЦЭМ!$D$10+'СЕТ СН'!$I$5-'СЕТ СН'!$I$20</f>
        <v>2683.1402934500002</v>
      </c>
      <c r="S131" s="36">
        <f>SUMIFS(СВЦЭМ!$C$33:$C$776,СВЦЭМ!$A$33:$A$776,$A131,СВЦЭМ!$B$33:$B$776,S$119)+'СЕТ СН'!$I$12+СВЦЭМ!$D$10+'СЕТ СН'!$I$5-'СЕТ СН'!$I$20</f>
        <v>2700.3736755700002</v>
      </c>
      <c r="T131" s="36">
        <f>SUMIFS(СВЦЭМ!$C$33:$C$776,СВЦЭМ!$A$33:$A$776,$A131,СВЦЭМ!$B$33:$B$776,T$119)+'СЕТ СН'!$I$12+СВЦЭМ!$D$10+'СЕТ СН'!$I$5-'СЕТ СН'!$I$20</f>
        <v>2696.9197358800002</v>
      </c>
      <c r="U131" s="36">
        <f>SUMIFS(СВЦЭМ!$C$33:$C$776,СВЦЭМ!$A$33:$A$776,$A131,СВЦЭМ!$B$33:$B$776,U$119)+'СЕТ СН'!$I$12+СВЦЭМ!$D$10+'СЕТ СН'!$I$5-'СЕТ СН'!$I$20</f>
        <v>2683.0979273600001</v>
      </c>
      <c r="V131" s="36">
        <f>SUMIFS(СВЦЭМ!$C$33:$C$776,СВЦЭМ!$A$33:$A$776,$A131,СВЦЭМ!$B$33:$B$776,V$119)+'СЕТ СН'!$I$12+СВЦЭМ!$D$10+'СЕТ СН'!$I$5-'СЕТ СН'!$I$20</f>
        <v>2672.0775389300002</v>
      </c>
      <c r="W131" s="36">
        <f>SUMIFS(СВЦЭМ!$C$33:$C$776,СВЦЭМ!$A$33:$A$776,$A131,СВЦЭМ!$B$33:$B$776,W$119)+'СЕТ СН'!$I$12+СВЦЭМ!$D$10+'СЕТ СН'!$I$5-'СЕТ СН'!$I$20</f>
        <v>2650.6340557200001</v>
      </c>
      <c r="X131" s="36">
        <f>SUMIFS(СВЦЭМ!$C$33:$C$776,СВЦЭМ!$A$33:$A$776,$A131,СВЦЭМ!$B$33:$B$776,X$119)+'СЕТ СН'!$I$12+СВЦЭМ!$D$10+'СЕТ СН'!$I$5-'СЕТ СН'!$I$20</f>
        <v>2671.5021310800003</v>
      </c>
      <c r="Y131" s="36">
        <f>SUMIFS(СВЦЭМ!$C$33:$C$776,СВЦЭМ!$A$33:$A$776,$A131,СВЦЭМ!$B$33:$B$776,Y$119)+'СЕТ СН'!$I$12+СВЦЭМ!$D$10+'СЕТ СН'!$I$5-'СЕТ СН'!$I$20</f>
        <v>2754.6366603100005</v>
      </c>
    </row>
    <row r="132" spans="1:25" ht="15.75" x14ac:dyDescent="0.2">
      <c r="A132" s="35">
        <f t="shared" si="3"/>
        <v>43629</v>
      </c>
      <c r="B132" s="36">
        <f>SUMIFS(СВЦЭМ!$C$33:$C$776,СВЦЭМ!$A$33:$A$776,$A132,СВЦЭМ!$B$33:$B$776,B$119)+'СЕТ СН'!$I$12+СВЦЭМ!$D$10+'СЕТ СН'!$I$5-'СЕТ СН'!$I$20</f>
        <v>2829.7758869300001</v>
      </c>
      <c r="C132" s="36">
        <f>SUMIFS(СВЦЭМ!$C$33:$C$776,СВЦЭМ!$A$33:$A$776,$A132,СВЦЭМ!$B$33:$B$776,C$119)+'СЕТ СН'!$I$12+СВЦЭМ!$D$10+'СЕТ СН'!$I$5-'СЕТ СН'!$I$20</f>
        <v>2887.78143421</v>
      </c>
      <c r="D132" s="36">
        <f>SUMIFS(СВЦЭМ!$C$33:$C$776,СВЦЭМ!$A$33:$A$776,$A132,СВЦЭМ!$B$33:$B$776,D$119)+'СЕТ СН'!$I$12+СВЦЭМ!$D$10+'СЕТ СН'!$I$5-'СЕТ СН'!$I$20</f>
        <v>2903.3392089700001</v>
      </c>
      <c r="E132" s="36">
        <f>SUMIFS(СВЦЭМ!$C$33:$C$776,СВЦЭМ!$A$33:$A$776,$A132,СВЦЭМ!$B$33:$B$776,E$119)+'СЕТ СН'!$I$12+СВЦЭМ!$D$10+'СЕТ СН'!$I$5-'СЕТ СН'!$I$20</f>
        <v>2915.95803196</v>
      </c>
      <c r="F132" s="36">
        <f>SUMIFS(СВЦЭМ!$C$33:$C$776,СВЦЭМ!$A$33:$A$776,$A132,СВЦЭМ!$B$33:$B$776,F$119)+'СЕТ СН'!$I$12+СВЦЭМ!$D$10+'СЕТ СН'!$I$5-'СЕТ СН'!$I$20</f>
        <v>2922.5069997099999</v>
      </c>
      <c r="G132" s="36">
        <f>SUMIFS(СВЦЭМ!$C$33:$C$776,СВЦЭМ!$A$33:$A$776,$A132,СВЦЭМ!$B$33:$B$776,G$119)+'СЕТ СН'!$I$12+СВЦЭМ!$D$10+'СЕТ СН'!$I$5-'СЕТ СН'!$I$20</f>
        <v>2933.6402682600001</v>
      </c>
      <c r="H132" s="36">
        <f>SUMIFS(СВЦЭМ!$C$33:$C$776,СВЦЭМ!$A$33:$A$776,$A132,СВЦЭМ!$B$33:$B$776,H$119)+'СЕТ СН'!$I$12+СВЦЭМ!$D$10+'СЕТ СН'!$I$5-'СЕТ СН'!$I$20</f>
        <v>2858.0056330800003</v>
      </c>
      <c r="I132" s="36">
        <f>SUMIFS(СВЦЭМ!$C$33:$C$776,СВЦЭМ!$A$33:$A$776,$A132,СВЦЭМ!$B$33:$B$776,I$119)+'СЕТ СН'!$I$12+СВЦЭМ!$D$10+'СЕТ СН'!$I$5-'СЕТ СН'!$I$20</f>
        <v>2814.5878023100004</v>
      </c>
      <c r="J132" s="36">
        <f>SUMIFS(СВЦЭМ!$C$33:$C$776,СВЦЭМ!$A$33:$A$776,$A132,СВЦЭМ!$B$33:$B$776,J$119)+'СЕТ СН'!$I$12+СВЦЭМ!$D$10+'СЕТ СН'!$I$5-'СЕТ СН'!$I$20</f>
        <v>2799.7850334200002</v>
      </c>
      <c r="K132" s="36">
        <f>SUMIFS(СВЦЭМ!$C$33:$C$776,СВЦЭМ!$A$33:$A$776,$A132,СВЦЭМ!$B$33:$B$776,K$119)+'СЕТ СН'!$I$12+СВЦЭМ!$D$10+'СЕТ СН'!$I$5-'СЕТ СН'!$I$20</f>
        <v>2769.9883251200004</v>
      </c>
      <c r="L132" s="36">
        <f>SUMIFS(СВЦЭМ!$C$33:$C$776,СВЦЭМ!$A$33:$A$776,$A132,СВЦЭМ!$B$33:$B$776,L$119)+'СЕТ СН'!$I$12+СВЦЭМ!$D$10+'СЕТ СН'!$I$5-'СЕТ СН'!$I$20</f>
        <v>2760.9706273400002</v>
      </c>
      <c r="M132" s="36">
        <f>SUMIFS(СВЦЭМ!$C$33:$C$776,СВЦЭМ!$A$33:$A$776,$A132,СВЦЭМ!$B$33:$B$776,M$119)+'СЕТ СН'!$I$12+СВЦЭМ!$D$10+'СЕТ СН'!$I$5-'СЕТ СН'!$I$20</f>
        <v>2749.5497007000004</v>
      </c>
      <c r="N132" s="36">
        <f>SUMIFS(СВЦЭМ!$C$33:$C$776,СВЦЭМ!$A$33:$A$776,$A132,СВЦЭМ!$B$33:$B$776,N$119)+'СЕТ СН'!$I$12+СВЦЭМ!$D$10+'СЕТ СН'!$I$5-'СЕТ СН'!$I$20</f>
        <v>2778.0118947000001</v>
      </c>
      <c r="O132" s="36">
        <f>SUMIFS(СВЦЭМ!$C$33:$C$776,СВЦЭМ!$A$33:$A$776,$A132,СВЦЭМ!$B$33:$B$776,O$119)+'СЕТ СН'!$I$12+СВЦЭМ!$D$10+'СЕТ СН'!$I$5-'СЕТ СН'!$I$20</f>
        <v>2766.6778906700001</v>
      </c>
      <c r="P132" s="36">
        <f>SUMIFS(СВЦЭМ!$C$33:$C$776,СВЦЭМ!$A$33:$A$776,$A132,СВЦЭМ!$B$33:$B$776,P$119)+'СЕТ СН'!$I$12+СВЦЭМ!$D$10+'СЕТ СН'!$I$5-'СЕТ СН'!$I$20</f>
        <v>2776.3379486500003</v>
      </c>
      <c r="Q132" s="36">
        <f>SUMIFS(СВЦЭМ!$C$33:$C$776,СВЦЭМ!$A$33:$A$776,$A132,СВЦЭМ!$B$33:$B$776,Q$119)+'СЕТ СН'!$I$12+СВЦЭМ!$D$10+'СЕТ СН'!$I$5-'СЕТ СН'!$I$20</f>
        <v>2745.1712300900003</v>
      </c>
      <c r="R132" s="36">
        <f>SUMIFS(СВЦЭМ!$C$33:$C$776,СВЦЭМ!$A$33:$A$776,$A132,СВЦЭМ!$B$33:$B$776,R$119)+'СЕТ СН'!$I$12+СВЦЭМ!$D$10+'СЕТ СН'!$I$5-'СЕТ СН'!$I$20</f>
        <v>2708.0251063800001</v>
      </c>
      <c r="S132" s="36">
        <f>SUMIFS(СВЦЭМ!$C$33:$C$776,СВЦЭМ!$A$33:$A$776,$A132,СВЦЭМ!$B$33:$B$776,S$119)+'СЕТ СН'!$I$12+СВЦЭМ!$D$10+'СЕТ СН'!$I$5-'СЕТ СН'!$I$20</f>
        <v>2729.0701012400004</v>
      </c>
      <c r="T132" s="36">
        <f>SUMIFS(СВЦЭМ!$C$33:$C$776,СВЦЭМ!$A$33:$A$776,$A132,СВЦЭМ!$B$33:$B$776,T$119)+'СЕТ СН'!$I$12+СВЦЭМ!$D$10+'СЕТ СН'!$I$5-'СЕТ СН'!$I$20</f>
        <v>2729.2857698600001</v>
      </c>
      <c r="U132" s="36">
        <f>SUMIFS(СВЦЭМ!$C$33:$C$776,СВЦЭМ!$A$33:$A$776,$A132,СВЦЭМ!$B$33:$B$776,U$119)+'СЕТ СН'!$I$12+СВЦЭМ!$D$10+'СЕТ СН'!$I$5-'СЕТ СН'!$I$20</f>
        <v>2700.7994733400001</v>
      </c>
      <c r="V132" s="36">
        <f>SUMIFS(СВЦЭМ!$C$33:$C$776,СВЦЭМ!$A$33:$A$776,$A132,СВЦЭМ!$B$33:$B$776,V$119)+'СЕТ СН'!$I$12+СВЦЭМ!$D$10+'СЕТ СН'!$I$5-'СЕТ СН'!$I$20</f>
        <v>2687.1360419000002</v>
      </c>
      <c r="W132" s="36">
        <f>SUMIFS(СВЦЭМ!$C$33:$C$776,СВЦЭМ!$A$33:$A$776,$A132,СВЦЭМ!$B$33:$B$776,W$119)+'СЕТ СН'!$I$12+СВЦЭМ!$D$10+'СЕТ СН'!$I$5-'СЕТ СН'!$I$20</f>
        <v>2685.4608652200004</v>
      </c>
      <c r="X132" s="36">
        <f>SUMIFS(СВЦЭМ!$C$33:$C$776,СВЦЭМ!$A$33:$A$776,$A132,СВЦЭМ!$B$33:$B$776,X$119)+'СЕТ СН'!$I$12+СВЦЭМ!$D$10+'СЕТ СН'!$I$5-'СЕТ СН'!$I$20</f>
        <v>2682.3371959000001</v>
      </c>
      <c r="Y132" s="36">
        <f>SUMIFS(СВЦЭМ!$C$33:$C$776,СВЦЭМ!$A$33:$A$776,$A132,СВЦЭМ!$B$33:$B$776,Y$119)+'СЕТ СН'!$I$12+СВЦЭМ!$D$10+'СЕТ СН'!$I$5-'СЕТ СН'!$I$20</f>
        <v>2759.1710207200003</v>
      </c>
    </row>
    <row r="133" spans="1:25" ht="15.75" x14ac:dyDescent="0.2">
      <c r="A133" s="35">
        <f t="shared" si="3"/>
        <v>43630</v>
      </c>
      <c r="B133" s="36">
        <f>SUMIFS(СВЦЭМ!$C$33:$C$776,СВЦЭМ!$A$33:$A$776,$A133,СВЦЭМ!$B$33:$B$776,B$119)+'СЕТ СН'!$I$12+СВЦЭМ!$D$10+'СЕТ СН'!$I$5-'СЕТ СН'!$I$20</f>
        <v>2842.9220282600004</v>
      </c>
      <c r="C133" s="36">
        <f>SUMIFS(СВЦЭМ!$C$33:$C$776,СВЦЭМ!$A$33:$A$776,$A133,СВЦЭМ!$B$33:$B$776,C$119)+'СЕТ СН'!$I$12+СВЦЭМ!$D$10+'СЕТ СН'!$I$5-'СЕТ СН'!$I$20</f>
        <v>2886.7035553100004</v>
      </c>
      <c r="D133" s="36">
        <f>SUMIFS(СВЦЭМ!$C$33:$C$776,СВЦЭМ!$A$33:$A$776,$A133,СВЦЭМ!$B$33:$B$776,D$119)+'СЕТ СН'!$I$12+СВЦЭМ!$D$10+'СЕТ СН'!$I$5-'СЕТ СН'!$I$20</f>
        <v>2913.0446441900003</v>
      </c>
      <c r="E133" s="36">
        <f>SUMIFS(СВЦЭМ!$C$33:$C$776,СВЦЭМ!$A$33:$A$776,$A133,СВЦЭМ!$B$33:$B$776,E$119)+'СЕТ СН'!$I$12+СВЦЭМ!$D$10+'СЕТ СН'!$I$5-'СЕТ СН'!$I$20</f>
        <v>2917.86488818</v>
      </c>
      <c r="F133" s="36">
        <f>SUMIFS(СВЦЭМ!$C$33:$C$776,СВЦЭМ!$A$33:$A$776,$A133,СВЦЭМ!$B$33:$B$776,F$119)+'СЕТ СН'!$I$12+СВЦЭМ!$D$10+'СЕТ СН'!$I$5-'СЕТ СН'!$I$20</f>
        <v>2907.3211180200001</v>
      </c>
      <c r="G133" s="36">
        <f>SUMIFS(СВЦЭМ!$C$33:$C$776,СВЦЭМ!$A$33:$A$776,$A133,СВЦЭМ!$B$33:$B$776,G$119)+'СЕТ СН'!$I$12+СВЦЭМ!$D$10+'СЕТ СН'!$I$5-'СЕТ СН'!$I$20</f>
        <v>2933.24516021</v>
      </c>
      <c r="H133" s="36">
        <f>SUMIFS(СВЦЭМ!$C$33:$C$776,СВЦЭМ!$A$33:$A$776,$A133,СВЦЭМ!$B$33:$B$776,H$119)+'СЕТ СН'!$I$12+СВЦЭМ!$D$10+'СЕТ СН'!$I$5-'СЕТ СН'!$I$20</f>
        <v>2875.4568314600001</v>
      </c>
      <c r="I133" s="36">
        <f>SUMIFS(СВЦЭМ!$C$33:$C$776,СВЦЭМ!$A$33:$A$776,$A133,СВЦЭМ!$B$33:$B$776,I$119)+'СЕТ СН'!$I$12+СВЦЭМ!$D$10+'СЕТ СН'!$I$5-'СЕТ СН'!$I$20</f>
        <v>2824.9966822599999</v>
      </c>
      <c r="J133" s="36">
        <f>SUMIFS(СВЦЭМ!$C$33:$C$776,СВЦЭМ!$A$33:$A$776,$A133,СВЦЭМ!$B$33:$B$776,J$119)+'СЕТ СН'!$I$12+СВЦЭМ!$D$10+'СЕТ СН'!$I$5-'СЕТ СН'!$I$20</f>
        <v>2777.25661631</v>
      </c>
      <c r="K133" s="36">
        <f>SUMIFS(СВЦЭМ!$C$33:$C$776,СВЦЭМ!$A$33:$A$776,$A133,СВЦЭМ!$B$33:$B$776,K$119)+'СЕТ СН'!$I$12+СВЦЭМ!$D$10+'СЕТ СН'!$I$5-'СЕТ СН'!$I$20</f>
        <v>2767.1819337200004</v>
      </c>
      <c r="L133" s="36">
        <f>SUMIFS(СВЦЭМ!$C$33:$C$776,СВЦЭМ!$A$33:$A$776,$A133,СВЦЭМ!$B$33:$B$776,L$119)+'СЕТ СН'!$I$12+СВЦЭМ!$D$10+'СЕТ СН'!$I$5-'СЕТ СН'!$I$20</f>
        <v>2757.7535465500005</v>
      </c>
      <c r="M133" s="36">
        <f>SUMIFS(СВЦЭМ!$C$33:$C$776,СВЦЭМ!$A$33:$A$776,$A133,СВЦЭМ!$B$33:$B$776,M$119)+'СЕТ СН'!$I$12+СВЦЭМ!$D$10+'СЕТ СН'!$I$5-'СЕТ СН'!$I$20</f>
        <v>2738.5860030000003</v>
      </c>
      <c r="N133" s="36">
        <f>SUMIFS(СВЦЭМ!$C$33:$C$776,СВЦЭМ!$A$33:$A$776,$A133,СВЦЭМ!$B$33:$B$776,N$119)+'СЕТ СН'!$I$12+СВЦЭМ!$D$10+'СЕТ СН'!$I$5-'СЕТ СН'!$I$20</f>
        <v>2761.0783816500002</v>
      </c>
      <c r="O133" s="36">
        <f>SUMIFS(СВЦЭМ!$C$33:$C$776,СВЦЭМ!$A$33:$A$776,$A133,СВЦЭМ!$B$33:$B$776,O$119)+'СЕТ СН'!$I$12+СВЦЭМ!$D$10+'СЕТ СН'!$I$5-'СЕТ СН'!$I$20</f>
        <v>2752.8628690300002</v>
      </c>
      <c r="P133" s="36">
        <f>SUMIFS(СВЦЭМ!$C$33:$C$776,СВЦЭМ!$A$33:$A$776,$A133,СВЦЭМ!$B$33:$B$776,P$119)+'СЕТ СН'!$I$12+СВЦЭМ!$D$10+'СЕТ СН'!$I$5-'СЕТ СН'!$I$20</f>
        <v>2751.3618398600001</v>
      </c>
      <c r="Q133" s="36">
        <f>SUMIFS(СВЦЭМ!$C$33:$C$776,СВЦЭМ!$A$33:$A$776,$A133,СВЦЭМ!$B$33:$B$776,Q$119)+'СЕТ СН'!$I$12+СВЦЭМ!$D$10+'СЕТ СН'!$I$5-'СЕТ СН'!$I$20</f>
        <v>2722.5451459800001</v>
      </c>
      <c r="R133" s="36">
        <f>SUMIFS(СВЦЭМ!$C$33:$C$776,СВЦЭМ!$A$33:$A$776,$A133,СВЦЭМ!$B$33:$B$776,R$119)+'СЕТ СН'!$I$12+СВЦЭМ!$D$10+'СЕТ СН'!$I$5-'СЕТ СН'!$I$20</f>
        <v>2686.9017719700005</v>
      </c>
      <c r="S133" s="36">
        <f>SUMIFS(СВЦЭМ!$C$33:$C$776,СВЦЭМ!$A$33:$A$776,$A133,СВЦЭМ!$B$33:$B$776,S$119)+'СЕТ СН'!$I$12+СВЦЭМ!$D$10+'СЕТ СН'!$I$5-'СЕТ СН'!$I$20</f>
        <v>2705.7221830100002</v>
      </c>
      <c r="T133" s="36">
        <f>SUMIFS(СВЦЭМ!$C$33:$C$776,СВЦЭМ!$A$33:$A$776,$A133,СВЦЭМ!$B$33:$B$776,T$119)+'СЕТ СН'!$I$12+СВЦЭМ!$D$10+'СЕТ СН'!$I$5-'СЕТ СН'!$I$20</f>
        <v>2698.8970302800003</v>
      </c>
      <c r="U133" s="36">
        <f>SUMIFS(СВЦЭМ!$C$33:$C$776,СВЦЭМ!$A$33:$A$776,$A133,СВЦЭМ!$B$33:$B$776,U$119)+'СЕТ СН'!$I$12+СВЦЭМ!$D$10+'СЕТ СН'!$I$5-'СЕТ СН'!$I$20</f>
        <v>2696.5989830300005</v>
      </c>
      <c r="V133" s="36">
        <f>SUMIFS(СВЦЭМ!$C$33:$C$776,СВЦЭМ!$A$33:$A$776,$A133,СВЦЭМ!$B$33:$B$776,V$119)+'СЕТ СН'!$I$12+СВЦЭМ!$D$10+'СЕТ СН'!$I$5-'СЕТ СН'!$I$20</f>
        <v>2692.55767715</v>
      </c>
      <c r="W133" s="36">
        <f>SUMIFS(СВЦЭМ!$C$33:$C$776,СВЦЭМ!$A$33:$A$776,$A133,СВЦЭМ!$B$33:$B$776,W$119)+'СЕТ СН'!$I$12+СВЦЭМ!$D$10+'СЕТ СН'!$I$5-'СЕТ СН'!$I$20</f>
        <v>2685.5644909900002</v>
      </c>
      <c r="X133" s="36">
        <f>SUMIFS(СВЦЭМ!$C$33:$C$776,СВЦЭМ!$A$33:$A$776,$A133,СВЦЭМ!$B$33:$B$776,X$119)+'СЕТ СН'!$I$12+СВЦЭМ!$D$10+'СЕТ СН'!$I$5-'СЕТ СН'!$I$20</f>
        <v>2702.3054350100001</v>
      </c>
      <c r="Y133" s="36">
        <f>SUMIFS(СВЦЭМ!$C$33:$C$776,СВЦЭМ!$A$33:$A$776,$A133,СВЦЭМ!$B$33:$B$776,Y$119)+'СЕТ СН'!$I$12+СВЦЭМ!$D$10+'СЕТ СН'!$I$5-'СЕТ СН'!$I$20</f>
        <v>2736.5232967600004</v>
      </c>
    </row>
    <row r="134" spans="1:25" ht="15.75" x14ac:dyDescent="0.2">
      <c r="A134" s="35">
        <f t="shared" si="3"/>
        <v>43631</v>
      </c>
      <c r="B134" s="36">
        <f>SUMIFS(СВЦЭМ!$C$33:$C$776,СВЦЭМ!$A$33:$A$776,$A134,СВЦЭМ!$B$33:$B$776,B$119)+'СЕТ СН'!$I$12+СВЦЭМ!$D$10+'СЕТ СН'!$I$5-'СЕТ СН'!$I$20</f>
        <v>2726.1172972700001</v>
      </c>
      <c r="C134" s="36">
        <f>SUMIFS(СВЦЭМ!$C$33:$C$776,СВЦЭМ!$A$33:$A$776,$A134,СВЦЭМ!$B$33:$B$776,C$119)+'СЕТ СН'!$I$12+СВЦЭМ!$D$10+'СЕТ СН'!$I$5-'СЕТ СН'!$I$20</f>
        <v>2769.37652617</v>
      </c>
      <c r="D134" s="36">
        <f>SUMIFS(СВЦЭМ!$C$33:$C$776,СВЦЭМ!$A$33:$A$776,$A134,СВЦЭМ!$B$33:$B$776,D$119)+'СЕТ СН'!$I$12+СВЦЭМ!$D$10+'СЕТ СН'!$I$5-'СЕТ СН'!$I$20</f>
        <v>2803.4522045700005</v>
      </c>
      <c r="E134" s="36">
        <f>SUMIFS(СВЦЭМ!$C$33:$C$776,СВЦЭМ!$A$33:$A$776,$A134,СВЦЭМ!$B$33:$B$776,E$119)+'СЕТ СН'!$I$12+СВЦЭМ!$D$10+'СЕТ СН'!$I$5-'СЕТ СН'!$I$20</f>
        <v>2818.2931141600002</v>
      </c>
      <c r="F134" s="36">
        <f>SUMIFS(СВЦЭМ!$C$33:$C$776,СВЦЭМ!$A$33:$A$776,$A134,СВЦЭМ!$B$33:$B$776,F$119)+'СЕТ СН'!$I$12+СВЦЭМ!$D$10+'СЕТ СН'!$I$5-'СЕТ СН'!$I$20</f>
        <v>2830.4145603000002</v>
      </c>
      <c r="G134" s="36">
        <f>SUMIFS(СВЦЭМ!$C$33:$C$776,СВЦЭМ!$A$33:$A$776,$A134,СВЦЭМ!$B$33:$B$776,G$119)+'СЕТ СН'!$I$12+СВЦЭМ!$D$10+'СЕТ СН'!$I$5-'СЕТ СН'!$I$20</f>
        <v>2843.5072295600003</v>
      </c>
      <c r="H134" s="36">
        <f>SUMIFS(СВЦЭМ!$C$33:$C$776,СВЦЭМ!$A$33:$A$776,$A134,СВЦЭМ!$B$33:$B$776,H$119)+'СЕТ СН'!$I$12+СВЦЭМ!$D$10+'СЕТ СН'!$I$5-'СЕТ СН'!$I$20</f>
        <v>2846.9831679500003</v>
      </c>
      <c r="I134" s="36">
        <f>SUMIFS(СВЦЭМ!$C$33:$C$776,СВЦЭМ!$A$33:$A$776,$A134,СВЦЭМ!$B$33:$B$776,I$119)+'СЕТ СН'!$I$12+СВЦЭМ!$D$10+'СЕТ СН'!$I$5-'СЕТ СН'!$I$20</f>
        <v>2792.9515199300004</v>
      </c>
      <c r="J134" s="36">
        <f>SUMIFS(СВЦЭМ!$C$33:$C$776,СВЦЭМ!$A$33:$A$776,$A134,СВЦЭМ!$B$33:$B$776,J$119)+'СЕТ СН'!$I$12+СВЦЭМ!$D$10+'СЕТ СН'!$I$5-'СЕТ СН'!$I$20</f>
        <v>2743.93337806</v>
      </c>
      <c r="K134" s="36">
        <f>SUMIFS(СВЦЭМ!$C$33:$C$776,СВЦЭМ!$A$33:$A$776,$A134,СВЦЭМ!$B$33:$B$776,K$119)+'СЕТ СН'!$I$12+СВЦЭМ!$D$10+'СЕТ СН'!$I$5-'СЕТ СН'!$I$20</f>
        <v>2686.9285923300004</v>
      </c>
      <c r="L134" s="36">
        <f>SUMIFS(СВЦЭМ!$C$33:$C$776,СВЦЭМ!$A$33:$A$776,$A134,СВЦЭМ!$B$33:$B$776,L$119)+'СЕТ СН'!$I$12+СВЦЭМ!$D$10+'СЕТ СН'!$I$5-'СЕТ СН'!$I$20</f>
        <v>2686.9600909700002</v>
      </c>
      <c r="M134" s="36">
        <f>SUMIFS(СВЦЭМ!$C$33:$C$776,СВЦЭМ!$A$33:$A$776,$A134,СВЦЭМ!$B$33:$B$776,M$119)+'СЕТ СН'!$I$12+СВЦЭМ!$D$10+'СЕТ СН'!$I$5-'СЕТ СН'!$I$20</f>
        <v>2683.0494757800002</v>
      </c>
      <c r="N134" s="36">
        <f>SUMIFS(СВЦЭМ!$C$33:$C$776,СВЦЭМ!$A$33:$A$776,$A134,СВЦЭМ!$B$33:$B$776,N$119)+'СЕТ СН'!$I$12+СВЦЭМ!$D$10+'СЕТ СН'!$I$5-'СЕТ СН'!$I$20</f>
        <v>2678.6753198400002</v>
      </c>
      <c r="O134" s="36">
        <f>SUMIFS(СВЦЭМ!$C$33:$C$776,СВЦЭМ!$A$33:$A$776,$A134,СВЦЭМ!$B$33:$B$776,O$119)+'СЕТ СН'!$I$12+СВЦЭМ!$D$10+'СЕТ СН'!$I$5-'СЕТ СН'!$I$20</f>
        <v>2673.0947617800002</v>
      </c>
      <c r="P134" s="36">
        <f>SUMIFS(СВЦЭМ!$C$33:$C$776,СВЦЭМ!$A$33:$A$776,$A134,СВЦЭМ!$B$33:$B$776,P$119)+'СЕТ СН'!$I$12+СВЦЭМ!$D$10+'СЕТ СН'!$I$5-'СЕТ СН'!$I$20</f>
        <v>2683.2352747900004</v>
      </c>
      <c r="Q134" s="36">
        <f>SUMIFS(СВЦЭМ!$C$33:$C$776,СВЦЭМ!$A$33:$A$776,$A134,СВЦЭМ!$B$33:$B$776,Q$119)+'СЕТ СН'!$I$12+СВЦЭМ!$D$10+'СЕТ СН'!$I$5-'СЕТ СН'!$I$20</f>
        <v>2650.0599283600004</v>
      </c>
      <c r="R134" s="36">
        <f>SUMIFS(СВЦЭМ!$C$33:$C$776,СВЦЭМ!$A$33:$A$776,$A134,СВЦЭМ!$B$33:$B$776,R$119)+'СЕТ СН'!$I$12+СВЦЭМ!$D$10+'СЕТ СН'!$I$5-'СЕТ СН'!$I$20</f>
        <v>2612.4000949400001</v>
      </c>
      <c r="S134" s="36">
        <f>SUMIFS(СВЦЭМ!$C$33:$C$776,СВЦЭМ!$A$33:$A$776,$A134,СВЦЭМ!$B$33:$B$776,S$119)+'СЕТ СН'!$I$12+СВЦЭМ!$D$10+'СЕТ СН'!$I$5-'СЕТ СН'!$I$20</f>
        <v>2623.95511764</v>
      </c>
      <c r="T134" s="36">
        <f>SUMIFS(СВЦЭМ!$C$33:$C$776,СВЦЭМ!$A$33:$A$776,$A134,СВЦЭМ!$B$33:$B$776,T$119)+'СЕТ СН'!$I$12+СВЦЭМ!$D$10+'СЕТ СН'!$I$5-'СЕТ СН'!$I$20</f>
        <v>2713.0623313300002</v>
      </c>
      <c r="U134" s="36">
        <f>SUMIFS(СВЦЭМ!$C$33:$C$776,СВЦЭМ!$A$33:$A$776,$A134,СВЦЭМ!$B$33:$B$776,U$119)+'СЕТ СН'!$I$12+СВЦЭМ!$D$10+'СЕТ СН'!$I$5-'СЕТ СН'!$I$20</f>
        <v>2661.2923818600002</v>
      </c>
      <c r="V134" s="36">
        <f>SUMIFS(СВЦЭМ!$C$33:$C$776,СВЦЭМ!$A$33:$A$776,$A134,СВЦЭМ!$B$33:$B$776,V$119)+'СЕТ СН'!$I$12+СВЦЭМ!$D$10+'СЕТ СН'!$I$5-'СЕТ СН'!$I$20</f>
        <v>2635.6805673600002</v>
      </c>
      <c r="W134" s="36">
        <f>SUMIFS(СВЦЭМ!$C$33:$C$776,СВЦЭМ!$A$33:$A$776,$A134,СВЦЭМ!$B$33:$B$776,W$119)+'СЕТ СН'!$I$12+СВЦЭМ!$D$10+'СЕТ СН'!$I$5-'СЕТ СН'!$I$20</f>
        <v>2643.7022583900002</v>
      </c>
      <c r="X134" s="36">
        <f>SUMIFS(СВЦЭМ!$C$33:$C$776,СВЦЭМ!$A$33:$A$776,$A134,СВЦЭМ!$B$33:$B$776,X$119)+'СЕТ СН'!$I$12+СВЦЭМ!$D$10+'СЕТ СН'!$I$5-'СЕТ СН'!$I$20</f>
        <v>2616.9329269300001</v>
      </c>
      <c r="Y134" s="36">
        <f>SUMIFS(СВЦЭМ!$C$33:$C$776,СВЦЭМ!$A$33:$A$776,$A134,СВЦЭМ!$B$33:$B$776,Y$119)+'СЕТ СН'!$I$12+СВЦЭМ!$D$10+'СЕТ СН'!$I$5-'СЕТ СН'!$I$20</f>
        <v>2627.9173555000002</v>
      </c>
    </row>
    <row r="135" spans="1:25" ht="15.75" x14ac:dyDescent="0.2">
      <c r="A135" s="35">
        <f t="shared" si="3"/>
        <v>43632</v>
      </c>
      <c r="B135" s="36">
        <f>SUMIFS(СВЦЭМ!$C$33:$C$776,СВЦЭМ!$A$33:$A$776,$A135,СВЦЭМ!$B$33:$B$776,B$119)+'СЕТ СН'!$I$12+СВЦЭМ!$D$10+'СЕТ СН'!$I$5-'СЕТ СН'!$I$20</f>
        <v>2689.8809491500001</v>
      </c>
      <c r="C135" s="36">
        <f>SUMIFS(СВЦЭМ!$C$33:$C$776,СВЦЭМ!$A$33:$A$776,$A135,СВЦЭМ!$B$33:$B$776,C$119)+'СЕТ СН'!$I$12+СВЦЭМ!$D$10+'СЕТ СН'!$I$5-'СЕТ СН'!$I$20</f>
        <v>2714.4926666200004</v>
      </c>
      <c r="D135" s="36">
        <f>SUMIFS(СВЦЭМ!$C$33:$C$776,СВЦЭМ!$A$33:$A$776,$A135,СВЦЭМ!$B$33:$B$776,D$119)+'СЕТ СН'!$I$12+СВЦЭМ!$D$10+'СЕТ СН'!$I$5-'СЕТ СН'!$I$20</f>
        <v>2733.7012180000002</v>
      </c>
      <c r="E135" s="36">
        <f>SUMIFS(СВЦЭМ!$C$33:$C$776,СВЦЭМ!$A$33:$A$776,$A135,СВЦЭМ!$B$33:$B$776,E$119)+'СЕТ СН'!$I$12+СВЦЭМ!$D$10+'СЕТ СН'!$I$5-'СЕТ СН'!$I$20</f>
        <v>2738.4269680300004</v>
      </c>
      <c r="F135" s="36">
        <f>SUMIFS(СВЦЭМ!$C$33:$C$776,СВЦЭМ!$A$33:$A$776,$A135,СВЦЭМ!$B$33:$B$776,F$119)+'СЕТ СН'!$I$12+СВЦЭМ!$D$10+'СЕТ СН'!$I$5-'СЕТ СН'!$I$20</f>
        <v>2753.1055418100004</v>
      </c>
      <c r="G135" s="36">
        <f>SUMIFS(СВЦЭМ!$C$33:$C$776,СВЦЭМ!$A$33:$A$776,$A135,СВЦЭМ!$B$33:$B$776,G$119)+'СЕТ СН'!$I$12+СВЦЭМ!$D$10+'СЕТ СН'!$I$5-'СЕТ СН'!$I$20</f>
        <v>2749.97336937</v>
      </c>
      <c r="H135" s="36">
        <f>SUMIFS(СВЦЭМ!$C$33:$C$776,СВЦЭМ!$A$33:$A$776,$A135,СВЦЭМ!$B$33:$B$776,H$119)+'СЕТ СН'!$I$12+СВЦЭМ!$D$10+'СЕТ СН'!$I$5-'СЕТ СН'!$I$20</f>
        <v>2740.7856751700001</v>
      </c>
      <c r="I135" s="36">
        <f>SUMIFS(СВЦЭМ!$C$33:$C$776,СВЦЭМ!$A$33:$A$776,$A135,СВЦЭМ!$B$33:$B$776,I$119)+'СЕТ СН'!$I$12+СВЦЭМ!$D$10+'СЕТ СН'!$I$5-'СЕТ СН'!$I$20</f>
        <v>2708.1436199400005</v>
      </c>
      <c r="J135" s="36">
        <f>SUMIFS(СВЦЭМ!$C$33:$C$776,СВЦЭМ!$A$33:$A$776,$A135,СВЦЭМ!$B$33:$B$776,J$119)+'СЕТ СН'!$I$12+СВЦЭМ!$D$10+'СЕТ СН'!$I$5-'СЕТ СН'!$I$20</f>
        <v>2684.5348695800003</v>
      </c>
      <c r="K135" s="36">
        <f>SUMIFS(СВЦЭМ!$C$33:$C$776,СВЦЭМ!$A$33:$A$776,$A135,СВЦЭМ!$B$33:$B$776,K$119)+'СЕТ СН'!$I$12+СВЦЭМ!$D$10+'СЕТ СН'!$I$5-'СЕТ СН'!$I$20</f>
        <v>2662.9863024400001</v>
      </c>
      <c r="L135" s="36">
        <f>SUMIFS(СВЦЭМ!$C$33:$C$776,СВЦЭМ!$A$33:$A$776,$A135,СВЦЭМ!$B$33:$B$776,L$119)+'СЕТ СН'!$I$12+СВЦЭМ!$D$10+'СЕТ СН'!$I$5-'СЕТ СН'!$I$20</f>
        <v>2642.4938119500002</v>
      </c>
      <c r="M135" s="36">
        <f>SUMIFS(СВЦЭМ!$C$33:$C$776,СВЦЭМ!$A$33:$A$776,$A135,СВЦЭМ!$B$33:$B$776,M$119)+'СЕТ СН'!$I$12+СВЦЭМ!$D$10+'СЕТ СН'!$I$5-'СЕТ СН'!$I$20</f>
        <v>2640.5176028400001</v>
      </c>
      <c r="N135" s="36">
        <f>SUMIFS(СВЦЭМ!$C$33:$C$776,СВЦЭМ!$A$33:$A$776,$A135,СВЦЭМ!$B$33:$B$776,N$119)+'СЕТ СН'!$I$12+СВЦЭМ!$D$10+'СЕТ СН'!$I$5-'СЕТ СН'!$I$20</f>
        <v>2631.8917927100001</v>
      </c>
      <c r="O135" s="36">
        <f>SUMIFS(СВЦЭМ!$C$33:$C$776,СВЦЭМ!$A$33:$A$776,$A135,СВЦЭМ!$B$33:$B$776,O$119)+'СЕТ СН'!$I$12+СВЦЭМ!$D$10+'СЕТ СН'!$I$5-'СЕТ СН'!$I$20</f>
        <v>2641.3545997200004</v>
      </c>
      <c r="P135" s="36">
        <f>SUMIFS(СВЦЭМ!$C$33:$C$776,СВЦЭМ!$A$33:$A$776,$A135,СВЦЭМ!$B$33:$B$776,P$119)+'СЕТ СН'!$I$12+СВЦЭМ!$D$10+'СЕТ СН'!$I$5-'СЕТ СН'!$I$20</f>
        <v>2675.6629249900002</v>
      </c>
      <c r="Q135" s="36">
        <f>SUMIFS(СВЦЭМ!$C$33:$C$776,СВЦЭМ!$A$33:$A$776,$A135,СВЦЭМ!$B$33:$B$776,Q$119)+'СЕТ СН'!$I$12+СВЦЭМ!$D$10+'СЕТ СН'!$I$5-'СЕТ СН'!$I$20</f>
        <v>2647.6285067000003</v>
      </c>
      <c r="R135" s="36">
        <f>SUMIFS(СВЦЭМ!$C$33:$C$776,СВЦЭМ!$A$33:$A$776,$A135,СВЦЭМ!$B$33:$B$776,R$119)+'СЕТ СН'!$I$12+СВЦЭМ!$D$10+'СЕТ СН'!$I$5-'СЕТ СН'!$I$20</f>
        <v>2677.02763839</v>
      </c>
      <c r="S135" s="36">
        <f>SUMIFS(СВЦЭМ!$C$33:$C$776,СВЦЭМ!$A$33:$A$776,$A135,СВЦЭМ!$B$33:$B$776,S$119)+'СЕТ СН'!$I$12+СВЦЭМ!$D$10+'СЕТ СН'!$I$5-'СЕТ СН'!$I$20</f>
        <v>2690.12095778</v>
      </c>
      <c r="T135" s="36">
        <f>SUMIFS(СВЦЭМ!$C$33:$C$776,СВЦЭМ!$A$33:$A$776,$A135,СВЦЭМ!$B$33:$B$776,T$119)+'СЕТ СН'!$I$12+СВЦЭМ!$D$10+'СЕТ СН'!$I$5-'СЕТ СН'!$I$20</f>
        <v>2697.1025497200003</v>
      </c>
      <c r="U135" s="36">
        <f>SUMIFS(СВЦЭМ!$C$33:$C$776,СВЦЭМ!$A$33:$A$776,$A135,СВЦЭМ!$B$33:$B$776,U$119)+'СЕТ СН'!$I$12+СВЦЭМ!$D$10+'СЕТ СН'!$I$5-'СЕТ СН'!$I$20</f>
        <v>2695.7354461000004</v>
      </c>
      <c r="V135" s="36">
        <f>SUMIFS(СВЦЭМ!$C$33:$C$776,СВЦЭМ!$A$33:$A$776,$A135,СВЦЭМ!$B$33:$B$776,V$119)+'СЕТ СН'!$I$12+СВЦЭМ!$D$10+'СЕТ СН'!$I$5-'СЕТ СН'!$I$20</f>
        <v>2710.8201077200001</v>
      </c>
      <c r="W135" s="36">
        <f>SUMIFS(СВЦЭМ!$C$33:$C$776,СВЦЭМ!$A$33:$A$776,$A135,СВЦЭМ!$B$33:$B$776,W$119)+'СЕТ СН'!$I$12+СВЦЭМ!$D$10+'СЕТ СН'!$I$5-'СЕТ СН'!$I$20</f>
        <v>2739.5177454800005</v>
      </c>
      <c r="X135" s="36">
        <f>SUMIFS(СВЦЭМ!$C$33:$C$776,СВЦЭМ!$A$33:$A$776,$A135,СВЦЭМ!$B$33:$B$776,X$119)+'СЕТ СН'!$I$12+СВЦЭМ!$D$10+'СЕТ СН'!$I$5-'СЕТ СН'!$I$20</f>
        <v>2703.8008949300001</v>
      </c>
      <c r="Y135" s="36">
        <f>SUMIFS(СВЦЭМ!$C$33:$C$776,СВЦЭМ!$A$33:$A$776,$A135,СВЦЭМ!$B$33:$B$776,Y$119)+'СЕТ СН'!$I$12+СВЦЭМ!$D$10+'СЕТ СН'!$I$5-'СЕТ СН'!$I$20</f>
        <v>2674.6358288700003</v>
      </c>
    </row>
    <row r="136" spans="1:25" ht="15.75" x14ac:dyDescent="0.2">
      <c r="A136" s="35">
        <f t="shared" si="3"/>
        <v>43633</v>
      </c>
      <c r="B136" s="36">
        <f>SUMIFS(СВЦЭМ!$C$33:$C$776,СВЦЭМ!$A$33:$A$776,$A136,СВЦЭМ!$B$33:$B$776,B$119)+'СЕТ СН'!$I$12+СВЦЭМ!$D$10+'СЕТ СН'!$I$5-'СЕТ СН'!$I$20</f>
        <v>2737.9571225700001</v>
      </c>
      <c r="C136" s="36">
        <f>SUMIFS(СВЦЭМ!$C$33:$C$776,СВЦЭМ!$A$33:$A$776,$A136,СВЦЭМ!$B$33:$B$776,C$119)+'СЕТ СН'!$I$12+СВЦЭМ!$D$10+'СЕТ СН'!$I$5-'СЕТ СН'!$I$20</f>
        <v>2771.5195130500001</v>
      </c>
      <c r="D136" s="36">
        <f>SUMIFS(СВЦЭМ!$C$33:$C$776,СВЦЭМ!$A$33:$A$776,$A136,СВЦЭМ!$B$33:$B$776,D$119)+'СЕТ СН'!$I$12+СВЦЭМ!$D$10+'СЕТ СН'!$I$5-'СЕТ СН'!$I$20</f>
        <v>2808.7895201500005</v>
      </c>
      <c r="E136" s="36">
        <f>SUMIFS(СВЦЭМ!$C$33:$C$776,СВЦЭМ!$A$33:$A$776,$A136,СВЦЭМ!$B$33:$B$776,E$119)+'СЕТ СН'!$I$12+СВЦЭМ!$D$10+'СЕТ СН'!$I$5-'СЕТ СН'!$I$20</f>
        <v>2816.9010796400003</v>
      </c>
      <c r="F136" s="36">
        <f>SUMIFS(СВЦЭМ!$C$33:$C$776,СВЦЭМ!$A$33:$A$776,$A136,СВЦЭМ!$B$33:$B$776,F$119)+'СЕТ СН'!$I$12+СВЦЭМ!$D$10+'СЕТ СН'!$I$5-'СЕТ СН'!$I$20</f>
        <v>2840.4341972700004</v>
      </c>
      <c r="G136" s="36">
        <f>SUMIFS(СВЦЭМ!$C$33:$C$776,СВЦЭМ!$A$33:$A$776,$A136,СВЦЭМ!$B$33:$B$776,G$119)+'СЕТ СН'!$I$12+СВЦЭМ!$D$10+'СЕТ СН'!$I$5-'СЕТ СН'!$I$20</f>
        <v>2834.0043981000003</v>
      </c>
      <c r="H136" s="36">
        <f>SUMIFS(СВЦЭМ!$C$33:$C$776,СВЦЭМ!$A$33:$A$776,$A136,СВЦЭМ!$B$33:$B$776,H$119)+'СЕТ СН'!$I$12+СВЦЭМ!$D$10+'СЕТ СН'!$I$5-'СЕТ СН'!$I$20</f>
        <v>2768.3401668900001</v>
      </c>
      <c r="I136" s="36">
        <f>SUMIFS(СВЦЭМ!$C$33:$C$776,СВЦЭМ!$A$33:$A$776,$A136,СВЦЭМ!$B$33:$B$776,I$119)+'СЕТ СН'!$I$12+СВЦЭМ!$D$10+'СЕТ СН'!$I$5-'СЕТ СН'!$I$20</f>
        <v>2734.3704582800001</v>
      </c>
      <c r="J136" s="36">
        <f>SUMIFS(СВЦЭМ!$C$33:$C$776,СВЦЭМ!$A$33:$A$776,$A136,СВЦЭМ!$B$33:$B$776,J$119)+'СЕТ СН'!$I$12+СВЦЭМ!$D$10+'СЕТ СН'!$I$5-'СЕТ СН'!$I$20</f>
        <v>2721.9359184700002</v>
      </c>
      <c r="K136" s="36">
        <f>SUMIFS(СВЦЭМ!$C$33:$C$776,СВЦЭМ!$A$33:$A$776,$A136,СВЦЭМ!$B$33:$B$776,K$119)+'СЕТ СН'!$I$12+СВЦЭМ!$D$10+'СЕТ СН'!$I$5-'СЕТ СН'!$I$20</f>
        <v>2704.1665799300004</v>
      </c>
      <c r="L136" s="36">
        <f>SUMIFS(СВЦЭМ!$C$33:$C$776,СВЦЭМ!$A$33:$A$776,$A136,СВЦЭМ!$B$33:$B$776,L$119)+'СЕТ СН'!$I$12+СВЦЭМ!$D$10+'СЕТ СН'!$I$5-'СЕТ СН'!$I$20</f>
        <v>2693.0176150300003</v>
      </c>
      <c r="M136" s="36">
        <f>SUMIFS(СВЦЭМ!$C$33:$C$776,СВЦЭМ!$A$33:$A$776,$A136,СВЦЭМ!$B$33:$B$776,M$119)+'СЕТ СН'!$I$12+СВЦЭМ!$D$10+'СЕТ СН'!$I$5-'СЕТ СН'!$I$20</f>
        <v>2695.75840943</v>
      </c>
      <c r="N136" s="36">
        <f>SUMIFS(СВЦЭМ!$C$33:$C$776,СВЦЭМ!$A$33:$A$776,$A136,СВЦЭМ!$B$33:$B$776,N$119)+'СЕТ СН'!$I$12+СВЦЭМ!$D$10+'СЕТ СН'!$I$5-'СЕТ СН'!$I$20</f>
        <v>2698.6149349800003</v>
      </c>
      <c r="O136" s="36">
        <f>SUMIFS(СВЦЭМ!$C$33:$C$776,СВЦЭМ!$A$33:$A$776,$A136,СВЦЭМ!$B$33:$B$776,O$119)+'СЕТ СН'!$I$12+СВЦЭМ!$D$10+'СЕТ СН'!$I$5-'СЕТ СН'!$I$20</f>
        <v>2699.9225683100003</v>
      </c>
      <c r="P136" s="36">
        <f>SUMIFS(СВЦЭМ!$C$33:$C$776,СВЦЭМ!$A$33:$A$776,$A136,СВЦЭМ!$B$33:$B$776,P$119)+'СЕТ СН'!$I$12+СВЦЭМ!$D$10+'СЕТ СН'!$I$5-'СЕТ СН'!$I$20</f>
        <v>2718.8291672000005</v>
      </c>
      <c r="Q136" s="36">
        <f>SUMIFS(СВЦЭМ!$C$33:$C$776,СВЦЭМ!$A$33:$A$776,$A136,СВЦЭМ!$B$33:$B$776,Q$119)+'СЕТ СН'!$I$12+СВЦЭМ!$D$10+'СЕТ СН'!$I$5-'СЕТ СН'!$I$20</f>
        <v>2711.2871774499999</v>
      </c>
      <c r="R136" s="36">
        <f>SUMIFS(СВЦЭМ!$C$33:$C$776,СВЦЭМ!$A$33:$A$776,$A136,СВЦЭМ!$B$33:$B$776,R$119)+'СЕТ СН'!$I$12+СВЦЭМ!$D$10+'СЕТ СН'!$I$5-'СЕТ СН'!$I$20</f>
        <v>2749.1817138000001</v>
      </c>
      <c r="S136" s="36">
        <f>SUMIFS(СВЦЭМ!$C$33:$C$776,СВЦЭМ!$A$33:$A$776,$A136,СВЦЭМ!$B$33:$B$776,S$119)+'СЕТ СН'!$I$12+СВЦЭМ!$D$10+'СЕТ СН'!$I$5-'СЕТ СН'!$I$20</f>
        <v>2756.3302632500004</v>
      </c>
      <c r="T136" s="36">
        <f>SUMIFS(СВЦЭМ!$C$33:$C$776,СВЦЭМ!$A$33:$A$776,$A136,СВЦЭМ!$B$33:$B$776,T$119)+'СЕТ СН'!$I$12+СВЦЭМ!$D$10+'СЕТ СН'!$I$5-'СЕТ СН'!$I$20</f>
        <v>2765.0939334800005</v>
      </c>
      <c r="U136" s="36">
        <f>SUMIFS(СВЦЭМ!$C$33:$C$776,СВЦЭМ!$A$33:$A$776,$A136,СВЦЭМ!$B$33:$B$776,U$119)+'СЕТ СН'!$I$12+СВЦЭМ!$D$10+'СЕТ СН'!$I$5-'СЕТ СН'!$I$20</f>
        <v>2761.3860023500001</v>
      </c>
      <c r="V136" s="36">
        <f>SUMIFS(СВЦЭМ!$C$33:$C$776,СВЦЭМ!$A$33:$A$776,$A136,СВЦЭМ!$B$33:$B$776,V$119)+'СЕТ СН'!$I$12+СВЦЭМ!$D$10+'СЕТ СН'!$I$5-'СЕТ СН'!$I$20</f>
        <v>2760.8732191700001</v>
      </c>
      <c r="W136" s="36">
        <f>SUMIFS(СВЦЭМ!$C$33:$C$776,СВЦЭМ!$A$33:$A$776,$A136,СВЦЭМ!$B$33:$B$776,W$119)+'СЕТ СН'!$I$12+СВЦЭМ!$D$10+'СЕТ СН'!$I$5-'СЕТ СН'!$I$20</f>
        <v>2782.9853237300003</v>
      </c>
      <c r="X136" s="36">
        <f>SUMIFS(СВЦЭМ!$C$33:$C$776,СВЦЭМ!$A$33:$A$776,$A136,СВЦЭМ!$B$33:$B$776,X$119)+'СЕТ СН'!$I$12+СВЦЭМ!$D$10+'СЕТ СН'!$I$5-'СЕТ СН'!$I$20</f>
        <v>2762.5960960000002</v>
      </c>
      <c r="Y136" s="36">
        <f>SUMIFS(СВЦЭМ!$C$33:$C$776,СВЦЭМ!$A$33:$A$776,$A136,СВЦЭМ!$B$33:$B$776,Y$119)+'СЕТ СН'!$I$12+СВЦЭМ!$D$10+'СЕТ СН'!$I$5-'СЕТ СН'!$I$20</f>
        <v>2666.2240617000002</v>
      </c>
    </row>
    <row r="137" spans="1:25" ht="15.75" x14ac:dyDescent="0.2">
      <c r="A137" s="35">
        <f t="shared" si="3"/>
        <v>43634</v>
      </c>
      <c r="B137" s="36">
        <f>SUMIFS(СВЦЭМ!$C$33:$C$776,СВЦЭМ!$A$33:$A$776,$A137,СВЦЭМ!$B$33:$B$776,B$119)+'СЕТ СН'!$I$12+СВЦЭМ!$D$10+'СЕТ СН'!$I$5-'СЕТ СН'!$I$20</f>
        <v>2873.8369404300001</v>
      </c>
      <c r="C137" s="36">
        <f>SUMIFS(СВЦЭМ!$C$33:$C$776,СВЦЭМ!$A$33:$A$776,$A137,СВЦЭМ!$B$33:$B$776,C$119)+'СЕТ СН'!$I$12+СВЦЭМ!$D$10+'СЕТ СН'!$I$5-'СЕТ СН'!$I$20</f>
        <v>2924.2280575200002</v>
      </c>
      <c r="D137" s="36">
        <f>SUMIFS(СВЦЭМ!$C$33:$C$776,СВЦЭМ!$A$33:$A$776,$A137,СВЦЭМ!$B$33:$B$776,D$119)+'СЕТ СН'!$I$12+СВЦЭМ!$D$10+'СЕТ СН'!$I$5-'СЕТ СН'!$I$20</f>
        <v>2941.0626426100002</v>
      </c>
      <c r="E137" s="36">
        <f>SUMIFS(СВЦЭМ!$C$33:$C$776,СВЦЭМ!$A$33:$A$776,$A137,СВЦЭМ!$B$33:$B$776,E$119)+'СЕТ СН'!$I$12+СВЦЭМ!$D$10+'СЕТ СН'!$I$5-'СЕТ СН'!$I$20</f>
        <v>2957.9200927900001</v>
      </c>
      <c r="F137" s="36">
        <f>SUMIFS(СВЦЭМ!$C$33:$C$776,СВЦЭМ!$A$33:$A$776,$A137,СВЦЭМ!$B$33:$B$776,F$119)+'СЕТ СН'!$I$12+СВЦЭМ!$D$10+'СЕТ СН'!$I$5-'СЕТ СН'!$I$20</f>
        <v>2953.4523132600002</v>
      </c>
      <c r="G137" s="36">
        <f>SUMIFS(СВЦЭМ!$C$33:$C$776,СВЦЭМ!$A$33:$A$776,$A137,СВЦЭМ!$B$33:$B$776,G$119)+'СЕТ СН'!$I$12+СВЦЭМ!$D$10+'СЕТ СН'!$I$5-'СЕТ СН'!$I$20</f>
        <v>2933.0618677700004</v>
      </c>
      <c r="H137" s="36">
        <f>SUMIFS(СВЦЭМ!$C$33:$C$776,СВЦЭМ!$A$33:$A$776,$A137,СВЦЭМ!$B$33:$B$776,H$119)+'СЕТ СН'!$I$12+СВЦЭМ!$D$10+'СЕТ СН'!$I$5-'СЕТ СН'!$I$20</f>
        <v>2896.9026784900002</v>
      </c>
      <c r="I137" s="36">
        <f>SUMIFS(СВЦЭМ!$C$33:$C$776,СВЦЭМ!$A$33:$A$776,$A137,СВЦЭМ!$B$33:$B$776,I$119)+'СЕТ СН'!$I$12+СВЦЭМ!$D$10+'СЕТ СН'!$I$5-'СЕТ СН'!$I$20</f>
        <v>2842.5836778299999</v>
      </c>
      <c r="J137" s="36">
        <f>SUMIFS(СВЦЭМ!$C$33:$C$776,СВЦЭМ!$A$33:$A$776,$A137,СВЦЭМ!$B$33:$B$776,J$119)+'СЕТ СН'!$I$12+СВЦЭМ!$D$10+'СЕТ СН'!$I$5-'СЕТ СН'!$I$20</f>
        <v>2781.51644287</v>
      </c>
      <c r="K137" s="36">
        <f>SUMIFS(СВЦЭМ!$C$33:$C$776,СВЦЭМ!$A$33:$A$776,$A137,СВЦЭМ!$B$33:$B$776,K$119)+'СЕТ СН'!$I$12+СВЦЭМ!$D$10+'СЕТ СН'!$I$5-'СЕТ СН'!$I$20</f>
        <v>2748.1659543600003</v>
      </c>
      <c r="L137" s="36">
        <f>SUMIFS(СВЦЭМ!$C$33:$C$776,СВЦЭМ!$A$33:$A$776,$A137,СВЦЭМ!$B$33:$B$776,L$119)+'СЕТ СН'!$I$12+СВЦЭМ!$D$10+'СЕТ СН'!$I$5-'СЕТ СН'!$I$20</f>
        <v>2745.6547407400003</v>
      </c>
      <c r="M137" s="36">
        <f>SUMIFS(СВЦЭМ!$C$33:$C$776,СВЦЭМ!$A$33:$A$776,$A137,СВЦЭМ!$B$33:$B$776,M$119)+'СЕТ СН'!$I$12+СВЦЭМ!$D$10+'СЕТ СН'!$I$5-'СЕТ СН'!$I$20</f>
        <v>2751.3946454200004</v>
      </c>
      <c r="N137" s="36">
        <f>SUMIFS(СВЦЭМ!$C$33:$C$776,СВЦЭМ!$A$33:$A$776,$A137,СВЦЭМ!$B$33:$B$776,N$119)+'СЕТ СН'!$I$12+СВЦЭМ!$D$10+'СЕТ СН'!$I$5-'СЕТ СН'!$I$20</f>
        <v>2753.8686923499999</v>
      </c>
      <c r="O137" s="36">
        <f>SUMIFS(СВЦЭМ!$C$33:$C$776,СВЦЭМ!$A$33:$A$776,$A137,СВЦЭМ!$B$33:$B$776,O$119)+'СЕТ СН'!$I$12+СВЦЭМ!$D$10+'СЕТ СН'!$I$5-'СЕТ СН'!$I$20</f>
        <v>2759.14016369</v>
      </c>
      <c r="P137" s="36">
        <f>SUMIFS(СВЦЭМ!$C$33:$C$776,СВЦЭМ!$A$33:$A$776,$A137,СВЦЭМ!$B$33:$B$776,P$119)+'СЕТ СН'!$I$12+СВЦЭМ!$D$10+'СЕТ СН'!$I$5-'СЕТ СН'!$I$20</f>
        <v>2776.2414053800003</v>
      </c>
      <c r="Q137" s="36">
        <f>SUMIFS(СВЦЭМ!$C$33:$C$776,СВЦЭМ!$A$33:$A$776,$A137,СВЦЭМ!$B$33:$B$776,Q$119)+'СЕТ СН'!$I$12+СВЦЭМ!$D$10+'СЕТ СН'!$I$5-'СЕТ СН'!$I$20</f>
        <v>2744.5046131200002</v>
      </c>
      <c r="R137" s="36">
        <f>SUMIFS(СВЦЭМ!$C$33:$C$776,СВЦЭМ!$A$33:$A$776,$A137,СВЦЭМ!$B$33:$B$776,R$119)+'СЕТ СН'!$I$12+СВЦЭМ!$D$10+'СЕТ СН'!$I$5-'СЕТ СН'!$I$20</f>
        <v>2751.3901068800001</v>
      </c>
      <c r="S137" s="36">
        <f>SUMIFS(СВЦЭМ!$C$33:$C$776,СВЦЭМ!$A$33:$A$776,$A137,СВЦЭМ!$B$33:$B$776,S$119)+'СЕТ СН'!$I$12+СВЦЭМ!$D$10+'СЕТ СН'!$I$5-'СЕТ СН'!$I$20</f>
        <v>2755.4663041000003</v>
      </c>
      <c r="T137" s="36">
        <f>SUMIFS(СВЦЭМ!$C$33:$C$776,СВЦЭМ!$A$33:$A$776,$A137,СВЦЭМ!$B$33:$B$776,T$119)+'СЕТ СН'!$I$12+СВЦЭМ!$D$10+'СЕТ СН'!$I$5-'СЕТ СН'!$I$20</f>
        <v>2759.6986041700002</v>
      </c>
      <c r="U137" s="36">
        <f>SUMIFS(СВЦЭМ!$C$33:$C$776,СВЦЭМ!$A$33:$A$776,$A137,СВЦЭМ!$B$33:$B$776,U$119)+'СЕТ СН'!$I$12+СВЦЭМ!$D$10+'СЕТ СН'!$I$5-'СЕТ СН'!$I$20</f>
        <v>2759.4577460200003</v>
      </c>
      <c r="V137" s="36">
        <f>SUMIFS(СВЦЭМ!$C$33:$C$776,СВЦЭМ!$A$33:$A$776,$A137,СВЦЭМ!$B$33:$B$776,V$119)+'СЕТ СН'!$I$12+СВЦЭМ!$D$10+'СЕТ СН'!$I$5-'СЕТ СН'!$I$20</f>
        <v>2762.5062018800004</v>
      </c>
      <c r="W137" s="36">
        <f>SUMIFS(СВЦЭМ!$C$33:$C$776,СВЦЭМ!$A$33:$A$776,$A137,СВЦЭМ!$B$33:$B$776,W$119)+'СЕТ СН'!$I$12+СВЦЭМ!$D$10+'СЕТ СН'!$I$5-'СЕТ СН'!$I$20</f>
        <v>2760.2616650800001</v>
      </c>
      <c r="X137" s="36">
        <f>SUMIFS(СВЦЭМ!$C$33:$C$776,СВЦЭМ!$A$33:$A$776,$A137,СВЦЭМ!$B$33:$B$776,X$119)+'СЕТ СН'!$I$12+СВЦЭМ!$D$10+'СЕТ СН'!$I$5-'СЕТ СН'!$I$20</f>
        <v>2660.7906062900001</v>
      </c>
      <c r="Y137" s="36">
        <f>SUMIFS(СВЦЭМ!$C$33:$C$776,СВЦЭМ!$A$33:$A$776,$A137,СВЦЭМ!$B$33:$B$776,Y$119)+'СЕТ СН'!$I$12+СВЦЭМ!$D$10+'СЕТ СН'!$I$5-'СЕТ СН'!$I$20</f>
        <v>2683.9179484600004</v>
      </c>
    </row>
    <row r="138" spans="1:25" ht="15.75" x14ac:dyDescent="0.2">
      <c r="A138" s="35">
        <f t="shared" si="3"/>
        <v>43635</v>
      </c>
      <c r="B138" s="36">
        <f>SUMIFS(СВЦЭМ!$C$33:$C$776,СВЦЭМ!$A$33:$A$776,$A138,СВЦЭМ!$B$33:$B$776,B$119)+'СЕТ СН'!$I$12+СВЦЭМ!$D$10+'СЕТ СН'!$I$5-'СЕТ СН'!$I$20</f>
        <v>2815.1640505600003</v>
      </c>
      <c r="C138" s="36">
        <f>SUMIFS(СВЦЭМ!$C$33:$C$776,СВЦЭМ!$A$33:$A$776,$A138,СВЦЭМ!$B$33:$B$776,C$119)+'СЕТ СН'!$I$12+СВЦЭМ!$D$10+'СЕТ СН'!$I$5-'СЕТ СН'!$I$20</f>
        <v>2865.5912648200001</v>
      </c>
      <c r="D138" s="36">
        <f>SUMIFS(СВЦЭМ!$C$33:$C$776,СВЦЭМ!$A$33:$A$776,$A138,СВЦЭМ!$B$33:$B$776,D$119)+'СЕТ СН'!$I$12+СВЦЭМ!$D$10+'СЕТ СН'!$I$5-'СЕТ СН'!$I$20</f>
        <v>2902.0189921000001</v>
      </c>
      <c r="E138" s="36">
        <f>SUMIFS(СВЦЭМ!$C$33:$C$776,СВЦЭМ!$A$33:$A$776,$A138,СВЦЭМ!$B$33:$B$776,E$119)+'СЕТ СН'!$I$12+СВЦЭМ!$D$10+'СЕТ СН'!$I$5-'СЕТ СН'!$I$20</f>
        <v>2910.8831267800001</v>
      </c>
      <c r="F138" s="36">
        <f>SUMIFS(СВЦЭМ!$C$33:$C$776,СВЦЭМ!$A$33:$A$776,$A138,СВЦЭМ!$B$33:$B$776,F$119)+'СЕТ СН'!$I$12+СВЦЭМ!$D$10+'СЕТ СН'!$I$5-'СЕТ СН'!$I$20</f>
        <v>2905.2508190200001</v>
      </c>
      <c r="G138" s="36">
        <f>SUMIFS(СВЦЭМ!$C$33:$C$776,СВЦЭМ!$A$33:$A$776,$A138,СВЦЭМ!$B$33:$B$776,G$119)+'СЕТ СН'!$I$12+СВЦЭМ!$D$10+'СЕТ СН'!$I$5-'СЕТ СН'!$I$20</f>
        <v>2902.0368114299999</v>
      </c>
      <c r="H138" s="36">
        <f>SUMIFS(СВЦЭМ!$C$33:$C$776,СВЦЭМ!$A$33:$A$776,$A138,СВЦЭМ!$B$33:$B$776,H$119)+'СЕТ СН'!$I$12+СВЦЭМ!$D$10+'СЕТ СН'!$I$5-'СЕТ СН'!$I$20</f>
        <v>2843.9710395900001</v>
      </c>
      <c r="I138" s="36">
        <f>SUMIFS(СВЦЭМ!$C$33:$C$776,СВЦЭМ!$A$33:$A$776,$A138,СВЦЭМ!$B$33:$B$776,I$119)+'СЕТ СН'!$I$12+СВЦЭМ!$D$10+'СЕТ СН'!$I$5-'СЕТ СН'!$I$20</f>
        <v>2794.2099554800002</v>
      </c>
      <c r="J138" s="36">
        <f>SUMIFS(СВЦЭМ!$C$33:$C$776,СВЦЭМ!$A$33:$A$776,$A138,СВЦЭМ!$B$33:$B$776,J$119)+'СЕТ СН'!$I$12+СВЦЭМ!$D$10+'СЕТ СН'!$I$5-'СЕТ СН'!$I$20</f>
        <v>2764.6201961400002</v>
      </c>
      <c r="K138" s="36">
        <f>SUMIFS(СВЦЭМ!$C$33:$C$776,СВЦЭМ!$A$33:$A$776,$A138,СВЦЭМ!$B$33:$B$776,K$119)+'СЕТ СН'!$I$12+СВЦЭМ!$D$10+'СЕТ СН'!$I$5-'СЕТ СН'!$I$20</f>
        <v>2716.0020652900002</v>
      </c>
      <c r="L138" s="36">
        <f>SUMIFS(СВЦЭМ!$C$33:$C$776,СВЦЭМ!$A$33:$A$776,$A138,СВЦЭМ!$B$33:$B$776,L$119)+'СЕТ СН'!$I$12+СВЦЭМ!$D$10+'СЕТ СН'!$I$5-'СЕТ СН'!$I$20</f>
        <v>2718.8479361200002</v>
      </c>
      <c r="M138" s="36">
        <f>SUMIFS(СВЦЭМ!$C$33:$C$776,СВЦЭМ!$A$33:$A$776,$A138,СВЦЭМ!$B$33:$B$776,M$119)+'СЕТ СН'!$I$12+СВЦЭМ!$D$10+'СЕТ СН'!$I$5-'СЕТ СН'!$I$20</f>
        <v>2719.7457431700004</v>
      </c>
      <c r="N138" s="36">
        <f>SUMIFS(СВЦЭМ!$C$33:$C$776,СВЦЭМ!$A$33:$A$776,$A138,СВЦЭМ!$B$33:$B$776,N$119)+'СЕТ СН'!$I$12+СВЦЭМ!$D$10+'СЕТ СН'!$I$5-'СЕТ СН'!$I$20</f>
        <v>2753.4583998500002</v>
      </c>
      <c r="O138" s="36">
        <f>SUMIFS(СВЦЭМ!$C$33:$C$776,СВЦЭМ!$A$33:$A$776,$A138,СВЦЭМ!$B$33:$B$776,O$119)+'СЕТ СН'!$I$12+СВЦЭМ!$D$10+'СЕТ СН'!$I$5-'СЕТ СН'!$I$20</f>
        <v>2730.9010148200005</v>
      </c>
      <c r="P138" s="36">
        <f>SUMIFS(СВЦЭМ!$C$33:$C$776,СВЦЭМ!$A$33:$A$776,$A138,СВЦЭМ!$B$33:$B$776,P$119)+'СЕТ СН'!$I$12+СВЦЭМ!$D$10+'СЕТ СН'!$I$5-'СЕТ СН'!$I$20</f>
        <v>2734.3955207200001</v>
      </c>
      <c r="Q138" s="36">
        <f>SUMIFS(СВЦЭМ!$C$33:$C$776,СВЦЭМ!$A$33:$A$776,$A138,СВЦЭМ!$B$33:$B$776,Q$119)+'СЕТ СН'!$I$12+СВЦЭМ!$D$10+'СЕТ СН'!$I$5-'СЕТ СН'!$I$20</f>
        <v>2698.8234806400001</v>
      </c>
      <c r="R138" s="36">
        <f>SUMIFS(СВЦЭМ!$C$33:$C$776,СВЦЭМ!$A$33:$A$776,$A138,СВЦЭМ!$B$33:$B$776,R$119)+'СЕТ СН'!$I$12+СВЦЭМ!$D$10+'СЕТ СН'!$I$5-'СЕТ СН'!$I$20</f>
        <v>2657.2273888500004</v>
      </c>
      <c r="S138" s="36">
        <f>SUMIFS(СВЦЭМ!$C$33:$C$776,СВЦЭМ!$A$33:$A$776,$A138,СВЦЭМ!$B$33:$B$776,S$119)+'СЕТ СН'!$I$12+СВЦЭМ!$D$10+'СЕТ СН'!$I$5-'СЕТ СН'!$I$20</f>
        <v>2680.3437076</v>
      </c>
      <c r="T138" s="36">
        <f>SUMIFS(СВЦЭМ!$C$33:$C$776,СВЦЭМ!$A$33:$A$776,$A138,СВЦЭМ!$B$33:$B$776,T$119)+'СЕТ СН'!$I$12+СВЦЭМ!$D$10+'СЕТ СН'!$I$5-'СЕТ СН'!$I$20</f>
        <v>2670.5187441500002</v>
      </c>
      <c r="U138" s="36">
        <f>SUMIFS(СВЦЭМ!$C$33:$C$776,СВЦЭМ!$A$33:$A$776,$A138,СВЦЭМ!$B$33:$B$776,U$119)+'СЕТ СН'!$I$12+СВЦЭМ!$D$10+'СЕТ СН'!$I$5-'СЕТ СН'!$I$20</f>
        <v>2672.4472849200001</v>
      </c>
      <c r="V138" s="36">
        <f>SUMIFS(СВЦЭМ!$C$33:$C$776,СВЦЭМ!$A$33:$A$776,$A138,СВЦЭМ!$B$33:$B$776,V$119)+'СЕТ СН'!$I$12+СВЦЭМ!$D$10+'СЕТ СН'!$I$5-'СЕТ СН'!$I$20</f>
        <v>2658.23151315</v>
      </c>
      <c r="W138" s="36">
        <f>SUMIFS(СВЦЭМ!$C$33:$C$776,СВЦЭМ!$A$33:$A$776,$A138,СВЦЭМ!$B$33:$B$776,W$119)+'СЕТ СН'!$I$12+СВЦЭМ!$D$10+'СЕТ СН'!$I$5-'СЕТ СН'!$I$20</f>
        <v>2641.6973350500002</v>
      </c>
      <c r="X138" s="36">
        <f>SUMIFS(СВЦЭМ!$C$33:$C$776,СВЦЭМ!$A$33:$A$776,$A138,СВЦЭМ!$B$33:$B$776,X$119)+'СЕТ СН'!$I$12+СВЦЭМ!$D$10+'СЕТ СН'!$I$5-'СЕТ СН'!$I$20</f>
        <v>2654.5780906700002</v>
      </c>
      <c r="Y138" s="36">
        <f>SUMIFS(СВЦЭМ!$C$33:$C$776,СВЦЭМ!$A$33:$A$776,$A138,СВЦЭМ!$B$33:$B$776,Y$119)+'СЕТ СН'!$I$12+СВЦЭМ!$D$10+'СЕТ СН'!$I$5-'СЕТ СН'!$I$20</f>
        <v>2728.8028659700003</v>
      </c>
    </row>
    <row r="139" spans="1:25" ht="15.75" x14ac:dyDescent="0.2">
      <c r="A139" s="35">
        <f t="shared" si="3"/>
        <v>43636</v>
      </c>
      <c r="B139" s="36">
        <f>SUMIFS(СВЦЭМ!$C$33:$C$776,СВЦЭМ!$A$33:$A$776,$A139,СВЦЭМ!$B$33:$B$776,B$119)+'СЕТ СН'!$I$12+СВЦЭМ!$D$10+'СЕТ СН'!$I$5-'СЕТ СН'!$I$20</f>
        <v>2772.1690809700003</v>
      </c>
      <c r="C139" s="36">
        <f>SUMIFS(СВЦЭМ!$C$33:$C$776,СВЦЭМ!$A$33:$A$776,$A139,СВЦЭМ!$B$33:$B$776,C$119)+'СЕТ СН'!$I$12+СВЦЭМ!$D$10+'СЕТ СН'!$I$5-'СЕТ СН'!$I$20</f>
        <v>2818.3409869000002</v>
      </c>
      <c r="D139" s="36">
        <f>SUMIFS(СВЦЭМ!$C$33:$C$776,СВЦЭМ!$A$33:$A$776,$A139,СВЦЭМ!$B$33:$B$776,D$119)+'СЕТ СН'!$I$12+СВЦЭМ!$D$10+'СЕТ СН'!$I$5-'СЕТ СН'!$I$20</f>
        <v>2849.95450076</v>
      </c>
      <c r="E139" s="36">
        <f>SUMIFS(СВЦЭМ!$C$33:$C$776,СВЦЭМ!$A$33:$A$776,$A139,СВЦЭМ!$B$33:$B$776,E$119)+'СЕТ СН'!$I$12+СВЦЭМ!$D$10+'СЕТ СН'!$I$5-'СЕТ СН'!$I$20</f>
        <v>2853.5637412800002</v>
      </c>
      <c r="F139" s="36">
        <f>SUMIFS(СВЦЭМ!$C$33:$C$776,СВЦЭМ!$A$33:$A$776,$A139,СВЦЭМ!$B$33:$B$776,F$119)+'СЕТ СН'!$I$12+СВЦЭМ!$D$10+'СЕТ СН'!$I$5-'СЕТ СН'!$I$20</f>
        <v>2853.9243653200001</v>
      </c>
      <c r="G139" s="36">
        <f>SUMIFS(СВЦЭМ!$C$33:$C$776,СВЦЭМ!$A$33:$A$776,$A139,СВЦЭМ!$B$33:$B$776,G$119)+'СЕТ СН'!$I$12+СВЦЭМ!$D$10+'СЕТ СН'!$I$5-'СЕТ СН'!$I$20</f>
        <v>2866.6820605800003</v>
      </c>
      <c r="H139" s="36">
        <f>SUMIFS(СВЦЭМ!$C$33:$C$776,СВЦЭМ!$A$33:$A$776,$A139,СВЦЭМ!$B$33:$B$776,H$119)+'СЕТ СН'!$I$12+СВЦЭМ!$D$10+'СЕТ СН'!$I$5-'СЕТ СН'!$I$20</f>
        <v>2858.45829968</v>
      </c>
      <c r="I139" s="36">
        <f>SUMIFS(СВЦЭМ!$C$33:$C$776,СВЦЭМ!$A$33:$A$776,$A139,СВЦЭМ!$B$33:$B$776,I$119)+'СЕТ СН'!$I$12+СВЦЭМ!$D$10+'СЕТ СН'!$I$5-'СЕТ СН'!$I$20</f>
        <v>2834.9931209800002</v>
      </c>
      <c r="J139" s="36">
        <f>SUMIFS(СВЦЭМ!$C$33:$C$776,СВЦЭМ!$A$33:$A$776,$A139,СВЦЭМ!$B$33:$B$776,J$119)+'СЕТ СН'!$I$12+СВЦЭМ!$D$10+'СЕТ СН'!$I$5-'СЕТ СН'!$I$20</f>
        <v>2809.9356901700003</v>
      </c>
      <c r="K139" s="36">
        <f>SUMIFS(СВЦЭМ!$C$33:$C$776,СВЦЭМ!$A$33:$A$776,$A139,СВЦЭМ!$B$33:$B$776,K$119)+'СЕТ СН'!$I$12+СВЦЭМ!$D$10+'СЕТ СН'!$I$5-'СЕТ СН'!$I$20</f>
        <v>2784.3958922900001</v>
      </c>
      <c r="L139" s="36">
        <f>SUMIFS(СВЦЭМ!$C$33:$C$776,СВЦЭМ!$A$33:$A$776,$A139,СВЦЭМ!$B$33:$B$776,L$119)+'СЕТ СН'!$I$12+СВЦЭМ!$D$10+'СЕТ СН'!$I$5-'СЕТ СН'!$I$20</f>
        <v>2787.3077411600002</v>
      </c>
      <c r="M139" s="36">
        <f>SUMIFS(СВЦЭМ!$C$33:$C$776,СВЦЭМ!$A$33:$A$776,$A139,СВЦЭМ!$B$33:$B$776,M$119)+'СЕТ СН'!$I$12+СВЦЭМ!$D$10+'СЕТ СН'!$I$5-'СЕТ СН'!$I$20</f>
        <v>2789.6617376500003</v>
      </c>
      <c r="N139" s="36">
        <f>SUMIFS(СВЦЭМ!$C$33:$C$776,СВЦЭМ!$A$33:$A$776,$A139,СВЦЭМ!$B$33:$B$776,N$119)+'СЕТ СН'!$I$12+СВЦЭМ!$D$10+'СЕТ СН'!$I$5-'СЕТ СН'!$I$20</f>
        <v>2793.27436149</v>
      </c>
      <c r="O139" s="36">
        <f>SUMIFS(СВЦЭМ!$C$33:$C$776,СВЦЭМ!$A$33:$A$776,$A139,СВЦЭМ!$B$33:$B$776,O$119)+'СЕТ СН'!$I$12+СВЦЭМ!$D$10+'СЕТ СН'!$I$5-'СЕТ СН'!$I$20</f>
        <v>2796.0337756300005</v>
      </c>
      <c r="P139" s="36">
        <f>SUMIFS(СВЦЭМ!$C$33:$C$776,СВЦЭМ!$A$33:$A$776,$A139,СВЦЭМ!$B$33:$B$776,P$119)+'СЕТ СН'!$I$12+СВЦЭМ!$D$10+'СЕТ СН'!$I$5-'СЕТ СН'!$I$20</f>
        <v>2807.22262765</v>
      </c>
      <c r="Q139" s="36">
        <f>SUMIFS(СВЦЭМ!$C$33:$C$776,СВЦЭМ!$A$33:$A$776,$A139,СВЦЭМ!$B$33:$B$776,Q$119)+'СЕТ СН'!$I$12+СВЦЭМ!$D$10+'СЕТ СН'!$I$5-'СЕТ СН'!$I$20</f>
        <v>2770.0938670000005</v>
      </c>
      <c r="R139" s="36">
        <f>SUMIFS(СВЦЭМ!$C$33:$C$776,СВЦЭМ!$A$33:$A$776,$A139,СВЦЭМ!$B$33:$B$776,R$119)+'СЕТ СН'!$I$12+СВЦЭМ!$D$10+'СЕТ СН'!$I$5-'СЕТ СН'!$I$20</f>
        <v>2721.1955269200002</v>
      </c>
      <c r="S139" s="36">
        <f>SUMIFS(СВЦЭМ!$C$33:$C$776,СВЦЭМ!$A$33:$A$776,$A139,СВЦЭМ!$B$33:$B$776,S$119)+'СЕТ СН'!$I$12+СВЦЭМ!$D$10+'СЕТ СН'!$I$5-'СЕТ СН'!$I$20</f>
        <v>2724.7059624400003</v>
      </c>
      <c r="T139" s="36">
        <f>SUMIFS(СВЦЭМ!$C$33:$C$776,СВЦЭМ!$A$33:$A$776,$A139,СВЦЭМ!$B$33:$B$776,T$119)+'СЕТ СН'!$I$12+СВЦЭМ!$D$10+'СЕТ СН'!$I$5-'СЕТ СН'!$I$20</f>
        <v>2728.0968312900004</v>
      </c>
      <c r="U139" s="36">
        <f>SUMIFS(СВЦЭМ!$C$33:$C$776,СВЦЭМ!$A$33:$A$776,$A139,СВЦЭМ!$B$33:$B$776,U$119)+'СЕТ СН'!$I$12+СВЦЭМ!$D$10+'СЕТ СН'!$I$5-'СЕТ СН'!$I$20</f>
        <v>2743.9082555500004</v>
      </c>
      <c r="V139" s="36">
        <f>SUMIFS(СВЦЭМ!$C$33:$C$776,СВЦЭМ!$A$33:$A$776,$A139,СВЦЭМ!$B$33:$B$776,V$119)+'СЕТ СН'!$I$12+СВЦЭМ!$D$10+'СЕТ СН'!$I$5-'СЕТ СН'!$I$20</f>
        <v>2763.5216996200002</v>
      </c>
      <c r="W139" s="36">
        <f>SUMIFS(СВЦЭМ!$C$33:$C$776,СВЦЭМ!$A$33:$A$776,$A139,СВЦЭМ!$B$33:$B$776,W$119)+'СЕТ СН'!$I$12+СВЦЭМ!$D$10+'СЕТ СН'!$I$5-'СЕТ СН'!$I$20</f>
        <v>2767.4455047400002</v>
      </c>
      <c r="X139" s="36">
        <f>SUMIFS(СВЦЭМ!$C$33:$C$776,СВЦЭМ!$A$33:$A$776,$A139,СВЦЭМ!$B$33:$B$776,X$119)+'СЕТ СН'!$I$12+СВЦЭМ!$D$10+'СЕТ СН'!$I$5-'СЕТ СН'!$I$20</f>
        <v>2757.7934539600001</v>
      </c>
      <c r="Y139" s="36">
        <f>SUMIFS(СВЦЭМ!$C$33:$C$776,СВЦЭМ!$A$33:$A$776,$A139,СВЦЭМ!$B$33:$B$776,Y$119)+'СЕТ СН'!$I$12+СВЦЭМ!$D$10+'СЕТ СН'!$I$5-'СЕТ СН'!$I$20</f>
        <v>2797.1779511300001</v>
      </c>
    </row>
    <row r="140" spans="1:25" ht="15.75" x14ac:dyDescent="0.2">
      <c r="A140" s="35">
        <f t="shared" si="3"/>
        <v>43637</v>
      </c>
      <c r="B140" s="36">
        <f>SUMIFS(СВЦЭМ!$C$33:$C$776,СВЦЭМ!$A$33:$A$776,$A140,СВЦЭМ!$B$33:$B$776,B$119)+'СЕТ СН'!$I$12+СВЦЭМ!$D$10+'СЕТ СН'!$I$5-'СЕТ СН'!$I$20</f>
        <v>2789.0204969000001</v>
      </c>
      <c r="C140" s="36">
        <f>SUMIFS(СВЦЭМ!$C$33:$C$776,СВЦЭМ!$A$33:$A$776,$A140,СВЦЭМ!$B$33:$B$776,C$119)+'СЕТ СН'!$I$12+СВЦЭМ!$D$10+'СЕТ СН'!$I$5-'СЕТ СН'!$I$20</f>
        <v>2791.7894266100002</v>
      </c>
      <c r="D140" s="36">
        <f>SUMIFS(СВЦЭМ!$C$33:$C$776,СВЦЭМ!$A$33:$A$776,$A140,СВЦЭМ!$B$33:$B$776,D$119)+'СЕТ СН'!$I$12+СВЦЭМ!$D$10+'СЕТ СН'!$I$5-'СЕТ СН'!$I$20</f>
        <v>2808.9486773900003</v>
      </c>
      <c r="E140" s="36">
        <f>SUMIFS(СВЦЭМ!$C$33:$C$776,СВЦЭМ!$A$33:$A$776,$A140,СВЦЭМ!$B$33:$B$776,E$119)+'СЕТ СН'!$I$12+СВЦЭМ!$D$10+'СЕТ СН'!$I$5-'СЕТ СН'!$I$20</f>
        <v>2848.9277400600004</v>
      </c>
      <c r="F140" s="36">
        <f>SUMIFS(СВЦЭМ!$C$33:$C$776,СВЦЭМ!$A$33:$A$776,$A140,СВЦЭМ!$B$33:$B$776,F$119)+'СЕТ СН'!$I$12+СВЦЭМ!$D$10+'СЕТ СН'!$I$5-'СЕТ СН'!$I$20</f>
        <v>2857.8695220900004</v>
      </c>
      <c r="G140" s="36">
        <f>SUMIFS(СВЦЭМ!$C$33:$C$776,СВЦЭМ!$A$33:$A$776,$A140,СВЦЭМ!$B$33:$B$776,G$119)+'СЕТ СН'!$I$12+СВЦЭМ!$D$10+'СЕТ СН'!$I$5-'СЕТ СН'!$I$20</f>
        <v>2861.8493123800004</v>
      </c>
      <c r="H140" s="36">
        <f>SUMIFS(СВЦЭМ!$C$33:$C$776,СВЦЭМ!$A$33:$A$776,$A140,СВЦЭМ!$B$33:$B$776,H$119)+'СЕТ СН'!$I$12+СВЦЭМ!$D$10+'СЕТ СН'!$I$5-'СЕТ СН'!$I$20</f>
        <v>2808.5484788600002</v>
      </c>
      <c r="I140" s="36">
        <f>SUMIFS(СВЦЭМ!$C$33:$C$776,СВЦЭМ!$A$33:$A$776,$A140,СВЦЭМ!$B$33:$B$776,I$119)+'СЕТ СН'!$I$12+СВЦЭМ!$D$10+'СЕТ СН'!$I$5-'СЕТ СН'!$I$20</f>
        <v>2797.1705448700004</v>
      </c>
      <c r="J140" s="36">
        <f>SUMIFS(СВЦЭМ!$C$33:$C$776,СВЦЭМ!$A$33:$A$776,$A140,СВЦЭМ!$B$33:$B$776,J$119)+'СЕТ СН'!$I$12+СВЦЭМ!$D$10+'СЕТ СН'!$I$5-'СЕТ СН'!$I$20</f>
        <v>2799.83199341</v>
      </c>
      <c r="K140" s="36">
        <f>SUMIFS(СВЦЭМ!$C$33:$C$776,СВЦЭМ!$A$33:$A$776,$A140,СВЦЭМ!$B$33:$B$776,K$119)+'СЕТ СН'!$I$12+СВЦЭМ!$D$10+'СЕТ СН'!$I$5-'СЕТ СН'!$I$20</f>
        <v>2796.9518809500005</v>
      </c>
      <c r="L140" s="36">
        <f>SUMIFS(СВЦЭМ!$C$33:$C$776,СВЦЭМ!$A$33:$A$776,$A140,СВЦЭМ!$B$33:$B$776,L$119)+'СЕТ СН'!$I$12+СВЦЭМ!$D$10+'СЕТ СН'!$I$5-'СЕТ СН'!$I$20</f>
        <v>2810.5152572100001</v>
      </c>
      <c r="M140" s="36">
        <f>SUMIFS(СВЦЭМ!$C$33:$C$776,СВЦЭМ!$A$33:$A$776,$A140,СВЦЭМ!$B$33:$B$776,M$119)+'СЕТ СН'!$I$12+СВЦЭМ!$D$10+'СЕТ СН'!$I$5-'СЕТ СН'!$I$20</f>
        <v>2800.1614893600004</v>
      </c>
      <c r="N140" s="36">
        <f>SUMIFS(СВЦЭМ!$C$33:$C$776,СВЦЭМ!$A$33:$A$776,$A140,СВЦЭМ!$B$33:$B$776,N$119)+'СЕТ СН'!$I$12+СВЦЭМ!$D$10+'СЕТ СН'!$I$5-'СЕТ СН'!$I$20</f>
        <v>2799.9141711300003</v>
      </c>
      <c r="O140" s="36">
        <f>SUMIFS(СВЦЭМ!$C$33:$C$776,СВЦЭМ!$A$33:$A$776,$A140,СВЦЭМ!$B$33:$B$776,O$119)+'СЕТ СН'!$I$12+СВЦЭМ!$D$10+'СЕТ СН'!$I$5-'СЕТ СН'!$I$20</f>
        <v>2799.3904655200004</v>
      </c>
      <c r="P140" s="36">
        <f>SUMIFS(СВЦЭМ!$C$33:$C$776,СВЦЭМ!$A$33:$A$776,$A140,СВЦЭМ!$B$33:$B$776,P$119)+'СЕТ СН'!$I$12+СВЦЭМ!$D$10+'СЕТ СН'!$I$5-'СЕТ СН'!$I$20</f>
        <v>2808.2825305800002</v>
      </c>
      <c r="Q140" s="36">
        <f>SUMIFS(СВЦЭМ!$C$33:$C$776,СВЦЭМ!$A$33:$A$776,$A140,СВЦЭМ!$B$33:$B$776,Q$119)+'СЕТ СН'!$I$12+СВЦЭМ!$D$10+'СЕТ СН'!$I$5-'СЕТ СН'!$I$20</f>
        <v>2762.5252937700002</v>
      </c>
      <c r="R140" s="36">
        <f>SUMIFS(СВЦЭМ!$C$33:$C$776,СВЦЭМ!$A$33:$A$776,$A140,СВЦЭМ!$B$33:$B$776,R$119)+'СЕТ СН'!$I$12+СВЦЭМ!$D$10+'СЕТ СН'!$I$5-'СЕТ СН'!$I$20</f>
        <v>2707.4222590900004</v>
      </c>
      <c r="S140" s="36">
        <f>SUMIFS(СВЦЭМ!$C$33:$C$776,СВЦЭМ!$A$33:$A$776,$A140,СВЦЭМ!$B$33:$B$776,S$119)+'СЕТ СН'!$I$12+СВЦЭМ!$D$10+'СЕТ СН'!$I$5-'СЕТ СН'!$I$20</f>
        <v>2637.4695433100001</v>
      </c>
      <c r="T140" s="36">
        <f>SUMIFS(СВЦЭМ!$C$33:$C$776,СВЦЭМ!$A$33:$A$776,$A140,СВЦЭМ!$B$33:$B$776,T$119)+'СЕТ СН'!$I$12+СВЦЭМ!$D$10+'СЕТ СН'!$I$5-'СЕТ СН'!$I$20</f>
        <v>2643.6443080500003</v>
      </c>
      <c r="U140" s="36">
        <f>SUMIFS(СВЦЭМ!$C$33:$C$776,СВЦЭМ!$A$33:$A$776,$A140,СВЦЭМ!$B$33:$B$776,U$119)+'СЕТ СН'!$I$12+СВЦЭМ!$D$10+'СЕТ СН'!$I$5-'СЕТ СН'!$I$20</f>
        <v>2640.0215092500002</v>
      </c>
      <c r="V140" s="36">
        <f>SUMIFS(СВЦЭМ!$C$33:$C$776,СВЦЭМ!$A$33:$A$776,$A140,СВЦЭМ!$B$33:$B$776,V$119)+'СЕТ СН'!$I$12+СВЦЭМ!$D$10+'СЕТ СН'!$I$5-'СЕТ СН'!$I$20</f>
        <v>2652.3850278100003</v>
      </c>
      <c r="W140" s="36">
        <f>SUMIFS(СВЦЭМ!$C$33:$C$776,СВЦЭМ!$A$33:$A$776,$A140,СВЦЭМ!$B$33:$B$776,W$119)+'СЕТ СН'!$I$12+СВЦЭМ!$D$10+'СЕТ СН'!$I$5-'СЕТ СН'!$I$20</f>
        <v>2664.97262899</v>
      </c>
      <c r="X140" s="36">
        <f>SUMIFS(СВЦЭМ!$C$33:$C$776,СВЦЭМ!$A$33:$A$776,$A140,СВЦЭМ!$B$33:$B$776,X$119)+'СЕТ СН'!$I$12+СВЦЭМ!$D$10+'СЕТ СН'!$I$5-'СЕТ СН'!$I$20</f>
        <v>2640.8522211400004</v>
      </c>
      <c r="Y140" s="36">
        <f>SUMIFS(СВЦЭМ!$C$33:$C$776,СВЦЭМ!$A$33:$A$776,$A140,СВЦЭМ!$B$33:$B$776,Y$119)+'СЕТ СН'!$I$12+СВЦЭМ!$D$10+'СЕТ СН'!$I$5-'СЕТ СН'!$I$20</f>
        <v>2661.5028597099999</v>
      </c>
    </row>
    <row r="141" spans="1:25" ht="15.75" x14ac:dyDescent="0.2">
      <c r="A141" s="35">
        <f t="shared" si="3"/>
        <v>43638</v>
      </c>
      <c r="B141" s="36">
        <f>SUMIFS(СВЦЭМ!$C$33:$C$776,СВЦЭМ!$A$33:$A$776,$A141,СВЦЭМ!$B$33:$B$776,B$119)+'СЕТ СН'!$I$12+СВЦЭМ!$D$10+'СЕТ СН'!$I$5-'СЕТ СН'!$I$20</f>
        <v>2809.5115614100005</v>
      </c>
      <c r="C141" s="36">
        <f>SUMIFS(СВЦЭМ!$C$33:$C$776,СВЦЭМ!$A$33:$A$776,$A141,СВЦЭМ!$B$33:$B$776,C$119)+'СЕТ СН'!$I$12+СВЦЭМ!$D$10+'СЕТ СН'!$I$5-'СЕТ СН'!$I$20</f>
        <v>2849.25309707</v>
      </c>
      <c r="D141" s="36">
        <f>SUMIFS(СВЦЭМ!$C$33:$C$776,СВЦЭМ!$A$33:$A$776,$A141,СВЦЭМ!$B$33:$B$776,D$119)+'СЕТ СН'!$I$12+СВЦЭМ!$D$10+'СЕТ СН'!$I$5-'СЕТ СН'!$I$20</f>
        <v>2873.9607912300003</v>
      </c>
      <c r="E141" s="36">
        <f>SUMIFS(СВЦЭМ!$C$33:$C$776,СВЦЭМ!$A$33:$A$776,$A141,СВЦЭМ!$B$33:$B$776,E$119)+'СЕТ СН'!$I$12+СВЦЭМ!$D$10+'СЕТ СН'!$I$5-'СЕТ СН'!$I$20</f>
        <v>2907.4664732400001</v>
      </c>
      <c r="F141" s="36">
        <f>SUMIFS(СВЦЭМ!$C$33:$C$776,СВЦЭМ!$A$33:$A$776,$A141,СВЦЭМ!$B$33:$B$776,F$119)+'СЕТ СН'!$I$12+СВЦЭМ!$D$10+'СЕТ СН'!$I$5-'СЕТ СН'!$I$20</f>
        <v>2908.6504502900002</v>
      </c>
      <c r="G141" s="36">
        <f>SUMIFS(СВЦЭМ!$C$33:$C$776,СВЦЭМ!$A$33:$A$776,$A141,СВЦЭМ!$B$33:$B$776,G$119)+'СЕТ СН'!$I$12+СВЦЭМ!$D$10+'СЕТ СН'!$I$5-'СЕТ СН'!$I$20</f>
        <v>2909.4912713900003</v>
      </c>
      <c r="H141" s="36">
        <f>SUMIFS(СВЦЭМ!$C$33:$C$776,СВЦЭМ!$A$33:$A$776,$A141,СВЦЭМ!$B$33:$B$776,H$119)+'СЕТ СН'!$I$12+СВЦЭМ!$D$10+'СЕТ СН'!$I$5-'СЕТ СН'!$I$20</f>
        <v>2890.1710864700003</v>
      </c>
      <c r="I141" s="36">
        <f>SUMIFS(СВЦЭМ!$C$33:$C$776,СВЦЭМ!$A$33:$A$776,$A141,СВЦЭМ!$B$33:$B$776,I$119)+'СЕТ СН'!$I$12+СВЦЭМ!$D$10+'СЕТ СН'!$I$5-'СЕТ СН'!$I$20</f>
        <v>2841.4777207300003</v>
      </c>
      <c r="J141" s="36">
        <f>SUMIFS(СВЦЭМ!$C$33:$C$776,СВЦЭМ!$A$33:$A$776,$A141,СВЦЭМ!$B$33:$B$776,J$119)+'СЕТ СН'!$I$12+СВЦЭМ!$D$10+'СЕТ СН'!$I$5-'СЕТ СН'!$I$20</f>
        <v>2815.9334729300003</v>
      </c>
      <c r="K141" s="36">
        <f>SUMIFS(СВЦЭМ!$C$33:$C$776,СВЦЭМ!$A$33:$A$776,$A141,СВЦЭМ!$B$33:$B$776,K$119)+'СЕТ СН'!$I$12+СВЦЭМ!$D$10+'СЕТ СН'!$I$5-'СЕТ СН'!$I$20</f>
        <v>2743.7920519400004</v>
      </c>
      <c r="L141" s="36">
        <f>SUMIFS(СВЦЭМ!$C$33:$C$776,СВЦЭМ!$A$33:$A$776,$A141,СВЦЭМ!$B$33:$B$776,L$119)+'СЕТ СН'!$I$12+СВЦЭМ!$D$10+'СЕТ СН'!$I$5-'СЕТ СН'!$I$20</f>
        <v>2660.1701951700002</v>
      </c>
      <c r="M141" s="36">
        <f>SUMIFS(СВЦЭМ!$C$33:$C$776,СВЦЭМ!$A$33:$A$776,$A141,СВЦЭМ!$B$33:$B$776,M$119)+'СЕТ СН'!$I$12+СВЦЭМ!$D$10+'СЕТ СН'!$I$5-'СЕТ СН'!$I$20</f>
        <v>2656.1942594100001</v>
      </c>
      <c r="N141" s="36">
        <f>SUMIFS(СВЦЭМ!$C$33:$C$776,СВЦЭМ!$A$33:$A$776,$A141,СВЦЭМ!$B$33:$B$776,N$119)+'СЕТ СН'!$I$12+СВЦЭМ!$D$10+'СЕТ СН'!$I$5-'СЕТ СН'!$I$20</f>
        <v>2654.4709737100002</v>
      </c>
      <c r="O141" s="36">
        <f>SUMIFS(СВЦЭМ!$C$33:$C$776,СВЦЭМ!$A$33:$A$776,$A141,СВЦЭМ!$B$33:$B$776,O$119)+'СЕТ СН'!$I$12+СВЦЭМ!$D$10+'СЕТ СН'!$I$5-'СЕТ СН'!$I$20</f>
        <v>2656.84214256</v>
      </c>
      <c r="P141" s="36">
        <f>SUMIFS(СВЦЭМ!$C$33:$C$776,СВЦЭМ!$A$33:$A$776,$A141,СВЦЭМ!$B$33:$B$776,P$119)+'СЕТ СН'!$I$12+СВЦЭМ!$D$10+'СЕТ СН'!$I$5-'СЕТ СН'!$I$20</f>
        <v>2665.1308490200004</v>
      </c>
      <c r="Q141" s="36">
        <f>SUMIFS(СВЦЭМ!$C$33:$C$776,СВЦЭМ!$A$33:$A$776,$A141,СВЦЭМ!$B$33:$B$776,Q$119)+'СЕТ СН'!$I$12+СВЦЭМ!$D$10+'СЕТ СН'!$I$5-'СЕТ СН'!$I$20</f>
        <v>2656.1403031200002</v>
      </c>
      <c r="R141" s="36">
        <f>SUMIFS(СВЦЭМ!$C$33:$C$776,СВЦЭМ!$A$33:$A$776,$A141,СВЦЭМ!$B$33:$B$776,R$119)+'СЕТ СН'!$I$12+СВЦЭМ!$D$10+'СЕТ СН'!$I$5-'СЕТ СН'!$I$20</f>
        <v>2664.7573538700003</v>
      </c>
      <c r="S141" s="36">
        <f>SUMIFS(СВЦЭМ!$C$33:$C$776,СВЦЭМ!$A$33:$A$776,$A141,СВЦЭМ!$B$33:$B$776,S$119)+'СЕТ СН'!$I$12+СВЦЭМ!$D$10+'СЕТ СН'!$I$5-'СЕТ СН'!$I$20</f>
        <v>2670.5266617100001</v>
      </c>
      <c r="T141" s="36">
        <f>SUMIFS(СВЦЭМ!$C$33:$C$776,СВЦЭМ!$A$33:$A$776,$A141,СВЦЭМ!$B$33:$B$776,T$119)+'СЕТ СН'!$I$12+СВЦЭМ!$D$10+'СЕТ СН'!$I$5-'СЕТ СН'!$I$20</f>
        <v>2660.5095657600004</v>
      </c>
      <c r="U141" s="36">
        <f>SUMIFS(СВЦЭМ!$C$33:$C$776,СВЦЭМ!$A$33:$A$776,$A141,СВЦЭМ!$B$33:$B$776,U$119)+'СЕТ СН'!$I$12+СВЦЭМ!$D$10+'СЕТ СН'!$I$5-'СЕТ СН'!$I$20</f>
        <v>2652.9423977800002</v>
      </c>
      <c r="V141" s="36">
        <f>SUMIFS(СВЦЭМ!$C$33:$C$776,СВЦЭМ!$A$33:$A$776,$A141,СВЦЭМ!$B$33:$B$776,V$119)+'СЕТ СН'!$I$12+СВЦЭМ!$D$10+'СЕТ СН'!$I$5-'СЕТ СН'!$I$20</f>
        <v>2656.8825896400003</v>
      </c>
      <c r="W141" s="36">
        <f>SUMIFS(СВЦЭМ!$C$33:$C$776,СВЦЭМ!$A$33:$A$776,$A141,СВЦЭМ!$B$33:$B$776,W$119)+'СЕТ СН'!$I$12+СВЦЭМ!$D$10+'СЕТ СН'!$I$5-'СЕТ СН'!$I$20</f>
        <v>2675.3175049400002</v>
      </c>
      <c r="X141" s="36">
        <f>SUMIFS(СВЦЭМ!$C$33:$C$776,СВЦЭМ!$A$33:$A$776,$A141,СВЦЭМ!$B$33:$B$776,X$119)+'СЕТ СН'!$I$12+СВЦЭМ!$D$10+'СЕТ СН'!$I$5-'СЕТ СН'!$I$20</f>
        <v>2656.27012853</v>
      </c>
      <c r="Y141" s="36">
        <f>SUMIFS(СВЦЭМ!$C$33:$C$776,СВЦЭМ!$A$33:$A$776,$A141,СВЦЭМ!$B$33:$B$776,Y$119)+'СЕТ СН'!$I$12+СВЦЭМ!$D$10+'СЕТ СН'!$I$5-'СЕТ СН'!$I$20</f>
        <v>2619.8815591600001</v>
      </c>
    </row>
    <row r="142" spans="1:25" ht="15.75" x14ac:dyDescent="0.2">
      <c r="A142" s="35">
        <f t="shared" si="3"/>
        <v>43639</v>
      </c>
      <c r="B142" s="36">
        <f>SUMIFS(СВЦЭМ!$C$33:$C$776,СВЦЭМ!$A$33:$A$776,$A142,СВЦЭМ!$B$33:$B$776,B$119)+'СЕТ СН'!$I$12+СВЦЭМ!$D$10+'СЕТ СН'!$I$5-'СЕТ СН'!$I$20</f>
        <v>2754.5945307900001</v>
      </c>
      <c r="C142" s="36">
        <f>SUMIFS(СВЦЭМ!$C$33:$C$776,СВЦЭМ!$A$33:$A$776,$A142,СВЦЭМ!$B$33:$B$776,C$119)+'СЕТ СН'!$I$12+СВЦЭМ!$D$10+'СЕТ СН'!$I$5-'СЕТ СН'!$I$20</f>
        <v>2776.2575053</v>
      </c>
      <c r="D142" s="36">
        <f>SUMIFS(СВЦЭМ!$C$33:$C$776,СВЦЭМ!$A$33:$A$776,$A142,СВЦЭМ!$B$33:$B$776,D$119)+'СЕТ СН'!$I$12+СВЦЭМ!$D$10+'СЕТ СН'!$I$5-'СЕТ СН'!$I$20</f>
        <v>2817.3844813600003</v>
      </c>
      <c r="E142" s="36">
        <f>SUMIFS(СВЦЭМ!$C$33:$C$776,СВЦЭМ!$A$33:$A$776,$A142,СВЦЭМ!$B$33:$B$776,E$119)+'СЕТ СН'!$I$12+СВЦЭМ!$D$10+'СЕТ СН'!$I$5-'СЕТ СН'!$I$20</f>
        <v>2833.7773728300003</v>
      </c>
      <c r="F142" s="36">
        <f>SUMIFS(СВЦЭМ!$C$33:$C$776,СВЦЭМ!$A$33:$A$776,$A142,СВЦЭМ!$B$33:$B$776,F$119)+'СЕТ СН'!$I$12+СВЦЭМ!$D$10+'СЕТ СН'!$I$5-'СЕТ СН'!$I$20</f>
        <v>2839.7363933700003</v>
      </c>
      <c r="G142" s="36">
        <f>SUMIFS(СВЦЭМ!$C$33:$C$776,СВЦЭМ!$A$33:$A$776,$A142,СВЦЭМ!$B$33:$B$776,G$119)+'СЕТ СН'!$I$12+СВЦЭМ!$D$10+'СЕТ СН'!$I$5-'СЕТ СН'!$I$20</f>
        <v>2864.7313553200001</v>
      </c>
      <c r="H142" s="36">
        <f>SUMIFS(СВЦЭМ!$C$33:$C$776,СВЦЭМ!$A$33:$A$776,$A142,СВЦЭМ!$B$33:$B$776,H$119)+'СЕТ СН'!$I$12+СВЦЭМ!$D$10+'СЕТ СН'!$I$5-'СЕТ СН'!$I$20</f>
        <v>2846.0894971900002</v>
      </c>
      <c r="I142" s="36">
        <f>SUMIFS(СВЦЭМ!$C$33:$C$776,СВЦЭМ!$A$33:$A$776,$A142,СВЦЭМ!$B$33:$B$776,I$119)+'СЕТ СН'!$I$12+СВЦЭМ!$D$10+'СЕТ СН'!$I$5-'СЕТ СН'!$I$20</f>
        <v>2810.1801824900003</v>
      </c>
      <c r="J142" s="36">
        <f>SUMIFS(СВЦЭМ!$C$33:$C$776,СВЦЭМ!$A$33:$A$776,$A142,СВЦЭМ!$B$33:$B$776,J$119)+'СЕТ СН'!$I$12+СВЦЭМ!$D$10+'СЕТ СН'!$I$5-'СЕТ СН'!$I$20</f>
        <v>2788.4953442300002</v>
      </c>
      <c r="K142" s="36">
        <f>SUMIFS(СВЦЭМ!$C$33:$C$776,СВЦЭМ!$A$33:$A$776,$A142,СВЦЭМ!$B$33:$B$776,K$119)+'СЕТ СН'!$I$12+СВЦЭМ!$D$10+'СЕТ СН'!$I$5-'СЕТ СН'!$I$20</f>
        <v>2760.3809710900005</v>
      </c>
      <c r="L142" s="36">
        <f>SUMIFS(СВЦЭМ!$C$33:$C$776,СВЦЭМ!$A$33:$A$776,$A142,СВЦЭМ!$B$33:$B$776,L$119)+'СЕТ СН'!$I$12+СВЦЭМ!$D$10+'СЕТ СН'!$I$5-'СЕТ СН'!$I$20</f>
        <v>2738.84777433</v>
      </c>
      <c r="M142" s="36">
        <f>SUMIFS(СВЦЭМ!$C$33:$C$776,СВЦЭМ!$A$33:$A$776,$A142,СВЦЭМ!$B$33:$B$776,M$119)+'СЕТ СН'!$I$12+СВЦЭМ!$D$10+'СЕТ СН'!$I$5-'СЕТ СН'!$I$20</f>
        <v>2713.6621346800002</v>
      </c>
      <c r="N142" s="36">
        <f>SUMIFS(СВЦЭМ!$C$33:$C$776,СВЦЭМ!$A$33:$A$776,$A142,СВЦЭМ!$B$33:$B$776,N$119)+'СЕТ СН'!$I$12+СВЦЭМ!$D$10+'СЕТ СН'!$I$5-'СЕТ СН'!$I$20</f>
        <v>2733.5880471700002</v>
      </c>
      <c r="O142" s="36">
        <f>SUMIFS(СВЦЭМ!$C$33:$C$776,СВЦЭМ!$A$33:$A$776,$A142,СВЦЭМ!$B$33:$B$776,O$119)+'СЕТ СН'!$I$12+СВЦЭМ!$D$10+'СЕТ СН'!$I$5-'СЕТ СН'!$I$20</f>
        <v>2744.1455903300002</v>
      </c>
      <c r="P142" s="36">
        <f>SUMIFS(СВЦЭМ!$C$33:$C$776,СВЦЭМ!$A$33:$A$776,$A142,СВЦЭМ!$B$33:$B$776,P$119)+'СЕТ СН'!$I$12+СВЦЭМ!$D$10+'СЕТ СН'!$I$5-'СЕТ СН'!$I$20</f>
        <v>2754.8065624000001</v>
      </c>
      <c r="Q142" s="36">
        <f>SUMIFS(СВЦЭМ!$C$33:$C$776,СВЦЭМ!$A$33:$A$776,$A142,СВЦЭМ!$B$33:$B$776,Q$119)+'СЕТ СН'!$I$12+СВЦЭМ!$D$10+'СЕТ СН'!$I$5-'СЕТ СН'!$I$20</f>
        <v>2712.6916272800004</v>
      </c>
      <c r="R142" s="36">
        <f>SUMIFS(СВЦЭМ!$C$33:$C$776,СВЦЭМ!$A$33:$A$776,$A142,СВЦЭМ!$B$33:$B$776,R$119)+'СЕТ СН'!$I$12+СВЦЭМ!$D$10+'СЕТ СН'!$I$5-'СЕТ СН'!$I$20</f>
        <v>2660.8910129900005</v>
      </c>
      <c r="S142" s="36">
        <f>SUMIFS(СВЦЭМ!$C$33:$C$776,СВЦЭМ!$A$33:$A$776,$A142,СВЦЭМ!$B$33:$B$776,S$119)+'СЕТ СН'!$I$12+СВЦЭМ!$D$10+'СЕТ СН'!$I$5-'СЕТ СН'!$I$20</f>
        <v>2662.7960222400002</v>
      </c>
      <c r="T142" s="36">
        <f>SUMIFS(СВЦЭМ!$C$33:$C$776,СВЦЭМ!$A$33:$A$776,$A142,СВЦЭМ!$B$33:$B$776,T$119)+'СЕТ СН'!$I$12+СВЦЭМ!$D$10+'СЕТ СН'!$I$5-'СЕТ СН'!$I$20</f>
        <v>2663.7348543400003</v>
      </c>
      <c r="U142" s="36">
        <f>SUMIFS(СВЦЭМ!$C$33:$C$776,СВЦЭМ!$A$33:$A$776,$A142,СВЦЭМ!$B$33:$B$776,U$119)+'СЕТ СН'!$I$12+СВЦЭМ!$D$10+'СЕТ СН'!$I$5-'СЕТ СН'!$I$20</f>
        <v>2663.3194548900001</v>
      </c>
      <c r="V142" s="36">
        <f>SUMIFS(СВЦЭМ!$C$33:$C$776,СВЦЭМ!$A$33:$A$776,$A142,СВЦЭМ!$B$33:$B$776,V$119)+'СЕТ СН'!$I$12+СВЦЭМ!$D$10+'СЕТ СН'!$I$5-'СЕТ СН'!$I$20</f>
        <v>2652.9679619600001</v>
      </c>
      <c r="W142" s="36">
        <f>SUMIFS(СВЦЭМ!$C$33:$C$776,СВЦЭМ!$A$33:$A$776,$A142,СВЦЭМ!$B$33:$B$776,W$119)+'СЕТ СН'!$I$12+СВЦЭМ!$D$10+'СЕТ СН'!$I$5-'СЕТ СН'!$I$20</f>
        <v>2645.90708395</v>
      </c>
      <c r="X142" s="36">
        <f>SUMIFS(СВЦЭМ!$C$33:$C$776,СВЦЭМ!$A$33:$A$776,$A142,СВЦЭМ!$B$33:$B$776,X$119)+'СЕТ СН'!$I$12+СВЦЭМ!$D$10+'СЕТ СН'!$I$5-'СЕТ СН'!$I$20</f>
        <v>2648.75426702</v>
      </c>
      <c r="Y142" s="36">
        <f>SUMIFS(СВЦЭМ!$C$33:$C$776,СВЦЭМ!$A$33:$A$776,$A142,СВЦЭМ!$B$33:$B$776,Y$119)+'СЕТ СН'!$I$12+СВЦЭМ!$D$10+'СЕТ СН'!$I$5-'СЕТ СН'!$I$20</f>
        <v>2732.6632834300003</v>
      </c>
    </row>
    <row r="143" spans="1:25" ht="15.75" x14ac:dyDescent="0.2">
      <c r="A143" s="35">
        <f t="shared" si="3"/>
        <v>43640</v>
      </c>
      <c r="B143" s="36">
        <f>SUMIFS(СВЦЭМ!$C$33:$C$776,СВЦЭМ!$A$33:$A$776,$A143,СВЦЭМ!$B$33:$B$776,B$119)+'СЕТ СН'!$I$12+СВЦЭМ!$D$10+'СЕТ СН'!$I$5-'СЕТ СН'!$I$20</f>
        <v>2843.2811632600001</v>
      </c>
      <c r="C143" s="36">
        <f>SUMIFS(СВЦЭМ!$C$33:$C$776,СВЦЭМ!$A$33:$A$776,$A143,СВЦЭМ!$B$33:$B$776,C$119)+'СЕТ СН'!$I$12+СВЦЭМ!$D$10+'СЕТ СН'!$I$5-'СЕТ СН'!$I$20</f>
        <v>2865.48541871</v>
      </c>
      <c r="D143" s="36">
        <f>SUMIFS(СВЦЭМ!$C$33:$C$776,СВЦЭМ!$A$33:$A$776,$A143,СВЦЭМ!$B$33:$B$776,D$119)+'СЕТ СН'!$I$12+СВЦЭМ!$D$10+'СЕТ СН'!$I$5-'СЕТ СН'!$I$20</f>
        <v>2906.6785061200003</v>
      </c>
      <c r="E143" s="36">
        <f>SUMIFS(СВЦЭМ!$C$33:$C$776,СВЦЭМ!$A$33:$A$776,$A143,СВЦЭМ!$B$33:$B$776,E$119)+'СЕТ СН'!$I$12+СВЦЭМ!$D$10+'СЕТ СН'!$I$5-'СЕТ СН'!$I$20</f>
        <v>2906.4680256200004</v>
      </c>
      <c r="F143" s="36">
        <f>SUMIFS(СВЦЭМ!$C$33:$C$776,СВЦЭМ!$A$33:$A$776,$A143,СВЦЭМ!$B$33:$B$776,F$119)+'СЕТ СН'!$I$12+СВЦЭМ!$D$10+'СЕТ СН'!$I$5-'СЕТ СН'!$I$20</f>
        <v>2913.4821500900002</v>
      </c>
      <c r="G143" s="36">
        <f>SUMIFS(СВЦЭМ!$C$33:$C$776,СВЦЭМ!$A$33:$A$776,$A143,СВЦЭМ!$B$33:$B$776,G$119)+'СЕТ СН'!$I$12+СВЦЭМ!$D$10+'СЕТ СН'!$I$5-'СЕТ СН'!$I$20</f>
        <v>2915.0029060900001</v>
      </c>
      <c r="H143" s="36">
        <f>SUMIFS(СВЦЭМ!$C$33:$C$776,СВЦЭМ!$A$33:$A$776,$A143,СВЦЭМ!$B$33:$B$776,H$119)+'СЕТ СН'!$I$12+СВЦЭМ!$D$10+'СЕТ СН'!$I$5-'СЕТ СН'!$I$20</f>
        <v>2880.0095482700003</v>
      </c>
      <c r="I143" s="36">
        <f>SUMIFS(СВЦЭМ!$C$33:$C$776,СВЦЭМ!$A$33:$A$776,$A143,СВЦЭМ!$B$33:$B$776,I$119)+'СЕТ СН'!$I$12+СВЦЭМ!$D$10+'СЕТ СН'!$I$5-'СЕТ СН'!$I$20</f>
        <v>2816.02458527</v>
      </c>
      <c r="J143" s="36">
        <f>SUMIFS(СВЦЭМ!$C$33:$C$776,СВЦЭМ!$A$33:$A$776,$A143,СВЦЭМ!$B$33:$B$776,J$119)+'СЕТ СН'!$I$12+СВЦЭМ!$D$10+'СЕТ СН'!$I$5-'СЕТ СН'!$I$20</f>
        <v>2802.5658060300002</v>
      </c>
      <c r="K143" s="36">
        <f>SUMIFS(СВЦЭМ!$C$33:$C$776,СВЦЭМ!$A$33:$A$776,$A143,СВЦЭМ!$B$33:$B$776,K$119)+'СЕТ СН'!$I$12+СВЦЭМ!$D$10+'СЕТ СН'!$I$5-'СЕТ СН'!$I$20</f>
        <v>2778.6847263900004</v>
      </c>
      <c r="L143" s="36">
        <f>SUMIFS(СВЦЭМ!$C$33:$C$776,СВЦЭМ!$A$33:$A$776,$A143,СВЦЭМ!$B$33:$B$776,L$119)+'СЕТ СН'!$I$12+СВЦЭМ!$D$10+'СЕТ СН'!$I$5-'СЕТ СН'!$I$20</f>
        <v>2772.2740365</v>
      </c>
      <c r="M143" s="36">
        <f>SUMIFS(СВЦЭМ!$C$33:$C$776,СВЦЭМ!$A$33:$A$776,$A143,СВЦЭМ!$B$33:$B$776,M$119)+'СЕТ СН'!$I$12+СВЦЭМ!$D$10+'СЕТ СН'!$I$5-'СЕТ СН'!$I$20</f>
        <v>2760.5486290300005</v>
      </c>
      <c r="N143" s="36">
        <f>SUMIFS(СВЦЭМ!$C$33:$C$776,СВЦЭМ!$A$33:$A$776,$A143,СВЦЭМ!$B$33:$B$776,N$119)+'СЕТ СН'!$I$12+СВЦЭМ!$D$10+'СЕТ СН'!$I$5-'СЕТ СН'!$I$20</f>
        <v>2766.8182436300003</v>
      </c>
      <c r="O143" s="36">
        <f>SUMIFS(СВЦЭМ!$C$33:$C$776,СВЦЭМ!$A$33:$A$776,$A143,СВЦЭМ!$B$33:$B$776,O$119)+'СЕТ СН'!$I$12+СВЦЭМ!$D$10+'СЕТ СН'!$I$5-'СЕТ СН'!$I$20</f>
        <v>2761.8102184100003</v>
      </c>
      <c r="P143" s="36">
        <f>SUMIFS(СВЦЭМ!$C$33:$C$776,СВЦЭМ!$A$33:$A$776,$A143,СВЦЭМ!$B$33:$B$776,P$119)+'СЕТ СН'!$I$12+СВЦЭМ!$D$10+'СЕТ СН'!$I$5-'СЕТ СН'!$I$20</f>
        <v>2768.9062274000003</v>
      </c>
      <c r="Q143" s="36">
        <f>SUMIFS(СВЦЭМ!$C$33:$C$776,СВЦЭМ!$A$33:$A$776,$A143,СВЦЭМ!$B$33:$B$776,Q$119)+'СЕТ СН'!$I$12+СВЦЭМ!$D$10+'СЕТ СН'!$I$5-'СЕТ СН'!$I$20</f>
        <v>2733.7985049300005</v>
      </c>
      <c r="R143" s="36">
        <f>SUMIFS(СВЦЭМ!$C$33:$C$776,СВЦЭМ!$A$33:$A$776,$A143,СВЦЭМ!$B$33:$B$776,R$119)+'СЕТ СН'!$I$12+СВЦЭМ!$D$10+'СЕТ СН'!$I$5-'СЕТ СН'!$I$20</f>
        <v>2708.0752202900003</v>
      </c>
      <c r="S143" s="36">
        <f>SUMIFS(СВЦЭМ!$C$33:$C$776,СВЦЭМ!$A$33:$A$776,$A143,СВЦЭМ!$B$33:$B$776,S$119)+'СЕТ СН'!$I$12+СВЦЭМ!$D$10+'СЕТ СН'!$I$5-'СЕТ СН'!$I$20</f>
        <v>2727.2840821300001</v>
      </c>
      <c r="T143" s="36">
        <f>SUMIFS(СВЦЭМ!$C$33:$C$776,СВЦЭМ!$A$33:$A$776,$A143,СВЦЭМ!$B$33:$B$776,T$119)+'СЕТ СН'!$I$12+СВЦЭМ!$D$10+'СЕТ СН'!$I$5-'СЕТ СН'!$I$20</f>
        <v>2735.50458127</v>
      </c>
      <c r="U143" s="36">
        <f>SUMIFS(СВЦЭМ!$C$33:$C$776,СВЦЭМ!$A$33:$A$776,$A143,СВЦЭМ!$B$33:$B$776,U$119)+'СЕТ СН'!$I$12+СВЦЭМ!$D$10+'СЕТ СН'!$I$5-'СЕТ СН'!$I$20</f>
        <v>2748.5510097000001</v>
      </c>
      <c r="V143" s="36">
        <f>SUMIFS(СВЦЭМ!$C$33:$C$776,СВЦЭМ!$A$33:$A$776,$A143,СВЦЭМ!$B$33:$B$776,V$119)+'СЕТ СН'!$I$12+СВЦЭМ!$D$10+'СЕТ СН'!$I$5-'СЕТ СН'!$I$20</f>
        <v>2760.2609281700002</v>
      </c>
      <c r="W143" s="36">
        <f>SUMIFS(СВЦЭМ!$C$33:$C$776,СВЦЭМ!$A$33:$A$776,$A143,СВЦЭМ!$B$33:$B$776,W$119)+'СЕТ СН'!$I$12+СВЦЭМ!$D$10+'СЕТ СН'!$I$5-'СЕТ СН'!$I$20</f>
        <v>2747.7387929100005</v>
      </c>
      <c r="X143" s="36">
        <f>SUMIFS(СВЦЭМ!$C$33:$C$776,СВЦЭМ!$A$33:$A$776,$A143,СВЦЭМ!$B$33:$B$776,X$119)+'СЕТ СН'!$I$12+СВЦЭМ!$D$10+'СЕТ СН'!$I$5-'СЕТ СН'!$I$20</f>
        <v>2765.7413954900003</v>
      </c>
      <c r="Y143" s="36">
        <f>SUMIFS(СВЦЭМ!$C$33:$C$776,СВЦЭМ!$A$33:$A$776,$A143,СВЦЭМ!$B$33:$B$776,Y$119)+'СЕТ СН'!$I$12+СВЦЭМ!$D$10+'СЕТ СН'!$I$5-'СЕТ СН'!$I$20</f>
        <v>2839.92568407</v>
      </c>
    </row>
    <row r="144" spans="1:25" ht="15.75" x14ac:dyDescent="0.2">
      <c r="A144" s="35">
        <f t="shared" si="3"/>
        <v>43641</v>
      </c>
      <c r="B144" s="36">
        <f>SUMIFS(СВЦЭМ!$C$33:$C$776,СВЦЭМ!$A$33:$A$776,$A144,СВЦЭМ!$B$33:$B$776,B$119)+'СЕТ СН'!$I$12+СВЦЭМ!$D$10+'СЕТ СН'!$I$5-'СЕТ СН'!$I$20</f>
        <v>2867.1714365500002</v>
      </c>
      <c r="C144" s="36">
        <f>SUMIFS(СВЦЭМ!$C$33:$C$776,СВЦЭМ!$A$33:$A$776,$A144,СВЦЭМ!$B$33:$B$776,C$119)+'СЕТ СН'!$I$12+СВЦЭМ!$D$10+'СЕТ СН'!$I$5-'СЕТ СН'!$I$20</f>
        <v>2919.17874398</v>
      </c>
      <c r="D144" s="36">
        <f>SUMIFS(СВЦЭМ!$C$33:$C$776,СВЦЭМ!$A$33:$A$776,$A144,СВЦЭМ!$B$33:$B$776,D$119)+'СЕТ СН'!$I$12+СВЦЭМ!$D$10+'СЕТ СН'!$I$5-'СЕТ СН'!$I$20</f>
        <v>2909.7214809000002</v>
      </c>
      <c r="E144" s="36">
        <f>SUMIFS(СВЦЭМ!$C$33:$C$776,СВЦЭМ!$A$33:$A$776,$A144,СВЦЭМ!$B$33:$B$776,E$119)+'СЕТ СН'!$I$12+СВЦЭМ!$D$10+'СЕТ СН'!$I$5-'СЕТ СН'!$I$20</f>
        <v>2897.1497433500003</v>
      </c>
      <c r="F144" s="36">
        <f>SUMIFS(СВЦЭМ!$C$33:$C$776,СВЦЭМ!$A$33:$A$776,$A144,СВЦЭМ!$B$33:$B$776,F$119)+'СЕТ СН'!$I$12+СВЦЭМ!$D$10+'СЕТ СН'!$I$5-'СЕТ СН'!$I$20</f>
        <v>2897.7359144300003</v>
      </c>
      <c r="G144" s="36">
        <f>SUMIFS(СВЦЭМ!$C$33:$C$776,СВЦЭМ!$A$33:$A$776,$A144,СВЦЭМ!$B$33:$B$776,G$119)+'СЕТ СН'!$I$12+СВЦЭМ!$D$10+'СЕТ СН'!$I$5-'СЕТ СН'!$I$20</f>
        <v>2884.8571519400002</v>
      </c>
      <c r="H144" s="36">
        <f>SUMIFS(СВЦЭМ!$C$33:$C$776,СВЦЭМ!$A$33:$A$776,$A144,СВЦЭМ!$B$33:$B$776,H$119)+'СЕТ СН'!$I$12+СВЦЭМ!$D$10+'СЕТ СН'!$I$5-'СЕТ СН'!$I$20</f>
        <v>2872.9209882100004</v>
      </c>
      <c r="I144" s="36">
        <f>SUMIFS(СВЦЭМ!$C$33:$C$776,СВЦЭМ!$A$33:$A$776,$A144,СВЦЭМ!$B$33:$B$776,I$119)+'СЕТ СН'!$I$12+СВЦЭМ!$D$10+'СЕТ СН'!$I$5-'СЕТ СН'!$I$20</f>
        <v>2816.7281244300002</v>
      </c>
      <c r="J144" s="36">
        <f>SUMIFS(СВЦЭМ!$C$33:$C$776,СВЦЭМ!$A$33:$A$776,$A144,СВЦЭМ!$B$33:$B$776,J$119)+'СЕТ СН'!$I$12+СВЦЭМ!$D$10+'СЕТ СН'!$I$5-'СЕТ СН'!$I$20</f>
        <v>2830.8492683200002</v>
      </c>
      <c r="K144" s="36">
        <f>SUMIFS(СВЦЭМ!$C$33:$C$776,СВЦЭМ!$A$33:$A$776,$A144,СВЦЭМ!$B$33:$B$776,K$119)+'СЕТ СН'!$I$12+СВЦЭМ!$D$10+'СЕТ СН'!$I$5-'СЕТ СН'!$I$20</f>
        <v>2816.8951405600001</v>
      </c>
      <c r="L144" s="36">
        <f>SUMIFS(СВЦЭМ!$C$33:$C$776,СВЦЭМ!$A$33:$A$776,$A144,СВЦЭМ!$B$33:$B$776,L$119)+'СЕТ СН'!$I$12+СВЦЭМ!$D$10+'СЕТ СН'!$I$5-'СЕТ СН'!$I$20</f>
        <v>2801.2810535900003</v>
      </c>
      <c r="M144" s="36">
        <f>SUMIFS(СВЦЭМ!$C$33:$C$776,СВЦЭМ!$A$33:$A$776,$A144,СВЦЭМ!$B$33:$B$776,M$119)+'СЕТ СН'!$I$12+СВЦЭМ!$D$10+'СЕТ СН'!$I$5-'СЕТ СН'!$I$20</f>
        <v>2792.2719656900003</v>
      </c>
      <c r="N144" s="36">
        <f>SUMIFS(СВЦЭМ!$C$33:$C$776,СВЦЭМ!$A$33:$A$776,$A144,СВЦЭМ!$B$33:$B$776,N$119)+'СЕТ СН'!$I$12+СВЦЭМ!$D$10+'СЕТ СН'!$I$5-'СЕТ СН'!$I$20</f>
        <v>2803.0403099100004</v>
      </c>
      <c r="O144" s="36">
        <f>SUMIFS(СВЦЭМ!$C$33:$C$776,СВЦЭМ!$A$33:$A$776,$A144,СВЦЭМ!$B$33:$B$776,O$119)+'СЕТ СН'!$I$12+СВЦЭМ!$D$10+'СЕТ СН'!$I$5-'СЕТ СН'!$I$20</f>
        <v>2801.0843854900004</v>
      </c>
      <c r="P144" s="36">
        <f>SUMIFS(СВЦЭМ!$C$33:$C$776,СВЦЭМ!$A$33:$A$776,$A144,СВЦЭМ!$B$33:$B$776,P$119)+'СЕТ СН'!$I$12+СВЦЭМ!$D$10+'СЕТ СН'!$I$5-'СЕТ СН'!$I$20</f>
        <v>2805.49133876</v>
      </c>
      <c r="Q144" s="36">
        <f>SUMIFS(СВЦЭМ!$C$33:$C$776,СВЦЭМ!$A$33:$A$776,$A144,СВЦЭМ!$B$33:$B$776,Q$119)+'СЕТ СН'!$I$12+СВЦЭМ!$D$10+'СЕТ СН'!$I$5-'СЕТ СН'!$I$20</f>
        <v>2763.9244115400002</v>
      </c>
      <c r="R144" s="36">
        <f>SUMIFS(СВЦЭМ!$C$33:$C$776,СВЦЭМ!$A$33:$A$776,$A144,СВЦЭМ!$B$33:$B$776,R$119)+'СЕТ СН'!$I$12+СВЦЭМ!$D$10+'СЕТ СН'!$I$5-'СЕТ СН'!$I$20</f>
        <v>2732.8525618200001</v>
      </c>
      <c r="S144" s="36">
        <f>SUMIFS(СВЦЭМ!$C$33:$C$776,СВЦЭМ!$A$33:$A$776,$A144,СВЦЭМ!$B$33:$B$776,S$119)+'СЕТ СН'!$I$12+СВЦЭМ!$D$10+'СЕТ СН'!$I$5-'СЕТ СН'!$I$20</f>
        <v>2733.9586715800001</v>
      </c>
      <c r="T144" s="36">
        <f>SUMIFS(СВЦЭМ!$C$33:$C$776,СВЦЭМ!$A$33:$A$776,$A144,СВЦЭМ!$B$33:$B$776,T$119)+'СЕТ СН'!$I$12+СВЦЭМ!$D$10+'СЕТ СН'!$I$5-'СЕТ СН'!$I$20</f>
        <v>2741.0639724700004</v>
      </c>
      <c r="U144" s="36">
        <f>SUMIFS(СВЦЭМ!$C$33:$C$776,СВЦЭМ!$A$33:$A$776,$A144,СВЦЭМ!$B$33:$B$776,U$119)+'СЕТ СН'!$I$12+СВЦЭМ!$D$10+'СЕТ СН'!$I$5-'СЕТ СН'!$I$20</f>
        <v>2740.3748269600001</v>
      </c>
      <c r="V144" s="36">
        <f>SUMIFS(СВЦЭМ!$C$33:$C$776,СВЦЭМ!$A$33:$A$776,$A144,СВЦЭМ!$B$33:$B$776,V$119)+'СЕТ СН'!$I$12+СВЦЭМ!$D$10+'СЕТ СН'!$I$5-'СЕТ СН'!$I$20</f>
        <v>2731.4318225400002</v>
      </c>
      <c r="W144" s="36">
        <f>SUMIFS(СВЦЭМ!$C$33:$C$776,СВЦЭМ!$A$33:$A$776,$A144,СВЦЭМ!$B$33:$B$776,W$119)+'СЕТ СН'!$I$12+СВЦЭМ!$D$10+'СЕТ СН'!$I$5-'СЕТ СН'!$I$20</f>
        <v>2730.0921925500002</v>
      </c>
      <c r="X144" s="36">
        <f>SUMIFS(СВЦЭМ!$C$33:$C$776,СВЦЭМ!$A$33:$A$776,$A144,СВЦЭМ!$B$33:$B$776,X$119)+'СЕТ СН'!$I$12+СВЦЭМ!$D$10+'СЕТ СН'!$I$5-'СЕТ СН'!$I$20</f>
        <v>2722.4242597400003</v>
      </c>
      <c r="Y144" s="36">
        <f>SUMIFS(СВЦЭМ!$C$33:$C$776,СВЦЭМ!$A$33:$A$776,$A144,СВЦЭМ!$B$33:$B$776,Y$119)+'СЕТ СН'!$I$12+СВЦЭМ!$D$10+'СЕТ СН'!$I$5-'СЕТ СН'!$I$20</f>
        <v>2760.3968688600003</v>
      </c>
    </row>
    <row r="145" spans="1:26" ht="15.75" x14ac:dyDescent="0.2">
      <c r="A145" s="35">
        <f t="shared" si="3"/>
        <v>43642</v>
      </c>
      <c r="B145" s="36">
        <f>SUMIFS(СВЦЭМ!$C$33:$C$776,СВЦЭМ!$A$33:$A$776,$A145,СВЦЭМ!$B$33:$B$776,B$119)+'СЕТ СН'!$I$12+СВЦЭМ!$D$10+'СЕТ СН'!$I$5-'СЕТ СН'!$I$20</f>
        <v>2813.6142727599999</v>
      </c>
      <c r="C145" s="36">
        <f>SUMIFS(СВЦЭМ!$C$33:$C$776,СВЦЭМ!$A$33:$A$776,$A145,СВЦЭМ!$B$33:$B$776,C$119)+'СЕТ СН'!$I$12+СВЦЭМ!$D$10+'СЕТ СН'!$I$5-'СЕТ СН'!$I$20</f>
        <v>2892.1845531500003</v>
      </c>
      <c r="D145" s="36">
        <f>SUMIFS(СВЦЭМ!$C$33:$C$776,СВЦЭМ!$A$33:$A$776,$A145,СВЦЭМ!$B$33:$B$776,D$119)+'СЕТ СН'!$I$12+СВЦЭМ!$D$10+'СЕТ СН'!$I$5-'СЕТ СН'!$I$20</f>
        <v>2920.8248645800004</v>
      </c>
      <c r="E145" s="36">
        <f>SUMIFS(СВЦЭМ!$C$33:$C$776,СВЦЭМ!$A$33:$A$776,$A145,СВЦЭМ!$B$33:$B$776,E$119)+'СЕТ СН'!$I$12+СВЦЭМ!$D$10+'СЕТ СН'!$I$5-'СЕТ СН'!$I$20</f>
        <v>2931.2888265700003</v>
      </c>
      <c r="F145" s="36">
        <f>SUMIFS(СВЦЭМ!$C$33:$C$776,СВЦЭМ!$A$33:$A$776,$A145,СВЦЭМ!$B$33:$B$776,F$119)+'СЕТ СН'!$I$12+СВЦЭМ!$D$10+'СЕТ СН'!$I$5-'СЕТ СН'!$I$20</f>
        <v>2944.1196724800002</v>
      </c>
      <c r="G145" s="36">
        <f>SUMIFS(СВЦЭМ!$C$33:$C$776,СВЦЭМ!$A$33:$A$776,$A145,СВЦЭМ!$B$33:$B$776,G$119)+'СЕТ СН'!$I$12+СВЦЭМ!$D$10+'СЕТ СН'!$I$5-'СЕТ СН'!$I$20</f>
        <v>2922.3581209500003</v>
      </c>
      <c r="H145" s="36">
        <f>SUMIFS(СВЦЭМ!$C$33:$C$776,СВЦЭМ!$A$33:$A$776,$A145,СВЦЭМ!$B$33:$B$776,H$119)+'СЕТ СН'!$I$12+СВЦЭМ!$D$10+'СЕТ СН'!$I$5-'СЕТ СН'!$I$20</f>
        <v>2871.38522758</v>
      </c>
      <c r="I145" s="36">
        <f>SUMIFS(СВЦЭМ!$C$33:$C$776,СВЦЭМ!$A$33:$A$776,$A145,СВЦЭМ!$B$33:$B$776,I$119)+'СЕТ СН'!$I$12+СВЦЭМ!$D$10+'СЕТ СН'!$I$5-'СЕТ СН'!$I$20</f>
        <v>2837.3556912100003</v>
      </c>
      <c r="J145" s="36">
        <f>SUMIFS(СВЦЭМ!$C$33:$C$776,СВЦЭМ!$A$33:$A$776,$A145,СВЦЭМ!$B$33:$B$776,J$119)+'СЕТ СН'!$I$12+СВЦЭМ!$D$10+'СЕТ СН'!$I$5-'СЕТ СН'!$I$20</f>
        <v>2793.1846680500003</v>
      </c>
      <c r="K145" s="36">
        <f>SUMIFS(СВЦЭМ!$C$33:$C$776,СВЦЭМ!$A$33:$A$776,$A145,СВЦЭМ!$B$33:$B$776,K$119)+'СЕТ СН'!$I$12+СВЦЭМ!$D$10+'СЕТ СН'!$I$5-'СЕТ СН'!$I$20</f>
        <v>2767.0113263600001</v>
      </c>
      <c r="L145" s="36">
        <f>SUMIFS(СВЦЭМ!$C$33:$C$776,СВЦЭМ!$A$33:$A$776,$A145,СВЦЭМ!$B$33:$B$776,L$119)+'СЕТ СН'!$I$12+СВЦЭМ!$D$10+'СЕТ СН'!$I$5-'СЕТ СН'!$I$20</f>
        <v>2763.5597029400001</v>
      </c>
      <c r="M145" s="36">
        <f>SUMIFS(СВЦЭМ!$C$33:$C$776,СВЦЭМ!$A$33:$A$776,$A145,СВЦЭМ!$B$33:$B$776,M$119)+'СЕТ СН'!$I$12+СВЦЭМ!$D$10+'СЕТ СН'!$I$5-'СЕТ СН'!$I$20</f>
        <v>2754.5172566400001</v>
      </c>
      <c r="N145" s="36">
        <f>SUMIFS(СВЦЭМ!$C$33:$C$776,СВЦЭМ!$A$33:$A$776,$A145,СВЦЭМ!$B$33:$B$776,N$119)+'СЕТ СН'!$I$12+СВЦЭМ!$D$10+'СЕТ СН'!$I$5-'СЕТ СН'!$I$20</f>
        <v>2774.9909579300001</v>
      </c>
      <c r="O145" s="36">
        <f>SUMIFS(СВЦЭМ!$C$33:$C$776,СВЦЭМ!$A$33:$A$776,$A145,СВЦЭМ!$B$33:$B$776,O$119)+'СЕТ СН'!$I$12+СВЦЭМ!$D$10+'СЕТ СН'!$I$5-'СЕТ СН'!$I$20</f>
        <v>2754.25813973</v>
      </c>
      <c r="P145" s="36">
        <f>SUMIFS(СВЦЭМ!$C$33:$C$776,СВЦЭМ!$A$33:$A$776,$A145,СВЦЭМ!$B$33:$B$776,P$119)+'СЕТ СН'!$I$12+СВЦЭМ!$D$10+'СЕТ СН'!$I$5-'СЕТ СН'!$I$20</f>
        <v>2754.04196314</v>
      </c>
      <c r="Q145" s="36">
        <f>SUMIFS(СВЦЭМ!$C$33:$C$776,СВЦЭМ!$A$33:$A$776,$A145,СВЦЭМ!$B$33:$B$776,Q$119)+'СЕТ СН'!$I$12+СВЦЭМ!$D$10+'СЕТ СН'!$I$5-'СЕТ СН'!$I$20</f>
        <v>2719.1610416600001</v>
      </c>
      <c r="R145" s="36">
        <f>SUMIFS(СВЦЭМ!$C$33:$C$776,СВЦЭМ!$A$33:$A$776,$A145,СВЦЭМ!$B$33:$B$776,R$119)+'СЕТ СН'!$I$12+СВЦЭМ!$D$10+'СЕТ СН'!$I$5-'СЕТ СН'!$I$20</f>
        <v>2663.8548131100001</v>
      </c>
      <c r="S145" s="36">
        <f>SUMIFS(СВЦЭМ!$C$33:$C$776,СВЦЭМ!$A$33:$A$776,$A145,СВЦЭМ!$B$33:$B$776,S$119)+'СЕТ СН'!$I$12+СВЦЭМ!$D$10+'СЕТ СН'!$I$5-'СЕТ СН'!$I$20</f>
        <v>2670.0313718000002</v>
      </c>
      <c r="T145" s="36">
        <f>SUMIFS(СВЦЭМ!$C$33:$C$776,СВЦЭМ!$A$33:$A$776,$A145,СВЦЭМ!$B$33:$B$776,T$119)+'СЕТ СН'!$I$12+СВЦЭМ!$D$10+'СЕТ СН'!$I$5-'СЕТ СН'!$I$20</f>
        <v>2673.9670265100003</v>
      </c>
      <c r="U145" s="36">
        <f>SUMIFS(СВЦЭМ!$C$33:$C$776,СВЦЭМ!$A$33:$A$776,$A145,СВЦЭМ!$B$33:$B$776,U$119)+'СЕТ СН'!$I$12+СВЦЭМ!$D$10+'СЕТ СН'!$I$5-'СЕТ СН'!$I$20</f>
        <v>2675.4303011400002</v>
      </c>
      <c r="V145" s="36">
        <f>SUMIFS(СВЦЭМ!$C$33:$C$776,СВЦЭМ!$A$33:$A$776,$A145,СВЦЭМ!$B$33:$B$776,V$119)+'СЕТ СН'!$I$12+СВЦЭМ!$D$10+'СЕТ СН'!$I$5-'СЕТ СН'!$I$20</f>
        <v>2665.1941867900005</v>
      </c>
      <c r="W145" s="36">
        <f>SUMIFS(СВЦЭМ!$C$33:$C$776,СВЦЭМ!$A$33:$A$776,$A145,СВЦЭМ!$B$33:$B$776,W$119)+'СЕТ СН'!$I$12+СВЦЭМ!$D$10+'СЕТ СН'!$I$5-'СЕТ СН'!$I$20</f>
        <v>2650.7259873900002</v>
      </c>
      <c r="X145" s="36">
        <f>SUMIFS(СВЦЭМ!$C$33:$C$776,СВЦЭМ!$A$33:$A$776,$A145,СВЦЭМ!$B$33:$B$776,X$119)+'СЕТ СН'!$I$12+СВЦЭМ!$D$10+'СЕТ СН'!$I$5-'СЕТ СН'!$I$20</f>
        <v>2664.0869246300003</v>
      </c>
      <c r="Y145" s="36">
        <f>SUMIFS(СВЦЭМ!$C$33:$C$776,СВЦЭМ!$A$33:$A$776,$A145,СВЦЭМ!$B$33:$B$776,Y$119)+'СЕТ СН'!$I$12+СВЦЭМ!$D$10+'СЕТ СН'!$I$5-'СЕТ СН'!$I$20</f>
        <v>2729.0920758900002</v>
      </c>
    </row>
    <row r="146" spans="1:26" ht="15.75" x14ac:dyDescent="0.2">
      <c r="A146" s="35">
        <f t="shared" si="3"/>
        <v>43643</v>
      </c>
      <c r="B146" s="36">
        <f>SUMIFS(СВЦЭМ!$C$33:$C$776,СВЦЭМ!$A$33:$A$776,$A146,СВЦЭМ!$B$33:$B$776,B$119)+'СЕТ СН'!$I$12+СВЦЭМ!$D$10+'СЕТ СН'!$I$5-'СЕТ СН'!$I$20</f>
        <v>2842.4502881100002</v>
      </c>
      <c r="C146" s="36">
        <f>SUMIFS(СВЦЭМ!$C$33:$C$776,СВЦЭМ!$A$33:$A$776,$A146,СВЦЭМ!$B$33:$B$776,C$119)+'СЕТ СН'!$I$12+СВЦЭМ!$D$10+'СЕТ СН'!$I$5-'СЕТ СН'!$I$20</f>
        <v>2879.2526862100003</v>
      </c>
      <c r="D146" s="36">
        <f>SUMIFS(СВЦЭМ!$C$33:$C$776,СВЦЭМ!$A$33:$A$776,$A146,СВЦЭМ!$B$33:$B$776,D$119)+'СЕТ СН'!$I$12+СВЦЭМ!$D$10+'СЕТ СН'!$I$5-'СЕТ СН'!$I$20</f>
        <v>2904.4473009100002</v>
      </c>
      <c r="E146" s="36">
        <f>SUMIFS(СВЦЭМ!$C$33:$C$776,СВЦЭМ!$A$33:$A$776,$A146,СВЦЭМ!$B$33:$B$776,E$119)+'СЕТ СН'!$I$12+СВЦЭМ!$D$10+'СЕТ СН'!$I$5-'СЕТ СН'!$I$20</f>
        <v>2938.2038836600004</v>
      </c>
      <c r="F146" s="36">
        <f>SUMIFS(СВЦЭМ!$C$33:$C$776,СВЦЭМ!$A$33:$A$776,$A146,СВЦЭМ!$B$33:$B$776,F$119)+'СЕТ СН'!$I$12+СВЦЭМ!$D$10+'СЕТ СН'!$I$5-'СЕТ СН'!$I$20</f>
        <v>2949.4571578100004</v>
      </c>
      <c r="G146" s="36">
        <f>SUMIFS(СВЦЭМ!$C$33:$C$776,СВЦЭМ!$A$33:$A$776,$A146,СВЦЭМ!$B$33:$B$776,G$119)+'СЕТ СН'!$I$12+СВЦЭМ!$D$10+'СЕТ СН'!$I$5-'СЕТ СН'!$I$20</f>
        <v>2940.1891531000001</v>
      </c>
      <c r="H146" s="36">
        <f>SUMIFS(СВЦЭМ!$C$33:$C$776,СВЦЭМ!$A$33:$A$776,$A146,СВЦЭМ!$B$33:$B$776,H$119)+'СЕТ СН'!$I$12+СВЦЭМ!$D$10+'СЕТ СН'!$I$5-'СЕТ СН'!$I$20</f>
        <v>2873.1519477300003</v>
      </c>
      <c r="I146" s="36">
        <f>SUMIFS(СВЦЭМ!$C$33:$C$776,СВЦЭМ!$A$33:$A$776,$A146,СВЦЭМ!$B$33:$B$776,I$119)+'СЕТ СН'!$I$12+СВЦЭМ!$D$10+'СЕТ СН'!$I$5-'СЕТ СН'!$I$20</f>
        <v>2815.4098617600002</v>
      </c>
      <c r="J146" s="36">
        <f>SUMIFS(СВЦЭМ!$C$33:$C$776,СВЦЭМ!$A$33:$A$776,$A146,СВЦЭМ!$B$33:$B$776,J$119)+'СЕТ СН'!$I$12+СВЦЭМ!$D$10+'СЕТ СН'!$I$5-'СЕТ СН'!$I$20</f>
        <v>2766.7943009300002</v>
      </c>
      <c r="K146" s="36">
        <f>SUMIFS(СВЦЭМ!$C$33:$C$776,СВЦЭМ!$A$33:$A$776,$A146,СВЦЭМ!$B$33:$B$776,K$119)+'СЕТ СН'!$I$12+СВЦЭМ!$D$10+'СЕТ СН'!$I$5-'СЕТ СН'!$I$20</f>
        <v>2737.2350373300001</v>
      </c>
      <c r="L146" s="36">
        <f>SUMIFS(СВЦЭМ!$C$33:$C$776,СВЦЭМ!$A$33:$A$776,$A146,СВЦЭМ!$B$33:$B$776,L$119)+'СЕТ СН'!$I$12+СВЦЭМ!$D$10+'СЕТ СН'!$I$5-'СЕТ СН'!$I$20</f>
        <v>2716.4779398700002</v>
      </c>
      <c r="M146" s="36">
        <f>SUMIFS(СВЦЭМ!$C$33:$C$776,СВЦЭМ!$A$33:$A$776,$A146,СВЦЭМ!$B$33:$B$776,M$119)+'СЕТ СН'!$I$12+СВЦЭМ!$D$10+'СЕТ СН'!$I$5-'СЕТ СН'!$I$20</f>
        <v>2725.0841625600001</v>
      </c>
      <c r="N146" s="36">
        <f>SUMIFS(СВЦЭМ!$C$33:$C$776,СВЦЭМ!$A$33:$A$776,$A146,СВЦЭМ!$B$33:$B$776,N$119)+'СЕТ СН'!$I$12+СВЦЭМ!$D$10+'СЕТ СН'!$I$5-'СЕТ СН'!$I$20</f>
        <v>2740.9283875800002</v>
      </c>
      <c r="O146" s="36">
        <f>SUMIFS(СВЦЭМ!$C$33:$C$776,СВЦЭМ!$A$33:$A$776,$A146,СВЦЭМ!$B$33:$B$776,O$119)+'СЕТ СН'!$I$12+СВЦЭМ!$D$10+'СЕТ СН'!$I$5-'СЕТ СН'!$I$20</f>
        <v>2739.4543985500004</v>
      </c>
      <c r="P146" s="36">
        <f>SUMIFS(СВЦЭМ!$C$33:$C$776,СВЦЭМ!$A$33:$A$776,$A146,СВЦЭМ!$B$33:$B$776,P$119)+'СЕТ СН'!$I$12+СВЦЭМ!$D$10+'СЕТ СН'!$I$5-'СЕТ СН'!$I$20</f>
        <v>2736.2057569300005</v>
      </c>
      <c r="Q146" s="36">
        <f>SUMIFS(СВЦЭМ!$C$33:$C$776,СВЦЭМ!$A$33:$A$776,$A146,СВЦЭМ!$B$33:$B$776,Q$119)+'СЕТ СН'!$I$12+СВЦЭМ!$D$10+'СЕТ СН'!$I$5-'СЕТ СН'!$I$20</f>
        <v>2710.8280355500001</v>
      </c>
      <c r="R146" s="36">
        <f>SUMIFS(СВЦЭМ!$C$33:$C$776,СВЦЭМ!$A$33:$A$776,$A146,СВЦЭМ!$B$33:$B$776,R$119)+'СЕТ СН'!$I$12+СВЦЭМ!$D$10+'СЕТ СН'!$I$5-'СЕТ СН'!$I$20</f>
        <v>2675.4515214800003</v>
      </c>
      <c r="S146" s="36">
        <f>SUMIFS(СВЦЭМ!$C$33:$C$776,СВЦЭМ!$A$33:$A$776,$A146,СВЦЭМ!$B$33:$B$776,S$119)+'СЕТ СН'!$I$12+СВЦЭМ!$D$10+'СЕТ СН'!$I$5-'СЕТ СН'!$I$20</f>
        <v>2677.0990123700003</v>
      </c>
      <c r="T146" s="36">
        <f>SUMIFS(СВЦЭМ!$C$33:$C$776,СВЦЭМ!$A$33:$A$776,$A146,СВЦЭМ!$B$33:$B$776,T$119)+'СЕТ СН'!$I$12+СВЦЭМ!$D$10+'СЕТ СН'!$I$5-'СЕТ СН'!$I$20</f>
        <v>2668.0059488200004</v>
      </c>
      <c r="U146" s="36">
        <f>SUMIFS(СВЦЭМ!$C$33:$C$776,СВЦЭМ!$A$33:$A$776,$A146,СВЦЭМ!$B$33:$B$776,U$119)+'СЕТ СН'!$I$12+СВЦЭМ!$D$10+'СЕТ СН'!$I$5-'СЕТ СН'!$I$20</f>
        <v>2675.8708140400004</v>
      </c>
      <c r="V146" s="36">
        <f>SUMIFS(СВЦЭМ!$C$33:$C$776,СВЦЭМ!$A$33:$A$776,$A146,СВЦЭМ!$B$33:$B$776,V$119)+'СЕТ СН'!$I$12+СВЦЭМ!$D$10+'СЕТ СН'!$I$5-'СЕТ СН'!$I$20</f>
        <v>2664.4172845800003</v>
      </c>
      <c r="W146" s="36">
        <f>SUMIFS(СВЦЭМ!$C$33:$C$776,СВЦЭМ!$A$33:$A$776,$A146,СВЦЭМ!$B$33:$B$776,W$119)+'СЕТ СН'!$I$12+СВЦЭМ!$D$10+'СЕТ СН'!$I$5-'СЕТ СН'!$I$20</f>
        <v>2651.9206404100005</v>
      </c>
      <c r="X146" s="36">
        <f>SUMIFS(СВЦЭМ!$C$33:$C$776,СВЦЭМ!$A$33:$A$776,$A146,СВЦЭМ!$B$33:$B$776,X$119)+'СЕТ СН'!$I$12+СВЦЭМ!$D$10+'СЕТ СН'!$I$5-'СЕТ СН'!$I$20</f>
        <v>2650.9168013100002</v>
      </c>
      <c r="Y146" s="36">
        <f>SUMIFS(СВЦЭМ!$C$33:$C$776,СВЦЭМ!$A$33:$A$776,$A146,СВЦЭМ!$B$33:$B$776,Y$119)+'СЕТ СН'!$I$12+СВЦЭМ!$D$10+'СЕТ СН'!$I$5-'СЕТ СН'!$I$20</f>
        <v>2717.20885421</v>
      </c>
    </row>
    <row r="147" spans="1:26" ht="15.75" x14ac:dyDescent="0.2">
      <c r="A147" s="35">
        <f t="shared" si="3"/>
        <v>43644</v>
      </c>
      <c r="B147" s="36">
        <f>SUMIFS(СВЦЭМ!$C$33:$C$776,СВЦЭМ!$A$33:$A$776,$A147,СВЦЭМ!$B$33:$B$776,B$119)+'СЕТ СН'!$I$12+СВЦЭМ!$D$10+'СЕТ СН'!$I$5-'СЕТ СН'!$I$20</f>
        <v>2808.1812649600001</v>
      </c>
      <c r="C147" s="36">
        <f>SUMIFS(СВЦЭМ!$C$33:$C$776,СВЦЭМ!$A$33:$A$776,$A147,СВЦЭМ!$B$33:$B$776,C$119)+'СЕТ СН'!$I$12+СВЦЭМ!$D$10+'СЕТ СН'!$I$5-'СЕТ СН'!$I$20</f>
        <v>2852.4189836800001</v>
      </c>
      <c r="D147" s="36">
        <f>SUMIFS(СВЦЭМ!$C$33:$C$776,СВЦЭМ!$A$33:$A$776,$A147,СВЦЭМ!$B$33:$B$776,D$119)+'СЕТ СН'!$I$12+СВЦЭМ!$D$10+'СЕТ СН'!$I$5-'СЕТ СН'!$I$20</f>
        <v>2891.0585742900003</v>
      </c>
      <c r="E147" s="36">
        <f>SUMIFS(СВЦЭМ!$C$33:$C$776,СВЦЭМ!$A$33:$A$776,$A147,СВЦЭМ!$B$33:$B$776,E$119)+'СЕТ СН'!$I$12+СВЦЭМ!$D$10+'СЕТ СН'!$I$5-'СЕТ СН'!$I$20</f>
        <v>2898.6940100300003</v>
      </c>
      <c r="F147" s="36">
        <f>SUMIFS(СВЦЭМ!$C$33:$C$776,СВЦЭМ!$A$33:$A$776,$A147,СВЦЭМ!$B$33:$B$776,F$119)+'СЕТ СН'!$I$12+СВЦЭМ!$D$10+'СЕТ СН'!$I$5-'СЕТ СН'!$I$20</f>
        <v>2907.4330093000003</v>
      </c>
      <c r="G147" s="36">
        <f>SUMIFS(СВЦЭМ!$C$33:$C$776,СВЦЭМ!$A$33:$A$776,$A147,СВЦЭМ!$B$33:$B$776,G$119)+'СЕТ СН'!$I$12+СВЦЭМ!$D$10+'СЕТ СН'!$I$5-'СЕТ СН'!$I$20</f>
        <v>2894.9915026799999</v>
      </c>
      <c r="H147" s="36">
        <f>SUMIFS(СВЦЭМ!$C$33:$C$776,СВЦЭМ!$A$33:$A$776,$A147,СВЦЭМ!$B$33:$B$776,H$119)+'СЕТ СН'!$I$12+СВЦЭМ!$D$10+'СЕТ СН'!$I$5-'СЕТ СН'!$I$20</f>
        <v>2836.3171474500004</v>
      </c>
      <c r="I147" s="36">
        <f>SUMIFS(СВЦЭМ!$C$33:$C$776,СВЦЭМ!$A$33:$A$776,$A147,СВЦЭМ!$B$33:$B$776,I$119)+'СЕТ СН'!$I$12+СВЦЭМ!$D$10+'СЕТ СН'!$I$5-'СЕТ СН'!$I$20</f>
        <v>2797.7821521600004</v>
      </c>
      <c r="J147" s="36">
        <f>SUMIFS(СВЦЭМ!$C$33:$C$776,СВЦЭМ!$A$33:$A$776,$A147,СВЦЭМ!$B$33:$B$776,J$119)+'СЕТ СН'!$I$12+СВЦЭМ!$D$10+'СЕТ СН'!$I$5-'СЕТ СН'!$I$20</f>
        <v>2747.7183134400002</v>
      </c>
      <c r="K147" s="36">
        <f>SUMIFS(СВЦЭМ!$C$33:$C$776,СВЦЭМ!$A$33:$A$776,$A147,СВЦЭМ!$B$33:$B$776,K$119)+'СЕТ СН'!$I$12+СВЦЭМ!$D$10+'СЕТ СН'!$I$5-'СЕТ СН'!$I$20</f>
        <v>2739.1774072600001</v>
      </c>
      <c r="L147" s="36">
        <f>SUMIFS(СВЦЭМ!$C$33:$C$776,СВЦЭМ!$A$33:$A$776,$A147,СВЦЭМ!$B$33:$B$776,L$119)+'СЕТ СН'!$I$12+СВЦЭМ!$D$10+'СЕТ СН'!$I$5-'СЕТ СН'!$I$20</f>
        <v>2752.0346553500003</v>
      </c>
      <c r="M147" s="36">
        <f>SUMIFS(СВЦЭМ!$C$33:$C$776,СВЦЭМ!$A$33:$A$776,$A147,СВЦЭМ!$B$33:$B$776,M$119)+'СЕТ СН'!$I$12+СВЦЭМ!$D$10+'СЕТ СН'!$I$5-'СЕТ СН'!$I$20</f>
        <v>2762.04842706</v>
      </c>
      <c r="N147" s="36">
        <f>SUMIFS(СВЦЭМ!$C$33:$C$776,СВЦЭМ!$A$33:$A$776,$A147,СВЦЭМ!$B$33:$B$776,N$119)+'СЕТ СН'!$I$12+СВЦЭМ!$D$10+'СЕТ СН'!$I$5-'СЕТ СН'!$I$20</f>
        <v>2780.8699053100004</v>
      </c>
      <c r="O147" s="36">
        <f>SUMIFS(СВЦЭМ!$C$33:$C$776,СВЦЭМ!$A$33:$A$776,$A147,СВЦЭМ!$B$33:$B$776,O$119)+'СЕТ СН'!$I$12+СВЦЭМ!$D$10+'СЕТ СН'!$I$5-'СЕТ СН'!$I$20</f>
        <v>2773.4069384000004</v>
      </c>
      <c r="P147" s="36">
        <f>SUMIFS(СВЦЭМ!$C$33:$C$776,СВЦЭМ!$A$33:$A$776,$A147,СВЦЭМ!$B$33:$B$776,P$119)+'СЕТ СН'!$I$12+СВЦЭМ!$D$10+'СЕТ СН'!$I$5-'СЕТ СН'!$I$20</f>
        <v>2764.2268559200002</v>
      </c>
      <c r="Q147" s="36">
        <f>SUMIFS(СВЦЭМ!$C$33:$C$776,СВЦЭМ!$A$33:$A$776,$A147,СВЦЭМ!$B$33:$B$776,Q$119)+'СЕТ СН'!$I$12+СВЦЭМ!$D$10+'СЕТ СН'!$I$5-'СЕТ СН'!$I$20</f>
        <v>2742.2844773300003</v>
      </c>
      <c r="R147" s="36">
        <f>SUMIFS(СВЦЭМ!$C$33:$C$776,СВЦЭМ!$A$33:$A$776,$A147,СВЦЭМ!$B$33:$B$776,R$119)+'СЕТ СН'!$I$12+СВЦЭМ!$D$10+'СЕТ СН'!$I$5-'СЕТ СН'!$I$20</f>
        <v>2713.2789492700003</v>
      </c>
      <c r="S147" s="36">
        <f>SUMIFS(СВЦЭМ!$C$33:$C$776,СВЦЭМ!$A$33:$A$776,$A147,СВЦЭМ!$B$33:$B$776,S$119)+'СЕТ СН'!$I$12+СВЦЭМ!$D$10+'СЕТ СН'!$I$5-'СЕТ СН'!$I$20</f>
        <v>2685.4011612200002</v>
      </c>
      <c r="T147" s="36">
        <f>SUMIFS(СВЦЭМ!$C$33:$C$776,СВЦЭМ!$A$33:$A$776,$A147,СВЦЭМ!$B$33:$B$776,T$119)+'СЕТ СН'!$I$12+СВЦЭМ!$D$10+'СЕТ СН'!$I$5-'СЕТ СН'!$I$20</f>
        <v>2702.8777356000001</v>
      </c>
      <c r="U147" s="36">
        <f>SUMIFS(СВЦЭМ!$C$33:$C$776,СВЦЭМ!$A$33:$A$776,$A147,СВЦЭМ!$B$33:$B$776,U$119)+'СЕТ СН'!$I$12+СВЦЭМ!$D$10+'СЕТ СН'!$I$5-'СЕТ СН'!$I$20</f>
        <v>2711.39056007</v>
      </c>
      <c r="V147" s="36">
        <f>SUMIFS(СВЦЭМ!$C$33:$C$776,СВЦЭМ!$A$33:$A$776,$A147,СВЦЭМ!$B$33:$B$776,V$119)+'СЕТ СН'!$I$12+СВЦЭМ!$D$10+'СЕТ СН'!$I$5-'СЕТ СН'!$I$20</f>
        <v>2715.6323639900002</v>
      </c>
      <c r="W147" s="36">
        <f>SUMIFS(СВЦЭМ!$C$33:$C$776,СВЦЭМ!$A$33:$A$776,$A147,СВЦЭМ!$B$33:$B$776,W$119)+'СЕТ СН'!$I$12+СВЦЭМ!$D$10+'СЕТ СН'!$I$5-'СЕТ СН'!$I$20</f>
        <v>2682.62972945</v>
      </c>
      <c r="X147" s="36">
        <f>SUMIFS(СВЦЭМ!$C$33:$C$776,СВЦЭМ!$A$33:$A$776,$A147,СВЦЭМ!$B$33:$B$776,X$119)+'СЕТ СН'!$I$12+СВЦЭМ!$D$10+'СЕТ СН'!$I$5-'СЕТ СН'!$I$20</f>
        <v>2680.5923123800003</v>
      </c>
      <c r="Y147" s="36">
        <f>SUMIFS(СВЦЭМ!$C$33:$C$776,СВЦЭМ!$A$33:$A$776,$A147,СВЦЭМ!$B$33:$B$776,Y$119)+'СЕТ СН'!$I$12+СВЦЭМ!$D$10+'СЕТ СН'!$I$5-'СЕТ СН'!$I$20</f>
        <v>2769.5592898000004</v>
      </c>
    </row>
    <row r="148" spans="1:26" ht="15.75" x14ac:dyDescent="0.2">
      <c r="A148" s="35">
        <f t="shared" si="3"/>
        <v>43645</v>
      </c>
      <c r="B148" s="36">
        <f>SUMIFS(СВЦЭМ!$C$33:$C$776,СВЦЭМ!$A$33:$A$776,$A148,СВЦЭМ!$B$33:$B$776,B$119)+'СЕТ СН'!$I$12+СВЦЭМ!$D$10+'СЕТ СН'!$I$5-'СЕТ СН'!$I$20</f>
        <v>2800.2681349500003</v>
      </c>
      <c r="C148" s="36">
        <f>SUMIFS(СВЦЭМ!$C$33:$C$776,СВЦЭМ!$A$33:$A$776,$A148,СВЦЭМ!$B$33:$B$776,C$119)+'СЕТ СН'!$I$12+СВЦЭМ!$D$10+'СЕТ СН'!$I$5-'СЕТ СН'!$I$20</f>
        <v>2845.1555791600003</v>
      </c>
      <c r="D148" s="36">
        <f>SUMIFS(СВЦЭМ!$C$33:$C$776,СВЦЭМ!$A$33:$A$776,$A148,СВЦЭМ!$B$33:$B$776,D$119)+'СЕТ СН'!$I$12+СВЦЭМ!$D$10+'СЕТ СН'!$I$5-'СЕТ СН'!$I$20</f>
        <v>2868.0582407700003</v>
      </c>
      <c r="E148" s="36">
        <f>SUMIFS(СВЦЭМ!$C$33:$C$776,СВЦЭМ!$A$33:$A$776,$A148,СВЦЭМ!$B$33:$B$776,E$119)+'СЕТ СН'!$I$12+СВЦЭМ!$D$10+'СЕТ СН'!$I$5-'СЕТ СН'!$I$20</f>
        <v>2887.1981721600005</v>
      </c>
      <c r="F148" s="36">
        <f>SUMIFS(СВЦЭМ!$C$33:$C$776,СВЦЭМ!$A$33:$A$776,$A148,СВЦЭМ!$B$33:$B$776,F$119)+'СЕТ СН'!$I$12+СВЦЭМ!$D$10+'СЕТ СН'!$I$5-'СЕТ СН'!$I$20</f>
        <v>2894.0306521300004</v>
      </c>
      <c r="G148" s="36">
        <f>SUMIFS(СВЦЭМ!$C$33:$C$776,СВЦЭМ!$A$33:$A$776,$A148,СВЦЭМ!$B$33:$B$776,G$119)+'СЕТ СН'!$I$12+СВЦЭМ!$D$10+'СЕТ СН'!$I$5-'СЕТ СН'!$I$20</f>
        <v>2891.2594778800003</v>
      </c>
      <c r="H148" s="36">
        <f>SUMIFS(СВЦЭМ!$C$33:$C$776,СВЦЭМ!$A$33:$A$776,$A148,СВЦЭМ!$B$33:$B$776,H$119)+'СЕТ СН'!$I$12+СВЦЭМ!$D$10+'СЕТ СН'!$I$5-'СЕТ СН'!$I$20</f>
        <v>2856.3459464200005</v>
      </c>
      <c r="I148" s="36">
        <f>SUMIFS(СВЦЭМ!$C$33:$C$776,СВЦЭМ!$A$33:$A$776,$A148,СВЦЭМ!$B$33:$B$776,I$119)+'СЕТ СН'!$I$12+СВЦЭМ!$D$10+'СЕТ СН'!$I$5-'СЕТ СН'!$I$20</f>
        <v>2823.8345648700001</v>
      </c>
      <c r="J148" s="36">
        <f>SUMIFS(СВЦЭМ!$C$33:$C$776,СВЦЭМ!$A$33:$A$776,$A148,СВЦЭМ!$B$33:$B$776,J$119)+'СЕТ СН'!$I$12+СВЦЭМ!$D$10+'СЕТ СН'!$I$5-'СЕТ СН'!$I$20</f>
        <v>2804.2606694000001</v>
      </c>
      <c r="K148" s="36">
        <f>SUMIFS(СВЦЭМ!$C$33:$C$776,СВЦЭМ!$A$33:$A$776,$A148,СВЦЭМ!$B$33:$B$776,K$119)+'СЕТ СН'!$I$12+СВЦЭМ!$D$10+'СЕТ СН'!$I$5-'СЕТ СН'!$I$20</f>
        <v>2756.9023467800002</v>
      </c>
      <c r="L148" s="36">
        <f>SUMIFS(СВЦЭМ!$C$33:$C$776,СВЦЭМ!$A$33:$A$776,$A148,СВЦЭМ!$B$33:$B$776,L$119)+'СЕТ СН'!$I$12+СВЦЭМ!$D$10+'СЕТ СН'!$I$5-'СЕТ СН'!$I$20</f>
        <v>2738.7876264300003</v>
      </c>
      <c r="M148" s="36">
        <f>SUMIFS(СВЦЭМ!$C$33:$C$776,СВЦЭМ!$A$33:$A$776,$A148,СВЦЭМ!$B$33:$B$776,M$119)+'СЕТ СН'!$I$12+СВЦЭМ!$D$10+'СЕТ СН'!$I$5-'СЕТ СН'!$I$20</f>
        <v>2734.0537260000001</v>
      </c>
      <c r="N148" s="36">
        <f>SUMIFS(СВЦЭМ!$C$33:$C$776,СВЦЭМ!$A$33:$A$776,$A148,СВЦЭМ!$B$33:$B$776,N$119)+'СЕТ СН'!$I$12+СВЦЭМ!$D$10+'СЕТ СН'!$I$5-'СЕТ СН'!$I$20</f>
        <v>2748.5024105900002</v>
      </c>
      <c r="O148" s="36">
        <f>SUMIFS(СВЦЭМ!$C$33:$C$776,СВЦЭМ!$A$33:$A$776,$A148,СВЦЭМ!$B$33:$B$776,O$119)+'СЕТ СН'!$I$12+СВЦЭМ!$D$10+'СЕТ СН'!$I$5-'СЕТ СН'!$I$20</f>
        <v>2745.4691450500004</v>
      </c>
      <c r="P148" s="36">
        <f>SUMIFS(СВЦЭМ!$C$33:$C$776,СВЦЭМ!$A$33:$A$776,$A148,СВЦЭМ!$B$33:$B$776,P$119)+'СЕТ СН'!$I$12+СВЦЭМ!$D$10+'СЕТ СН'!$I$5-'СЕТ СН'!$I$20</f>
        <v>2748.0685012800004</v>
      </c>
      <c r="Q148" s="36">
        <f>SUMIFS(СВЦЭМ!$C$33:$C$776,СВЦЭМ!$A$33:$A$776,$A148,СВЦЭМ!$B$33:$B$776,Q$119)+'СЕТ СН'!$I$12+СВЦЭМ!$D$10+'СЕТ СН'!$I$5-'СЕТ СН'!$I$20</f>
        <v>2720.4644962300003</v>
      </c>
      <c r="R148" s="36">
        <f>SUMIFS(СВЦЭМ!$C$33:$C$776,СВЦЭМ!$A$33:$A$776,$A148,СВЦЭМ!$B$33:$B$776,R$119)+'СЕТ СН'!$I$12+СВЦЭМ!$D$10+'СЕТ СН'!$I$5-'СЕТ СН'!$I$20</f>
        <v>2683.4387228600003</v>
      </c>
      <c r="S148" s="36">
        <f>SUMIFS(СВЦЭМ!$C$33:$C$776,СВЦЭМ!$A$33:$A$776,$A148,СВЦЭМ!$B$33:$B$776,S$119)+'СЕТ СН'!$I$12+СВЦЭМ!$D$10+'СЕТ СН'!$I$5-'СЕТ СН'!$I$20</f>
        <v>2663.0229373000002</v>
      </c>
      <c r="T148" s="36">
        <f>SUMIFS(СВЦЭМ!$C$33:$C$776,СВЦЭМ!$A$33:$A$776,$A148,СВЦЭМ!$B$33:$B$776,T$119)+'СЕТ СН'!$I$12+СВЦЭМ!$D$10+'СЕТ СН'!$I$5-'СЕТ СН'!$I$20</f>
        <v>2664.3630829700001</v>
      </c>
      <c r="U148" s="36">
        <f>SUMIFS(СВЦЭМ!$C$33:$C$776,СВЦЭМ!$A$33:$A$776,$A148,СВЦЭМ!$B$33:$B$776,U$119)+'СЕТ СН'!$I$12+СВЦЭМ!$D$10+'СЕТ СН'!$I$5-'СЕТ СН'!$I$20</f>
        <v>2670.7447869900002</v>
      </c>
      <c r="V148" s="36">
        <f>SUMIFS(СВЦЭМ!$C$33:$C$776,СВЦЭМ!$A$33:$A$776,$A148,СВЦЭМ!$B$33:$B$776,V$119)+'СЕТ СН'!$I$12+СВЦЭМ!$D$10+'СЕТ СН'!$I$5-'СЕТ СН'!$I$20</f>
        <v>2668.2773347700004</v>
      </c>
      <c r="W148" s="36">
        <f>SUMIFS(СВЦЭМ!$C$33:$C$776,СВЦЭМ!$A$33:$A$776,$A148,СВЦЭМ!$B$33:$B$776,W$119)+'СЕТ СН'!$I$12+СВЦЭМ!$D$10+'СЕТ СН'!$I$5-'СЕТ СН'!$I$20</f>
        <v>2645.85343302</v>
      </c>
      <c r="X148" s="36">
        <f>SUMIFS(СВЦЭМ!$C$33:$C$776,СВЦЭМ!$A$33:$A$776,$A148,СВЦЭМ!$B$33:$B$776,X$119)+'СЕТ СН'!$I$12+СВЦЭМ!$D$10+'СЕТ СН'!$I$5-'СЕТ СН'!$I$20</f>
        <v>2658.2856675000003</v>
      </c>
      <c r="Y148" s="36">
        <f>SUMIFS(СВЦЭМ!$C$33:$C$776,СВЦЭМ!$A$33:$A$776,$A148,СВЦЭМ!$B$33:$B$776,Y$119)+'СЕТ СН'!$I$12+СВЦЭМ!$D$10+'СЕТ СН'!$I$5-'СЕТ СН'!$I$20</f>
        <v>2738.2565061200003</v>
      </c>
    </row>
    <row r="149" spans="1:26" ht="15.75" x14ac:dyDescent="0.2">
      <c r="A149" s="35">
        <f t="shared" si="3"/>
        <v>43646</v>
      </c>
      <c r="B149" s="36">
        <f>SUMIFS(СВЦЭМ!$C$33:$C$776,СВЦЭМ!$A$33:$A$776,$A149,СВЦЭМ!$B$33:$B$776,B$119)+'СЕТ СН'!$I$12+СВЦЭМ!$D$10+'СЕТ СН'!$I$5-'СЕТ СН'!$I$20</f>
        <v>2790.6922214800002</v>
      </c>
      <c r="C149" s="36">
        <f>SUMIFS(СВЦЭМ!$C$33:$C$776,СВЦЭМ!$A$33:$A$776,$A149,СВЦЭМ!$B$33:$B$776,C$119)+'СЕТ СН'!$I$12+СВЦЭМ!$D$10+'СЕТ СН'!$I$5-'СЕТ СН'!$I$20</f>
        <v>2829.3770954800002</v>
      </c>
      <c r="D149" s="36">
        <f>SUMIFS(СВЦЭМ!$C$33:$C$776,СВЦЭМ!$A$33:$A$776,$A149,СВЦЭМ!$B$33:$B$776,D$119)+'СЕТ СН'!$I$12+СВЦЭМ!$D$10+'СЕТ СН'!$I$5-'СЕТ СН'!$I$20</f>
        <v>2869.4525205800001</v>
      </c>
      <c r="E149" s="36">
        <f>SUMIFS(СВЦЭМ!$C$33:$C$776,СВЦЭМ!$A$33:$A$776,$A149,СВЦЭМ!$B$33:$B$776,E$119)+'СЕТ СН'!$I$12+СВЦЭМ!$D$10+'СЕТ СН'!$I$5-'СЕТ СН'!$I$20</f>
        <v>2892.43539659</v>
      </c>
      <c r="F149" s="36">
        <f>SUMIFS(СВЦЭМ!$C$33:$C$776,СВЦЭМ!$A$33:$A$776,$A149,СВЦЭМ!$B$33:$B$776,F$119)+'СЕТ СН'!$I$12+СВЦЭМ!$D$10+'СЕТ СН'!$I$5-'СЕТ СН'!$I$20</f>
        <v>2899.0947047400005</v>
      </c>
      <c r="G149" s="36">
        <f>SUMIFS(СВЦЭМ!$C$33:$C$776,СВЦЭМ!$A$33:$A$776,$A149,СВЦЭМ!$B$33:$B$776,G$119)+'СЕТ СН'!$I$12+СВЦЭМ!$D$10+'СЕТ СН'!$I$5-'СЕТ СН'!$I$20</f>
        <v>2897.9808037700004</v>
      </c>
      <c r="H149" s="36">
        <f>SUMIFS(СВЦЭМ!$C$33:$C$776,СВЦЭМ!$A$33:$A$776,$A149,СВЦЭМ!$B$33:$B$776,H$119)+'СЕТ СН'!$I$12+СВЦЭМ!$D$10+'СЕТ СН'!$I$5-'СЕТ СН'!$I$20</f>
        <v>2879.2996775400002</v>
      </c>
      <c r="I149" s="36">
        <f>SUMIFS(СВЦЭМ!$C$33:$C$776,СВЦЭМ!$A$33:$A$776,$A149,СВЦЭМ!$B$33:$B$776,I$119)+'СЕТ СН'!$I$12+СВЦЭМ!$D$10+'СЕТ СН'!$I$5-'СЕТ СН'!$I$20</f>
        <v>2847.1581331200005</v>
      </c>
      <c r="J149" s="36">
        <f>SUMIFS(СВЦЭМ!$C$33:$C$776,СВЦЭМ!$A$33:$A$776,$A149,СВЦЭМ!$B$33:$B$776,J$119)+'СЕТ СН'!$I$12+СВЦЭМ!$D$10+'СЕТ СН'!$I$5-'СЕТ СН'!$I$20</f>
        <v>2788.2103980100001</v>
      </c>
      <c r="K149" s="36">
        <f>SUMIFS(СВЦЭМ!$C$33:$C$776,СВЦЭМ!$A$33:$A$776,$A149,СВЦЭМ!$B$33:$B$776,K$119)+'СЕТ СН'!$I$12+СВЦЭМ!$D$10+'СЕТ СН'!$I$5-'СЕТ СН'!$I$20</f>
        <v>2762.6578577300002</v>
      </c>
      <c r="L149" s="36">
        <f>SUMIFS(СВЦЭМ!$C$33:$C$776,СВЦЭМ!$A$33:$A$776,$A149,СВЦЭМ!$B$33:$B$776,L$119)+'СЕТ СН'!$I$12+СВЦЭМ!$D$10+'СЕТ СН'!$I$5-'СЕТ СН'!$I$20</f>
        <v>2737.4625852700001</v>
      </c>
      <c r="M149" s="36">
        <f>SUMIFS(СВЦЭМ!$C$33:$C$776,СВЦЭМ!$A$33:$A$776,$A149,СВЦЭМ!$B$33:$B$776,M$119)+'СЕТ СН'!$I$12+СВЦЭМ!$D$10+'СЕТ СН'!$I$5-'СЕТ СН'!$I$20</f>
        <v>2721.8476821800004</v>
      </c>
      <c r="N149" s="36">
        <f>SUMIFS(СВЦЭМ!$C$33:$C$776,СВЦЭМ!$A$33:$A$776,$A149,СВЦЭМ!$B$33:$B$776,N$119)+'СЕТ СН'!$I$12+СВЦЭМ!$D$10+'СЕТ СН'!$I$5-'СЕТ СН'!$I$20</f>
        <v>2738.8142636500002</v>
      </c>
      <c r="O149" s="36">
        <f>SUMIFS(СВЦЭМ!$C$33:$C$776,СВЦЭМ!$A$33:$A$776,$A149,СВЦЭМ!$B$33:$B$776,O$119)+'СЕТ СН'!$I$12+СВЦЭМ!$D$10+'СЕТ СН'!$I$5-'СЕТ СН'!$I$20</f>
        <v>2758.9916886600004</v>
      </c>
      <c r="P149" s="36">
        <f>SUMIFS(СВЦЭМ!$C$33:$C$776,СВЦЭМ!$A$33:$A$776,$A149,СВЦЭМ!$B$33:$B$776,P$119)+'СЕТ СН'!$I$12+СВЦЭМ!$D$10+'СЕТ СН'!$I$5-'СЕТ СН'!$I$20</f>
        <v>2766.9860426800001</v>
      </c>
      <c r="Q149" s="36">
        <f>SUMIFS(СВЦЭМ!$C$33:$C$776,СВЦЭМ!$A$33:$A$776,$A149,СВЦЭМ!$B$33:$B$776,Q$119)+'СЕТ СН'!$I$12+СВЦЭМ!$D$10+'СЕТ СН'!$I$5-'СЕТ СН'!$I$20</f>
        <v>2734.97155922</v>
      </c>
      <c r="R149" s="36">
        <f>SUMIFS(СВЦЭМ!$C$33:$C$776,СВЦЭМ!$A$33:$A$776,$A149,СВЦЭМ!$B$33:$B$776,R$119)+'СЕТ СН'!$I$12+СВЦЭМ!$D$10+'СЕТ СН'!$I$5-'СЕТ СН'!$I$20</f>
        <v>2675.0473791600002</v>
      </c>
      <c r="S149" s="36">
        <f>SUMIFS(СВЦЭМ!$C$33:$C$776,СВЦЭМ!$A$33:$A$776,$A149,СВЦЭМ!$B$33:$B$776,S$119)+'СЕТ СН'!$I$12+СВЦЭМ!$D$10+'СЕТ СН'!$I$5-'СЕТ СН'!$I$20</f>
        <v>2672.3104319200002</v>
      </c>
      <c r="T149" s="36">
        <f>SUMIFS(СВЦЭМ!$C$33:$C$776,СВЦЭМ!$A$33:$A$776,$A149,СВЦЭМ!$B$33:$B$776,T$119)+'СЕТ СН'!$I$12+СВЦЭМ!$D$10+'СЕТ СН'!$I$5-'СЕТ СН'!$I$20</f>
        <v>2681.6628336400004</v>
      </c>
      <c r="U149" s="36">
        <f>SUMIFS(СВЦЭМ!$C$33:$C$776,СВЦЭМ!$A$33:$A$776,$A149,СВЦЭМ!$B$33:$B$776,U$119)+'СЕТ СН'!$I$12+СВЦЭМ!$D$10+'СЕТ СН'!$I$5-'СЕТ СН'!$I$20</f>
        <v>2700.9664162000004</v>
      </c>
      <c r="V149" s="36">
        <f>SUMIFS(СВЦЭМ!$C$33:$C$776,СВЦЭМ!$A$33:$A$776,$A149,СВЦЭМ!$B$33:$B$776,V$119)+'СЕТ СН'!$I$12+СВЦЭМ!$D$10+'СЕТ СН'!$I$5-'СЕТ СН'!$I$20</f>
        <v>2669.1830366600002</v>
      </c>
      <c r="W149" s="36">
        <f>SUMIFS(СВЦЭМ!$C$33:$C$776,СВЦЭМ!$A$33:$A$776,$A149,СВЦЭМ!$B$33:$B$776,W$119)+'СЕТ СН'!$I$12+СВЦЭМ!$D$10+'СЕТ СН'!$I$5-'СЕТ СН'!$I$20</f>
        <v>2646.2508703900003</v>
      </c>
      <c r="X149" s="36">
        <f>SUMIFS(СВЦЭМ!$C$33:$C$776,СВЦЭМ!$A$33:$A$776,$A149,СВЦЭМ!$B$33:$B$776,X$119)+'СЕТ СН'!$I$12+СВЦЭМ!$D$10+'СЕТ СН'!$I$5-'СЕТ СН'!$I$20</f>
        <v>2664.5265825700003</v>
      </c>
      <c r="Y149" s="36">
        <f>SUMIFS(СВЦЭМ!$C$33:$C$776,СВЦЭМ!$A$33:$A$776,$A149,СВЦЭМ!$B$33:$B$776,Y$119)+'СЕТ СН'!$I$12+СВЦЭМ!$D$10+'СЕТ СН'!$I$5-'СЕТ СН'!$I$20</f>
        <v>2721.0958606300001</v>
      </c>
    </row>
    <row r="150" spans="1:26" ht="15.75" hidden="1" x14ac:dyDescent="0.2">
      <c r="A150" s="35">
        <f t="shared" si="3"/>
        <v>43647</v>
      </c>
      <c r="B150" s="36">
        <f>SUMIFS(СВЦЭМ!$C$33:$C$776,СВЦЭМ!$A$33:$A$776,$A150,СВЦЭМ!$B$33:$B$776,B$119)+'СЕТ СН'!$I$12+СВЦЭМ!$D$10+'СЕТ СН'!$I$5-'СЕТ СН'!$I$20</f>
        <v>2096.2972099100002</v>
      </c>
      <c r="C150" s="36">
        <f>SUMIFS(СВЦЭМ!$C$33:$C$776,СВЦЭМ!$A$33:$A$776,$A150,СВЦЭМ!$B$33:$B$776,C$119)+'СЕТ СН'!$I$12+СВЦЭМ!$D$10+'СЕТ СН'!$I$5-'СЕТ СН'!$I$20</f>
        <v>2096.2972099100002</v>
      </c>
      <c r="D150" s="36">
        <f>SUMIFS(СВЦЭМ!$C$33:$C$776,СВЦЭМ!$A$33:$A$776,$A150,СВЦЭМ!$B$33:$B$776,D$119)+'СЕТ СН'!$I$12+СВЦЭМ!$D$10+'СЕТ СН'!$I$5-'СЕТ СН'!$I$20</f>
        <v>2096.2972099100002</v>
      </c>
      <c r="E150" s="36">
        <f>SUMIFS(СВЦЭМ!$C$33:$C$776,СВЦЭМ!$A$33:$A$776,$A150,СВЦЭМ!$B$33:$B$776,E$119)+'СЕТ СН'!$I$12+СВЦЭМ!$D$10+'СЕТ СН'!$I$5-'СЕТ СН'!$I$20</f>
        <v>2096.2972099100002</v>
      </c>
      <c r="F150" s="36">
        <f>SUMIFS(СВЦЭМ!$C$33:$C$776,СВЦЭМ!$A$33:$A$776,$A150,СВЦЭМ!$B$33:$B$776,F$119)+'СЕТ СН'!$I$12+СВЦЭМ!$D$10+'СЕТ СН'!$I$5-'СЕТ СН'!$I$20</f>
        <v>2096.2972099100002</v>
      </c>
      <c r="G150" s="36">
        <f>SUMIFS(СВЦЭМ!$C$33:$C$776,СВЦЭМ!$A$33:$A$776,$A150,СВЦЭМ!$B$33:$B$776,G$119)+'СЕТ СН'!$I$12+СВЦЭМ!$D$10+'СЕТ СН'!$I$5-'СЕТ СН'!$I$20</f>
        <v>2096.2972099100002</v>
      </c>
      <c r="H150" s="36">
        <f>SUMIFS(СВЦЭМ!$C$33:$C$776,СВЦЭМ!$A$33:$A$776,$A150,СВЦЭМ!$B$33:$B$776,H$119)+'СЕТ СН'!$I$12+СВЦЭМ!$D$10+'СЕТ СН'!$I$5-'СЕТ СН'!$I$20</f>
        <v>2096.2972099100002</v>
      </c>
      <c r="I150" s="36">
        <f>SUMIFS(СВЦЭМ!$C$33:$C$776,СВЦЭМ!$A$33:$A$776,$A150,СВЦЭМ!$B$33:$B$776,I$119)+'СЕТ СН'!$I$12+СВЦЭМ!$D$10+'СЕТ СН'!$I$5-'СЕТ СН'!$I$20</f>
        <v>2096.2972099100002</v>
      </c>
      <c r="J150" s="36">
        <f>SUMIFS(СВЦЭМ!$C$33:$C$776,СВЦЭМ!$A$33:$A$776,$A150,СВЦЭМ!$B$33:$B$776,J$119)+'СЕТ СН'!$I$12+СВЦЭМ!$D$10+'СЕТ СН'!$I$5-'СЕТ СН'!$I$20</f>
        <v>2096.2972099100002</v>
      </c>
      <c r="K150" s="36">
        <f>SUMIFS(СВЦЭМ!$C$33:$C$776,СВЦЭМ!$A$33:$A$776,$A150,СВЦЭМ!$B$33:$B$776,K$119)+'СЕТ СН'!$I$12+СВЦЭМ!$D$10+'СЕТ СН'!$I$5-'СЕТ СН'!$I$20</f>
        <v>2096.2972099100002</v>
      </c>
      <c r="L150" s="36">
        <f>SUMIFS(СВЦЭМ!$C$33:$C$776,СВЦЭМ!$A$33:$A$776,$A150,СВЦЭМ!$B$33:$B$776,L$119)+'СЕТ СН'!$I$12+СВЦЭМ!$D$10+'СЕТ СН'!$I$5-'СЕТ СН'!$I$20</f>
        <v>2096.2972099100002</v>
      </c>
      <c r="M150" s="36">
        <f>SUMIFS(СВЦЭМ!$C$33:$C$776,СВЦЭМ!$A$33:$A$776,$A150,СВЦЭМ!$B$33:$B$776,M$119)+'СЕТ СН'!$I$12+СВЦЭМ!$D$10+'СЕТ СН'!$I$5-'СЕТ СН'!$I$20</f>
        <v>2096.2972099100002</v>
      </c>
      <c r="N150" s="36">
        <f>SUMIFS(СВЦЭМ!$C$33:$C$776,СВЦЭМ!$A$33:$A$776,$A150,СВЦЭМ!$B$33:$B$776,N$119)+'СЕТ СН'!$I$12+СВЦЭМ!$D$10+'СЕТ СН'!$I$5-'СЕТ СН'!$I$20</f>
        <v>2096.2972099100002</v>
      </c>
      <c r="O150" s="36">
        <f>SUMIFS(СВЦЭМ!$C$33:$C$776,СВЦЭМ!$A$33:$A$776,$A150,СВЦЭМ!$B$33:$B$776,O$119)+'СЕТ СН'!$I$12+СВЦЭМ!$D$10+'СЕТ СН'!$I$5-'СЕТ СН'!$I$20</f>
        <v>2096.2972099100002</v>
      </c>
      <c r="P150" s="36">
        <f>SUMIFS(СВЦЭМ!$C$33:$C$776,СВЦЭМ!$A$33:$A$776,$A150,СВЦЭМ!$B$33:$B$776,P$119)+'СЕТ СН'!$I$12+СВЦЭМ!$D$10+'СЕТ СН'!$I$5-'СЕТ СН'!$I$20</f>
        <v>2096.2972099100002</v>
      </c>
      <c r="Q150" s="36">
        <f>SUMIFS(СВЦЭМ!$C$33:$C$776,СВЦЭМ!$A$33:$A$776,$A150,СВЦЭМ!$B$33:$B$776,Q$119)+'СЕТ СН'!$I$12+СВЦЭМ!$D$10+'СЕТ СН'!$I$5-'СЕТ СН'!$I$20</f>
        <v>2096.2972099100002</v>
      </c>
      <c r="R150" s="36">
        <f>SUMIFS(СВЦЭМ!$C$33:$C$776,СВЦЭМ!$A$33:$A$776,$A150,СВЦЭМ!$B$33:$B$776,R$119)+'СЕТ СН'!$I$12+СВЦЭМ!$D$10+'СЕТ СН'!$I$5-'СЕТ СН'!$I$20</f>
        <v>2096.2972099100002</v>
      </c>
      <c r="S150" s="36">
        <f>SUMIFS(СВЦЭМ!$C$33:$C$776,СВЦЭМ!$A$33:$A$776,$A150,СВЦЭМ!$B$33:$B$776,S$119)+'СЕТ СН'!$I$12+СВЦЭМ!$D$10+'СЕТ СН'!$I$5-'СЕТ СН'!$I$20</f>
        <v>2096.2972099100002</v>
      </c>
      <c r="T150" s="36">
        <f>SUMIFS(СВЦЭМ!$C$33:$C$776,СВЦЭМ!$A$33:$A$776,$A150,СВЦЭМ!$B$33:$B$776,T$119)+'СЕТ СН'!$I$12+СВЦЭМ!$D$10+'СЕТ СН'!$I$5-'СЕТ СН'!$I$20</f>
        <v>2096.2972099100002</v>
      </c>
      <c r="U150" s="36">
        <f>SUMIFS(СВЦЭМ!$C$33:$C$776,СВЦЭМ!$A$33:$A$776,$A150,СВЦЭМ!$B$33:$B$776,U$119)+'СЕТ СН'!$I$12+СВЦЭМ!$D$10+'СЕТ СН'!$I$5-'СЕТ СН'!$I$20</f>
        <v>2096.2972099100002</v>
      </c>
      <c r="V150" s="36">
        <f>SUMIFS(СВЦЭМ!$C$33:$C$776,СВЦЭМ!$A$33:$A$776,$A150,СВЦЭМ!$B$33:$B$776,V$119)+'СЕТ СН'!$I$12+СВЦЭМ!$D$10+'СЕТ СН'!$I$5-'СЕТ СН'!$I$20</f>
        <v>2096.2972099100002</v>
      </c>
      <c r="W150" s="36">
        <f>SUMIFS(СВЦЭМ!$C$33:$C$776,СВЦЭМ!$A$33:$A$776,$A150,СВЦЭМ!$B$33:$B$776,W$119)+'СЕТ СН'!$I$12+СВЦЭМ!$D$10+'СЕТ СН'!$I$5-'СЕТ СН'!$I$20</f>
        <v>2096.2972099100002</v>
      </c>
      <c r="X150" s="36">
        <f>SUMIFS(СВЦЭМ!$C$33:$C$776,СВЦЭМ!$A$33:$A$776,$A150,СВЦЭМ!$B$33:$B$776,X$119)+'СЕТ СН'!$I$12+СВЦЭМ!$D$10+'СЕТ СН'!$I$5-'СЕТ СН'!$I$20</f>
        <v>2096.2972099100002</v>
      </c>
      <c r="Y150" s="36">
        <f>SUMIFS(СВЦЭМ!$C$33:$C$776,СВЦЭМ!$A$33:$A$776,$A150,СВЦЭМ!$B$33:$B$776,Y$119)+'СЕТ СН'!$I$12+СВЦЭМ!$D$10+'СЕТ СН'!$I$5-'СЕТ СН'!$I$20</f>
        <v>2096.2972099100002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452696.70352453354</v>
      </c>
      <c r="O155" s="143"/>
      <c r="P155" s="142">
        <f>СВЦЭМ!$D$12+'СЕТ СН'!$F$13-'СЕТ СН'!$G$21</f>
        <v>452696.70352453354</v>
      </c>
      <c r="Q155" s="143"/>
      <c r="R155" s="142">
        <f>СВЦЭМ!$D$12+'СЕТ СН'!$F$13-'СЕТ СН'!$H$21</f>
        <v>452696.70352453354</v>
      </c>
      <c r="S155" s="143"/>
      <c r="T155" s="142">
        <f>СВЦЭМ!$D$12+'СЕТ СН'!$F$13-'СЕТ СН'!$I$21</f>
        <v>452696.70352453354</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июне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01.06.2019</v>
      </c>
      <c r="B12" s="36">
        <f>SUMIFS(СВЦЭМ!$C$33:$C$776,СВЦЭМ!$A$33:$A$776,$A12,СВЦЭМ!$B$33:$B$776,B$11)+'СЕТ СН'!$F$12+СВЦЭМ!$D$10+'СЕТ СН'!$F$6-'СЕТ СН'!$F$22</f>
        <v>861.83705408000003</v>
      </c>
      <c r="C12" s="36">
        <f>SUMIFS(СВЦЭМ!$C$33:$C$776,СВЦЭМ!$A$33:$A$776,$A12,СВЦЭМ!$B$33:$B$776,C$11)+'СЕТ СН'!$F$12+СВЦЭМ!$D$10+'СЕТ СН'!$F$6-'СЕТ СН'!$F$22</f>
        <v>913.07988549000004</v>
      </c>
      <c r="D12" s="36">
        <f>SUMIFS(СВЦЭМ!$C$33:$C$776,СВЦЭМ!$A$33:$A$776,$A12,СВЦЭМ!$B$33:$B$776,D$11)+'СЕТ СН'!$F$12+СВЦЭМ!$D$10+'СЕТ СН'!$F$6-'СЕТ СН'!$F$22</f>
        <v>961.03660060000004</v>
      </c>
      <c r="E12" s="36">
        <f>SUMIFS(СВЦЭМ!$C$33:$C$776,СВЦЭМ!$A$33:$A$776,$A12,СВЦЭМ!$B$33:$B$776,E$11)+'СЕТ СН'!$F$12+СВЦЭМ!$D$10+'СЕТ СН'!$F$6-'СЕТ СН'!$F$22</f>
        <v>987.92668632000004</v>
      </c>
      <c r="F12" s="36">
        <f>SUMIFS(СВЦЭМ!$C$33:$C$776,СВЦЭМ!$A$33:$A$776,$A12,СВЦЭМ!$B$33:$B$776,F$11)+'СЕТ СН'!$F$12+СВЦЭМ!$D$10+'СЕТ СН'!$F$6-'СЕТ СН'!$F$22</f>
        <v>1004.40759144</v>
      </c>
      <c r="G12" s="36">
        <f>SUMIFS(СВЦЭМ!$C$33:$C$776,СВЦЭМ!$A$33:$A$776,$A12,СВЦЭМ!$B$33:$B$776,G$11)+'СЕТ СН'!$F$12+СВЦЭМ!$D$10+'СЕТ СН'!$F$6-'СЕТ СН'!$F$22</f>
        <v>1010.23554396</v>
      </c>
      <c r="H12" s="36">
        <f>SUMIFS(СВЦЭМ!$C$33:$C$776,СВЦЭМ!$A$33:$A$776,$A12,СВЦЭМ!$B$33:$B$776,H$11)+'СЕТ СН'!$F$12+СВЦЭМ!$D$10+'СЕТ СН'!$F$6-'СЕТ СН'!$F$22</f>
        <v>970.74089028000003</v>
      </c>
      <c r="I12" s="36">
        <f>SUMIFS(СВЦЭМ!$C$33:$C$776,СВЦЭМ!$A$33:$A$776,$A12,СВЦЭМ!$B$33:$B$776,I$11)+'СЕТ СН'!$F$12+СВЦЭМ!$D$10+'СЕТ СН'!$F$6-'СЕТ СН'!$F$22</f>
        <v>943.72760987000004</v>
      </c>
      <c r="J12" s="36">
        <f>SUMIFS(СВЦЭМ!$C$33:$C$776,СВЦЭМ!$A$33:$A$776,$A12,СВЦЭМ!$B$33:$B$776,J$11)+'СЕТ СН'!$F$12+СВЦЭМ!$D$10+'СЕТ СН'!$F$6-'СЕТ СН'!$F$22</f>
        <v>902.47957203999999</v>
      </c>
      <c r="K12" s="36">
        <f>SUMIFS(СВЦЭМ!$C$33:$C$776,СВЦЭМ!$A$33:$A$776,$A12,СВЦЭМ!$B$33:$B$776,K$11)+'СЕТ СН'!$F$12+СВЦЭМ!$D$10+'СЕТ СН'!$F$6-'СЕТ СН'!$F$22</f>
        <v>832.37476958000002</v>
      </c>
      <c r="L12" s="36">
        <f>SUMIFS(СВЦЭМ!$C$33:$C$776,СВЦЭМ!$A$33:$A$776,$A12,СВЦЭМ!$B$33:$B$776,L$11)+'СЕТ СН'!$F$12+СВЦЭМ!$D$10+'СЕТ СН'!$F$6-'СЕТ СН'!$F$22</f>
        <v>800.59584740000003</v>
      </c>
      <c r="M12" s="36">
        <f>SUMIFS(СВЦЭМ!$C$33:$C$776,СВЦЭМ!$A$33:$A$776,$A12,СВЦЭМ!$B$33:$B$776,M$11)+'СЕТ СН'!$F$12+СВЦЭМ!$D$10+'СЕТ СН'!$F$6-'СЕТ СН'!$F$22</f>
        <v>777.65735639000002</v>
      </c>
      <c r="N12" s="36">
        <f>SUMIFS(СВЦЭМ!$C$33:$C$776,СВЦЭМ!$A$33:$A$776,$A12,СВЦЭМ!$B$33:$B$776,N$11)+'СЕТ СН'!$F$12+СВЦЭМ!$D$10+'СЕТ СН'!$F$6-'СЕТ СН'!$F$22</f>
        <v>813.10658163000005</v>
      </c>
      <c r="O12" s="36">
        <f>SUMIFS(СВЦЭМ!$C$33:$C$776,СВЦЭМ!$A$33:$A$776,$A12,СВЦЭМ!$B$33:$B$776,O$11)+'СЕТ СН'!$F$12+СВЦЭМ!$D$10+'СЕТ СН'!$F$6-'СЕТ СН'!$F$22</f>
        <v>811.94884008000008</v>
      </c>
      <c r="P12" s="36">
        <f>SUMIFS(СВЦЭМ!$C$33:$C$776,СВЦЭМ!$A$33:$A$776,$A12,СВЦЭМ!$B$33:$B$776,P$11)+'СЕТ СН'!$F$12+СВЦЭМ!$D$10+'СЕТ СН'!$F$6-'СЕТ СН'!$F$22</f>
        <v>825.82480677000001</v>
      </c>
      <c r="Q12" s="36">
        <f>SUMIFS(СВЦЭМ!$C$33:$C$776,СВЦЭМ!$A$33:$A$776,$A12,СВЦЭМ!$B$33:$B$776,Q$11)+'СЕТ СН'!$F$12+СВЦЭМ!$D$10+'СЕТ СН'!$F$6-'СЕТ СН'!$F$22</f>
        <v>794.24878448000004</v>
      </c>
      <c r="R12" s="36">
        <f>SUMIFS(СВЦЭМ!$C$33:$C$776,СВЦЭМ!$A$33:$A$776,$A12,СВЦЭМ!$B$33:$B$776,R$11)+'СЕТ СН'!$F$12+СВЦЭМ!$D$10+'СЕТ СН'!$F$6-'СЕТ СН'!$F$22</f>
        <v>759.15536311000005</v>
      </c>
      <c r="S12" s="36">
        <f>SUMIFS(СВЦЭМ!$C$33:$C$776,СВЦЭМ!$A$33:$A$776,$A12,СВЦЭМ!$B$33:$B$776,S$11)+'СЕТ СН'!$F$12+СВЦЭМ!$D$10+'СЕТ СН'!$F$6-'СЕТ СН'!$F$22</f>
        <v>794.97283947000005</v>
      </c>
      <c r="T12" s="36">
        <f>SUMIFS(СВЦЭМ!$C$33:$C$776,СВЦЭМ!$A$33:$A$776,$A12,СВЦЭМ!$B$33:$B$776,T$11)+'СЕТ СН'!$F$12+СВЦЭМ!$D$10+'СЕТ СН'!$F$6-'СЕТ СН'!$F$22</f>
        <v>773.81954155000005</v>
      </c>
      <c r="U12" s="36">
        <f>SUMIFS(СВЦЭМ!$C$33:$C$776,СВЦЭМ!$A$33:$A$776,$A12,СВЦЭМ!$B$33:$B$776,U$11)+'СЕТ СН'!$F$12+СВЦЭМ!$D$10+'СЕТ СН'!$F$6-'СЕТ СН'!$F$22</f>
        <v>753.72574940000004</v>
      </c>
      <c r="V12" s="36">
        <f>SUMIFS(СВЦЭМ!$C$33:$C$776,СВЦЭМ!$A$33:$A$776,$A12,СВЦЭМ!$B$33:$B$776,V$11)+'СЕТ СН'!$F$12+СВЦЭМ!$D$10+'СЕТ СН'!$F$6-'СЕТ СН'!$F$22</f>
        <v>726.71587007000005</v>
      </c>
      <c r="W12" s="36">
        <f>SUMIFS(СВЦЭМ!$C$33:$C$776,СВЦЭМ!$A$33:$A$776,$A12,СВЦЭМ!$B$33:$B$776,W$11)+'СЕТ СН'!$F$12+СВЦЭМ!$D$10+'СЕТ СН'!$F$6-'СЕТ СН'!$F$22</f>
        <v>698.43211554000004</v>
      </c>
      <c r="X12" s="36">
        <f>SUMIFS(СВЦЭМ!$C$33:$C$776,СВЦЭМ!$A$33:$A$776,$A12,СВЦЭМ!$B$33:$B$776,X$11)+'СЕТ СН'!$F$12+СВЦЭМ!$D$10+'СЕТ СН'!$F$6-'СЕТ СН'!$F$22</f>
        <v>708.90655961000004</v>
      </c>
      <c r="Y12" s="36">
        <f>SUMIFS(СВЦЭМ!$C$33:$C$776,СВЦЭМ!$A$33:$A$776,$A12,СВЦЭМ!$B$33:$B$776,Y$11)+'СЕТ СН'!$F$12+СВЦЭМ!$D$10+'СЕТ СН'!$F$6-'СЕТ СН'!$F$22</f>
        <v>790.37556815000005</v>
      </c>
      <c r="AA12" s="37"/>
    </row>
    <row r="13" spans="1:27" ht="15.75" x14ac:dyDescent="0.2">
      <c r="A13" s="35">
        <f>A12+1</f>
        <v>43618</v>
      </c>
      <c r="B13" s="36">
        <f>SUMIFS(СВЦЭМ!$C$33:$C$776,СВЦЭМ!$A$33:$A$776,$A13,СВЦЭМ!$B$33:$B$776,B$11)+'СЕТ СН'!$F$12+СВЦЭМ!$D$10+'СЕТ СН'!$F$6-'СЕТ СН'!$F$22</f>
        <v>842.81402309999999</v>
      </c>
      <c r="C13" s="36">
        <f>SUMIFS(СВЦЭМ!$C$33:$C$776,СВЦЭМ!$A$33:$A$776,$A13,СВЦЭМ!$B$33:$B$776,C$11)+'СЕТ СН'!$F$12+СВЦЭМ!$D$10+'СЕТ СН'!$F$6-'СЕТ СН'!$F$22</f>
        <v>891.97659915000008</v>
      </c>
      <c r="D13" s="36">
        <f>SUMIFS(СВЦЭМ!$C$33:$C$776,СВЦЭМ!$A$33:$A$776,$A13,СВЦЭМ!$B$33:$B$776,D$11)+'СЕТ СН'!$F$12+СВЦЭМ!$D$10+'СЕТ СН'!$F$6-'СЕТ СН'!$F$22</f>
        <v>925.26963103000003</v>
      </c>
      <c r="E13" s="36">
        <f>SUMIFS(СВЦЭМ!$C$33:$C$776,СВЦЭМ!$A$33:$A$776,$A13,СВЦЭМ!$B$33:$B$776,E$11)+'СЕТ СН'!$F$12+СВЦЭМ!$D$10+'СЕТ СН'!$F$6-'СЕТ СН'!$F$22</f>
        <v>953.61240753000004</v>
      </c>
      <c r="F13" s="36">
        <f>SUMIFS(СВЦЭМ!$C$33:$C$776,СВЦЭМ!$A$33:$A$776,$A13,СВЦЭМ!$B$33:$B$776,F$11)+'СЕТ СН'!$F$12+СВЦЭМ!$D$10+'СЕТ СН'!$F$6-'СЕТ СН'!$F$22</f>
        <v>964.96552600000007</v>
      </c>
      <c r="G13" s="36">
        <f>SUMIFS(СВЦЭМ!$C$33:$C$776,СВЦЭМ!$A$33:$A$776,$A13,СВЦЭМ!$B$33:$B$776,G$11)+'СЕТ СН'!$F$12+СВЦЭМ!$D$10+'СЕТ СН'!$F$6-'СЕТ СН'!$F$22</f>
        <v>970.24338159000001</v>
      </c>
      <c r="H13" s="36">
        <f>SUMIFS(СВЦЭМ!$C$33:$C$776,СВЦЭМ!$A$33:$A$776,$A13,СВЦЭМ!$B$33:$B$776,H$11)+'СЕТ СН'!$F$12+СВЦЭМ!$D$10+'СЕТ СН'!$F$6-'СЕТ СН'!$F$22</f>
        <v>944.24249486999997</v>
      </c>
      <c r="I13" s="36">
        <f>SUMIFS(СВЦЭМ!$C$33:$C$776,СВЦЭМ!$A$33:$A$776,$A13,СВЦЭМ!$B$33:$B$776,I$11)+'СЕТ СН'!$F$12+СВЦЭМ!$D$10+'СЕТ СН'!$F$6-'СЕТ СН'!$F$22</f>
        <v>911.17638810000005</v>
      </c>
      <c r="J13" s="36">
        <f>SUMIFS(СВЦЭМ!$C$33:$C$776,СВЦЭМ!$A$33:$A$776,$A13,СВЦЭМ!$B$33:$B$776,J$11)+'СЕТ СН'!$F$12+СВЦЭМ!$D$10+'СЕТ СН'!$F$6-'СЕТ СН'!$F$22</f>
        <v>849.86332268000001</v>
      </c>
      <c r="K13" s="36">
        <f>SUMIFS(СВЦЭМ!$C$33:$C$776,СВЦЭМ!$A$33:$A$776,$A13,СВЦЭМ!$B$33:$B$776,K$11)+'СЕТ СН'!$F$12+СВЦЭМ!$D$10+'СЕТ СН'!$F$6-'СЕТ СН'!$F$22</f>
        <v>810.49588012000004</v>
      </c>
      <c r="L13" s="36">
        <f>SUMIFS(СВЦЭМ!$C$33:$C$776,СВЦЭМ!$A$33:$A$776,$A13,СВЦЭМ!$B$33:$B$776,L$11)+'СЕТ СН'!$F$12+СВЦЭМ!$D$10+'СЕТ СН'!$F$6-'СЕТ СН'!$F$22</f>
        <v>785.76059384000007</v>
      </c>
      <c r="M13" s="36">
        <f>SUMIFS(СВЦЭМ!$C$33:$C$776,СВЦЭМ!$A$33:$A$776,$A13,СВЦЭМ!$B$33:$B$776,M$11)+'СЕТ СН'!$F$12+СВЦЭМ!$D$10+'СЕТ СН'!$F$6-'СЕТ СН'!$F$22</f>
        <v>769.23041309000007</v>
      </c>
      <c r="N13" s="36">
        <f>SUMIFS(СВЦЭМ!$C$33:$C$776,СВЦЭМ!$A$33:$A$776,$A13,СВЦЭМ!$B$33:$B$776,N$11)+'СЕТ СН'!$F$12+СВЦЭМ!$D$10+'СЕТ СН'!$F$6-'СЕТ СН'!$F$22</f>
        <v>791.32568067</v>
      </c>
      <c r="O13" s="36">
        <f>SUMIFS(СВЦЭМ!$C$33:$C$776,СВЦЭМ!$A$33:$A$776,$A13,СВЦЭМ!$B$33:$B$776,O$11)+'СЕТ СН'!$F$12+СВЦЭМ!$D$10+'СЕТ СН'!$F$6-'СЕТ СН'!$F$22</f>
        <v>777.21209180000005</v>
      </c>
      <c r="P13" s="36">
        <f>SUMIFS(СВЦЭМ!$C$33:$C$776,СВЦЭМ!$A$33:$A$776,$A13,СВЦЭМ!$B$33:$B$776,P$11)+'СЕТ СН'!$F$12+СВЦЭМ!$D$10+'СЕТ СН'!$F$6-'СЕТ СН'!$F$22</f>
        <v>786.91881330000001</v>
      </c>
      <c r="Q13" s="36">
        <f>SUMIFS(СВЦЭМ!$C$33:$C$776,СВЦЭМ!$A$33:$A$776,$A13,СВЦЭМ!$B$33:$B$776,Q$11)+'СЕТ СН'!$F$12+СВЦЭМ!$D$10+'СЕТ СН'!$F$6-'СЕТ СН'!$F$22</f>
        <v>762.86519675</v>
      </c>
      <c r="R13" s="36">
        <f>SUMIFS(СВЦЭМ!$C$33:$C$776,СВЦЭМ!$A$33:$A$776,$A13,СВЦЭМ!$B$33:$B$776,R$11)+'СЕТ СН'!$F$12+СВЦЭМ!$D$10+'СЕТ СН'!$F$6-'СЕТ СН'!$F$22</f>
        <v>715.43189030000008</v>
      </c>
      <c r="S13" s="36">
        <f>SUMIFS(СВЦЭМ!$C$33:$C$776,СВЦЭМ!$A$33:$A$776,$A13,СВЦЭМ!$B$33:$B$776,S$11)+'СЕТ СН'!$F$12+СВЦЭМ!$D$10+'СЕТ СН'!$F$6-'СЕТ СН'!$F$22</f>
        <v>716.54229716999998</v>
      </c>
      <c r="T13" s="36">
        <f>SUMIFS(СВЦЭМ!$C$33:$C$776,СВЦЭМ!$A$33:$A$776,$A13,СВЦЭМ!$B$33:$B$776,T$11)+'СЕТ СН'!$F$12+СВЦЭМ!$D$10+'СЕТ СН'!$F$6-'СЕТ СН'!$F$22</f>
        <v>722.54025524999997</v>
      </c>
      <c r="U13" s="36">
        <f>SUMIFS(СВЦЭМ!$C$33:$C$776,СВЦЭМ!$A$33:$A$776,$A13,СВЦЭМ!$B$33:$B$776,U$11)+'СЕТ СН'!$F$12+СВЦЭМ!$D$10+'СЕТ СН'!$F$6-'СЕТ СН'!$F$22</f>
        <v>701.77186143000006</v>
      </c>
      <c r="V13" s="36">
        <f>SUMIFS(СВЦЭМ!$C$33:$C$776,СВЦЭМ!$A$33:$A$776,$A13,СВЦЭМ!$B$33:$B$776,V$11)+'СЕТ СН'!$F$12+СВЦЭМ!$D$10+'СЕТ СН'!$F$6-'СЕТ СН'!$F$22</f>
        <v>689.58166635999999</v>
      </c>
      <c r="W13" s="36">
        <f>SUMIFS(СВЦЭМ!$C$33:$C$776,СВЦЭМ!$A$33:$A$776,$A13,СВЦЭМ!$B$33:$B$776,W$11)+'СЕТ СН'!$F$12+СВЦЭМ!$D$10+'СЕТ СН'!$F$6-'СЕТ СН'!$F$22</f>
        <v>687.68700197999999</v>
      </c>
      <c r="X13" s="36">
        <f>SUMIFS(СВЦЭМ!$C$33:$C$776,СВЦЭМ!$A$33:$A$776,$A13,СВЦЭМ!$B$33:$B$776,X$11)+'СЕТ СН'!$F$12+СВЦЭМ!$D$10+'СЕТ СН'!$F$6-'СЕТ СН'!$F$22</f>
        <v>695.49634020000008</v>
      </c>
      <c r="Y13" s="36">
        <f>SUMIFS(СВЦЭМ!$C$33:$C$776,СВЦЭМ!$A$33:$A$776,$A13,СВЦЭМ!$B$33:$B$776,Y$11)+'СЕТ СН'!$F$12+СВЦЭМ!$D$10+'СЕТ СН'!$F$6-'СЕТ СН'!$F$22</f>
        <v>781.61259677999999</v>
      </c>
    </row>
    <row r="14" spans="1:27" ht="15.75" x14ac:dyDescent="0.2">
      <c r="A14" s="35">
        <f t="shared" ref="A14:A42" si="0">A13+1</f>
        <v>43619</v>
      </c>
      <c r="B14" s="36">
        <f>SUMIFS(СВЦЭМ!$C$33:$C$776,СВЦЭМ!$A$33:$A$776,$A14,СВЦЭМ!$B$33:$B$776,B$11)+'СЕТ СН'!$F$12+СВЦЭМ!$D$10+'СЕТ СН'!$F$6-'СЕТ СН'!$F$22</f>
        <v>918.69655793000004</v>
      </c>
      <c r="C14" s="36">
        <f>SUMIFS(СВЦЭМ!$C$33:$C$776,СВЦЭМ!$A$33:$A$776,$A14,СВЦЭМ!$B$33:$B$776,C$11)+'СЕТ СН'!$F$12+СВЦЭМ!$D$10+'СЕТ СН'!$F$6-'СЕТ СН'!$F$22</f>
        <v>964.47333981000008</v>
      </c>
      <c r="D14" s="36">
        <f>SUMIFS(СВЦЭМ!$C$33:$C$776,СВЦЭМ!$A$33:$A$776,$A14,СВЦЭМ!$B$33:$B$776,D$11)+'СЕТ СН'!$F$12+СВЦЭМ!$D$10+'СЕТ СН'!$F$6-'СЕТ СН'!$F$22</f>
        <v>988.60129170000005</v>
      </c>
      <c r="E14" s="36">
        <f>SUMIFS(СВЦЭМ!$C$33:$C$776,СВЦЭМ!$A$33:$A$776,$A14,СВЦЭМ!$B$33:$B$776,E$11)+'СЕТ СН'!$F$12+СВЦЭМ!$D$10+'СЕТ СН'!$F$6-'СЕТ СН'!$F$22</f>
        <v>986.87763866</v>
      </c>
      <c r="F14" s="36">
        <f>SUMIFS(СВЦЭМ!$C$33:$C$776,СВЦЭМ!$A$33:$A$776,$A14,СВЦЭМ!$B$33:$B$776,F$11)+'СЕТ СН'!$F$12+СВЦЭМ!$D$10+'СЕТ СН'!$F$6-'СЕТ СН'!$F$22</f>
        <v>982.02646685000002</v>
      </c>
      <c r="G14" s="36">
        <f>SUMIFS(СВЦЭМ!$C$33:$C$776,СВЦЭМ!$A$33:$A$776,$A14,СВЦЭМ!$B$33:$B$776,G$11)+'СЕТ СН'!$F$12+СВЦЭМ!$D$10+'СЕТ СН'!$F$6-'СЕТ СН'!$F$22</f>
        <v>953.05000056000006</v>
      </c>
      <c r="H14" s="36">
        <f>SUMIFS(СВЦЭМ!$C$33:$C$776,СВЦЭМ!$A$33:$A$776,$A14,СВЦЭМ!$B$33:$B$776,H$11)+'СЕТ СН'!$F$12+СВЦЭМ!$D$10+'СЕТ СН'!$F$6-'СЕТ СН'!$F$22</f>
        <v>938.42110751000007</v>
      </c>
      <c r="I14" s="36">
        <f>SUMIFS(СВЦЭМ!$C$33:$C$776,СВЦЭМ!$A$33:$A$776,$A14,СВЦЭМ!$B$33:$B$776,I$11)+'СЕТ СН'!$F$12+СВЦЭМ!$D$10+'СЕТ СН'!$F$6-'СЕТ СН'!$F$22</f>
        <v>906.50494021999998</v>
      </c>
      <c r="J14" s="36">
        <f>SUMIFS(СВЦЭМ!$C$33:$C$776,СВЦЭМ!$A$33:$A$776,$A14,СВЦЭМ!$B$33:$B$776,J$11)+'СЕТ СН'!$F$12+СВЦЭМ!$D$10+'СЕТ СН'!$F$6-'СЕТ СН'!$F$22</f>
        <v>877.66252127000007</v>
      </c>
      <c r="K14" s="36">
        <f>SUMIFS(СВЦЭМ!$C$33:$C$776,СВЦЭМ!$A$33:$A$776,$A14,СВЦЭМ!$B$33:$B$776,K$11)+'СЕТ СН'!$F$12+СВЦЭМ!$D$10+'СЕТ СН'!$F$6-'СЕТ СН'!$F$22</f>
        <v>860.73703941999997</v>
      </c>
      <c r="L14" s="36">
        <f>SUMIFS(СВЦЭМ!$C$33:$C$776,СВЦЭМ!$A$33:$A$776,$A14,СВЦЭМ!$B$33:$B$776,L$11)+'СЕТ СН'!$F$12+СВЦЭМ!$D$10+'СЕТ СН'!$F$6-'СЕТ СН'!$F$22</f>
        <v>830.42779593</v>
      </c>
      <c r="M14" s="36">
        <f>SUMIFS(СВЦЭМ!$C$33:$C$776,СВЦЭМ!$A$33:$A$776,$A14,СВЦЭМ!$B$33:$B$776,M$11)+'СЕТ СН'!$F$12+СВЦЭМ!$D$10+'СЕТ СН'!$F$6-'СЕТ СН'!$F$22</f>
        <v>787.01308684000003</v>
      </c>
      <c r="N14" s="36">
        <f>SUMIFS(СВЦЭМ!$C$33:$C$776,СВЦЭМ!$A$33:$A$776,$A14,СВЦЭМ!$B$33:$B$776,N$11)+'СЕТ СН'!$F$12+СВЦЭМ!$D$10+'СЕТ СН'!$F$6-'СЕТ СН'!$F$22</f>
        <v>762.81581850999999</v>
      </c>
      <c r="O14" s="36">
        <f>SUMIFS(СВЦЭМ!$C$33:$C$776,СВЦЭМ!$A$33:$A$776,$A14,СВЦЭМ!$B$33:$B$776,O$11)+'СЕТ СН'!$F$12+СВЦЭМ!$D$10+'СЕТ СН'!$F$6-'СЕТ СН'!$F$22</f>
        <v>764.69179505</v>
      </c>
      <c r="P14" s="36">
        <f>SUMIFS(СВЦЭМ!$C$33:$C$776,СВЦЭМ!$A$33:$A$776,$A14,СВЦЭМ!$B$33:$B$776,P$11)+'СЕТ СН'!$F$12+СВЦЭМ!$D$10+'СЕТ СН'!$F$6-'СЕТ СН'!$F$22</f>
        <v>767.34493051000004</v>
      </c>
      <c r="Q14" s="36">
        <f>SUMIFS(СВЦЭМ!$C$33:$C$776,СВЦЭМ!$A$33:$A$776,$A14,СВЦЭМ!$B$33:$B$776,Q$11)+'СЕТ СН'!$F$12+СВЦЭМ!$D$10+'СЕТ СН'!$F$6-'СЕТ СН'!$F$22</f>
        <v>730.47566503000007</v>
      </c>
      <c r="R14" s="36">
        <f>SUMIFS(СВЦЭМ!$C$33:$C$776,СВЦЭМ!$A$33:$A$776,$A14,СВЦЭМ!$B$33:$B$776,R$11)+'СЕТ СН'!$F$12+СВЦЭМ!$D$10+'СЕТ СН'!$F$6-'СЕТ СН'!$F$22</f>
        <v>687.20004198000004</v>
      </c>
      <c r="S14" s="36">
        <f>SUMIFS(СВЦЭМ!$C$33:$C$776,СВЦЭМ!$A$33:$A$776,$A14,СВЦЭМ!$B$33:$B$776,S$11)+'СЕТ СН'!$F$12+СВЦЭМ!$D$10+'СЕТ СН'!$F$6-'СЕТ СН'!$F$22</f>
        <v>698.63679865000006</v>
      </c>
      <c r="T14" s="36">
        <f>SUMIFS(СВЦЭМ!$C$33:$C$776,СВЦЭМ!$A$33:$A$776,$A14,СВЦЭМ!$B$33:$B$776,T$11)+'СЕТ СН'!$F$12+СВЦЭМ!$D$10+'СЕТ СН'!$F$6-'СЕТ СН'!$F$22</f>
        <v>698.43034882000006</v>
      </c>
      <c r="U14" s="36">
        <f>SUMIFS(СВЦЭМ!$C$33:$C$776,СВЦЭМ!$A$33:$A$776,$A14,СВЦЭМ!$B$33:$B$776,U$11)+'СЕТ СН'!$F$12+СВЦЭМ!$D$10+'СЕТ СН'!$F$6-'СЕТ СН'!$F$22</f>
        <v>714.59991151999998</v>
      </c>
      <c r="V14" s="36">
        <f>SUMIFS(СВЦЭМ!$C$33:$C$776,СВЦЭМ!$A$33:$A$776,$A14,СВЦЭМ!$B$33:$B$776,V$11)+'СЕТ СН'!$F$12+СВЦЭМ!$D$10+'СЕТ СН'!$F$6-'СЕТ СН'!$F$22</f>
        <v>769.69091990000004</v>
      </c>
      <c r="W14" s="36">
        <f>SUMIFS(СВЦЭМ!$C$33:$C$776,СВЦЭМ!$A$33:$A$776,$A14,СВЦЭМ!$B$33:$B$776,W$11)+'СЕТ СН'!$F$12+СВЦЭМ!$D$10+'СЕТ СН'!$F$6-'СЕТ СН'!$F$22</f>
        <v>690.80067272999997</v>
      </c>
      <c r="X14" s="36">
        <f>SUMIFS(СВЦЭМ!$C$33:$C$776,СВЦЭМ!$A$33:$A$776,$A14,СВЦЭМ!$B$33:$B$776,X$11)+'СЕТ СН'!$F$12+СВЦЭМ!$D$10+'СЕТ СН'!$F$6-'СЕТ СН'!$F$22</f>
        <v>661.23196184000005</v>
      </c>
      <c r="Y14" s="36">
        <f>SUMIFS(СВЦЭМ!$C$33:$C$776,СВЦЭМ!$A$33:$A$776,$A14,СВЦЭМ!$B$33:$B$776,Y$11)+'СЕТ СН'!$F$12+СВЦЭМ!$D$10+'СЕТ СН'!$F$6-'СЕТ СН'!$F$22</f>
        <v>768.41837596000005</v>
      </c>
    </row>
    <row r="15" spans="1:27" ht="15.75" x14ac:dyDescent="0.2">
      <c r="A15" s="35">
        <f t="shared" si="0"/>
        <v>43620</v>
      </c>
      <c r="B15" s="36">
        <f>SUMIFS(СВЦЭМ!$C$33:$C$776,СВЦЭМ!$A$33:$A$776,$A15,СВЦЭМ!$B$33:$B$776,B$11)+'СЕТ СН'!$F$12+СВЦЭМ!$D$10+'СЕТ СН'!$F$6-'СЕТ СН'!$F$22</f>
        <v>906.85377411000002</v>
      </c>
      <c r="C15" s="36">
        <f>SUMIFS(СВЦЭМ!$C$33:$C$776,СВЦЭМ!$A$33:$A$776,$A15,СВЦЭМ!$B$33:$B$776,C$11)+'СЕТ СН'!$F$12+СВЦЭМ!$D$10+'СЕТ СН'!$F$6-'СЕТ СН'!$F$22</f>
        <v>968.13135401</v>
      </c>
      <c r="D15" s="36">
        <f>SUMIFS(СВЦЭМ!$C$33:$C$776,СВЦЭМ!$A$33:$A$776,$A15,СВЦЭМ!$B$33:$B$776,D$11)+'СЕТ СН'!$F$12+СВЦЭМ!$D$10+'СЕТ СН'!$F$6-'СЕТ СН'!$F$22</f>
        <v>984.77571191000004</v>
      </c>
      <c r="E15" s="36">
        <f>SUMIFS(СВЦЭМ!$C$33:$C$776,СВЦЭМ!$A$33:$A$776,$A15,СВЦЭМ!$B$33:$B$776,E$11)+'СЕТ СН'!$F$12+СВЦЭМ!$D$10+'СЕТ СН'!$F$6-'СЕТ СН'!$F$22</f>
        <v>984.09000390000006</v>
      </c>
      <c r="F15" s="36">
        <f>SUMIFS(СВЦЭМ!$C$33:$C$776,СВЦЭМ!$A$33:$A$776,$A15,СВЦЭМ!$B$33:$B$776,F$11)+'СЕТ СН'!$F$12+СВЦЭМ!$D$10+'СЕТ СН'!$F$6-'СЕТ СН'!$F$22</f>
        <v>978.54239660000007</v>
      </c>
      <c r="G15" s="36">
        <f>SUMIFS(СВЦЭМ!$C$33:$C$776,СВЦЭМ!$A$33:$A$776,$A15,СВЦЭМ!$B$33:$B$776,G$11)+'СЕТ СН'!$F$12+СВЦЭМ!$D$10+'СЕТ СН'!$F$6-'СЕТ СН'!$F$22</f>
        <v>957.17819236000003</v>
      </c>
      <c r="H15" s="36">
        <f>SUMIFS(СВЦЭМ!$C$33:$C$776,СВЦЭМ!$A$33:$A$776,$A15,СВЦЭМ!$B$33:$B$776,H$11)+'СЕТ СН'!$F$12+СВЦЭМ!$D$10+'СЕТ СН'!$F$6-'СЕТ СН'!$F$22</f>
        <v>933.56497854000008</v>
      </c>
      <c r="I15" s="36">
        <f>SUMIFS(СВЦЭМ!$C$33:$C$776,СВЦЭМ!$A$33:$A$776,$A15,СВЦЭМ!$B$33:$B$776,I$11)+'СЕТ СН'!$F$12+СВЦЭМ!$D$10+'СЕТ СН'!$F$6-'СЕТ СН'!$F$22</f>
        <v>870.58929540999998</v>
      </c>
      <c r="J15" s="36">
        <f>SUMIFS(СВЦЭМ!$C$33:$C$776,СВЦЭМ!$A$33:$A$776,$A15,СВЦЭМ!$B$33:$B$776,J$11)+'СЕТ СН'!$F$12+СВЦЭМ!$D$10+'СЕТ СН'!$F$6-'СЕТ СН'!$F$22</f>
        <v>832.43575525000006</v>
      </c>
      <c r="K15" s="36">
        <f>SUMIFS(СВЦЭМ!$C$33:$C$776,СВЦЭМ!$A$33:$A$776,$A15,СВЦЭМ!$B$33:$B$776,K$11)+'СЕТ СН'!$F$12+СВЦЭМ!$D$10+'СЕТ СН'!$F$6-'СЕТ СН'!$F$22</f>
        <v>817.20466799000008</v>
      </c>
      <c r="L15" s="36">
        <f>SUMIFS(СВЦЭМ!$C$33:$C$776,СВЦЭМ!$A$33:$A$776,$A15,СВЦЭМ!$B$33:$B$776,L$11)+'СЕТ СН'!$F$12+СВЦЭМ!$D$10+'СЕТ СН'!$F$6-'СЕТ СН'!$F$22</f>
        <v>806.31200186000001</v>
      </c>
      <c r="M15" s="36">
        <f>SUMIFS(СВЦЭМ!$C$33:$C$776,СВЦЭМ!$A$33:$A$776,$A15,СВЦЭМ!$B$33:$B$776,M$11)+'СЕТ СН'!$F$12+СВЦЭМ!$D$10+'СЕТ СН'!$F$6-'СЕТ СН'!$F$22</f>
        <v>782.75786995999999</v>
      </c>
      <c r="N15" s="36">
        <f>SUMIFS(СВЦЭМ!$C$33:$C$776,СВЦЭМ!$A$33:$A$776,$A15,СВЦЭМ!$B$33:$B$776,N$11)+'СЕТ СН'!$F$12+СВЦЭМ!$D$10+'СЕТ СН'!$F$6-'СЕТ СН'!$F$22</f>
        <v>790.06350722000002</v>
      </c>
      <c r="O15" s="36">
        <f>SUMIFS(СВЦЭМ!$C$33:$C$776,СВЦЭМ!$A$33:$A$776,$A15,СВЦЭМ!$B$33:$B$776,O$11)+'СЕТ СН'!$F$12+СВЦЭМ!$D$10+'СЕТ СН'!$F$6-'СЕТ СН'!$F$22</f>
        <v>787.11897091000003</v>
      </c>
      <c r="P15" s="36">
        <f>SUMIFS(СВЦЭМ!$C$33:$C$776,СВЦЭМ!$A$33:$A$776,$A15,СВЦЭМ!$B$33:$B$776,P$11)+'СЕТ СН'!$F$12+СВЦЭМ!$D$10+'СЕТ СН'!$F$6-'СЕТ СН'!$F$22</f>
        <v>799.04567734</v>
      </c>
      <c r="Q15" s="36">
        <f>SUMIFS(СВЦЭМ!$C$33:$C$776,СВЦЭМ!$A$33:$A$776,$A15,СВЦЭМ!$B$33:$B$776,Q$11)+'СЕТ СН'!$F$12+СВЦЭМ!$D$10+'СЕТ СН'!$F$6-'СЕТ СН'!$F$22</f>
        <v>761.13966792000008</v>
      </c>
      <c r="R15" s="36">
        <f>SUMIFS(СВЦЭМ!$C$33:$C$776,СВЦЭМ!$A$33:$A$776,$A15,СВЦЭМ!$B$33:$B$776,R$11)+'СЕТ СН'!$F$12+СВЦЭМ!$D$10+'СЕТ СН'!$F$6-'СЕТ СН'!$F$22</f>
        <v>718.08550667999998</v>
      </c>
      <c r="S15" s="36">
        <f>SUMIFS(СВЦЭМ!$C$33:$C$776,СВЦЭМ!$A$33:$A$776,$A15,СВЦЭМ!$B$33:$B$776,S$11)+'СЕТ СН'!$F$12+СВЦЭМ!$D$10+'СЕТ СН'!$F$6-'СЕТ СН'!$F$22</f>
        <v>734.89658859000008</v>
      </c>
      <c r="T15" s="36">
        <f>SUMIFS(СВЦЭМ!$C$33:$C$776,СВЦЭМ!$A$33:$A$776,$A15,СВЦЭМ!$B$33:$B$776,T$11)+'СЕТ СН'!$F$12+СВЦЭМ!$D$10+'СЕТ СН'!$F$6-'СЕТ СН'!$F$22</f>
        <v>729.71912845000008</v>
      </c>
      <c r="U15" s="36">
        <f>SUMIFS(СВЦЭМ!$C$33:$C$776,СВЦЭМ!$A$33:$A$776,$A15,СВЦЭМ!$B$33:$B$776,U$11)+'СЕТ СН'!$F$12+СВЦЭМ!$D$10+'СЕТ СН'!$F$6-'СЕТ СН'!$F$22</f>
        <v>716.08273687000008</v>
      </c>
      <c r="V15" s="36">
        <f>SUMIFS(СВЦЭМ!$C$33:$C$776,СВЦЭМ!$A$33:$A$776,$A15,СВЦЭМ!$B$33:$B$776,V$11)+'СЕТ СН'!$F$12+СВЦЭМ!$D$10+'СЕТ СН'!$F$6-'СЕТ СН'!$F$22</f>
        <v>706.85504446000004</v>
      </c>
      <c r="W15" s="36">
        <f>SUMIFS(СВЦЭМ!$C$33:$C$776,СВЦЭМ!$A$33:$A$776,$A15,СВЦЭМ!$B$33:$B$776,W$11)+'СЕТ СН'!$F$12+СВЦЭМ!$D$10+'СЕТ СН'!$F$6-'СЕТ СН'!$F$22</f>
        <v>695.93551998999999</v>
      </c>
      <c r="X15" s="36">
        <f>SUMIFS(СВЦЭМ!$C$33:$C$776,СВЦЭМ!$A$33:$A$776,$A15,СВЦЭМ!$B$33:$B$776,X$11)+'СЕТ СН'!$F$12+СВЦЭМ!$D$10+'СЕТ СН'!$F$6-'СЕТ СН'!$F$22</f>
        <v>701.10712709000006</v>
      </c>
      <c r="Y15" s="36">
        <f>SUMIFS(СВЦЭМ!$C$33:$C$776,СВЦЭМ!$A$33:$A$776,$A15,СВЦЭМ!$B$33:$B$776,Y$11)+'СЕТ СН'!$F$12+СВЦЭМ!$D$10+'СЕТ СН'!$F$6-'СЕТ СН'!$F$22</f>
        <v>780.27337422000005</v>
      </c>
    </row>
    <row r="16" spans="1:27" ht="15.75" x14ac:dyDescent="0.2">
      <c r="A16" s="35">
        <f t="shared" si="0"/>
        <v>43621</v>
      </c>
      <c r="B16" s="36">
        <f>SUMIFS(СВЦЭМ!$C$33:$C$776,СВЦЭМ!$A$33:$A$776,$A16,СВЦЭМ!$B$33:$B$776,B$11)+'СЕТ СН'!$F$12+СВЦЭМ!$D$10+'СЕТ СН'!$F$6-'СЕТ СН'!$F$22</f>
        <v>861.02090194000004</v>
      </c>
      <c r="C16" s="36">
        <f>SUMIFS(СВЦЭМ!$C$33:$C$776,СВЦЭМ!$A$33:$A$776,$A16,СВЦЭМ!$B$33:$B$776,C$11)+'СЕТ СН'!$F$12+СВЦЭМ!$D$10+'СЕТ СН'!$F$6-'СЕТ СН'!$F$22</f>
        <v>910.37966246000008</v>
      </c>
      <c r="D16" s="36">
        <f>SUMIFS(СВЦЭМ!$C$33:$C$776,СВЦЭМ!$A$33:$A$776,$A16,СВЦЭМ!$B$33:$B$776,D$11)+'СЕТ СН'!$F$12+СВЦЭМ!$D$10+'СЕТ СН'!$F$6-'СЕТ СН'!$F$22</f>
        <v>942.13913432000004</v>
      </c>
      <c r="E16" s="36">
        <f>SUMIFS(СВЦЭМ!$C$33:$C$776,СВЦЭМ!$A$33:$A$776,$A16,СВЦЭМ!$B$33:$B$776,E$11)+'СЕТ СН'!$F$12+СВЦЭМ!$D$10+'СЕТ СН'!$F$6-'СЕТ СН'!$F$22</f>
        <v>950.19734073000006</v>
      </c>
      <c r="F16" s="36">
        <f>SUMIFS(СВЦЭМ!$C$33:$C$776,СВЦЭМ!$A$33:$A$776,$A16,СВЦЭМ!$B$33:$B$776,F$11)+'СЕТ СН'!$F$12+СВЦЭМ!$D$10+'СЕТ СН'!$F$6-'СЕТ СН'!$F$22</f>
        <v>949.70020825000006</v>
      </c>
      <c r="G16" s="36">
        <f>SUMIFS(СВЦЭМ!$C$33:$C$776,СВЦЭМ!$A$33:$A$776,$A16,СВЦЭМ!$B$33:$B$776,G$11)+'СЕТ СН'!$F$12+СВЦЭМ!$D$10+'СЕТ СН'!$F$6-'СЕТ СН'!$F$22</f>
        <v>945.59122398</v>
      </c>
      <c r="H16" s="36">
        <f>SUMIFS(СВЦЭМ!$C$33:$C$776,СВЦЭМ!$A$33:$A$776,$A16,СВЦЭМ!$B$33:$B$776,H$11)+'СЕТ СН'!$F$12+СВЦЭМ!$D$10+'СЕТ СН'!$F$6-'СЕТ СН'!$F$22</f>
        <v>906.15625306000004</v>
      </c>
      <c r="I16" s="36">
        <f>SUMIFS(СВЦЭМ!$C$33:$C$776,СВЦЭМ!$A$33:$A$776,$A16,СВЦЭМ!$B$33:$B$776,I$11)+'СЕТ СН'!$F$12+СВЦЭМ!$D$10+'СЕТ СН'!$F$6-'СЕТ СН'!$F$22</f>
        <v>856.00595731999999</v>
      </c>
      <c r="J16" s="36">
        <f>SUMIFS(СВЦЭМ!$C$33:$C$776,СВЦЭМ!$A$33:$A$776,$A16,СВЦЭМ!$B$33:$B$776,J$11)+'СЕТ СН'!$F$12+СВЦЭМ!$D$10+'СЕТ СН'!$F$6-'СЕТ СН'!$F$22</f>
        <v>812.24320323000006</v>
      </c>
      <c r="K16" s="36">
        <f>SUMIFS(СВЦЭМ!$C$33:$C$776,СВЦЭМ!$A$33:$A$776,$A16,СВЦЭМ!$B$33:$B$776,K$11)+'СЕТ СН'!$F$12+СВЦЭМ!$D$10+'СЕТ СН'!$F$6-'СЕТ СН'!$F$22</f>
        <v>789.93252508</v>
      </c>
      <c r="L16" s="36">
        <f>SUMIFS(СВЦЭМ!$C$33:$C$776,СВЦЭМ!$A$33:$A$776,$A16,СВЦЭМ!$B$33:$B$776,L$11)+'СЕТ СН'!$F$12+СВЦЭМ!$D$10+'СЕТ СН'!$F$6-'СЕТ СН'!$F$22</f>
        <v>783.28377442999999</v>
      </c>
      <c r="M16" s="36">
        <f>SUMIFS(СВЦЭМ!$C$33:$C$776,СВЦЭМ!$A$33:$A$776,$A16,СВЦЭМ!$B$33:$B$776,M$11)+'СЕТ СН'!$F$12+СВЦЭМ!$D$10+'СЕТ СН'!$F$6-'СЕТ СН'!$F$22</f>
        <v>764.23145876000001</v>
      </c>
      <c r="N16" s="36">
        <f>SUMIFS(СВЦЭМ!$C$33:$C$776,СВЦЭМ!$A$33:$A$776,$A16,СВЦЭМ!$B$33:$B$776,N$11)+'СЕТ СН'!$F$12+СВЦЭМ!$D$10+'СЕТ СН'!$F$6-'СЕТ СН'!$F$22</f>
        <v>791.60623635000002</v>
      </c>
      <c r="O16" s="36">
        <f>SUMIFS(СВЦЭМ!$C$33:$C$776,СВЦЭМ!$A$33:$A$776,$A16,СВЦЭМ!$B$33:$B$776,O$11)+'СЕТ СН'!$F$12+СВЦЭМ!$D$10+'СЕТ СН'!$F$6-'СЕТ СН'!$F$22</f>
        <v>801.96983727999998</v>
      </c>
      <c r="P16" s="36">
        <f>SUMIFS(СВЦЭМ!$C$33:$C$776,СВЦЭМ!$A$33:$A$776,$A16,СВЦЭМ!$B$33:$B$776,P$11)+'СЕТ СН'!$F$12+СВЦЭМ!$D$10+'СЕТ СН'!$F$6-'СЕТ СН'!$F$22</f>
        <v>816.66971905000003</v>
      </c>
      <c r="Q16" s="36">
        <f>SUMIFS(СВЦЭМ!$C$33:$C$776,СВЦЭМ!$A$33:$A$776,$A16,СВЦЭМ!$B$33:$B$776,Q$11)+'СЕТ СН'!$F$12+СВЦЭМ!$D$10+'СЕТ СН'!$F$6-'СЕТ СН'!$F$22</f>
        <v>760.93570046000002</v>
      </c>
      <c r="R16" s="36">
        <f>SUMIFS(СВЦЭМ!$C$33:$C$776,СВЦЭМ!$A$33:$A$776,$A16,СВЦЭМ!$B$33:$B$776,R$11)+'СЕТ СН'!$F$12+СВЦЭМ!$D$10+'СЕТ СН'!$F$6-'СЕТ СН'!$F$22</f>
        <v>714.52034529000002</v>
      </c>
      <c r="S16" s="36">
        <f>SUMIFS(СВЦЭМ!$C$33:$C$776,СВЦЭМ!$A$33:$A$776,$A16,СВЦЭМ!$B$33:$B$776,S$11)+'СЕТ СН'!$F$12+СВЦЭМ!$D$10+'СЕТ СН'!$F$6-'СЕТ СН'!$F$22</f>
        <v>726.88030131000005</v>
      </c>
      <c r="T16" s="36">
        <f>SUMIFS(СВЦЭМ!$C$33:$C$776,СВЦЭМ!$A$33:$A$776,$A16,СВЦЭМ!$B$33:$B$776,T$11)+'СЕТ СН'!$F$12+СВЦЭМ!$D$10+'СЕТ СН'!$F$6-'СЕТ СН'!$F$22</f>
        <v>728.19305210000005</v>
      </c>
      <c r="U16" s="36">
        <f>SUMIFS(СВЦЭМ!$C$33:$C$776,СВЦЭМ!$A$33:$A$776,$A16,СВЦЭМ!$B$33:$B$776,U$11)+'СЕТ СН'!$F$12+СВЦЭМ!$D$10+'СЕТ СН'!$F$6-'СЕТ СН'!$F$22</f>
        <v>712.19216418000008</v>
      </c>
      <c r="V16" s="36">
        <f>SUMIFS(СВЦЭМ!$C$33:$C$776,СВЦЭМ!$A$33:$A$776,$A16,СВЦЭМ!$B$33:$B$776,V$11)+'СЕТ СН'!$F$12+СВЦЭМ!$D$10+'СЕТ СН'!$F$6-'СЕТ СН'!$F$22</f>
        <v>707.93264127999998</v>
      </c>
      <c r="W16" s="36">
        <f>SUMIFS(СВЦЭМ!$C$33:$C$776,СВЦЭМ!$A$33:$A$776,$A16,СВЦЭМ!$B$33:$B$776,W$11)+'СЕТ СН'!$F$12+СВЦЭМ!$D$10+'СЕТ СН'!$F$6-'СЕТ СН'!$F$22</f>
        <v>682.33489200999998</v>
      </c>
      <c r="X16" s="36">
        <f>SUMIFS(СВЦЭМ!$C$33:$C$776,СВЦЭМ!$A$33:$A$776,$A16,СВЦЭМ!$B$33:$B$776,X$11)+'СЕТ СН'!$F$12+СВЦЭМ!$D$10+'СЕТ СН'!$F$6-'СЕТ СН'!$F$22</f>
        <v>707.63923108000006</v>
      </c>
      <c r="Y16" s="36">
        <f>SUMIFS(СВЦЭМ!$C$33:$C$776,СВЦЭМ!$A$33:$A$776,$A16,СВЦЭМ!$B$33:$B$776,Y$11)+'СЕТ СН'!$F$12+СВЦЭМ!$D$10+'СЕТ СН'!$F$6-'СЕТ СН'!$F$22</f>
        <v>786.17313545000002</v>
      </c>
    </row>
    <row r="17" spans="1:25" ht="15.75" x14ac:dyDescent="0.2">
      <c r="A17" s="35">
        <f t="shared" si="0"/>
        <v>43622</v>
      </c>
      <c r="B17" s="36">
        <f>SUMIFS(СВЦЭМ!$C$33:$C$776,СВЦЭМ!$A$33:$A$776,$A17,СВЦЭМ!$B$33:$B$776,B$11)+'СЕТ СН'!$F$12+СВЦЭМ!$D$10+'СЕТ СН'!$F$6-'СЕТ СН'!$F$22</f>
        <v>892.48952636000001</v>
      </c>
      <c r="C17" s="36">
        <f>SUMIFS(СВЦЭМ!$C$33:$C$776,СВЦЭМ!$A$33:$A$776,$A17,СВЦЭМ!$B$33:$B$776,C$11)+'СЕТ СН'!$F$12+СВЦЭМ!$D$10+'СЕТ СН'!$F$6-'СЕТ СН'!$F$22</f>
        <v>934.19168137999998</v>
      </c>
      <c r="D17" s="36">
        <f>SUMIFS(СВЦЭМ!$C$33:$C$776,СВЦЭМ!$A$33:$A$776,$A17,СВЦЭМ!$B$33:$B$776,D$11)+'СЕТ СН'!$F$12+СВЦЭМ!$D$10+'СЕТ СН'!$F$6-'СЕТ СН'!$F$22</f>
        <v>939.05390009000007</v>
      </c>
      <c r="E17" s="36">
        <f>SUMIFS(СВЦЭМ!$C$33:$C$776,СВЦЭМ!$A$33:$A$776,$A17,СВЦЭМ!$B$33:$B$776,E$11)+'СЕТ СН'!$F$12+СВЦЭМ!$D$10+'СЕТ СН'!$F$6-'СЕТ СН'!$F$22</f>
        <v>957.38605097000004</v>
      </c>
      <c r="F17" s="36">
        <f>SUMIFS(СВЦЭМ!$C$33:$C$776,СВЦЭМ!$A$33:$A$776,$A17,СВЦЭМ!$B$33:$B$776,F$11)+'СЕТ СН'!$F$12+СВЦЭМ!$D$10+'СЕТ СН'!$F$6-'СЕТ СН'!$F$22</f>
        <v>952.50970613000004</v>
      </c>
      <c r="G17" s="36">
        <f>SUMIFS(СВЦЭМ!$C$33:$C$776,СВЦЭМ!$A$33:$A$776,$A17,СВЦЭМ!$B$33:$B$776,G$11)+'СЕТ СН'!$F$12+СВЦЭМ!$D$10+'СЕТ СН'!$F$6-'СЕТ СН'!$F$22</f>
        <v>947.96604602000002</v>
      </c>
      <c r="H17" s="36">
        <f>SUMIFS(СВЦЭМ!$C$33:$C$776,СВЦЭМ!$A$33:$A$776,$A17,СВЦЭМ!$B$33:$B$776,H$11)+'СЕТ СН'!$F$12+СВЦЭМ!$D$10+'СЕТ СН'!$F$6-'СЕТ СН'!$F$22</f>
        <v>889.01832641999999</v>
      </c>
      <c r="I17" s="36">
        <f>SUMIFS(СВЦЭМ!$C$33:$C$776,СВЦЭМ!$A$33:$A$776,$A17,СВЦЭМ!$B$33:$B$776,I$11)+'СЕТ СН'!$F$12+СВЦЭМ!$D$10+'СЕТ СН'!$F$6-'СЕТ СН'!$F$22</f>
        <v>813.78669131000004</v>
      </c>
      <c r="J17" s="36">
        <f>SUMIFS(СВЦЭМ!$C$33:$C$776,СВЦЭМ!$A$33:$A$776,$A17,СВЦЭМ!$B$33:$B$776,J$11)+'СЕТ СН'!$F$12+СВЦЭМ!$D$10+'СЕТ СН'!$F$6-'СЕТ СН'!$F$22</f>
        <v>764.18493737000006</v>
      </c>
      <c r="K17" s="36">
        <f>SUMIFS(СВЦЭМ!$C$33:$C$776,СВЦЭМ!$A$33:$A$776,$A17,СВЦЭМ!$B$33:$B$776,K$11)+'СЕТ СН'!$F$12+СВЦЭМ!$D$10+'СЕТ СН'!$F$6-'СЕТ СН'!$F$22</f>
        <v>729.28116156999999</v>
      </c>
      <c r="L17" s="36">
        <f>SUMIFS(СВЦЭМ!$C$33:$C$776,СВЦЭМ!$A$33:$A$776,$A17,СВЦЭМ!$B$33:$B$776,L$11)+'СЕТ СН'!$F$12+СВЦЭМ!$D$10+'СЕТ СН'!$F$6-'СЕТ СН'!$F$22</f>
        <v>725.06505393999998</v>
      </c>
      <c r="M17" s="36">
        <f>SUMIFS(СВЦЭМ!$C$33:$C$776,СВЦЭМ!$A$33:$A$776,$A17,СВЦЭМ!$B$33:$B$776,M$11)+'СЕТ СН'!$F$12+СВЦЭМ!$D$10+'СЕТ СН'!$F$6-'СЕТ СН'!$F$22</f>
        <v>729.29014299000005</v>
      </c>
      <c r="N17" s="36">
        <f>SUMIFS(СВЦЭМ!$C$33:$C$776,СВЦЭМ!$A$33:$A$776,$A17,СВЦЭМ!$B$33:$B$776,N$11)+'СЕТ СН'!$F$12+СВЦЭМ!$D$10+'СЕТ СН'!$F$6-'СЕТ СН'!$F$22</f>
        <v>732.23219451</v>
      </c>
      <c r="O17" s="36">
        <f>SUMIFS(СВЦЭМ!$C$33:$C$776,СВЦЭМ!$A$33:$A$776,$A17,СВЦЭМ!$B$33:$B$776,O$11)+'СЕТ СН'!$F$12+СВЦЭМ!$D$10+'СЕТ СН'!$F$6-'СЕТ СН'!$F$22</f>
        <v>729.16480259000002</v>
      </c>
      <c r="P17" s="36">
        <f>SUMIFS(СВЦЭМ!$C$33:$C$776,СВЦЭМ!$A$33:$A$776,$A17,СВЦЭМ!$B$33:$B$776,P$11)+'СЕТ СН'!$F$12+СВЦЭМ!$D$10+'СЕТ СН'!$F$6-'СЕТ СН'!$F$22</f>
        <v>747.86507461000008</v>
      </c>
      <c r="Q17" s="36">
        <f>SUMIFS(СВЦЭМ!$C$33:$C$776,СВЦЭМ!$A$33:$A$776,$A17,СВЦЭМ!$B$33:$B$776,Q$11)+'СЕТ СН'!$F$12+СВЦЭМ!$D$10+'СЕТ СН'!$F$6-'СЕТ СН'!$F$22</f>
        <v>724.01985621000006</v>
      </c>
      <c r="R17" s="36">
        <f>SUMIFS(СВЦЭМ!$C$33:$C$776,СВЦЭМ!$A$33:$A$776,$A17,СВЦЭМ!$B$33:$B$776,R$11)+'СЕТ СН'!$F$12+СВЦЭМ!$D$10+'СЕТ СН'!$F$6-'СЕТ СН'!$F$22</f>
        <v>687.98738479999997</v>
      </c>
      <c r="S17" s="36">
        <f>SUMIFS(СВЦЭМ!$C$33:$C$776,СВЦЭМ!$A$33:$A$776,$A17,СВЦЭМ!$B$33:$B$776,S$11)+'СЕТ СН'!$F$12+СВЦЭМ!$D$10+'СЕТ СН'!$F$6-'СЕТ СН'!$F$22</f>
        <v>676.84296686000005</v>
      </c>
      <c r="T17" s="36">
        <f>SUMIFS(СВЦЭМ!$C$33:$C$776,СВЦЭМ!$A$33:$A$776,$A17,СВЦЭМ!$B$33:$B$776,T$11)+'СЕТ СН'!$F$12+СВЦЭМ!$D$10+'СЕТ СН'!$F$6-'СЕТ СН'!$F$22</f>
        <v>671.09316181999998</v>
      </c>
      <c r="U17" s="36">
        <f>SUMIFS(СВЦЭМ!$C$33:$C$776,СВЦЭМ!$A$33:$A$776,$A17,СВЦЭМ!$B$33:$B$776,U$11)+'СЕТ СН'!$F$12+СВЦЭМ!$D$10+'СЕТ СН'!$F$6-'СЕТ СН'!$F$22</f>
        <v>657.96170310000002</v>
      </c>
      <c r="V17" s="36">
        <f>SUMIFS(СВЦЭМ!$C$33:$C$776,СВЦЭМ!$A$33:$A$776,$A17,СВЦЭМ!$B$33:$B$776,V$11)+'СЕТ СН'!$F$12+СВЦЭМ!$D$10+'СЕТ СН'!$F$6-'СЕТ СН'!$F$22</f>
        <v>650.68827205000002</v>
      </c>
      <c r="W17" s="36">
        <f>SUMIFS(СВЦЭМ!$C$33:$C$776,СВЦЭМ!$A$33:$A$776,$A17,СВЦЭМ!$B$33:$B$776,W$11)+'СЕТ СН'!$F$12+СВЦЭМ!$D$10+'СЕТ СН'!$F$6-'СЕТ СН'!$F$22</f>
        <v>632.09330086</v>
      </c>
      <c r="X17" s="36">
        <f>SUMIFS(СВЦЭМ!$C$33:$C$776,СВЦЭМ!$A$33:$A$776,$A17,СВЦЭМ!$B$33:$B$776,X$11)+'СЕТ СН'!$F$12+СВЦЭМ!$D$10+'СЕТ СН'!$F$6-'СЕТ СН'!$F$22</f>
        <v>665.50024397000004</v>
      </c>
      <c r="Y17" s="36">
        <f>SUMIFS(СВЦЭМ!$C$33:$C$776,СВЦЭМ!$A$33:$A$776,$A17,СВЦЭМ!$B$33:$B$776,Y$11)+'СЕТ СН'!$F$12+СВЦЭМ!$D$10+'СЕТ СН'!$F$6-'СЕТ СН'!$F$22</f>
        <v>767.55702640000004</v>
      </c>
    </row>
    <row r="18" spans="1:25" ht="15.75" x14ac:dyDescent="0.2">
      <c r="A18" s="35">
        <f t="shared" si="0"/>
        <v>43623</v>
      </c>
      <c r="B18" s="36">
        <f>SUMIFS(СВЦЭМ!$C$33:$C$776,СВЦЭМ!$A$33:$A$776,$A18,СВЦЭМ!$B$33:$B$776,B$11)+'СЕТ СН'!$F$12+СВЦЭМ!$D$10+'СЕТ СН'!$F$6-'СЕТ СН'!$F$22</f>
        <v>829.39455298000007</v>
      </c>
      <c r="C18" s="36">
        <f>SUMIFS(СВЦЭМ!$C$33:$C$776,СВЦЭМ!$A$33:$A$776,$A18,СВЦЭМ!$B$33:$B$776,C$11)+'СЕТ СН'!$F$12+СВЦЭМ!$D$10+'СЕТ СН'!$F$6-'СЕТ СН'!$F$22</f>
        <v>881.38619860000006</v>
      </c>
      <c r="D18" s="36">
        <f>SUMIFS(СВЦЭМ!$C$33:$C$776,СВЦЭМ!$A$33:$A$776,$A18,СВЦЭМ!$B$33:$B$776,D$11)+'СЕТ СН'!$F$12+СВЦЭМ!$D$10+'СЕТ СН'!$F$6-'СЕТ СН'!$F$22</f>
        <v>913.54137795000008</v>
      </c>
      <c r="E18" s="36">
        <f>SUMIFS(СВЦЭМ!$C$33:$C$776,СВЦЭМ!$A$33:$A$776,$A18,СВЦЭМ!$B$33:$B$776,E$11)+'СЕТ СН'!$F$12+СВЦЭМ!$D$10+'СЕТ СН'!$F$6-'СЕТ СН'!$F$22</f>
        <v>916.35061329000007</v>
      </c>
      <c r="F18" s="36">
        <f>SUMIFS(СВЦЭМ!$C$33:$C$776,СВЦЭМ!$A$33:$A$776,$A18,СВЦЭМ!$B$33:$B$776,F$11)+'СЕТ СН'!$F$12+СВЦЭМ!$D$10+'СЕТ СН'!$F$6-'СЕТ СН'!$F$22</f>
        <v>910.36291395000001</v>
      </c>
      <c r="G18" s="36">
        <f>SUMIFS(СВЦЭМ!$C$33:$C$776,СВЦЭМ!$A$33:$A$776,$A18,СВЦЭМ!$B$33:$B$776,G$11)+'СЕТ СН'!$F$12+СВЦЭМ!$D$10+'СЕТ СН'!$F$6-'СЕТ СН'!$F$22</f>
        <v>916.34286783000005</v>
      </c>
      <c r="H18" s="36">
        <f>SUMIFS(СВЦЭМ!$C$33:$C$776,СВЦЭМ!$A$33:$A$776,$A18,СВЦЭМ!$B$33:$B$776,H$11)+'СЕТ СН'!$F$12+СВЦЭМ!$D$10+'СЕТ СН'!$F$6-'СЕТ СН'!$F$22</f>
        <v>862.89508404000003</v>
      </c>
      <c r="I18" s="36">
        <f>SUMIFS(СВЦЭМ!$C$33:$C$776,СВЦЭМ!$A$33:$A$776,$A18,СВЦЭМ!$B$33:$B$776,I$11)+'СЕТ СН'!$F$12+СВЦЭМ!$D$10+'СЕТ СН'!$F$6-'СЕТ СН'!$F$22</f>
        <v>796.59696960000008</v>
      </c>
      <c r="J18" s="36">
        <f>SUMIFS(СВЦЭМ!$C$33:$C$776,СВЦЭМ!$A$33:$A$776,$A18,СВЦЭМ!$B$33:$B$776,J$11)+'СЕТ СН'!$F$12+СВЦЭМ!$D$10+'СЕТ СН'!$F$6-'СЕТ СН'!$F$22</f>
        <v>754.58125519999999</v>
      </c>
      <c r="K18" s="36">
        <f>SUMIFS(СВЦЭМ!$C$33:$C$776,СВЦЭМ!$A$33:$A$776,$A18,СВЦЭМ!$B$33:$B$776,K$11)+'СЕТ СН'!$F$12+СВЦЭМ!$D$10+'СЕТ СН'!$F$6-'СЕТ СН'!$F$22</f>
        <v>750.84801696</v>
      </c>
      <c r="L18" s="36">
        <f>SUMIFS(СВЦЭМ!$C$33:$C$776,СВЦЭМ!$A$33:$A$776,$A18,СВЦЭМ!$B$33:$B$776,L$11)+'СЕТ СН'!$F$12+СВЦЭМ!$D$10+'СЕТ СН'!$F$6-'СЕТ СН'!$F$22</f>
        <v>756.15829435000001</v>
      </c>
      <c r="M18" s="36">
        <f>SUMIFS(СВЦЭМ!$C$33:$C$776,СВЦЭМ!$A$33:$A$776,$A18,СВЦЭМ!$B$33:$B$776,M$11)+'СЕТ СН'!$F$12+СВЦЭМ!$D$10+'СЕТ СН'!$F$6-'СЕТ СН'!$F$22</f>
        <v>745.47694740999998</v>
      </c>
      <c r="N18" s="36">
        <f>SUMIFS(СВЦЭМ!$C$33:$C$776,СВЦЭМ!$A$33:$A$776,$A18,СВЦЭМ!$B$33:$B$776,N$11)+'СЕТ СН'!$F$12+СВЦЭМ!$D$10+'СЕТ СН'!$F$6-'СЕТ СН'!$F$22</f>
        <v>757.23275305000004</v>
      </c>
      <c r="O18" s="36">
        <f>SUMIFS(СВЦЭМ!$C$33:$C$776,СВЦЭМ!$A$33:$A$776,$A18,СВЦЭМ!$B$33:$B$776,O$11)+'СЕТ СН'!$F$12+СВЦЭМ!$D$10+'СЕТ СН'!$F$6-'СЕТ СН'!$F$22</f>
        <v>755.29547871</v>
      </c>
      <c r="P18" s="36">
        <f>SUMIFS(СВЦЭМ!$C$33:$C$776,СВЦЭМ!$A$33:$A$776,$A18,СВЦЭМ!$B$33:$B$776,P$11)+'СЕТ СН'!$F$12+СВЦЭМ!$D$10+'СЕТ СН'!$F$6-'СЕТ СН'!$F$22</f>
        <v>768.85840899000004</v>
      </c>
      <c r="Q18" s="36">
        <f>SUMIFS(СВЦЭМ!$C$33:$C$776,СВЦЭМ!$A$33:$A$776,$A18,СВЦЭМ!$B$33:$B$776,Q$11)+'СЕТ СН'!$F$12+СВЦЭМ!$D$10+'СЕТ СН'!$F$6-'СЕТ СН'!$F$22</f>
        <v>723.75229147000005</v>
      </c>
      <c r="R18" s="36">
        <f>SUMIFS(СВЦЭМ!$C$33:$C$776,СВЦЭМ!$A$33:$A$776,$A18,СВЦЭМ!$B$33:$B$776,R$11)+'СЕТ СН'!$F$12+СВЦЭМ!$D$10+'СЕТ СН'!$F$6-'СЕТ СН'!$F$22</f>
        <v>681.85437968999997</v>
      </c>
      <c r="S18" s="36">
        <f>SUMIFS(СВЦЭМ!$C$33:$C$776,СВЦЭМ!$A$33:$A$776,$A18,СВЦЭМ!$B$33:$B$776,S$11)+'СЕТ СН'!$F$12+СВЦЭМ!$D$10+'СЕТ СН'!$F$6-'СЕТ СН'!$F$22</f>
        <v>690.96932994000008</v>
      </c>
      <c r="T18" s="36">
        <f>SUMIFS(СВЦЭМ!$C$33:$C$776,СВЦЭМ!$A$33:$A$776,$A18,СВЦЭМ!$B$33:$B$776,T$11)+'СЕТ СН'!$F$12+СВЦЭМ!$D$10+'СЕТ СН'!$F$6-'СЕТ СН'!$F$22</f>
        <v>686.39787209000008</v>
      </c>
      <c r="U18" s="36">
        <f>SUMIFS(СВЦЭМ!$C$33:$C$776,СВЦЭМ!$A$33:$A$776,$A18,СВЦЭМ!$B$33:$B$776,U$11)+'СЕТ СН'!$F$12+СВЦЭМ!$D$10+'СЕТ СН'!$F$6-'СЕТ СН'!$F$22</f>
        <v>676.39357257000006</v>
      </c>
      <c r="V18" s="36">
        <f>SUMIFS(СВЦЭМ!$C$33:$C$776,СВЦЭМ!$A$33:$A$776,$A18,СВЦЭМ!$B$33:$B$776,V$11)+'СЕТ СН'!$F$12+СВЦЭМ!$D$10+'СЕТ СН'!$F$6-'СЕТ СН'!$F$22</f>
        <v>660.18450841000003</v>
      </c>
      <c r="W18" s="36">
        <f>SUMIFS(СВЦЭМ!$C$33:$C$776,СВЦЭМ!$A$33:$A$776,$A18,СВЦЭМ!$B$33:$B$776,W$11)+'СЕТ СН'!$F$12+СВЦЭМ!$D$10+'СЕТ СН'!$F$6-'СЕТ СН'!$F$22</f>
        <v>625.01095493000003</v>
      </c>
      <c r="X18" s="36">
        <f>SUMIFS(СВЦЭМ!$C$33:$C$776,СВЦЭМ!$A$33:$A$776,$A18,СВЦЭМ!$B$33:$B$776,X$11)+'СЕТ СН'!$F$12+СВЦЭМ!$D$10+'СЕТ СН'!$F$6-'СЕТ СН'!$F$22</f>
        <v>599.65850060000002</v>
      </c>
      <c r="Y18" s="36">
        <f>SUMIFS(СВЦЭМ!$C$33:$C$776,СВЦЭМ!$A$33:$A$776,$A18,СВЦЭМ!$B$33:$B$776,Y$11)+'СЕТ СН'!$F$12+СВЦЭМ!$D$10+'СЕТ СН'!$F$6-'СЕТ СН'!$F$22</f>
        <v>681.37261095000008</v>
      </c>
    </row>
    <row r="19" spans="1:25" ht="15.75" x14ac:dyDescent="0.2">
      <c r="A19" s="35">
        <f t="shared" si="0"/>
        <v>43624</v>
      </c>
      <c r="B19" s="36">
        <f>SUMIFS(СВЦЭМ!$C$33:$C$776,СВЦЭМ!$A$33:$A$776,$A19,СВЦЭМ!$B$33:$B$776,B$11)+'СЕТ СН'!$F$12+СВЦЭМ!$D$10+'СЕТ СН'!$F$6-'СЕТ СН'!$F$22</f>
        <v>733.22712166000008</v>
      </c>
      <c r="C19" s="36">
        <f>SUMIFS(СВЦЭМ!$C$33:$C$776,СВЦЭМ!$A$33:$A$776,$A19,СВЦЭМ!$B$33:$B$776,C$11)+'СЕТ СН'!$F$12+СВЦЭМ!$D$10+'СЕТ СН'!$F$6-'СЕТ СН'!$F$22</f>
        <v>725.11565874000007</v>
      </c>
      <c r="D19" s="36">
        <f>SUMIFS(СВЦЭМ!$C$33:$C$776,СВЦЭМ!$A$33:$A$776,$A19,СВЦЭМ!$B$33:$B$776,D$11)+'СЕТ СН'!$F$12+СВЦЭМ!$D$10+'СЕТ СН'!$F$6-'СЕТ СН'!$F$22</f>
        <v>748.86189592000005</v>
      </c>
      <c r="E19" s="36">
        <f>SUMIFS(СВЦЭМ!$C$33:$C$776,СВЦЭМ!$A$33:$A$776,$A19,СВЦЭМ!$B$33:$B$776,E$11)+'СЕТ СН'!$F$12+СВЦЭМ!$D$10+'СЕТ СН'!$F$6-'СЕТ СН'!$F$22</f>
        <v>783.84891883</v>
      </c>
      <c r="F19" s="36">
        <f>SUMIFS(СВЦЭМ!$C$33:$C$776,СВЦЭМ!$A$33:$A$776,$A19,СВЦЭМ!$B$33:$B$776,F$11)+'СЕТ СН'!$F$12+СВЦЭМ!$D$10+'СЕТ СН'!$F$6-'СЕТ СН'!$F$22</f>
        <v>782.97512090999999</v>
      </c>
      <c r="G19" s="36">
        <f>SUMIFS(СВЦЭМ!$C$33:$C$776,СВЦЭМ!$A$33:$A$776,$A19,СВЦЭМ!$B$33:$B$776,G$11)+'СЕТ СН'!$F$12+СВЦЭМ!$D$10+'СЕТ СН'!$F$6-'СЕТ СН'!$F$22</f>
        <v>774.32317284999999</v>
      </c>
      <c r="H19" s="36">
        <f>SUMIFS(СВЦЭМ!$C$33:$C$776,СВЦЭМ!$A$33:$A$776,$A19,СВЦЭМ!$B$33:$B$776,H$11)+'СЕТ СН'!$F$12+СВЦЭМ!$D$10+'СЕТ СН'!$F$6-'СЕТ СН'!$F$22</f>
        <v>775.84201509000002</v>
      </c>
      <c r="I19" s="36">
        <f>SUMIFS(СВЦЭМ!$C$33:$C$776,СВЦЭМ!$A$33:$A$776,$A19,СВЦЭМ!$B$33:$B$776,I$11)+'СЕТ СН'!$F$12+СВЦЭМ!$D$10+'СЕТ СН'!$F$6-'СЕТ СН'!$F$22</f>
        <v>743.28293297000005</v>
      </c>
      <c r="J19" s="36">
        <f>SUMIFS(СВЦЭМ!$C$33:$C$776,СВЦЭМ!$A$33:$A$776,$A19,СВЦЭМ!$B$33:$B$776,J$11)+'СЕТ СН'!$F$12+СВЦЭМ!$D$10+'СЕТ СН'!$F$6-'СЕТ СН'!$F$22</f>
        <v>756.23958235999999</v>
      </c>
      <c r="K19" s="36">
        <f>SUMIFS(СВЦЭМ!$C$33:$C$776,СВЦЭМ!$A$33:$A$776,$A19,СВЦЭМ!$B$33:$B$776,K$11)+'СЕТ СН'!$F$12+СВЦЭМ!$D$10+'СЕТ СН'!$F$6-'СЕТ СН'!$F$22</f>
        <v>776.9603118</v>
      </c>
      <c r="L19" s="36">
        <f>SUMIFS(СВЦЭМ!$C$33:$C$776,СВЦЭМ!$A$33:$A$776,$A19,СВЦЭМ!$B$33:$B$776,L$11)+'СЕТ СН'!$F$12+СВЦЭМ!$D$10+'СЕТ СН'!$F$6-'СЕТ СН'!$F$22</f>
        <v>784.52028146999999</v>
      </c>
      <c r="M19" s="36">
        <f>SUMIFS(СВЦЭМ!$C$33:$C$776,СВЦЭМ!$A$33:$A$776,$A19,СВЦЭМ!$B$33:$B$776,M$11)+'СЕТ СН'!$F$12+СВЦЭМ!$D$10+'СЕТ СН'!$F$6-'СЕТ СН'!$F$22</f>
        <v>774.45143603000008</v>
      </c>
      <c r="N19" s="36">
        <f>SUMIFS(СВЦЭМ!$C$33:$C$776,СВЦЭМ!$A$33:$A$776,$A19,СВЦЭМ!$B$33:$B$776,N$11)+'СЕТ СН'!$F$12+СВЦЭМ!$D$10+'СЕТ СН'!$F$6-'СЕТ СН'!$F$22</f>
        <v>782.81603257000006</v>
      </c>
      <c r="O19" s="36">
        <f>SUMIFS(СВЦЭМ!$C$33:$C$776,СВЦЭМ!$A$33:$A$776,$A19,СВЦЭМ!$B$33:$B$776,O$11)+'СЕТ СН'!$F$12+СВЦЭМ!$D$10+'СЕТ СН'!$F$6-'СЕТ СН'!$F$22</f>
        <v>769.10259097000005</v>
      </c>
      <c r="P19" s="36">
        <f>SUMIFS(СВЦЭМ!$C$33:$C$776,СВЦЭМ!$A$33:$A$776,$A19,СВЦЭМ!$B$33:$B$776,P$11)+'СЕТ СН'!$F$12+СВЦЭМ!$D$10+'СЕТ СН'!$F$6-'СЕТ СН'!$F$22</f>
        <v>780.96328739</v>
      </c>
      <c r="Q19" s="36">
        <f>SUMIFS(СВЦЭМ!$C$33:$C$776,СВЦЭМ!$A$33:$A$776,$A19,СВЦЭМ!$B$33:$B$776,Q$11)+'СЕТ СН'!$F$12+СВЦЭМ!$D$10+'СЕТ СН'!$F$6-'СЕТ СН'!$F$22</f>
        <v>662.56765126000005</v>
      </c>
      <c r="R19" s="36">
        <f>SUMIFS(СВЦЭМ!$C$33:$C$776,СВЦЭМ!$A$33:$A$776,$A19,СВЦЭМ!$B$33:$B$776,R$11)+'СЕТ СН'!$F$12+СВЦЭМ!$D$10+'СЕТ СН'!$F$6-'СЕТ СН'!$F$22</f>
        <v>619.42397845000005</v>
      </c>
      <c r="S19" s="36">
        <f>SUMIFS(СВЦЭМ!$C$33:$C$776,СВЦЭМ!$A$33:$A$776,$A19,СВЦЭМ!$B$33:$B$776,S$11)+'СЕТ СН'!$F$12+СВЦЭМ!$D$10+'СЕТ СН'!$F$6-'СЕТ СН'!$F$22</f>
        <v>610.11917806999998</v>
      </c>
      <c r="T19" s="36">
        <f>SUMIFS(СВЦЭМ!$C$33:$C$776,СВЦЭМ!$A$33:$A$776,$A19,СВЦЭМ!$B$33:$B$776,T$11)+'СЕТ СН'!$F$12+СВЦЭМ!$D$10+'СЕТ СН'!$F$6-'СЕТ СН'!$F$22</f>
        <v>604.45904786000006</v>
      </c>
      <c r="U19" s="36">
        <f>SUMIFS(СВЦЭМ!$C$33:$C$776,СВЦЭМ!$A$33:$A$776,$A19,СВЦЭМ!$B$33:$B$776,U$11)+'СЕТ СН'!$F$12+СВЦЭМ!$D$10+'СЕТ СН'!$F$6-'СЕТ СН'!$F$22</f>
        <v>596.30486711000003</v>
      </c>
      <c r="V19" s="36">
        <f>SUMIFS(СВЦЭМ!$C$33:$C$776,СВЦЭМ!$A$33:$A$776,$A19,СВЦЭМ!$B$33:$B$776,V$11)+'СЕТ СН'!$F$12+СВЦЭМ!$D$10+'СЕТ СН'!$F$6-'СЕТ СН'!$F$22</f>
        <v>583.46645738000007</v>
      </c>
      <c r="W19" s="36">
        <f>SUMIFS(СВЦЭМ!$C$33:$C$776,СВЦЭМ!$A$33:$A$776,$A19,СВЦЭМ!$B$33:$B$776,W$11)+'СЕТ СН'!$F$12+СВЦЭМ!$D$10+'СЕТ СН'!$F$6-'СЕТ СН'!$F$22</f>
        <v>561.79794944000002</v>
      </c>
      <c r="X19" s="36">
        <f>SUMIFS(СВЦЭМ!$C$33:$C$776,СВЦЭМ!$A$33:$A$776,$A19,СВЦЭМ!$B$33:$B$776,X$11)+'СЕТ СН'!$F$12+СВЦЭМ!$D$10+'СЕТ СН'!$F$6-'СЕТ СН'!$F$22</f>
        <v>574.42994032000001</v>
      </c>
      <c r="Y19" s="36">
        <f>SUMIFS(СВЦЭМ!$C$33:$C$776,СВЦЭМ!$A$33:$A$776,$A19,СВЦЭМ!$B$33:$B$776,Y$11)+'СЕТ СН'!$F$12+СВЦЭМ!$D$10+'СЕТ СН'!$F$6-'СЕТ СН'!$F$22</f>
        <v>643.71207430000004</v>
      </c>
    </row>
    <row r="20" spans="1:25" ht="15.75" x14ac:dyDescent="0.2">
      <c r="A20" s="35">
        <f t="shared" si="0"/>
        <v>43625</v>
      </c>
      <c r="B20" s="36">
        <f>SUMIFS(СВЦЭМ!$C$33:$C$776,СВЦЭМ!$A$33:$A$776,$A20,СВЦЭМ!$B$33:$B$776,B$11)+'СЕТ СН'!$F$12+СВЦЭМ!$D$10+'СЕТ СН'!$F$6-'СЕТ СН'!$F$22</f>
        <v>778.09870674000001</v>
      </c>
      <c r="C20" s="36">
        <f>SUMIFS(СВЦЭМ!$C$33:$C$776,СВЦЭМ!$A$33:$A$776,$A20,СВЦЭМ!$B$33:$B$776,C$11)+'СЕТ СН'!$F$12+СВЦЭМ!$D$10+'СЕТ СН'!$F$6-'СЕТ СН'!$F$22</f>
        <v>804.97727551000003</v>
      </c>
      <c r="D20" s="36">
        <f>SUMIFS(СВЦЭМ!$C$33:$C$776,СВЦЭМ!$A$33:$A$776,$A20,СВЦЭМ!$B$33:$B$776,D$11)+'СЕТ СН'!$F$12+СВЦЭМ!$D$10+'СЕТ СН'!$F$6-'СЕТ СН'!$F$22</f>
        <v>833.77748198000006</v>
      </c>
      <c r="E20" s="36">
        <f>SUMIFS(СВЦЭМ!$C$33:$C$776,СВЦЭМ!$A$33:$A$776,$A20,СВЦЭМ!$B$33:$B$776,E$11)+'СЕТ СН'!$F$12+СВЦЭМ!$D$10+'СЕТ СН'!$F$6-'СЕТ СН'!$F$22</f>
        <v>844.6474134</v>
      </c>
      <c r="F20" s="36">
        <f>SUMIFS(СВЦЭМ!$C$33:$C$776,СВЦЭМ!$A$33:$A$776,$A20,СВЦЭМ!$B$33:$B$776,F$11)+'СЕТ СН'!$F$12+СВЦЭМ!$D$10+'СЕТ СН'!$F$6-'СЕТ СН'!$F$22</f>
        <v>841.91316763999998</v>
      </c>
      <c r="G20" s="36">
        <f>SUMIFS(СВЦЭМ!$C$33:$C$776,СВЦЭМ!$A$33:$A$776,$A20,СВЦЭМ!$B$33:$B$776,G$11)+'СЕТ СН'!$F$12+СВЦЭМ!$D$10+'СЕТ СН'!$F$6-'СЕТ СН'!$F$22</f>
        <v>852.04167002000008</v>
      </c>
      <c r="H20" s="36">
        <f>SUMIFS(СВЦЭМ!$C$33:$C$776,СВЦЭМ!$A$33:$A$776,$A20,СВЦЭМ!$B$33:$B$776,H$11)+'СЕТ СН'!$F$12+СВЦЭМ!$D$10+'СЕТ СН'!$F$6-'СЕТ СН'!$F$22</f>
        <v>853.04370620999998</v>
      </c>
      <c r="I20" s="36">
        <f>SUMIFS(СВЦЭМ!$C$33:$C$776,СВЦЭМ!$A$33:$A$776,$A20,СВЦЭМ!$B$33:$B$776,I$11)+'СЕТ СН'!$F$12+СВЦЭМ!$D$10+'СЕТ СН'!$F$6-'СЕТ СН'!$F$22</f>
        <v>808.10827890000007</v>
      </c>
      <c r="J20" s="36">
        <f>SUMIFS(СВЦЭМ!$C$33:$C$776,СВЦЭМ!$A$33:$A$776,$A20,СВЦЭМ!$B$33:$B$776,J$11)+'СЕТ СН'!$F$12+СВЦЭМ!$D$10+'СЕТ СН'!$F$6-'СЕТ СН'!$F$22</f>
        <v>760.18484416000001</v>
      </c>
      <c r="K20" s="36">
        <f>SUMIFS(СВЦЭМ!$C$33:$C$776,СВЦЭМ!$A$33:$A$776,$A20,СВЦЭМ!$B$33:$B$776,K$11)+'СЕТ СН'!$F$12+СВЦЭМ!$D$10+'СЕТ СН'!$F$6-'СЕТ СН'!$F$22</f>
        <v>732.63887175000002</v>
      </c>
      <c r="L20" s="36">
        <f>SUMIFS(СВЦЭМ!$C$33:$C$776,СВЦЭМ!$A$33:$A$776,$A20,СВЦЭМ!$B$33:$B$776,L$11)+'СЕТ СН'!$F$12+СВЦЭМ!$D$10+'СЕТ СН'!$F$6-'СЕТ СН'!$F$22</f>
        <v>707.74201780999999</v>
      </c>
      <c r="M20" s="36">
        <f>SUMIFS(СВЦЭМ!$C$33:$C$776,СВЦЭМ!$A$33:$A$776,$A20,СВЦЭМ!$B$33:$B$776,M$11)+'СЕТ СН'!$F$12+СВЦЭМ!$D$10+'СЕТ СН'!$F$6-'СЕТ СН'!$F$22</f>
        <v>680.41389708000008</v>
      </c>
      <c r="N20" s="36">
        <f>SUMIFS(СВЦЭМ!$C$33:$C$776,СВЦЭМ!$A$33:$A$776,$A20,СВЦЭМ!$B$33:$B$776,N$11)+'СЕТ СН'!$F$12+СВЦЭМ!$D$10+'СЕТ СН'!$F$6-'СЕТ СН'!$F$22</f>
        <v>679.21365814000001</v>
      </c>
      <c r="O20" s="36">
        <f>SUMIFS(СВЦЭМ!$C$33:$C$776,СВЦЭМ!$A$33:$A$776,$A20,СВЦЭМ!$B$33:$B$776,O$11)+'СЕТ СН'!$F$12+СВЦЭМ!$D$10+'СЕТ СН'!$F$6-'СЕТ СН'!$F$22</f>
        <v>678.90466438999999</v>
      </c>
      <c r="P20" s="36">
        <f>SUMIFS(СВЦЭМ!$C$33:$C$776,СВЦЭМ!$A$33:$A$776,$A20,СВЦЭМ!$B$33:$B$776,P$11)+'СЕТ СН'!$F$12+СВЦЭМ!$D$10+'СЕТ СН'!$F$6-'СЕТ СН'!$F$22</f>
        <v>691.57785783999998</v>
      </c>
      <c r="Q20" s="36">
        <f>SUMIFS(СВЦЭМ!$C$33:$C$776,СВЦЭМ!$A$33:$A$776,$A20,СВЦЭМ!$B$33:$B$776,Q$11)+'СЕТ СН'!$F$12+СВЦЭМ!$D$10+'СЕТ СН'!$F$6-'СЕТ СН'!$F$22</f>
        <v>656.5887927</v>
      </c>
      <c r="R20" s="36">
        <f>SUMIFS(СВЦЭМ!$C$33:$C$776,СВЦЭМ!$A$33:$A$776,$A20,СВЦЭМ!$B$33:$B$776,R$11)+'СЕТ СН'!$F$12+СВЦЭМ!$D$10+'СЕТ СН'!$F$6-'СЕТ СН'!$F$22</f>
        <v>616.93499731000009</v>
      </c>
      <c r="S20" s="36">
        <f>SUMIFS(СВЦЭМ!$C$33:$C$776,СВЦЭМ!$A$33:$A$776,$A20,СВЦЭМ!$B$33:$B$776,S$11)+'СЕТ СН'!$F$12+СВЦЭМ!$D$10+'СЕТ СН'!$F$6-'СЕТ СН'!$F$22</f>
        <v>627.73658268999998</v>
      </c>
      <c r="T20" s="36">
        <f>SUMIFS(СВЦЭМ!$C$33:$C$776,СВЦЭМ!$A$33:$A$776,$A20,СВЦЭМ!$B$33:$B$776,T$11)+'СЕТ СН'!$F$12+СВЦЭМ!$D$10+'СЕТ СН'!$F$6-'СЕТ СН'!$F$22</f>
        <v>634.66490553000006</v>
      </c>
      <c r="U20" s="36">
        <f>SUMIFS(СВЦЭМ!$C$33:$C$776,СВЦЭМ!$A$33:$A$776,$A20,СВЦЭМ!$B$33:$B$776,U$11)+'СЕТ СН'!$F$12+СВЦЭМ!$D$10+'СЕТ СН'!$F$6-'СЕТ СН'!$F$22</f>
        <v>621.00615042000004</v>
      </c>
      <c r="V20" s="36">
        <f>SUMIFS(СВЦЭМ!$C$33:$C$776,СВЦЭМ!$A$33:$A$776,$A20,СВЦЭМ!$B$33:$B$776,V$11)+'СЕТ СН'!$F$12+СВЦЭМ!$D$10+'СЕТ СН'!$F$6-'СЕТ СН'!$F$22</f>
        <v>615.81454384000006</v>
      </c>
      <c r="W20" s="36">
        <f>SUMIFS(СВЦЭМ!$C$33:$C$776,СВЦЭМ!$A$33:$A$776,$A20,СВЦЭМ!$B$33:$B$776,W$11)+'СЕТ СН'!$F$12+СВЦЭМ!$D$10+'СЕТ СН'!$F$6-'СЕТ СН'!$F$22</f>
        <v>595.02534933000004</v>
      </c>
      <c r="X20" s="36">
        <f>SUMIFS(СВЦЭМ!$C$33:$C$776,СВЦЭМ!$A$33:$A$776,$A20,СВЦЭМ!$B$33:$B$776,X$11)+'СЕТ СН'!$F$12+СВЦЭМ!$D$10+'СЕТ СН'!$F$6-'СЕТ СН'!$F$22</f>
        <v>600.27537560000007</v>
      </c>
      <c r="Y20" s="36">
        <f>SUMIFS(СВЦЭМ!$C$33:$C$776,СВЦЭМ!$A$33:$A$776,$A20,СВЦЭМ!$B$33:$B$776,Y$11)+'СЕТ СН'!$F$12+СВЦЭМ!$D$10+'СЕТ СН'!$F$6-'СЕТ СН'!$F$22</f>
        <v>682.76745386000005</v>
      </c>
    </row>
    <row r="21" spans="1:25" ht="15.75" x14ac:dyDescent="0.2">
      <c r="A21" s="35">
        <f t="shared" si="0"/>
        <v>43626</v>
      </c>
      <c r="B21" s="36">
        <f>SUMIFS(СВЦЭМ!$C$33:$C$776,СВЦЭМ!$A$33:$A$776,$A21,СВЦЭМ!$B$33:$B$776,B$11)+'СЕТ СН'!$F$12+СВЦЭМ!$D$10+'СЕТ СН'!$F$6-'СЕТ СН'!$F$22</f>
        <v>794.85940558000004</v>
      </c>
      <c r="C21" s="36">
        <f>SUMIFS(СВЦЭМ!$C$33:$C$776,СВЦЭМ!$A$33:$A$776,$A21,СВЦЭМ!$B$33:$B$776,C$11)+'СЕТ СН'!$F$12+СВЦЭМ!$D$10+'СЕТ СН'!$F$6-'СЕТ СН'!$F$22</f>
        <v>839.65249860000006</v>
      </c>
      <c r="D21" s="36">
        <f>SUMIFS(СВЦЭМ!$C$33:$C$776,СВЦЭМ!$A$33:$A$776,$A21,СВЦЭМ!$B$33:$B$776,D$11)+'СЕТ СН'!$F$12+СВЦЭМ!$D$10+'СЕТ СН'!$F$6-'СЕТ СН'!$F$22</f>
        <v>860.19546437000008</v>
      </c>
      <c r="E21" s="36">
        <f>SUMIFS(СВЦЭМ!$C$33:$C$776,СВЦЭМ!$A$33:$A$776,$A21,СВЦЭМ!$B$33:$B$776,E$11)+'СЕТ СН'!$F$12+СВЦЭМ!$D$10+'СЕТ СН'!$F$6-'СЕТ СН'!$F$22</f>
        <v>853.45978056000001</v>
      </c>
      <c r="F21" s="36">
        <f>SUMIFS(СВЦЭМ!$C$33:$C$776,СВЦЭМ!$A$33:$A$776,$A21,СВЦЭМ!$B$33:$B$776,F$11)+'СЕТ СН'!$F$12+СВЦЭМ!$D$10+'СЕТ СН'!$F$6-'СЕТ СН'!$F$22</f>
        <v>862.18883477999998</v>
      </c>
      <c r="G21" s="36">
        <f>SUMIFS(СВЦЭМ!$C$33:$C$776,СВЦЭМ!$A$33:$A$776,$A21,СВЦЭМ!$B$33:$B$776,G$11)+'СЕТ СН'!$F$12+СВЦЭМ!$D$10+'СЕТ СН'!$F$6-'СЕТ СН'!$F$22</f>
        <v>862.76114437000001</v>
      </c>
      <c r="H21" s="36">
        <f>SUMIFS(СВЦЭМ!$C$33:$C$776,СВЦЭМ!$A$33:$A$776,$A21,СВЦЭМ!$B$33:$B$776,H$11)+'СЕТ СН'!$F$12+СВЦЭМ!$D$10+'СЕТ СН'!$F$6-'СЕТ СН'!$F$22</f>
        <v>847.02386319000004</v>
      </c>
      <c r="I21" s="36">
        <f>SUMIFS(СВЦЭМ!$C$33:$C$776,СВЦЭМ!$A$33:$A$776,$A21,СВЦЭМ!$B$33:$B$776,I$11)+'СЕТ СН'!$F$12+СВЦЭМ!$D$10+'СЕТ СН'!$F$6-'СЕТ СН'!$F$22</f>
        <v>801.34390465000001</v>
      </c>
      <c r="J21" s="36">
        <f>SUMIFS(СВЦЭМ!$C$33:$C$776,СВЦЭМ!$A$33:$A$776,$A21,СВЦЭМ!$B$33:$B$776,J$11)+'СЕТ СН'!$F$12+СВЦЭМ!$D$10+'СЕТ СН'!$F$6-'СЕТ СН'!$F$22</f>
        <v>766.10709281000004</v>
      </c>
      <c r="K21" s="36">
        <f>SUMIFS(СВЦЭМ!$C$33:$C$776,СВЦЭМ!$A$33:$A$776,$A21,СВЦЭМ!$B$33:$B$776,K$11)+'СЕТ СН'!$F$12+СВЦЭМ!$D$10+'СЕТ СН'!$F$6-'СЕТ СН'!$F$22</f>
        <v>740.85743974000002</v>
      </c>
      <c r="L21" s="36">
        <f>SUMIFS(СВЦЭМ!$C$33:$C$776,СВЦЭМ!$A$33:$A$776,$A21,СВЦЭМ!$B$33:$B$776,L$11)+'СЕТ СН'!$F$12+СВЦЭМ!$D$10+'СЕТ СН'!$F$6-'СЕТ СН'!$F$22</f>
        <v>726.35194202000002</v>
      </c>
      <c r="M21" s="36">
        <f>SUMIFS(СВЦЭМ!$C$33:$C$776,СВЦЭМ!$A$33:$A$776,$A21,СВЦЭМ!$B$33:$B$776,M$11)+'СЕТ СН'!$F$12+СВЦЭМ!$D$10+'СЕТ СН'!$F$6-'СЕТ СН'!$F$22</f>
        <v>705.05359755000006</v>
      </c>
      <c r="N21" s="36">
        <f>SUMIFS(СВЦЭМ!$C$33:$C$776,СВЦЭМ!$A$33:$A$776,$A21,СВЦЭМ!$B$33:$B$776,N$11)+'СЕТ СН'!$F$12+СВЦЭМ!$D$10+'СЕТ СН'!$F$6-'СЕТ СН'!$F$22</f>
        <v>726.97031921000007</v>
      </c>
      <c r="O21" s="36">
        <f>SUMIFS(СВЦЭМ!$C$33:$C$776,СВЦЭМ!$A$33:$A$776,$A21,СВЦЭМ!$B$33:$B$776,O$11)+'СЕТ СН'!$F$12+СВЦЭМ!$D$10+'СЕТ СН'!$F$6-'СЕТ СН'!$F$22</f>
        <v>722.03987287000007</v>
      </c>
      <c r="P21" s="36">
        <f>SUMIFS(СВЦЭМ!$C$33:$C$776,СВЦЭМ!$A$33:$A$776,$A21,СВЦЭМ!$B$33:$B$776,P$11)+'СЕТ СН'!$F$12+СВЦЭМ!$D$10+'СЕТ СН'!$F$6-'СЕТ СН'!$F$22</f>
        <v>737.22373303000006</v>
      </c>
      <c r="Q21" s="36">
        <f>SUMIFS(СВЦЭМ!$C$33:$C$776,СВЦЭМ!$A$33:$A$776,$A21,СВЦЭМ!$B$33:$B$776,Q$11)+'СЕТ СН'!$F$12+СВЦЭМ!$D$10+'СЕТ СН'!$F$6-'СЕТ СН'!$F$22</f>
        <v>688.14860800999998</v>
      </c>
      <c r="R21" s="36">
        <f>SUMIFS(СВЦЭМ!$C$33:$C$776,СВЦЭМ!$A$33:$A$776,$A21,СВЦЭМ!$B$33:$B$776,R$11)+'СЕТ СН'!$F$12+СВЦЭМ!$D$10+'СЕТ СН'!$F$6-'СЕТ СН'!$F$22</f>
        <v>651.53820854000003</v>
      </c>
      <c r="S21" s="36">
        <f>SUMIFS(СВЦЭМ!$C$33:$C$776,СВЦЭМ!$A$33:$A$776,$A21,СВЦЭМ!$B$33:$B$776,S$11)+'СЕТ СН'!$F$12+СВЦЭМ!$D$10+'СЕТ СН'!$F$6-'СЕТ СН'!$F$22</f>
        <v>675.73989531000007</v>
      </c>
      <c r="T21" s="36">
        <f>SUMIFS(СВЦЭМ!$C$33:$C$776,СВЦЭМ!$A$33:$A$776,$A21,СВЦЭМ!$B$33:$B$776,T$11)+'СЕТ СН'!$F$12+СВЦЭМ!$D$10+'СЕТ СН'!$F$6-'СЕТ СН'!$F$22</f>
        <v>682.98521416000006</v>
      </c>
      <c r="U21" s="36">
        <f>SUMIFS(СВЦЭМ!$C$33:$C$776,СВЦЭМ!$A$33:$A$776,$A21,СВЦЭМ!$B$33:$B$776,U$11)+'СЕТ СН'!$F$12+СВЦЭМ!$D$10+'СЕТ СН'!$F$6-'СЕТ СН'!$F$22</f>
        <v>667.70160680000004</v>
      </c>
      <c r="V21" s="36">
        <f>SUMIFS(СВЦЭМ!$C$33:$C$776,СВЦЭМ!$A$33:$A$776,$A21,СВЦЭМ!$B$33:$B$776,V$11)+'СЕТ СН'!$F$12+СВЦЭМ!$D$10+'СЕТ СН'!$F$6-'СЕТ СН'!$F$22</f>
        <v>654.55162212000005</v>
      </c>
      <c r="W21" s="36">
        <f>SUMIFS(СВЦЭМ!$C$33:$C$776,СВЦЭМ!$A$33:$A$776,$A21,СВЦЭМ!$B$33:$B$776,W$11)+'СЕТ СН'!$F$12+СВЦЭМ!$D$10+'СЕТ СН'!$F$6-'СЕТ СН'!$F$22</f>
        <v>637.61395111000002</v>
      </c>
      <c r="X21" s="36">
        <f>SUMIFS(СВЦЭМ!$C$33:$C$776,СВЦЭМ!$A$33:$A$776,$A21,СВЦЭМ!$B$33:$B$776,X$11)+'СЕТ СН'!$F$12+СВЦЭМ!$D$10+'СЕТ СН'!$F$6-'СЕТ СН'!$F$22</f>
        <v>643.5163076</v>
      </c>
      <c r="Y21" s="36">
        <f>SUMIFS(СВЦЭМ!$C$33:$C$776,СВЦЭМ!$A$33:$A$776,$A21,СВЦЭМ!$B$33:$B$776,Y$11)+'СЕТ СН'!$F$12+СВЦЭМ!$D$10+'СЕТ СН'!$F$6-'СЕТ СН'!$F$22</f>
        <v>726.69805606</v>
      </c>
    </row>
    <row r="22" spans="1:25" ht="15.75" x14ac:dyDescent="0.2">
      <c r="A22" s="35">
        <f t="shared" si="0"/>
        <v>43627</v>
      </c>
      <c r="B22" s="36">
        <f>SUMIFS(СВЦЭМ!$C$33:$C$776,СВЦЭМ!$A$33:$A$776,$A22,СВЦЭМ!$B$33:$B$776,B$11)+'СЕТ СН'!$F$12+СВЦЭМ!$D$10+'СЕТ СН'!$F$6-'СЕТ СН'!$F$22</f>
        <v>838.05104784000002</v>
      </c>
      <c r="C22" s="36">
        <f>SUMIFS(СВЦЭМ!$C$33:$C$776,СВЦЭМ!$A$33:$A$776,$A22,СВЦЭМ!$B$33:$B$776,C$11)+'СЕТ СН'!$F$12+СВЦЭМ!$D$10+'СЕТ СН'!$F$6-'СЕТ СН'!$F$22</f>
        <v>906.26188977000004</v>
      </c>
      <c r="D22" s="36">
        <f>SUMIFS(СВЦЭМ!$C$33:$C$776,СВЦЭМ!$A$33:$A$776,$A22,СВЦЭМ!$B$33:$B$776,D$11)+'СЕТ СН'!$F$12+СВЦЭМ!$D$10+'СЕТ СН'!$F$6-'СЕТ СН'!$F$22</f>
        <v>889.51760927999999</v>
      </c>
      <c r="E22" s="36">
        <f>SUMIFS(СВЦЭМ!$C$33:$C$776,СВЦЭМ!$A$33:$A$776,$A22,СВЦЭМ!$B$33:$B$776,E$11)+'СЕТ СН'!$F$12+СВЦЭМ!$D$10+'СЕТ СН'!$F$6-'СЕТ СН'!$F$22</f>
        <v>885.59581342000001</v>
      </c>
      <c r="F22" s="36">
        <f>SUMIFS(СВЦЭМ!$C$33:$C$776,СВЦЭМ!$A$33:$A$776,$A22,СВЦЭМ!$B$33:$B$776,F$11)+'СЕТ СН'!$F$12+СВЦЭМ!$D$10+'СЕТ СН'!$F$6-'СЕТ СН'!$F$22</f>
        <v>881.97917574000007</v>
      </c>
      <c r="G22" s="36">
        <f>SUMIFS(СВЦЭМ!$C$33:$C$776,СВЦЭМ!$A$33:$A$776,$A22,СВЦЭМ!$B$33:$B$776,G$11)+'СЕТ СН'!$F$12+СВЦЭМ!$D$10+'СЕТ СН'!$F$6-'СЕТ СН'!$F$22</f>
        <v>886.19685005999997</v>
      </c>
      <c r="H22" s="36">
        <f>SUMIFS(СВЦЭМ!$C$33:$C$776,СВЦЭМ!$A$33:$A$776,$A22,СВЦЭМ!$B$33:$B$776,H$11)+'СЕТ СН'!$F$12+СВЦЭМ!$D$10+'СЕТ СН'!$F$6-'СЕТ СН'!$F$22</f>
        <v>884.29151383999999</v>
      </c>
      <c r="I22" s="36">
        <f>SUMIFS(СВЦЭМ!$C$33:$C$776,СВЦЭМ!$A$33:$A$776,$A22,СВЦЭМ!$B$33:$B$776,I$11)+'СЕТ СН'!$F$12+СВЦЭМ!$D$10+'СЕТ СН'!$F$6-'СЕТ СН'!$F$22</f>
        <v>796.25792509000007</v>
      </c>
      <c r="J22" s="36">
        <f>SUMIFS(СВЦЭМ!$C$33:$C$776,СВЦЭМ!$A$33:$A$776,$A22,СВЦЭМ!$B$33:$B$776,J$11)+'СЕТ СН'!$F$12+СВЦЭМ!$D$10+'СЕТ СН'!$F$6-'СЕТ СН'!$F$22</f>
        <v>768.94819458000006</v>
      </c>
      <c r="K22" s="36">
        <f>SUMIFS(СВЦЭМ!$C$33:$C$776,СВЦЭМ!$A$33:$A$776,$A22,СВЦЭМ!$B$33:$B$776,K$11)+'СЕТ СН'!$F$12+СВЦЭМ!$D$10+'СЕТ СН'!$F$6-'СЕТ СН'!$F$22</f>
        <v>748.51582718999998</v>
      </c>
      <c r="L22" s="36">
        <f>SUMIFS(СВЦЭМ!$C$33:$C$776,СВЦЭМ!$A$33:$A$776,$A22,СВЦЭМ!$B$33:$B$776,L$11)+'СЕТ СН'!$F$12+СВЦЭМ!$D$10+'СЕТ СН'!$F$6-'СЕТ СН'!$F$22</f>
        <v>744.62118586000008</v>
      </c>
      <c r="M22" s="36">
        <f>SUMIFS(СВЦЭМ!$C$33:$C$776,СВЦЭМ!$A$33:$A$776,$A22,СВЦЭМ!$B$33:$B$776,M$11)+'СЕТ СН'!$F$12+СВЦЭМ!$D$10+'СЕТ СН'!$F$6-'СЕТ СН'!$F$22</f>
        <v>741.14918541999998</v>
      </c>
      <c r="N22" s="36">
        <f>SUMIFS(СВЦЭМ!$C$33:$C$776,СВЦЭМ!$A$33:$A$776,$A22,СВЦЭМ!$B$33:$B$776,N$11)+'СЕТ СН'!$F$12+СВЦЭМ!$D$10+'СЕТ СН'!$F$6-'СЕТ СН'!$F$22</f>
        <v>747.42392570000004</v>
      </c>
      <c r="O22" s="36">
        <f>SUMIFS(СВЦЭМ!$C$33:$C$776,СВЦЭМ!$A$33:$A$776,$A22,СВЦЭМ!$B$33:$B$776,O$11)+'СЕТ СН'!$F$12+СВЦЭМ!$D$10+'СЕТ СН'!$F$6-'СЕТ СН'!$F$22</f>
        <v>738.62118020000003</v>
      </c>
      <c r="P22" s="36">
        <f>SUMIFS(СВЦЭМ!$C$33:$C$776,СВЦЭМ!$A$33:$A$776,$A22,СВЦЭМ!$B$33:$B$776,P$11)+'СЕТ СН'!$F$12+СВЦЭМ!$D$10+'СЕТ СН'!$F$6-'СЕТ СН'!$F$22</f>
        <v>750.33721782999999</v>
      </c>
      <c r="Q22" s="36">
        <f>SUMIFS(СВЦЭМ!$C$33:$C$776,СВЦЭМ!$A$33:$A$776,$A22,СВЦЭМ!$B$33:$B$776,Q$11)+'СЕТ СН'!$F$12+СВЦЭМ!$D$10+'СЕТ СН'!$F$6-'СЕТ СН'!$F$22</f>
        <v>717.35368263999999</v>
      </c>
      <c r="R22" s="36">
        <f>SUMIFS(СВЦЭМ!$C$33:$C$776,СВЦЭМ!$A$33:$A$776,$A22,СВЦЭМ!$B$33:$B$776,R$11)+'СЕТ СН'!$F$12+СВЦЭМ!$D$10+'СЕТ СН'!$F$6-'СЕТ СН'!$F$22</f>
        <v>682.45382425000003</v>
      </c>
      <c r="S22" s="36">
        <f>SUMIFS(СВЦЭМ!$C$33:$C$776,СВЦЭМ!$A$33:$A$776,$A22,СВЦЭМ!$B$33:$B$776,S$11)+'СЕТ СН'!$F$12+СВЦЭМ!$D$10+'СЕТ СН'!$F$6-'СЕТ СН'!$F$22</f>
        <v>688.65219535000006</v>
      </c>
      <c r="T22" s="36">
        <f>SUMIFS(СВЦЭМ!$C$33:$C$776,СВЦЭМ!$A$33:$A$776,$A22,СВЦЭМ!$B$33:$B$776,T$11)+'СЕТ СН'!$F$12+СВЦЭМ!$D$10+'СЕТ СН'!$F$6-'СЕТ СН'!$F$22</f>
        <v>693.07709804000001</v>
      </c>
      <c r="U22" s="36">
        <f>SUMIFS(СВЦЭМ!$C$33:$C$776,СВЦЭМ!$A$33:$A$776,$A22,СВЦЭМ!$B$33:$B$776,U$11)+'СЕТ СН'!$F$12+СВЦЭМ!$D$10+'СЕТ СН'!$F$6-'СЕТ СН'!$F$22</f>
        <v>684.46831288999999</v>
      </c>
      <c r="V22" s="36">
        <f>SUMIFS(СВЦЭМ!$C$33:$C$776,СВЦЭМ!$A$33:$A$776,$A22,СВЦЭМ!$B$33:$B$776,V$11)+'СЕТ СН'!$F$12+СВЦЭМ!$D$10+'СЕТ СН'!$F$6-'СЕТ СН'!$F$22</f>
        <v>670.66782382000008</v>
      </c>
      <c r="W22" s="36">
        <f>SUMIFS(СВЦЭМ!$C$33:$C$776,СВЦЭМ!$A$33:$A$776,$A22,СВЦЭМ!$B$33:$B$776,W$11)+'СЕТ СН'!$F$12+СВЦЭМ!$D$10+'СЕТ СН'!$F$6-'СЕТ СН'!$F$22</f>
        <v>667.35776050000004</v>
      </c>
      <c r="X22" s="36">
        <f>SUMIFS(СВЦЭМ!$C$33:$C$776,СВЦЭМ!$A$33:$A$776,$A22,СВЦЭМ!$B$33:$B$776,X$11)+'СЕТ СН'!$F$12+СВЦЭМ!$D$10+'СЕТ СН'!$F$6-'СЕТ СН'!$F$22</f>
        <v>670.84434866000004</v>
      </c>
      <c r="Y22" s="36">
        <f>SUMIFS(СВЦЭМ!$C$33:$C$776,СВЦЭМ!$A$33:$A$776,$A22,СВЦЭМ!$B$33:$B$776,Y$11)+'СЕТ СН'!$F$12+СВЦЭМ!$D$10+'СЕТ СН'!$F$6-'СЕТ СН'!$F$22</f>
        <v>746.42636406000008</v>
      </c>
    </row>
    <row r="23" spans="1:25" ht="15.75" x14ac:dyDescent="0.2">
      <c r="A23" s="35">
        <f t="shared" si="0"/>
        <v>43628</v>
      </c>
      <c r="B23" s="36">
        <f>SUMIFS(СВЦЭМ!$C$33:$C$776,СВЦЭМ!$A$33:$A$776,$A23,СВЦЭМ!$B$33:$B$776,B$11)+'СЕТ СН'!$F$12+СВЦЭМ!$D$10+'СЕТ СН'!$F$6-'СЕТ СН'!$F$22</f>
        <v>788.13167401999999</v>
      </c>
      <c r="C23" s="36">
        <f>SUMIFS(СВЦЭМ!$C$33:$C$776,СВЦЭМ!$A$33:$A$776,$A23,СВЦЭМ!$B$33:$B$776,C$11)+'СЕТ СН'!$F$12+СВЦЭМ!$D$10+'СЕТ СН'!$F$6-'СЕТ СН'!$F$22</f>
        <v>838.13748951000002</v>
      </c>
      <c r="D23" s="36">
        <f>SUMIFS(СВЦЭМ!$C$33:$C$776,СВЦЭМ!$A$33:$A$776,$A23,СВЦЭМ!$B$33:$B$776,D$11)+'СЕТ СН'!$F$12+СВЦЭМ!$D$10+'СЕТ СН'!$F$6-'СЕТ СН'!$F$22</f>
        <v>875.99214100000006</v>
      </c>
      <c r="E23" s="36">
        <f>SUMIFS(СВЦЭМ!$C$33:$C$776,СВЦЭМ!$A$33:$A$776,$A23,СВЦЭМ!$B$33:$B$776,E$11)+'СЕТ СН'!$F$12+СВЦЭМ!$D$10+'СЕТ СН'!$F$6-'СЕТ СН'!$F$22</f>
        <v>884.67946890000007</v>
      </c>
      <c r="F23" s="36">
        <f>SUMIFS(СВЦЭМ!$C$33:$C$776,СВЦЭМ!$A$33:$A$776,$A23,СВЦЭМ!$B$33:$B$776,F$11)+'СЕТ СН'!$F$12+СВЦЭМ!$D$10+'СЕТ СН'!$F$6-'СЕТ СН'!$F$22</f>
        <v>897.06838761000006</v>
      </c>
      <c r="G23" s="36">
        <f>SUMIFS(СВЦЭМ!$C$33:$C$776,СВЦЭМ!$A$33:$A$776,$A23,СВЦЭМ!$B$33:$B$776,G$11)+'СЕТ СН'!$F$12+СВЦЭМ!$D$10+'СЕТ СН'!$F$6-'СЕТ СН'!$F$22</f>
        <v>906.06118063999998</v>
      </c>
      <c r="H23" s="36">
        <f>SUMIFS(СВЦЭМ!$C$33:$C$776,СВЦЭМ!$A$33:$A$776,$A23,СВЦЭМ!$B$33:$B$776,H$11)+'СЕТ СН'!$F$12+СВЦЭМ!$D$10+'СЕТ СН'!$F$6-'СЕТ СН'!$F$22</f>
        <v>885.46641971999998</v>
      </c>
      <c r="I23" s="36">
        <f>SUMIFS(СВЦЭМ!$C$33:$C$776,СВЦЭМ!$A$33:$A$776,$A23,СВЦЭМ!$B$33:$B$776,I$11)+'СЕТ СН'!$F$12+СВЦЭМ!$D$10+'СЕТ СН'!$F$6-'СЕТ СН'!$F$22</f>
        <v>851.38934921999999</v>
      </c>
      <c r="J23" s="36">
        <f>SUMIFS(СВЦЭМ!$C$33:$C$776,СВЦЭМ!$A$33:$A$776,$A23,СВЦЭМ!$B$33:$B$776,J$11)+'СЕТ СН'!$F$12+СВЦЭМ!$D$10+'СЕТ СН'!$F$6-'СЕТ СН'!$F$22</f>
        <v>801.70729661000007</v>
      </c>
      <c r="K23" s="36">
        <f>SUMIFS(СВЦЭМ!$C$33:$C$776,СВЦЭМ!$A$33:$A$776,$A23,СВЦЭМ!$B$33:$B$776,K$11)+'СЕТ СН'!$F$12+СВЦЭМ!$D$10+'СЕТ СН'!$F$6-'СЕТ СН'!$F$22</f>
        <v>753.72554243000002</v>
      </c>
      <c r="L23" s="36">
        <f>SUMIFS(СВЦЭМ!$C$33:$C$776,СВЦЭМ!$A$33:$A$776,$A23,СВЦЭМ!$B$33:$B$776,L$11)+'СЕТ СН'!$F$12+СВЦЭМ!$D$10+'СЕТ СН'!$F$6-'СЕТ СН'!$F$22</f>
        <v>724.92849148000005</v>
      </c>
      <c r="M23" s="36">
        <f>SUMIFS(СВЦЭМ!$C$33:$C$776,СВЦЭМ!$A$33:$A$776,$A23,СВЦЭМ!$B$33:$B$776,M$11)+'СЕТ СН'!$F$12+СВЦЭМ!$D$10+'СЕТ СН'!$F$6-'СЕТ СН'!$F$22</f>
        <v>701.05026935000001</v>
      </c>
      <c r="N23" s="36">
        <f>SUMIFS(СВЦЭМ!$C$33:$C$776,СВЦЭМ!$A$33:$A$776,$A23,СВЦЭМ!$B$33:$B$776,N$11)+'СЕТ СН'!$F$12+СВЦЭМ!$D$10+'СЕТ СН'!$F$6-'СЕТ СН'!$F$22</f>
        <v>719.20585862000007</v>
      </c>
      <c r="O23" s="36">
        <f>SUMIFS(СВЦЭМ!$C$33:$C$776,СВЦЭМ!$A$33:$A$776,$A23,СВЦЭМ!$B$33:$B$776,O$11)+'СЕТ СН'!$F$12+СВЦЭМ!$D$10+'СЕТ СН'!$F$6-'СЕТ СН'!$F$22</f>
        <v>710.82585248999999</v>
      </c>
      <c r="P23" s="36">
        <f>SUMIFS(СВЦЭМ!$C$33:$C$776,СВЦЭМ!$A$33:$A$776,$A23,СВЦЭМ!$B$33:$B$776,P$11)+'СЕТ СН'!$F$12+СВЦЭМ!$D$10+'СЕТ СН'!$F$6-'СЕТ СН'!$F$22</f>
        <v>717.76180945999999</v>
      </c>
      <c r="Q23" s="36">
        <f>SUMIFS(СВЦЭМ!$C$33:$C$776,СВЦЭМ!$A$33:$A$776,$A23,СВЦЭМ!$B$33:$B$776,Q$11)+'СЕТ СН'!$F$12+СВЦЭМ!$D$10+'СЕТ СН'!$F$6-'СЕТ СН'!$F$22</f>
        <v>686.06120306000003</v>
      </c>
      <c r="R23" s="36">
        <f>SUMIFS(СВЦЭМ!$C$33:$C$776,СВЦЭМ!$A$33:$A$776,$A23,СВЦЭМ!$B$33:$B$776,R$11)+'СЕТ СН'!$F$12+СВЦЭМ!$D$10+'СЕТ СН'!$F$6-'СЕТ СН'!$F$22</f>
        <v>646.35029344999998</v>
      </c>
      <c r="S23" s="36">
        <f>SUMIFS(СВЦЭМ!$C$33:$C$776,СВЦЭМ!$A$33:$A$776,$A23,СВЦЭМ!$B$33:$B$776,S$11)+'СЕТ СН'!$F$12+СВЦЭМ!$D$10+'СЕТ СН'!$F$6-'СЕТ СН'!$F$22</f>
        <v>663.58367557000008</v>
      </c>
      <c r="T23" s="36">
        <f>SUMIFS(СВЦЭМ!$C$33:$C$776,СВЦЭМ!$A$33:$A$776,$A23,СВЦЭМ!$B$33:$B$776,T$11)+'СЕТ СН'!$F$12+СВЦЭМ!$D$10+'СЕТ СН'!$F$6-'СЕТ СН'!$F$22</f>
        <v>660.12973588</v>
      </c>
      <c r="U23" s="36">
        <f>SUMIFS(СВЦЭМ!$C$33:$C$776,СВЦЭМ!$A$33:$A$776,$A23,СВЦЭМ!$B$33:$B$776,U$11)+'СЕТ СН'!$F$12+СВЦЭМ!$D$10+'СЕТ СН'!$F$6-'СЕТ СН'!$F$22</f>
        <v>646.30792736000001</v>
      </c>
      <c r="V23" s="36">
        <f>SUMIFS(СВЦЭМ!$C$33:$C$776,СВЦЭМ!$A$33:$A$776,$A23,СВЦЭМ!$B$33:$B$776,V$11)+'СЕТ СН'!$F$12+СВЦЭМ!$D$10+'СЕТ СН'!$F$6-'СЕТ СН'!$F$22</f>
        <v>635.28753892999998</v>
      </c>
      <c r="W23" s="36">
        <f>SUMIFS(СВЦЭМ!$C$33:$C$776,СВЦЭМ!$A$33:$A$776,$A23,СВЦЭМ!$B$33:$B$776,W$11)+'СЕТ СН'!$F$12+СВЦЭМ!$D$10+'СЕТ СН'!$F$6-'СЕТ СН'!$F$22</f>
        <v>613.84405572000003</v>
      </c>
      <c r="X23" s="36">
        <f>SUMIFS(СВЦЭМ!$C$33:$C$776,СВЦЭМ!$A$33:$A$776,$A23,СВЦЭМ!$B$33:$B$776,X$11)+'СЕТ СН'!$F$12+СВЦЭМ!$D$10+'СЕТ СН'!$F$6-'СЕТ СН'!$F$22</f>
        <v>634.71213108000006</v>
      </c>
      <c r="Y23" s="36">
        <f>SUMIFS(СВЦЭМ!$C$33:$C$776,СВЦЭМ!$A$33:$A$776,$A23,СВЦЭМ!$B$33:$B$776,Y$11)+'СЕТ СН'!$F$12+СВЦЭМ!$D$10+'СЕТ СН'!$F$6-'СЕТ СН'!$F$22</f>
        <v>717.84666031000006</v>
      </c>
    </row>
    <row r="24" spans="1:25" ht="15.75" x14ac:dyDescent="0.2">
      <c r="A24" s="35">
        <f t="shared" si="0"/>
        <v>43629</v>
      </c>
      <c r="B24" s="36">
        <f>SUMIFS(СВЦЭМ!$C$33:$C$776,СВЦЭМ!$A$33:$A$776,$A24,СВЦЭМ!$B$33:$B$776,B$11)+'СЕТ СН'!$F$12+СВЦЭМ!$D$10+'СЕТ СН'!$F$6-'СЕТ СН'!$F$22</f>
        <v>792.98588692999999</v>
      </c>
      <c r="C24" s="36">
        <f>SUMIFS(СВЦЭМ!$C$33:$C$776,СВЦЭМ!$A$33:$A$776,$A24,СВЦЭМ!$B$33:$B$776,C$11)+'СЕТ СН'!$F$12+СВЦЭМ!$D$10+'СЕТ СН'!$F$6-'СЕТ СН'!$F$22</f>
        <v>850.99143421000008</v>
      </c>
      <c r="D24" s="36">
        <f>SUMIFS(СВЦЭМ!$C$33:$C$776,СВЦЭМ!$A$33:$A$776,$A24,СВЦЭМ!$B$33:$B$776,D$11)+'СЕТ СН'!$F$12+СВЦЭМ!$D$10+'СЕТ СН'!$F$6-'СЕТ СН'!$F$22</f>
        <v>866.54920897</v>
      </c>
      <c r="E24" s="36">
        <f>SUMIFS(СВЦЭМ!$C$33:$C$776,СВЦЭМ!$A$33:$A$776,$A24,СВЦЭМ!$B$33:$B$776,E$11)+'СЕТ СН'!$F$12+СВЦЭМ!$D$10+'СЕТ СН'!$F$6-'СЕТ СН'!$F$22</f>
        <v>879.16803196000001</v>
      </c>
      <c r="F24" s="36">
        <f>SUMIFS(СВЦЭМ!$C$33:$C$776,СВЦЭМ!$A$33:$A$776,$A24,СВЦЭМ!$B$33:$B$776,F$11)+'СЕТ СН'!$F$12+СВЦЭМ!$D$10+'СЕТ СН'!$F$6-'СЕТ СН'!$F$22</f>
        <v>885.71699970999998</v>
      </c>
      <c r="G24" s="36">
        <f>SUMIFS(СВЦЭМ!$C$33:$C$776,СВЦЭМ!$A$33:$A$776,$A24,СВЦЭМ!$B$33:$B$776,G$11)+'СЕТ СН'!$F$12+СВЦЭМ!$D$10+'СЕТ СН'!$F$6-'СЕТ СН'!$F$22</f>
        <v>896.85026826000001</v>
      </c>
      <c r="H24" s="36">
        <f>SUMIFS(СВЦЭМ!$C$33:$C$776,СВЦЭМ!$A$33:$A$776,$A24,СВЦЭМ!$B$33:$B$776,H$11)+'СЕТ СН'!$F$12+СВЦЭМ!$D$10+'СЕТ СН'!$F$6-'СЕТ СН'!$F$22</f>
        <v>821.21563307999998</v>
      </c>
      <c r="I24" s="36">
        <f>SUMIFS(СВЦЭМ!$C$33:$C$776,СВЦЭМ!$A$33:$A$776,$A24,СВЦЭМ!$B$33:$B$776,I$11)+'СЕТ СН'!$F$12+СВЦЭМ!$D$10+'СЕТ СН'!$F$6-'СЕТ СН'!$F$22</f>
        <v>777.79780231000007</v>
      </c>
      <c r="J24" s="36">
        <f>SUMIFS(СВЦЭМ!$C$33:$C$776,СВЦЭМ!$A$33:$A$776,$A24,СВЦЭМ!$B$33:$B$776,J$11)+'СЕТ СН'!$F$12+СВЦЭМ!$D$10+'СЕТ СН'!$F$6-'СЕТ СН'!$F$22</f>
        <v>762.99503342000003</v>
      </c>
      <c r="K24" s="36">
        <f>SUMIFS(СВЦЭМ!$C$33:$C$776,СВЦЭМ!$A$33:$A$776,$A24,СВЦЭМ!$B$33:$B$776,K$11)+'СЕТ СН'!$F$12+СВЦЭМ!$D$10+'СЕТ СН'!$F$6-'СЕТ СН'!$F$22</f>
        <v>733.19832512000005</v>
      </c>
      <c r="L24" s="36">
        <f>SUMIFS(СВЦЭМ!$C$33:$C$776,СВЦЭМ!$A$33:$A$776,$A24,СВЦЭМ!$B$33:$B$776,L$11)+'СЕТ СН'!$F$12+СВЦЭМ!$D$10+'СЕТ СН'!$F$6-'СЕТ СН'!$F$22</f>
        <v>724.18062734</v>
      </c>
      <c r="M24" s="36">
        <f>SUMIFS(СВЦЭМ!$C$33:$C$776,СВЦЭМ!$A$33:$A$776,$A24,СВЦЭМ!$B$33:$B$776,M$11)+'СЕТ СН'!$F$12+СВЦЭМ!$D$10+'СЕТ СН'!$F$6-'СЕТ СН'!$F$22</f>
        <v>712.75970070000005</v>
      </c>
      <c r="N24" s="36">
        <f>SUMIFS(СВЦЭМ!$C$33:$C$776,СВЦЭМ!$A$33:$A$776,$A24,СВЦЭМ!$B$33:$B$776,N$11)+'СЕТ СН'!$F$12+СВЦЭМ!$D$10+'СЕТ СН'!$F$6-'СЕТ СН'!$F$22</f>
        <v>741.22189470000001</v>
      </c>
      <c r="O24" s="36">
        <f>SUMIFS(СВЦЭМ!$C$33:$C$776,СВЦЭМ!$A$33:$A$776,$A24,СВЦЭМ!$B$33:$B$776,O$11)+'СЕТ СН'!$F$12+СВЦЭМ!$D$10+'СЕТ СН'!$F$6-'СЕТ СН'!$F$22</f>
        <v>729.88789067000005</v>
      </c>
      <c r="P24" s="36">
        <f>SUMIFS(СВЦЭМ!$C$33:$C$776,СВЦЭМ!$A$33:$A$776,$A24,СВЦЭМ!$B$33:$B$776,P$11)+'СЕТ СН'!$F$12+СВЦЭМ!$D$10+'СЕТ СН'!$F$6-'СЕТ СН'!$F$22</f>
        <v>739.54794865000008</v>
      </c>
      <c r="Q24" s="36">
        <f>SUMIFS(СВЦЭМ!$C$33:$C$776,СВЦЭМ!$A$33:$A$776,$A24,СВЦЭМ!$B$33:$B$776,Q$11)+'СЕТ СН'!$F$12+СВЦЭМ!$D$10+'СЕТ СН'!$F$6-'СЕТ СН'!$F$22</f>
        <v>708.38123009000003</v>
      </c>
      <c r="R24" s="36">
        <f>SUMIFS(СВЦЭМ!$C$33:$C$776,СВЦЭМ!$A$33:$A$776,$A24,СВЦЭМ!$B$33:$B$776,R$11)+'СЕТ СН'!$F$12+СВЦЭМ!$D$10+'СЕТ СН'!$F$6-'СЕТ СН'!$F$22</f>
        <v>671.23510638000005</v>
      </c>
      <c r="S24" s="36">
        <f>SUMIFS(СВЦЭМ!$C$33:$C$776,СВЦЭМ!$A$33:$A$776,$A24,СВЦЭМ!$B$33:$B$776,S$11)+'СЕТ СН'!$F$12+СВЦЭМ!$D$10+'СЕТ СН'!$F$6-'СЕТ СН'!$F$22</f>
        <v>692.28010124000002</v>
      </c>
      <c r="T24" s="36">
        <f>SUMIFS(СВЦЭМ!$C$33:$C$776,СВЦЭМ!$A$33:$A$776,$A24,СВЦЭМ!$B$33:$B$776,T$11)+'СЕТ СН'!$F$12+СВЦЭМ!$D$10+'СЕТ СН'!$F$6-'СЕТ СН'!$F$22</f>
        <v>692.49576986</v>
      </c>
      <c r="U24" s="36">
        <f>SUMIFS(СВЦЭМ!$C$33:$C$776,СВЦЭМ!$A$33:$A$776,$A24,СВЦЭМ!$B$33:$B$776,U$11)+'СЕТ СН'!$F$12+СВЦЭМ!$D$10+'СЕТ СН'!$F$6-'СЕТ СН'!$F$22</f>
        <v>664.00947334</v>
      </c>
      <c r="V24" s="36">
        <f>SUMIFS(СВЦЭМ!$C$33:$C$776,СВЦЭМ!$A$33:$A$776,$A24,СВЦЭМ!$B$33:$B$776,V$11)+'СЕТ СН'!$F$12+СВЦЭМ!$D$10+'СЕТ СН'!$F$6-'СЕТ СН'!$F$22</f>
        <v>650.34604190000005</v>
      </c>
      <c r="W24" s="36">
        <f>SUMIFS(СВЦЭМ!$C$33:$C$776,СВЦЭМ!$A$33:$A$776,$A24,СВЦЭМ!$B$33:$B$776,W$11)+'СЕТ СН'!$F$12+СВЦЭМ!$D$10+'СЕТ СН'!$F$6-'СЕТ СН'!$F$22</f>
        <v>648.67086522</v>
      </c>
      <c r="X24" s="36">
        <f>SUMIFS(СВЦЭМ!$C$33:$C$776,СВЦЭМ!$A$33:$A$776,$A24,СВЦЭМ!$B$33:$B$776,X$11)+'СЕТ СН'!$F$12+СВЦЭМ!$D$10+'СЕТ СН'!$F$6-'СЕТ СН'!$F$22</f>
        <v>645.54719590000002</v>
      </c>
      <c r="Y24" s="36">
        <f>SUMIFS(СВЦЭМ!$C$33:$C$776,СВЦЭМ!$A$33:$A$776,$A24,СВЦЭМ!$B$33:$B$776,Y$11)+'СЕТ СН'!$F$12+СВЦЭМ!$D$10+'СЕТ СН'!$F$6-'СЕТ СН'!$F$22</f>
        <v>722.38102072000004</v>
      </c>
    </row>
    <row r="25" spans="1:25" ht="15.75" x14ac:dyDescent="0.2">
      <c r="A25" s="35">
        <f t="shared" si="0"/>
        <v>43630</v>
      </c>
      <c r="B25" s="36">
        <f>SUMIFS(СВЦЭМ!$C$33:$C$776,СВЦЭМ!$A$33:$A$776,$A25,СВЦЭМ!$B$33:$B$776,B$11)+'СЕТ СН'!$F$12+СВЦЭМ!$D$10+'СЕТ СН'!$F$6-'СЕТ СН'!$F$22</f>
        <v>806.13202826000008</v>
      </c>
      <c r="C25" s="36">
        <f>SUMIFS(СВЦЭМ!$C$33:$C$776,СВЦЭМ!$A$33:$A$776,$A25,СВЦЭМ!$B$33:$B$776,C$11)+'СЕТ СН'!$F$12+СВЦЭМ!$D$10+'СЕТ СН'!$F$6-'СЕТ СН'!$F$22</f>
        <v>849.91355530999999</v>
      </c>
      <c r="D25" s="36">
        <f>SUMIFS(СВЦЭМ!$C$33:$C$776,СВЦЭМ!$A$33:$A$776,$A25,СВЦЭМ!$B$33:$B$776,D$11)+'СЕТ СН'!$F$12+СВЦЭМ!$D$10+'СЕТ СН'!$F$6-'СЕТ СН'!$F$22</f>
        <v>876.25464419000002</v>
      </c>
      <c r="E25" s="36">
        <f>SUMIFS(СВЦЭМ!$C$33:$C$776,СВЦЭМ!$A$33:$A$776,$A25,СВЦЭМ!$B$33:$B$776,E$11)+'СЕТ СН'!$F$12+СВЦЭМ!$D$10+'СЕТ СН'!$F$6-'СЕТ СН'!$F$22</f>
        <v>881.07488818000002</v>
      </c>
      <c r="F25" s="36">
        <f>SUMIFS(СВЦЭМ!$C$33:$C$776,СВЦЭМ!$A$33:$A$776,$A25,СВЦЭМ!$B$33:$B$776,F$11)+'СЕТ СН'!$F$12+СВЦЭМ!$D$10+'СЕТ СН'!$F$6-'СЕТ СН'!$F$22</f>
        <v>870.53111802000001</v>
      </c>
      <c r="G25" s="36">
        <f>SUMIFS(СВЦЭМ!$C$33:$C$776,СВЦЭМ!$A$33:$A$776,$A25,СВЦЭМ!$B$33:$B$776,G$11)+'СЕТ СН'!$F$12+СВЦЭМ!$D$10+'СЕТ СН'!$F$6-'СЕТ СН'!$F$22</f>
        <v>896.45516021000003</v>
      </c>
      <c r="H25" s="36">
        <f>SUMIFS(СВЦЭМ!$C$33:$C$776,СВЦЭМ!$A$33:$A$776,$A25,СВЦЭМ!$B$33:$B$776,H$11)+'СЕТ СН'!$F$12+СВЦЭМ!$D$10+'СЕТ СН'!$F$6-'СЕТ СН'!$F$22</f>
        <v>838.66683146000003</v>
      </c>
      <c r="I25" s="36">
        <f>SUMIFS(СВЦЭМ!$C$33:$C$776,СВЦЭМ!$A$33:$A$776,$A25,СВЦЭМ!$B$33:$B$776,I$11)+'СЕТ СН'!$F$12+СВЦЭМ!$D$10+'СЕТ СН'!$F$6-'СЕТ СН'!$F$22</f>
        <v>788.20668225999998</v>
      </c>
      <c r="J25" s="36">
        <f>SUMIFS(СВЦЭМ!$C$33:$C$776,СВЦЭМ!$A$33:$A$776,$A25,СВЦЭМ!$B$33:$B$776,J$11)+'СЕТ СН'!$F$12+СВЦЭМ!$D$10+'СЕТ СН'!$F$6-'СЕТ СН'!$F$22</f>
        <v>740.46661631000006</v>
      </c>
      <c r="K25" s="36">
        <f>SUMIFS(СВЦЭМ!$C$33:$C$776,СВЦЭМ!$A$33:$A$776,$A25,СВЦЭМ!$B$33:$B$776,K$11)+'СЕТ СН'!$F$12+СВЦЭМ!$D$10+'СЕТ СН'!$F$6-'СЕТ СН'!$F$22</f>
        <v>730.39193372</v>
      </c>
      <c r="L25" s="36">
        <f>SUMIFS(СВЦЭМ!$C$33:$C$776,СВЦЭМ!$A$33:$A$776,$A25,СВЦЭМ!$B$33:$B$776,L$11)+'СЕТ СН'!$F$12+СВЦЭМ!$D$10+'СЕТ СН'!$F$6-'СЕТ СН'!$F$22</f>
        <v>720.96354655000005</v>
      </c>
      <c r="M25" s="36">
        <f>SUMIFS(СВЦЭМ!$C$33:$C$776,СВЦЭМ!$A$33:$A$776,$A25,СВЦЭМ!$B$33:$B$776,M$11)+'СЕТ СН'!$F$12+СВЦЭМ!$D$10+'СЕТ СН'!$F$6-'СЕТ СН'!$F$22</f>
        <v>701.79600300000004</v>
      </c>
      <c r="N25" s="36">
        <f>SUMIFS(СВЦЭМ!$C$33:$C$776,СВЦЭМ!$A$33:$A$776,$A25,СВЦЭМ!$B$33:$B$776,N$11)+'СЕТ СН'!$F$12+СВЦЭМ!$D$10+'СЕТ СН'!$F$6-'СЕТ СН'!$F$22</f>
        <v>724.28838165000002</v>
      </c>
      <c r="O25" s="36">
        <f>SUMIFS(СВЦЭМ!$C$33:$C$776,СВЦЭМ!$A$33:$A$776,$A25,СВЦЭМ!$B$33:$B$776,O$11)+'СЕТ СН'!$F$12+СВЦЭМ!$D$10+'СЕТ СН'!$F$6-'СЕТ СН'!$F$22</f>
        <v>716.07286902999999</v>
      </c>
      <c r="P25" s="36">
        <f>SUMIFS(СВЦЭМ!$C$33:$C$776,СВЦЭМ!$A$33:$A$776,$A25,СВЦЭМ!$B$33:$B$776,P$11)+'СЕТ СН'!$F$12+СВЦЭМ!$D$10+'СЕТ СН'!$F$6-'СЕТ СН'!$F$22</f>
        <v>714.57183986000007</v>
      </c>
      <c r="Q25" s="36">
        <f>SUMIFS(СВЦЭМ!$C$33:$C$776,СВЦЭМ!$A$33:$A$776,$A25,СВЦЭМ!$B$33:$B$776,Q$11)+'СЕТ СН'!$F$12+СВЦЭМ!$D$10+'СЕТ СН'!$F$6-'СЕТ СН'!$F$22</f>
        <v>685.75514598000007</v>
      </c>
      <c r="R25" s="36">
        <f>SUMIFS(СВЦЭМ!$C$33:$C$776,СВЦЭМ!$A$33:$A$776,$A25,СВЦЭМ!$B$33:$B$776,R$11)+'СЕТ СН'!$F$12+СВЦЭМ!$D$10+'СЕТ СН'!$F$6-'СЕТ СН'!$F$22</f>
        <v>650.11177197000006</v>
      </c>
      <c r="S25" s="36">
        <f>SUMIFS(СВЦЭМ!$C$33:$C$776,СВЦЭМ!$A$33:$A$776,$A25,СВЦЭМ!$B$33:$B$776,S$11)+'СЕТ СН'!$F$12+СВЦЭМ!$D$10+'СЕТ СН'!$F$6-'СЕТ СН'!$F$22</f>
        <v>668.93218301000002</v>
      </c>
      <c r="T25" s="36">
        <f>SUMIFS(СВЦЭМ!$C$33:$C$776,СВЦЭМ!$A$33:$A$776,$A25,СВЦЭМ!$B$33:$B$776,T$11)+'СЕТ СН'!$F$12+СВЦЭМ!$D$10+'СЕТ СН'!$F$6-'СЕТ СН'!$F$22</f>
        <v>662.10703028</v>
      </c>
      <c r="U25" s="36">
        <f>SUMIFS(СВЦЭМ!$C$33:$C$776,СВЦЭМ!$A$33:$A$776,$A25,СВЦЭМ!$B$33:$B$776,U$11)+'СЕТ СН'!$F$12+СВЦЭМ!$D$10+'СЕТ СН'!$F$6-'СЕТ СН'!$F$22</f>
        <v>659.80898303000004</v>
      </c>
      <c r="V25" s="36">
        <f>SUMIFS(СВЦЭМ!$C$33:$C$776,СВЦЭМ!$A$33:$A$776,$A25,СВЦЭМ!$B$33:$B$776,V$11)+'СЕТ СН'!$F$12+СВЦЭМ!$D$10+'СЕТ СН'!$F$6-'СЕТ СН'!$F$22</f>
        <v>655.76767715000005</v>
      </c>
      <c r="W25" s="36">
        <f>SUMIFS(СВЦЭМ!$C$33:$C$776,СВЦЭМ!$A$33:$A$776,$A25,СВЦЭМ!$B$33:$B$776,W$11)+'СЕТ СН'!$F$12+СВЦЭМ!$D$10+'СЕТ СН'!$F$6-'СЕТ СН'!$F$22</f>
        <v>648.77449099</v>
      </c>
      <c r="X25" s="36">
        <f>SUMIFS(СВЦЭМ!$C$33:$C$776,СВЦЭМ!$A$33:$A$776,$A25,СВЦЭМ!$B$33:$B$776,X$11)+'СЕТ СН'!$F$12+СВЦЭМ!$D$10+'СЕТ СН'!$F$6-'СЕТ СН'!$F$22</f>
        <v>665.51543501000003</v>
      </c>
      <c r="Y25" s="36">
        <f>SUMIFS(СВЦЭМ!$C$33:$C$776,СВЦЭМ!$A$33:$A$776,$A25,СВЦЭМ!$B$33:$B$776,Y$11)+'СЕТ СН'!$F$12+СВЦЭМ!$D$10+'СЕТ СН'!$F$6-'СЕТ СН'!$F$22</f>
        <v>699.73329676000003</v>
      </c>
    </row>
    <row r="26" spans="1:25" ht="15.75" x14ac:dyDescent="0.2">
      <c r="A26" s="35">
        <f t="shared" si="0"/>
        <v>43631</v>
      </c>
      <c r="B26" s="36">
        <f>SUMIFS(СВЦЭМ!$C$33:$C$776,СВЦЭМ!$A$33:$A$776,$A26,СВЦЭМ!$B$33:$B$776,B$11)+'СЕТ СН'!$F$12+СВЦЭМ!$D$10+'СЕТ СН'!$F$6-'СЕТ СН'!$F$22</f>
        <v>689.32729727000003</v>
      </c>
      <c r="C26" s="36">
        <f>SUMIFS(СВЦЭМ!$C$33:$C$776,СВЦЭМ!$A$33:$A$776,$A26,СВЦЭМ!$B$33:$B$776,C$11)+'СЕТ СН'!$F$12+СВЦЭМ!$D$10+'СЕТ СН'!$F$6-'СЕТ СН'!$F$22</f>
        <v>732.58652617000007</v>
      </c>
      <c r="D26" s="36">
        <f>SUMIFS(СВЦЭМ!$C$33:$C$776,СВЦЭМ!$A$33:$A$776,$A26,СВЦЭМ!$B$33:$B$776,D$11)+'СЕТ СН'!$F$12+СВЦЭМ!$D$10+'СЕТ СН'!$F$6-'СЕТ СН'!$F$22</f>
        <v>766.66220457000009</v>
      </c>
      <c r="E26" s="36">
        <f>SUMIFS(СВЦЭМ!$C$33:$C$776,СВЦЭМ!$A$33:$A$776,$A26,СВЦЭМ!$B$33:$B$776,E$11)+'СЕТ СН'!$F$12+СВЦЭМ!$D$10+'СЕТ СН'!$F$6-'СЕТ СН'!$F$22</f>
        <v>781.50311416</v>
      </c>
      <c r="F26" s="36">
        <f>SUMIFS(СВЦЭМ!$C$33:$C$776,СВЦЭМ!$A$33:$A$776,$A26,СВЦЭМ!$B$33:$B$776,F$11)+'СЕТ СН'!$F$12+СВЦЭМ!$D$10+'СЕТ СН'!$F$6-'СЕТ СН'!$F$22</f>
        <v>793.62456029999998</v>
      </c>
      <c r="G26" s="36">
        <f>SUMIFS(СВЦЭМ!$C$33:$C$776,СВЦЭМ!$A$33:$A$776,$A26,СВЦЭМ!$B$33:$B$776,G$11)+'СЕТ СН'!$F$12+СВЦЭМ!$D$10+'СЕТ СН'!$F$6-'СЕТ СН'!$F$22</f>
        <v>806.71722956000008</v>
      </c>
      <c r="H26" s="36">
        <f>SUMIFS(СВЦЭМ!$C$33:$C$776,СВЦЭМ!$A$33:$A$776,$A26,СВЦЭМ!$B$33:$B$776,H$11)+'СЕТ СН'!$F$12+СВЦЭМ!$D$10+'СЕТ СН'!$F$6-'СЕТ СН'!$F$22</f>
        <v>810.19316794999997</v>
      </c>
      <c r="I26" s="36">
        <f>SUMIFS(СВЦЭМ!$C$33:$C$776,СВЦЭМ!$A$33:$A$776,$A26,СВЦЭМ!$B$33:$B$776,I$11)+'СЕТ СН'!$F$12+СВЦЭМ!$D$10+'СЕТ СН'!$F$6-'СЕТ СН'!$F$22</f>
        <v>756.16151993000005</v>
      </c>
      <c r="J26" s="36">
        <f>SUMIFS(СВЦЭМ!$C$33:$C$776,СВЦЭМ!$A$33:$A$776,$A26,СВЦЭМ!$B$33:$B$776,J$11)+'СЕТ СН'!$F$12+СВЦЭМ!$D$10+'СЕТ СН'!$F$6-'СЕТ СН'!$F$22</f>
        <v>707.14337806000003</v>
      </c>
      <c r="K26" s="36">
        <f>SUMIFS(СВЦЭМ!$C$33:$C$776,СВЦЭМ!$A$33:$A$776,$A26,СВЦЭМ!$B$33:$B$776,K$11)+'СЕТ СН'!$F$12+СВЦЭМ!$D$10+'СЕТ СН'!$F$6-'СЕТ СН'!$F$22</f>
        <v>650.13859233000005</v>
      </c>
      <c r="L26" s="36">
        <f>SUMIFS(СВЦЭМ!$C$33:$C$776,СВЦЭМ!$A$33:$A$776,$A26,СВЦЭМ!$B$33:$B$776,L$11)+'СЕТ СН'!$F$12+СВЦЭМ!$D$10+'СЕТ СН'!$F$6-'СЕТ СН'!$F$22</f>
        <v>650.17009097000005</v>
      </c>
      <c r="M26" s="36">
        <f>SUMIFS(СВЦЭМ!$C$33:$C$776,СВЦЭМ!$A$33:$A$776,$A26,СВЦЭМ!$B$33:$B$776,M$11)+'СЕТ СН'!$F$12+СВЦЭМ!$D$10+'СЕТ СН'!$F$6-'СЕТ СН'!$F$22</f>
        <v>646.25947578</v>
      </c>
      <c r="N26" s="36">
        <f>SUMIFS(СВЦЭМ!$C$33:$C$776,СВЦЭМ!$A$33:$A$776,$A26,СВЦЭМ!$B$33:$B$776,N$11)+'СЕТ СН'!$F$12+СВЦЭМ!$D$10+'СЕТ СН'!$F$6-'СЕТ СН'!$F$22</f>
        <v>641.88531984000008</v>
      </c>
      <c r="O26" s="36">
        <f>SUMIFS(СВЦЭМ!$C$33:$C$776,СВЦЭМ!$A$33:$A$776,$A26,СВЦЭМ!$B$33:$B$776,O$11)+'СЕТ СН'!$F$12+СВЦЭМ!$D$10+'СЕТ СН'!$F$6-'СЕТ СН'!$F$22</f>
        <v>636.30476178000004</v>
      </c>
      <c r="P26" s="36">
        <f>SUMIFS(СВЦЭМ!$C$33:$C$776,СВЦЭМ!$A$33:$A$776,$A26,СВЦЭМ!$B$33:$B$776,P$11)+'СЕТ СН'!$F$12+СВЦЭМ!$D$10+'СЕТ СН'!$F$6-'СЕТ СН'!$F$22</f>
        <v>646.44527478999998</v>
      </c>
      <c r="Q26" s="36">
        <f>SUMIFS(СВЦЭМ!$C$33:$C$776,СВЦЭМ!$A$33:$A$776,$A26,СВЦЭМ!$B$33:$B$776,Q$11)+'СЕТ СН'!$F$12+СВЦЭМ!$D$10+'СЕТ СН'!$F$6-'СЕТ СН'!$F$22</f>
        <v>613.26992835999999</v>
      </c>
      <c r="R26" s="36">
        <f>SUMIFS(СВЦЭМ!$C$33:$C$776,СВЦЭМ!$A$33:$A$776,$A26,СВЦЭМ!$B$33:$B$776,R$11)+'СЕТ СН'!$F$12+СВЦЭМ!$D$10+'СЕТ СН'!$F$6-'СЕТ СН'!$F$22</f>
        <v>575.61009494000007</v>
      </c>
      <c r="S26" s="36">
        <f>SUMIFS(СВЦЭМ!$C$33:$C$776,СВЦЭМ!$A$33:$A$776,$A26,СВЦЭМ!$B$33:$B$776,S$11)+'СЕТ СН'!$F$12+СВЦЭМ!$D$10+'СЕТ СН'!$F$6-'СЕТ СН'!$F$22</f>
        <v>587.16511764000006</v>
      </c>
      <c r="T26" s="36">
        <f>SUMIFS(СВЦЭМ!$C$33:$C$776,СВЦЭМ!$A$33:$A$776,$A26,СВЦЭМ!$B$33:$B$776,T$11)+'СЕТ СН'!$F$12+СВЦЭМ!$D$10+'СЕТ СН'!$F$6-'СЕТ СН'!$F$22</f>
        <v>676.27233133000004</v>
      </c>
      <c r="U26" s="36">
        <f>SUMIFS(СВЦЭМ!$C$33:$C$776,СВЦЭМ!$A$33:$A$776,$A26,СВЦЭМ!$B$33:$B$776,U$11)+'СЕТ СН'!$F$12+СВЦЭМ!$D$10+'СЕТ СН'!$F$6-'СЕТ СН'!$F$22</f>
        <v>624.50238186000001</v>
      </c>
      <c r="V26" s="36">
        <f>SUMIFS(СВЦЭМ!$C$33:$C$776,СВЦЭМ!$A$33:$A$776,$A26,СВЦЭМ!$B$33:$B$776,V$11)+'СЕТ СН'!$F$12+СВЦЭМ!$D$10+'СЕТ СН'!$F$6-'СЕТ СН'!$F$22</f>
        <v>598.89056735999998</v>
      </c>
      <c r="W26" s="36">
        <f>SUMIFS(СВЦЭМ!$C$33:$C$776,СВЦЭМ!$A$33:$A$776,$A26,СВЦЭМ!$B$33:$B$776,W$11)+'СЕТ СН'!$F$12+СВЦЭМ!$D$10+'СЕТ СН'!$F$6-'СЕТ СН'!$F$22</f>
        <v>606.91225839000003</v>
      </c>
      <c r="X26" s="36">
        <f>SUMIFS(СВЦЭМ!$C$33:$C$776,СВЦЭМ!$A$33:$A$776,$A26,СВЦЭМ!$B$33:$B$776,X$11)+'СЕТ СН'!$F$12+СВЦЭМ!$D$10+'СЕТ СН'!$F$6-'СЕТ СН'!$F$22</f>
        <v>580.14292693000004</v>
      </c>
      <c r="Y26" s="36">
        <f>SUMIFS(СВЦЭМ!$C$33:$C$776,СВЦЭМ!$A$33:$A$776,$A26,СВЦЭМ!$B$33:$B$776,Y$11)+'СЕТ СН'!$F$12+СВЦЭМ!$D$10+'СЕТ СН'!$F$6-'СЕТ СН'!$F$22</f>
        <v>591.12735550000002</v>
      </c>
    </row>
    <row r="27" spans="1:25" ht="15.75" x14ac:dyDescent="0.2">
      <c r="A27" s="35">
        <f t="shared" si="0"/>
        <v>43632</v>
      </c>
      <c r="B27" s="36">
        <f>SUMIFS(СВЦЭМ!$C$33:$C$776,СВЦЭМ!$A$33:$A$776,$A27,СВЦЭМ!$B$33:$B$776,B$11)+'СЕТ СН'!$F$12+СВЦЭМ!$D$10+'СЕТ СН'!$F$6-'СЕТ СН'!$F$22</f>
        <v>653.09094915000003</v>
      </c>
      <c r="C27" s="36">
        <f>SUMIFS(СВЦЭМ!$C$33:$C$776,СВЦЭМ!$A$33:$A$776,$A27,СВЦЭМ!$B$33:$B$776,C$11)+'СЕТ СН'!$F$12+СВЦЭМ!$D$10+'СЕТ СН'!$F$6-'СЕТ СН'!$F$22</f>
        <v>677.70266662000006</v>
      </c>
      <c r="D27" s="36">
        <f>SUMIFS(СВЦЭМ!$C$33:$C$776,СВЦЭМ!$A$33:$A$776,$A27,СВЦЭМ!$B$33:$B$776,D$11)+'СЕТ СН'!$F$12+СВЦЭМ!$D$10+'СЕТ СН'!$F$6-'СЕТ СН'!$F$22</f>
        <v>696.91121800000008</v>
      </c>
      <c r="E27" s="36">
        <f>SUMIFS(СВЦЭМ!$C$33:$C$776,СВЦЭМ!$A$33:$A$776,$A27,СВЦЭМ!$B$33:$B$776,E$11)+'СЕТ СН'!$F$12+СВЦЭМ!$D$10+'СЕТ СН'!$F$6-'СЕТ СН'!$F$22</f>
        <v>701.63696803000005</v>
      </c>
      <c r="F27" s="36">
        <f>SUMIFS(СВЦЭМ!$C$33:$C$776,СВЦЭМ!$A$33:$A$776,$A27,СВЦЭМ!$B$33:$B$776,F$11)+'СЕТ СН'!$F$12+СВЦЭМ!$D$10+'СЕТ СН'!$F$6-'СЕТ СН'!$F$22</f>
        <v>716.31554181000001</v>
      </c>
      <c r="G27" s="36">
        <f>SUMIFS(СВЦЭМ!$C$33:$C$776,СВЦЭМ!$A$33:$A$776,$A27,СВЦЭМ!$B$33:$B$776,G$11)+'СЕТ СН'!$F$12+СВЦЭМ!$D$10+'СЕТ СН'!$F$6-'СЕТ СН'!$F$22</f>
        <v>713.18336937000004</v>
      </c>
      <c r="H27" s="36">
        <f>SUMIFS(СВЦЭМ!$C$33:$C$776,СВЦЭМ!$A$33:$A$776,$A27,СВЦЭМ!$B$33:$B$776,H$11)+'СЕТ СН'!$F$12+СВЦЭМ!$D$10+'СЕТ СН'!$F$6-'СЕТ СН'!$F$22</f>
        <v>703.99567517000003</v>
      </c>
      <c r="I27" s="36">
        <f>SUMIFS(СВЦЭМ!$C$33:$C$776,СВЦЭМ!$A$33:$A$776,$A27,СВЦЭМ!$B$33:$B$776,I$11)+'СЕТ СН'!$F$12+СВЦЭМ!$D$10+'СЕТ СН'!$F$6-'СЕТ СН'!$F$22</f>
        <v>671.35361994000004</v>
      </c>
      <c r="J27" s="36">
        <f>SUMIFS(СВЦЭМ!$C$33:$C$776,СВЦЭМ!$A$33:$A$776,$A27,СВЦЭМ!$B$33:$B$776,J$11)+'СЕТ СН'!$F$12+СВЦЭМ!$D$10+'СЕТ СН'!$F$6-'СЕТ СН'!$F$22</f>
        <v>647.74486958</v>
      </c>
      <c r="K27" s="36">
        <f>SUMIFS(СВЦЭМ!$C$33:$C$776,СВЦЭМ!$A$33:$A$776,$A27,СВЦЭМ!$B$33:$B$776,K$11)+'СЕТ СН'!$F$12+СВЦЭМ!$D$10+'СЕТ СН'!$F$6-'СЕТ СН'!$F$22</f>
        <v>626.19630244000007</v>
      </c>
      <c r="L27" s="36">
        <f>SUMIFS(СВЦЭМ!$C$33:$C$776,СВЦЭМ!$A$33:$A$776,$A27,СВЦЭМ!$B$33:$B$776,L$11)+'СЕТ СН'!$F$12+СВЦЭМ!$D$10+'СЕТ СН'!$F$6-'СЕТ СН'!$F$22</f>
        <v>605.70381195000004</v>
      </c>
      <c r="M27" s="36">
        <f>SUMIFS(СВЦЭМ!$C$33:$C$776,СВЦЭМ!$A$33:$A$776,$A27,СВЦЭМ!$B$33:$B$776,M$11)+'СЕТ СН'!$F$12+СВЦЭМ!$D$10+'СЕТ СН'!$F$6-'СЕТ СН'!$F$22</f>
        <v>603.72760284000003</v>
      </c>
      <c r="N27" s="36">
        <f>SUMIFS(СВЦЭМ!$C$33:$C$776,СВЦЭМ!$A$33:$A$776,$A27,СВЦЭМ!$B$33:$B$776,N$11)+'СЕТ СН'!$F$12+СВЦЭМ!$D$10+'СЕТ СН'!$F$6-'СЕТ СН'!$F$22</f>
        <v>595.10179271000004</v>
      </c>
      <c r="O27" s="36">
        <f>SUMIFS(СВЦЭМ!$C$33:$C$776,СВЦЭМ!$A$33:$A$776,$A27,СВЦЭМ!$B$33:$B$776,O$11)+'СЕТ СН'!$F$12+СВЦЭМ!$D$10+'СЕТ СН'!$F$6-'СЕТ СН'!$F$22</f>
        <v>604.56459972000005</v>
      </c>
      <c r="P27" s="36">
        <f>SUMIFS(СВЦЭМ!$C$33:$C$776,СВЦЭМ!$A$33:$A$776,$A27,СВЦЭМ!$B$33:$B$776,P$11)+'СЕТ СН'!$F$12+СВЦЭМ!$D$10+'СЕТ СН'!$F$6-'СЕТ СН'!$F$22</f>
        <v>638.87292499</v>
      </c>
      <c r="Q27" s="36">
        <f>SUMIFS(СВЦЭМ!$C$33:$C$776,СВЦЭМ!$A$33:$A$776,$A27,СВЦЭМ!$B$33:$B$776,Q$11)+'СЕТ СН'!$F$12+СВЦЭМ!$D$10+'СЕТ СН'!$F$6-'СЕТ СН'!$F$22</f>
        <v>610.83850670000004</v>
      </c>
      <c r="R27" s="36">
        <f>SUMIFS(СВЦЭМ!$C$33:$C$776,СВЦЭМ!$A$33:$A$776,$A27,СВЦЭМ!$B$33:$B$776,R$11)+'СЕТ СН'!$F$12+СВЦЭМ!$D$10+'СЕТ СН'!$F$6-'СЕТ СН'!$F$22</f>
        <v>640.23763839000003</v>
      </c>
      <c r="S27" s="36">
        <f>SUMIFS(СВЦЭМ!$C$33:$C$776,СВЦЭМ!$A$33:$A$776,$A27,СВЦЭМ!$B$33:$B$776,S$11)+'СЕТ СН'!$F$12+СВЦЭМ!$D$10+'СЕТ СН'!$F$6-'СЕТ СН'!$F$22</f>
        <v>653.33095778000006</v>
      </c>
      <c r="T27" s="36">
        <f>SUMIFS(СВЦЭМ!$C$33:$C$776,СВЦЭМ!$A$33:$A$776,$A27,СВЦЭМ!$B$33:$B$776,T$11)+'СЕТ СН'!$F$12+СВЦЭМ!$D$10+'СЕТ СН'!$F$6-'СЕТ СН'!$F$22</f>
        <v>660.31254971999999</v>
      </c>
      <c r="U27" s="36">
        <f>SUMIFS(СВЦЭМ!$C$33:$C$776,СВЦЭМ!$A$33:$A$776,$A27,СВЦЭМ!$B$33:$B$776,U$11)+'СЕТ СН'!$F$12+СВЦЭМ!$D$10+'СЕТ СН'!$F$6-'СЕТ СН'!$F$22</f>
        <v>658.94544610000003</v>
      </c>
      <c r="V27" s="36">
        <f>SUMIFS(СВЦЭМ!$C$33:$C$776,СВЦЭМ!$A$33:$A$776,$A27,СВЦЭМ!$B$33:$B$776,V$11)+'СЕТ СН'!$F$12+СВЦЭМ!$D$10+'СЕТ СН'!$F$6-'СЕТ СН'!$F$22</f>
        <v>674.03010772000005</v>
      </c>
      <c r="W27" s="36">
        <f>SUMIFS(СВЦЭМ!$C$33:$C$776,СВЦЭМ!$A$33:$A$776,$A27,СВЦЭМ!$B$33:$B$776,W$11)+'СЕТ СН'!$F$12+СВЦЭМ!$D$10+'СЕТ СН'!$F$6-'СЕТ СН'!$F$22</f>
        <v>702.72774548000007</v>
      </c>
      <c r="X27" s="36">
        <f>SUMIFS(СВЦЭМ!$C$33:$C$776,СВЦЭМ!$A$33:$A$776,$A27,СВЦЭМ!$B$33:$B$776,X$11)+'СЕТ СН'!$F$12+СВЦЭМ!$D$10+'СЕТ СН'!$F$6-'СЕТ СН'!$F$22</f>
        <v>667.01089493000006</v>
      </c>
      <c r="Y27" s="36">
        <f>SUMIFS(СВЦЭМ!$C$33:$C$776,СВЦЭМ!$A$33:$A$776,$A27,СВЦЭМ!$B$33:$B$776,Y$11)+'СЕТ СН'!$F$12+СВЦЭМ!$D$10+'СЕТ СН'!$F$6-'СЕТ СН'!$F$22</f>
        <v>637.84582886999999</v>
      </c>
    </row>
    <row r="28" spans="1:25" ht="15.75" x14ac:dyDescent="0.2">
      <c r="A28" s="35">
        <f t="shared" si="0"/>
        <v>43633</v>
      </c>
      <c r="B28" s="36">
        <f>SUMIFS(СВЦЭМ!$C$33:$C$776,СВЦЭМ!$A$33:$A$776,$A28,СВЦЭМ!$B$33:$B$776,B$11)+'СЕТ СН'!$F$12+СВЦЭМ!$D$10+'СЕТ СН'!$F$6-'СЕТ СН'!$F$22</f>
        <v>701.16712257000006</v>
      </c>
      <c r="C28" s="36">
        <f>SUMIFS(СВЦЭМ!$C$33:$C$776,СВЦЭМ!$A$33:$A$776,$A28,СВЦЭМ!$B$33:$B$776,C$11)+'СЕТ СН'!$F$12+СВЦЭМ!$D$10+'СЕТ СН'!$F$6-'СЕТ СН'!$F$22</f>
        <v>734.72951305000004</v>
      </c>
      <c r="D28" s="36">
        <f>SUMIFS(СВЦЭМ!$C$33:$C$776,СВЦЭМ!$A$33:$A$776,$A28,СВЦЭМ!$B$33:$B$776,D$11)+'СЕТ СН'!$F$12+СВЦЭМ!$D$10+'СЕТ СН'!$F$6-'СЕТ СН'!$F$22</f>
        <v>771.99952015000008</v>
      </c>
      <c r="E28" s="36">
        <f>SUMIFS(СВЦЭМ!$C$33:$C$776,СВЦЭМ!$A$33:$A$776,$A28,СВЦЭМ!$B$33:$B$776,E$11)+'СЕТ СН'!$F$12+СВЦЭМ!$D$10+'СЕТ СН'!$F$6-'СЕТ СН'!$F$22</f>
        <v>780.11107964000007</v>
      </c>
      <c r="F28" s="36">
        <f>SUMIFS(СВЦЭМ!$C$33:$C$776,СВЦЭМ!$A$33:$A$776,$A28,СВЦЭМ!$B$33:$B$776,F$11)+'СЕТ СН'!$F$12+СВЦЭМ!$D$10+'СЕТ СН'!$F$6-'СЕТ СН'!$F$22</f>
        <v>803.64419727000006</v>
      </c>
      <c r="G28" s="36">
        <f>SUMIFS(СВЦЭМ!$C$33:$C$776,СВЦЭМ!$A$33:$A$776,$A28,СВЦЭМ!$B$33:$B$776,G$11)+'СЕТ СН'!$F$12+СВЦЭМ!$D$10+'СЕТ СН'!$F$6-'СЕТ СН'!$F$22</f>
        <v>797.21439810000004</v>
      </c>
      <c r="H28" s="36">
        <f>SUMIFS(СВЦЭМ!$C$33:$C$776,СВЦЭМ!$A$33:$A$776,$A28,СВЦЭМ!$B$33:$B$776,H$11)+'СЕТ СН'!$F$12+СВЦЭМ!$D$10+'СЕТ СН'!$F$6-'СЕТ СН'!$F$22</f>
        <v>731.55016689000001</v>
      </c>
      <c r="I28" s="36">
        <f>SUMIFS(СВЦЭМ!$C$33:$C$776,СВЦЭМ!$A$33:$A$776,$A28,СВЦЭМ!$B$33:$B$776,I$11)+'СЕТ СН'!$F$12+СВЦЭМ!$D$10+'СЕТ СН'!$F$6-'СЕТ СН'!$F$22</f>
        <v>697.58045828000002</v>
      </c>
      <c r="J28" s="36">
        <f>SUMIFS(СВЦЭМ!$C$33:$C$776,СВЦЭМ!$A$33:$A$776,$A28,СВЦЭМ!$B$33:$B$776,J$11)+'СЕТ СН'!$F$12+СВЦЭМ!$D$10+'СЕТ СН'!$F$6-'СЕТ СН'!$F$22</f>
        <v>685.14591847000008</v>
      </c>
      <c r="K28" s="36">
        <f>SUMIFS(СВЦЭМ!$C$33:$C$776,СВЦЭМ!$A$33:$A$776,$A28,СВЦЭМ!$B$33:$B$776,K$11)+'СЕТ СН'!$F$12+СВЦЭМ!$D$10+'СЕТ СН'!$F$6-'СЕТ СН'!$F$22</f>
        <v>667.37657993000005</v>
      </c>
      <c r="L28" s="36">
        <f>SUMIFS(СВЦЭМ!$C$33:$C$776,СВЦЭМ!$A$33:$A$776,$A28,СВЦЭМ!$B$33:$B$776,L$11)+'СЕТ СН'!$F$12+СВЦЭМ!$D$10+'СЕТ СН'!$F$6-'СЕТ СН'!$F$22</f>
        <v>656.22761503000004</v>
      </c>
      <c r="M28" s="36">
        <f>SUMIFS(СВЦЭМ!$C$33:$C$776,СВЦЭМ!$A$33:$A$776,$A28,СВЦЭМ!$B$33:$B$776,M$11)+'СЕТ СН'!$F$12+СВЦЭМ!$D$10+'СЕТ СН'!$F$6-'СЕТ СН'!$F$22</f>
        <v>658.96840943000007</v>
      </c>
      <c r="N28" s="36">
        <f>SUMIFS(СВЦЭМ!$C$33:$C$776,СВЦЭМ!$A$33:$A$776,$A28,СВЦЭМ!$B$33:$B$776,N$11)+'СЕТ СН'!$F$12+СВЦЭМ!$D$10+'СЕТ СН'!$F$6-'СЕТ СН'!$F$22</f>
        <v>661.82493498000008</v>
      </c>
      <c r="O28" s="36">
        <f>SUMIFS(СВЦЭМ!$C$33:$C$776,СВЦЭМ!$A$33:$A$776,$A28,СВЦЭМ!$B$33:$B$776,O$11)+'СЕТ СН'!$F$12+СВЦЭМ!$D$10+'СЕТ СН'!$F$6-'СЕТ СН'!$F$22</f>
        <v>663.13256831000001</v>
      </c>
      <c r="P28" s="36">
        <f>SUMIFS(СВЦЭМ!$C$33:$C$776,СВЦЭМ!$A$33:$A$776,$A28,СВЦЭМ!$B$33:$B$776,P$11)+'СЕТ СН'!$F$12+СВЦЭМ!$D$10+'СЕТ СН'!$F$6-'СЕТ СН'!$F$22</f>
        <v>682.03916720000007</v>
      </c>
      <c r="Q28" s="36">
        <f>SUMIFS(СВЦЭМ!$C$33:$C$776,СВЦЭМ!$A$33:$A$776,$A28,СВЦЭМ!$B$33:$B$776,Q$11)+'СЕТ СН'!$F$12+СВЦЭМ!$D$10+'СЕТ СН'!$F$6-'СЕТ СН'!$F$22</f>
        <v>674.49717744999998</v>
      </c>
      <c r="R28" s="36">
        <f>SUMIFS(СВЦЭМ!$C$33:$C$776,СВЦЭМ!$A$33:$A$776,$A28,СВЦЭМ!$B$33:$B$776,R$11)+'СЕТ СН'!$F$12+СВЦЭМ!$D$10+'СЕТ СН'!$F$6-'СЕТ СН'!$F$22</f>
        <v>712.39171380000005</v>
      </c>
      <c r="S28" s="36">
        <f>SUMIFS(СВЦЭМ!$C$33:$C$776,СВЦЭМ!$A$33:$A$776,$A28,СВЦЭМ!$B$33:$B$776,S$11)+'СЕТ СН'!$F$12+СВЦЭМ!$D$10+'СЕТ СН'!$F$6-'СЕТ СН'!$F$22</f>
        <v>719.54026325000007</v>
      </c>
      <c r="T28" s="36">
        <f>SUMIFS(СВЦЭМ!$C$33:$C$776,СВЦЭМ!$A$33:$A$776,$A28,СВЦЭМ!$B$33:$B$776,T$11)+'СЕТ СН'!$F$12+СВЦЭМ!$D$10+'СЕТ СН'!$F$6-'СЕТ СН'!$F$22</f>
        <v>728.30393348000007</v>
      </c>
      <c r="U28" s="36">
        <f>SUMIFS(СВЦЭМ!$C$33:$C$776,СВЦЭМ!$A$33:$A$776,$A28,СВЦЭМ!$B$33:$B$776,U$11)+'СЕТ СН'!$F$12+СВЦЭМ!$D$10+'СЕТ СН'!$F$6-'СЕТ СН'!$F$22</f>
        <v>724.59600235000005</v>
      </c>
      <c r="V28" s="36">
        <f>SUMIFS(СВЦЭМ!$C$33:$C$776,СВЦЭМ!$A$33:$A$776,$A28,СВЦЭМ!$B$33:$B$776,V$11)+'СЕТ СН'!$F$12+СВЦЭМ!$D$10+'СЕТ СН'!$F$6-'СЕТ СН'!$F$22</f>
        <v>724.08321917000001</v>
      </c>
      <c r="W28" s="36">
        <f>SUMIFS(СВЦЭМ!$C$33:$C$776,СВЦЭМ!$A$33:$A$776,$A28,СВЦЭМ!$B$33:$B$776,W$11)+'СЕТ СН'!$F$12+СВЦЭМ!$D$10+'СЕТ СН'!$F$6-'СЕТ СН'!$F$22</f>
        <v>746.19532373000004</v>
      </c>
      <c r="X28" s="36">
        <f>SUMIFS(СВЦЭМ!$C$33:$C$776,СВЦЭМ!$A$33:$A$776,$A28,СВЦЭМ!$B$33:$B$776,X$11)+'СЕТ СН'!$F$12+СВЦЭМ!$D$10+'СЕТ СН'!$F$6-'СЕТ СН'!$F$22</f>
        <v>725.80609600000003</v>
      </c>
      <c r="Y28" s="36">
        <f>SUMIFS(СВЦЭМ!$C$33:$C$776,СВЦЭМ!$A$33:$A$776,$A28,СВЦЭМ!$B$33:$B$776,Y$11)+'СЕТ СН'!$F$12+СВЦЭМ!$D$10+'СЕТ СН'!$F$6-'СЕТ СН'!$F$22</f>
        <v>629.43406170000003</v>
      </c>
    </row>
    <row r="29" spans="1:25" ht="15.75" x14ac:dyDescent="0.2">
      <c r="A29" s="35">
        <f t="shared" si="0"/>
        <v>43634</v>
      </c>
      <c r="B29" s="36">
        <f>SUMIFS(СВЦЭМ!$C$33:$C$776,СВЦЭМ!$A$33:$A$776,$A29,СВЦЭМ!$B$33:$B$776,B$11)+'СЕТ СН'!$F$12+СВЦЭМ!$D$10+'СЕТ СН'!$F$6-'СЕТ СН'!$F$22</f>
        <v>837.04694043000006</v>
      </c>
      <c r="C29" s="36">
        <f>SUMIFS(СВЦЭМ!$C$33:$C$776,СВЦЭМ!$A$33:$A$776,$A29,СВЦЭМ!$B$33:$B$776,C$11)+'СЕТ СН'!$F$12+СВЦЭМ!$D$10+'СЕТ СН'!$F$6-'СЕТ СН'!$F$22</f>
        <v>887.43805752000003</v>
      </c>
      <c r="D29" s="36">
        <f>SUMIFS(СВЦЭМ!$C$33:$C$776,СВЦЭМ!$A$33:$A$776,$A29,СВЦЭМ!$B$33:$B$776,D$11)+'СЕТ СН'!$F$12+СВЦЭМ!$D$10+'СЕТ СН'!$F$6-'СЕТ СН'!$F$22</f>
        <v>904.27264261000005</v>
      </c>
      <c r="E29" s="36">
        <f>SUMIFS(СВЦЭМ!$C$33:$C$776,СВЦЭМ!$A$33:$A$776,$A29,СВЦЭМ!$B$33:$B$776,E$11)+'СЕТ СН'!$F$12+СВЦЭМ!$D$10+'СЕТ СН'!$F$6-'СЕТ СН'!$F$22</f>
        <v>921.13009279000005</v>
      </c>
      <c r="F29" s="36">
        <f>SUMIFS(СВЦЭМ!$C$33:$C$776,СВЦЭМ!$A$33:$A$776,$A29,СВЦЭМ!$B$33:$B$776,F$11)+'СЕТ СН'!$F$12+СВЦЭМ!$D$10+'СЕТ СН'!$F$6-'СЕТ СН'!$F$22</f>
        <v>916.66231326000002</v>
      </c>
      <c r="G29" s="36">
        <f>SUMIFS(СВЦЭМ!$C$33:$C$776,СВЦЭМ!$A$33:$A$776,$A29,СВЦЭМ!$B$33:$B$776,G$11)+'СЕТ СН'!$F$12+СВЦЭМ!$D$10+'СЕТ СН'!$F$6-'СЕТ СН'!$F$22</f>
        <v>896.27186777000009</v>
      </c>
      <c r="H29" s="36">
        <f>SUMIFS(СВЦЭМ!$C$33:$C$776,СВЦЭМ!$A$33:$A$776,$A29,СВЦЭМ!$B$33:$B$776,H$11)+'СЕТ СН'!$F$12+СВЦЭМ!$D$10+'СЕТ СН'!$F$6-'СЕТ СН'!$F$22</f>
        <v>860.11267849000001</v>
      </c>
      <c r="I29" s="36">
        <f>SUMIFS(СВЦЭМ!$C$33:$C$776,СВЦЭМ!$A$33:$A$776,$A29,СВЦЭМ!$B$33:$B$776,I$11)+'СЕТ СН'!$F$12+СВЦЭМ!$D$10+'СЕТ СН'!$F$6-'СЕТ СН'!$F$22</f>
        <v>805.79367782999998</v>
      </c>
      <c r="J29" s="36">
        <f>SUMIFS(СВЦЭМ!$C$33:$C$776,СВЦЭМ!$A$33:$A$776,$A29,СВЦЭМ!$B$33:$B$776,J$11)+'СЕТ СН'!$F$12+СВЦЭМ!$D$10+'СЕТ СН'!$F$6-'СЕТ СН'!$F$22</f>
        <v>744.72644287000003</v>
      </c>
      <c r="K29" s="36">
        <f>SUMIFS(СВЦЭМ!$C$33:$C$776,СВЦЭМ!$A$33:$A$776,$A29,СВЦЭМ!$B$33:$B$776,K$11)+'СЕТ СН'!$F$12+СВЦЭМ!$D$10+'СЕТ СН'!$F$6-'СЕТ СН'!$F$22</f>
        <v>711.37595436000004</v>
      </c>
      <c r="L29" s="36">
        <f>SUMIFS(СВЦЭМ!$C$33:$C$776,СВЦЭМ!$A$33:$A$776,$A29,СВЦЭМ!$B$33:$B$776,L$11)+'СЕТ СН'!$F$12+СВЦЭМ!$D$10+'СЕТ СН'!$F$6-'СЕТ СН'!$F$22</f>
        <v>708.86474074</v>
      </c>
      <c r="M29" s="36">
        <f>SUMIFS(СВЦЭМ!$C$33:$C$776,СВЦЭМ!$A$33:$A$776,$A29,СВЦЭМ!$B$33:$B$776,M$11)+'СЕТ СН'!$F$12+СВЦЭМ!$D$10+'СЕТ СН'!$F$6-'СЕТ СН'!$F$22</f>
        <v>714.60464542</v>
      </c>
      <c r="N29" s="36">
        <f>SUMIFS(СВЦЭМ!$C$33:$C$776,СВЦЭМ!$A$33:$A$776,$A29,СВЦЭМ!$B$33:$B$776,N$11)+'СЕТ СН'!$F$12+СВЦЭМ!$D$10+'СЕТ СН'!$F$6-'СЕТ СН'!$F$22</f>
        <v>717.07869234999998</v>
      </c>
      <c r="O29" s="36">
        <f>SUMIFS(СВЦЭМ!$C$33:$C$776,СВЦЭМ!$A$33:$A$776,$A29,СВЦЭМ!$B$33:$B$776,O$11)+'СЕТ СН'!$F$12+СВЦЭМ!$D$10+'СЕТ СН'!$F$6-'СЕТ СН'!$F$22</f>
        <v>722.35016369000004</v>
      </c>
      <c r="P29" s="36">
        <f>SUMIFS(СВЦЭМ!$C$33:$C$776,СВЦЭМ!$A$33:$A$776,$A29,СВЦЭМ!$B$33:$B$776,P$11)+'СЕТ СН'!$F$12+СВЦЭМ!$D$10+'СЕТ СН'!$F$6-'СЕТ СН'!$F$22</f>
        <v>739.45140537999998</v>
      </c>
      <c r="Q29" s="36">
        <f>SUMIFS(СВЦЭМ!$C$33:$C$776,СВЦЭМ!$A$33:$A$776,$A29,СВЦЭМ!$B$33:$B$776,Q$11)+'СЕТ СН'!$F$12+СВЦЭМ!$D$10+'СЕТ СН'!$F$6-'СЕТ СН'!$F$22</f>
        <v>707.71461312000008</v>
      </c>
      <c r="R29" s="36">
        <f>SUMIFS(СВЦЭМ!$C$33:$C$776,СВЦЭМ!$A$33:$A$776,$A29,СВЦЭМ!$B$33:$B$776,R$11)+'СЕТ СН'!$F$12+СВЦЭМ!$D$10+'СЕТ СН'!$F$6-'СЕТ СН'!$F$22</f>
        <v>714.60010688</v>
      </c>
      <c r="S29" s="36">
        <f>SUMIFS(СВЦЭМ!$C$33:$C$776,СВЦЭМ!$A$33:$A$776,$A29,СВЦЭМ!$B$33:$B$776,S$11)+'СЕТ СН'!$F$12+СВЦЭМ!$D$10+'СЕТ СН'!$F$6-'СЕТ СН'!$F$22</f>
        <v>718.67630410000004</v>
      </c>
      <c r="T29" s="36">
        <f>SUMIFS(СВЦЭМ!$C$33:$C$776,СВЦЭМ!$A$33:$A$776,$A29,СВЦЭМ!$B$33:$B$776,T$11)+'СЕТ СН'!$F$12+СВЦЭМ!$D$10+'СЕТ СН'!$F$6-'СЕТ СН'!$F$22</f>
        <v>722.90860416999999</v>
      </c>
      <c r="U29" s="36">
        <f>SUMIFS(СВЦЭМ!$C$33:$C$776,СВЦЭМ!$A$33:$A$776,$A29,СВЦЭМ!$B$33:$B$776,U$11)+'СЕТ СН'!$F$12+СВЦЭМ!$D$10+'СЕТ СН'!$F$6-'СЕТ СН'!$F$22</f>
        <v>722.66774601999998</v>
      </c>
      <c r="V29" s="36">
        <f>SUMIFS(СВЦЭМ!$C$33:$C$776,СВЦЭМ!$A$33:$A$776,$A29,СВЦЭМ!$B$33:$B$776,V$11)+'СЕТ СН'!$F$12+СВЦЭМ!$D$10+'СЕТ СН'!$F$6-'СЕТ СН'!$F$22</f>
        <v>725.71620188000009</v>
      </c>
      <c r="W29" s="36">
        <f>SUMIFS(СВЦЭМ!$C$33:$C$776,СВЦЭМ!$A$33:$A$776,$A29,СВЦЭМ!$B$33:$B$776,W$11)+'СЕТ СН'!$F$12+СВЦЭМ!$D$10+'СЕТ СН'!$F$6-'СЕТ СН'!$F$22</f>
        <v>723.47166507999998</v>
      </c>
      <c r="X29" s="36">
        <f>SUMIFS(СВЦЭМ!$C$33:$C$776,СВЦЭМ!$A$33:$A$776,$A29,СВЦЭМ!$B$33:$B$776,X$11)+'СЕТ СН'!$F$12+СВЦЭМ!$D$10+'СЕТ СН'!$F$6-'СЕТ СН'!$F$22</f>
        <v>624.00060629000006</v>
      </c>
      <c r="Y29" s="36">
        <f>SUMIFS(СВЦЭМ!$C$33:$C$776,СВЦЭМ!$A$33:$A$776,$A29,СВЦЭМ!$B$33:$B$776,Y$11)+'СЕТ СН'!$F$12+СВЦЭМ!$D$10+'СЕТ СН'!$F$6-'СЕТ СН'!$F$22</f>
        <v>647.12794846000008</v>
      </c>
    </row>
    <row r="30" spans="1:25" ht="15.75" x14ac:dyDescent="0.2">
      <c r="A30" s="35">
        <f t="shared" si="0"/>
        <v>43635</v>
      </c>
      <c r="B30" s="36">
        <f>SUMIFS(СВЦЭМ!$C$33:$C$776,СВЦЭМ!$A$33:$A$776,$A30,СВЦЭМ!$B$33:$B$776,B$11)+'СЕТ СН'!$F$12+СВЦЭМ!$D$10+'СЕТ СН'!$F$6-'СЕТ СН'!$F$22</f>
        <v>778.37405056</v>
      </c>
      <c r="C30" s="36">
        <f>SUMIFS(СВЦЭМ!$C$33:$C$776,СВЦЭМ!$A$33:$A$776,$A30,СВЦЭМ!$B$33:$B$776,C$11)+'СЕТ СН'!$F$12+СВЦЭМ!$D$10+'СЕТ СН'!$F$6-'СЕТ СН'!$F$22</f>
        <v>828.80126482000003</v>
      </c>
      <c r="D30" s="36">
        <f>SUMIFS(СВЦЭМ!$C$33:$C$776,СВЦЭМ!$A$33:$A$776,$A30,СВЦЭМ!$B$33:$B$776,D$11)+'СЕТ СН'!$F$12+СВЦЭМ!$D$10+'СЕТ СН'!$F$6-'СЕТ СН'!$F$22</f>
        <v>865.22899210000003</v>
      </c>
      <c r="E30" s="36">
        <f>SUMIFS(СВЦЭМ!$C$33:$C$776,СВЦЭМ!$A$33:$A$776,$A30,СВЦЭМ!$B$33:$B$776,E$11)+'СЕТ СН'!$F$12+СВЦЭМ!$D$10+'СЕТ СН'!$F$6-'СЕТ СН'!$F$22</f>
        <v>874.09312678000003</v>
      </c>
      <c r="F30" s="36">
        <f>SUMIFS(СВЦЭМ!$C$33:$C$776,СВЦЭМ!$A$33:$A$776,$A30,СВЦЭМ!$B$33:$B$776,F$11)+'СЕТ СН'!$F$12+СВЦЭМ!$D$10+'СЕТ СН'!$F$6-'СЕТ СН'!$F$22</f>
        <v>868.46081902000003</v>
      </c>
      <c r="G30" s="36">
        <f>SUMIFS(СВЦЭМ!$C$33:$C$776,СВЦЭМ!$A$33:$A$776,$A30,СВЦЭМ!$B$33:$B$776,G$11)+'СЕТ СН'!$F$12+СВЦЭМ!$D$10+'СЕТ СН'!$F$6-'СЕТ СН'!$F$22</f>
        <v>865.24681142999998</v>
      </c>
      <c r="H30" s="36">
        <f>SUMIFS(СВЦЭМ!$C$33:$C$776,СВЦЭМ!$A$33:$A$776,$A30,СВЦЭМ!$B$33:$B$776,H$11)+'СЕТ СН'!$F$12+СВЦЭМ!$D$10+'СЕТ СН'!$F$6-'СЕТ СН'!$F$22</f>
        <v>807.18103959000007</v>
      </c>
      <c r="I30" s="36">
        <f>SUMIFS(СВЦЭМ!$C$33:$C$776,СВЦЭМ!$A$33:$A$776,$A30,СВЦЭМ!$B$33:$B$776,I$11)+'СЕТ СН'!$F$12+СВЦЭМ!$D$10+'СЕТ СН'!$F$6-'СЕТ СН'!$F$22</f>
        <v>757.41995548</v>
      </c>
      <c r="J30" s="36">
        <f>SUMIFS(СВЦЭМ!$C$33:$C$776,СВЦЭМ!$A$33:$A$776,$A30,СВЦЭМ!$B$33:$B$776,J$11)+'СЕТ СН'!$F$12+СВЦЭМ!$D$10+'СЕТ СН'!$F$6-'СЕТ СН'!$F$22</f>
        <v>727.83019614</v>
      </c>
      <c r="K30" s="36">
        <f>SUMIFS(СВЦЭМ!$C$33:$C$776,СВЦЭМ!$A$33:$A$776,$A30,СВЦЭМ!$B$33:$B$776,K$11)+'СЕТ СН'!$F$12+СВЦЭМ!$D$10+'СЕТ СН'!$F$6-'СЕТ СН'!$F$22</f>
        <v>679.21206529000006</v>
      </c>
      <c r="L30" s="36">
        <f>SUMIFS(СВЦЭМ!$C$33:$C$776,СВЦЭМ!$A$33:$A$776,$A30,СВЦЭМ!$B$33:$B$776,L$11)+'СЕТ СН'!$F$12+СВЦЭМ!$D$10+'СЕТ СН'!$F$6-'СЕТ СН'!$F$22</f>
        <v>682.05793612000002</v>
      </c>
      <c r="M30" s="36">
        <f>SUMIFS(СВЦЭМ!$C$33:$C$776,СВЦЭМ!$A$33:$A$776,$A30,СВЦЭМ!$B$33:$B$776,M$11)+'СЕТ СН'!$F$12+СВЦЭМ!$D$10+'СЕТ СН'!$F$6-'СЕТ СН'!$F$22</f>
        <v>682.95574317000001</v>
      </c>
      <c r="N30" s="36">
        <f>SUMIFS(СВЦЭМ!$C$33:$C$776,СВЦЭМ!$A$33:$A$776,$A30,СВЦЭМ!$B$33:$B$776,N$11)+'СЕТ СН'!$F$12+СВЦЭМ!$D$10+'СЕТ СН'!$F$6-'СЕТ СН'!$F$22</f>
        <v>716.66839985000001</v>
      </c>
      <c r="O30" s="36">
        <f>SUMIFS(СВЦЭМ!$C$33:$C$776,СВЦЭМ!$A$33:$A$776,$A30,СВЦЭМ!$B$33:$B$776,O$11)+'СЕТ СН'!$F$12+СВЦЭМ!$D$10+'СЕТ СН'!$F$6-'СЕТ СН'!$F$22</f>
        <v>694.11101482000004</v>
      </c>
      <c r="P30" s="36">
        <f>SUMIFS(СВЦЭМ!$C$33:$C$776,СВЦЭМ!$A$33:$A$776,$A30,СВЦЭМ!$B$33:$B$776,P$11)+'СЕТ СН'!$F$12+СВЦЭМ!$D$10+'СЕТ СН'!$F$6-'СЕТ СН'!$F$22</f>
        <v>697.60552072000007</v>
      </c>
      <c r="Q30" s="36">
        <f>SUMIFS(СВЦЭМ!$C$33:$C$776,СВЦЭМ!$A$33:$A$776,$A30,СВЦЭМ!$B$33:$B$776,Q$11)+'СЕТ СН'!$F$12+СВЦЭМ!$D$10+'СЕТ СН'!$F$6-'СЕТ СН'!$F$22</f>
        <v>662.03348063999999</v>
      </c>
      <c r="R30" s="36">
        <f>SUMIFS(СВЦЭМ!$C$33:$C$776,СВЦЭМ!$A$33:$A$776,$A30,СВЦЭМ!$B$33:$B$776,R$11)+'СЕТ СН'!$F$12+СВЦЭМ!$D$10+'СЕТ СН'!$F$6-'СЕТ СН'!$F$22</f>
        <v>620.43738885000005</v>
      </c>
      <c r="S30" s="36">
        <f>SUMIFS(СВЦЭМ!$C$33:$C$776,СВЦЭМ!$A$33:$A$776,$A30,СВЦЭМ!$B$33:$B$776,S$11)+'СЕТ СН'!$F$12+СВЦЭМ!$D$10+'СЕТ СН'!$F$6-'СЕТ СН'!$F$22</f>
        <v>643.55370760000005</v>
      </c>
      <c r="T30" s="36">
        <f>SUMIFS(СВЦЭМ!$C$33:$C$776,СВЦЭМ!$A$33:$A$776,$A30,СВЦЭМ!$B$33:$B$776,T$11)+'СЕТ СН'!$F$12+СВЦЭМ!$D$10+'СЕТ СН'!$F$6-'СЕТ СН'!$F$22</f>
        <v>633.72874415000001</v>
      </c>
      <c r="U30" s="36">
        <f>SUMIFS(СВЦЭМ!$C$33:$C$776,СВЦЭМ!$A$33:$A$776,$A30,СВЦЭМ!$B$33:$B$776,U$11)+'СЕТ СН'!$F$12+СВЦЭМ!$D$10+'СЕТ СН'!$F$6-'СЕТ СН'!$F$22</f>
        <v>635.65728492000005</v>
      </c>
      <c r="V30" s="36">
        <f>SUMIFS(СВЦЭМ!$C$33:$C$776,СВЦЭМ!$A$33:$A$776,$A30,СВЦЭМ!$B$33:$B$776,V$11)+'СЕТ СН'!$F$12+СВЦЭМ!$D$10+'СЕТ СН'!$F$6-'СЕТ СН'!$F$22</f>
        <v>621.44151314999999</v>
      </c>
      <c r="W30" s="36">
        <f>SUMIFS(СВЦЭМ!$C$33:$C$776,СВЦЭМ!$A$33:$A$776,$A30,СВЦЭМ!$B$33:$B$776,W$11)+'СЕТ СН'!$F$12+СВЦЭМ!$D$10+'СЕТ СН'!$F$6-'СЕТ СН'!$F$22</f>
        <v>604.90733505000003</v>
      </c>
      <c r="X30" s="36">
        <f>SUMIFS(СВЦЭМ!$C$33:$C$776,СВЦЭМ!$A$33:$A$776,$A30,СВЦЭМ!$B$33:$B$776,X$11)+'СЕТ СН'!$F$12+СВЦЭМ!$D$10+'СЕТ СН'!$F$6-'СЕТ СН'!$F$22</f>
        <v>617.78809066999997</v>
      </c>
      <c r="Y30" s="36">
        <f>SUMIFS(СВЦЭМ!$C$33:$C$776,СВЦЭМ!$A$33:$A$776,$A30,СВЦЭМ!$B$33:$B$776,Y$11)+'СЕТ СН'!$F$12+СВЦЭМ!$D$10+'СЕТ СН'!$F$6-'СЕТ СН'!$F$22</f>
        <v>692.01286597000001</v>
      </c>
    </row>
    <row r="31" spans="1:25" ht="15.75" x14ac:dyDescent="0.2">
      <c r="A31" s="35">
        <f t="shared" si="0"/>
        <v>43636</v>
      </c>
      <c r="B31" s="36">
        <f>SUMIFS(СВЦЭМ!$C$33:$C$776,СВЦЭМ!$A$33:$A$776,$A31,СВЦЭМ!$B$33:$B$776,B$11)+'СЕТ СН'!$F$12+СВЦЭМ!$D$10+'СЕТ СН'!$F$6-'СЕТ СН'!$F$22</f>
        <v>735.37908097000002</v>
      </c>
      <c r="C31" s="36">
        <f>SUMIFS(СВЦЭМ!$C$33:$C$776,СВЦЭМ!$A$33:$A$776,$A31,СВЦЭМ!$B$33:$B$776,C$11)+'СЕТ СН'!$F$12+СВЦЭМ!$D$10+'СЕТ СН'!$F$6-'СЕТ СН'!$F$22</f>
        <v>781.5509869</v>
      </c>
      <c r="D31" s="36">
        <f>SUMIFS(СВЦЭМ!$C$33:$C$776,СВЦЭМ!$A$33:$A$776,$A31,СВЦЭМ!$B$33:$B$776,D$11)+'СЕТ СН'!$F$12+СВЦЭМ!$D$10+'СЕТ СН'!$F$6-'СЕТ СН'!$F$22</f>
        <v>813.16450076000001</v>
      </c>
      <c r="E31" s="36">
        <f>SUMIFS(СВЦЭМ!$C$33:$C$776,СВЦЭМ!$A$33:$A$776,$A31,СВЦЭМ!$B$33:$B$776,E$11)+'СЕТ СН'!$F$12+СВЦЭМ!$D$10+'СЕТ СН'!$F$6-'СЕТ СН'!$F$22</f>
        <v>816.77374128000008</v>
      </c>
      <c r="F31" s="36">
        <f>SUMIFS(СВЦЭМ!$C$33:$C$776,СВЦЭМ!$A$33:$A$776,$A31,СВЦЭМ!$B$33:$B$776,F$11)+'СЕТ СН'!$F$12+СВЦЭМ!$D$10+'СЕТ СН'!$F$6-'СЕТ СН'!$F$22</f>
        <v>817.13436532000003</v>
      </c>
      <c r="G31" s="36">
        <f>SUMIFS(СВЦЭМ!$C$33:$C$776,СВЦЭМ!$A$33:$A$776,$A31,СВЦЭМ!$B$33:$B$776,G$11)+'СЕТ СН'!$F$12+СВЦЭМ!$D$10+'СЕТ СН'!$F$6-'СЕТ СН'!$F$22</f>
        <v>829.89206058000002</v>
      </c>
      <c r="H31" s="36">
        <f>SUMIFS(СВЦЭМ!$C$33:$C$776,СВЦЭМ!$A$33:$A$776,$A31,СВЦЭМ!$B$33:$B$776,H$11)+'СЕТ СН'!$F$12+СВЦЭМ!$D$10+'СЕТ СН'!$F$6-'СЕТ СН'!$F$22</f>
        <v>821.66829968000002</v>
      </c>
      <c r="I31" s="36">
        <f>SUMIFS(СВЦЭМ!$C$33:$C$776,СВЦЭМ!$A$33:$A$776,$A31,СВЦЭМ!$B$33:$B$776,I$11)+'СЕТ СН'!$F$12+СВЦЭМ!$D$10+'СЕТ СН'!$F$6-'СЕТ СН'!$F$22</f>
        <v>798.20312097999999</v>
      </c>
      <c r="J31" s="36">
        <f>SUMIFS(СВЦЭМ!$C$33:$C$776,СВЦЭМ!$A$33:$A$776,$A31,СВЦЭМ!$B$33:$B$776,J$11)+'СЕТ СН'!$F$12+СВЦЭМ!$D$10+'СЕТ СН'!$F$6-'СЕТ СН'!$F$22</f>
        <v>773.14569017000008</v>
      </c>
      <c r="K31" s="36">
        <f>SUMIFS(СВЦЭМ!$C$33:$C$776,СВЦЭМ!$A$33:$A$776,$A31,СВЦЭМ!$B$33:$B$776,K$11)+'СЕТ СН'!$F$12+СВЦЭМ!$D$10+'СЕТ СН'!$F$6-'СЕТ СН'!$F$22</f>
        <v>747.60589229000004</v>
      </c>
      <c r="L31" s="36">
        <f>SUMIFS(СВЦЭМ!$C$33:$C$776,СВЦЭМ!$A$33:$A$776,$A31,СВЦЭМ!$B$33:$B$776,L$11)+'СЕТ СН'!$F$12+СВЦЭМ!$D$10+'СЕТ СН'!$F$6-'СЕТ СН'!$F$22</f>
        <v>750.51774116000001</v>
      </c>
      <c r="M31" s="36">
        <f>SUMIFS(СВЦЭМ!$C$33:$C$776,СВЦЭМ!$A$33:$A$776,$A31,СВЦЭМ!$B$33:$B$776,M$11)+'СЕТ СН'!$F$12+СВЦЭМ!$D$10+'СЕТ СН'!$F$6-'СЕТ СН'!$F$22</f>
        <v>752.87173765</v>
      </c>
      <c r="N31" s="36">
        <f>SUMIFS(СВЦЭМ!$C$33:$C$776,СВЦЭМ!$A$33:$A$776,$A31,СВЦЭМ!$B$33:$B$776,N$11)+'СЕТ СН'!$F$12+СВЦЭМ!$D$10+'СЕТ СН'!$F$6-'СЕТ СН'!$F$22</f>
        <v>756.48436149000008</v>
      </c>
      <c r="O31" s="36">
        <f>SUMIFS(СВЦЭМ!$C$33:$C$776,СВЦЭМ!$A$33:$A$776,$A31,СВЦЭМ!$B$33:$B$776,O$11)+'СЕТ СН'!$F$12+СВЦЭМ!$D$10+'СЕТ СН'!$F$6-'СЕТ СН'!$F$22</f>
        <v>759.24377563000007</v>
      </c>
      <c r="P31" s="36">
        <f>SUMIFS(СВЦЭМ!$C$33:$C$776,СВЦЭМ!$A$33:$A$776,$A31,СВЦЭМ!$B$33:$B$776,P$11)+'СЕТ СН'!$F$12+СВЦЭМ!$D$10+'СЕТ СН'!$F$6-'СЕТ СН'!$F$22</f>
        <v>770.43262764999997</v>
      </c>
      <c r="Q31" s="36">
        <f>SUMIFS(СВЦЭМ!$C$33:$C$776,СВЦЭМ!$A$33:$A$776,$A31,СВЦЭМ!$B$33:$B$776,Q$11)+'СЕТ СН'!$F$12+СВЦЭМ!$D$10+'СЕТ СН'!$F$6-'СЕТ СН'!$F$22</f>
        <v>733.30386700000008</v>
      </c>
      <c r="R31" s="36">
        <f>SUMIFS(СВЦЭМ!$C$33:$C$776,СВЦЭМ!$A$33:$A$776,$A31,СВЦЭМ!$B$33:$B$776,R$11)+'СЕТ СН'!$F$12+СВЦЭМ!$D$10+'СЕТ СН'!$F$6-'СЕТ СН'!$F$22</f>
        <v>684.40552692000006</v>
      </c>
      <c r="S31" s="36">
        <f>SUMIFS(СВЦЭМ!$C$33:$C$776,СВЦЭМ!$A$33:$A$776,$A31,СВЦЭМ!$B$33:$B$776,S$11)+'СЕТ СН'!$F$12+СВЦЭМ!$D$10+'СЕТ СН'!$F$6-'СЕТ СН'!$F$22</f>
        <v>687.91596244000004</v>
      </c>
      <c r="T31" s="36">
        <f>SUMIFS(СВЦЭМ!$C$33:$C$776,СВЦЭМ!$A$33:$A$776,$A31,СВЦЭМ!$B$33:$B$776,T$11)+'СЕТ СН'!$F$12+СВЦЭМ!$D$10+'СЕТ СН'!$F$6-'СЕТ СН'!$F$22</f>
        <v>691.30683128999999</v>
      </c>
      <c r="U31" s="36">
        <f>SUMIFS(СВЦЭМ!$C$33:$C$776,СВЦЭМ!$A$33:$A$776,$A31,СВЦЭМ!$B$33:$B$776,U$11)+'СЕТ СН'!$F$12+СВЦЭМ!$D$10+'СЕТ СН'!$F$6-'СЕТ СН'!$F$22</f>
        <v>707.11825555000007</v>
      </c>
      <c r="V31" s="36">
        <f>SUMIFS(СВЦЭМ!$C$33:$C$776,СВЦЭМ!$A$33:$A$776,$A31,СВЦЭМ!$B$33:$B$776,V$11)+'СЕТ СН'!$F$12+СВЦЭМ!$D$10+'СЕТ СН'!$F$6-'СЕТ СН'!$F$22</f>
        <v>726.73169961999997</v>
      </c>
      <c r="W31" s="36">
        <f>SUMIFS(СВЦЭМ!$C$33:$C$776,СВЦЭМ!$A$33:$A$776,$A31,СВЦЭМ!$B$33:$B$776,W$11)+'СЕТ СН'!$F$12+СВЦЭМ!$D$10+'СЕТ СН'!$F$6-'СЕТ СН'!$F$22</f>
        <v>730.65550474000008</v>
      </c>
      <c r="X31" s="36">
        <f>SUMIFS(СВЦЭМ!$C$33:$C$776,СВЦЭМ!$A$33:$A$776,$A31,СВЦЭМ!$B$33:$B$776,X$11)+'СЕТ СН'!$F$12+СВЦЭМ!$D$10+'СЕТ СН'!$F$6-'СЕТ СН'!$F$22</f>
        <v>721.00345396</v>
      </c>
      <c r="Y31" s="36">
        <f>SUMIFS(СВЦЭМ!$C$33:$C$776,СВЦЭМ!$A$33:$A$776,$A31,СВЦЭМ!$B$33:$B$776,Y$11)+'СЕТ СН'!$F$12+СВЦЭМ!$D$10+'СЕТ СН'!$F$6-'СЕТ СН'!$F$22</f>
        <v>760.38795113000003</v>
      </c>
    </row>
    <row r="32" spans="1:25" ht="15.75" x14ac:dyDescent="0.2">
      <c r="A32" s="35">
        <f t="shared" si="0"/>
        <v>43637</v>
      </c>
      <c r="B32" s="36">
        <f>SUMIFS(СВЦЭМ!$C$33:$C$776,СВЦЭМ!$A$33:$A$776,$A32,СВЦЭМ!$B$33:$B$776,B$11)+'СЕТ СН'!$F$12+СВЦЭМ!$D$10+'СЕТ СН'!$F$6-'СЕТ СН'!$F$22</f>
        <v>752.23049690000005</v>
      </c>
      <c r="C32" s="36">
        <f>SUMIFS(СВЦЭМ!$C$33:$C$776,СВЦЭМ!$A$33:$A$776,$A32,СВЦЭМ!$B$33:$B$776,C$11)+'СЕТ СН'!$F$12+СВЦЭМ!$D$10+'СЕТ СН'!$F$6-'СЕТ СН'!$F$22</f>
        <v>754.99942661</v>
      </c>
      <c r="D32" s="36">
        <f>SUMIFS(СВЦЭМ!$C$33:$C$776,СВЦЭМ!$A$33:$A$776,$A32,СВЦЭМ!$B$33:$B$776,D$11)+'СЕТ СН'!$F$12+СВЦЭМ!$D$10+'СЕТ СН'!$F$6-'СЕТ СН'!$F$22</f>
        <v>772.15867738999998</v>
      </c>
      <c r="E32" s="36">
        <f>SUMIFS(СВЦЭМ!$C$33:$C$776,СВЦЭМ!$A$33:$A$776,$A32,СВЦЭМ!$B$33:$B$776,E$11)+'СЕТ СН'!$F$12+СВЦЭМ!$D$10+'СЕТ СН'!$F$6-'СЕТ СН'!$F$22</f>
        <v>812.13774006000006</v>
      </c>
      <c r="F32" s="36">
        <f>SUMIFS(СВЦЭМ!$C$33:$C$776,СВЦЭМ!$A$33:$A$776,$A32,СВЦЭМ!$B$33:$B$776,F$11)+'СЕТ СН'!$F$12+СВЦЭМ!$D$10+'СЕТ СН'!$F$6-'СЕТ СН'!$F$22</f>
        <v>821.07952209000007</v>
      </c>
      <c r="G32" s="36">
        <f>SUMIFS(СВЦЭМ!$C$33:$C$776,СВЦЭМ!$A$33:$A$776,$A32,СВЦЭМ!$B$33:$B$776,G$11)+'СЕТ СН'!$F$12+СВЦЭМ!$D$10+'СЕТ СН'!$F$6-'СЕТ СН'!$F$22</f>
        <v>825.05931238000005</v>
      </c>
      <c r="H32" s="36">
        <f>SUMIFS(СВЦЭМ!$C$33:$C$776,СВЦЭМ!$A$33:$A$776,$A32,СВЦЭМ!$B$33:$B$776,H$11)+'СЕТ СН'!$F$12+СВЦЭМ!$D$10+'СЕТ СН'!$F$6-'СЕТ СН'!$F$22</f>
        <v>771.75847886000008</v>
      </c>
      <c r="I32" s="36">
        <f>SUMIFS(СВЦЭМ!$C$33:$C$776,СВЦЭМ!$A$33:$A$776,$A32,СВЦЭМ!$B$33:$B$776,I$11)+'СЕТ СН'!$F$12+СВЦЭМ!$D$10+'СЕТ СН'!$F$6-'СЕТ СН'!$F$22</f>
        <v>760.38054486999999</v>
      </c>
      <c r="J32" s="36">
        <f>SUMIFS(СВЦЭМ!$C$33:$C$776,СВЦЭМ!$A$33:$A$776,$A32,СВЦЭМ!$B$33:$B$776,J$11)+'СЕТ СН'!$F$12+СВЦЭМ!$D$10+'СЕТ СН'!$F$6-'СЕТ СН'!$F$22</f>
        <v>763.04199341000003</v>
      </c>
      <c r="K32" s="36">
        <f>SUMIFS(СВЦЭМ!$C$33:$C$776,СВЦЭМ!$A$33:$A$776,$A32,СВЦЭМ!$B$33:$B$776,K$11)+'СЕТ СН'!$F$12+СВЦЭМ!$D$10+'СЕТ СН'!$F$6-'СЕТ СН'!$F$22</f>
        <v>760.16188095000007</v>
      </c>
      <c r="L32" s="36">
        <f>SUMIFS(СВЦЭМ!$C$33:$C$776,СВЦЭМ!$A$33:$A$776,$A32,СВЦЭМ!$B$33:$B$776,L$11)+'СЕТ СН'!$F$12+СВЦЭМ!$D$10+'СЕТ СН'!$F$6-'СЕТ СН'!$F$22</f>
        <v>773.72525721</v>
      </c>
      <c r="M32" s="36">
        <f>SUMIFS(СВЦЭМ!$C$33:$C$776,СВЦЭМ!$A$33:$A$776,$A32,СВЦЭМ!$B$33:$B$776,M$11)+'СЕТ СН'!$F$12+СВЦЭМ!$D$10+'СЕТ СН'!$F$6-'СЕТ СН'!$F$22</f>
        <v>763.37148936000006</v>
      </c>
      <c r="N32" s="36">
        <f>SUMIFS(СВЦЭМ!$C$33:$C$776,СВЦЭМ!$A$33:$A$776,$A32,СВЦЭМ!$B$33:$B$776,N$11)+'СЕТ СН'!$F$12+СВЦЭМ!$D$10+'СЕТ СН'!$F$6-'СЕТ СН'!$F$22</f>
        <v>763.12417113000004</v>
      </c>
      <c r="O32" s="36">
        <f>SUMIFS(СВЦЭМ!$C$33:$C$776,СВЦЭМ!$A$33:$A$776,$A32,СВЦЭМ!$B$33:$B$776,O$11)+'СЕТ СН'!$F$12+СВЦЭМ!$D$10+'СЕТ СН'!$F$6-'СЕТ СН'!$F$22</f>
        <v>762.60046552000006</v>
      </c>
      <c r="P32" s="36">
        <f>SUMIFS(СВЦЭМ!$C$33:$C$776,СВЦЭМ!$A$33:$A$776,$A32,СВЦЭМ!$B$33:$B$776,P$11)+'СЕТ СН'!$F$12+СВЦЭМ!$D$10+'СЕТ СН'!$F$6-'СЕТ СН'!$F$22</f>
        <v>771.49253057999999</v>
      </c>
      <c r="Q32" s="36">
        <f>SUMIFS(СВЦЭМ!$C$33:$C$776,СВЦЭМ!$A$33:$A$776,$A32,СВЦЭМ!$B$33:$B$776,Q$11)+'СЕТ СН'!$F$12+СВЦЭМ!$D$10+'СЕТ СН'!$F$6-'СЕТ СН'!$F$22</f>
        <v>725.73529377</v>
      </c>
      <c r="R32" s="36">
        <f>SUMIFS(СВЦЭМ!$C$33:$C$776,СВЦЭМ!$A$33:$A$776,$A32,СВЦЭМ!$B$33:$B$776,R$11)+'СЕТ СН'!$F$12+СВЦЭМ!$D$10+'СЕТ СН'!$F$6-'СЕТ СН'!$F$22</f>
        <v>670.63225909000005</v>
      </c>
      <c r="S32" s="36">
        <f>SUMIFS(СВЦЭМ!$C$33:$C$776,СВЦЭМ!$A$33:$A$776,$A32,СВЦЭМ!$B$33:$B$776,S$11)+'СЕТ СН'!$F$12+СВЦЭМ!$D$10+'СЕТ СН'!$F$6-'СЕТ СН'!$F$22</f>
        <v>600.67954330999999</v>
      </c>
      <c r="T32" s="36">
        <f>SUMIFS(СВЦЭМ!$C$33:$C$776,СВЦЭМ!$A$33:$A$776,$A32,СВЦЭМ!$B$33:$B$776,T$11)+'СЕТ СН'!$F$12+СВЦЭМ!$D$10+'СЕТ СН'!$F$6-'СЕТ СН'!$F$22</f>
        <v>606.85430804999999</v>
      </c>
      <c r="U32" s="36">
        <f>SUMIFS(СВЦЭМ!$C$33:$C$776,СВЦЭМ!$A$33:$A$776,$A32,СВЦЭМ!$B$33:$B$776,U$11)+'СЕТ СН'!$F$12+СВЦЭМ!$D$10+'СЕТ СН'!$F$6-'СЕТ СН'!$F$22</f>
        <v>603.23150925000004</v>
      </c>
      <c r="V32" s="36">
        <f>SUMIFS(СВЦЭМ!$C$33:$C$776,СВЦЭМ!$A$33:$A$776,$A32,СВЦЭМ!$B$33:$B$776,V$11)+'СЕТ СН'!$F$12+СВЦЭМ!$D$10+'СЕТ СН'!$F$6-'СЕТ СН'!$F$22</f>
        <v>615.59502781000003</v>
      </c>
      <c r="W32" s="36">
        <f>SUMIFS(СВЦЭМ!$C$33:$C$776,СВЦЭМ!$A$33:$A$776,$A32,СВЦЭМ!$B$33:$B$776,W$11)+'СЕТ СН'!$F$12+СВЦЭМ!$D$10+'СЕТ СН'!$F$6-'СЕТ СН'!$F$22</f>
        <v>628.18262899000001</v>
      </c>
      <c r="X32" s="36">
        <f>SUMIFS(СВЦЭМ!$C$33:$C$776,СВЦЭМ!$A$33:$A$776,$A32,СВЦЭМ!$B$33:$B$776,X$11)+'СЕТ СН'!$F$12+СВЦЭМ!$D$10+'СЕТ СН'!$F$6-'СЕТ СН'!$F$22</f>
        <v>604.06222114000002</v>
      </c>
      <c r="Y32" s="36">
        <f>SUMIFS(СВЦЭМ!$C$33:$C$776,СВЦЭМ!$A$33:$A$776,$A32,СВЦЭМ!$B$33:$B$776,Y$11)+'СЕТ СН'!$F$12+СВЦЭМ!$D$10+'СЕТ СН'!$F$6-'СЕТ СН'!$F$22</f>
        <v>624.71285970999998</v>
      </c>
    </row>
    <row r="33" spans="1:25" ht="15.75" x14ac:dyDescent="0.2">
      <c r="A33" s="35">
        <f t="shared" si="0"/>
        <v>43638</v>
      </c>
      <c r="B33" s="36">
        <f>SUMIFS(СВЦЭМ!$C$33:$C$776,СВЦЭМ!$A$33:$A$776,$A33,СВЦЭМ!$B$33:$B$776,B$11)+'СЕТ СН'!$F$12+СВЦЭМ!$D$10+'СЕТ СН'!$F$6-'СЕТ СН'!$F$22</f>
        <v>772.72156141000005</v>
      </c>
      <c r="C33" s="36">
        <f>SUMIFS(СВЦЭМ!$C$33:$C$776,СВЦЭМ!$A$33:$A$776,$A33,СВЦЭМ!$B$33:$B$776,C$11)+'СЕТ СН'!$F$12+СВЦЭМ!$D$10+'СЕТ СН'!$F$6-'СЕТ СН'!$F$22</f>
        <v>812.46309707</v>
      </c>
      <c r="D33" s="36">
        <f>SUMIFS(СВЦЭМ!$C$33:$C$776,СВЦЭМ!$A$33:$A$776,$A33,СВЦЭМ!$B$33:$B$776,D$11)+'СЕТ СН'!$F$12+СВЦЭМ!$D$10+'СЕТ СН'!$F$6-'СЕТ СН'!$F$22</f>
        <v>837.17079123000008</v>
      </c>
      <c r="E33" s="36">
        <f>SUMIFS(СВЦЭМ!$C$33:$C$776,СВЦЭМ!$A$33:$A$776,$A33,СВЦЭМ!$B$33:$B$776,E$11)+'СЕТ СН'!$F$12+СВЦЭМ!$D$10+'СЕТ СН'!$F$6-'СЕТ СН'!$F$22</f>
        <v>870.67647324000006</v>
      </c>
      <c r="F33" s="36">
        <f>SUMIFS(СВЦЭМ!$C$33:$C$776,СВЦЭМ!$A$33:$A$776,$A33,СВЦЭМ!$B$33:$B$776,F$11)+'СЕТ СН'!$F$12+СВЦЭМ!$D$10+'СЕТ СН'!$F$6-'СЕТ СН'!$F$22</f>
        <v>871.86045029000002</v>
      </c>
      <c r="G33" s="36">
        <f>SUMIFS(СВЦЭМ!$C$33:$C$776,СВЦЭМ!$A$33:$A$776,$A33,СВЦЭМ!$B$33:$B$776,G$11)+'СЕТ СН'!$F$12+СВЦЭМ!$D$10+'СЕТ СН'!$F$6-'СЕТ СН'!$F$22</f>
        <v>872.70127138999999</v>
      </c>
      <c r="H33" s="36">
        <f>SUMIFS(СВЦЭМ!$C$33:$C$776,СВЦЭМ!$A$33:$A$776,$A33,СВЦЭМ!$B$33:$B$776,H$11)+'СЕТ СН'!$F$12+СВЦЭМ!$D$10+'СЕТ СН'!$F$6-'СЕТ СН'!$F$22</f>
        <v>853.38108647000001</v>
      </c>
      <c r="I33" s="36">
        <f>SUMIFS(СВЦЭМ!$C$33:$C$776,СВЦЭМ!$A$33:$A$776,$A33,СВЦЭМ!$B$33:$B$776,I$11)+'СЕТ СН'!$F$12+СВЦЭМ!$D$10+'СЕТ СН'!$F$6-'СЕТ СН'!$F$22</f>
        <v>804.68772073000002</v>
      </c>
      <c r="J33" s="36">
        <f>SUMIFS(СВЦЭМ!$C$33:$C$776,СВЦЭМ!$A$33:$A$776,$A33,СВЦЭМ!$B$33:$B$776,J$11)+'СЕТ СН'!$F$12+СВЦЭМ!$D$10+'СЕТ СН'!$F$6-'СЕТ СН'!$F$22</f>
        <v>779.14347293000003</v>
      </c>
      <c r="K33" s="36">
        <f>SUMIFS(СВЦЭМ!$C$33:$C$776,СВЦЭМ!$A$33:$A$776,$A33,СВЦЭМ!$B$33:$B$776,K$11)+'СЕТ СН'!$F$12+СВЦЭМ!$D$10+'СЕТ СН'!$F$6-'СЕТ СН'!$F$22</f>
        <v>707.00205194</v>
      </c>
      <c r="L33" s="36">
        <f>SUMIFS(СВЦЭМ!$C$33:$C$776,СВЦЭМ!$A$33:$A$776,$A33,СВЦЭМ!$B$33:$B$776,L$11)+'СЕТ СН'!$F$12+СВЦЭМ!$D$10+'СЕТ СН'!$F$6-'СЕТ СН'!$F$22</f>
        <v>623.38019516999998</v>
      </c>
      <c r="M33" s="36">
        <f>SUMIFS(СВЦЭМ!$C$33:$C$776,СВЦЭМ!$A$33:$A$776,$A33,СВЦЭМ!$B$33:$B$776,M$11)+'СЕТ СН'!$F$12+СВЦЭМ!$D$10+'СЕТ СН'!$F$6-'СЕТ СН'!$F$22</f>
        <v>619.40425941000001</v>
      </c>
      <c r="N33" s="36">
        <f>SUMIFS(СВЦЭМ!$C$33:$C$776,СВЦЭМ!$A$33:$A$776,$A33,СВЦЭМ!$B$33:$B$776,N$11)+'СЕТ СН'!$F$12+СВЦЭМ!$D$10+'СЕТ СН'!$F$6-'СЕТ СН'!$F$22</f>
        <v>617.68097370999999</v>
      </c>
      <c r="O33" s="36">
        <f>SUMIFS(СВЦЭМ!$C$33:$C$776,СВЦЭМ!$A$33:$A$776,$A33,СВЦЭМ!$B$33:$B$776,O$11)+'СЕТ СН'!$F$12+СВЦЭМ!$D$10+'СЕТ СН'!$F$6-'СЕТ СН'!$F$22</f>
        <v>620.05214255999999</v>
      </c>
      <c r="P33" s="36">
        <f>SUMIFS(СВЦЭМ!$C$33:$C$776,СВЦЭМ!$A$33:$A$776,$A33,СВЦЭМ!$B$33:$B$776,P$11)+'СЕТ СН'!$F$12+СВЦЭМ!$D$10+'СЕТ СН'!$F$6-'СЕТ СН'!$F$22</f>
        <v>628.34084902000006</v>
      </c>
      <c r="Q33" s="36">
        <f>SUMIFS(СВЦЭМ!$C$33:$C$776,СВЦЭМ!$A$33:$A$776,$A33,СВЦЭМ!$B$33:$B$776,Q$11)+'СЕТ СН'!$F$12+СВЦЭМ!$D$10+'СЕТ СН'!$F$6-'СЕТ СН'!$F$22</f>
        <v>619.35030312000004</v>
      </c>
      <c r="R33" s="36">
        <f>SUMIFS(СВЦЭМ!$C$33:$C$776,СВЦЭМ!$A$33:$A$776,$A33,СВЦЭМ!$B$33:$B$776,R$11)+'СЕТ СН'!$F$12+СВЦЭМ!$D$10+'СЕТ СН'!$F$6-'СЕТ СН'!$F$22</f>
        <v>627.96735387000001</v>
      </c>
      <c r="S33" s="36">
        <f>SUMIFS(СВЦЭМ!$C$33:$C$776,СВЦЭМ!$A$33:$A$776,$A33,СВЦЭМ!$B$33:$B$776,S$11)+'СЕТ СН'!$F$12+СВЦЭМ!$D$10+'СЕТ СН'!$F$6-'СЕТ СН'!$F$22</f>
        <v>633.73666171000002</v>
      </c>
      <c r="T33" s="36">
        <f>SUMIFS(СВЦЭМ!$C$33:$C$776,СВЦЭМ!$A$33:$A$776,$A33,СВЦЭМ!$B$33:$B$776,T$11)+'СЕТ СН'!$F$12+СВЦЭМ!$D$10+'СЕТ СН'!$F$6-'СЕТ СН'!$F$22</f>
        <v>623.71956576000002</v>
      </c>
      <c r="U33" s="36">
        <f>SUMIFS(СВЦЭМ!$C$33:$C$776,СВЦЭМ!$A$33:$A$776,$A33,СВЦЭМ!$B$33:$B$776,U$11)+'СЕТ СН'!$F$12+СВЦЭМ!$D$10+'СЕТ СН'!$F$6-'СЕТ СН'!$F$22</f>
        <v>616.15239778</v>
      </c>
      <c r="V33" s="36">
        <f>SUMIFS(СВЦЭМ!$C$33:$C$776,СВЦЭМ!$A$33:$A$776,$A33,СВЦЭМ!$B$33:$B$776,V$11)+'СЕТ СН'!$F$12+СВЦЭМ!$D$10+'СЕТ СН'!$F$6-'СЕТ СН'!$F$22</f>
        <v>620.09258964000003</v>
      </c>
      <c r="W33" s="36">
        <f>SUMIFS(СВЦЭМ!$C$33:$C$776,СВЦЭМ!$A$33:$A$776,$A33,СВЦЭМ!$B$33:$B$776,W$11)+'СЕТ СН'!$F$12+СВЦЭМ!$D$10+'СЕТ СН'!$F$6-'СЕТ СН'!$F$22</f>
        <v>638.52750494000009</v>
      </c>
      <c r="X33" s="36">
        <f>SUMIFS(СВЦЭМ!$C$33:$C$776,СВЦЭМ!$A$33:$A$776,$A33,СВЦЭМ!$B$33:$B$776,X$11)+'СЕТ СН'!$F$12+СВЦЭМ!$D$10+'СЕТ СН'!$F$6-'СЕТ СН'!$F$22</f>
        <v>619.48012853</v>
      </c>
      <c r="Y33" s="36">
        <f>SUMIFS(СВЦЭМ!$C$33:$C$776,СВЦЭМ!$A$33:$A$776,$A33,СВЦЭМ!$B$33:$B$776,Y$11)+'СЕТ СН'!$F$12+СВЦЭМ!$D$10+'СЕТ СН'!$F$6-'СЕТ СН'!$F$22</f>
        <v>583.09155915999997</v>
      </c>
    </row>
    <row r="34" spans="1:25" ht="15.75" x14ac:dyDescent="0.2">
      <c r="A34" s="35">
        <f t="shared" si="0"/>
        <v>43639</v>
      </c>
      <c r="B34" s="36">
        <f>SUMIFS(СВЦЭМ!$C$33:$C$776,СВЦЭМ!$A$33:$A$776,$A34,СВЦЭМ!$B$33:$B$776,B$11)+'СЕТ СН'!$F$12+СВЦЭМ!$D$10+'СЕТ СН'!$F$6-'СЕТ СН'!$F$22</f>
        <v>717.80453079000006</v>
      </c>
      <c r="C34" s="36">
        <f>SUMIFS(СВЦЭМ!$C$33:$C$776,СВЦЭМ!$A$33:$A$776,$A34,СВЦЭМ!$B$33:$B$776,C$11)+'СЕТ СН'!$F$12+СВЦЭМ!$D$10+'СЕТ СН'!$F$6-'СЕТ СН'!$F$22</f>
        <v>739.46750530000008</v>
      </c>
      <c r="D34" s="36">
        <f>SUMIFS(СВЦЭМ!$C$33:$C$776,СВЦЭМ!$A$33:$A$776,$A34,СВЦЭМ!$B$33:$B$776,D$11)+'СЕТ СН'!$F$12+СВЦЭМ!$D$10+'СЕТ СН'!$F$6-'СЕТ СН'!$F$22</f>
        <v>780.59448136000003</v>
      </c>
      <c r="E34" s="36">
        <f>SUMIFS(СВЦЭМ!$C$33:$C$776,СВЦЭМ!$A$33:$A$776,$A34,СВЦЭМ!$B$33:$B$776,E$11)+'СЕТ СН'!$F$12+СВЦЭМ!$D$10+'СЕТ СН'!$F$6-'СЕТ СН'!$F$22</f>
        <v>796.98737283000003</v>
      </c>
      <c r="F34" s="36">
        <f>SUMIFS(СВЦЭМ!$C$33:$C$776,СВЦЭМ!$A$33:$A$776,$A34,СВЦЭМ!$B$33:$B$776,F$11)+'СЕТ СН'!$F$12+СВЦЭМ!$D$10+'СЕТ СН'!$F$6-'СЕТ СН'!$F$22</f>
        <v>802.94639337000001</v>
      </c>
      <c r="G34" s="36">
        <f>SUMIFS(СВЦЭМ!$C$33:$C$776,СВЦЭМ!$A$33:$A$776,$A34,СВЦЭМ!$B$33:$B$776,G$11)+'СЕТ СН'!$F$12+СВЦЭМ!$D$10+'СЕТ СН'!$F$6-'СЕТ СН'!$F$22</f>
        <v>827.94135532000007</v>
      </c>
      <c r="H34" s="36">
        <f>SUMIFS(СВЦЭМ!$C$33:$C$776,СВЦЭМ!$A$33:$A$776,$A34,СВЦЭМ!$B$33:$B$776,H$11)+'СЕТ СН'!$F$12+СВЦЭМ!$D$10+'СЕТ СН'!$F$6-'СЕТ СН'!$F$22</f>
        <v>809.29949719000001</v>
      </c>
      <c r="I34" s="36">
        <f>SUMIFS(СВЦЭМ!$C$33:$C$776,СВЦЭМ!$A$33:$A$776,$A34,СВЦЭМ!$B$33:$B$776,I$11)+'СЕТ СН'!$F$12+СВЦЭМ!$D$10+'СЕТ СН'!$F$6-'СЕТ СН'!$F$22</f>
        <v>773.39018249000003</v>
      </c>
      <c r="J34" s="36">
        <f>SUMIFS(СВЦЭМ!$C$33:$C$776,СВЦЭМ!$A$33:$A$776,$A34,СВЦЭМ!$B$33:$B$776,J$11)+'СЕТ СН'!$F$12+СВЦЭМ!$D$10+'СЕТ СН'!$F$6-'СЕТ СН'!$F$22</f>
        <v>751.70534423000004</v>
      </c>
      <c r="K34" s="36">
        <f>SUMIFS(СВЦЭМ!$C$33:$C$776,СВЦЭМ!$A$33:$A$776,$A34,СВЦЭМ!$B$33:$B$776,K$11)+'СЕТ СН'!$F$12+СВЦЭМ!$D$10+'СЕТ СН'!$F$6-'СЕТ СН'!$F$22</f>
        <v>723.59097109000004</v>
      </c>
      <c r="L34" s="36">
        <f>SUMIFS(СВЦЭМ!$C$33:$C$776,СВЦЭМ!$A$33:$A$776,$A34,СВЦЭМ!$B$33:$B$776,L$11)+'СЕТ СН'!$F$12+СВЦЭМ!$D$10+'СЕТ СН'!$F$6-'СЕТ СН'!$F$22</f>
        <v>702.05777433000003</v>
      </c>
      <c r="M34" s="36">
        <f>SUMIFS(СВЦЭМ!$C$33:$C$776,СВЦЭМ!$A$33:$A$776,$A34,СВЦЭМ!$B$33:$B$776,M$11)+'СЕТ СН'!$F$12+СВЦЭМ!$D$10+'СЕТ СН'!$F$6-'СЕТ СН'!$F$22</f>
        <v>676.87213468000004</v>
      </c>
      <c r="N34" s="36">
        <f>SUMIFS(СВЦЭМ!$C$33:$C$776,СВЦЭМ!$A$33:$A$776,$A34,СВЦЭМ!$B$33:$B$776,N$11)+'СЕТ СН'!$F$12+СВЦЭМ!$D$10+'СЕТ СН'!$F$6-'СЕТ СН'!$F$22</f>
        <v>696.79804717000002</v>
      </c>
      <c r="O34" s="36">
        <f>SUMIFS(СВЦЭМ!$C$33:$C$776,СВЦЭМ!$A$33:$A$776,$A34,СВЦЭМ!$B$33:$B$776,O$11)+'СЕТ СН'!$F$12+СВЦЭМ!$D$10+'СЕТ СН'!$F$6-'СЕТ СН'!$F$22</f>
        <v>707.35559033000004</v>
      </c>
      <c r="P34" s="36">
        <f>SUMIFS(СВЦЭМ!$C$33:$C$776,СВЦЭМ!$A$33:$A$776,$A34,СВЦЭМ!$B$33:$B$776,P$11)+'СЕТ СН'!$F$12+СВЦЭМ!$D$10+'СЕТ СН'!$F$6-'СЕТ СН'!$F$22</f>
        <v>718.0165624</v>
      </c>
      <c r="Q34" s="36">
        <f>SUMIFS(СВЦЭМ!$C$33:$C$776,СВЦЭМ!$A$33:$A$776,$A34,СВЦЭМ!$B$33:$B$776,Q$11)+'СЕТ СН'!$F$12+СВЦЭМ!$D$10+'СЕТ СН'!$F$6-'СЕТ СН'!$F$22</f>
        <v>675.90162728000007</v>
      </c>
      <c r="R34" s="36">
        <f>SUMIFS(СВЦЭМ!$C$33:$C$776,СВЦЭМ!$A$33:$A$776,$A34,СВЦЭМ!$B$33:$B$776,R$11)+'СЕТ СН'!$F$12+СВЦЭМ!$D$10+'СЕТ СН'!$F$6-'СЕТ СН'!$F$22</f>
        <v>624.10101299000007</v>
      </c>
      <c r="S34" s="36">
        <f>SUMIFS(СВЦЭМ!$C$33:$C$776,СВЦЭМ!$A$33:$A$776,$A34,СВЦЭМ!$B$33:$B$776,S$11)+'СЕТ СН'!$F$12+СВЦЭМ!$D$10+'СЕТ СН'!$F$6-'СЕТ СН'!$F$22</f>
        <v>626.00602223999999</v>
      </c>
      <c r="T34" s="36">
        <f>SUMIFS(СВЦЭМ!$C$33:$C$776,СВЦЭМ!$A$33:$A$776,$A34,СВЦЭМ!$B$33:$B$776,T$11)+'СЕТ СН'!$F$12+СВЦЭМ!$D$10+'СЕТ СН'!$F$6-'СЕТ СН'!$F$22</f>
        <v>626.94485434000001</v>
      </c>
      <c r="U34" s="36">
        <f>SUMIFS(СВЦЭМ!$C$33:$C$776,СВЦЭМ!$A$33:$A$776,$A34,СВЦЭМ!$B$33:$B$776,U$11)+'СЕТ СН'!$F$12+СВЦЭМ!$D$10+'СЕТ СН'!$F$6-'СЕТ СН'!$F$22</f>
        <v>626.52945489000001</v>
      </c>
      <c r="V34" s="36">
        <f>SUMIFS(СВЦЭМ!$C$33:$C$776,СВЦЭМ!$A$33:$A$776,$A34,СВЦЭМ!$B$33:$B$776,V$11)+'СЕТ СН'!$F$12+СВЦЭМ!$D$10+'СЕТ СН'!$F$6-'СЕТ СН'!$F$22</f>
        <v>616.17796196000006</v>
      </c>
      <c r="W34" s="36">
        <f>SUMIFS(СВЦЭМ!$C$33:$C$776,СВЦЭМ!$A$33:$A$776,$A34,СВЦЭМ!$B$33:$B$776,W$11)+'СЕТ СН'!$F$12+СВЦЭМ!$D$10+'СЕТ СН'!$F$6-'СЕТ СН'!$F$22</f>
        <v>609.11708395000005</v>
      </c>
      <c r="X34" s="36">
        <f>SUMIFS(СВЦЭМ!$C$33:$C$776,СВЦЭМ!$A$33:$A$776,$A34,СВЦЭМ!$B$33:$B$776,X$11)+'СЕТ СН'!$F$12+СВЦЭМ!$D$10+'СЕТ СН'!$F$6-'СЕТ СН'!$F$22</f>
        <v>611.96426702000008</v>
      </c>
      <c r="Y34" s="36">
        <f>SUMIFS(СВЦЭМ!$C$33:$C$776,СВЦЭМ!$A$33:$A$776,$A34,СВЦЭМ!$B$33:$B$776,Y$11)+'СЕТ СН'!$F$12+СВЦЭМ!$D$10+'СЕТ СН'!$F$6-'СЕТ СН'!$F$22</f>
        <v>695.87328343000001</v>
      </c>
    </row>
    <row r="35" spans="1:25" ht="15.75" x14ac:dyDescent="0.2">
      <c r="A35" s="35">
        <f t="shared" si="0"/>
        <v>43640</v>
      </c>
      <c r="B35" s="36">
        <f>SUMIFS(СВЦЭМ!$C$33:$C$776,СВЦЭМ!$A$33:$A$776,$A35,СВЦЭМ!$B$33:$B$776,B$11)+'СЕТ СН'!$F$12+СВЦЭМ!$D$10+'СЕТ СН'!$F$6-'СЕТ СН'!$F$22</f>
        <v>806.49116326000001</v>
      </c>
      <c r="C35" s="36">
        <f>SUMIFS(СВЦЭМ!$C$33:$C$776,СВЦЭМ!$A$33:$A$776,$A35,СВЦЭМ!$B$33:$B$776,C$11)+'СЕТ СН'!$F$12+СВЦЭМ!$D$10+'СЕТ СН'!$F$6-'СЕТ СН'!$F$22</f>
        <v>828.69541871000001</v>
      </c>
      <c r="D35" s="36">
        <f>SUMIFS(СВЦЭМ!$C$33:$C$776,СВЦЭМ!$A$33:$A$776,$A35,СВЦЭМ!$B$33:$B$776,D$11)+'СЕТ СН'!$F$12+СВЦЭМ!$D$10+'СЕТ СН'!$F$6-'СЕТ СН'!$F$22</f>
        <v>869.88850611999999</v>
      </c>
      <c r="E35" s="36">
        <f>SUMIFS(СВЦЭМ!$C$33:$C$776,СВЦЭМ!$A$33:$A$776,$A35,СВЦЭМ!$B$33:$B$776,E$11)+'СЕТ СН'!$F$12+СВЦЭМ!$D$10+'СЕТ СН'!$F$6-'СЕТ СН'!$F$22</f>
        <v>869.67802562000008</v>
      </c>
      <c r="F35" s="36">
        <f>SUMIFS(СВЦЭМ!$C$33:$C$776,СВЦЭМ!$A$33:$A$776,$A35,СВЦЭМ!$B$33:$B$776,F$11)+'СЕТ СН'!$F$12+СВЦЭМ!$D$10+'СЕТ СН'!$F$6-'СЕТ СН'!$F$22</f>
        <v>876.69215009000004</v>
      </c>
      <c r="G35" s="36">
        <f>SUMIFS(СВЦЭМ!$C$33:$C$776,СВЦЭМ!$A$33:$A$776,$A35,СВЦЭМ!$B$33:$B$776,G$11)+'СЕТ СН'!$F$12+СВЦЭМ!$D$10+'СЕТ СН'!$F$6-'СЕТ СН'!$F$22</f>
        <v>878.21290609000005</v>
      </c>
      <c r="H35" s="36">
        <f>SUMIFS(СВЦЭМ!$C$33:$C$776,СВЦЭМ!$A$33:$A$776,$A35,СВЦЭМ!$B$33:$B$776,H$11)+'СЕТ СН'!$F$12+СВЦЭМ!$D$10+'СЕТ СН'!$F$6-'СЕТ СН'!$F$22</f>
        <v>843.21954827000002</v>
      </c>
      <c r="I35" s="36">
        <f>SUMIFS(СВЦЭМ!$C$33:$C$776,СВЦЭМ!$A$33:$A$776,$A35,СВЦЭМ!$B$33:$B$776,I$11)+'СЕТ СН'!$F$12+СВЦЭМ!$D$10+'СЕТ СН'!$F$6-'СЕТ СН'!$F$22</f>
        <v>779.23458527000003</v>
      </c>
      <c r="J35" s="36">
        <f>SUMIFS(СВЦЭМ!$C$33:$C$776,СВЦЭМ!$A$33:$A$776,$A35,СВЦЭМ!$B$33:$B$776,J$11)+'СЕТ СН'!$F$12+СВЦЭМ!$D$10+'СЕТ СН'!$F$6-'СЕТ СН'!$F$22</f>
        <v>765.77580603000001</v>
      </c>
      <c r="K35" s="36">
        <f>SUMIFS(СВЦЭМ!$C$33:$C$776,СВЦЭМ!$A$33:$A$776,$A35,СВЦЭМ!$B$33:$B$776,K$11)+'СЕТ СН'!$F$12+СВЦЭМ!$D$10+'СЕТ СН'!$F$6-'СЕТ СН'!$F$22</f>
        <v>741.89472639000007</v>
      </c>
      <c r="L35" s="36">
        <f>SUMIFS(СВЦЭМ!$C$33:$C$776,СВЦЭМ!$A$33:$A$776,$A35,СВЦЭМ!$B$33:$B$776,L$11)+'СЕТ СН'!$F$12+СВЦЭМ!$D$10+'СЕТ СН'!$F$6-'СЕТ СН'!$F$22</f>
        <v>735.4840365</v>
      </c>
      <c r="M35" s="36">
        <f>SUMIFS(СВЦЭМ!$C$33:$C$776,СВЦЭМ!$A$33:$A$776,$A35,СВЦЭМ!$B$33:$B$776,M$11)+'СЕТ СН'!$F$12+СВЦЭМ!$D$10+'СЕТ СН'!$F$6-'СЕТ СН'!$F$22</f>
        <v>723.75862903000007</v>
      </c>
      <c r="N35" s="36">
        <f>SUMIFS(СВЦЭМ!$C$33:$C$776,СВЦЭМ!$A$33:$A$776,$A35,СВЦЭМ!$B$33:$B$776,N$11)+'СЕТ СН'!$F$12+СВЦЭМ!$D$10+'СЕТ СН'!$F$6-'СЕТ СН'!$F$22</f>
        <v>730.02824363000002</v>
      </c>
      <c r="O35" s="36">
        <f>SUMIFS(СВЦЭМ!$C$33:$C$776,СВЦЭМ!$A$33:$A$776,$A35,СВЦЭМ!$B$33:$B$776,O$11)+'СЕТ СН'!$F$12+СВЦЭМ!$D$10+'СЕТ СН'!$F$6-'СЕТ СН'!$F$22</f>
        <v>725.02021840999998</v>
      </c>
      <c r="P35" s="36">
        <f>SUMIFS(СВЦЭМ!$C$33:$C$776,СВЦЭМ!$A$33:$A$776,$A35,СВЦЭМ!$B$33:$B$776,P$11)+'СЕТ СН'!$F$12+СВЦЭМ!$D$10+'СЕТ СН'!$F$6-'СЕТ СН'!$F$22</f>
        <v>732.11622740000007</v>
      </c>
      <c r="Q35" s="36">
        <f>SUMIFS(СВЦЭМ!$C$33:$C$776,СВЦЭМ!$A$33:$A$776,$A35,СВЦЭМ!$B$33:$B$776,Q$11)+'СЕТ СН'!$F$12+СВЦЭМ!$D$10+'СЕТ СН'!$F$6-'СЕТ СН'!$F$22</f>
        <v>697.00850493000007</v>
      </c>
      <c r="R35" s="36">
        <f>SUMIFS(СВЦЭМ!$C$33:$C$776,СВЦЭМ!$A$33:$A$776,$A35,СВЦЭМ!$B$33:$B$776,R$11)+'СЕТ СН'!$F$12+СВЦЭМ!$D$10+'СЕТ СН'!$F$6-'СЕТ СН'!$F$22</f>
        <v>671.28522028999998</v>
      </c>
      <c r="S35" s="36">
        <f>SUMIFS(СВЦЭМ!$C$33:$C$776,СВЦЭМ!$A$33:$A$776,$A35,СВЦЭМ!$B$33:$B$776,S$11)+'СЕТ СН'!$F$12+СВЦЭМ!$D$10+'СЕТ СН'!$F$6-'СЕТ СН'!$F$22</f>
        <v>690.49408213000004</v>
      </c>
      <c r="T35" s="36">
        <f>SUMIFS(СВЦЭМ!$C$33:$C$776,СВЦЭМ!$A$33:$A$776,$A35,СВЦЭМ!$B$33:$B$776,T$11)+'СЕТ СН'!$F$12+СВЦЭМ!$D$10+'СЕТ СН'!$F$6-'СЕТ СН'!$F$22</f>
        <v>698.71458127000005</v>
      </c>
      <c r="U35" s="36">
        <f>SUMIFS(СВЦЭМ!$C$33:$C$776,СВЦЭМ!$A$33:$A$776,$A35,СВЦЭМ!$B$33:$B$776,U$11)+'СЕТ СН'!$F$12+СВЦЭМ!$D$10+'СЕТ СН'!$F$6-'СЕТ СН'!$F$22</f>
        <v>711.76100970000005</v>
      </c>
      <c r="V35" s="36">
        <f>SUMIFS(СВЦЭМ!$C$33:$C$776,СВЦЭМ!$A$33:$A$776,$A35,СВЦЭМ!$B$33:$B$776,V$11)+'СЕТ СН'!$F$12+СВЦЭМ!$D$10+'СЕТ СН'!$F$6-'СЕТ СН'!$F$22</f>
        <v>723.47092816999998</v>
      </c>
      <c r="W35" s="36">
        <f>SUMIFS(СВЦЭМ!$C$33:$C$776,СВЦЭМ!$A$33:$A$776,$A35,СВЦЭМ!$B$33:$B$776,W$11)+'СЕТ СН'!$F$12+СВЦЭМ!$D$10+'СЕТ СН'!$F$6-'СЕТ СН'!$F$22</f>
        <v>710.94879291000007</v>
      </c>
      <c r="X35" s="36">
        <f>SUMIFS(СВЦЭМ!$C$33:$C$776,СВЦЭМ!$A$33:$A$776,$A35,СВЦЭМ!$B$33:$B$776,X$11)+'СЕТ СН'!$F$12+СВЦЭМ!$D$10+'СЕТ СН'!$F$6-'СЕТ СН'!$F$22</f>
        <v>728.95139548999998</v>
      </c>
      <c r="Y35" s="36">
        <f>SUMIFS(СВЦЭМ!$C$33:$C$776,СВЦЭМ!$A$33:$A$776,$A35,СВЦЭМ!$B$33:$B$776,Y$11)+'СЕТ СН'!$F$12+СВЦЭМ!$D$10+'СЕТ СН'!$F$6-'СЕТ СН'!$F$22</f>
        <v>803.13568407000002</v>
      </c>
    </row>
    <row r="36" spans="1:25" ht="15.75" x14ac:dyDescent="0.2">
      <c r="A36" s="35">
        <f t="shared" si="0"/>
        <v>43641</v>
      </c>
      <c r="B36" s="36">
        <f>SUMIFS(СВЦЭМ!$C$33:$C$776,СВЦЭМ!$A$33:$A$776,$A36,СВЦЭМ!$B$33:$B$776,B$11)+'СЕТ СН'!$F$12+СВЦЭМ!$D$10+'СЕТ СН'!$F$6-'СЕТ СН'!$F$22</f>
        <v>830.38143654999999</v>
      </c>
      <c r="C36" s="36">
        <f>SUMIFS(СВЦЭМ!$C$33:$C$776,СВЦЭМ!$A$33:$A$776,$A36,СВЦЭМ!$B$33:$B$776,C$11)+'СЕТ СН'!$F$12+СВЦЭМ!$D$10+'СЕТ СН'!$F$6-'СЕТ СН'!$F$22</f>
        <v>882.38874398000007</v>
      </c>
      <c r="D36" s="36">
        <f>SUMIFS(СВЦЭМ!$C$33:$C$776,СВЦЭМ!$A$33:$A$776,$A36,СВЦЭМ!$B$33:$B$776,D$11)+'СЕТ СН'!$F$12+СВЦЭМ!$D$10+'СЕТ СН'!$F$6-'СЕТ СН'!$F$22</f>
        <v>872.9314809</v>
      </c>
      <c r="E36" s="36">
        <f>SUMIFS(СВЦЭМ!$C$33:$C$776,СВЦЭМ!$A$33:$A$776,$A36,СВЦЭМ!$B$33:$B$776,E$11)+'СЕТ СН'!$F$12+СВЦЭМ!$D$10+'СЕТ СН'!$F$6-'СЕТ СН'!$F$22</f>
        <v>860.35974335000003</v>
      </c>
      <c r="F36" s="36">
        <f>SUMIFS(СВЦЭМ!$C$33:$C$776,СВЦЭМ!$A$33:$A$776,$A36,СВЦЭМ!$B$33:$B$776,F$11)+'СЕТ СН'!$F$12+СВЦЭМ!$D$10+'СЕТ СН'!$F$6-'СЕТ СН'!$F$22</f>
        <v>860.94591443000002</v>
      </c>
      <c r="G36" s="36">
        <f>SUMIFS(СВЦЭМ!$C$33:$C$776,СВЦЭМ!$A$33:$A$776,$A36,СВЦЭМ!$B$33:$B$776,G$11)+'СЕТ СН'!$F$12+СВЦЭМ!$D$10+'СЕТ СН'!$F$6-'СЕТ СН'!$F$22</f>
        <v>848.06715194000003</v>
      </c>
      <c r="H36" s="36">
        <f>SUMIFS(СВЦЭМ!$C$33:$C$776,СВЦЭМ!$A$33:$A$776,$A36,СВЦЭМ!$B$33:$B$776,H$11)+'СЕТ СН'!$F$12+СВЦЭМ!$D$10+'СЕТ СН'!$F$6-'СЕТ СН'!$F$22</f>
        <v>836.13098821000006</v>
      </c>
      <c r="I36" s="36">
        <f>SUMIFS(СВЦЭМ!$C$33:$C$776,СВЦЭМ!$A$33:$A$776,$A36,СВЦЭМ!$B$33:$B$776,I$11)+'СЕТ СН'!$F$12+СВЦЭМ!$D$10+'СЕТ СН'!$F$6-'СЕТ СН'!$F$22</f>
        <v>779.93812443000002</v>
      </c>
      <c r="J36" s="36">
        <f>SUMIFS(СВЦЭМ!$C$33:$C$776,СВЦЭМ!$A$33:$A$776,$A36,СВЦЭМ!$B$33:$B$776,J$11)+'СЕТ СН'!$F$12+СВЦЭМ!$D$10+'СЕТ СН'!$F$6-'СЕТ СН'!$F$22</f>
        <v>794.05926832</v>
      </c>
      <c r="K36" s="36">
        <f>SUMIFS(СВЦЭМ!$C$33:$C$776,СВЦЭМ!$A$33:$A$776,$A36,СВЦЭМ!$B$33:$B$776,K$11)+'СЕТ СН'!$F$12+СВЦЭМ!$D$10+'СЕТ СН'!$F$6-'СЕТ СН'!$F$22</f>
        <v>780.10514056</v>
      </c>
      <c r="L36" s="36">
        <f>SUMIFS(СВЦЭМ!$C$33:$C$776,СВЦЭМ!$A$33:$A$776,$A36,СВЦЭМ!$B$33:$B$776,L$11)+'СЕТ СН'!$F$12+СВЦЭМ!$D$10+'СЕТ СН'!$F$6-'СЕТ СН'!$F$22</f>
        <v>764.49105358999998</v>
      </c>
      <c r="M36" s="36">
        <f>SUMIFS(СВЦЭМ!$C$33:$C$776,СВЦЭМ!$A$33:$A$776,$A36,СВЦЭМ!$B$33:$B$776,M$11)+'СЕТ СН'!$F$12+СВЦЭМ!$D$10+'СЕТ СН'!$F$6-'СЕТ СН'!$F$22</f>
        <v>755.48196569000004</v>
      </c>
      <c r="N36" s="36">
        <f>SUMIFS(СВЦЭМ!$C$33:$C$776,СВЦЭМ!$A$33:$A$776,$A36,СВЦЭМ!$B$33:$B$776,N$11)+'СЕТ СН'!$F$12+СВЦЭМ!$D$10+'СЕТ СН'!$F$6-'СЕТ СН'!$F$22</f>
        <v>766.25030991000006</v>
      </c>
      <c r="O36" s="36">
        <f>SUMIFS(СВЦЭМ!$C$33:$C$776,СВЦЭМ!$A$33:$A$776,$A36,СВЦЭМ!$B$33:$B$776,O$11)+'СЕТ СН'!$F$12+СВЦЭМ!$D$10+'СЕТ СН'!$F$6-'СЕТ СН'!$F$22</f>
        <v>764.29438549000008</v>
      </c>
      <c r="P36" s="36">
        <f>SUMIFS(СВЦЭМ!$C$33:$C$776,СВЦЭМ!$A$33:$A$776,$A36,СВЦЭМ!$B$33:$B$776,P$11)+'СЕТ СН'!$F$12+СВЦЭМ!$D$10+'СЕТ СН'!$F$6-'СЕТ СН'!$F$22</f>
        <v>768.70133876</v>
      </c>
      <c r="Q36" s="36">
        <f>SUMIFS(СВЦЭМ!$C$33:$C$776,СВЦЭМ!$A$33:$A$776,$A36,СВЦЭМ!$B$33:$B$776,Q$11)+'СЕТ СН'!$F$12+СВЦЭМ!$D$10+'СЕТ СН'!$F$6-'СЕТ СН'!$F$22</f>
        <v>727.13441153999997</v>
      </c>
      <c r="R36" s="36">
        <f>SUMIFS(СВЦЭМ!$C$33:$C$776,СВЦЭМ!$A$33:$A$776,$A36,СВЦЭМ!$B$33:$B$776,R$11)+'СЕТ СН'!$F$12+СВЦЭМ!$D$10+'СЕТ СН'!$F$6-'СЕТ СН'!$F$22</f>
        <v>696.06256182000004</v>
      </c>
      <c r="S36" s="36">
        <f>SUMIFS(СВЦЭМ!$C$33:$C$776,СВЦЭМ!$A$33:$A$776,$A36,СВЦЭМ!$B$33:$B$776,S$11)+'СЕТ СН'!$F$12+СВЦЭМ!$D$10+'СЕТ СН'!$F$6-'СЕТ СН'!$F$22</f>
        <v>697.16867158000002</v>
      </c>
      <c r="T36" s="36">
        <f>SUMIFS(СВЦЭМ!$C$33:$C$776,СВЦЭМ!$A$33:$A$776,$A36,СВЦЭМ!$B$33:$B$776,T$11)+'СЕТ СН'!$F$12+СВЦЭМ!$D$10+'СЕТ СН'!$F$6-'СЕТ СН'!$F$22</f>
        <v>704.27397246999999</v>
      </c>
      <c r="U36" s="36">
        <f>SUMIFS(СВЦЭМ!$C$33:$C$776,СВЦЭМ!$A$33:$A$776,$A36,СВЦЭМ!$B$33:$B$776,U$11)+'СЕТ СН'!$F$12+СВЦЭМ!$D$10+'СЕТ СН'!$F$6-'СЕТ СН'!$F$22</f>
        <v>703.58482695999999</v>
      </c>
      <c r="V36" s="36">
        <f>SUMIFS(СВЦЭМ!$C$33:$C$776,СВЦЭМ!$A$33:$A$776,$A36,СВЦЭМ!$B$33:$B$776,V$11)+'СЕТ СН'!$F$12+СВЦЭМ!$D$10+'СЕТ СН'!$F$6-'СЕТ СН'!$F$22</f>
        <v>694.64182254000002</v>
      </c>
      <c r="W36" s="36">
        <f>SUMIFS(СВЦЭМ!$C$33:$C$776,СВЦЭМ!$A$33:$A$776,$A36,СВЦЭМ!$B$33:$B$776,W$11)+'СЕТ СН'!$F$12+СВЦЭМ!$D$10+'СЕТ СН'!$F$6-'СЕТ СН'!$F$22</f>
        <v>693.30219254999997</v>
      </c>
      <c r="X36" s="36">
        <f>SUMIFS(СВЦЭМ!$C$33:$C$776,СВЦЭМ!$A$33:$A$776,$A36,СВЦЭМ!$B$33:$B$776,X$11)+'СЕТ СН'!$F$12+СВЦЭМ!$D$10+'СЕТ СН'!$F$6-'СЕТ СН'!$F$22</f>
        <v>685.63425974000006</v>
      </c>
      <c r="Y36" s="36">
        <f>SUMIFS(СВЦЭМ!$C$33:$C$776,СВЦЭМ!$A$33:$A$776,$A36,СВЦЭМ!$B$33:$B$776,Y$11)+'СЕТ СН'!$F$12+СВЦЭМ!$D$10+'СЕТ СН'!$F$6-'СЕТ СН'!$F$22</f>
        <v>723.60686886000008</v>
      </c>
    </row>
    <row r="37" spans="1:25" ht="15.75" x14ac:dyDescent="0.2">
      <c r="A37" s="35">
        <f t="shared" si="0"/>
        <v>43642</v>
      </c>
      <c r="B37" s="36">
        <f>SUMIFS(СВЦЭМ!$C$33:$C$776,СВЦЭМ!$A$33:$A$776,$A37,СВЦЭМ!$B$33:$B$776,B$11)+'СЕТ СН'!$F$12+СВЦЭМ!$D$10+'СЕТ СН'!$F$6-'СЕТ СН'!$F$22</f>
        <v>776.82427275999999</v>
      </c>
      <c r="C37" s="36">
        <f>SUMIFS(СВЦЭМ!$C$33:$C$776,СВЦЭМ!$A$33:$A$776,$A37,СВЦЭМ!$B$33:$B$776,C$11)+'СЕТ СН'!$F$12+СВЦЭМ!$D$10+'СЕТ СН'!$F$6-'СЕТ СН'!$F$22</f>
        <v>855.39455314999998</v>
      </c>
      <c r="D37" s="36">
        <f>SUMIFS(СВЦЭМ!$C$33:$C$776,СВЦЭМ!$A$33:$A$776,$A37,СВЦЭМ!$B$33:$B$776,D$11)+'СЕТ СН'!$F$12+СВЦЭМ!$D$10+'СЕТ СН'!$F$6-'СЕТ СН'!$F$22</f>
        <v>884.03486457999998</v>
      </c>
      <c r="E37" s="36">
        <f>SUMIFS(СВЦЭМ!$C$33:$C$776,СВЦЭМ!$A$33:$A$776,$A37,СВЦЭМ!$B$33:$B$776,E$11)+'СЕТ СН'!$F$12+СВЦЭМ!$D$10+'СЕТ СН'!$F$6-'СЕТ СН'!$F$22</f>
        <v>894.49882657000001</v>
      </c>
      <c r="F37" s="36">
        <f>SUMIFS(СВЦЭМ!$C$33:$C$776,СВЦЭМ!$A$33:$A$776,$A37,СВЦЭМ!$B$33:$B$776,F$11)+'СЕТ СН'!$F$12+СВЦЭМ!$D$10+'СЕТ СН'!$F$6-'СЕТ СН'!$F$22</f>
        <v>907.32967248</v>
      </c>
      <c r="G37" s="36">
        <f>SUMIFS(СВЦЭМ!$C$33:$C$776,СВЦЭМ!$A$33:$A$776,$A37,СВЦЭМ!$B$33:$B$776,G$11)+'СЕТ СН'!$F$12+СВЦЭМ!$D$10+'СЕТ СН'!$F$6-'СЕТ СН'!$F$22</f>
        <v>885.56812094999998</v>
      </c>
      <c r="H37" s="36">
        <f>SUMIFS(СВЦЭМ!$C$33:$C$776,СВЦЭМ!$A$33:$A$776,$A37,СВЦЭМ!$B$33:$B$776,H$11)+'СЕТ СН'!$F$12+СВЦЭМ!$D$10+'СЕТ СН'!$F$6-'СЕТ СН'!$F$22</f>
        <v>834.59522758000003</v>
      </c>
      <c r="I37" s="36">
        <f>SUMIFS(СВЦЭМ!$C$33:$C$776,СВЦЭМ!$A$33:$A$776,$A37,СВЦЭМ!$B$33:$B$776,I$11)+'СЕТ СН'!$F$12+СВЦЭМ!$D$10+'СЕТ СН'!$F$6-'СЕТ СН'!$F$22</f>
        <v>800.56569121000007</v>
      </c>
      <c r="J37" s="36">
        <f>SUMIFS(СВЦЭМ!$C$33:$C$776,СВЦЭМ!$A$33:$A$776,$A37,СВЦЭМ!$B$33:$B$776,J$11)+'СЕТ СН'!$F$12+СВЦЭМ!$D$10+'СЕТ СН'!$F$6-'СЕТ СН'!$F$22</f>
        <v>756.39466805000006</v>
      </c>
      <c r="K37" s="36">
        <f>SUMIFS(СВЦЭМ!$C$33:$C$776,СВЦЭМ!$A$33:$A$776,$A37,СВЦЭМ!$B$33:$B$776,K$11)+'СЕТ СН'!$F$12+СВЦЭМ!$D$10+'СЕТ СН'!$F$6-'СЕТ СН'!$F$22</f>
        <v>730.22132636000003</v>
      </c>
      <c r="L37" s="36">
        <f>SUMIFS(СВЦЭМ!$C$33:$C$776,СВЦЭМ!$A$33:$A$776,$A37,СВЦЭМ!$B$33:$B$776,L$11)+'СЕТ СН'!$F$12+СВЦЭМ!$D$10+'СЕТ СН'!$F$6-'СЕТ СН'!$F$22</f>
        <v>726.76970294</v>
      </c>
      <c r="M37" s="36">
        <f>SUMIFS(СВЦЭМ!$C$33:$C$776,СВЦЭМ!$A$33:$A$776,$A37,СВЦЭМ!$B$33:$B$776,M$11)+'СЕТ СН'!$F$12+СВЦЭМ!$D$10+'СЕТ СН'!$F$6-'СЕТ СН'!$F$22</f>
        <v>717.72725664000006</v>
      </c>
      <c r="N37" s="36">
        <f>SUMIFS(СВЦЭМ!$C$33:$C$776,СВЦЭМ!$A$33:$A$776,$A37,СВЦЭМ!$B$33:$B$776,N$11)+'СЕТ СН'!$F$12+СВЦЭМ!$D$10+'СЕТ СН'!$F$6-'СЕТ СН'!$F$22</f>
        <v>738.20095793000007</v>
      </c>
      <c r="O37" s="36">
        <f>SUMIFS(СВЦЭМ!$C$33:$C$776,СВЦЭМ!$A$33:$A$776,$A37,СВЦЭМ!$B$33:$B$776,O$11)+'СЕТ СН'!$F$12+СВЦЭМ!$D$10+'СЕТ СН'!$F$6-'СЕТ СН'!$F$22</f>
        <v>717.46813973000008</v>
      </c>
      <c r="P37" s="36">
        <f>SUMIFS(СВЦЭМ!$C$33:$C$776,СВЦЭМ!$A$33:$A$776,$A37,СВЦЭМ!$B$33:$B$776,P$11)+'СЕТ СН'!$F$12+СВЦЭМ!$D$10+'СЕТ СН'!$F$6-'СЕТ СН'!$F$22</f>
        <v>717.25196314000004</v>
      </c>
      <c r="Q37" s="36">
        <f>SUMIFS(СВЦЭМ!$C$33:$C$776,СВЦЭМ!$A$33:$A$776,$A37,СВЦЭМ!$B$33:$B$776,Q$11)+'СЕТ СН'!$F$12+СВЦЭМ!$D$10+'СЕТ СН'!$F$6-'СЕТ СН'!$F$22</f>
        <v>682.37104166000006</v>
      </c>
      <c r="R37" s="36">
        <f>SUMIFS(СВЦЭМ!$C$33:$C$776,СВЦЭМ!$A$33:$A$776,$A37,СВЦЭМ!$B$33:$B$776,R$11)+'СЕТ СН'!$F$12+СВЦЭМ!$D$10+'СЕТ СН'!$F$6-'СЕТ СН'!$F$22</f>
        <v>627.06481311000005</v>
      </c>
      <c r="S37" s="36">
        <f>SUMIFS(СВЦЭМ!$C$33:$C$776,СВЦЭМ!$A$33:$A$776,$A37,СВЦЭМ!$B$33:$B$776,S$11)+'СЕТ СН'!$F$12+СВЦЭМ!$D$10+'СЕТ СН'!$F$6-'СЕТ СН'!$F$22</f>
        <v>633.24137180000002</v>
      </c>
      <c r="T37" s="36">
        <f>SUMIFS(СВЦЭМ!$C$33:$C$776,СВЦЭМ!$A$33:$A$776,$A37,СВЦЭМ!$B$33:$B$776,T$11)+'СЕТ СН'!$F$12+СВЦЭМ!$D$10+'СЕТ СН'!$F$6-'СЕТ СН'!$F$22</f>
        <v>637.17702651000002</v>
      </c>
      <c r="U37" s="36">
        <f>SUMIFS(СВЦЭМ!$C$33:$C$776,СВЦЭМ!$A$33:$A$776,$A37,СВЦЭМ!$B$33:$B$776,U$11)+'СЕТ СН'!$F$12+СВЦЭМ!$D$10+'СЕТ СН'!$F$6-'СЕТ СН'!$F$22</f>
        <v>638.64030114000002</v>
      </c>
      <c r="V37" s="36">
        <f>SUMIFS(СВЦЭМ!$C$33:$C$776,СВЦЭМ!$A$33:$A$776,$A37,СВЦЭМ!$B$33:$B$776,V$11)+'СЕТ СН'!$F$12+СВЦЭМ!$D$10+'СЕТ СН'!$F$6-'СЕТ СН'!$F$22</f>
        <v>628.40418679000004</v>
      </c>
      <c r="W37" s="36">
        <f>SUMIFS(СВЦЭМ!$C$33:$C$776,СВЦЭМ!$A$33:$A$776,$A37,СВЦЭМ!$B$33:$B$776,W$11)+'СЕТ СН'!$F$12+СВЦЭМ!$D$10+'СЕТ СН'!$F$6-'СЕТ СН'!$F$22</f>
        <v>613.93598739000004</v>
      </c>
      <c r="X37" s="36">
        <f>SUMIFS(СВЦЭМ!$C$33:$C$776,СВЦЭМ!$A$33:$A$776,$A37,СВЦЭМ!$B$33:$B$776,X$11)+'СЕТ СН'!$F$12+СВЦЭМ!$D$10+'СЕТ СН'!$F$6-'СЕТ СН'!$F$22</f>
        <v>627.29692463000003</v>
      </c>
      <c r="Y37" s="36">
        <f>SUMIFS(СВЦЭМ!$C$33:$C$776,СВЦЭМ!$A$33:$A$776,$A37,СВЦЭМ!$B$33:$B$776,Y$11)+'СЕТ СН'!$F$12+СВЦЭМ!$D$10+'СЕТ СН'!$F$6-'СЕТ СН'!$F$22</f>
        <v>692.30207589000008</v>
      </c>
    </row>
    <row r="38" spans="1:25" ht="15.75" x14ac:dyDescent="0.2">
      <c r="A38" s="35">
        <f t="shared" si="0"/>
        <v>43643</v>
      </c>
      <c r="B38" s="36">
        <f>SUMIFS(СВЦЭМ!$C$33:$C$776,СВЦЭМ!$A$33:$A$776,$A38,СВЦЭМ!$B$33:$B$776,B$11)+'СЕТ СН'!$F$12+СВЦЭМ!$D$10+'СЕТ СН'!$F$6-'СЕТ СН'!$F$22</f>
        <v>805.66028811000001</v>
      </c>
      <c r="C38" s="36">
        <f>SUMIFS(СВЦЭМ!$C$33:$C$776,СВЦЭМ!$A$33:$A$776,$A38,СВЦЭМ!$B$33:$B$776,C$11)+'СЕТ СН'!$F$12+СВЦЭМ!$D$10+'СЕТ СН'!$F$6-'СЕТ СН'!$F$22</f>
        <v>842.46268621000002</v>
      </c>
      <c r="D38" s="36">
        <f>SUMIFS(СВЦЭМ!$C$33:$C$776,СВЦЭМ!$A$33:$A$776,$A38,СВЦЭМ!$B$33:$B$776,D$11)+'СЕТ СН'!$F$12+СВЦЭМ!$D$10+'СЕТ СН'!$F$6-'СЕТ СН'!$F$22</f>
        <v>867.65730091</v>
      </c>
      <c r="E38" s="36">
        <f>SUMIFS(СВЦЭМ!$C$33:$C$776,СВЦЭМ!$A$33:$A$776,$A38,СВЦЭМ!$B$33:$B$776,E$11)+'СЕТ СН'!$F$12+СВЦЭМ!$D$10+'СЕТ СН'!$F$6-'СЕТ СН'!$F$22</f>
        <v>901.41388366000001</v>
      </c>
      <c r="F38" s="36">
        <f>SUMIFS(СВЦЭМ!$C$33:$C$776,СВЦЭМ!$A$33:$A$776,$A38,СВЦЭМ!$B$33:$B$776,F$11)+'СЕТ СН'!$F$12+СВЦЭМ!$D$10+'СЕТ СН'!$F$6-'СЕТ СН'!$F$22</f>
        <v>912.66715781000005</v>
      </c>
      <c r="G38" s="36">
        <f>SUMIFS(СВЦЭМ!$C$33:$C$776,СВЦЭМ!$A$33:$A$776,$A38,СВЦЭМ!$B$33:$B$776,G$11)+'СЕТ СН'!$F$12+СВЦЭМ!$D$10+'СЕТ СН'!$F$6-'СЕТ СН'!$F$22</f>
        <v>903.39915310000004</v>
      </c>
      <c r="H38" s="36">
        <f>SUMIFS(СВЦЭМ!$C$33:$C$776,СВЦЭМ!$A$33:$A$776,$A38,СВЦЭМ!$B$33:$B$776,H$11)+'СЕТ СН'!$F$12+СВЦЭМ!$D$10+'СЕТ СН'!$F$6-'СЕТ СН'!$F$22</f>
        <v>836.36194773</v>
      </c>
      <c r="I38" s="36">
        <f>SUMIFS(СВЦЭМ!$C$33:$C$776,СВЦЭМ!$A$33:$A$776,$A38,СВЦЭМ!$B$33:$B$776,I$11)+'СЕТ СН'!$F$12+СВЦЭМ!$D$10+'СЕТ СН'!$F$6-'СЕТ СН'!$F$22</f>
        <v>778.61986176000005</v>
      </c>
      <c r="J38" s="36">
        <f>SUMIFS(СВЦЭМ!$C$33:$C$776,СВЦЭМ!$A$33:$A$776,$A38,СВЦЭМ!$B$33:$B$776,J$11)+'СЕТ СН'!$F$12+СВЦЭМ!$D$10+'СЕТ СН'!$F$6-'СЕТ СН'!$F$22</f>
        <v>730.00430093</v>
      </c>
      <c r="K38" s="36">
        <f>SUMIFS(СВЦЭМ!$C$33:$C$776,СВЦЭМ!$A$33:$A$776,$A38,СВЦЭМ!$B$33:$B$776,K$11)+'СЕТ СН'!$F$12+СВЦЭМ!$D$10+'СЕТ СН'!$F$6-'СЕТ СН'!$F$22</f>
        <v>700.44503732999999</v>
      </c>
      <c r="L38" s="36">
        <f>SUMIFS(СВЦЭМ!$C$33:$C$776,СВЦЭМ!$A$33:$A$776,$A38,СВЦЭМ!$B$33:$B$776,L$11)+'СЕТ СН'!$F$12+СВЦЭМ!$D$10+'СЕТ СН'!$F$6-'СЕТ СН'!$F$22</f>
        <v>679.68793987000004</v>
      </c>
      <c r="M38" s="36">
        <f>SUMIFS(СВЦЭМ!$C$33:$C$776,СВЦЭМ!$A$33:$A$776,$A38,СВЦЭМ!$B$33:$B$776,M$11)+'СЕТ СН'!$F$12+СВЦЭМ!$D$10+'СЕТ СН'!$F$6-'СЕТ СН'!$F$22</f>
        <v>688.29416256000002</v>
      </c>
      <c r="N38" s="36">
        <f>SUMIFS(СВЦЭМ!$C$33:$C$776,СВЦЭМ!$A$33:$A$776,$A38,СВЦЭМ!$B$33:$B$776,N$11)+'СЕТ СН'!$F$12+СВЦЭМ!$D$10+'СЕТ СН'!$F$6-'СЕТ СН'!$F$22</f>
        <v>704.13838758000009</v>
      </c>
      <c r="O38" s="36">
        <f>SUMIFS(СВЦЭМ!$C$33:$C$776,СВЦЭМ!$A$33:$A$776,$A38,СВЦЭМ!$B$33:$B$776,O$11)+'СЕТ СН'!$F$12+СВЦЭМ!$D$10+'СЕТ СН'!$F$6-'СЕТ СН'!$F$22</f>
        <v>702.66439854999999</v>
      </c>
      <c r="P38" s="36">
        <f>SUMIFS(СВЦЭМ!$C$33:$C$776,СВЦЭМ!$A$33:$A$776,$A38,СВЦЭМ!$B$33:$B$776,P$11)+'СЕТ СН'!$F$12+СВЦЭМ!$D$10+'СЕТ СН'!$F$6-'СЕТ СН'!$F$22</f>
        <v>699.41575693000004</v>
      </c>
      <c r="Q38" s="36">
        <f>SUMIFS(СВЦЭМ!$C$33:$C$776,СВЦЭМ!$A$33:$A$776,$A38,СВЦЭМ!$B$33:$B$776,Q$11)+'СЕТ СН'!$F$12+СВЦЭМ!$D$10+'СЕТ СН'!$F$6-'СЕТ СН'!$F$22</f>
        <v>674.03803555000002</v>
      </c>
      <c r="R38" s="36">
        <f>SUMIFS(СВЦЭМ!$C$33:$C$776,СВЦЭМ!$A$33:$A$776,$A38,СВЦЭМ!$B$33:$B$776,R$11)+'СЕТ СН'!$F$12+СВЦЭМ!$D$10+'СЕТ СН'!$F$6-'СЕТ СН'!$F$22</f>
        <v>638.66152148000003</v>
      </c>
      <c r="S38" s="36">
        <f>SUMIFS(СВЦЭМ!$C$33:$C$776,СВЦЭМ!$A$33:$A$776,$A38,СВЦЭМ!$B$33:$B$776,S$11)+'СЕТ СН'!$F$12+СВЦЭМ!$D$10+'СЕТ СН'!$F$6-'СЕТ СН'!$F$22</f>
        <v>640.30901237</v>
      </c>
      <c r="T38" s="36">
        <f>SUMIFS(СВЦЭМ!$C$33:$C$776,СВЦЭМ!$A$33:$A$776,$A38,СВЦЭМ!$B$33:$B$776,T$11)+'СЕТ СН'!$F$12+СВЦЭМ!$D$10+'СЕТ СН'!$F$6-'СЕТ СН'!$F$22</f>
        <v>631.21594881999999</v>
      </c>
      <c r="U38" s="36">
        <f>SUMIFS(СВЦЭМ!$C$33:$C$776,СВЦЭМ!$A$33:$A$776,$A38,СВЦЭМ!$B$33:$B$776,U$11)+'СЕТ СН'!$F$12+СВЦЭМ!$D$10+'СЕТ СН'!$F$6-'СЕТ СН'!$F$22</f>
        <v>639.08081404000006</v>
      </c>
      <c r="V38" s="36">
        <f>SUMIFS(СВЦЭМ!$C$33:$C$776,СВЦЭМ!$A$33:$A$776,$A38,СВЦЭМ!$B$33:$B$776,V$11)+'СЕТ СН'!$F$12+СВЦЭМ!$D$10+'СЕТ СН'!$F$6-'СЕТ СН'!$F$22</f>
        <v>627.62728458000004</v>
      </c>
      <c r="W38" s="36">
        <f>SUMIFS(СВЦЭМ!$C$33:$C$776,СВЦЭМ!$A$33:$A$776,$A38,СВЦЭМ!$B$33:$B$776,W$11)+'СЕТ СН'!$F$12+СВЦЭМ!$D$10+'СЕТ СН'!$F$6-'СЕТ СН'!$F$22</f>
        <v>615.13064041000007</v>
      </c>
      <c r="X38" s="36">
        <f>SUMIFS(СВЦЭМ!$C$33:$C$776,СВЦЭМ!$A$33:$A$776,$A38,СВЦЭМ!$B$33:$B$776,X$11)+'СЕТ СН'!$F$12+СВЦЭМ!$D$10+'СЕТ СН'!$F$6-'СЕТ СН'!$F$22</f>
        <v>614.12680131000002</v>
      </c>
      <c r="Y38" s="36">
        <f>SUMIFS(СВЦЭМ!$C$33:$C$776,СВЦЭМ!$A$33:$A$776,$A38,СВЦЭМ!$B$33:$B$776,Y$11)+'СЕТ СН'!$F$12+СВЦЭМ!$D$10+'СЕТ СН'!$F$6-'СЕТ СН'!$F$22</f>
        <v>680.41885421000006</v>
      </c>
    </row>
    <row r="39" spans="1:25" ht="15.75" x14ac:dyDescent="0.2">
      <c r="A39" s="35">
        <f t="shared" si="0"/>
        <v>43644</v>
      </c>
      <c r="B39" s="36">
        <f>SUMIFS(СВЦЭМ!$C$33:$C$776,СВЦЭМ!$A$33:$A$776,$A39,СВЦЭМ!$B$33:$B$776,B$11)+'СЕТ СН'!$F$12+СВЦЭМ!$D$10+'СЕТ СН'!$F$6-'СЕТ СН'!$F$22</f>
        <v>771.39126496000006</v>
      </c>
      <c r="C39" s="36">
        <f>SUMIFS(СВЦЭМ!$C$33:$C$776,СВЦЭМ!$A$33:$A$776,$A39,СВЦЭМ!$B$33:$B$776,C$11)+'СЕТ СН'!$F$12+СВЦЭМ!$D$10+'СЕТ СН'!$F$6-'СЕТ СН'!$F$22</f>
        <v>815.62898368000003</v>
      </c>
      <c r="D39" s="36">
        <f>SUMIFS(СВЦЭМ!$C$33:$C$776,СВЦЭМ!$A$33:$A$776,$A39,СВЦЭМ!$B$33:$B$776,D$11)+'СЕТ СН'!$F$12+СВЦЭМ!$D$10+'СЕТ СН'!$F$6-'СЕТ СН'!$F$22</f>
        <v>854.26857429000006</v>
      </c>
      <c r="E39" s="36">
        <f>SUMIFS(СВЦЭМ!$C$33:$C$776,СВЦЭМ!$A$33:$A$776,$A39,СВЦЭМ!$B$33:$B$776,E$11)+'СЕТ СН'!$F$12+СВЦЭМ!$D$10+'СЕТ СН'!$F$6-'СЕТ СН'!$F$22</f>
        <v>861.90401002999999</v>
      </c>
      <c r="F39" s="36">
        <f>SUMIFS(СВЦЭМ!$C$33:$C$776,СВЦЭМ!$A$33:$A$776,$A39,СВЦЭМ!$B$33:$B$776,F$11)+'СЕТ СН'!$F$12+СВЦЭМ!$D$10+'СЕТ СН'!$F$6-'СЕТ СН'!$F$22</f>
        <v>870.64300930000002</v>
      </c>
      <c r="G39" s="36">
        <f>SUMIFS(СВЦЭМ!$C$33:$C$776,СВЦЭМ!$A$33:$A$776,$A39,СВЦЭМ!$B$33:$B$776,G$11)+'СЕТ СН'!$F$12+СВЦЭМ!$D$10+'СЕТ СН'!$F$6-'СЕТ СН'!$F$22</f>
        <v>858.20150267999998</v>
      </c>
      <c r="H39" s="36">
        <f>SUMIFS(СВЦЭМ!$C$33:$C$776,СВЦЭМ!$A$33:$A$776,$A39,СВЦЭМ!$B$33:$B$776,H$11)+'СЕТ СН'!$F$12+СВЦЭМ!$D$10+'СЕТ СН'!$F$6-'СЕТ СН'!$F$22</f>
        <v>799.52714745000003</v>
      </c>
      <c r="I39" s="36">
        <f>SUMIFS(СВЦЭМ!$C$33:$C$776,СВЦЭМ!$A$33:$A$776,$A39,СВЦЭМ!$B$33:$B$776,I$11)+'СЕТ СН'!$F$12+СВЦЭМ!$D$10+'СЕТ СН'!$F$6-'СЕТ СН'!$F$22</f>
        <v>760.99215216000005</v>
      </c>
      <c r="J39" s="36">
        <f>SUMIFS(СВЦЭМ!$C$33:$C$776,СВЦЭМ!$A$33:$A$776,$A39,СВЦЭМ!$B$33:$B$776,J$11)+'СЕТ СН'!$F$12+СВЦЭМ!$D$10+'СЕТ СН'!$F$6-'СЕТ СН'!$F$22</f>
        <v>710.92831344000001</v>
      </c>
      <c r="K39" s="36">
        <f>SUMIFS(СВЦЭМ!$C$33:$C$776,СВЦЭМ!$A$33:$A$776,$A39,СВЦЭМ!$B$33:$B$776,K$11)+'СЕТ СН'!$F$12+СВЦЭМ!$D$10+'СЕТ СН'!$F$6-'СЕТ СН'!$F$22</f>
        <v>702.38740726000003</v>
      </c>
      <c r="L39" s="36">
        <f>SUMIFS(СВЦЭМ!$C$33:$C$776,СВЦЭМ!$A$33:$A$776,$A39,СВЦЭМ!$B$33:$B$776,L$11)+'СЕТ СН'!$F$12+СВЦЭМ!$D$10+'СЕТ СН'!$F$6-'СЕТ СН'!$F$22</f>
        <v>715.24465535000002</v>
      </c>
      <c r="M39" s="36">
        <f>SUMIFS(СВЦЭМ!$C$33:$C$776,СВЦЭМ!$A$33:$A$776,$A39,СВЦЭМ!$B$33:$B$776,M$11)+'СЕТ СН'!$F$12+СВЦЭМ!$D$10+'СЕТ СН'!$F$6-'СЕТ СН'!$F$22</f>
        <v>725.25842706000003</v>
      </c>
      <c r="N39" s="36">
        <f>SUMIFS(СВЦЭМ!$C$33:$C$776,СВЦЭМ!$A$33:$A$776,$A39,СВЦЭМ!$B$33:$B$776,N$11)+'СЕТ СН'!$F$12+СВЦЭМ!$D$10+'СЕТ СН'!$F$6-'СЕТ СН'!$F$22</f>
        <v>744.07990531000007</v>
      </c>
      <c r="O39" s="36">
        <f>SUMIFS(СВЦЭМ!$C$33:$C$776,СВЦЭМ!$A$33:$A$776,$A39,СВЦЭМ!$B$33:$B$776,O$11)+'СЕТ СН'!$F$12+СВЦЭМ!$D$10+'СЕТ СН'!$F$6-'СЕТ СН'!$F$22</f>
        <v>736.61693839999998</v>
      </c>
      <c r="P39" s="36">
        <f>SUMIFS(СВЦЭМ!$C$33:$C$776,СВЦЭМ!$A$33:$A$776,$A39,СВЦЭМ!$B$33:$B$776,P$11)+'СЕТ СН'!$F$12+СВЦЭМ!$D$10+'СЕТ СН'!$F$6-'СЕТ СН'!$F$22</f>
        <v>727.43685592000008</v>
      </c>
      <c r="Q39" s="36">
        <f>SUMIFS(СВЦЭМ!$C$33:$C$776,СВЦЭМ!$A$33:$A$776,$A39,СВЦЭМ!$B$33:$B$776,Q$11)+'СЕТ СН'!$F$12+СВЦЭМ!$D$10+'СЕТ СН'!$F$6-'СЕТ СН'!$F$22</f>
        <v>705.49447733</v>
      </c>
      <c r="R39" s="36">
        <f>SUMIFS(СВЦЭМ!$C$33:$C$776,СВЦЭМ!$A$33:$A$776,$A39,СВЦЭМ!$B$33:$B$776,R$11)+'СЕТ СН'!$F$12+СВЦЭМ!$D$10+'СЕТ СН'!$F$6-'СЕТ СН'!$F$22</f>
        <v>676.48894927000003</v>
      </c>
      <c r="S39" s="36">
        <f>SUMIFS(СВЦЭМ!$C$33:$C$776,СВЦЭМ!$A$33:$A$776,$A39,СВЦЭМ!$B$33:$B$776,S$11)+'СЕТ СН'!$F$12+СВЦЭМ!$D$10+'СЕТ СН'!$F$6-'СЕТ СН'!$F$22</f>
        <v>648.61116121999999</v>
      </c>
      <c r="T39" s="36">
        <f>SUMIFS(СВЦЭМ!$C$33:$C$776,СВЦЭМ!$A$33:$A$776,$A39,СВЦЭМ!$B$33:$B$776,T$11)+'СЕТ СН'!$F$12+СВЦЭМ!$D$10+'СЕТ СН'!$F$6-'СЕТ СН'!$F$22</f>
        <v>666.08773559999997</v>
      </c>
      <c r="U39" s="36">
        <f>SUMIFS(СВЦЭМ!$C$33:$C$776,СВЦЭМ!$A$33:$A$776,$A39,СВЦЭМ!$B$33:$B$776,U$11)+'СЕТ СН'!$F$12+СВЦЭМ!$D$10+'СЕТ СН'!$F$6-'СЕТ СН'!$F$22</f>
        <v>674.60056007000003</v>
      </c>
      <c r="V39" s="36">
        <f>SUMIFS(СВЦЭМ!$C$33:$C$776,СВЦЭМ!$A$33:$A$776,$A39,СВЦЭМ!$B$33:$B$776,V$11)+'СЕТ СН'!$F$12+СВЦЭМ!$D$10+'СЕТ СН'!$F$6-'СЕТ СН'!$F$22</f>
        <v>678.84236399000008</v>
      </c>
      <c r="W39" s="36">
        <f>SUMIFS(СВЦЭМ!$C$33:$C$776,СВЦЭМ!$A$33:$A$776,$A39,СВЦЭМ!$B$33:$B$776,W$11)+'СЕТ СН'!$F$12+СВЦЭМ!$D$10+'СЕТ СН'!$F$6-'СЕТ СН'!$F$22</f>
        <v>645.83972945000005</v>
      </c>
      <c r="X39" s="36">
        <f>SUMIFS(СВЦЭМ!$C$33:$C$776,СВЦЭМ!$A$33:$A$776,$A39,СВЦЭМ!$B$33:$B$776,X$11)+'СЕТ СН'!$F$12+СВЦЭМ!$D$10+'СЕТ СН'!$F$6-'СЕТ СН'!$F$22</f>
        <v>643.80231237999999</v>
      </c>
      <c r="Y39" s="36">
        <f>SUMIFS(СВЦЭМ!$C$33:$C$776,СВЦЭМ!$A$33:$A$776,$A39,СВЦЭМ!$B$33:$B$776,Y$11)+'СЕТ СН'!$F$12+СВЦЭМ!$D$10+'СЕТ СН'!$F$6-'СЕТ СН'!$F$22</f>
        <v>732.76928980000002</v>
      </c>
    </row>
    <row r="40" spans="1:25" ht="15.75" x14ac:dyDescent="0.2">
      <c r="A40" s="35">
        <f t="shared" si="0"/>
        <v>43645</v>
      </c>
      <c r="B40" s="36">
        <f>SUMIFS(СВЦЭМ!$C$33:$C$776,СВЦЭМ!$A$33:$A$776,$A40,СВЦЭМ!$B$33:$B$776,B$11)+'СЕТ СН'!$F$12+СВЦЭМ!$D$10+'СЕТ СН'!$F$6-'СЕТ СН'!$F$22</f>
        <v>763.47813495000003</v>
      </c>
      <c r="C40" s="36">
        <f>SUMIFS(СВЦЭМ!$C$33:$C$776,СВЦЭМ!$A$33:$A$776,$A40,СВЦЭМ!$B$33:$B$776,C$11)+'СЕТ СН'!$F$12+СВЦЭМ!$D$10+'СЕТ СН'!$F$6-'СЕТ СН'!$F$22</f>
        <v>808.36557916000004</v>
      </c>
      <c r="D40" s="36">
        <f>SUMIFS(СВЦЭМ!$C$33:$C$776,СВЦЭМ!$A$33:$A$776,$A40,СВЦЭМ!$B$33:$B$776,D$11)+'СЕТ СН'!$F$12+СВЦЭМ!$D$10+'СЕТ СН'!$F$6-'СЕТ СН'!$F$22</f>
        <v>831.26824077000003</v>
      </c>
      <c r="E40" s="36">
        <f>SUMIFS(СВЦЭМ!$C$33:$C$776,СВЦЭМ!$A$33:$A$776,$A40,СВЦЭМ!$B$33:$B$776,E$11)+'СЕТ СН'!$F$12+СВЦЭМ!$D$10+'СЕТ СН'!$F$6-'СЕТ СН'!$F$22</f>
        <v>850.40817216000005</v>
      </c>
      <c r="F40" s="36">
        <f>SUMIFS(СВЦЭМ!$C$33:$C$776,СВЦЭМ!$A$33:$A$776,$A40,СВЦЭМ!$B$33:$B$776,F$11)+'СЕТ СН'!$F$12+СВЦЭМ!$D$10+'СЕТ СН'!$F$6-'СЕТ СН'!$F$22</f>
        <v>857.24065213000006</v>
      </c>
      <c r="G40" s="36">
        <f>SUMIFS(СВЦЭМ!$C$33:$C$776,СВЦЭМ!$A$33:$A$776,$A40,СВЦЭМ!$B$33:$B$776,G$11)+'СЕТ СН'!$F$12+СВЦЭМ!$D$10+'СЕТ СН'!$F$6-'СЕТ СН'!$F$22</f>
        <v>854.46947788</v>
      </c>
      <c r="H40" s="36">
        <f>SUMIFS(СВЦЭМ!$C$33:$C$776,СВЦЭМ!$A$33:$A$776,$A40,СВЦЭМ!$B$33:$B$776,H$11)+'СЕТ СН'!$F$12+СВЦЭМ!$D$10+'СЕТ СН'!$F$6-'СЕТ СН'!$F$22</f>
        <v>819.55594642000005</v>
      </c>
      <c r="I40" s="36">
        <f>SUMIFS(СВЦЭМ!$C$33:$C$776,СВЦЭМ!$A$33:$A$776,$A40,СВЦЭМ!$B$33:$B$776,I$11)+'СЕТ СН'!$F$12+СВЦЭМ!$D$10+'СЕТ СН'!$F$6-'СЕТ СН'!$F$22</f>
        <v>787.04456487000004</v>
      </c>
      <c r="J40" s="36">
        <f>SUMIFS(СВЦЭМ!$C$33:$C$776,СВЦЭМ!$A$33:$A$776,$A40,СВЦЭМ!$B$33:$B$776,J$11)+'СЕТ СН'!$F$12+СВЦЭМ!$D$10+'СЕТ СН'!$F$6-'СЕТ СН'!$F$22</f>
        <v>767.47066940000002</v>
      </c>
      <c r="K40" s="36">
        <f>SUMIFS(СВЦЭМ!$C$33:$C$776,СВЦЭМ!$A$33:$A$776,$A40,СВЦЭМ!$B$33:$B$776,K$11)+'СЕТ СН'!$F$12+СВЦЭМ!$D$10+'СЕТ СН'!$F$6-'СЕТ СН'!$F$22</f>
        <v>720.11234678000005</v>
      </c>
      <c r="L40" s="36">
        <f>SUMIFS(СВЦЭМ!$C$33:$C$776,СВЦЭМ!$A$33:$A$776,$A40,СВЦЭМ!$B$33:$B$776,L$11)+'СЕТ СН'!$F$12+СВЦЭМ!$D$10+'СЕТ СН'!$F$6-'СЕТ СН'!$F$22</f>
        <v>701.99762643000008</v>
      </c>
      <c r="M40" s="36">
        <f>SUMIFS(СВЦЭМ!$C$33:$C$776,СВЦЭМ!$A$33:$A$776,$A40,СВЦЭМ!$B$33:$B$776,M$11)+'СЕТ СН'!$F$12+СВЦЭМ!$D$10+'СЕТ СН'!$F$6-'СЕТ СН'!$F$22</f>
        <v>697.26372600000002</v>
      </c>
      <c r="N40" s="36">
        <f>SUMIFS(СВЦЭМ!$C$33:$C$776,СВЦЭМ!$A$33:$A$776,$A40,СВЦЭМ!$B$33:$B$776,N$11)+'СЕТ СН'!$F$12+СВЦЭМ!$D$10+'СЕТ СН'!$F$6-'СЕТ СН'!$F$22</f>
        <v>711.71241058999999</v>
      </c>
      <c r="O40" s="36">
        <f>SUMIFS(СВЦЭМ!$C$33:$C$776,СВЦЭМ!$A$33:$A$776,$A40,СВЦЭМ!$B$33:$B$776,O$11)+'СЕТ СН'!$F$12+СВЦЭМ!$D$10+'СЕТ СН'!$F$6-'СЕТ СН'!$F$22</f>
        <v>708.67914504999999</v>
      </c>
      <c r="P40" s="36">
        <f>SUMIFS(СВЦЭМ!$C$33:$C$776,СВЦЭМ!$A$33:$A$776,$A40,СВЦЭМ!$B$33:$B$776,P$11)+'СЕТ СН'!$F$12+СВЦЭМ!$D$10+'СЕТ СН'!$F$6-'СЕТ СН'!$F$22</f>
        <v>711.27850128</v>
      </c>
      <c r="Q40" s="36">
        <f>SUMIFS(СВЦЭМ!$C$33:$C$776,СВЦЭМ!$A$33:$A$776,$A40,СВЦЭМ!$B$33:$B$776,Q$11)+'СЕТ СН'!$F$12+СВЦЭМ!$D$10+'СЕТ СН'!$F$6-'СЕТ СН'!$F$22</f>
        <v>683.67449623000005</v>
      </c>
      <c r="R40" s="36">
        <f>SUMIFS(СВЦЭМ!$C$33:$C$776,СВЦЭМ!$A$33:$A$776,$A40,СВЦЭМ!$B$33:$B$776,R$11)+'СЕТ СН'!$F$12+СВЦЭМ!$D$10+'СЕТ СН'!$F$6-'СЕТ СН'!$F$22</f>
        <v>646.64872286000002</v>
      </c>
      <c r="S40" s="36">
        <f>SUMIFS(СВЦЭМ!$C$33:$C$776,СВЦЭМ!$A$33:$A$776,$A40,СВЦЭМ!$B$33:$B$776,S$11)+'СЕТ СН'!$F$12+СВЦЭМ!$D$10+'СЕТ СН'!$F$6-'СЕТ СН'!$F$22</f>
        <v>626.2329373</v>
      </c>
      <c r="T40" s="36">
        <f>SUMIFS(СВЦЭМ!$C$33:$C$776,СВЦЭМ!$A$33:$A$776,$A40,СВЦЭМ!$B$33:$B$776,T$11)+'СЕТ СН'!$F$12+СВЦЭМ!$D$10+'СЕТ СН'!$F$6-'СЕТ СН'!$F$22</f>
        <v>627.57308296999997</v>
      </c>
      <c r="U40" s="36">
        <f>SUMIFS(СВЦЭМ!$C$33:$C$776,СВЦЭМ!$A$33:$A$776,$A40,СВЦЭМ!$B$33:$B$776,U$11)+'СЕТ СН'!$F$12+СВЦЭМ!$D$10+'СЕТ СН'!$F$6-'СЕТ СН'!$F$22</f>
        <v>633.95478699</v>
      </c>
      <c r="V40" s="36">
        <f>SUMIFS(СВЦЭМ!$C$33:$C$776,СВЦЭМ!$A$33:$A$776,$A40,СВЦЭМ!$B$33:$B$776,V$11)+'СЕТ СН'!$F$12+СВЦЭМ!$D$10+'СЕТ СН'!$F$6-'СЕТ СН'!$F$22</f>
        <v>631.48733477000007</v>
      </c>
      <c r="W40" s="36">
        <f>SUMIFS(СВЦЭМ!$C$33:$C$776,СВЦЭМ!$A$33:$A$776,$A40,СВЦЭМ!$B$33:$B$776,W$11)+'СЕТ СН'!$F$12+СВЦЭМ!$D$10+'СЕТ СН'!$F$6-'СЕТ СН'!$F$22</f>
        <v>609.06343302000005</v>
      </c>
      <c r="X40" s="36">
        <f>SUMIFS(СВЦЭМ!$C$33:$C$776,СВЦЭМ!$A$33:$A$776,$A40,СВЦЭМ!$B$33:$B$776,X$11)+'СЕТ СН'!$F$12+СВЦЭМ!$D$10+'СЕТ СН'!$F$6-'СЕТ СН'!$F$22</f>
        <v>621.49566750000008</v>
      </c>
      <c r="Y40" s="36">
        <f>SUMIFS(СВЦЭМ!$C$33:$C$776,СВЦЭМ!$A$33:$A$776,$A40,СВЦЭМ!$B$33:$B$776,Y$11)+'СЕТ СН'!$F$12+СВЦЭМ!$D$10+'СЕТ СН'!$F$6-'СЕТ СН'!$F$22</f>
        <v>701.46650612000008</v>
      </c>
    </row>
    <row r="41" spans="1:25" ht="15.75" x14ac:dyDescent="0.2">
      <c r="A41" s="35">
        <f t="shared" si="0"/>
        <v>43646</v>
      </c>
      <c r="B41" s="36">
        <f>SUMIFS(СВЦЭМ!$C$33:$C$776,СВЦЭМ!$A$33:$A$776,$A41,СВЦЭМ!$B$33:$B$776,B$11)+'СЕТ СН'!$F$12+СВЦЭМ!$D$10+'СЕТ СН'!$F$6-'СЕТ СН'!$F$22</f>
        <v>753.90222147999998</v>
      </c>
      <c r="C41" s="36">
        <f>SUMIFS(СВЦЭМ!$C$33:$C$776,СВЦЭМ!$A$33:$A$776,$A41,СВЦЭМ!$B$33:$B$776,C$11)+'СЕТ СН'!$F$12+СВЦЭМ!$D$10+'СЕТ СН'!$F$6-'СЕТ СН'!$F$22</f>
        <v>792.58709548000002</v>
      </c>
      <c r="D41" s="36">
        <f>SUMIFS(СВЦЭМ!$C$33:$C$776,СВЦЭМ!$A$33:$A$776,$A41,СВЦЭМ!$B$33:$B$776,D$11)+'СЕТ СН'!$F$12+СВЦЭМ!$D$10+'СЕТ СН'!$F$6-'СЕТ СН'!$F$22</f>
        <v>832.66252057999998</v>
      </c>
      <c r="E41" s="36">
        <f>SUMIFS(СВЦЭМ!$C$33:$C$776,СВЦЭМ!$A$33:$A$776,$A41,СВЦЭМ!$B$33:$B$776,E$11)+'СЕТ СН'!$F$12+СВЦЭМ!$D$10+'СЕТ СН'!$F$6-'СЕТ СН'!$F$22</f>
        <v>855.64539659000002</v>
      </c>
      <c r="F41" s="36">
        <f>SUMIFS(СВЦЭМ!$C$33:$C$776,СВЦЭМ!$A$33:$A$776,$A41,СВЦЭМ!$B$33:$B$776,F$11)+'СЕТ СН'!$F$12+СВЦЭМ!$D$10+'СЕТ СН'!$F$6-'СЕТ СН'!$F$22</f>
        <v>862.30470474000003</v>
      </c>
      <c r="G41" s="36">
        <f>SUMIFS(СВЦЭМ!$C$33:$C$776,СВЦЭМ!$A$33:$A$776,$A41,СВЦЭМ!$B$33:$B$776,G$11)+'СЕТ СН'!$F$12+СВЦЭМ!$D$10+'СЕТ СН'!$F$6-'СЕТ СН'!$F$22</f>
        <v>861.19080377</v>
      </c>
      <c r="H41" s="36">
        <f>SUMIFS(СВЦЭМ!$C$33:$C$776,СВЦЭМ!$A$33:$A$776,$A41,СВЦЭМ!$B$33:$B$776,H$11)+'СЕТ СН'!$F$12+СВЦЭМ!$D$10+'СЕТ СН'!$F$6-'СЕТ СН'!$F$22</f>
        <v>842.50967753999998</v>
      </c>
      <c r="I41" s="36">
        <f>SUMIFS(СВЦЭМ!$C$33:$C$776,СВЦЭМ!$A$33:$A$776,$A41,СВЦЭМ!$B$33:$B$776,I$11)+'СЕТ СН'!$F$12+СВЦЭМ!$D$10+'СЕТ СН'!$F$6-'СЕТ СН'!$F$22</f>
        <v>810.36813312000004</v>
      </c>
      <c r="J41" s="36">
        <f>SUMIFS(СВЦЭМ!$C$33:$C$776,СВЦЭМ!$A$33:$A$776,$A41,СВЦЭМ!$B$33:$B$776,J$11)+'СЕТ СН'!$F$12+СВЦЭМ!$D$10+'СЕТ СН'!$F$6-'СЕТ СН'!$F$22</f>
        <v>751.42039800999999</v>
      </c>
      <c r="K41" s="36">
        <f>SUMIFS(СВЦЭМ!$C$33:$C$776,СВЦЭМ!$A$33:$A$776,$A41,СВЦЭМ!$B$33:$B$776,K$11)+'СЕТ СН'!$F$12+СВЦЭМ!$D$10+'СЕТ СН'!$F$6-'СЕТ СН'!$F$22</f>
        <v>725.86785773000008</v>
      </c>
      <c r="L41" s="36">
        <f>SUMIFS(СВЦЭМ!$C$33:$C$776,СВЦЭМ!$A$33:$A$776,$A41,СВЦЭМ!$B$33:$B$776,L$11)+'СЕТ СН'!$F$12+СВЦЭМ!$D$10+'СЕТ СН'!$F$6-'СЕТ СН'!$F$22</f>
        <v>700.67258527000001</v>
      </c>
      <c r="M41" s="36">
        <f>SUMIFS(СВЦЭМ!$C$33:$C$776,СВЦЭМ!$A$33:$A$776,$A41,СВЦЭМ!$B$33:$B$776,M$11)+'СЕТ СН'!$F$12+СВЦЭМ!$D$10+'СЕТ СН'!$F$6-'СЕТ СН'!$F$22</f>
        <v>685.05768218000003</v>
      </c>
      <c r="N41" s="36">
        <f>SUMIFS(СВЦЭМ!$C$33:$C$776,СВЦЭМ!$A$33:$A$776,$A41,СВЦЭМ!$B$33:$B$776,N$11)+'СЕТ СН'!$F$12+СВЦЭМ!$D$10+'СЕТ СН'!$F$6-'СЕТ СН'!$F$22</f>
        <v>702.02426365000008</v>
      </c>
      <c r="O41" s="36">
        <f>SUMIFS(СВЦЭМ!$C$33:$C$776,СВЦЭМ!$A$33:$A$776,$A41,СВЦЭМ!$B$33:$B$776,O$11)+'СЕТ СН'!$F$12+СВЦЭМ!$D$10+'СЕТ СН'!$F$6-'СЕТ СН'!$F$22</f>
        <v>722.20168866000006</v>
      </c>
      <c r="P41" s="36">
        <f>SUMIFS(СВЦЭМ!$C$33:$C$776,СВЦЭМ!$A$33:$A$776,$A41,СВЦЭМ!$B$33:$B$776,P$11)+'СЕТ СН'!$F$12+СВЦЭМ!$D$10+'СЕТ СН'!$F$6-'СЕТ СН'!$F$22</f>
        <v>730.19604268000001</v>
      </c>
      <c r="Q41" s="36">
        <f>SUMIFS(СВЦЭМ!$C$33:$C$776,СВЦЭМ!$A$33:$A$776,$A41,СВЦЭМ!$B$33:$B$776,Q$11)+'СЕТ СН'!$F$12+СВЦЭМ!$D$10+'СЕТ СН'!$F$6-'СЕТ СН'!$F$22</f>
        <v>698.18155922000005</v>
      </c>
      <c r="R41" s="36">
        <f>SUMIFS(СВЦЭМ!$C$33:$C$776,СВЦЭМ!$A$33:$A$776,$A41,СВЦЭМ!$B$33:$B$776,R$11)+'СЕТ СН'!$F$12+СВЦЭМ!$D$10+'СЕТ СН'!$F$6-'СЕТ СН'!$F$22</f>
        <v>638.25737916000003</v>
      </c>
      <c r="S41" s="36">
        <f>SUMIFS(СВЦЭМ!$C$33:$C$776,СВЦЭМ!$A$33:$A$776,$A41,СВЦЭМ!$B$33:$B$776,S$11)+'СЕТ СН'!$F$12+СВЦЭМ!$D$10+'СЕТ СН'!$F$6-'СЕТ СН'!$F$22</f>
        <v>635.52043192000008</v>
      </c>
      <c r="T41" s="36">
        <f>SUMIFS(СВЦЭМ!$C$33:$C$776,СВЦЭМ!$A$33:$A$776,$A41,СВЦЭМ!$B$33:$B$776,T$11)+'СЕТ СН'!$F$12+СВЦЭМ!$D$10+'СЕТ СН'!$F$6-'СЕТ СН'!$F$22</f>
        <v>644.87283364000007</v>
      </c>
      <c r="U41" s="36">
        <f>SUMIFS(СВЦЭМ!$C$33:$C$776,СВЦЭМ!$A$33:$A$776,$A41,СВЦЭМ!$B$33:$B$776,U$11)+'СЕТ СН'!$F$12+СВЦЭМ!$D$10+'СЕТ СН'!$F$6-'СЕТ СН'!$F$22</f>
        <v>664.17641620000006</v>
      </c>
      <c r="V41" s="36">
        <f>SUMIFS(СВЦЭМ!$C$33:$C$776,СВЦЭМ!$A$33:$A$776,$A41,СВЦЭМ!$B$33:$B$776,V$11)+'СЕТ СН'!$F$12+СВЦЭМ!$D$10+'СЕТ СН'!$F$6-'СЕТ СН'!$F$22</f>
        <v>632.39303666000001</v>
      </c>
      <c r="W41" s="36">
        <f>SUMIFS(СВЦЭМ!$C$33:$C$776,СВЦЭМ!$A$33:$A$776,$A41,СВЦЭМ!$B$33:$B$776,W$11)+'СЕТ СН'!$F$12+СВЦЭМ!$D$10+'СЕТ СН'!$F$6-'СЕТ СН'!$F$22</f>
        <v>609.46087039000008</v>
      </c>
      <c r="X41" s="36">
        <f>SUMIFS(СВЦЭМ!$C$33:$C$776,СВЦЭМ!$A$33:$A$776,$A41,СВЦЭМ!$B$33:$B$776,X$11)+'СЕТ СН'!$F$12+СВЦЭМ!$D$10+'СЕТ СН'!$F$6-'СЕТ СН'!$F$22</f>
        <v>627.73658257</v>
      </c>
      <c r="Y41" s="36">
        <f>SUMIFS(СВЦЭМ!$C$33:$C$776,СВЦЭМ!$A$33:$A$776,$A41,СВЦЭМ!$B$33:$B$776,Y$11)+'СЕТ СН'!$F$12+СВЦЭМ!$D$10+'СЕТ СН'!$F$6-'СЕТ СН'!$F$22</f>
        <v>684.30586062999998</v>
      </c>
    </row>
    <row r="42" spans="1:25" ht="15.75" hidden="1" x14ac:dyDescent="0.2">
      <c r="A42" s="35">
        <f t="shared" si="0"/>
        <v>43647</v>
      </c>
      <c r="B42" s="36">
        <f>SUMIFS(СВЦЭМ!$C$33:$C$776,СВЦЭМ!$A$33:$A$776,$A42,СВЦЭМ!$B$33:$B$776,B$11)+'СЕТ СН'!$F$12+СВЦЭМ!$D$10+'СЕТ СН'!$F$6-'СЕТ СН'!$F$22</f>
        <v>59.50720991</v>
      </c>
      <c r="C42" s="36">
        <f>SUMIFS(СВЦЭМ!$C$33:$C$776,СВЦЭМ!$A$33:$A$776,$A42,СВЦЭМ!$B$33:$B$776,C$11)+'СЕТ СН'!$F$12+СВЦЭМ!$D$10+'СЕТ СН'!$F$6-'СЕТ СН'!$F$22</f>
        <v>59.50720991</v>
      </c>
      <c r="D42" s="36">
        <f>SUMIFS(СВЦЭМ!$C$33:$C$776,СВЦЭМ!$A$33:$A$776,$A42,СВЦЭМ!$B$33:$B$776,D$11)+'СЕТ СН'!$F$12+СВЦЭМ!$D$10+'СЕТ СН'!$F$6-'СЕТ СН'!$F$22</f>
        <v>59.50720991</v>
      </c>
      <c r="E42" s="36">
        <f>SUMIFS(СВЦЭМ!$C$33:$C$776,СВЦЭМ!$A$33:$A$776,$A42,СВЦЭМ!$B$33:$B$776,E$11)+'СЕТ СН'!$F$12+СВЦЭМ!$D$10+'СЕТ СН'!$F$6-'СЕТ СН'!$F$22</f>
        <v>59.50720991</v>
      </c>
      <c r="F42" s="36">
        <f>SUMIFS(СВЦЭМ!$C$33:$C$776,СВЦЭМ!$A$33:$A$776,$A42,СВЦЭМ!$B$33:$B$776,F$11)+'СЕТ СН'!$F$12+СВЦЭМ!$D$10+'СЕТ СН'!$F$6-'СЕТ СН'!$F$22</f>
        <v>59.50720991</v>
      </c>
      <c r="G42" s="36">
        <f>SUMIFS(СВЦЭМ!$C$33:$C$776,СВЦЭМ!$A$33:$A$776,$A42,СВЦЭМ!$B$33:$B$776,G$11)+'СЕТ СН'!$F$12+СВЦЭМ!$D$10+'СЕТ СН'!$F$6-'СЕТ СН'!$F$22</f>
        <v>59.50720991</v>
      </c>
      <c r="H42" s="36">
        <f>SUMIFS(СВЦЭМ!$C$33:$C$776,СВЦЭМ!$A$33:$A$776,$A42,СВЦЭМ!$B$33:$B$776,H$11)+'СЕТ СН'!$F$12+СВЦЭМ!$D$10+'СЕТ СН'!$F$6-'СЕТ СН'!$F$22</f>
        <v>59.50720991</v>
      </c>
      <c r="I42" s="36">
        <f>SUMIFS(СВЦЭМ!$C$33:$C$776,СВЦЭМ!$A$33:$A$776,$A42,СВЦЭМ!$B$33:$B$776,I$11)+'СЕТ СН'!$F$12+СВЦЭМ!$D$10+'СЕТ СН'!$F$6-'СЕТ СН'!$F$22</f>
        <v>59.50720991</v>
      </c>
      <c r="J42" s="36">
        <f>SUMIFS(СВЦЭМ!$C$33:$C$776,СВЦЭМ!$A$33:$A$776,$A42,СВЦЭМ!$B$33:$B$776,J$11)+'СЕТ СН'!$F$12+СВЦЭМ!$D$10+'СЕТ СН'!$F$6-'СЕТ СН'!$F$22</f>
        <v>59.50720991</v>
      </c>
      <c r="K42" s="36">
        <f>SUMIFS(СВЦЭМ!$C$33:$C$776,СВЦЭМ!$A$33:$A$776,$A42,СВЦЭМ!$B$33:$B$776,K$11)+'СЕТ СН'!$F$12+СВЦЭМ!$D$10+'СЕТ СН'!$F$6-'СЕТ СН'!$F$22</f>
        <v>59.50720991</v>
      </c>
      <c r="L42" s="36">
        <f>SUMIFS(СВЦЭМ!$C$33:$C$776,СВЦЭМ!$A$33:$A$776,$A42,СВЦЭМ!$B$33:$B$776,L$11)+'СЕТ СН'!$F$12+СВЦЭМ!$D$10+'СЕТ СН'!$F$6-'СЕТ СН'!$F$22</f>
        <v>59.50720991</v>
      </c>
      <c r="M42" s="36">
        <f>SUMIFS(СВЦЭМ!$C$33:$C$776,СВЦЭМ!$A$33:$A$776,$A42,СВЦЭМ!$B$33:$B$776,M$11)+'СЕТ СН'!$F$12+СВЦЭМ!$D$10+'СЕТ СН'!$F$6-'СЕТ СН'!$F$22</f>
        <v>59.50720991</v>
      </c>
      <c r="N42" s="36">
        <f>SUMIFS(СВЦЭМ!$C$33:$C$776,СВЦЭМ!$A$33:$A$776,$A42,СВЦЭМ!$B$33:$B$776,N$11)+'СЕТ СН'!$F$12+СВЦЭМ!$D$10+'СЕТ СН'!$F$6-'СЕТ СН'!$F$22</f>
        <v>59.50720991</v>
      </c>
      <c r="O42" s="36">
        <f>SUMIFS(СВЦЭМ!$C$33:$C$776,СВЦЭМ!$A$33:$A$776,$A42,СВЦЭМ!$B$33:$B$776,O$11)+'СЕТ СН'!$F$12+СВЦЭМ!$D$10+'СЕТ СН'!$F$6-'СЕТ СН'!$F$22</f>
        <v>59.50720991</v>
      </c>
      <c r="P42" s="36">
        <f>SUMIFS(СВЦЭМ!$C$33:$C$776,СВЦЭМ!$A$33:$A$776,$A42,СВЦЭМ!$B$33:$B$776,P$11)+'СЕТ СН'!$F$12+СВЦЭМ!$D$10+'СЕТ СН'!$F$6-'СЕТ СН'!$F$22</f>
        <v>59.50720991</v>
      </c>
      <c r="Q42" s="36">
        <f>SUMIFS(СВЦЭМ!$C$33:$C$776,СВЦЭМ!$A$33:$A$776,$A42,СВЦЭМ!$B$33:$B$776,Q$11)+'СЕТ СН'!$F$12+СВЦЭМ!$D$10+'СЕТ СН'!$F$6-'СЕТ СН'!$F$22</f>
        <v>59.50720991</v>
      </c>
      <c r="R42" s="36">
        <f>SUMIFS(СВЦЭМ!$C$33:$C$776,СВЦЭМ!$A$33:$A$776,$A42,СВЦЭМ!$B$33:$B$776,R$11)+'СЕТ СН'!$F$12+СВЦЭМ!$D$10+'СЕТ СН'!$F$6-'СЕТ СН'!$F$22</f>
        <v>59.50720991</v>
      </c>
      <c r="S42" s="36">
        <f>SUMIFS(СВЦЭМ!$C$33:$C$776,СВЦЭМ!$A$33:$A$776,$A42,СВЦЭМ!$B$33:$B$776,S$11)+'СЕТ СН'!$F$12+СВЦЭМ!$D$10+'СЕТ СН'!$F$6-'СЕТ СН'!$F$22</f>
        <v>59.50720991</v>
      </c>
      <c r="T42" s="36">
        <f>SUMIFS(СВЦЭМ!$C$33:$C$776,СВЦЭМ!$A$33:$A$776,$A42,СВЦЭМ!$B$33:$B$776,T$11)+'СЕТ СН'!$F$12+СВЦЭМ!$D$10+'СЕТ СН'!$F$6-'СЕТ СН'!$F$22</f>
        <v>59.50720991</v>
      </c>
      <c r="U42" s="36">
        <f>SUMIFS(СВЦЭМ!$C$33:$C$776,СВЦЭМ!$A$33:$A$776,$A42,СВЦЭМ!$B$33:$B$776,U$11)+'СЕТ СН'!$F$12+СВЦЭМ!$D$10+'СЕТ СН'!$F$6-'СЕТ СН'!$F$22</f>
        <v>59.50720991</v>
      </c>
      <c r="V42" s="36">
        <f>SUMIFS(СВЦЭМ!$C$33:$C$776,СВЦЭМ!$A$33:$A$776,$A42,СВЦЭМ!$B$33:$B$776,V$11)+'СЕТ СН'!$F$12+СВЦЭМ!$D$10+'СЕТ СН'!$F$6-'СЕТ СН'!$F$22</f>
        <v>59.50720991</v>
      </c>
      <c r="W42" s="36">
        <f>SUMIFS(СВЦЭМ!$C$33:$C$776,СВЦЭМ!$A$33:$A$776,$A42,СВЦЭМ!$B$33:$B$776,W$11)+'СЕТ СН'!$F$12+СВЦЭМ!$D$10+'СЕТ СН'!$F$6-'СЕТ СН'!$F$22</f>
        <v>59.50720991</v>
      </c>
      <c r="X42" s="36">
        <f>SUMIFS(СВЦЭМ!$C$33:$C$776,СВЦЭМ!$A$33:$A$776,$A42,СВЦЭМ!$B$33:$B$776,X$11)+'СЕТ СН'!$F$12+СВЦЭМ!$D$10+'СЕТ СН'!$F$6-'СЕТ СН'!$F$22</f>
        <v>59.50720991</v>
      </c>
      <c r="Y42" s="36">
        <f>SUMIFS(СВЦЭМ!$C$33:$C$776,СВЦЭМ!$A$33:$A$776,$A42,СВЦЭМ!$B$33:$B$776,Y$11)+'СЕТ СН'!$F$12+СВЦЭМ!$D$10+'СЕТ СН'!$F$6-'СЕТ СН'!$F$22</f>
        <v>59.50720991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01.06.2019</v>
      </c>
      <c r="B48" s="36">
        <f>SUMIFS(СВЦЭМ!$C$33:$C$776,СВЦЭМ!$A$33:$A$776,$A48,СВЦЭМ!$B$33:$B$776,B$47)+'СЕТ СН'!$G$12+СВЦЭМ!$D$10+'СЕТ СН'!$G$6-'СЕТ СН'!$G$22</f>
        <v>1014.3570540800001</v>
      </c>
      <c r="C48" s="36">
        <f>SUMIFS(СВЦЭМ!$C$33:$C$776,СВЦЭМ!$A$33:$A$776,$A48,СВЦЭМ!$B$33:$B$776,C$47)+'СЕТ СН'!$G$12+СВЦЭМ!$D$10+'СЕТ СН'!$G$6-'СЕТ СН'!$G$22</f>
        <v>1065.5998854900001</v>
      </c>
      <c r="D48" s="36">
        <f>SUMIFS(СВЦЭМ!$C$33:$C$776,СВЦЭМ!$A$33:$A$776,$A48,СВЦЭМ!$B$33:$B$776,D$47)+'СЕТ СН'!$G$12+СВЦЭМ!$D$10+'СЕТ СН'!$G$6-'СЕТ СН'!$G$22</f>
        <v>1113.5566006000001</v>
      </c>
      <c r="E48" s="36">
        <f>SUMIFS(СВЦЭМ!$C$33:$C$776,СВЦЭМ!$A$33:$A$776,$A48,СВЦЭМ!$B$33:$B$776,E$47)+'СЕТ СН'!$G$12+СВЦЭМ!$D$10+'СЕТ СН'!$G$6-'СЕТ СН'!$G$22</f>
        <v>1140.44668632</v>
      </c>
      <c r="F48" s="36">
        <f>SUMIFS(СВЦЭМ!$C$33:$C$776,СВЦЭМ!$A$33:$A$776,$A48,СВЦЭМ!$B$33:$B$776,F$47)+'СЕТ СН'!$G$12+СВЦЭМ!$D$10+'СЕТ СН'!$G$6-'СЕТ СН'!$G$22</f>
        <v>1156.92759144</v>
      </c>
      <c r="G48" s="36">
        <f>SUMIFS(СВЦЭМ!$C$33:$C$776,СВЦЭМ!$A$33:$A$776,$A48,СВЦЭМ!$B$33:$B$776,G$47)+'СЕТ СН'!$G$12+СВЦЭМ!$D$10+'СЕТ СН'!$G$6-'СЕТ СН'!$G$22</f>
        <v>1162.7555439600001</v>
      </c>
      <c r="H48" s="36">
        <f>SUMIFS(СВЦЭМ!$C$33:$C$776,СВЦЭМ!$A$33:$A$776,$A48,СВЦЭМ!$B$33:$B$776,H$47)+'СЕТ СН'!$G$12+СВЦЭМ!$D$10+'СЕТ СН'!$G$6-'СЕТ СН'!$G$22</f>
        <v>1123.26089028</v>
      </c>
      <c r="I48" s="36">
        <f>SUMIFS(СВЦЭМ!$C$33:$C$776,СВЦЭМ!$A$33:$A$776,$A48,СВЦЭМ!$B$33:$B$776,I$47)+'СЕТ СН'!$G$12+СВЦЭМ!$D$10+'СЕТ СН'!$G$6-'СЕТ СН'!$G$22</f>
        <v>1096.2476098700001</v>
      </c>
      <c r="J48" s="36">
        <f>SUMIFS(СВЦЭМ!$C$33:$C$776,СВЦЭМ!$A$33:$A$776,$A48,СВЦЭМ!$B$33:$B$776,J$47)+'СЕТ СН'!$G$12+СВЦЭМ!$D$10+'СЕТ СН'!$G$6-'СЕТ СН'!$G$22</f>
        <v>1054.99957204</v>
      </c>
      <c r="K48" s="36">
        <f>SUMIFS(СВЦЭМ!$C$33:$C$776,СВЦЭМ!$A$33:$A$776,$A48,СВЦЭМ!$B$33:$B$776,K$47)+'СЕТ СН'!$G$12+СВЦЭМ!$D$10+'СЕТ СН'!$G$6-'СЕТ СН'!$G$22</f>
        <v>984.89476958</v>
      </c>
      <c r="L48" s="36">
        <f>SUMIFS(СВЦЭМ!$C$33:$C$776,СВЦЭМ!$A$33:$A$776,$A48,СВЦЭМ!$B$33:$B$776,L$47)+'СЕТ СН'!$G$12+СВЦЭМ!$D$10+'СЕТ СН'!$G$6-'СЕТ СН'!$G$22</f>
        <v>953.11584740000012</v>
      </c>
      <c r="M48" s="36">
        <f>SUMIFS(СВЦЭМ!$C$33:$C$776,СВЦЭМ!$A$33:$A$776,$A48,СВЦЭМ!$B$33:$B$776,M$47)+'СЕТ СН'!$G$12+СВЦЭМ!$D$10+'СЕТ СН'!$G$6-'СЕТ СН'!$G$22</f>
        <v>930.17735639000011</v>
      </c>
      <c r="N48" s="36">
        <f>SUMIFS(СВЦЭМ!$C$33:$C$776,СВЦЭМ!$A$33:$A$776,$A48,СВЦЭМ!$B$33:$B$776,N$47)+'СЕТ СН'!$G$12+СВЦЭМ!$D$10+'СЕТ СН'!$G$6-'СЕТ СН'!$G$22</f>
        <v>965.62658163000015</v>
      </c>
      <c r="O48" s="36">
        <f>SUMIFS(СВЦЭМ!$C$33:$C$776,СВЦЭМ!$A$33:$A$776,$A48,СВЦЭМ!$B$33:$B$776,O$47)+'СЕТ СН'!$G$12+СВЦЭМ!$D$10+'СЕТ СН'!$G$6-'СЕТ СН'!$G$22</f>
        <v>964.46884008000006</v>
      </c>
      <c r="P48" s="36">
        <f>SUMIFS(СВЦЭМ!$C$33:$C$776,СВЦЭМ!$A$33:$A$776,$A48,СВЦЭМ!$B$33:$B$776,P$47)+'СЕТ СН'!$G$12+СВЦЭМ!$D$10+'СЕТ СН'!$G$6-'СЕТ СН'!$G$22</f>
        <v>978.3448067700001</v>
      </c>
      <c r="Q48" s="36">
        <f>SUMIFS(СВЦЭМ!$C$33:$C$776,СВЦЭМ!$A$33:$A$776,$A48,СВЦЭМ!$B$33:$B$776,Q$47)+'СЕТ СН'!$G$12+СВЦЭМ!$D$10+'СЕТ СН'!$G$6-'СЕТ СН'!$G$22</f>
        <v>946.76878448000002</v>
      </c>
      <c r="R48" s="36">
        <f>SUMIFS(СВЦЭМ!$C$33:$C$776,СВЦЭМ!$A$33:$A$776,$A48,СВЦЭМ!$B$33:$B$776,R$47)+'СЕТ СН'!$G$12+СВЦЭМ!$D$10+'СЕТ СН'!$G$6-'СЕТ СН'!$G$22</f>
        <v>911.67536311000003</v>
      </c>
      <c r="S48" s="36">
        <f>SUMIFS(СВЦЭМ!$C$33:$C$776,СВЦЭМ!$A$33:$A$776,$A48,СВЦЭМ!$B$33:$B$776,S$47)+'СЕТ СН'!$G$12+СВЦЭМ!$D$10+'СЕТ СН'!$G$6-'СЕТ СН'!$G$22</f>
        <v>947.49283947000004</v>
      </c>
      <c r="T48" s="36">
        <f>SUMIFS(СВЦЭМ!$C$33:$C$776,СВЦЭМ!$A$33:$A$776,$A48,СВЦЭМ!$B$33:$B$776,T$47)+'СЕТ СН'!$G$12+СВЦЭМ!$D$10+'СЕТ СН'!$G$6-'СЕТ СН'!$G$22</f>
        <v>926.33954155000015</v>
      </c>
      <c r="U48" s="36">
        <f>SUMIFS(СВЦЭМ!$C$33:$C$776,СВЦЭМ!$A$33:$A$776,$A48,СВЦЭМ!$B$33:$B$776,U$47)+'СЕТ СН'!$G$12+СВЦЭМ!$D$10+'СЕТ СН'!$G$6-'СЕТ СН'!$G$22</f>
        <v>906.24574940000002</v>
      </c>
      <c r="V48" s="36">
        <f>SUMIFS(СВЦЭМ!$C$33:$C$776,СВЦЭМ!$A$33:$A$776,$A48,СВЦЭМ!$B$33:$B$776,V$47)+'СЕТ СН'!$G$12+СВЦЭМ!$D$10+'СЕТ СН'!$G$6-'СЕТ СН'!$G$22</f>
        <v>879.23587007000015</v>
      </c>
      <c r="W48" s="36">
        <f>SUMIFS(СВЦЭМ!$C$33:$C$776,СВЦЭМ!$A$33:$A$776,$A48,СВЦЭМ!$B$33:$B$776,W$47)+'СЕТ СН'!$G$12+СВЦЭМ!$D$10+'СЕТ СН'!$G$6-'СЕТ СН'!$G$22</f>
        <v>850.95211554000002</v>
      </c>
      <c r="X48" s="36">
        <f>SUMIFS(СВЦЭМ!$C$33:$C$776,СВЦЭМ!$A$33:$A$776,$A48,СВЦЭМ!$B$33:$B$776,X$47)+'СЕТ СН'!$G$12+СВЦЭМ!$D$10+'СЕТ СН'!$G$6-'СЕТ СН'!$G$22</f>
        <v>861.42655961000014</v>
      </c>
      <c r="Y48" s="36">
        <f>SUMIFS(СВЦЭМ!$C$33:$C$776,СВЦЭМ!$A$33:$A$776,$A48,СВЦЭМ!$B$33:$B$776,Y$47)+'СЕТ СН'!$G$12+СВЦЭМ!$D$10+'СЕТ СН'!$G$6-'СЕТ СН'!$G$22</f>
        <v>942.89556815000014</v>
      </c>
    </row>
    <row r="49" spans="1:25" ht="15.75" x14ac:dyDescent="0.2">
      <c r="A49" s="35">
        <f>A48+1</f>
        <v>43618</v>
      </c>
      <c r="B49" s="36">
        <f>SUMIFS(СВЦЭМ!$C$33:$C$776,СВЦЭМ!$A$33:$A$776,$A49,СВЦЭМ!$B$33:$B$776,B$47)+'СЕТ СН'!$G$12+СВЦЭМ!$D$10+'СЕТ СН'!$G$6-'СЕТ СН'!$G$22</f>
        <v>995.33402309999997</v>
      </c>
      <c r="C49" s="36">
        <f>SUMIFS(СВЦЭМ!$C$33:$C$776,СВЦЭМ!$A$33:$A$776,$A49,СВЦЭМ!$B$33:$B$776,C$47)+'СЕТ СН'!$G$12+СВЦЭМ!$D$10+'СЕТ СН'!$G$6-'СЕТ СН'!$G$22</f>
        <v>1044.4965991500001</v>
      </c>
      <c r="D49" s="36">
        <f>SUMIFS(СВЦЭМ!$C$33:$C$776,СВЦЭМ!$A$33:$A$776,$A49,СВЦЭМ!$B$33:$B$776,D$47)+'СЕТ СН'!$G$12+СВЦЭМ!$D$10+'СЕТ СН'!$G$6-'СЕТ СН'!$G$22</f>
        <v>1077.78963103</v>
      </c>
      <c r="E49" s="36">
        <f>SUMIFS(СВЦЭМ!$C$33:$C$776,СВЦЭМ!$A$33:$A$776,$A49,СВЦЭМ!$B$33:$B$776,E$47)+'СЕТ СН'!$G$12+СВЦЭМ!$D$10+'СЕТ СН'!$G$6-'СЕТ СН'!$G$22</f>
        <v>1106.1324075300001</v>
      </c>
      <c r="F49" s="36">
        <f>SUMIFS(СВЦЭМ!$C$33:$C$776,СВЦЭМ!$A$33:$A$776,$A49,СВЦЭМ!$B$33:$B$776,F$47)+'СЕТ СН'!$G$12+СВЦЭМ!$D$10+'СЕТ СН'!$G$6-'СЕТ СН'!$G$22</f>
        <v>1117.4855260000002</v>
      </c>
      <c r="G49" s="36">
        <f>SUMIFS(СВЦЭМ!$C$33:$C$776,СВЦЭМ!$A$33:$A$776,$A49,СВЦЭМ!$B$33:$B$776,G$47)+'СЕТ СН'!$G$12+СВЦЭМ!$D$10+'СЕТ СН'!$G$6-'СЕТ СН'!$G$22</f>
        <v>1122.7633815900001</v>
      </c>
      <c r="H49" s="36">
        <f>SUMIFS(СВЦЭМ!$C$33:$C$776,СВЦЭМ!$A$33:$A$776,$A49,СВЦЭМ!$B$33:$B$776,H$47)+'СЕТ СН'!$G$12+СВЦЭМ!$D$10+'СЕТ СН'!$G$6-'СЕТ СН'!$G$22</f>
        <v>1096.76249487</v>
      </c>
      <c r="I49" s="36">
        <f>SUMIFS(СВЦЭМ!$C$33:$C$776,СВЦЭМ!$A$33:$A$776,$A49,СВЦЭМ!$B$33:$B$776,I$47)+'СЕТ СН'!$G$12+СВЦЭМ!$D$10+'СЕТ СН'!$G$6-'СЕТ СН'!$G$22</f>
        <v>1063.6963881000001</v>
      </c>
      <c r="J49" s="36">
        <f>SUMIFS(СВЦЭМ!$C$33:$C$776,СВЦЭМ!$A$33:$A$776,$A49,СВЦЭМ!$B$33:$B$776,J$47)+'СЕТ СН'!$G$12+СВЦЭМ!$D$10+'СЕТ СН'!$G$6-'СЕТ СН'!$G$22</f>
        <v>1002.38332268</v>
      </c>
      <c r="K49" s="36">
        <f>SUMIFS(СВЦЭМ!$C$33:$C$776,СВЦЭМ!$A$33:$A$776,$A49,СВЦЭМ!$B$33:$B$776,K$47)+'СЕТ СН'!$G$12+СВЦЭМ!$D$10+'СЕТ СН'!$G$6-'СЕТ СН'!$G$22</f>
        <v>963.01588012000002</v>
      </c>
      <c r="L49" s="36">
        <f>SUMIFS(СВЦЭМ!$C$33:$C$776,СВЦЭМ!$A$33:$A$776,$A49,СВЦЭМ!$B$33:$B$776,L$47)+'СЕТ СН'!$G$12+СВЦЭМ!$D$10+'СЕТ СН'!$G$6-'СЕТ СН'!$G$22</f>
        <v>938.28059384000017</v>
      </c>
      <c r="M49" s="36">
        <f>SUMIFS(СВЦЭМ!$C$33:$C$776,СВЦЭМ!$A$33:$A$776,$A49,СВЦЭМ!$B$33:$B$776,M$47)+'СЕТ СН'!$G$12+СВЦЭМ!$D$10+'СЕТ СН'!$G$6-'СЕТ СН'!$G$22</f>
        <v>921.75041309000017</v>
      </c>
      <c r="N49" s="36">
        <f>SUMIFS(СВЦЭМ!$C$33:$C$776,СВЦЭМ!$A$33:$A$776,$A49,СВЦЭМ!$B$33:$B$776,N$47)+'СЕТ СН'!$G$12+СВЦЭМ!$D$10+'СЕТ СН'!$G$6-'СЕТ СН'!$G$22</f>
        <v>943.84568067000009</v>
      </c>
      <c r="O49" s="36">
        <f>SUMIFS(СВЦЭМ!$C$33:$C$776,СВЦЭМ!$A$33:$A$776,$A49,СВЦЭМ!$B$33:$B$776,O$47)+'СЕТ СН'!$G$12+СВЦЭМ!$D$10+'СЕТ СН'!$G$6-'СЕТ СН'!$G$22</f>
        <v>929.73209180000003</v>
      </c>
      <c r="P49" s="36">
        <f>SUMIFS(СВЦЭМ!$C$33:$C$776,СВЦЭМ!$A$33:$A$776,$A49,СВЦЭМ!$B$33:$B$776,P$47)+'СЕТ СН'!$G$12+СВЦЭМ!$D$10+'СЕТ СН'!$G$6-'СЕТ СН'!$G$22</f>
        <v>939.43881329999999</v>
      </c>
      <c r="Q49" s="36">
        <f>SUMIFS(СВЦЭМ!$C$33:$C$776,СВЦЭМ!$A$33:$A$776,$A49,СВЦЭМ!$B$33:$B$776,Q$47)+'СЕТ СН'!$G$12+СВЦЭМ!$D$10+'СЕТ СН'!$G$6-'СЕТ СН'!$G$22</f>
        <v>915.38519674999998</v>
      </c>
      <c r="R49" s="36">
        <f>SUMIFS(СВЦЭМ!$C$33:$C$776,СВЦЭМ!$A$33:$A$776,$A49,СВЦЭМ!$B$33:$B$776,R$47)+'СЕТ СН'!$G$12+СВЦЭМ!$D$10+'СЕТ СН'!$G$6-'СЕТ СН'!$G$22</f>
        <v>867.95189030000006</v>
      </c>
      <c r="S49" s="36">
        <f>SUMIFS(СВЦЭМ!$C$33:$C$776,СВЦЭМ!$A$33:$A$776,$A49,СВЦЭМ!$B$33:$B$776,S$47)+'СЕТ СН'!$G$12+СВЦЭМ!$D$10+'СЕТ СН'!$G$6-'СЕТ СН'!$G$22</f>
        <v>869.06229716999997</v>
      </c>
      <c r="T49" s="36">
        <f>SUMIFS(СВЦЭМ!$C$33:$C$776,СВЦЭМ!$A$33:$A$776,$A49,СВЦЭМ!$B$33:$B$776,T$47)+'СЕТ СН'!$G$12+СВЦЭМ!$D$10+'СЕТ СН'!$G$6-'СЕТ СН'!$G$22</f>
        <v>875.06025524999995</v>
      </c>
      <c r="U49" s="36">
        <f>SUMIFS(СВЦЭМ!$C$33:$C$776,СВЦЭМ!$A$33:$A$776,$A49,СВЦЭМ!$B$33:$B$776,U$47)+'СЕТ СН'!$G$12+СВЦЭМ!$D$10+'СЕТ СН'!$G$6-'СЕТ СН'!$G$22</f>
        <v>854.29186143000015</v>
      </c>
      <c r="V49" s="36">
        <f>SUMIFS(СВЦЭМ!$C$33:$C$776,СВЦЭМ!$A$33:$A$776,$A49,СВЦЭМ!$B$33:$B$776,V$47)+'СЕТ СН'!$G$12+СВЦЭМ!$D$10+'СЕТ СН'!$G$6-'СЕТ СН'!$G$22</f>
        <v>842.10166636000008</v>
      </c>
      <c r="W49" s="36">
        <f>SUMIFS(СВЦЭМ!$C$33:$C$776,СВЦЭМ!$A$33:$A$776,$A49,СВЦЭМ!$B$33:$B$776,W$47)+'СЕТ СН'!$G$12+СВЦЭМ!$D$10+'СЕТ СН'!$G$6-'СЕТ СН'!$G$22</f>
        <v>840.20700198000009</v>
      </c>
      <c r="X49" s="36">
        <f>SUMIFS(СВЦЭМ!$C$33:$C$776,СВЦЭМ!$A$33:$A$776,$A49,СВЦЭМ!$B$33:$B$776,X$47)+'СЕТ СН'!$G$12+СВЦЭМ!$D$10+'СЕТ СН'!$G$6-'СЕТ СН'!$G$22</f>
        <v>848.01634020000006</v>
      </c>
      <c r="Y49" s="36">
        <f>SUMIFS(СВЦЭМ!$C$33:$C$776,СВЦЭМ!$A$33:$A$776,$A49,СВЦЭМ!$B$33:$B$776,Y$47)+'СЕТ СН'!$G$12+СВЦЭМ!$D$10+'СЕТ СН'!$G$6-'СЕТ СН'!$G$22</f>
        <v>934.13259678000009</v>
      </c>
    </row>
    <row r="50" spans="1:25" ht="15.75" x14ac:dyDescent="0.2">
      <c r="A50" s="35">
        <f t="shared" ref="A50:A78" si="1">A49+1</f>
        <v>43619</v>
      </c>
      <c r="B50" s="36">
        <f>SUMIFS(СВЦЭМ!$C$33:$C$776,СВЦЭМ!$A$33:$A$776,$A50,СВЦЭМ!$B$33:$B$776,B$47)+'СЕТ СН'!$G$12+СВЦЭМ!$D$10+'СЕТ СН'!$G$6-'СЕТ СН'!$G$22</f>
        <v>1071.2165579300001</v>
      </c>
      <c r="C50" s="36">
        <f>SUMIFS(СВЦЭМ!$C$33:$C$776,СВЦЭМ!$A$33:$A$776,$A50,СВЦЭМ!$B$33:$B$776,C$47)+'СЕТ СН'!$G$12+СВЦЭМ!$D$10+'СЕТ СН'!$G$6-'СЕТ СН'!$G$22</f>
        <v>1116.9933398100002</v>
      </c>
      <c r="D50" s="36">
        <f>SUMIFS(СВЦЭМ!$C$33:$C$776,СВЦЭМ!$A$33:$A$776,$A50,СВЦЭМ!$B$33:$B$776,D$47)+'СЕТ СН'!$G$12+СВЦЭМ!$D$10+'СЕТ СН'!$G$6-'СЕТ СН'!$G$22</f>
        <v>1141.1212917</v>
      </c>
      <c r="E50" s="36">
        <f>SUMIFS(СВЦЭМ!$C$33:$C$776,СВЦЭМ!$A$33:$A$776,$A50,СВЦЭМ!$B$33:$B$776,E$47)+'СЕТ СН'!$G$12+СВЦЭМ!$D$10+'СЕТ СН'!$G$6-'СЕТ СН'!$G$22</f>
        <v>1139.39763866</v>
      </c>
      <c r="F50" s="36">
        <f>SUMIFS(СВЦЭМ!$C$33:$C$776,СВЦЭМ!$A$33:$A$776,$A50,СВЦЭМ!$B$33:$B$776,F$47)+'СЕТ СН'!$G$12+СВЦЭМ!$D$10+'СЕТ СН'!$G$6-'СЕТ СН'!$G$22</f>
        <v>1134.5464668500001</v>
      </c>
      <c r="G50" s="36">
        <f>SUMIFS(СВЦЭМ!$C$33:$C$776,СВЦЭМ!$A$33:$A$776,$A50,СВЦЭМ!$B$33:$B$776,G$47)+'СЕТ СН'!$G$12+СВЦЭМ!$D$10+'СЕТ СН'!$G$6-'СЕТ СН'!$G$22</f>
        <v>1105.5700005600002</v>
      </c>
      <c r="H50" s="36">
        <f>SUMIFS(СВЦЭМ!$C$33:$C$776,СВЦЭМ!$A$33:$A$776,$A50,СВЦЭМ!$B$33:$B$776,H$47)+'СЕТ СН'!$G$12+СВЦЭМ!$D$10+'СЕТ СН'!$G$6-'СЕТ СН'!$G$22</f>
        <v>1090.9411075100002</v>
      </c>
      <c r="I50" s="36">
        <f>SUMIFS(СВЦЭМ!$C$33:$C$776,СВЦЭМ!$A$33:$A$776,$A50,СВЦЭМ!$B$33:$B$776,I$47)+'СЕТ СН'!$G$12+СВЦЭМ!$D$10+'СЕТ СН'!$G$6-'СЕТ СН'!$G$22</f>
        <v>1059.02494022</v>
      </c>
      <c r="J50" s="36">
        <f>SUMIFS(СВЦЭМ!$C$33:$C$776,СВЦЭМ!$A$33:$A$776,$A50,СВЦЭМ!$B$33:$B$776,J$47)+'СЕТ СН'!$G$12+СВЦЭМ!$D$10+'СЕТ СН'!$G$6-'СЕТ СН'!$G$22</f>
        <v>1030.1825212700001</v>
      </c>
      <c r="K50" s="36">
        <f>SUMIFS(СВЦЭМ!$C$33:$C$776,СВЦЭМ!$A$33:$A$776,$A50,СВЦЭМ!$B$33:$B$776,K$47)+'СЕТ СН'!$G$12+СВЦЭМ!$D$10+'СЕТ СН'!$G$6-'СЕТ СН'!$G$22</f>
        <v>1013.25703942</v>
      </c>
      <c r="L50" s="36">
        <f>SUMIFS(СВЦЭМ!$C$33:$C$776,СВЦЭМ!$A$33:$A$776,$A50,СВЦЭМ!$B$33:$B$776,L$47)+'СЕТ СН'!$G$12+СВЦЭМ!$D$10+'СЕТ СН'!$G$6-'СЕТ СН'!$G$22</f>
        <v>982.94779592999998</v>
      </c>
      <c r="M50" s="36">
        <f>SUMIFS(СВЦЭМ!$C$33:$C$776,СВЦЭМ!$A$33:$A$776,$A50,СВЦЭМ!$B$33:$B$776,M$47)+'СЕТ СН'!$G$12+СВЦЭМ!$D$10+'СЕТ СН'!$G$6-'СЕТ СН'!$G$22</f>
        <v>939.53308684000012</v>
      </c>
      <c r="N50" s="36">
        <f>SUMIFS(СВЦЭМ!$C$33:$C$776,СВЦЭМ!$A$33:$A$776,$A50,СВЦЭМ!$B$33:$B$776,N$47)+'СЕТ СН'!$G$12+СВЦЭМ!$D$10+'СЕТ СН'!$G$6-'СЕТ СН'!$G$22</f>
        <v>915.33581851000008</v>
      </c>
      <c r="O50" s="36">
        <f>SUMIFS(СВЦЭМ!$C$33:$C$776,СВЦЭМ!$A$33:$A$776,$A50,СВЦЭМ!$B$33:$B$776,O$47)+'СЕТ СН'!$G$12+СВЦЭМ!$D$10+'СЕТ СН'!$G$6-'СЕТ СН'!$G$22</f>
        <v>917.21179505000009</v>
      </c>
      <c r="P50" s="36">
        <f>SUMIFS(СВЦЭМ!$C$33:$C$776,СВЦЭМ!$A$33:$A$776,$A50,СВЦЭМ!$B$33:$B$776,P$47)+'СЕТ СН'!$G$12+СВЦЭМ!$D$10+'СЕТ СН'!$G$6-'СЕТ СН'!$G$22</f>
        <v>919.86493051000002</v>
      </c>
      <c r="Q50" s="36">
        <f>SUMIFS(СВЦЭМ!$C$33:$C$776,СВЦЭМ!$A$33:$A$776,$A50,СВЦЭМ!$B$33:$B$776,Q$47)+'СЕТ СН'!$G$12+СВЦЭМ!$D$10+'СЕТ СН'!$G$6-'СЕТ СН'!$G$22</f>
        <v>882.99566503000005</v>
      </c>
      <c r="R50" s="36">
        <f>SUMIFS(СВЦЭМ!$C$33:$C$776,СВЦЭМ!$A$33:$A$776,$A50,СВЦЭМ!$B$33:$B$776,R$47)+'СЕТ СН'!$G$12+СВЦЭМ!$D$10+'СЕТ СН'!$G$6-'СЕТ СН'!$G$22</f>
        <v>839.72004198000013</v>
      </c>
      <c r="S50" s="36">
        <f>SUMIFS(СВЦЭМ!$C$33:$C$776,СВЦЭМ!$A$33:$A$776,$A50,СВЦЭМ!$B$33:$B$776,S$47)+'СЕТ СН'!$G$12+СВЦЭМ!$D$10+'СЕТ СН'!$G$6-'СЕТ СН'!$G$22</f>
        <v>851.15679865000016</v>
      </c>
      <c r="T50" s="36">
        <f>SUMIFS(СВЦЭМ!$C$33:$C$776,СВЦЭМ!$A$33:$A$776,$A50,СВЦЭМ!$B$33:$B$776,T$47)+'СЕТ СН'!$G$12+СВЦЭМ!$D$10+'СЕТ СН'!$G$6-'СЕТ СН'!$G$22</f>
        <v>850.95034882000004</v>
      </c>
      <c r="U50" s="36">
        <f>SUMIFS(СВЦЭМ!$C$33:$C$776,СВЦЭМ!$A$33:$A$776,$A50,СВЦЭМ!$B$33:$B$776,U$47)+'СЕТ СН'!$G$12+СВЦЭМ!$D$10+'СЕТ СН'!$G$6-'СЕТ СН'!$G$22</f>
        <v>867.11991151999996</v>
      </c>
      <c r="V50" s="36">
        <f>SUMIFS(СВЦЭМ!$C$33:$C$776,СВЦЭМ!$A$33:$A$776,$A50,СВЦЭМ!$B$33:$B$776,V$47)+'СЕТ СН'!$G$12+СВЦЭМ!$D$10+'СЕТ СН'!$G$6-'СЕТ СН'!$G$22</f>
        <v>922.21091990000014</v>
      </c>
      <c r="W50" s="36">
        <f>SUMIFS(СВЦЭМ!$C$33:$C$776,СВЦЭМ!$A$33:$A$776,$A50,СВЦЭМ!$B$33:$B$776,W$47)+'СЕТ СН'!$G$12+СВЦЭМ!$D$10+'СЕТ СН'!$G$6-'СЕТ СН'!$G$22</f>
        <v>843.32067273000007</v>
      </c>
      <c r="X50" s="36">
        <f>SUMIFS(СВЦЭМ!$C$33:$C$776,СВЦЭМ!$A$33:$A$776,$A50,СВЦЭМ!$B$33:$B$776,X$47)+'СЕТ СН'!$G$12+СВЦЭМ!$D$10+'СЕТ СН'!$G$6-'СЕТ СН'!$G$22</f>
        <v>813.75196184000015</v>
      </c>
      <c r="Y50" s="36">
        <f>SUMIFS(СВЦЭМ!$C$33:$C$776,СВЦЭМ!$A$33:$A$776,$A50,СВЦЭМ!$B$33:$B$776,Y$47)+'СЕТ СН'!$G$12+СВЦЭМ!$D$10+'СЕТ СН'!$G$6-'СЕТ СН'!$G$22</f>
        <v>920.93837596000003</v>
      </c>
    </row>
    <row r="51" spans="1:25" ht="15.75" x14ac:dyDescent="0.2">
      <c r="A51" s="35">
        <f t="shared" si="1"/>
        <v>43620</v>
      </c>
      <c r="B51" s="36">
        <f>SUMIFS(СВЦЭМ!$C$33:$C$776,СВЦЭМ!$A$33:$A$776,$A51,СВЦЭМ!$B$33:$B$776,B$47)+'СЕТ СН'!$G$12+СВЦЭМ!$D$10+'СЕТ СН'!$G$6-'СЕТ СН'!$G$22</f>
        <v>1059.3737741100001</v>
      </c>
      <c r="C51" s="36">
        <f>SUMIFS(СВЦЭМ!$C$33:$C$776,СВЦЭМ!$A$33:$A$776,$A51,СВЦЭМ!$B$33:$B$776,C$47)+'СЕТ СН'!$G$12+СВЦЭМ!$D$10+'СЕТ СН'!$G$6-'СЕТ СН'!$G$22</f>
        <v>1120.65135401</v>
      </c>
      <c r="D51" s="36">
        <f>SUMIFS(СВЦЭМ!$C$33:$C$776,СВЦЭМ!$A$33:$A$776,$A51,СВЦЭМ!$B$33:$B$776,D$47)+'СЕТ СН'!$G$12+СВЦЭМ!$D$10+'СЕТ СН'!$G$6-'СЕТ СН'!$G$22</f>
        <v>1137.2957119100001</v>
      </c>
      <c r="E51" s="36">
        <f>SUMIFS(СВЦЭМ!$C$33:$C$776,СВЦЭМ!$A$33:$A$776,$A51,СВЦЭМ!$B$33:$B$776,E$47)+'СЕТ СН'!$G$12+СВЦЭМ!$D$10+'СЕТ СН'!$G$6-'СЕТ СН'!$G$22</f>
        <v>1136.6100039</v>
      </c>
      <c r="F51" s="36">
        <f>SUMIFS(СВЦЭМ!$C$33:$C$776,СВЦЭМ!$A$33:$A$776,$A51,СВЦЭМ!$B$33:$B$776,F$47)+'СЕТ СН'!$G$12+СВЦЭМ!$D$10+'СЕТ СН'!$G$6-'СЕТ СН'!$G$22</f>
        <v>1131.0623966000001</v>
      </c>
      <c r="G51" s="36">
        <f>SUMIFS(СВЦЭМ!$C$33:$C$776,СВЦЭМ!$A$33:$A$776,$A51,СВЦЭМ!$B$33:$B$776,G$47)+'СЕТ СН'!$G$12+СВЦЭМ!$D$10+'СЕТ СН'!$G$6-'СЕТ СН'!$G$22</f>
        <v>1109.6981923600001</v>
      </c>
      <c r="H51" s="36">
        <f>SUMIFS(СВЦЭМ!$C$33:$C$776,СВЦЭМ!$A$33:$A$776,$A51,СВЦЭМ!$B$33:$B$776,H$47)+'СЕТ СН'!$G$12+СВЦЭМ!$D$10+'СЕТ СН'!$G$6-'СЕТ СН'!$G$22</f>
        <v>1086.0849785400001</v>
      </c>
      <c r="I51" s="36">
        <f>SUMIFS(СВЦЭМ!$C$33:$C$776,СВЦЭМ!$A$33:$A$776,$A51,СВЦЭМ!$B$33:$B$776,I$47)+'СЕТ СН'!$G$12+СВЦЭМ!$D$10+'СЕТ СН'!$G$6-'СЕТ СН'!$G$22</f>
        <v>1023.10929541</v>
      </c>
      <c r="J51" s="36">
        <f>SUMIFS(СВЦЭМ!$C$33:$C$776,СВЦЭМ!$A$33:$A$776,$A51,СВЦЭМ!$B$33:$B$776,J$47)+'СЕТ СН'!$G$12+СВЦЭМ!$D$10+'СЕТ СН'!$G$6-'СЕТ СН'!$G$22</f>
        <v>984.95575525000004</v>
      </c>
      <c r="K51" s="36">
        <f>SUMIFS(СВЦЭМ!$C$33:$C$776,СВЦЭМ!$A$33:$A$776,$A51,СВЦЭМ!$B$33:$B$776,K$47)+'СЕТ СН'!$G$12+СВЦЭМ!$D$10+'СЕТ СН'!$G$6-'СЕТ СН'!$G$22</f>
        <v>969.72466799000017</v>
      </c>
      <c r="L51" s="36">
        <f>SUMIFS(СВЦЭМ!$C$33:$C$776,СВЦЭМ!$A$33:$A$776,$A51,СВЦЭМ!$B$33:$B$776,L$47)+'СЕТ СН'!$G$12+СВЦЭМ!$D$10+'СЕТ СН'!$G$6-'СЕТ СН'!$G$22</f>
        <v>958.83200185999999</v>
      </c>
      <c r="M51" s="36">
        <f>SUMIFS(СВЦЭМ!$C$33:$C$776,СВЦЭМ!$A$33:$A$776,$A51,СВЦЭМ!$B$33:$B$776,M$47)+'СЕТ СН'!$G$12+СВЦЭМ!$D$10+'СЕТ СН'!$G$6-'СЕТ СН'!$G$22</f>
        <v>935.27786996000009</v>
      </c>
      <c r="N51" s="36">
        <f>SUMIFS(СВЦЭМ!$C$33:$C$776,СВЦЭМ!$A$33:$A$776,$A51,СВЦЭМ!$B$33:$B$776,N$47)+'СЕТ СН'!$G$12+СВЦЭМ!$D$10+'СЕТ СН'!$G$6-'СЕТ СН'!$G$22</f>
        <v>942.58350722</v>
      </c>
      <c r="O51" s="36">
        <f>SUMIFS(СВЦЭМ!$C$33:$C$776,СВЦЭМ!$A$33:$A$776,$A51,СВЦЭМ!$B$33:$B$776,O$47)+'СЕТ СН'!$G$12+СВЦЭМ!$D$10+'СЕТ СН'!$G$6-'СЕТ СН'!$G$22</f>
        <v>939.63897091000013</v>
      </c>
      <c r="P51" s="36">
        <f>SUMIFS(СВЦЭМ!$C$33:$C$776,СВЦЭМ!$A$33:$A$776,$A51,СВЦЭМ!$B$33:$B$776,P$47)+'СЕТ СН'!$G$12+СВЦЭМ!$D$10+'СЕТ СН'!$G$6-'СЕТ СН'!$G$22</f>
        <v>951.56567734000009</v>
      </c>
      <c r="Q51" s="36">
        <f>SUMIFS(СВЦЭМ!$C$33:$C$776,СВЦЭМ!$A$33:$A$776,$A51,СВЦЭМ!$B$33:$B$776,Q$47)+'СЕТ СН'!$G$12+СВЦЭМ!$D$10+'СЕТ СН'!$G$6-'СЕТ СН'!$G$22</f>
        <v>913.65966792000017</v>
      </c>
      <c r="R51" s="36">
        <f>SUMIFS(СВЦЭМ!$C$33:$C$776,СВЦЭМ!$A$33:$A$776,$A51,СВЦЭМ!$B$33:$B$776,R$47)+'СЕТ СН'!$G$12+СВЦЭМ!$D$10+'СЕТ СН'!$G$6-'СЕТ СН'!$G$22</f>
        <v>870.60550667999996</v>
      </c>
      <c r="S51" s="36">
        <f>SUMIFS(СВЦЭМ!$C$33:$C$776,СВЦЭМ!$A$33:$A$776,$A51,СВЦЭМ!$B$33:$B$776,S$47)+'СЕТ СН'!$G$12+СВЦЭМ!$D$10+'СЕТ СН'!$G$6-'СЕТ СН'!$G$22</f>
        <v>887.41658859000017</v>
      </c>
      <c r="T51" s="36">
        <f>SUMIFS(СВЦЭМ!$C$33:$C$776,СВЦЭМ!$A$33:$A$776,$A51,СВЦЭМ!$B$33:$B$776,T$47)+'СЕТ СН'!$G$12+СВЦЭМ!$D$10+'СЕТ СН'!$G$6-'СЕТ СН'!$G$22</f>
        <v>882.23912845000018</v>
      </c>
      <c r="U51" s="36">
        <f>SUMIFS(СВЦЭМ!$C$33:$C$776,СВЦЭМ!$A$33:$A$776,$A51,СВЦЭМ!$B$33:$B$776,U$47)+'СЕТ СН'!$G$12+СВЦЭМ!$D$10+'СЕТ СН'!$G$6-'СЕТ СН'!$G$22</f>
        <v>868.60273687000017</v>
      </c>
      <c r="V51" s="36">
        <f>SUMIFS(СВЦЭМ!$C$33:$C$776,СВЦЭМ!$A$33:$A$776,$A51,СВЦЭМ!$B$33:$B$776,V$47)+'СЕТ СН'!$G$12+СВЦЭМ!$D$10+'СЕТ СН'!$G$6-'СЕТ СН'!$G$22</f>
        <v>859.37504446000003</v>
      </c>
      <c r="W51" s="36">
        <f>SUMIFS(СВЦЭМ!$C$33:$C$776,СВЦЭМ!$A$33:$A$776,$A51,СВЦЭМ!$B$33:$B$776,W$47)+'СЕТ СН'!$G$12+СВЦЭМ!$D$10+'СЕТ СН'!$G$6-'СЕТ СН'!$G$22</f>
        <v>848.45551999000008</v>
      </c>
      <c r="X51" s="36">
        <f>SUMIFS(СВЦЭМ!$C$33:$C$776,СВЦЭМ!$A$33:$A$776,$A51,СВЦЭМ!$B$33:$B$776,X$47)+'СЕТ СН'!$G$12+СВЦЭМ!$D$10+'СЕТ СН'!$G$6-'СЕТ СН'!$G$22</f>
        <v>853.62712709000016</v>
      </c>
      <c r="Y51" s="36">
        <f>SUMIFS(СВЦЭМ!$C$33:$C$776,СВЦЭМ!$A$33:$A$776,$A51,СВЦЭМ!$B$33:$B$776,Y$47)+'СЕТ СН'!$G$12+СВЦЭМ!$D$10+'СЕТ СН'!$G$6-'СЕТ СН'!$G$22</f>
        <v>932.79337422000003</v>
      </c>
    </row>
    <row r="52" spans="1:25" ht="15.75" x14ac:dyDescent="0.2">
      <c r="A52" s="35">
        <f t="shared" si="1"/>
        <v>43621</v>
      </c>
      <c r="B52" s="36">
        <f>SUMIFS(СВЦЭМ!$C$33:$C$776,СВЦЭМ!$A$33:$A$776,$A52,СВЦЭМ!$B$33:$B$776,B$47)+'СЕТ СН'!$G$12+СВЦЭМ!$D$10+'СЕТ СН'!$G$6-'СЕТ СН'!$G$22</f>
        <v>1013.5409019400001</v>
      </c>
      <c r="C52" s="36">
        <f>SUMIFS(СВЦЭМ!$C$33:$C$776,СВЦЭМ!$A$33:$A$776,$A52,СВЦЭМ!$B$33:$B$776,C$47)+'СЕТ СН'!$G$12+СВЦЭМ!$D$10+'СЕТ СН'!$G$6-'СЕТ СН'!$G$22</f>
        <v>1062.8996624600002</v>
      </c>
      <c r="D52" s="36">
        <f>SUMIFS(СВЦЭМ!$C$33:$C$776,СВЦЭМ!$A$33:$A$776,$A52,СВЦЭМ!$B$33:$B$776,D$47)+'СЕТ СН'!$G$12+СВЦЭМ!$D$10+'СЕТ СН'!$G$6-'СЕТ СН'!$G$22</f>
        <v>1094.65913432</v>
      </c>
      <c r="E52" s="36">
        <f>SUMIFS(СВЦЭМ!$C$33:$C$776,СВЦЭМ!$A$33:$A$776,$A52,СВЦЭМ!$B$33:$B$776,E$47)+'СЕТ СН'!$G$12+СВЦЭМ!$D$10+'СЕТ СН'!$G$6-'СЕТ СН'!$G$22</f>
        <v>1102.7173407300002</v>
      </c>
      <c r="F52" s="36">
        <f>SUMIFS(СВЦЭМ!$C$33:$C$776,СВЦЭМ!$A$33:$A$776,$A52,СВЦЭМ!$B$33:$B$776,F$47)+'СЕТ СН'!$G$12+СВЦЭМ!$D$10+'СЕТ СН'!$G$6-'СЕТ СН'!$G$22</f>
        <v>1102.22020825</v>
      </c>
      <c r="G52" s="36">
        <f>SUMIFS(СВЦЭМ!$C$33:$C$776,СВЦЭМ!$A$33:$A$776,$A52,СВЦЭМ!$B$33:$B$776,G$47)+'СЕТ СН'!$G$12+СВЦЭМ!$D$10+'СЕТ СН'!$G$6-'СЕТ СН'!$G$22</f>
        <v>1098.11122398</v>
      </c>
      <c r="H52" s="36">
        <f>SUMIFS(СВЦЭМ!$C$33:$C$776,СВЦЭМ!$A$33:$A$776,$A52,СВЦЭМ!$B$33:$B$776,H$47)+'СЕТ СН'!$G$12+СВЦЭМ!$D$10+'СЕТ СН'!$G$6-'СЕТ СН'!$G$22</f>
        <v>1058.6762530600001</v>
      </c>
      <c r="I52" s="36">
        <f>SUMIFS(СВЦЭМ!$C$33:$C$776,СВЦЭМ!$A$33:$A$776,$A52,СВЦЭМ!$B$33:$B$776,I$47)+'СЕТ СН'!$G$12+СВЦЭМ!$D$10+'СЕТ СН'!$G$6-'СЕТ СН'!$G$22</f>
        <v>1008.5259573200001</v>
      </c>
      <c r="J52" s="36">
        <f>SUMIFS(СВЦЭМ!$C$33:$C$776,СВЦЭМ!$A$33:$A$776,$A52,СВЦЭМ!$B$33:$B$776,J$47)+'СЕТ СН'!$G$12+СВЦЭМ!$D$10+'СЕТ СН'!$G$6-'СЕТ СН'!$G$22</f>
        <v>964.76320323000004</v>
      </c>
      <c r="K52" s="36">
        <f>SUMIFS(СВЦЭМ!$C$33:$C$776,СВЦЭМ!$A$33:$A$776,$A52,СВЦЭМ!$B$33:$B$776,K$47)+'СЕТ СН'!$G$12+СВЦЭМ!$D$10+'СЕТ СН'!$G$6-'СЕТ СН'!$G$22</f>
        <v>942.45252507999999</v>
      </c>
      <c r="L52" s="36">
        <f>SUMIFS(СВЦЭМ!$C$33:$C$776,СВЦЭМ!$A$33:$A$776,$A52,СВЦЭМ!$B$33:$B$776,L$47)+'СЕТ СН'!$G$12+СВЦЭМ!$D$10+'СЕТ СН'!$G$6-'СЕТ СН'!$G$22</f>
        <v>935.80377442999998</v>
      </c>
      <c r="M52" s="36">
        <f>SUMIFS(СВЦЭМ!$C$33:$C$776,СВЦЭМ!$A$33:$A$776,$A52,СВЦЭМ!$B$33:$B$776,M$47)+'СЕТ СН'!$G$12+СВЦЭМ!$D$10+'СЕТ СН'!$G$6-'СЕТ СН'!$G$22</f>
        <v>916.75145876000011</v>
      </c>
      <c r="N52" s="36">
        <f>SUMIFS(СВЦЭМ!$C$33:$C$776,СВЦЭМ!$A$33:$A$776,$A52,СВЦЭМ!$B$33:$B$776,N$47)+'СЕТ СН'!$G$12+СВЦЭМ!$D$10+'СЕТ СН'!$G$6-'СЕТ СН'!$G$22</f>
        <v>944.12623635</v>
      </c>
      <c r="O52" s="36">
        <f>SUMIFS(СВЦЭМ!$C$33:$C$776,СВЦЭМ!$A$33:$A$776,$A52,СВЦЭМ!$B$33:$B$776,O$47)+'СЕТ СН'!$G$12+СВЦЭМ!$D$10+'СЕТ СН'!$G$6-'СЕТ СН'!$G$22</f>
        <v>954.48983728000007</v>
      </c>
      <c r="P52" s="36">
        <f>SUMIFS(СВЦЭМ!$C$33:$C$776,СВЦЭМ!$A$33:$A$776,$A52,СВЦЭМ!$B$33:$B$776,P$47)+'СЕТ СН'!$G$12+СВЦЭМ!$D$10+'СЕТ СН'!$G$6-'СЕТ СН'!$G$22</f>
        <v>969.18971905000012</v>
      </c>
      <c r="Q52" s="36">
        <f>SUMIFS(СВЦЭМ!$C$33:$C$776,СВЦЭМ!$A$33:$A$776,$A52,СВЦЭМ!$B$33:$B$776,Q$47)+'СЕТ СН'!$G$12+СВЦЭМ!$D$10+'СЕТ СН'!$G$6-'СЕТ СН'!$G$22</f>
        <v>913.45570046000012</v>
      </c>
      <c r="R52" s="36">
        <f>SUMIFS(СВЦЭМ!$C$33:$C$776,СВЦЭМ!$A$33:$A$776,$A52,СВЦЭМ!$B$33:$B$776,R$47)+'СЕТ СН'!$G$12+СВЦЭМ!$D$10+'СЕТ СН'!$G$6-'СЕТ СН'!$G$22</f>
        <v>867.04034529</v>
      </c>
      <c r="S52" s="36">
        <f>SUMIFS(СВЦЭМ!$C$33:$C$776,СВЦЭМ!$A$33:$A$776,$A52,СВЦЭМ!$B$33:$B$776,S$47)+'СЕТ СН'!$G$12+СВЦЭМ!$D$10+'СЕТ СН'!$G$6-'СЕТ СН'!$G$22</f>
        <v>879.40030131000003</v>
      </c>
      <c r="T52" s="36">
        <f>SUMIFS(СВЦЭМ!$C$33:$C$776,СВЦЭМ!$A$33:$A$776,$A52,СВЦЭМ!$B$33:$B$776,T$47)+'СЕТ СН'!$G$12+СВЦЭМ!$D$10+'СЕТ СН'!$G$6-'СЕТ СН'!$G$22</f>
        <v>880.71305210000014</v>
      </c>
      <c r="U52" s="36">
        <f>SUMIFS(СВЦЭМ!$C$33:$C$776,СВЦЭМ!$A$33:$A$776,$A52,СВЦЭМ!$B$33:$B$776,U$47)+'СЕТ СН'!$G$12+СВЦЭМ!$D$10+'СЕТ СН'!$G$6-'СЕТ СН'!$G$22</f>
        <v>864.71216418000017</v>
      </c>
      <c r="V52" s="36">
        <f>SUMIFS(СВЦЭМ!$C$33:$C$776,СВЦЭМ!$A$33:$A$776,$A52,СВЦЭМ!$B$33:$B$776,V$47)+'СЕТ СН'!$G$12+СВЦЭМ!$D$10+'СЕТ СН'!$G$6-'СЕТ СН'!$G$22</f>
        <v>860.45264128000008</v>
      </c>
      <c r="W52" s="36">
        <f>SUMIFS(СВЦЭМ!$C$33:$C$776,СВЦЭМ!$A$33:$A$776,$A52,СВЦЭМ!$B$33:$B$776,W$47)+'СЕТ СН'!$G$12+СВЦЭМ!$D$10+'СЕТ СН'!$G$6-'СЕТ СН'!$G$22</f>
        <v>834.85489200999996</v>
      </c>
      <c r="X52" s="36">
        <f>SUMIFS(СВЦЭМ!$C$33:$C$776,СВЦЭМ!$A$33:$A$776,$A52,СВЦЭМ!$B$33:$B$776,X$47)+'СЕТ СН'!$G$12+СВЦЭМ!$D$10+'СЕТ СН'!$G$6-'СЕТ СН'!$G$22</f>
        <v>860.15923108000015</v>
      </c>
      <c r="Y52" s="36">
        <f>SUMIFS(СВЦЭМ!$C$33:$C$776,СВЦЭМ!$A$33:$A$776,$A52,СВЦЭМ!$B$33:$B$776,Y$47)+'СЕТ СН'!$G$12+СВЦЭМ!$D$10+'СЕТ СН'!$G$6-'СЕТ СН'!$G$22</f>
        <v>938.69313545</v>
      </c>
    </row>
    <row r="53" spans="1:25" ht="15.75" x14ac:dyDescent="0.2">
      <c r="A53" s="35">
        <f t="shared" si="1"/>
        <v>43622</v>
      </c>
      <c r="B53" s="36">
        <f>SUMIFS(СВЦЭМ!$C$33:$C$776,СВЦЭМ!$A$33:$A$776,$A53,СВЦЭМ!$B$33:$B$776,B$47)+'СЕТ СН'!$G$12+СВЦЭМ!$D$10+'СЕТ СН'!$G$6-'СЕТ СН'!$G$22</f>
        <v>1045.0095263600001</v>
      </c>
      <c r="C53" s="36">
        <f>SUMIFS(СВЦЭМ!$C$33:$C$776,СВЦЭМ!$A$33:$A$776,$A53,СВЦЭМ!$B$33:$B$776,C$47)+'СЕТ СН'!$G$12+СВЦЭМ!$D$10+'СЕТ СН'!$G$6-'СЕТ СН'!$G$22</f>
        <v>1086.7116813800001</v>
      </c>
      <c r="D53" s="36">
        <f>SUMIFS(СВЦЭМ!$C$33:$C$776,СВЦЭМ!$A$33:$A$776,$A53,СВЦЭМ!$B$33:$B$776,D$47)+'СЕТ СН'!$G$12+СВЦЭМ!$D$10+'СЕТ СН'!$G$6-'СЕТ СН'!$G$22</f>
        <v>1091.5739000900001</v>
      </c>
      <c r="E53" s="36">
        <f>SUMIFS(СВЦЭМ!$C$33:$C$776,СВЦЭМ!$A$33:$A$776,$A53,СВЦЭМ!$B$33:$B$776,E$47)+'СЕТ СН'!$G$12+СВЦЭМ!$D$10+'СЕТ СН'!$G$6-'СЕТ СН'!$G$22</f>
        <v>1109.90605097</v>
      </c>
      <c r="F53" s="36">
        <f>SUMIFS(СВЦЭМ!$C$33:$C$776,СВЦЭМ!$A$33:$A$776,$A53,СВЦЭМ!$B$33:$B$776,F$47)+'СЕТ СН'!$G$12+СВЦЭМ!$D$10+'СЕТ СН'!$G$6-'СЕТ СН'!$G$22</f>
        <v>1105.02970613</v>
      </c>
      <c r="G53" s="36">
        <f>SUMIFS(СВЦЭМ!$C$33:$C$776,СВЦЭМ!$A$33:$A$776,$A53,СВЦЭМ!$B$33:$B$776,G$47)+'СЕТ СН'!$G$12+СВЦЭМ!$D$10+'СЕТ СН'!$G$6-'СЕТ СН'!$G$22</f>
        <v>1100.48604602</v>
      </c>
      <c r="H53" s="36">
        <f>SUMIFS(СВЦЭМ!$C$33:$C$776,СВЦЭМ!$A$33:$A$776,$A53,СВЦЭМ!$B$33:$B$776,H$47)+'СЕТ СН'!$G$12+СВЦЭМ!$D$10+'СЕТ СН'!$G$6-'СЕТ СН'!$G$22</f>
        <v>1041.53832642</v>
      </c>
      <c r="I53" s="36">
        <f>SUMIFS(СВЦЭМ!$C$33:$C$776,СВЦЭМ!$A$33:$A$776,$A53,СВЦЭМ!$B$33:$B$776,I$47)+'СЕТ СН'!$G$12+СВЦЭМ!$D$10+'СЕТ СН'!$G$6-'СЕТ СН'!$G$22</f>
        <v>966.30669131000013</v>
      </c>
      <c r="J53" s="36">
        <f>SUMIFS(СВЦЭМ!$C$33:$C$776,СВЦЭМ!$A$33:$A$776,$A53,СВЦЭМ!$B$33:$B$776,J$47)+'СЕТ СН'!$G$12+СВЦЭМ!$D$10+'СЕТ СН'!$G$6-'СЕТ СН'!$G$22</f>
        <v>916.70493737000015</v>
      </c>
      <c r="K53" s="36">
        <f>SUMIFS(СВЦЭМ!$C$33:$C$776,СВЦЭМ!$A$33:$A$776,$A53,СВЦЭМ!$B$33:$B$776,K$47)+'СЕТ СН'!$G$12+СВЦЭМ!$D$10+'СЕТ СН'!$G$6-'СЕТ СН'!$G$22</f>
        <v>881.80116156999998</v>
      </c>
      <c r="L53" s="36">
        <f>SUMIFS(СВЦЭМ!$C$33:$C$776,СВЦЭМ!$A$33:$A$776,$A53,СВЦЭМ!$B$33:$B$776,L$47)+'СЕТ СН'!$G$12+СВЦЭМ!$D$10+'СЕТ СН'!$G$6-'СЕТ СН'!$G$22</f>
        <v>877.58505394000008</v>
      </c>
      <c r="M53" s="36">
        <f>SUMIFS(СВЦЭМ!$C$33:$C$776,СВЦЭМ!$A$33:$A$776,$A53,СВЦЭМ!$B$33:$B$776,M$47)+'СЕТ СН'!$G$12+СВЦЭМ!$D$10+'СЕТ СН'!$G$6-'СЕТ СН'!$G$22</f>
        <v>881.81014299000003</v>
      </c>
      <c r="N53" s="36">
        <f>SUMIFS(СВЦЭМ!$C$33:$C$776,СВЦЭМ!$A$33:$A$776,$A53,СВЦЭМ!$B$33:$B$776,N$47)+'СЕТ СН'!$G$12+СВЦЭМ!$D$10+'СЕТ СН'!$G$6-'СЕТ СН'!$G$22</f>
        <v>884.75219450999998</v>
      </c>
      <c r="O53" s="36">
        <f>SUMIFS(СВЦЭМ!$C$33:$C$776,СВЦЭМ!$A$33:$A$776,$A53,СВЦЭМ!$B$33:$B$776,O$47)+'СЕТ СН'!$G$12+СВЦЭМ!$D$10+'СЕТ СН'!$G$6-'СЕТ СН'!$G$22</f>
        <v>881.68480259000012</v>
      </c>
      <c r="P53" s="36">
        <f>SUMIFS(СВЦЭМ!$C$33:$C$776,СВЦЭМ!$A$33:$A$776,$A53,СВЦЭМ!$B$33:$B$776,P$47)+'СЕТ СН'!$G$12+СВЦЭМ!$D$10+'СЕТ СН'!$G$6-'СЕТ СН'!$G$22</f>
        <v>900.38507461000017</v>
      </c>
      <c r="Q53" s="36">
        <f>SUMIFS(СВЦЭМ!$C$33:$C$776,СВЦЭМ!$A$33:$A$776,$A53,СВЦЭМ!$B$33:$B$776,Q$47)+'СЕТ СН'!$G$12+СВЦЭМ!$D$10+'СЕТ СН'!$G$6-'СЕТ СН'!$G$22</f>
        <v>876.53985621000015</v>
      </c>
      <c r="R53" s="36">
        <f>SUMIFS(СВЦЭМ!$C$33:$C$776,СВЦЭМ!$A$33:$A$776,$A53,СВЦЭМ!$B$33:$B$776,R$47)+'СЕТ СН'!$G$12+СВЦЭМ!$D$10+'СЕТ СН'!$G$6-'СЕТ СН'!$G$22</f>
        <v>840.50738479999995</v>
      </c>
      <c r="S53" s="36">
        <f>SUMIFS(СВЦЭМ!$C$33:$C$776,СВЦЭМ!$A$33:$A$776,$A53,СВЦЭМ!$B$33:$B$776,S$47)+'СЕТ СН'!$G$12+СВЦЭМ!$D$10+'СЕТ СН'!$G$6-'СЕТ СН'!$G$22</f>
        <v>829.36296686000014</v>
      </c>
      <c r="T53" s="36">
        <f>SUMIFS(СВЦЭМ!$C$33:$C$776,СВЦЭМ!$A$33:$A$776,$A53,СВЦЭМ!$B$33:$B$776,T$47)+'СЕТ СН'!$G$12+СВЦЭМ!$D$10+'СЕТ СН'!$G$6-'СЕТ СН'!$G$22</f>
        <v>823.61316181999996</v>
      </c>
      <c r="U53" s="36">
        <f>SUMIFS(СВЦЭМ!$C$33:$C$776,СВЦЭМ!$A$33:$A$776,$A53,СВЦЭМ!$B$33:$B$776,U$47)+'СЕТ СН'!$G$12+СВЦЭМ!$D$10+'СЕТ СН'!$G$6-'СЕТ СН'!$G$22</f>
        <v>810.4817031</v>
      </c>
      <c r="V53" s="36">
        <f>SUMIFS(СВЦЭМ!$C$33:$C$776,СВЦЭМ!$A$33:$A$776,$A53,СВЦЭМ!$B$33:$B$776,V$47)+'СЕТ СН'!$G$12+СВЦЭМ!$D$10+'СЕТ СН'!$G$6-'СЕТ СН'!$G$22</f>
        <v>803.20827205000001</v>
      </c>
      <c r="W53" s="36">
        <f>SUMIFS(СВЦЭМ!$C$33:$C$776,СВЦЭМ!$A$33:$A$776,$A53,СВЦЭМ!$B$33:$B$776,W$47)+'СЕТ СН'!$G$12+СВЦЭМ!$D$10+'СЕТ СН'!$G$6-'СЕТ СН'!$G$22</f>
        <v>784.61330085999998</v>
      </c>
      <c r="X53" s="36">
        <f>SUMIFS(СВЦЭМ!$C$33:$C$776,СВЦЭМ!$A$33:$A$776,$A53,СВЦЭМ!$B$33:$B$776,X$47)+'СЕТ СН'!$G$12+СВЦЭМ!$D$10+'СЕТ СН'!$G$6-'СЕТ СН'!$G$22</f>
        <v>818.02024397000014</v>
      </c>
      <c r="Y53" s="36">
        <f>SUMIFS(СВЦЭМ!$C$33:$C$776,СВЦЭМ!$A$33:$A$776,$A53,СВЦЭМ!$B$33:$B$776,Y$47)+'СЕТ СН'!$G$12+СВЦЭМ!$D$10+'СЕТ СН'!$G$6-'СЕТ СН'!$G$22</f>
        <v>920.07702640000002</v>
      </c>
    </row>
    <row r="54" spans="1:25" ht="15.75" x14ac:dyDescent="0.2">
      <c r="A54" s="35">
        <f t="shared" si="1"/>
        <v>43623</v>
      </c>
      <c r="B54" s="36">
        <f>SUMIFS(СВЦЭМ!$C$33:$C$776,СВЦЭМ!$A$33:$A$776,$A54,СВЦЭМ!$B$33:$B$776,B$47)+'СЕТ СН'!$G$12+СВЦЭМ!$D$10+'СЕТ СН'!$G$6-'СЕТ СН'!$G$22</f>
        <v>981.91455298000005</v>
      </c>
      <c r="C54" s="36">
        <f>SUMIFS(СВЦЭМ!$C$33:$C$776,СВЦЭМ!$A$33:$A$776,$A54,СВЦЭМ!$B$33:$B$776,C$47)+'СЕТ СН'!$G$12+СВЦЭМ!$D$10+'СЕТ СН'!$G$6-'СЕТ СН'!$G$22</f>
        <v>1033.9061986000002</v>
      </c>
      <c r="D54" s="36">
        <f>SUMIFS(СВЦЭМ!$C$33:$C$776,СВЦЭМ!$A$33:$A$776,$A54,СВЦЭМ!$B$33:$B$776,D$47)+'СЕТ СН'!$G$12+СВЦЭМ!$D$10+'СЕТ СН'!$G$6-'СЕТ СН'!$G$22</f>
        <v>1066.0613779500002</v>
      </c>
      <c r="E54" s="36">
        <f>SUMIFS(СВЦЭМ!$C$33:$C$776,СВЦЭМ!$A$33:$A$776,$A54,СВЦЭМ!$B$33:$B$776,E$47)+'СЕТ СН'!$G$12+СВЦЭМ!$D$10+'СЕТ СН'!$G$6-'СЕТ СН'!$G$22</f>
        <v>1068.8706132900002</v>
      </c>
      <c r="F54" s="36">
        <f>SUMIFS(СВЦЭМ!$C$33:$C$776,СВЦЭМ!$A$33:$A$776,$A54,СВЦЭМ!$B$33:$B$776,F$47)+'СЕТ СН'!$G$12+СВЦЭМ!$D$10+'СЕТ СН'!$G$6-'СЕТ СН'!$G$22</f>
        <v>1062.8829139500001</v>
      </c>
      <c r="G54" s="36">
        <f>SUMIFS(СВЦЭМ!$C$33:$C$776,СВЦЭМ!$A$33:$A$776,$A54,СВЦЭМ!$B$33:$B$776,G$47)+'СЕТ СН'!$G$12+СВЦЭМ!$D$10+'СЕТ СН'!$G$6-'СЕТ СН'!$G$22</f>
        <v>1068.8628678300001</v>
      </c>
      <c r="H54" s="36">
        <f>SUMIFS(СВЦЭМ!$C$33:$C$776,СВЦЭМ!$A$33:$A$776,$A54,СВЦЭМ!$B$33:$B$776,H$47)+'СЕТ СН'!$G$12+СВЦЭМ!$D$10+'СЕТ СН'!$G$6-'СЕТ СН'!$G$22</f>
        <v>1015.41508404</v>
      </c>
      <c r="I54" s="36">
        <f>SUMIFS(СВЦЭМ!$C$33:$C$776,СВЦЭМ!$A$33:$A$776,$A54,СВЦЭМ!$B$33:$B$776,I$47)+'СЕТ СН'!$G$12+СВЦЭМ!$D$10+'СЕТ СН'!$G$6-'СЕТ СН'!$G$22</f>
        <v>949.11696960000017</v>
      </c>
      <c r="J54" s="36">
        <f>SUMIFS(СВЦЭМ!$C$33:$C$776,СВЦЭМ!$A$33:$A$776,$A54,СВЦЭМ!$B$33:$B$776,J$47)+'СЕТ СН'!$G$12+СВЦЭМ!$D$10+'СЕТ СН'!$G$6-'СЕТ СН'!$G$22</f>
        <v>907.10125519999997</v>
      </c>
      <c r="K54" s="36">
        <f>SUMIFS(СВЦЭМ!$C$33:$C$776,СВЦЭМ!$A$33:$A$776,$A54,СВЦЭМ!$B$33:$B$776,K$47)+'СЕТ СН'!$G$12+СВЦЭМ!$D$10+'СЕТ СН'!$G$6-'СЕТ СН'!$G$22</f>
        <v>903.36801695999998</v>
      </c>
      <c r="L54" s="36">
        <f>SUMIFS(СВЦЭМ!$C$33:$C$776,СВЦЭМ!$A$33:$A$776,$A54,СВЦЭМ!$B$33:$B$776,L$47)+'СЕТ СН'!$G$12+СВЦЭМ!$D$10+'СЕТ СН'!$G$6-'СЕТ СН'!$G$22</f>
        <v>908.67829434999999</v>
      </c>
      <c r="M54" s="36">
        <f>SUMIFS(СВЦЭМ!$C$33:$C$776,СВЦЭМ!$A$33:$A$776,$A54,СВЦЭМ!$B$33:$B$776,M$47)+'СЕТ СН'!$G$12+СВЦЭМ!$D$10+'СЕТ СН'!$G$6-'СЕТ СН'!$G$22</f>
        <v>897.99694741000008</v>
      </c>
      <c r="N54" s="36">
        <f>SUMIFS(СВЦЭМ!$C$33:$C$776,СВЦЭМ!$A$33:$A$776,$A54,СВЦЭМ!$B$33:$B$776,N$47)+'СЕТ СН'!$G$12+СВЦЭМ!$D$10+'СЕТ СН'!$G$6-'СЕТ СН'!$G$22</f>
        <v>909.75275305000014</v>
      </c>
      <c r="O54" s="36">
        <f>SUMIFS(СВЦЭМ!$C$33:$C$776,СВЦЭМ!$A$33:$A$776,$A54,СВЦЭМ!$B$33:$B$776,O$47)+'СЕТ СН'!$G$12+СВЦЭМ!$D$10+'СЕТ СН'!$G$6-'СЕТ СН'!$G$22</f>
        <v>907.81547870999998</v>
      </c>
      <c r="P54" s="36">
        <f>SUMIFS(СВЦЭМ!$C$33:$C$776,СВЦЭМ!$A$33:$A$776,$A54,СВЦЭМ!$B$33:$B$776,P$47)+'СЕТ СН'!$G$12+СВЦЭМ!$D$10+'СЕТ СН'!$G$6-'СЕТ СН'!$G$22</f>
        <v>921.37840899000003</v>
      </c>
      <c r="Q54" s="36">
        <f>SUMIFS(СВЦЭМ!$C$33:$C$776,СВЦЭМ!$A$33:$A$776,$A54,СВЦЭМ!$B$33:$B$776,Q$47)+'СЕТ СН'!$G$12+СВЦЭМ!$D$10+'СЕТ СН'!$G$6-'СЕТ СН'!$G$22</f>
        <v>876.27229147000003</v>
      </c>
      <c r="R54" s="36">
        <f>SUMIFS(СВЦЭМ!$C$33:$C$776,СВЦЭМ!$A$33:$A$776,$A54,СВЦЭМ!$B$33:$B$776,R$47)+'СЕТ СН'!$G$12+СВЦЭМ!$D$10+'СЕТ СН'!$G$6-'СЕТ СН'!$G$22</f>
        <v>834.37437969000007</v>
      </c>
      <c r="S54" s="36">
        <f>SUMIFS(СВЦЭМ!$C$33:$C$776,СВЦЭМ!$A$33:$A$776,$A54,СВЦЭМ!$B$33:$B$776,S$47)+'СЕТ СН'!$G$12+СВЦЭМ!$D$10+'СЕТ СН'!$G$6-'СЕТ СН'!$G$22</f>
        <v>843.48932994000006</v>
      </c>
      <c r="T54" s="36">
        <f>SUMIFS(СВЦЭМ!$C$33:$C$776,СВЦЭМ!$A$33:$A$776,$A54,СВЦЭМ!$B$33:$B$776,T$47)+'СЕТ СН'!$G$12+СВЦЭМ!$D$10+'СЕТ СН'!$G$6-'СЕТ СН'!$G$22</f>
        <v>838.91787209000017</v>
      </c>
      <c r="U54" s="36">
        <f>SUMIFS(СВЦЭМ!$C$33:$C$776,СВЦЭМ!$A$33:$A$776,$A54,СВЦЭМ!$B$33:$B$776,U$47)+'СЕТ СН'!$G$12+СВЦЭМ!$D$10+'СЕТ СН'!$G$6-'СЕТ СН'!$G$22</f>
        <v>828.91357257000004</v>
      </c>
      <c r="V54" s="36">
        <f>SUMIFS(СВЦЭМ!$C$33:$C$776,СВЦЭМ!$A$33:$A$776,$A54,СВЦЭМ!$B$33:$B$776,V$47)+'СЕТ СН'!$G$12+СВЦЭМ!$D$10+'СЕТ СН'!$G$6-'СЕТ СН'!$G$22</f>
        <v>812.70450841000002</v>
      </c>
      <c r="W54" s="36">
        <f>SUMIFS(СВЦЭМ!$C$33:$C$776,СВЦЭМ!$A$33:$A$776,$A54,СВЦЭМ!$B$33:$B$776,W$47)+'СЕТ СН'!$G$12+СВЦЭМ!$D$10+'СЕТ СН'!$G$6-'СЕТ СН'!$G$22</f>
        <v>777.53095493000001</v>
      </c>
      <c r="X54" s="36">
        <f>SUMIFS(СВЦЭМ!$C$33:$C$776,СВЦЭМ!$A$33:$A$776,$A54,СВЦЭМ!$B$33:$B$776,X$47)+'СЕТ СН'!$G$12+СВЦЭМ!$D$10+'СЕТ СН'!$G$6-'СЕТ СН'!$G$22</f>
        <v>752.17850060000001</v>
      </c>
      <c r="Y54" s="36">
        <f>SUMIFS(СВЦЭМ!$C$33:$C$776,СВЦЭМ!$A$33:$A$776,$A54,СВЦЭМ!$B$33:$B$776,Y$47)+'СЕТ СН'!$G$12+СВЦЭМ!$D$10+'СЕТ СН'!$G$6-'СЕТ СН'!$G$22</f>
        <v>833.89261095000006</v>
      </c>
    </row>
    <row r="55" spans="1:25" ht="15.75" x14ac:dyDescent="0.2">
      <c r="A55" s="35">
        <f t="shared" si="1"/>
        <v>43624</v>
      </c>
      <c r="B55" s="36">
        <f>SUMIFS(СВЦЭМ!$C$33:$C$776,СВЦЭМ!$A$33:$A$776,$A55,СВЦЭМ!$B$33:$B$776,B$47)+'СЕТ СН'!$G$12+СВЦЭМ!$D$10+'СЕТ СН'!$G$6-'СЕТ СН'!$G$22</f>
        <v>885.74712166000018</v>
      </c>
      <c r="C55" s="36">
        <f>SUMIFS(СВЦЭМ!$C$33:$C$776,СВЦЭМ!$A$33:$A$776,$A55,СВЦЭМ!$B$33:$B$776,C$47)+'СЕТ СН'!$G$12+СВЦЭМ!$D$10+'СЕТ СН'!$G$6-'СЕТ СН'!$G$22</f>
        <v>877.63565874000005</v>
      </c>
      <c r="D55" s="36">
        <f>SUMIFS(СВЦЭМ!$C$33:$C$776,СВЦЭМ!$A$33:$A$776,$A55,СВЦЭМ!$B$33:$B$776,D$47)+'СЕТ СН'!$G$12+СВЦЭМ!$D$10+'СЕТ СН'!$G$6-'СЕТ СН'!$G$22</f>
        <v>901.38189592000003</v>
      </c>
      <c r="E55" s="36">
        <f>SUMIFS(СВЦЭМ!$C$33:$C$776,СВЦЭМ!$A$33:$A$776,$A55,СВЦЭМ!$B$33:$B$776,E$47)+'СЕТ СН'!$G$12+СВЦЭМ!$D$10+'СЕТ СН'!$G$6-'СЕТ СН'!$G$22</f>
        <v>936.36891882999998</v>
      </c>
      <c r="F55" s="36">
        <f>SUMIFS(СВЦЭМ!$C$33:$C$776,СВЦЭМ!$A$33:$A$776,$A55,СВЦЭМ!$B$33:$B$776,F$47)+'СЕТ СН'!$G$12+СВЦЭМ!$D$10+'СЕТ СН'!$G$6-'СЕТ СН'!$G$22</f>
        <v>935.49512090999997</v>
      </c>
      <c r="G55" s="36">
        <f>SUMIFS(СВЦЭМ!$C$33:$C$776,СВЦЭМ!$A$33:$A$776,$A55,СВЦЭМ!$B$33:$B$776,G$47)+'СЕТ СН'!$G$12+СВЦЭМ!$D$10+'СЕТ СН'!$G$6-'СЕТ СН'!$G$22</f>
        <v>926.84317284999997</v>
      </c>
      <c r="H55" s="36">
        <f>SUMIFS(СВЦЭМ!$C$33:$C$776,СВЦЭМ!$A$33:$A$776,$A55,СВЦЭМ!$B$33:$B$776,H$47)+'СЕТ СН'!$G$12+СВЦЭМ!$D$10+'СЕТ СН'!$G$6-'СЕТ СН'!$G$22</f>
        <v>928.36201509000011</v>
      </c>
      <c r="I55" s="36">
        <f>SUMIFS(СВЦЭМ!$C$33:$C$776,СВЦЭМ!$A$33:$A$776,$A55,СВЦЭМ!$B$33:$B$776,I$47)+'СЕТ СН'!$G$12+СВЦЭМ!$D$10+'СЕТ СН'!$G$6-'СЕТ СН'!$G$22</f>
        <v>895.80293297000003</v>
      </c>
      <c r="J55" s="36">
        <f>SUMIFS(СВЦЭМ!$C$33:$C$776,СВЦЭМ!$A$33:$A$776,$A55,СВЦЭМ!$B$33:$B$776,J$47)+'СЕТ СН'!$G$12+СВЦЭМ!$D$10+'СЕТ СН'!$G$6-'СЕТ СН'!$G$22</f>
        <v>908.75958235999997</v>
      </c>
      <c r="K55" s="36">
        <f>SUMIFS(СВЦЭМ!$C$33:$C$776,СВЦЭМ!$A$33:$A$776,$A55,СВЦЭМ!$B$33:$B$776,K$47)+'СЕТ СН'!$G$12+СВЦЭМ!$D$10+'СЕТ СН'!$G$6-'СЕТ СН'!$G$22</f>
        <v>929.48031179999998</v>
      </c>
      <c r="L55" s="36">
        <f>SUMIFS(СВЦЭМ!$C$33:$C$776,СВЦЭМ!$A$33:$A$776,$A55,СВЦЭМ!$B$33:$B$776,L$47)+'СЕТ СН'!$G$12+СВЦЭМ!$D$10+'СЕТ СН'!$G$6-'СЕТ СН'!$G$22</f>
        <v>937.04028147000008</v>
      </c>
      <c r="M55" s="36">
        <f>SUMIFS(СВЦЭМ!$C$33:$C$776,СВЦЭМ!$A$33:$A$776,$A55,СВЦЭМ!$B$33:$B$776,M$47)+'СЕТ СН'!$G$12+СВЦЭМ!$D$10+'СЕТ СН'!$G$6-'СЕТ СН'!$G$22</f>
        <v>926.97143603000018</v>
      </c>
      <c r="N55" s="36">
        <f>SUMIFS(СВЦЭМ!$C$33:$C$776,СВЦЭМ!$A$33:$A$776,$A55,СВЦЭМ!$B$33:$B$776,N$47)+'СЕТ СН'!$G$12+СВЦЭМ!$D$10+'СЕТ СН'!$G$6-'СЕТ СН'!$G$22</f>
        <v>935.33603257000004</v>
      </c>
      <c r="O55" s="36">
        <f>SUMIFS(СВЦЭМ!$C$33:$C$776,СВЦЭМ!$A$33:$A$776,$A55,СВЦЭМ!$B$33:$B$776,O$47)+'СЕТ СН'!$G$12+СВЦЭМ!$D$10+'СЕТ СН'!$G$6-'СЕТ СН'!$G$22</f>
        <v>921.62259097000015</v>
      </c>
      <c r="P55" s="36">
        <f>SUMIFS(СВЦЭМ!$C$33:$C$776,СВЦЭМ!$A$33:$A$776,$A55,СВЦЭМ!$B$33:$B$776,P$47)+'СЕТ СН'!$G$12+СВЦЭМ!$D$10+'СЕТ СН'!$G$6-'СЕТ СН'!$G$22</f>
        <v>933.48328738999999</v>
      </c>
      <c r="Q55" s="36">
        <f>SUMIFS(СВЦЭМ!$C$33:$C$776,СВЦЭМ!$A$33:$A$776,$A55,СВЦЭМ!$B$33:$B$776,Q$47)+'СЕТ СН'!$G$12+СВЦЭМ!$D$10+'СЕТ СН'!$G$6-'СЕТ СН'!$G$22</f>
        <v>815.08765126000003</v>
      </c>
      <c r="R55" s="36">
        <f>SUMIFS(СВЦЭМ!$C$33:$C$776,СВЦЭМ!$A$33:$A$776,$A55,СВЦЭМ!$B$33:$B$776,R$47)+'СЕТ СН'!$G$12+СВЦЭМ!$D$10+'СЕТ СН'!$G$6-'СЕТ СН'!$G$22</f>
        <v>771.94397845000003</v>
      </c>
      <c r="S55" s="36">
        <f>SUMIFS(СВЦЭМ!$C$33:$C$776,СВЦЭМ!$A$33:$A$776,$A55,СВЦЭМ!$B$33:$B$776,S$47)+'СЕТ СН'!$G$12+СВЦЭМ!$D$10+'СЕТ СН'!$G$6-'СЕТ СН'!$G$22</f>
        <v>762.63917807000007</v>
      </c>
      <c r="T55" s="36">
        <f>SUMIFS(СВЦЭМ!$C$33:$C$776,СВЦЭМ!$A$33:$A$776,$A55,СВЦЭМ!$B$33:$B$776,T$47)+'СЕТ СН'!$G$12+СВЦЭМ!$D$10+'СЕТ СН'!$G$6-'СЕТ СН'!$G$22</f>
        <v>756.97904786000004</v>
      </c>
      <c r="U55" s="36">
        <f>SUMIFS(СВЦЭМ!$C$33:$C$776,СВЦЭМ!$A$33:$A$776,$A55,СВЦЭМ!$B$33:$B$776,U$47)+'СЕТ СН'!$G$12+СВЦЭМ!$D$10+'СЕТ СН'!$G$6-'СЕТ СН'!$G$22</f>
        <v>748.82486711000001</v>
      </c>
      <c r="V55" s="36">
        <f>SUMIFS(СВЦЭМ!$C$33:$C$776,СВЦЭМ!$A$33:$A$776,$A55,СВЦЭМ!$B$33:$B$776,V$47)+'СЕТ СН'!$G$12+СВЦЭМ!$D$10+'СЕТ СН'!$G$6-'СЕТ СН'!$G$22</f>
        <v>735.98645738000005</v>
      </c>
      <c r="W55" s="36">
        <f>SUMIFS(СВЦЭМ!$C$33:$C$776,СВЦЭМ!$A$33:$A$776,$A55,СВЦЭМ!$B$33:$B$776,W$47)+'СЕТ СН'!$G$12+СВЦЭМ!$D$10+'СЕТ СН'!$G$6-'СЕТ СН'!$G$22</f>
        <v>714.31794944000001</v>
      </c>
      <c r="X55" s="36">
        <f>SUMIFS(СВЦЭМ!$C$33:$C$776,СВЦЭМ!$A$33:$A$776,$A55,СВЦЭМ!$B$33:$B$776,X$47)+'СЕТ СН'!$G$12+СВЦЭМ!$D$10+'СЕТ СН'!$G$6-'СЕТ СН'!$G$22</f>
        <v>726.94994032</v>
      </c>
      <c r="Y55" s="36">
        <f>SUMIFS(СВЦЭМ!$C$33:$C$776,СВЦЭМ!$A$33:$A$776,$A55,СВЦЭМ!$B$33:$B$776,Y$47)+'СЕТ СН'!$G$12+СВЦЭМ!$D$10+'СЕТ СН'!$G$6-'СЕТ СН'!$G$22</f>
        <v>796.23207430000002</v>
      </c>
    </row>
    <row r="56" spans="1:25" ht="15.75" x14ac:dyDescent="0.2">
      <c r="A56" s="35">
        <f t="shared" si="1"/>
        <v>43625</v>
      </c>
      <c r="B56" s="36">
        <f>SUMIFS(СВЦЭМ!$C$33:$C$776,СВЦЭМ!$A$33:$A$776,$A56,СВЦЭМ!$B$33:$B$776,B$47)+'СЕТ СН'!$G$12+СВЦЭМ!$D$10+'СЕТ СН'!$G$6-'СЕТ СН'!$G$22</f>
        <v>930.61870674000011</v>
      </c>
      <c r="C56" s="36">
        <f>SUMIFS(СВЦЭМ!$C$33:$C$776,СВЦЭМ!$A$33:$A$776,$A56,СВЦЭМ!$B$33:$B$776,C$47)+'СЕТ СН'!$G$12+СВЦЭМ!$D$10+'СЕТ СН'!$G$6-'СЕТ СН'!$G$22</f>
        <v>957.49727551000001</v>
      </c>
      <c r="D56" s="36">
        <f>SUMIFS(СВЦЭМ!$C$33:$C$776,СВЦЭМ!$A$33:$A$776,$A56,СВЦЭМ!$B$33:$B$776,D$47)+'СЕТ СН'!$G$12+СВЦЭМ!$D$10+'СЕТ СН'!$G$6-'СЕТ СН'!$G$22</f>
        <v>986.29748198000016</v>
      </c>
      <c r="E56" s="36">
        <f>SUMIFS(СВЦЭМ!$C$33:$C$776,СВЦЭМ!$A$33:$A$776,$A56,СВЦЭМ!$B$33:$B$776,E$47)+'СЕТ СН'!$G$12+СВЦЭМ!$D$10+'СЕТ СН'!$G$6-'СЕТ СН'!$G$22</f>
        <v>997.16741339999999</v>
      </c>
      <c r="F56" s="36">
        <f>SUMIFS(СВЦЭМ!$C$33:$C$776,СВЦЭМ!$A$33:$A$776,$A56,СВЦЭМ!$B$33:$B$776,F$47)+'СЕТ СН'!$G$12+СВЦЭМ!$D$10+'СЕТ СН'!$G$6-'СЕТ СН'!$G$22</f>
        <v>994.43316763999997</v>
      </c>
      <c r="G56" s="36">
        <f>SUMIFS(СВЦЭМ!$C$33:$C$776,СВЦЭМ!$A$33:$A$776,$A56,СВЦЭМ!$B$33:$B$776,G$47)+'СЕТ СН'!$G$12+СВЦЭМ!$D$10+'СЕТ СН'!$G$6-'СЕТ СН'!$G$22</f>
        <v>1004.5616700200001</v>
      </c>
      <c r="H56" s="36">
        <f>SUMIFS(СВЦЭМ!$C$33:$C$776,СВЦЭМ!$A$33:$A$776,$A56,СВЦЭМ!$B$33:$B$776,H$47)+'СЕТ СН'!$G$12+СВЦЭМ!$D$10+'СЕТ СН'!$G$6-'СЕТ СН'!$G$22</f>
        <v>1005.56370621</v>
      </c>
      <c r="I56" s="36">
        <f>SUMIFS(СВЦЭМ!$C$33:$C$776,СВЦЭМ!$A$33:$A$776,$A56,СВЦЭМ!$B$33:$B$776,I$47)+'СЕТ СН'!$G$12+СВЦЭМ!$D$10+'СЕТ СН'!$G$6-'СЕТ СН'!$G$22</f>
        <v>960.62827890000017</v>
      </c>
      <c r="J56" s="36">
        <f>SUMIFS(СВЦЭМ!$C$33:$C$776,СВЦЭМ!$A$33:$A$776,$A56,СВЦЭМ!$B$33:$B$776,J$47)+'СЕТ СН'!$G$12+СВЦЭМ!$D$10+'СЕТ СН'!$G$6-'СЕТ СН'!$G$22</f>
        <v>912.70484415999999</v>
      </c>
      <c r="K56" s="36">
        <f>SUMIFS(СВЦЭМ!$C$33:$C$776,СВЦЭМ!$A$33:$A$776,$A56,СВЦЭМ!$B$33:$B$776,K$47)+'СЕТ СН'!$G$12+СВЦЭМ!$D$10+'СЕТ СН'!$G$6-'СЕТ СН'!$G$22</f>
        <v>885.15887175000012</v>
      </c>
      <c r="L56" s="36">
        <f>SUMIFS(СВЦЭМ!$C$33:$C$776,СВЦЭМ!$A$33:$A$776,$A56,СВЦЭМ!$B$33:$B$776,L$47)+'СЕТ СН'!$G$12+СВЦЭМ!$D$10+'СЕТ СН'!$G$6-'СЕТ СН'!$G$22</f>
        <v>860.26201781000009</v>
      </c>
      <c r="M56" s="36">
        <f>SUMIFS(СВЦЭМ!$C$33:$C$776,СВЦЭМ!$A$33:$A$776,$A56,СВЦЭМ!$B$33:$B$776,M$47)+'СЕТ СН'!$G$12+СВЦЭМ!$D$10+'СЕТ СН'!$G$6-'СЕТ СН'!$G$22</f>
        <v>832.93389708000018</v>
      </c>
      <c r="N56" s="36">
        <f>SUMIFS(СВЦЭМ!$C$33:$C$776,СВЦЭМ!$A$33:$A$776,$A56,СВЦЭМ!$B$33:$B$776,N$47)+'СЕТ СН'!$G$12+СВЦЭМ!$D$10+'СЕТ СН'!$G$6-'СЕТ СН'!$G$22</f>
        <v>831.73365813999999</v>
      </c>
      <c r="O56" s="36">
        <f>SUMIFS(СВЦЭМ!$C$33:$C$776,СВЦЭМ!$A$33:$A$776,$A56,СВЦЭМ!$B$33:$B$776,O$47)+'СЕТ СН'!$G$12+СВЦЭМ!$D$10+'СЕТ СН'!$G$6-'СЕТ СН'!$G$22</f>
        <v>831.42466439000009</v>
      </c>
      <c r="P56" s="36">
        <f>SUMIFS(СВЦЭМ!$C$33:$C$776,СВЦЭМ!$A$33:$A$776,$A56,СВЦЭМ!$B$33:$B$776,P$47)+'СЕТ СН'!$G$12+СВЦЭМ!$D$10+'СЕТ СН'!$G$6-'СЕТ СН'!$G$22</f>
        <v>844.09785783999996</v>
      </c>
      <c r="Q56" s="36">
        <f>SUMIFS(СВЦЭМ!$C$33:$C$776,СВЦЭМ!$A$33:$A$776,$A56,СВЦЭМ!$B$33:$B$776,Q$47)+'СЕТ СН'!$G$12+СВЦЭМ!$D$10+'СЕТ СН'!$G$6-'СЕТ СН'!$G$22</f>
        <v>809.10879270000009</v>
      </c>
      <c r="R56" s="36">
        <f>SUMIFS(СВЦЭМ!$C$33:$C$776,СВЦЭМ!$A$33:$A$776,$A56,СВЦЭМ!$B$33:$B$776,R$47)+'СЕТ СН'!$G$12+СВЦЭМ!$D$10+'СЕТ СН'!$G$6-'СЕТ СН'!$G$22</f>
        <v>769.45499731000018</v>
      </c>
      <c r="S56" s="36">
        <f>SUMIFS(СВЦЭМ!$C$33:$C$776,СВЦЭМ!$A$33:$A$776,$A56,СВЦЭМ!$B$33:$B$776,S$47)+'СЕТ СН'!$G$12+СВЦЭМ!$D$10+'СЕТ СН'!$G$6-'СЕТ СН'!$G$22</f>
        <v>780.25658268999996</v>
      </c>
      <c r="T56" s="36">
        <f>SUMIFS(СВЦЭМ!$C$33:$C$776,СВЦЭМ!$A$33:$A$776,$A56,СВЦЭМ!$B$33:$B$776,T$47)+'СЕТ СН'!$G$12+СВЦЭМ!$D$10+'СЕТ СН'!$G$6-'СЕТ СН'!$G$22</f>
        <v>787.18490553000015</v>
      </c>
      <c r="U56" s="36">
        <f>SUMIFS(СВЦЭМ!$C$33:$C$776,СВЦЭМ!$A$33:$A$776,$A56,СВЦЭМ!$B$33:$B$776,U$47)+'СЕТ СН'!$G$12+СВЦЭМ!$D$10+'СЕТ СН'!$G$6-'СЕТ СН'!$G$22</f>
        <v>773.52615042000002</v>
      </c>
      <c r="V56" s="36">
        <f>SUMIFS(СВЦЭМ!$C$33:$C$776,СВЦЭМ!$A$33:$A$776,$A56,СВЦЭМ!$B$33:$B$776,V$47)+'СЕТ СН'!$G$12+СВЦЭМ!$D$10+'СЕТ СН'!$G$6-'СЕТ СН'!$G$22</f>
        <v>768.33454384000015</v>
      </c>
      <c r="W56" s="36">
        <f>SUMIFS(СВЦЭМ!$C$33:$C$776,СВЦЭМ!$A$33:$A$776,$A56,СВЦЭМ!$B$33:$B$776,W$47)+'СЕТ СН'!$G$12+СВЦЭМ!$D$10+'СЕТ СН'!$G$6-'СЕТ СН'!$G$22</f>
        <v>747.54534933000014</v>
      </c>
      <c r="X56" s="36">
        <f>SUMIFS(СВЦЭМ!$C$33:$C$776,СВЦЭМ!$A$33:$A$776,$A56,СВЦЭМ!$B$33:$B$776,X$47)+'СЕТ СН'!$G$12+СВЦЭМ!$D$10+'СЕТ СН'!$G$6-'СЕТ СН'!$G$22</f>
        <v>752.79537560000017</v>
      </c>
      <c r="Y56" s="36">
        <f>SUMIFS(СВЦЭМ!$C$33:$C$776,СВЦЭМ!$A$33:$A$776,$A56,СВЦЭМ!$B$33:$B$776,Y$47)+'СЕТ СН'!$G$12+СВЦЭМ!$D$10+'СЕТ СН'!$G$6-'СЕТ СН'!$G$22</f>
        <v>835.28745386000014</v>
      </c>
    </row>
    <row r="57" spans="1:25" ht="15.75" x14ac:dyDescent="0.2">
      <c r="A57" s="35">
        <f t="shared" si="1"/>
        <v>43626</v>
      </c>
      <c r="B57" s="36">
        <f>SUMIFS(СВЦЭМ!$C$33:$C$776,СВЦЭМ!$A$33:$A$776,$A57,СВЦЭМ!$B$33:$B$776,B$47)+'СЕТ СН'!$G$12+СВЦЭМ!$D$10+'СЕТ СН'!$G$6-'СЕТ СН'!$G$22</f>
        <v>947.37940558000014</v>
      </c>
      <c r="C57" s="36">
        <f>SUMIFS(СВЦЭМ!$C$33:$C$776,СВЦЭМ!$A$33:$A$776,$A57,СВЦЭМ!$B$33:$B$776,C$47)+'СЕТ СН'!$G$12+СВЦЭМ!$D$10+'СЕТ СН'!$G$6-'СЕТ СН'!$G$22</f>
        <v>992.17249860000015</v>
      </c>
      <c r="D57" s="36">
        <f>SUMIFS(СВЦЭМ!$C$33:$C$776,СВЦЭМ!$A$33:$A$776,$A57,СВЦЭМ!$B$33:$B$776,D$47)+'СЕТ СН'!$G$12+СВЦЭМ!$D$10+'СЕТ СН'!$G$6-'СЕТ СН'!$G$22</f>
        <v>1012.7154643700001</v>
      </c>
      <c r="E57" s="36">
        <f>SUMIFS(СВЦЭМ!$C$33:$C$776,СВЦЭМ!$A$33:$A$776,$A57,СВЦЭМ!$B$33:$B$776,E$47)+'СЕТ СН'!$G$12+СВЦЭМ!$D$10+'СЕТ СН'!$G$6-'СЕТ СН'!$G$22</f>
        <v>1005.9797805600001</v>
      </c>
      <c r="F57" s="36">
        <f>SUMIFS(СВЦЭМ!$C$33:$C$776,СВЦЭМ!$A$33:$A$776,$A57,СВЦЭМ!$B$33:$B$776,F$47)+'СЕТ СН'!$G$12+СВЦЭМ!$D$10+'СЕТ СН'!$G$6-'СЕТ СН'!$G$22</f>
        <v>1014.70883478</v>
      </c>
      <c r="G57" s="36">
        <f>SUMIFS(СВЦЭМ!$C$33:$C$776,СВЦЭМ!$A$33:$A$776,$A57,СВЦЭМ!$B$33:$B$776,G$47)+'СЕТ СН'!$G$12+СВЦЭМ!$D$10+'СЕТ СН'!$G$6-'СЕТ СН'!$G$22</f>
        <v>1015.28114437</v>
      </c>
      <c r="H57" s="36">
        <f>SUMIFS(СВЦЭМ!$C$33:$C$776,СВЦЭМ!$A$33:$A$776,$A57,СВЦЭМ!$B$33:$B$776,H$47)+'СЕТ СН'!$G$12+СВЦЭМ!$D$10+'СЕТ СН'!$G$6-'СЕТ СН'!$G$22</f>
        <v>999.54386319000014</v>
      </c>
      <c r="I57" s="36">
        <f>SUMIFS(СВЦЭМ!$C$33:$C$776,СВЦЭМ!$A$33:$A$776,$A57,СВЦЭМ!$B$33:$B$776,I$47)+'СЕТ СН'!$G$12+СВЦЭМ!$D$10+'СЕТ СН'!$G$6-'СЕТ СН'!$G$22</f>
        <v>953.86390464999999</v>
      </c>
      <c r="J57" s="36">
        <f>SUMIFS(СВЦЭМ!$C$33:$C$776,СВЦЭМ!$A$33:$A$776,$A57,СВЦЭМ!$B$33:$B$776,J$47)+'СЕТ СН'!$G$12+СВЦЭМ!$D$10+'СЕТ СН'!$G$6-'СЕТ СН'!$G$22</f>
        <v>918.62709281000002</v>
      </c>
      <c r="K57" s="36">
        <f>SUMIFS(СВЦЭМ!$C$33:$C$776,СВЦЭМ!$A$33:$A$776,$A57,СВЦЭМ!$B$33:$B$776,K$47)+'СЕТ СН'!$G$12+СВЦЭМ!$D$10+'СЕТ СН'!$G$6-'СЕТ СН'!$G$22</f>
        <v>893.37743974</v>
      </c>
      <c r="L57" s="36">
        <f>SUMIFS(СВЦЭМ!$C$33:$C$776,СВЦЭМ!$A$33:$A$776,$A57,СВЦЭМ!$B$33:$B$776,L$47)+'СЕТ СН'!$G$12+СВЦЭМ!$D$10+'СЕТ СН'!$G$6-'СЕТ СН'!$G$22</f>
        <v>878.87194202000001</v>
      </c>
      <c r="M57" s="36">
        <f>SUMIFS(СВЦЭМ!$C$33:$C$776,СВЦЭМ!$A$33:$A$776,$A57,СВЦЭМ!$B$33:$B$776,M$47)+'СЕТ СН'!$G$12+СВЦЭМ!$D$10+'СЕТ СН'!$G$6-'СЕТ СН'!$G$22</f>
        <v>857.57359755000016</v>
      </c>
      <c r="N57" s="36">
        <f>SUMIFS(СВЦЭМ!$C$33:$C$776,СВЦЭМ!$A$33:$A$776,$A57,СВЦЭМ!$B$33:$B$776,N$47)+'СЕТ СН'!$G$12+СВЦЭМ!$D$10+'СЕТ СН'!$G$6-'СЕТ СН'!$G$22</f>
        <v>879.49031921000005</v>
      </c>
      <c r="O57" s="36">
        <f>SUMIFS(СВЦЭМ!$C$33:$C$776,СВЦЭМ!$A$33:$A$776,$A57,СВЦЭМ!$B$33:$B$776,O$47)+'СЕТ СН'!$G$12+СВЦЭМ!$D$10+'СЕТ СН'!$G$6-'СЕТ СН'!$G$22</f>
        <v>874.55987287000016</v>
      </c>
      <c r="P57" s="36">
        <f>SUMIFS(СВЦЭМ!$C$33:$C$776,СВЦЭМ!$A$33:$A$776,$A57,СВЦЭМ!$B$33:$B$776,P$47)+'СЕТ СН'!$G$12+СВЦЭМ!$D$10+'СЕТ СН'!$G$6-'СЕТ СН'!$G$22</f>
        <v>889.74373303000016</v>
      </c>
      <c r="Q57" s="36">
        <f>SUMIFS(СВЦЭМ!$C$33:$C$776,СВЦЭМ!$A$33:$A$776,$A57,СВЦЭМ!$B$33:$B$776,Q$47)+'СЕТ СН'!$G$12+СВЦЭМ!$D$10+'СЕТ СН'!$G$6-'СЕТ СН'!$G$22</f>
        <v>840.66860801000007</v>
      </c>
      <c r="R57" s="36">
        <f>SUMIFS(СВЦЭМ!$C$33:$C$776,СВЦЭМ!$A$33:$A$776,$A57,СВЦЭМ!$B$33:$B$776,R$47)+'СЕТ СН'!$G$12+СВЦЭМ!$D$10+'СЕТ СН'!$G$6-'СЕТ СН'!$G$22</f>
        <v>804.05820854000012</v>
      </c>
      <c r="S57" s="36">
        <f>SUMIFS(СВЦЭМ!$C$33:$C$776,СВЦЭМ!$A$33:$A$776,$A57,СВЦЭМ!$B$33:$B$776,S$47)+'СЕТ СН'!$G$12+СВЦЭМ!$D$10+'СЕТ СН'!$G$6-'СЕТ СН'!$G$22</f>
        <v>828.25989531000005</v>
      </c>
      <c r="T57" s="36">
        <f>SUMIFS(СВЦЭМ!$C$33:$C$776,СВЦЭМ!$A$33:$A$776,$A57,СВЦЭМ!$B$33:$B$776,T$47)+'СЕТ СН'!$G$12+СВЦЭМ!$D$10+'СЕТ СН'!$G$6-'СЕТ СН'!$G$22</f>
        <v>835.50521416000015</v>
      </c>
      <c r="U57" s="36">
        <f>SUMIFS(СВЦЭМ!$C$33:$C$776,СВЦЭМ!$A$33:$A$776,$A57,СВЦЭМ!$B$33:$B$776,U$47)+'СЕТ СН'!$G$12+СВЦЭМ!$D$10+'СЕТ СН'!$G$6-'СЕТ СН'!$G$22</f>
        <v>820.22160680000002</v>
      </c>
      <c r="V57" s="36">
        <f>SUMIFS(СВЦЭМ!$C$33:$C$776,СВЦЭМ!$A$33:$A$776,$A57,СВЦЭМ!$B$33:$B$776,V$47)+'СЕТ СН'!$G$12+СВЦЭМ!$D$10+'СЕТ СН'!$G$6-'СЕТ СН'!$G$22</f>
        <v>807.07162212000003</v>
      </c>
      <c r="W57" s="36">
        <f>SUMIFS(СВЦЭМ!$C$33:$C$776,СВЦЭМ!$A$33:$A$776,$A57,СВЦЭМ!$B$33:$B$776,W$47)+'СЕТ СН'!$G$12+СВЦЭМ!$D$10+'СЕТ СН'!$G$6-'СЕТ СН'!$G$22</f>
        <v>790.13395111</v>
      </c>
      <c r="X57" s="36">
        <f>SUMIFS(СВЦЭМ!$C$33:$C$776,СВЦЭМ!$A$33:$A$776,$A57,СВЦЭМ!$B$33:$B$776,X$47)+'СЕТ СН'!$G$12+СВЦЭМ!$D$10+'СЕТ СН'!$G$6-'СЕТ СН'!$G$22</f>
        <v>796.0363076000001</v>
      </c>
      <c r="Y57" s="36">
        <f>SUMIFS(СВЦЭМ!$C$33:$C$776,СВЦЭМ!$A$33:$A$776,$A57,СВЦЭМ!$B$33:$B$776,Y$47)+'СЕТ СН'!$G$12+СВЦЭМ!$D$10+'СЕТ СН'!$G$6-'СЕТ СН'!$G$22</f>
        <v>879.21805605999998</v>
      </c>
    </row>
    <row r="58" spans="1:25" ht="15.75" x14ac:dyDescent="0.2">
      <c r="A58" s="35">
        <f t="shared" si="1"/>
        <v>43627</v>
      </c>
      <c r="B58" s="36">
        <f>SUMIFS(СВЦЭМ!$C$33:$C$776,СВЦЭМ!$A$33:$A$776,$A58,СВЦЭМ!$B$33:$B$776,B$47)+'СЕТ СН'!$G$12+СВЦЭМ!$D$10+'СЕТ СН'!$G$6-'СЕТ СН'!$G$22</f>
        <v>990.57104784000012</v>
      </c>
      <c r="C58" s="36">
        <f>SUMIFS(СВЦЭМ!$C$33:$C$776,СВЦЭМ!$A$33:$A$776,$A58,СВЦЭМ!$B$33:$B$776,C$47)+'СЕТ СН'!$G$12+СВЦЭМ!$D$10+'СЕТ СН'!$G$6-'СЕТ СН'!$G$22</f>
        <v>1058.7818897700001</v>
      </c>
      <c r="D58" s="36">
        <f>SUMIFS(СВЦЭМ!$C$33:$C$776,СВЦЭМ!$A$33:$A$776,$A58,СВЦЭМ!$B$33:$B$776,D$47)+'СЕТ СН'!$G$12+СВЦЭМ!$D$10+'СЕТ СН'!$G$6-'СЕТ СН'!$G$22</f>
        <v>1042.03760928</v>
      </c>
      <c r="E58" s="36">
        <f>SUMIFS(СВЦЭМ!$C$33:$C$776,СВЦЭМ!$A$33:$A$776,$A58,СВЦЭМ!$B$33:$B$776,E$47)+'СЕТ СН'!$G$12+СВЦЭМ!$D$10+'СЕТ СН'!$G$6-'СЕТ СН'!$G$22</f>
        <v>1038.11581342</v>
      </c>
      <c r="F58" s="36">
        <f>SUMIFS(СВЦЭМ!$C$33:$C$776,СВЦЭМ!$A$33:$A$776,$A58,СВЦЭМ!$B$33:$B$776,F$47)+'СЕТ СН'!$G$12+СВЦЭМ!$D$10+'СЕТ СН'!$G$6-'СЕТ СН'!$G$22</f>
        <v>1034.4991757400001</v>
      </c>
      <c r="G58" s="36">
        <f>SUMIFS(СВЦЭМ!$C$33:$C$776,СВЦЭМ!$A$33:$A$776,$A58,СВЦЭМ!$B$33:$B$776,G$47)+'СЕТ СН'!$G$12+СВЦЭМ!$D$10+'СЕТ СН'!$G$6-'СЕТ СН'!$G$22</f>
        <v>1038.7168500600001</v>
      </c>
      <c r="H58" s="36">
        <f>SUMIFS(СВЦЭМ!$C$33:$C$776,СВЦЭМ!$A$33:$A$776,$A58,СВЦЭМ!$B$33:$B$776,H$47)+'СЕТ СН'!$G$12+СВЦЭМ!$D$10+'СЕТ СН'!$G$6-'СЕТ СН'!$G$22</f>
        <v>1036.8115138400001</v>
      </c>
      <c r="I58" s="36">
        <f>SUMIFS(СВЦЭМ!$C$33:$C$776,СВЦЭМ!$A$33:$A$776,$A58,СВЦЭМ!$B$33:$B$776,I$47)+'СЕТ СН'!$G$12+СВЦЭМ!$D$10+'СЕТ СН'!$G$6-'СЕТ СН'!$G$22</f>
        <v>948.77792509000005</v>
      </c>
      <c r="J58" s="36">
        <f>SUMIFS(СВЦЭМ!$C$33:$C$776,СВЦЭМ!$A$33:$A$776,$A58,СВЦЭМ!$B$33:$B$776,J$47)+'СЕТ СН'!$G$12+СВЦЭМ!$D$10+'СЕТ СН'!$G$6-'СЕТ СН'!$G$22</f>
        <v>921.46819458000004</v>
      </c>
      <c r="K58" s="36">
        <f>SUMIFS(СВЦЭМ!$C$33:$C$776,СВЦЭМ!$A$33:$A$776,$A58,СВЦЭМ!$B$33:$B$776,K$47)+'СЕТ СН'!$G$12+СВЦЭМ!$D$10+'СЕТ СН'!$G$6-'СЕТ СН'!$G$22</f>
        <v>901.03582718999996</v>
      </c>
      <c r="L58" s="36">
        <f>SUMIFS(СВЦЭМ!$C$33:$C$776,СВЦЭМ!$A$33:$A$776,$A58,СВЦЭМ!$B$33:$B$776,L$47)+'СЕТ СН'!$G$12+СВЦЭМ!$D$10+'СЕТ СН'!$G$6-'СЕТ СН'!$G$22</f>
        <v>897.14118586000018</v>
      </c>
      <c r="M58" s="36">
        <f>SUMIFS(СВЦЭМ!$C$33:$C$776,СВЦЭМ!$A$33:$A$776,$A58,СВЦЭМ!$B$33:$B$776,M$47)+'СЕТ СН'!$G$12+СВЦЭМ!$D$10+'СЕТ СН'!$G$6-'СЕТ СН'!$G$22</f>
        <v>893.66918542000008</v>
      </c>
      <c r="N58" s="36">
        <f>SUMIFS(СВЦЭМ!$C$33:$C$776,СВЦЭМ!$A$33:$A$776,$A58,СВЦЭМ!$B$33:$B$776,N$47)+'СЕТ СН'!$G$12+СВЦЭМ!$D$10+'СЕТ СН'!$G$6-'СЕТ СН'!$G$22</f>
        <v>899.94392570000014</v>
      </c>
      <c r="O58" s="36">
        <f>SUMIFS(СВЦЭМ!$C$33:$C$776,СВЦЭМ!$A$33:$A$776,$A58,СВЦЭМ!$B$33:$B$776,O$47)+'СЕТ СН'!$G$12+СВЦЭМ!$D$10+'СЕТ СН'!$G$6-'СЕТ СН'!$G$22</f>
        <v>891.14118020000001</v>
      </c>
      <c r="P58" s="36">
        <f>SUMIFS(СВЦЭМ!$C$33:$C$776,СВЦЭМ!$A$33:$A$776,$A58,СВЦЭМ!$B$33:$B$776,P$47)+'СЕТ СН'!$G$12+СВЦЭМ!$D$10+'СЕТ СН'!$G$6-'СЕТ СН'!$G$22</f>
        <v>902.85721783000008</v>
      </c>
      <c r="Q58" s="36">
        <f>SUMIFS(СВЦЭМ!$C$33:$C$776,СВЦЭМ!$A$33:$A$776,$A58,СВЦЭМ!$B$33:$B$776,Q$47)+'СЕТ СН'!$G$12+СВЦЭМ!$D$10+'СЕТ СН'!$G$6-'СЕТ СН'!$G$22</f>
        <v>869.87368263999997</v>
      </c>
      <c r="R58" s="36">
        <f>SUMIFS(СВЦЭМ!$C$33:$C$776,СВЦЭМ!$A$33:$A$776,$A58,СВЦЭМ!$B$33:$B$776,R$47)+'СЕТ СН'!$G$12+СВЦЭМ!$D$10+'СЕТ СН'!$G$6-'СЕТ СН'!$G$22</f>
        <v>834.97382425000001</v>
      </c>
      <c r="S58" s="36">
        <f>SUMIFS(СВЦЭМ!$C$33:$C$776,СВЦЭМ!$A$33:$A$776,$A58,СВЦЭМ!$B$33:$B$776,S$47)+'СЕТ СН'!$G$12+СВЦЭМ!$D$10+'СЕТ СН'!$G$6-'СЕТ СН'!$G$22</f>
        <v>841.17219535000004</v>
      </c>
      <c r="T58" s="36">
        <f>SUMIFS(СВЦЭМ!$C$33:$C$776,СВЦЭМ!$A$33:$A$776,$A58,СВЦЭМ!$B$33:$B$776,T$47)+'СЕТ СН'!$G$12+СВЦЭМ!$D$10+'СЕТ СН'!$G$6-'СЕТ СН'!$G$22</f>
        <v>845.59709803999999</v>
      </c>
      <c r="U58" s="36">
        <f>SUMIFS(СВЦЭМ!$C$33:$C$776,СВЦЭМ!$A$33:$A$776,$A58,СВЦЭМ!$B$33:$B$776,U$47)+'СЕТ СН'!$G$12+СВЦЭМ!$D$10+'СЕТ СН'!$G$6-'СЕТ СН'!$G$22</f>
        <v>836.98831289000009</v>
      </c>
      <c r="V58" s="36">
        <f>SUMIFS(СВЦЭМ!$C$33:$C$776,СВЦЭМ!$A$33:$A$776,$A58,СВЦЭМ!$B$33:$B$776,V$47)+'СЕТ СН'!$G$12+СВЦЭМ!$D$10+'СЕТ СН'!$G$6-'СЕТ СН'!$G$22</f>
        <v>823.18782382000018</v>
      </c>
      <c r="W58" s="36">
        <f>SUMIFS(СВЦЭМ!$C$33:$C$776,СВЦЭМ!$A$33:$A$776,$A58,СВЦЭМ!$B$33:$B$776,W$47)+'СЕТ СН'!$G$12+СВЦЭМ!$D$10+'СЕТ СН'!$G$6-'СЕТ СН'!$G$22</f>
        <v>819.87776050000002</v>
      </c>
      <c r="X58" s="36">
        <f>SUMIFS(СВЦЭМ!$C$33:$C$776,СВЦЭМ!$A$33:$A$776,$A58,СВЦЭМ!$B$33:$B$776,X$47)+'СЕТ СН'!$G$12+СВЦЭМ!$D$10+'СЕТ СН'!$G$6-'СЕТ СН'!$G$22</f>
        <v>823.36434866000013</v>
      </c>
      <c r="Y58" s="36">
        <f>SUMIFS(СВЦЭМ!$C$33:$C$776,СВЦЭМ!$A$33:$A$776,$A58,СВЦЭМ!$B$33:$B$776,Y$47)+'СЕТ СН'!$G$12+СВЦЭМ!$D$10+'СЕТ СН'!$G$6-'СЕТ СН'!$G$22</f>
        <v>898.94636406000018</v>
      </c>
    </row>
    <row r="59" spans="1:25" ht="15.75" x14ac:dyDescent="0.2">
      <c r="A59" s="35">
        <f t="shared" si="1"/>
        <v>43628</v>
      </c>
      <c r="B59" s="36">
        <f>SUMIFS(СВЦЭМ!$C$33:$C$776,СВЦЭМ!$A$33:$A$776,$A59,СВЦЭМ!$B$33:$B$776,B$47)+'СЕТ СН'!$G$12+СВЦЭМ!$D$10+'СЕТ СН'!$G$6-'СЕТ СН'!$G$22</f>
        <v>940.65167401999997</v>
      </c>
      <c r="C59" s="36">
        <f>SUMIFS(СВЦЭМ!$C$33:$C$776,СВЦЭМ!$A$33:$A$776,$A59,СВЦЭМ!$B$33:$B$776,C$47)+'СЕТ СН'!$G$12+СВЦЭМ!$D$10+'СЕТ СН'!$G$6-'СЕТ СН'!$G$22</f>
        <v>990.65748951</v>
      </c>
      <c r="D59" s="36">
        <f>SUMIFS(СВЦЭМ!$C$33:$C$776,СВЦЭМ!$A$33:$A$776,$A59,СВЦЭМ!$B$33:$B$776,D$47)+'СЕТ СН'!$G$12+СВЦЭМ!$D$10+'СЕТ СН'!$G$6-'СЕТ СН'!$G$22</f>
        <v>1028.5121410000002</v>
      </c>
      <c r="E59" s="36">
        <f>SUMIFS(СВЦЭМ!$C$33:$C$776,СВЦЭМ!$A$33:$A$776,$A59,СВЦЭМ!$B$33:$B$776,E$47)+'СЕТ СН'!$G$12+СВЦЭМ!$D$10+'СЕТ СН'!$G$6-'СЕТ СН'!$G$22</f>
        <v>1037.1994689000001</v>
      </c>
      <c r="F59" s="36">
        <f>SUMIFS(СВЦЭМ!$C$33:$C$776,СВЦЭМ!$A$33:$A$776,$A59,СВЦЭМ!$B$33:$B$776,F$47)+'СЕТ СН'!$G$12+СВЦЭМ!$D$10+'СЕТ СН'!$G$6-'СЕТ СН'!$G$22</f>
        <v>1049.5883876100002</v>
      </c>
      <c r="G59" s="36">
        <f>SUMIFS(СВЦЭМ!$C$33:$C$776,СВЦЭМ!$A$33:$A$776,$A59,СВЦЭМ!$B$33:$B$776,G$47)+'СЕТ СН'!$G$12+СВЦЭМ!$D$10+'СЕТ СН'!$G$6-'СЕТ СН'!$G$22</f>
        <v>1058.58118064</v>
      </c>
      <c r="H59" s="36">
        <f>SUMIFS(СВЦЭМ!$C$33:$C$776,СВЦЭМ!$A$33:$A$776,$A59,СВЦЭМ!$B$33:$B$776,H$47)+'СЕТ СН'!$G$12+СВЦЭМ!$D$10+'СЕТ СН'!$G$6-'СЕТ СН'!$G$22</f>
        <v>1037.98641972</v>
      </c>
      <c r="I59" s="36">
        <f>SUMIFS(СВЦЭМ!$C$33:$C$776,СВЦЭМ!$A$33:$A$776,$A59,СВЦЭМ!$B$33:$B$776,I$47)+'СЕТ СН'!$G$12+СВЦЭМ!$D$10+'СЕТ СН'!$G$6-'СЕТ СН'!$G$22</f>
        <v>1003.90934922</v>
      </c>
      <c r="J59" s="36">
        <f>SUMIFS(СВЦЭМ!$C$33:$C$776,СВЦЭМ!$A$33:$A$776,$A59,СВЦЭМ!$B$33:$B$776,J$47)+'СЕТ СН'!$G$12+СВЦЭМ!$D$10+'СЕТ СН'!$G$6-'СЕТ СН'!$G$22</f>
        <v>954.22729661000017</v>
      </c>
      <c r="K59" s="36">
        <f>SUMIFS(СВЦЭМ!$C$33:$C$776,СВЦЭМ!$A$33:$A$776,$A59,СВЦЭМ!$B$33:$B$776,K$47)+'СЕТ СН'!$G$12+СВЦЭМ!$D$10+'СЕТ СН'!$G$6-'СЕТ СН'!$G$22</f>
        <v>906.24554243000011</v>
      </c>
      <c r="L59" s="36">
        <f>SUMIFS(СВЦЭМ!$C$33:$C$776,СВЦЭМ!$A$33:$A$776,$A59,СВЦЭМ!$B$33:$B$776,L$47)+'СЕТ СН'!$G$12+СВЦЭМ!$D$10+'СЕТ СН'!$G$6-'СЕТ СН'!$G$22</f>
        <v>877.44849148000003</v>
      </c>
      <c r="M59" s="36">
        <f>SUMIFS(СВЦЭМ!$C$33:$C$776,СВЦЭМ!$A$33:$A$776,$A59,СВЦЭМ!$B$33:$B$776,M$47)+'СЕТ СН'!$G$12+СВЦЭМ!$D$10+'СЕТ СН'!$G$6-'СЕТ СН'!$G$22</f>
        <v>853.57026934999999</v>
      </c>
      <c r="N59" s="36">
        <f>SUMIFS(СВЦЭМ!$C$33:$C$776,СВЦЭМ!$A$33:$A$776,$A59,СВЦЭМ!$B$33:$B$776,N$47)+'СЕТ СН'!$G$12+СВЦЭМ!$D$10+'СЕТ СН'!$G$6-'СЕТ СН'!$G$22</f>
        <v>871.72585862000005</v>
      </c>
      <c r="O59" s="36">
        <f>SUMIFS(СВЦЭМ!$C$33:$C$776,СВЦЭМ!$A$33:$A$776,$A59,СВЦЭМ!$B$33:$B$776,O$47)+'СЕТ СН'!$G$12+СВЦЭМ!$D$10+'СЕТ СН'!$G$6-'СЕТ СН'!$G$22</f>
        <v>863.34585248999997</v>
      </c>
      <c r="P59" s="36">
        <f>SUMIFS(СВЦЭМ!$C$33:$C$776,СВЦЭМ!$A$33:$A$776,$A59,СВЦЭМ!$B$33:$B$776,P$47)+'СЕТ СН'!$G$12+СВЦЭМ!$D$10+'СЕТ СН'!$G$6-'СЕТ СН'!$G$22</f>
        <v>870.28180945999998</v>
      </c>
      <c r="Q59" s="36">
        <f>SUMIFS(СВЦЭМ!$C$33:$C$776,СВЦЭМ!$A$33:$A$776,$A59,СВЦЭМ!$B$33:$B$776,Q$47)+'СЕТ СН'!$G$12+СВЦЭМ!$D$10+'СЕТ СН'!$G$6-'СЕТ СН'!$G$22</f>
        <v>838.58120306000001</v>
      </c>
      <c r="R59" s="36">
        <f>SUMIFS(СВЦЭМ!$C$33:$C$776,СВЦЭМ!$A$33:$A$776,$A59,СВЦЭМ!$B$33:$B$776,R$47)+'СЕТ СН'!$G$12+СВЦЭМ!$D$10+'СЕТ СН'!$G$6-'СЕТ СН'!$G$22</f>
        <v>798.87029344999996</v>
      </c>
      <c r="S59" s="36">
        <f>SUMIFS(СВЦЭМ!$C$33:$C$776,СВЦЭМ!$A$33:$A$776,$A59,СВЦЭМ!$B$33:$B$776,S$47)+'СЕТ СН'!$G$12+СВЦЭМ!$D$10+'СЕТ СН'!$G$6-'СЕТ СН'!$G$22</f>
        <v>816.10367557000018</v>
      </c>
      <c r="T59" s="36">
        <f>SUMIFS(СВЦЭМ!$C$33:$C$776,СВЦЭМ!$A$33:$A$776,$A59,СВЦЭМ!$B$33:$B$776,T$47)+'СЕТ СН'!$G$12+СВЦЭМ!$D$10+'СЕТ СН'!$G$6-'СЕТ СН'!$G$22</f>
        <v>812.64973587999998</v>
      </c>
      <c r="U59" s="36">
        <f>SUMIFS(СВЦЭМ!$C$33:$C$776,СВЦЭМ!$A$33:$A$776,$A59,СВЦЭМ!$B$33:$B$776,U$47)+'СЕТ СН'!$G$12+СВЦЭМ!$D$10+'СЕТ СН'!$G$6-'СЕТ СН'!$G$22</f>
        <v>798.8279273600001</v>
      </c>
      <c r="V59" s="36">
        <f>SUMIFS(СВЦЭМ!$C$33:$C$776,СВЦЭМ!$A$33:$A$776,$A59,СВЦЭМ!$B$33:$B$776,V$47)+'СЕТ СН'!$G$12+СВЦЭМ!$D$10+'СЕТ СН'!$G$6-'СЕТ СН'!$G$22</f>
        <v>787.80753892999996</v>
      </c>
      <c r="W59" s="36">
        <f>SUMIFS(СВЦЭМ!$C$33:$C$776,СВЦЭМ!$A$33:$A$776,$A59,СВЦЭМ!$B$33:$B$776,W$47)+'СЕТ СН'!$G$12+СВЦЭМ!$D$10+'СЕТ СН'!$G$6-'СЕТ СН'!$G$22</f>
        <v>766.36405572000012</v>
      </c>
      <c r="X59" s="36">
        <f>SUMIFS(СВЦЭМ!$C$33:$C$776,СВЦЭМ!$A$33:$A$776,$A59,СВЦЭМ!$B$33:$B$776,X$47)+'СЕТ СН'!$G$12+СВЦЭМ!$D$10+'СЕТ СН'!$G$6-'СЕТ СН'!$G$22</f>
        <v>787.23213108000004</v>
      </c>
      <c r="Y59" s="36">
        <f>SUMIFS(СВЦЭМ!$C$33:$C$776,СВЦЭМ!$A$33:$A$776,$A59,СВЦЭМ!$B$33:$B$776,Y$47)+'СЕТ СН'!$G$12+СВЦЭМ!$D$10+'СЕТ СН'!$G$6-'СЕТ СН'!$G$22</f>
        <v>870.36666031000004</v>
      </c>
    </row>
    <row r="60" spans="1:25" ht="15.75" x14ac:dyDescent="0.2">
      <c r="A60" s="35">
        <f t="shared" si="1"/>
        <v>43629</v>
      </c>
      <c r="B60" s="36">
        <f>SUMIFS(СВЦЭМ!$C$33:$C$776,СВЦЭМ!$A$33:$A$776,$A60,СВЦЭМ!$B$33:$B$776,B$47)+'СЕТ СН'!$G$12+СВЦЭМ!$D$10+'СЕТ СН'!$G$6-'СЕТ СН'!$G$22</f>
        <v>945.50588693000009</v>
      </c>
      <c r="C60" s="36">
        <f>SUMIFS(СВЦЭМ!$C$33:$C$776,СВЦЭМ!$A$33:$A$776,$A60,СВЦЭМ!$B$33:$B$776,C$47)+'СЕТ СН'!$G$12+СВЦЭМ!$D$10+'СЕТ СН'!$G$6-'СЕТ СН'!$G$22</f>
        <v>1003.5114342100001</v>
      </c>
      <c r="D60" s="36">
        <f>SUMIFS(СВЦЭМ!$C$33:$C$776,СВЦЭМ!$A$33:$A$776,$A60,СВЦЭМ!$B$33:$B$776,D$47)+'СЕТ СН'!$G$12+СВЦЭМ!$D$10+'СЕТ СН'!$G$6-'СЕТ СН'!$G$22</f>
        <v>1019.0692089700001</v>
      </c>
      <c r="E60" s="36">
        <f>SUMIFS(СВЦЭМ!$C$33:$C$776,СВЦЭМ!$A$33:$A$776,$A60,СВЦЭМ!$B$33:$B$776,E$47)+'СЕТ СН'!$G$12+СВЦЭМ!$D$10+'СЕТ СН'!$G$6-'СЕТ СН'!$G$22</f>
        <v>1031.68803196</v>
      </c>
      <c r="F60" s="36">
        <f>SUMIFS(СВЦЭМ!$C$33:$C$776,СВЦЭМ!$A$33:$A$776,$A60,СВЦЭМ!$B$33:$B$776,F$47)+'СЕТ СН'!$G$12+СВЦЭМ!$D$10+'СЕТ СН'!$G$6-'СЕТ СН'!$G$22</f>
        <v>1038.23699971</v>
      </c>
      <c r="G60" s="36">
        <f>SUMIFS(СВЦЭМ!$C$33:$C$776,СВЦЭМ!$A$33:$A$776,$A60,СВЦЭМ!$B$33:$B$776,G$47)+'СЕТ СН'!$G$12+СВЦЭМ!$D$10+'СЕТ СН'!$G$6-'СЕТ СН'!$G$22</f>
        <v>1049.3702682600001</v>
      </c>
      <c r="H60" s="36">
        <f>SUMIFS(СВЦЭМ!$C$33:$C$776,СВЦЭМ!$A$33:$A$776,$A60,СВЦЭМ!$B$33:$B$776,H$47)+'СЕТ СН'!$G$12+СВЦЭМ!$D$10+'СЕТ СН'!$G$6-'СЕТ СН'!$G$22</f>
        <v>973.73563308000007</v>
      </c>
      <c r="I60" s="36">
        <f>SUMIFS(СВЦЭМ!$C$33:$C$776,СВЦЭМ!$A$33:$A$776,$A60,СВЦЭМ!$B$33:$B$776,I$47)+'СЕТ СН'!$G$12+СВЦЭМ!$D$10+'СЕТ СН'!$G$6-'СЕТ СН'!$G$22</f>
        <v>930.31780231000016</v>
      </c>
      <c r="J60" s="36">
        <f>SUMIFS(СВЦЭМ!$C$33:$C$776,СВЦЭМ!$A$33:$A$776,$A60,СВЦЭМ!$B$33:$B$776,J$47)+'СЕТ СН'!$G$12+СВЦЭМ!$D$10+'СЕТ СН'!$G$6-'СЕТ СН'!$G$22</f>
        <v>915.51503342000001</v>
      </c>
      <c r="K60" s="36">
        <f>SUMIFS(СВЦЭМ!$C$33:$C$776,СВЦЭМ!$A$33:$A$776,$A60,СВЦЭМ!$B$33:$B$776,K$47)+'СЕТ СН'!$G$12+СВЦЭМ!$D$10+'СЕТ СН'!$G$6-'СЕТ СН'!$G$22</f>
        <v>885.71832512000015</v>
      </c>
      <c r="L60" s="36">
        <f>SUMIFS(СВЦЭМ!$C$33:$C$776,СВЦЭМ!$A$33:$A$776,$A60,СВЦЭМ!$B$33:$B$776,L$47)+'СЕТ СН'!$G$12+СВЦЭМ!$D$10+'СЕТ СН'!$G$6-'СЕТ СН'!$G$22</f>
        <v>876.70062733999998</v>
      </c>
      <c r="M60" s="36">
        <f>SUMIFS(СВЦЭМ!$C$33:$C$776,СВЦЭМ!$A$33:$A$776,$A60,СВЦЭМ!$B$33:$B$776,M$47)+'СЕТ СН'!$G$12+СВЦЭМ!$D$10+'СЕТ СН'!$G$6-'СЕТ СН'!$G$22</f>
        <v>865.27970070000015</v>
      </c>
      <c r="N60" s="36">
        <f>SUMIFS(СВЦЭМ!$C$33:$C$776,СВЦЭМ!$A$33:$A$776,$A60,СВЦЭМ!$B$33:$B$776,N$47)+'СЕТ СН'!$G$12+СВЦЭМ!$D$10+'СЕТ СН'!$G$6-'СЕТ СН'!$G$22</f>
        <v>893.7418947000001</v>
      </c>
      <c r="O60" s="36">
        <f>SUMIFS(СВЦЭМ!$C$33:$C$776,СВЦЭМ!$A$33:$A$776,$A60,СВЦЭМ!$B$33:$B$776,O$47)+'СЕТ СН'!$G$12+СВЦЭМ!$D$10+'СЕТ СН'!$G$6-'СЕТ СН'!$G$22</f>
        <v>882.40789067000014</v>
      </c>
      <c r="P60" s="36">
        <f>SUMIFS(СВЦЭМ!$C$33:$C$776,СВЦЭМ!$A$33:$A$776,$A60,СВЦЭМ!$B$33:$B$776,P$47)+'СЕТ СН'!$G$12+СВЦЭМ!$D$10+'СЕТ СН'!$G$6-'СЕТ СН'!$G$22</f>
        <v>892.06794865000006</v>
      </c>
      <c r="Q60" s="36">
        <f>SUMIFS(СВЦЭМ!$C$33:$C$776,СВЦЭМ!$A$33:$A$776,$A60,СВЦЭМ!$B$33:$B$776,Q$47)+'СЕТ СН'!$G$12+СВЦЭМ!$D$10+'СЕТ СН'!$G$6-'СЕТ СН'!$G$22</f>
        <v>860.90123009000013</v>
      </c>
      <c r="R60" s="36">
        <f>SUMIFS(СВЦЭМ!$C$33:$C$776,СВЦЭМ!$A$33:$A$776,$A60,СВЦЭМ!$B$33:$B$776,R$47)+'СЕТ СН'!$G$12+СВЦЭМ!$D$10+'СЕТ СН'!$G$6-'СЕТ СН'!$G$22</f>
        <v>823.75510638000014</v>
      </c>
      <c r="S60" s="36">
        <f>SUMIFS(СВЦЭМ!$C$33:$C$776,СВЦЭМ!$A$33:$A$776,$A60,СВЦЭМ!$B$33:$B$776,S$47)+'СЕТ СН'!$G$12+СВЦЭМ!$D$10+'СЕТ СН'!$G$6-'СЕТ СН'!$G$22</f>
        <v>844.80010124</v>
      </c>
      <c r="T60" s="36">
        <f>SUMIFS(СВЦЭМ!$C$33:$C$776,СВЦЭМ!$A$33:$A$776,$A60,СВЦЭМ!$B$33:$B$776,T$47)+'СЕТ СН'!$G$12+СВЦЭМ!$D$10+'СЕТ СН'!$G$6-'СЕТ СН'!$G$22</f>
        <v>845.01576986000009</v>
      </c>
      <c r="U60" s="36">
        <f>SUMIFS(СВЦЭМ!$C$33:$C$776,СВЦЭМ!$A$33:$A$776,$A60,СВЦЭМ!$B$33:$B$776,U$47)+'СЕТ СН'!$G$12+СВЦЭМ!$D$10+'СЕТ СН'!$G$6-'СЕТ СН'!$G$22</f>
        <v>816.5294733400001</v>
      </c>
      <c r="V60" s="36">
        <f>SUMIFS(СВЦЭМ!$C$33:$C$776,СВЦЭМ!$A$33:$A$776,$A60,СВЦЭМ!$B$33:$B$776,V$47)+'СЕТ СН'!$G$12+СВЦЭМ!$D$10+'СЕТ СН'!$G$6-'СЕТ СН'!$G$22</f>
        <v>802.86604190000003</v>
      </c>
      <c r="W60" s="36">
        <f>SUMIFS(СВЦЭМ!$C$33:$C$776,СВЦЭМ!$A$33:$A$776,$A60,СВЦЭМ!$B$33:$B$776,W$47)+'СЕТ СН'!$G$12+СВЦЭМ!$D$10+'СЕТ СН'!$G$6-'СЕТ СН'!$G$22</f>
        <v>801.19086521999998</v>
      </c>
      <c r="X60" s="36">
        <f>SUMIFS(СВЦЭМ!$C$33:$C$776,СВЦЭМ!$A$33:$A$776,$A60,СВЦЭМ!$B$33:$B$776,X$47)+'СЕТ СН'!$G$12+СВЦЭМ!$D$10+'СЕТ СН'!$G$6-'СЕТ СН'!$G$22</f>
        <v>798.06719590000012</v>
      </c>
      <c r="Y60" s="36">
        <f>SUMIFS(СВЦЭМ!$C$33:$C$776,СВЦЭМ!$A$33:$A$776,$A60,СВЦЭМ!$B$33:$B$776,Y$47)+'СЕТ СН'!$G$12+СВЦЭМ!$D$10+'СЕТ СН'!$G$6-'СЕТ СН'!$G$22</f>
        <v>874.90102072000013</v>
      </c>
    </row>
    <row r="61" spans="1:25" ht="15.75" x14ac:dyDescent="0.2">
      <c r="A61" s="35">
        <f t="shared" si="1"/>
        <v>43630</v>
      </c>
      <c r="B61" s="36">
        <f>SUMIFS(СВЦЭМ!$C$33:$C$776,СВЦЭМ!$A$33:$A$776,$A61,СВЦЭМ!$B$33:$B$776,B$47)+'СЕТ СН'!$G$12+СВЦЭМ!$D$10+'СЕТ СН'!$G$6-'СЕТ СН'!$G$22</f>
        <v>958.65202826000018</v>
      </c>
      <c r="C61" s="36">
        <f>SUMIFS(СВЦЭМ!$C$33:$C$776,СВЦЭМ!$A$33:$A$776,$A61,СВЦЭМ!$B$33:$B$776,C$47)+'СЕТ СН'!$G$12+СВЦЭМ!$D$10+'СЕТ СН'!$G$6-'СЕТ СН'!$G$22</f>
        <v>1002.43355531</v>
      </c>
      <c r="D61" s="36">
        <f>SUMIFS(СВЦЭМ!$C$33:$C$776,СВЦЭМ!$A$33:$A$776,$A61,СВЦЭМ!$B$33:$B$776,D$47)+'СЕТ СН'!$G$12+СВЦЭМ!$D$10+'СЕТ СН'!$G$6-'СЕТ СН'!$G$22</f>
        <v>1028.7746441900001</v>
      </c>
      <c r="E61" s="36">
        <f>SUMIFS(СВЦЭМ!$C$33:$C$776,СВЦЭМ!$A$33:$A$776,$A61,СВЦЭМ!$B$33:$B$776,E$47)+'СЕТ СН'!$G$12+СВЦЭМ!$D$10+'СЕТ СН'!$G$6-'СЕТ СН'!$G$22</f>
        <v>1033.59488818</v>
      </c>
      <c r="F61" s="36">
        <f>SUMIFS(СВЦЭМ!$C$33:$C$776,СВЦЭМ!$A$33:$A$776,$A61,СВЦЭМ!$B$33:$B$776,F$47)+'СЕТ СН'!$G$12+СВЦЭМ!$D$10+'СЕТ СН'!$G$6-'СЕТ СН'!$G$22</f>
        <v>1023.0511180200001</v>
      </c>
      <c r="G61" s="36">
        <f>SUMIFS(СВЦЭМ!$C$33:$C$776,СВЦЭМ!$A$33:$A$776,$A61,СВЦЭМ!$B$33:$B$776,G$47)+'СЕТ СН'!$G$12+СВЦЭМ!$D$10+'СЕТ СН'!$G$6-'СЕТ СН'!$G$22</f>
        <v>1048.97516021</v>
      </c>
      <c r="H61" s="36">
        <f>SUMIFS(СВЦЭМ!$C$33:$C$776,СВЦЭМ!$A$33:$A$776,$A61,СВЦЭМ!$B$33:$B$776,H$47)+'СЕТ СН'!$G$12+СВЦЭМ!$D$10+'СЕТ СН'!$G$6-'СЕТ СН'!$G$22</f>
        <v>991.18683146000012</v>
      </c>
      <c r="I61" s="36">
        <f>SUMIFS(СВЦЭМ!$C$33:$C$776,СВЦЭМ!$A$33:$A$776,$A61,СВЦЭМ!$B$33:$B$776,I$47)+'СЕТ СН'!$G$12+СВЦЭМ!$D$10+'СЕТ СН'!$G$6-'СЕТ СН'!$G$22</f>
        <v>940.72668225999996</v>
      </c>
      <c r="J61" s="36">
        <f>SUMIFS(СВЦЭМ!$C$33:$C$776,СВЦЭМ!$A$33:$A$776,$A61,СВЦЭМ!$B$33:$B$776,J$47)+'СЕТ СН'!$G$12+СВЦЭМ!$D$10+'СЕТ СН'!$G$6-'СЕТ СН'!$G$22</f>
        <v>892.98661631000004</v>
      </c>
      <c r="K61" s="36">
        <f>SUMIFS(СВЦЭМ!$C$33:$C$776,СВЦЭМ!$A$33:$A$776,$A61,СВЦЭМ!$B$33:$B$776,K$47)+'СЕТ СН'!$G$12+СВЦЭМ!$D$10+'СЕТ СН'!$G$6-'СЕТ СН'!$G$22</f>
        <v>882.91193371999998</v>
      </c>
      <c r="L61" s="36">
        <f>SUMIFS(СВЦЭМ!$C$33:$C$776,СВЦЭМ!$A$33:$A$776,$A61,СВЦЭМ!$B$33:$B$776,L$47)+'СЕТ СН'!$G$12+СВЦЭМ!$D$10+'СЕТ СН'!$G$6-'СЕТ СН'!$G$22</f>
        <v>873.48354655000003</v>
      </c>
      <c r="M61" s="36">
        <f>SUMIFS(СВЦЭМ!$C$33:$C$776,СВЦЭМ!$A$33:$A$776,$A61,СВЦЭМ!$B$33:$B$776,M$47)+'СЕТ СН'!$G$12+СВЦЭМ!$D$10+'СЕТ СН'!$G$6-'СЕТ СН'!$G$22</f>
        <v>854.31600300000014</v>
      </c>
      <c r="N61" s="36">
        <f>SUMIFS(СВЦЭМ!$C$33:$C$776,СВЦЭМ!$A$33:$A$776,$A61,СВЦЭМ!$B$33:$B$776,N$47)+'СЕТ СН'!$G$12+СВЦЭМ!$D$10+'СЕТ СН'!$G$6-'СЕТ СН'!$G$22</f>
        <v>876.80838165</v>
      </c>
      <c r="O61" s="36">
        <f>SUMIFS(СВЦЭМ!$C$33:$C$776,СВЦЭМ!$A$33:$A$776,$A61,СВЦЭМ!$B$33:$B$776,O$47)+'СЕТ СН'!$G$12+СВЦЭМ!$D$10+'СЕТ СН'!$G$6-'СЕТ СН'!$G$22</f>
        <v>868.59286902999997</v>
      </c>
      <c r="P61" s="36">
        <f>SUMIFS(СВЦЭМ!$C$33:$C$776,СВЦЭМ!$A$33:$A$776,$A61,СВЦЭМ!$B$33:$B$776,P$47)+'СЕТ СН'!$G$12+СВЦЭМ!$D$10+'СЕТ СН'!$G$6-'СЕТ СН'!$G$22</f>
        <v>867.09183986000016</v>
      </c>
      <c r="Q61" s="36">
        <f>SUMIFS(СВЦЭМ!$C$33:$C$776,СВЦЭМ!$A$33:$A$776,$A61,СВЦЭМ!$B$33:$B$776,Q$47)+'СЕТ СН'!$G$12+СВЦЭМ!$D$10+'СЕТ СН'!$G$6-'СЕТ СН'!$G$22</f>
        <v>838.27514598000016</v>
      </c>
      <c r="R61" s="36">
        <f>SUMIFS(СВЦЭМ!$C$33:$C$776,СВЦЭМ!$A$33:$A$776,$A61,СВЦЭМ!$B$33:$B$776,R$47)+'СЕТ СН'!$G$12+СВЦЭМ!$D$10+'СЕТ СН'!$G$6-'СЕТ СН'!$G$22</f>
        <v>802.63177197000005</v>
      </c>
      <c r="S61" s="36">
        <f>SUMIFS(СВЦЭМ!$C$33:$C$776,СВЦЭМ!$A$33:$A$776,$A61,СВЦЭМ!$B$33:$B$776,S$47)+'СЕТ СН'!$G$12+СВЦЭМ!$D$10+'СЕТ СН'!$G$6-'СЕТ СН'!$G$22</f>
        <v>821.45218301</v>
      </c>
      <c r="T61" s="36">
        <f>SUMIFS(СВЦЭМ!$C$33:$C$776,СВЦЭМ!$A$33:$A$776,$A61,СВЦЭМ!$B$33:$B$776,T$47)+'СЕТ СН'!$G$12+СВЦЭМ!$D$10+'СЕТ СН'!$G$6-'СЕТ СН'!$G$22</f>
        <v>814.6270302800001</v>
      </c>
      <c r="U61" s="36">
        <f>SUMIFS(СВЦЭМ!$C$33:$C$776,СВЦЭМ!$A$33:$A$776,$A61,СВЦЭМ!$B$33:$B$776,U$47)+'СЕТ СН'!$G$12+СВЦЭМ!$D$10+'СЕТ СН'!$G$6-'СЕТ СН'!$G$22</f>
        <v>812.32898303000002</v>
      </c>
      <c r="V61" s="36">
        <f>SUMIFS(СВЦЭМ!$C$33:$C$776,СВЦЭМ!$A$33:$A$776,$A61,СВЦЭМ!$B$33:$B$776,V$47)+'СЕТ СН'!$G$12+СВЦЭМ!$D$10+'СЕТ СН'!$G$6-'СЕТ СН'!$G$22</f>
        <v>808.28767715000004</v>
      </c>
      <c r="W61" s="36">
        <f>SUMIFS(СВЦЭМ!$C$33:$C$776,СВЦЭМ!$A$33:$A$776,$A61,СВЦЭМ!$B$33:$B$776,W$47)+'СЕТ СН'!$G$12+СВЦЭМ!$D$10+'СЕТ СН'!$G$6-'СЕТ СН'!$G$22</f>
        <v>801.29449098999999</v>
      </c>
      <c r="X61" s="36">
        <f>SUMIFS(СВЦЭМ!$C$33:$C$776,СВЦЭМ!$A$33:$A$776,$A61,СВЦЭМ!$B$33:$B$776,X$47)+'СЕТ СН'!$G$12+СВЦЭМ!$D$10+'СЕТ СН'!$G$6-'СЕТ СН'!$G$22</f>
        <v>818.03543501000013</v>
      </c>
      <c r="Y61" s="36">
        <f>SUMIFS(СВЦЭМ!$C$33:$C$776,СВЦЭМ!$A$33:$A$776,$A61,СВЦЭМ!$B$33:$B$776,Y$47)+'СЕТ СН'!$G$12+СВЦЭМ!$D$10+'СЕТ СН'!$G$6-'СЕТ СН'!$G$22</f>
        <v>852.25329676000001</v>
      </c>
    </row>
    <row r="62" spans="1:25" ht="15.75" x14ac:dyDescent="0.2">
      <c r="A62" s="35">
        <f t="shared" si="1"/>
        <v>43631</v>
      </c>
      <c r="B62" s="36">
        <f>SUMIFS(СВЦЭМ!$C$33:$C$776,СВЦЭМ!$A$33:$A$776,$A62,СВЦЭМ!$B$33:$B$776,B$47)+'СЕТ СН'!$G$12+СВЦЭМ!$D$10+'СЕТ СН'!$G$6-'СЕТ СН'!$G$22</f>
        <v>841.84729727000013</v>
      </c>
      <c r="C62" s="36">
        <f>SUMIFS(СВЦЭМ!$C$33:$C$776,СВЦЭМ!$A$33:$A$776,$A62,СВЦЭМ!$B$33:$B$776,C$47)+'СЕТ СН'!$G$12+СВЦЭМ!$D$10+'СЕТ СН'!$G$6-'СЕТ СН'!$G$22</f>
        <v>885.10652617000005</v>
      </c>
      <c r="D62" s="36">
        <f>SUMIFS(СВЦЭМ!$C$33:$C$776,СВЦЭМ!$A$33:$A$776,$A62,СВЦЭМ!$B$33:$B$776,D$47)+'СЕТ СН'!$G$12+СВЦЭМ!$D$10+'СЕТ СН'!$G$6-'СЕТ СН'!$G$22</f>
        <v>919.18220457000007</v>
      </c>
      <c r="E62" s="36">
        <f>SUMIFS(СВЦЭМ!$C$33:$C$776,СВЦЭМ!$A$33:$A$776,$A62,СВЦЭМ!$B$33:$B$776,E$47)+'СЕТ СН'!$G$12+СВЦЭМ!$D$10+'СЕТ СН'!$G$6-'СЕТ СН'!$G$22</f>
        <v>934.02311415999998</v>
      </c>
      <c r="F62" s="36">
        <f>SUMIFS(СВЦЭМ!$C$33:$C$776,СВЦЭМ!$A$33:$A$776,$A62,СВЦЭМ!$B$33:$B$776,F$47)+'СЕТ СН'!$G$12+СВЦЭМ!$D$10+'СЕТ СН'!$G$6-'СЕТ СН'!$G$22</f>
        <v>946.14456029999997</v>
      </c>
      <c r="G62" s="36">
        <f>SUMIFS(СВЦЭМ!$C$33:$C$776,СВЦЭМ!$A$33:$A$776,$A62,СВЦЭМ!$B$33:$B$776,G$47)+'СЕТ СН'!$G$12+СВЦЭМ!$D$10+'СЕТ СН'!$G$6-'СЕТ СН'!$G$22</f>
        <v>959.23722956000006</v>
      </c>
      <c r="H62" s="36">
        <f>SUMIFS(СВЦЭМ!$C$33:$C$776,СВЦЭМ!$A$33:$A$776,$A62,СВЦЭМ!$B$33:$B$776,H$47)+'СЕТ СН'!$G$12+СВЦЭМ!$D$10+'СЕТ СН'!$G$6-'СЕТ СН'!$G$22</f>
        <v>962.71316795000007</v>
      </c>
      <c r="I62" s="36">
        <f>SUMIFS(СВЦЭМ!$C$33:$C$776,СВЦЭМ!$A$33:$A$776,$A62,СВЦЭМ!$B$33:$B$776,I$47)+'СЕТ СН'!$G$12+СВЦЭМ!$D$10+'СЕТ СН'!$G$6-'СЕТ СН'!$G$22</f>
        <v>908.68151993000015</v>
      </c>
      <c r="J62" s="36">
        <f>SUMIFS(СВЦЭМ!$C$33:$C$776,СВЦЭМ!$A$33:$A$776,$A62,СВЦЭМ!$B$33:$B$776,J$47)+'СЕТ СН'!$G$12+СВЦЭМ!$D$10+'СЕТ СН'!$G$6-'СЕТ СН'!$G$22</f>
        <v>859.66337806000001</v>
      </c>
      <c r="K62" s="36">
        <f>SUMIFS(СВЦЭМ!$C$33:$C$776,СВЦЭМ!$A$33:$A$776,$A62,СВЦЭМ!$B$33:$B$776,K$47)+'СЕТ СН'!$G$12+СВЦЭМ!$D$10+'СЕТ СН'!$G$6-'СЕТ СН'!$G$22</f>
        <v>802.65859233000015</v>
      </c>
      <c r="L62" s="36">
        <f>SUMIFS(СВЦЭМ!$C$33:$C$776,СВЦЭМ!$A$33:$A$776,$A62,СВЦЭМ!$B$33:$B$776,L$47)+'СЕТ СН'!$G$12+СВЦЭМ!$D$10+'СЕТ СН'!$G$6-'СЕТ СН'!$G$22</f>
        <v>802.69009097000003</v>
      </c>
      <c r="M62" s="36">
        <f>SUMIFS(СВЦЭМ!$C$33:$C$776,СВЦЭМ!$A$33:$A$776,$A62,СВЦЭМ!$B$33:$B$776,M$47)+'СЕТ СН'!$G$12+СВЦЭМ!$D$10+'СЕТ СН'!$G$6-'СЕТ СН'!$G$22</f>
        <v>798.77947577999998</v>
      </c>
      <c r="N62" s="36">
        <f>SUMIFS(СВЦЭМ!$C$33:$C$776,СВЦЭМ!$A$33:$A$776,$A62,СВЦЭМ!$B$33:$B$776,N$47)+'СЕТ СН'!$G$12+СВЦЭМ!$D$10+'СЕТ СН'!$G$6-'СЕТ СН'!$G$22</f>
        <v>794.40531984000017</v>
      </c>
      <c r="O62" s="36">
        <f>SUMIFS(СВЦЭМ!$C$33:$C$776,СВЦЭМ!$A$33:$A$776,$A62,СВЦЭМ!$B$33:$B$776,O$47)+'СЕТ СН'!$G$12+СВЦЭМ!$D$10+'СЕТ СН'!$G$6-'СЕТ СН'!$G$22</f>
        <v>788.82476178000002</v>
      </c>
      <c r="P62" s="36">
        <f>SUMIFS(СВЦЭМ!$C$33:$C$776,СВЦЭМ!$A$33:$A$776,$A62,СВЦЭМ!$B$33:$B$776,P$47)+'СЕТ СН'!$G$12+СВЦЭМ!$D$10+'СЕТ СН'!$G$6-'СЕТ СН'!$G$22</f>
        <v>798.96527478999997</v>
      </c>
      <c r="Q62" s="36">
        <f>SUMIFS(СВЦЭМ!$C$33:$C$776,СВЦЭМ!$A$33:$A$776,$A62,СВЦЭМ!$B$33:$B$776,Q$47)+'СЕТ СН'!$G$12+СВЦЭМ!$D$10+'СЕТ СН'!$G$6-'СЕТ СН'!$G$22</f>
        <v>765.78992835999998</v>
      </c>
      <c r="R62" s="36">
        <f>SUMIFS(СВЦЭМ!$C$33:$C$776,СВЦЭМ!$A$33:$A$776,$A62,СВЦЭМ!$B$33:$B$776,R$47)+'СЕТ СН'!$G$12+СВЦЭМ!$D$10+'СЕТ СН'!$G$6-'СЕТ СН'!$G$22</f>
        <v>728.13009494000016</v>
      </c>
      <c r="S62" s="36">
        <f>SUMIFS(СВЦЭМ!$C$33:$C$776,СВЦЭМ!$A$33:$A$776,$A62,СВЦЭМ!$B$33:$B$776,S$47)+'СЕТ СН'!$G$12+СВЦЭМ!$D$10+'СЕТ СН'!$G$6-'СЕТ СН'!$G$22</f>
        <v>739.68511764000004</v>
      </c>
      <c r="T62" s="36">
        <f>SUMIFS(СВЦЭМ!$C$33:$C$776,СВЦЭМ!$A$33:$A$776,$A62,СВЦЭМ!$B$33:$B$776,T$47)+'СЕТ СН'!$G$12+СВЦЭМ!$D$10+'СЕТ СН'!$G$6-'СЕТ СН'!$G$22</f>
        <v>828.79233133000002</v>
      </c>
      <c r="U62" s="36">
        <f>SUMIFS(СВЦЭМ!$C$33:$C$776,СВЦЭМ!$A$33:$A$776,$A62,СВЦЭМ!$B$33:$B$776,U$47)+'СЕТ СН'!$G$12+СВЦЭМ!$D$10+'СЕТ СН'!$G$6-'СЕТ СН'!$G$22</f>
        <v>777.02238186</v>
      </c>
      <c r="V62" s="36">
        <f>SUMIFS(СВЦЭМ!$C$33:$C$776,СВЦЭМ!$A$33:$A$776,$A62,СВЦЭМ!$B$33:$B$776,V$47)+'СЕТ СН'!$G$12+СВЦЭМ!$D$10+'СЕТ СН'!$G$6-'СЕТ СН'!$G$22</f>
        <v>751.41056735999996</v>
      </c>
      <c r="W62" s="36">
        <f>SUMIFS(СВЦЭМ!$C$33:$C$776,СВЦЭМ!$A$33:$A$776,$A62,СВЦЭМ!$B$33:$B$776,W$47)+'СЕТ СН'!$G$12+СВЦЭМ!$D$10+'СЕТ СН'!$G$6-'СЕТ СН'!$G$22</f>
        <v>759.43225839000002</v>
      </c>
      <c r="X62" s="36">
        <f>SUMIFS(СВЦЭМ!$C$33:$C$776,СВЦЭМ!$A$33:$A$776,$A62,СВЦЭМ!$B$33:$B$776,X$47)+'СЕТ СН'!$G$12+СВЦЭМ!$D$10+'СЕТ СН'!$G$6-'СЕТ СН'!$G$22</f>
        <v>732.66292693000014</v>
      </c>
      <c r="Y62" s="36">
        <f>SUMIFS(СВЦЭМ!$C$33:$C$776,СВЦЭМ!$A$33:$A$776,$A62,СВЦЭМ!$B$33:$B$776,Y$47)+'СЕТ СН'!$G$12+СВЦЭМ!$D$10+'СЕТ СН'!$G$6-'СЕТ СН'!$G$22</f>
        <v>743.6473555</v>
      </c>
    </row>
    <row r="63" spans="1:25" ht="15.75" x14ac:dyDescent="0.2">
      <c r="A63" s="35">
        <f t="shared" si="1"/>
        <v>43632</v>
      </c>
      <c r="B63" s="36">
        <f>SUMIFS(СВЦЭМ!$C$33:$C$776,СВЦЭМ!$A$33:$A$776,$A63,СВЦЭМ!$B$33:$B$776,B$47)+'СЕТ СН'!$G$12+СВЦЭМ!$D$10+'СЕТ СН'!$G$6-'СЕТ СН'!$G$22</f>
        <v>805.61094915000012</v>
      </c>
      <c r="C63" s="36">
        <f>SUMIFS(СВЦЭМ!$C$33:$C$776,СВЦЭМ!$A$33:$A$776,$A63,СВЦЭМ!$B$33:$B$776,C$47)+'СЕТ СН'!$G$12+СВЦЭМ!$D$10+'СЕТ СН'!$G$6-'СЕТ СН'!$G$22</f>
        <v>830.22266662000015</v>
      </c>
      <c r="D63" s="36">
        <f>SUMIFS(СВЦЭМ!$C$33:$C$776,СВЦЭМ!$A$33:$A$776,$A63,СВЦЭМ!$B$33:$B$776,D$47)+'СЕТ СН'!$G$12+СВЦЭМ!$D$10+'СЕТ СН'!$G$6-'СЕТ СН'!$G$22</f>
        <v>849.43121800000017</v>
      </c>
      <c r="E63" s="36">
        <f>SUMIFS(СВЦЭМ!$C$33:$C$776,СВЦЭМ!$A$33:$A$776,$A63,СВЦЭМ!$B$33:$B$776,E$47)+'СЕТ СН'!$G$12+СВЦЭМ!$D$10+'СЕТ СН'!$G$6-'СЕТ СН'!$G$22</f>
        <v>854.15696803000014</v>
      </c>
      <c r="F63" s="36">
        <f>SUMIFS(СВЦЭМ!$C$33:$C$776,СВЦЭМ!$A$33:$A$776,$A63,СВЦЭМ!$B$33:$B$776,F$47)+'СЕТ СН'!$G$12+СВЦЭМ!$D$10+'СЕТ СН'!$G$6-'СЕТ СН'!$G$22</f>
        <v>868.83554181</v>
      </c>
      <c r="G63" s="36">
        <f>SUMIFS(СВЦЭМ!$C$33:$C$776,СВЦЭМ!$A$33:$A$776,$A63,СВЦЭМ!$B$33:$B$776,G$47)+'СЕТ СН'!$G$12+СВЦЭМ!$D$10+'СЕТ СН'!$G$6-'СЕТ СН'!$G$22</f>
        <v>865.70336937000002</v>
      </c>
      <c r="H63" s="36">
        <f>SUMIFS(СВЦЭМ!$C$33:$C$776,СВЦЭМ!$A$33:$A$776,$A63,СВЦЭМ!$B$33:$B$776,H$47)+'СЕТ СН'!$G$12+СВЦЭМ!$D$10+'СЕТ СН'!$G$6-'СЕТ СН'!$G$22</f>
        <v>856.51567517000012</v>
      </c>
      <c r="I63" s="36">
        <f>SUMIFS(СВЦЭМ!$C$33:$C$776,СВЦЭМ!$A$33:$A$776,$A63,СВЦЭМ!$B$33:$B$776,I$47)+'СЕТ СН'!$G$12+СВЦЭМ!$D$10+'СЕТ СН'!$G$6-'СЕТ СН'!$G$22</f>
        <v>823.87361994000003</v>
      </c>
      <c r="J63" s="36">
        <f>SUMIFS(СВЦЭМ!$C$33:$C$776,СВЦЭМ!$A$33:$A$776,$A63,СВЦЭМ!$B$33:$B$776,J$47)+'СЕТ СН'!$G$12+СВЦЭМ!$D$10+'СЕТ СН'!$G$6-'СЕТ СН'!$G$22</f>
        <v>800.2648695800001</v>
      </c>
      <c r="K63" s="36">
        <f>SUMIFS(СВЦЭМ!$C$33:$C$776,СВЦЭМ!$A$33:$A$776,$A63,СВЦЭМ!$B$33:$B$776,K$47)+'СЕТ СН'!$G$12+СВЦЭМ!$D$10+'СЕТ СН'!$G$6-'СЕТ СН'!$G$22</f>
        <v>778.71630244000016</v>
      </c>
      <c r="L63" s="36">
        <f>SUMIFS(СВЦЭМ!$C$33:$C$776,СВЦЭМ!$A$33:$A$776,$A63,СВЦЭМ!$B$33:$B$776,L$47)+'СЕТ СН'!$G$12+СВЦЭМ!$D$10+'СЕТ СН'!$G$6-'СЕТ СН'!$G$22</f>
        <v>758.22381195000003</v>
      </c>
      <c r="M63" s="36">
        <f>SUMIFS(СВЦЭМ!$C$33:$C$776,СВЦЭМ!$A$33:$A$776,$A63,СВЦЭМ!$B$33:$B$776,M$47)+'СЕТ СН'!$G$12+СВЦЭМ!$D$10+'СЕТ СН'!$G$6-'СЕТ СН'!$G$22</f>
        <v>756.24760284000013</v>
      </c>
      <c r="N63" s="36">
        <f>SUMIFS(СВЦЭМ!$C$33:$C$776,СВЦЭМ!$A$33:$A$776,$A63,СВЦЭМ!$B$33:$B$776,N$47)+'СЕТ СН'!$G$12+СВЦЭМ!$D$10+'СЕТ СН'!$G$6-'СЕТ СН'!$G$22</f>
        <v>747.62179271000014</v>
      </c>
      <c r="O63" s="36">
        <f>SUMIFS(СВЦЭМ!$C$33:$C$776,СВЦЭМ!$A$33:$A$776,$A63,СВЦЭМ!$B$33:$B$776,O$47)+'СЕТ СН'!$G$12+СВЦЭМ!$D$10+'СЕТ СН'!$G$6-'СЕТ СН'!$G$22</f>
        <v>757.08459972000014</v>
      </c>
      <c r="P63" s="36">
        <f>SUMIFS(СВЦЭМ!$C$33:$C$776,СВЦЭМ!$A$33:$A$776,$A63,СВЦЭМ!$B$33:$B$776,P$47)+'СЕТ СН'!$G$12+СВЦЭМ!$D$10+'СЕТ СН'!$G$6-'СЕТ СН'!$G$22</f>
        <v>791.39292498999998</v>
      </c>
      <c r="Q63" s="36">
        <f>SUMIFS(СВЦЭМ!$C$33:$C$776,СВЦЭМ!$A$33:$A$776,$A63,СВЦЭМ!$B$33:$B$776,Q$47)+'СЕТ СН'!$G$12+СВЦЭМ!$D$10+'СЕТ СН'!$G$6-'СЕТ СН'!$G$22</f>
        <v>763.35850670000013</v>
      </c>
      <c r="R63" s="36">
        <f>SUMIFS(СВЦЭМ!$C$33:$C$776,СВЦЭМ!$A$33:$A$776,$A63,СВЦЭМ!$B$33:$B$776,R$47)+'СЕТ СН'!$G$12+СВЦЭМ!$D$10+'СЕТ СН'!$G$6-'СЕТ СН'!$G$22</f>
        <v>792.75763839000001</v>
      </c>
      <c r="S63" s="36">
        <f>SUMIFS(СВЦЭМ!$C$33:$C$776,СВЦЭМ!$A$33:$A$776,$A63,СВЦЭМ!$B$33:$B$776,S$47)+'СЕТ СН'!$G$12+СВЦЭМ!$D$10+'СЕТ СН'!$G$6-'СЕТ СН'!$G$22</f>
        <v>805.85095778000004</v>
      </c>
      <c r="T63" s="36">
        <f>SUMIFS(СВЦЭМ!$C$33:$C$776,СВЦЭМ!$A$33:$A$776,$A63,СВЦЭМ!$B$33:$B$776,T$47)+'СЕТ СН'!$G$12+СВЦЭМ!$D$10+'СЕТ СН'!$G$6-'СЕТ СН'!$G$22</f>
        <v>812.83254972000009</v>
      </c>
      <c r="U63" s="36">
        <f>SUMIFS(СВЦЭМ!$C$33:$C$776,СВЦЭМ!$A$33:$A$776,$A63,СВЦЭМ!$B$33:$B$776,U$47)+'СЕТ СН'!$G$12+СВЦЭМ!$D$10+'СЕТ СН'!$G$6-'СЕТ СН'!$G$22</f>
        <v>811.46544610000001</v>
      </c>
      <c r="V63" s="36">
        <f>SUMIFS(СВЦЭМ!$C$33:$C$776,СВЦЭМ!$A$33:$A$776,$A63,СВЦЭМ!$B$33:$B$776,V$47)+'СЕТ СН'!$G$12+СВЦЭМ!$D$10+'СЕТ СН'!$G$6-'СЕТ СН'!$G$22</f>
        <v>826.55010772000014</v>
      </c>
      <c r="W63" s="36">
        <f>SUMIFS(СВЦЭМ!$C$33:$C$776,СВЦЭМ!$A$33:$A$776,$A63,СВЦЭМ!$B$33:$B$776,W$47)+'СЕТ СН'!$G$12+СВЦЭМ!$D$10+'СЕТ СН'!$G$6-'СЕТ СН'!$G$22</f>
        <v>855.24774548000005</v>
      </c>
      <c r="X63" s="36">
        <f>SUMIFS(СВЦЭМ!$C$33:$C$776,СВЦЭМ!$A$33:$A$776,$A63,СВЦЭМ!$B$33:$B$776,X$47)+'СЕТ СН'!$G$12+СВЦЭМ!$D$10+'СЕТ СН'!$G$6-'СЕТ СН'!$G$22</f>
        <v>819.53089493000016</v>
      </c>
      <c r="Y63" s="36">
        <f>SUMIFS(СВЦЭМ!$C$33:$C$776,СВЦЭМ!$A$33:$A$776,$A63,СВЦЭМ!$B$33:$B$776,Y$47)+'СЕТ СН'!$G$12+СВЦЭМ!$D$10+'СЕТ СН'!$G$6-'СЕТ СН'!$G$22</f>
        <v>790.36582887000009</v>
      </c>
    </row>
    <row r="64" spans="1:25" ht="15.75" x14ac:dyDescent="0.2">
      <c r="A64" s="35">
        <f t="shared" si="1"/>
        <v>43633</v>
      </c>
      <c r="B64" s="36">
        <f>SUMIFS(СВЦЭМ!$C$33:$C$776,СВЦЭМ!$A$33:$A$776,$A64,СВЦЭМ!$B$33:$B$776,B$47)+'СЕТ СН'!$G$12+СВЦЭМ!$D$10+'СЕТ СН'!$G$6-'СЕТ СН'!$G$22</f>
        <v>853.68712257000016</v>
      </c>
      <c r="C64" s="36">
        <f>SUMIFS(СВЦЭМ!$C$33:$C$776,СВЦЭМ!$A$33:$A$776,$A64,СВЦЭМ!$B$33:$B$776,C$47)+'СЕТ СН'!$G$12+СВЦЭМ!$D$10+'СЕТ СН'!$G$6-'СЕТ СН'!$G$22</f>
        <v>887.24951305000013</v>
      </c>
      <c r="D64" s="36">
        <f>SUMIFS(СВЦЭМ!$C$33:$C$776,СВЦЭМ!$A$33:$A$776,$A64,СВЦЭМ!$B$33:$B$776,D$47)+'СЕТ СН'!$G$12+СВЦЭМ!$D$10+'СЕТ СН'!$G$6-'СЕТ СН'!$G$22</f>
        <v>924.51952015000006</v>
      </c>
      <c r="E64" s="36">
        <f>SUMIFS(СВЦЭМ!$C$33:$C$776,СВЦЭМ!$A$33:$A$776,$A64,СВЦЭМ!$B$33:$B$776,E$47)+'СЕТ СН'!$G$12+СВЦЭМ!$D$10+'СЕТ СН'!$G$6-'СЕТ СН'!$G$22</f>
        <v>932.63107964000005</v>
      </c>
      <c r="F64" s="36">
        <f>SUMIFS(СВЦЭМ!$C$33:$C$776,СВЦЭМ!$A$33:$A$776,$A64,СВЦЭМ!$B$33:$B$776,F$47)+'СЕТ СН'!$G$12+СВЦЭМ!$D$10+'СЕТ СН'!$G$6-'СЕТ СН'!$G$22</f>
        <v>956.16419727000016</v>
      </c>
      <c r="G64" s="36">
        <f>SUMIFS(СВЦЭМ!$C$33:$C$776,СВЦЭМ!$A$33:$A$776,$A64,СВЦЭМ!$B$33:$B$776,G$47)+'СЕТ СН'!$G$12+СВЦЭМ!$D$10+'СЕТ СН'!$G$6-'СЕТ СН'!$G$22</f>
        <v>949.73439810000013</v>
      </c>
      <c r="H64" s="36">
        <f>SUMIFS(СВЦЭМ!$C$33:$C$776,СВЦЭМ!$A$33:$A$776,$A64,СВЦЭМ!$B$33:$B$776,H$47)+'СЕТ СН'!$G$12+СВЦЭМ!$D$10+'СЕТ СН'!$G$6-'СЕТ СН'!$G$22</f>
        <v>884.07016689000011</v>
      </c>
      <c r="I64" s="36">
        <f>SUMIFS(СВЦЭМ!$C$33:$C$776,СВЦЭМ!$A$33:$A$776,$A64,СВЦЭМ!$B$33:$B$776,I$47)+'СЕТ СН'!$G$12+СВЦЭМ!$D$10+'СЕТ СН'!$G$6-'СЕТ СН'!$G$22</f>
        <v>850.10045828000011</v>
      </c>
      <c r="J64" s="36">
        <f>SUMIFS(СВЦЭМ!$C$33:$C$776,СВЦЭМ!$A$33:$A$776,$A64,СВЦЭМ!$B$33:$B$776,J$47)+'СЕТ СН'!$G$12+СВЦЭМ!$D$10+'СЕТ СН'!$G$6-'СЕТ СН'!$G$22</f>
        <v>837.66591847000018</v>
      </c>
      <c r="K64" s="36">
        <f>SUMIFS(СВЦЭМ!$C$33:$C$776,СВЦЭМ!$A$33:$A$776,$A64,СВЦЭМ!$B$33:$B$776,K$47)+'СЕТ СН'!$G$12+СВЦЭМ!$D$10+'СЕТ СН'!$G$6-'СЕТ СН'!$G$22</f>
        <v>819.89657993000014</v>
      </c>
      <c r="L64" s="36">
        <f>SUMIFS(СВЦЭМ!$C$33:$C$776,СВЦЭМ!$A$33:$A$776,$A64,СВЦЭМ!$B$33:$B$776,L$47)+'СЕТ СН'!$G$12+СВЦЭМ!$D$10+'СЕТ СН'!$G$6-'СЕТ СН'!$G$22</f>
        <v>808.74761503000013</v>
      </c>
      <c r="M64" s="36">
        <f>SUMIFS(СВЦЭМ!$C$33:$C$776,СВЦЭМ!$A$33:$A$776,$A64,СВЦЭМ!$B$33:$B$776,M$47)+'СЕТ СН'!$G$12+СВЦЭМ!$D$10+'СЕТ СН'!$G$6-'СЕТ СН'!$G$22</f>
        <v>811.48840943000005</v>
      </c>
      <c r="N64" s="36">
        <f>SUMIFS(СВЦЭМ!$C$33:$C$776,СВЦЭМ!$A$33:$A$776,$A64,СВЦЭМ!$B$33:$B$776,N$47)+'СЕТ СН'!$G$12+СВЦЭМ!$D$10+'СЕТ СН'!$G$6-'СЕТ СН'!$G$22</f>
        <v>814.34493498000006</v>
      </c>
      <c r="O64" s="36">
        <f>SUMIFS(СВЦЭМ!$C$33:$C$776,СВЦЭМ!$A$33:$A$776,$A64,СВЦЭМ!$B$33:$B$776,O$47)+'СЕТ СН'!$G$12+СВЦЭМ!$D$10+'СЕТ СН'!$G$6-'СЕТ СН'!$G$22</f>
        <v>815.65256831000011</v>
      </c>
      <c r="P64" s="36">
        <f>SUMIFS(СВЦЭМ!$C$33:$C$776,СВЦЭМ!$A$33:$A$776,$A64,СВЦЭМ!$B$33:$B$776,P$47)+'СЕТ СН'!$G$12+СВЦЭМ!$D$10+'СЕТ СН'!$G$6-'СЕТ СН'!$G$22</f>
        <v>834.55916720000005</v>
      </c>
      <c r="Q64" s="36">
        <f>SUMIFS(СВЦЭМ!$C$33:$C$776,СВЦЭМ!$A$33:$A$776,$A64,СВЦЭМ!$B$33:$B$776,Q$47)+'СЕТ СН'!$G$12+СВЦЭМ!$D$10+'СЕТ СН'!$G$6-'СЕТ СН'!$G$22</f>
        <v>827.01717744999996</v>
      </c>
      <c r="R64" s="36">
        <f>SUMIFS(СВЦЭМ!$C$33:$C$776,СВЦЭМ!$A$33:$A$776,$A64,СВЦЭМ!$B$33:$B$776,R$47)+'СЕТ СН'!$G$12+СВЦЭМ!$D$10+'СЕТ СН'!$G$6-'СЕТ СН'!$G$22</f>
        <v>864.91171380000014</v>
      </c>
      <c r="S64" s="36">
        <f>SUMIFS(СВЦЭМ!$C$33:$C$776,СВЦЭМ!$A$33:$A$776,$A64,СВЦЭМ!$B$33:$B$776,S$47)+'СЕТ СН'!$G$12+СВЦЭМ!$D$10+'СЕТ СН'!$G$6-'СЕТ СН'!$G$22</f>
        <v>872.06026325000016</v>
      </c>
      <c r="T64" s="36">
        <f>SUMIFS(СВЦЭМ!$C$33:$C$776,СВЦЭМ!$A$33:$A$776,$A64,СВЦЭМ!$B$33:$B$776,T$47)+'СЕТ СН'!$G$12+СВЦЭМ!$D$10+'СЕТ СН'!$G$6-'СЕТ СН'!$G$22</f>
        <v>880.82393348000005</v>
      </c>
      <c r="U64" s="36">
        <f>SUMIFS(СВЦЭМ!$C$33:$C$776,СВЦЭМ!$A$33:$A$776,$A64,СВЦЭМ!$B$33:$B$776,U$47)+'СЕТ СН'!$G$12+СВЦЭМ!$D$10+'СЕТ СН'!$G$6-'СЕТ СН'!$G$22</f>
        <v>877.11600235000014</v>
      </c>
      <c r="V64" s="36">
        <f>SUMIFS(СВЦЭМ!$C$33:$C$776,СВЦЭМ!$A$33:$A$776,$A64,СВЦЭМ!$B$33:$B$776,V$47)+'СЕТ СН'!$G$12+СВЦЭМ!$D$10+'СЕТ СН'!$G$6-'СЕТ СН'!$G$22</f>
        <v>876.6032191700001</v>
      </c>
      <c r="W64" s="36">
        <f>SUMIFS(СВЦЭМ!$C$33:$C$776,СВЦЭМ!$A$33:$A$776,$A64,СВЦЭМ!$B$33:$B$776,W$47)+'СЕТ СН'!$G$12+СВЦЭМ!$D$10+'СЕТ СН'!$G$6-'СЕТ СН'!$G$22</f>
        <v>898.71532373000014</v>
      </c>
      <c r="X64" s="36">
        <f>SUMIFS(СВЦЭМ!$C$33:$C$776,СВЦЭМ!$A$33:$A$776,$A64,СВЦЭМ!$B$33:$B$776,X$47)+'СЕТ СН'!$G$12+СВЦЭМ!$D$10+'СЕТ СН'!$G$6-'СЕТ СН'!$G$22</f>
        <v>878.32609600000001</v>
      </c>
      <c r="Y64" s="36">
        <f>SUMIFS(СВЦЭМ!$C$33:$C$776,СВЦЭМ!$A$33:$A$776,$A64,СВЦЭМ!$B$33:$B$776,Y$47)+'СЕТ СН'!$G$12+СВЦЭМ!$D$10+'СЕТ СН'!$G$6-'СЕТ СН'!$G$22</f>
        <v>781.95406170000001</v>
      </c>
    </row>
    <row r="65" spans="1:27" ht="15.75" x14ac:dyDescent="0.2">
      <c r="A65" s="35">
        <f t="shared" si="1"/>
        <v>43634</v>
      </c>
      <c r="B65" s="36">
        <f>SUMIFS(СВЦЭМ!$C$33:$C$776,СВЦЭМ!$A$33:$A$776,$A65,СВЦЭМ!$B$33:$B$776,B$47)+'СЕТ СН'!$G$12+СВЦЭМ!$D$10+'СЕТ СН'!$G$6-'СЕТ СН'!$G$22</f>
        <v>989.56694043000016</v>
      </c>
      <c r="C65" s="36">
        <f>SUMIFS(СВЦЭМ!$C$33:$C$776,СВЦЭМ!$A$33:$A$776,$A65,СВЦЭМ!$B$33:$B$776,C$47)+'СЕТ СН'!$G$12+СВЦЭМ!$D$10+'СЕТ СН'!$G$6-'СЕТ СН'!$G$22</f>
        <v>1039.95805752</v>
      </c>
      <c r="D65" s="36">
        <f>SUMIFS(СВЦЭМ!$C$33:$C$776,СВЦЭМ!$A$33:$A$776,$A65,СВЦЭМ!$B$33:$B$776,D$47)+'СЕТ СН'!$G$12+СВЦЭМ!$D$10+'СЕТ СН'!$G$6-'СЕТ СН'!$G$22</f>
        <v>1056.79264261</v>
      </c>
      <c r="E65" s="36">
        <f>SUMIFS(СВЦЭМ!$C$33:$C$776,СВЦЭМ!$A$33:$A$776,$A65,СВЦЭМ!$B$33:$B$776,E$47)+'СЕТ СН'!$G$12+СВЦЭМ!$D$10+'СЕТ СН'!$G$6-'СЕТ СН'!$G$22</f>
        <v>1073.6500927900001</v>
      </c>
      <c r="F65" s="36">
        <f>SUMIFS(СВЦЭМ!$C$33:$C$776,СВЦЭМ!$A$33:$A$776,$A65,СВЦЭМ!$B$33:$B$776,F$47)+'СЕТ СН'!$G$12+СВЦЭМ!$D$10+'СЕТ СН'!$G$6-'СЕТ СН'!$G$22</f>
        <v>1069.18231326</v>
      </c>
      <c r="G65" s="36">
        <f>SUMIFS(СВЦЭМ!$C$33:$C$776,СВЦЭМ!$A$33:$A$776,$A65,СВЦЭМ!$B$33:$B$776,G$47)+'СЕТ СН'!$G$12+СВЦЭМ!$D$10+'СЕТ СН'!$G$6-'СЕТ СН'!$G$22</f>
        <v>1048.7918677700002</v>
      </c>
      <c r="H65" s="36">
        <f>SUMIFS(СВЦЭМ!$C$33:$C$776,СВЦЭМ!$A$33:$A$776,$A65,СВЦЭМ!$B$33:$B$776,H$47)+'СЕТ СН'!$G$12+СВЦЭМ!$D$10+'СЕТ СН'!$G$6-'СЕТ СН'!$G$22</f>
        <v>1012.63267849</v>
      </c>
      <c r="I65" s="36">
        <f>SUMIFS(СВЦЭМ!$C$33:$C$776,СВЦЭМ!$A$33:$A$776,$A65,СВЦЭМ!$B$33:$B$776,I$47)+'СЕТ СН'!$G$12+СВЦЭМ!$D$10+'СЕТ СН'!$G$6-'СЕТ СН'!$G$22</f>
        <v>958.31367782999996</v>
      </c>
      <c r="J65" s="36">
        <f>SUMIFS(СВЦЭМ!$C$33:$C$776,СВЦЭМ!$A$33:$A$776,$A65,СВЦЭМ!$B$33:$B$776,J$47)+'СЕТ СН'!$G$12+СВЦЭМ!$D$10+'СЕТ СН'!$G$6-'СЕТ СН'!$G$22</f>
        <v>897.24644287000001</v>
      </c>
      <c r="K65" s="36">
        <f>SUMIFS(СВЦЭМ!$C$33:$C$776,СВЦЭМ!$A$33:$A$776,$A65,СВЦЭМ!$B$33:$B$776,K$47)+'СЕТ СН'!$G$12+СВЦЭМ!$D$10+'СЕТ СН'!$G$6-'СЕТ СН'!$G$22</f>
        <v>863.89595436000013</v>
      </c>
      <c r="L65" s="36">
        <f>SUMIFS(СВЦЭМ!$C$33:$C$776,СВЦЭМ!$A$33:$A$776,$A65,СВЦЭМ!$B$33:$B$776,L$47)+'СЕТ СН'!$G$12+СВЦЭМ!$D$10+'СЕТ СН'!$G$6-'СЕТ СН'!$G$22</f>
        <v>861.3847407400001</v>
      </c>
      <c r="M65" s="36">
        <f>SUMIFS(СВЦЭМ!$C$33:$C$776,СВЦЭМ!$A$33:$A$776,$A65,СВЦЭМ!$B$33:$B$776,M$47)+'СЕТ СН'!$G$12+СВЦЭМ!$D$10+'СЕТ СН'!$G$6-'СЕТ СН'!$G$22</f>
        <v>867.12464541999998</v>
      </c>
      <c r="N65" s="36">
        <f>SUMIFS(СВЦЭМ!$C$33:$C$776,СВЦЭМ!$A$33:$A$776,$A65,СВЦЭМ!$B$33:$B$776,N$47)+'СЕТ СН'!$G$12+СВЦЭМ!$D$10+'СЕТ СН'!$G$6-'СЕТ СН'!$G$22</f>
        <v>869.59869234999996</v>
      </c>
      <c r="O65" s="36">
        <f>SUMIFS(СВЦЭМ!$C$33:$C$776,СВЦЭМ!$A$33:$A$776,$A65,СВЦЭМ!$B$33:$B$776,O$47)+'СЕТ СН'!$G$12+СВЦЭМ!$D$10+'СЕТ СН'!$G$6-'СЕТ СН'!$G$22</f>
        <v>874.87016369000003</v>
      </c>
      <c r="P65" s="36">
        <f>SUMIFS(СВЦЭМ!$C$33:$C$776,СВЦЭМ!$A$33:$A$776,$A65,СВЦЭМ!$B$33:$B$776,P$47)+'СЕТ СН'!$G$12+СВЦЭМ!$D$10+'СЕТ СН'!$G$6-'СЕТ СН'!$G$22</f>
        <v>891.97140538000008</v>
      </c>
      <c r="Q65" s="36">
        <f>SUMIFS(СВЦЭМ!$C$33:$C$776,СВЦЭМ!$A$33:$A$776,$A65,СВЦЭМ!$B$33:$B$776,Q$47)+'СЕТ СН'!$G$12+СВЦЭМ!$D$10+'СЕТ СН'!$G$6-'СЕТ СН'!$G$22</f>
        <v>860.23461312000018</v>
      </c>
      <c r="R65" s="36">
        <f>SUMIFS(СВЦЭМ!$C$33:$C$776,СВЦЭМ!$A$33:$A$776,$A65,СВЦЭМ!$B$33:$B$776,R$47)+'СЕТ СН'!$G$12+СВЦЭМ!$D$10+'СЕТ СН'!$G$6-'СЕТ СН'!$G$22</f>
        <v>867.12010688000009</v>
      </c>
      <c r="S65" s="36">
        <f>SUMIFS(СВЦЭМ!$C$33:$C$776,СВЦЭМ!$A$33:$A$776,$A65,СВЦЭМ!$B$33:$B$776,S$47)+'СЕТ СН'!$G$12+СВЦЭМ!$D$10+'СЕТ СН'!$G$6-'СЕТ СН'!$G$22</f>
        <v>871.19630410000013</v>
      </c>
      <c r="T65" s="36">
        <f>SUMIFS(СВЦЭМ!$C$33:$C$776,СВЦЭМ!$A$33:$A$776,$A65,СВЦЭМ!$B$33:$B$776,T$47)+'СЕТ СН'!$G$12+СВЦЭМ!$D$10+'СЕТ СН'!$G$6-'СЕТ СН'!$G$22</f>
        <v>875.42860416999997</v>
      </c>
      <c r="U65" s="36">
        <f>SUMIFS(СВЦЭМ!$C$33:$C$776,СВЦЭМ!$A$33:$A$776,$A65,СВЦЭМ!$B$33:$B$776,U$47)+'СЕТ СН'!$G$12+СВЦЭМ!$D$10+'СЕТ СН'!$G$6-'СЕТ СН'!$G$22</f>
        <v>875.18774602000008</v>
      </c>
      <c r="V65" s="36">
        <f>SUMIFS(СВЦЭМ!$C$33:$C$776,СВЦЭМ!$A$33:$A$776,$A65,СВЦЭМ!$B$33:$B$776,V$47)+'СЕТ СН'!$G$12+СВЦЭМ!$D$10+'СЕТ СН'!$G$6-'СЕТ СН'!$G$22</f>
        <v>878.23620188000018</v>
      </c>
      <c r="W65" s="36">
        <f>SUMIFS(СВЦЭМ!$C$33:$C$776,СВЦЭМ!$A$33:$A$776,$A65,СВЦЭМ!$B$33:$B$776,W$47)+'СЕТ СН'!$G$12+СВЦЭМ!$D$10+'СЕТ СН'!$G$6-'СЕТ СН'!$G$22</f>
        <v>875.99166508000008</v>
      </c>
      <c r="X65" s="36">
        <f>SUMIFS(СВЦЭМ!$C$33:$C$776,СВЦЭМ!$A$33:$A$776,$A65,СВЦЭМ!$B$33:$B$776,X$47)+'СЕТ СН'!$G$12+СВЦЭМ!$D$10+'СЕТ СН'!$G$6-'СЕТ СН'!$G$22</f>
        <v>776.52060629000016</v>
      </c>
      <c r="Y65" s="36">
        <f>SUMIFS(СВЦЭМ!$C$33:$C$776,СВЦЭМ!$A$33:$A$776,$A65,СВЦЭМ!$B$33:$B$776,Y$47)+'СЕТ СН'!$G$12+СВЦЭМ!$D$10+'СЕТ СН'!$G$6-'СЕТ СН'!$G$22</f>
        <v>799.64794846000018</v>
      </c>
    </row>
    <row r="66" spans="1:27" ht="15.75" x14ac:dyDescent="0.2">
      <c r="A66" s="35">
        <f t="shared" si="1"/>
        <v>43635</v>
      </c>
      <c r="B66" s="36">
        <f>SUMIFS(СВЦЭМ!$C$33:$C$776,СВЦЭМ!$A$33:$A$776,$A66,СВЦЭМ!$B$33:$B$776,B$47)+'СЕТ СН'!$G$12+СВЦЭМ!$D$10+'СЕТ СН'!$G$6-'СЕТ СН'!$G$22</f>
        <v>930.8940505600001</v>
      </c>
      <c r="C66" s="36">
        <f>SUMIFS(СВЦЭМ!$C$33:$C$776,СВЦЭМ!$A$33:$A$776,$A66,СВЦЭМ!$B$33:$B$776,C$47)+'СЕТ СН'!$G$12+СВЦЭМ!$D$10+'СЕТ СН'!$G$6-'СЕТ СН'!$G$22</f>
        <v>981.32126482000012</v>
      </c>
      <c r="D66" s="36">
        <f>SUMIFS(СВЦЭМ!$C$33:$C$776,СВЦЭМ!$A$33:$A$776,$A66,СВЦЭМ!$B$33:$B$776,D$47)+'СЕТ СН'!$G$12+СВЦЭМ!$D$10+'СЕТ СН'!$G$6-'СЕТ СН'!$G$22</f>
        <v>1017.7489921000001</v>
      </c>
      <c r="E66" s="36">
        <f>SUMIFS(СВЦЭМ!$C$33:$C$776,СВЦЭМ!$A$33:$A$776,$A66,СВЦЭМ!$B$33:$B$776,E$47)+'СЕТ СН'!$G$12+СВЦЭМ!$D$10+'СЕТ СН'!$G$6-'СЕТ СН'!$G$22</f>
        <v>1026.6131267800001</v>
      </c>
      <c r="F66" s="36">
        <f>SUMIFS(СВЦЭМ!$C$33:$C$776,СВЦЭМ!$A$33:$A$776,$A66,СВЦЭМ!$B$33:$B$776,F$47)+'СЕТ СН'!$G$12+СВЦЭМ!$D$10+'СЕТ СН'!$G$6-'СЕТ СН'!$G$22</f>
        <v>1020.9808190200001</v>
      </c>
      <c r="G66" s="36">
        <f>SUMIFS(СВЦЭМ!$C$33:$C$776,СВЦЭМ!$A$33:$A$776,$A66,СВЦЭМ!$B$33:$B$776,G$47)+'СЕТ СН'!$G$12+СВЦЭМ!$D$10+'СЕТ СН'!$G$6-'СЕТ СН'!$G$22</f>
        <v>1017.76681143</v>
      </c>
      <c r="H66" s="36">
        <f>SUMIFS(СВЦЭМ!$C$33:$C$776,СВЦЭМ!$A$33:$A$776,$A66,СВЦЭМ!$B$33:$B$776,H$47)+'СЕТ СН'!$G$12+СВЦЭМ!$D$10+'СЕТ СН'!$G$6-'СЕТ СН'!$G$22</f>
        <v>959.70103959000016</v>
      </c>
      <c r="I66" s="36">
        <f>SUMIFS(СВЦЭМ!$C$33:$C$776,СВЦЭМ!$A$33:$A$776,$A66,СВЦЭМ!$B$33:$B$776,I$47)+'СЕТ СН'!$G$12+СВЦЭМ!$D$10+'СЕТ СН'!$G$6-'СЕТ СН'!$G$22</f>
        <v>909.93995547999998</v>
      </c>
      <c r="J66" s="36">
        <f>SUMIFS(СВЦЭМ!$C$33:$C$776,СВЦЭМ!$A$33:$A$776,$A66,СВЦЭМ!$B$33:$B$776,J$47)+'СЕТ СН'!$G$12+СВЦЭМ!$D$10+'СЕТ СН'!$G$6-'СЕТ СН'!$G$22</f>
        <v>880.35019613999998</v>
      </c>
      <c r="K66" s="36">
        <f>SUMIFS(СВЦЭМ!$C$33:$C$776,СВЦЭМ!$A$33:$A$776,$A66,СВЦЭМ!$B$33:$B$776,K$47)+'СЕТ СН'!$G$12+СВЦЭМ!$D$10+'СЕТ СН'!$G$6-'СЕТ СН'!$G$22</f>
        <v>831.73206529000004</v>
      </c>
      <c r="L66" s="36">
        <f>SUMIFS(СВЦЭМ!$C$33:$C$776,СВЦЭМ!$A$33:$A$776,$A66,СВЦЭМ!$B$33:$B$776,L$47)+'СЕТ СН'!$G$12+СВЦЭМ!$D$10+'СЕТ СН'!$G$6-'СЕТ СН'!$G$22</f>
        <v>834.57793612</v>
      </c>
      <c r="M66" s="36">
        <f>SUMIFS(СВЦЭМ!$C$33:$C$776,СВЦЭМ!$A$33:$A$776,$A66,СВЦЭМ!$B$33:$B$776,M$47)+'СЕТ СН'!$G$12+СВЦЭМ!$D$10+'СЕТ СН'!$G$6-'СЕТ СН'!$G$22</f>
        <v>835.47574316999999</v>
      </c>
      <c r="N66" s="36">
        <f>SUMIFS(СВЦЭМ!$C$33:$C$776,СВЦЭМ!$A$33:$A$776,$A66,СВЦЭМ!$B$33:$B$776,N$47)+'СЕТ СН'!$G$12+СВЦЭМ!$D$10+'СЕТ СН'!$G$6-'СЕТ СН'!$G$22</f>
        <v>869.18839985</v>
      </c>
      <c r="O66" s="36">
        <f>SUMIFS(СВЦЭМ!$C$33:$C$776,СВЦЭМ!$A$33:$A$776,$A66,СВЦЭМ!$B$33:$B$776,O$47)+'СЕТ СН'!$G$12+СВЦЭМ!$D$10+'СЕТ СН'!$G$6-'СЕТ СН'!$G$22</f>
        <v>846.63101482000002</v>
      </c>
      <c r="P66" s="36">
        <f>SUMIFS(СВЦЭМ!$C$33:$C$776,СВЦЭМ!$A$33:$A$776,$A66,СВЦЭМ!$B$33:$B$776,P$47)+'СЕТ СН'!$G$12+СВЦЭМ!$D$10+'СЕТ СН'!$G$6-'СЕТ СН'!$G$22</f>
        <v>850.12552072000017</v>
      </c>
      <c r="Q66" s="36">
        <f>SUMIFS(СВЦЭМ!$C$33:$C$776,СВЦЭМ!$A$33:$A$776,$A66,СВЦЭМ!$B$33:$B$776,Q$47)+'СЕТ СН'!$G$12+СВЦЭМ!$D$10+'СЕТ СН'!$G$6-'СЕТ СН'!$G$22</f>
        <v>814.55348064000009</v>
      </c>
      <c r="R66" s="36">
        <f>SUMIFS(СВЦЭМ!$C$33:$C$776,СВЦЭМ!$A$33:$A$776,$A66,СВЦЭМ!$B$33:$B$776,R$47)+'СЕТ СН'!$G$12+СВЦЭМ!$D$10+'СЕТ СН'!$G$6-'СЕТ СН'!$G$22</f>
        <v>772.95738885000014</v>
      </c>
      <c r="S66" s="36">
        <f>SUMIFS(СВЦЭМ!$C$33:$C$776,СВЦЭМ!$A$33:$A$776,$A66,СВЦЭМ!$B$33:$B$776,S$47)+'СЕТ СН'!$G$12+СВЦЭМ!$D$10+'СЕТ СН'!$G$6-'СЕТ СН'!$G$22</f>
        <v>796.07370760000003</v>
      </c>
      <c r="T66" s="36">
        <f>SUMIFS(СВЦЭМ!$C$33:$C$776,СВЦЭМ!$A$33:$A$776,$A66,СВЦЭМ!$B$33:$B$776,T$47)+'СЕТ СН'!$G$12+СВЦЭМ!$D$10+'СЕТ СН'!$G$6-'СЕТ СН'!$G$22</f>
        <v>786.24874414999999</v>
      </c>
      <c r="U66" s="36">
        <f>SUMIFS(СВЦЭМ!$C$33:$C$776,СВЦЭМ!$A$33:$A$776,$A66,СВЦЭМ!$B$33:$B$776,U$47)+'СЕТ СН'!$G$12+СВЦЭМ!$D$10+'СЕТ СН'!$G$6-'СЕТ СН'!$G$22</f>
        <v>788.17728492000015</v>
      </c>
      <c r="V66" s="36">
        <f>SUMIFS(СВЦЭМ!$C$33:$C$776,СВЦЭМ!$A$33:$A$776,$A66,СВЦЭМ!$B$33:$B$776,V$47)+'СЕТ СН'!$G$12+СВЦЭМ!$D$10+'СЕТ СН'!$G$6-'СЕТ СН'!$G$22</f>
        <v>773.96151314999997</v>
      </c>
      <c r="W66" s="36">
        <f>SUMIFS(СВЦЭМ!$C$33:$C$776,СВЦЭМ!$A$33:$A$776,$A66,СВЦЭМ!$B$33:$B$776,W$47)+'СЕТ СН'!$G$12+СВЦЭМ!$D$10+'СЕТ СН'!$G$6-'СЕТ СН'!$G$22</f>
        <v>757.42733505000001</v>
      </c>
      <c r="X66" s="36">
        <f>SUMIFS(СВЦЭМ!$C$33:$C$776,СВЦЭМ!$A$33:$A$776,$A66,СВЦЭМ!$B$33:$B$776,X$47)+'СЕТ СН'!$G$12+СВЦЭМ!$D$10+'СЕТ СН'!$G$6-'СЕТ СН'!$G$22</f>
        <v>770.30809066999996</v>
      </c>
      <c r="Y66" s="36">
        <f>SUMIFS(СВЦЭМ!$C$33:$C$776,СВЦЭМ!$A$33:$A$776,$A66,СВЦЭМ!$B$33:$B$776,Y$47)+'СЕТ СН'!$G$12+СВЦЭМ!$D$10+'СЕТ СН'!$G$6-'СЕТ СН'!$G$22</f>
        <v>844.5328659700001</v>
      </c>
    </row>
    <row r="67" spans="1:27" ht="15.75" x14ac:dyDescent="0.2">
      <c r="A67" s="35">
        <f t="shared" si="1"/>
        <v>43636</v>
      </c>
      <c r="B67" s="36">
        <f>SUMIFS(СВЦЭМ!$C$33:$C$776,СВЦЭМ!$A$33:$A$776,$A67,СВЦЭМ!$B$33:$B$776,B$47)+'СЕТ СН'!$G$12+СВЦЭМ!$D$10+'СЕТ СН'!$G$6-'СЕТ СН'!$G$22</f>
        <v>887.89908097000011</v>
      </c>
      <c r="C67" s="36">
        <f>SUMIFS(СВЦЭМ!$C$33:$C$776,СВЦЭМ!$A$33:$A$776,$A67,СВЦЭМ!$B$33:$B$776,C$47)+'СЕТ СН'!$G$12+СВЦЭМ!$D$10+'СЕТ СН'!$G$6-'СЕТ СН'!$G$22</f>
        <v>934.07098689999998</v>
      </c>
      <c r="D67" s="36">
        <f>SUMIFS(СВЦЭМ!$C$33:$C$776,СВЦЭМ!$A$33:$A$776,$A67,СВЦЭМ!$B$33:$B$776,D$47)+'СЕТ СН'!$G$12+СВЦЭМ!$D$10+'СЕТ СН'!$G$6-'СЕТ СН'!$G$22</f>
        <v>965.68450075999999</v>
      </c>
      <c r="E67" s="36">
        <f>SUMIFS(СВЦЭМ!$C$33:$C$776,СВЦЭМ!$A$33:$A$776,$A67,СВЦЭМ!$B$33:$B$776,E$47)+'СЕТ СН'!$G$12+СВЦЭМ!$D$10+'СЕТ СН'!$G$6-'СЕТ СН'!$G$22</f>
        <v>969.29374128000018</v>
      </c>
      <c r="F67" s="36">
        <f>SUMIFS(СВЦЭМ!$C$33:$C$776,СВЦЭМ!$A$33:$A$776,$A67,СВЦЭМ!$B$33:$B$776,F$47)+'СЕТ СН'!$G$12+СВЦЭМ!$D$10+'СЕТ СН'!$G$6-'СЕТ СН'!$G$22</f>
        <v>969.65436532000012</v>
      </c>
      <c r="G67" s="36">
        <f>SUMIFS(СВЦЭМ!$C$33:$C$776,СВЦЭМ!$A$33:$A$776,$A67,СВЦЭМ!$B$33:$B$776,G$47)+'СЕТ СН'!$G$12+СВЦЭМ!$D$10+'СЕТ СН'!$G$6-'СЕТ СН'!$G$22</f>
        <v>982.41206058000012</v>
      </c>
      <c r="H67" s="36">
        <f>SUMIFS(СВЦЭМ!$C$33:$C$776,СВЦЭМ!$A$33:$A$776,$A67,СВЦЭМ!$B$33:$B$776,H$47)+'СЕТ СН'!$G$12+СВЦЭМ!$D$10+'СЕТ СН'!$G$6-'СЕТ СН'!$G$22</f>
        <v>974.18829968</v>
      </c>
      <c r="I67" s="36">
        <f>SUMIFS(СВЦЭМ!$C$33:$C$776,СВЦЭМ!$A$33:$A$776,$A67,СВЦЭМ!$B$33:$B$776,I$47)+'СЕТ СН'!$G$12+СВЦЭМ!$D$10+'СЕТ СН'!$G$6-'СЕТ СН'!$G$22</f>
        <v>950.72312097999998</v>
      </c>
      <c r="J67" s="36">
        <f>SUMIFS(СВЦЭМ!$C$33:$C$776,СВЦЭМ!$A$33:$A$776,$A67,СВЦЭМ!$B$33:$B$776,J$47)+'СЕТ СН'!$G$12+СВЦЭМ!$D$10+'СЕТ СН'!$G$6-'СЕТ СН'!$G$22</f>
        <v>925.66569017000006</v>
      </c>
      <c r="K67" s="36">
        <f>SUMIFS(СВЦЭМ!$C$33:$C$776,СВЦЭМ!$A$33:$A$776,$A67,СВЦЭМ!$B$33:$B$776,K$47)+'СЕТ СН'!$G$12+СВЦЭМ!$D$10+'СЕТ СН'!$G$6-'СЕТ СН'!$G$22</f>
        <v>900.12589229000014</v>
      </c>
      <c r="L67" s="36">
        <f>SUMIFS(СВЦЭМ!$C$33:$C$776,СВЦЭМ!$A$33:$A$776,$A67,СВЦЭМ!$B$33:$B$776,L$47)+'СЕТ СН'!$G$12+СВЦЭМ!$D$10+'СЕТ СН'!$G$6-'СЕТ СН'!$G$22</f>
        <v>903.03774116</v>
      </c>
      <c r="M67" s="36">
        <f>SUMIFS(СВЦЭМ!$C$33:$C$776,СВЦЭМ!$A$33:$A$776,$A67,СВЦЭМ!$B$33:$B$776,M$47)+'СЕТ СН'!$G$12+СВЦЭМ!$D$10+'СЕТ СН'!$G$6-'СЕТ СН'!$G$22</f>
        <v>905.3917376500001</v>
      </c>
      <c r="N67" s="36">
        <f>SUMIFS(СВЦЭМ!$C$33:$C$776,СВЦЭМ!$A$33:$A$776,$A67,СВЦЭМ!$B$33:$B$776,N$47)+'СЕТ СН'!$G$12+СВЦЭМ!$D$10+'СЕТ СН'!$G$6-'СЕТ СН'!$G$22</f>
        <v>909.00436149000006</v>
      </c>
      <c r="O67" s="36">
        <f>SUMIFS(СВЦЭМ!$C$33:$C$776,СВЦЭМ!$A$33:$A$776,$A67,СВЦЭМ!$B$33:$B$776,O$47)+'СЕТ СН'!$G$12+СВЦЭМ!$D$10+'СЕТ СН'!$G$6-'СЕТ СН'!$G$22</f>
        <v>911.76377563000005</v>
      </c>
      <c r="P67" s="36">
        <f>SUMIFS(СВЦЭМ!$C$33:$C$776,СВЦЭМ!$A$33:$A$776,$A67,СВЦЭМ!$B$33:$B$776,P$47)+'СЕТ СН'!$G$12+СВЦЭМ!$D$10+'СЕТ СН'!$G$6-'СЕТ СН'!$G$22</f>
        <v>922.95262765000007</v>
      </c>
      <c r="Q67" s="36">
        <f>SUMIFS(СВЦЭМ!$C$33:$C$776,СВЦЭМ!$A$33:$A$776,$A67,СВЦЭМ!$B$33:$B$776,Q$47)+'СЕТ СН'!$G$12+СВЦЭМ!$D$10+'СЕТ СН'!$G$6-'СЕТ СН'!$G$22</f>
        <v>885.82386700000006</v>
      </c>
      <c r="R67" s="36">
        <f>SUMIFS(СВЦЭМ!$C$33:$C$776,СВЦЭМ!$A$33:$A$776,$A67,СВЦЭМ!$B$33:$B$776,R$47)+'СЕТ СН'!$G$12+СВЦЭМ!$D$10+'СЕТ СН'!$G$6-'СЕТ СН'!$G$22</f>
        <v>836.92552692000004</v>
      </c>
      <c r="S67" s="36">
        <f>SUMIFS(СВЦЭМ!$C$33:$C$776,СВЦЭМ!$A$33:$A$776,$A67,СВЦЭМ!$B$33:$B$776,S$47)+'СЕТ СН'!$G$12+СВЦЭМ!$D$10+'СЕТ СН'!$G$6-'СЕТ СН'!$G$22</f>
        <v>840.43596244000014</v>
      </c>
      <c r="T67" s="36">
        <f>SUMIFS(СВЦЭМ!$C$33:$C$776,СВЦЭМ!$A$33:$A$776,$A67,СВЦЭМ!$B$33:$B$776,T$47)+'СЕТ СН'!$G$12+СВЦЭМ!$D$10+'СЕТ СН'!$G$6-'СЕТ СН'!$G$22</f>
        <v>843.82683128999997</v>
      </c>
      <c r="U67" s="36">
        <f>SUMIFS(СВЦЭМ!$C$33:$C$776,СВЦЭМ!$A$33:$A$776,$A67,СВЦЭМ!$B$33:$B$776,U$47)+'СЕТ СН'!$G$12+СВЦЭМ!$D$10+'СЕТ СН'!$G$6-'СЕТ СН'!$G$22</f>
        <v>859.63825555000017</v>
      </c>
      <c r="V67" s="36">
        <f>SUMIFS(СВЦЭМ!$C$33:$C$776,СВЦЭМ!$A$33:$A$776,$A67,СВЦЭМ!$B$33:$B$776,V$47)+'СЕТ СН'!$G$12+СВЦЭМ!$D$10+'СЕТ СН'!$G$6-'СЕТ СН'!$G$22</f>
        <v>879.25169961999995</v>
      </c>
      <c r="W67" s="36">
        <f>SUMIFS(СВЦЭМ!$C$33:$C$776,СВЦЭМ!$A$33:$A$776,$A67,СВЦЭМ!$B$33:$B$776,W$47)+'СЕТ СН'!$G$12+СВЦЭМ!$D$10+'СЕТ СН'!$G$6-'СЕТ СН'!$G$22</f>
        <v>883.17550474000018</v>
      </c>
      <c r="X67" s="36">
        <f>SUMIFS(СВЦЭМ!$C$33:$C$776,СВЦЭМ!$A$33:$A$776,$A67,СВЦЭМ!$B$33:$B$776,X$47)+'СЕТ СН'!$G$12+СВЦЭМ!$D$10+'СЕТ СН'!$G$6-'СЕТ СН'!$G$22</f>
        <v>873.5234539600001</v>
      </c>
      <c r="Y67" s="36">
        <f>SUMIFS(СВЦЭМ!$C$33:$C$776,СВЦЭМ!$A$33:$A$776,$A67,СВЦЭМ!$B$33:$B$776,Y$47)+'СЕТ СН'!$G$12+СВЦЭМ!$D$10+'СЕТ СН'!$G$6-'СЕТ СН'!$G$22</f>
        <v>912.90795113000013</v>
      </c>
    </row>
    <row r="68" spans="1:27" ht="15.75" x14ac:dyDescent="0.2">
      <c r="A68" s="35">
        <f t="shared" si="1"/>
        <v>43637</v>
      </c>
      <c r="B68" s="36">
        <f>SUMIFS(СВЦЭМ!$C$33:$C$776,СВЦЭМ!$A$33:$A$776,$A68,СВЦЭМ!$B$33:$B$776,B$47)+'СЕТ СН'!$G$12+СВЦЭМ!$D$10+'СЕТ СН'!$G$6-'СЕТ СН'!$G$22</f>
        <v>904.75049690000014</v>
      </c>
      <c r="C68" s="36">
        <f>SUMIFS(СВЦЭМ!$C$33:$C$776,СВЦЭМ!$A$33:$A$776,$A68,СВЦЭМ!$B$33:$B$776,C$47)+'СЕТ СН'!$G$12+СВЦЭМ!$D$10+'СЕТ СН'!$G$6-'СЕТ СН'!$G$22</f>
        <v>907.51942660999998</v>
      </c>
      <c r="D68" s="36">
        <f>SUMIFS(СВЦЭМ!$C$33:$C$776,СВЦЭМ!$A$33:$A$776,$A68,СВЦЭМ!$B$33:$B$776,D$47)+'СЕТ СН'!$G$12+СВЦЭМ!$D$10+'СЕТ СН'!$G$6-'СЕТ СН'!$G$22</f>
        <v>924.67867739000008</v>
      </c>
      <c r="E68" s="36">
        <f>SUMIFS(СВЦЭМ!$C$33:$C$776,СВЦЭМ!$A$33:$A$776,$A68,СВЦЭМ!$B$33:$B$776,E$47)+'СЕТ СН'!$G$12+СВЦЭМ!$D$10+'СЕТ СН'!$G$6-'СЕТ СН'!$G$22</f>
        <v>964.65774006000015</v>
      </c>
      <c r="F68" s="36">
        <f>SUMIFS(СВЦЭМ!$C$33:$C$776,СВЦЭМ!$A$33:$A$776,$A68,СВЦЭМ!$B$33:$B$776,F$47)+'СЕТ СН'!$G$12+СВЦЭМ!$D$10+'СЕТ СН'!$G$6-'СЕТ СН'!$G$22</f>
        <v>973.59952209000016</v>
      </c>
      <c r="G68" s="36">
        <f>SUMIFS(СВЦЭМ!$C$33:$C$776,СВЦЭМ!$A$33:$A$776,$A68,СВЦЭМ!$B$33:$B$776,G$47)+'СЕТ СН'!$G$12+СВЦЭМ!$D$10+'СЕТ СН'!$G$6-'СЕТ СН'!$G$22</f>
        <v>977.57931238000015</v>
      </c>
      <c r="H68" s="36">
        <f>SUMIFS(СВЦЭМ!$C$33:$C$776,СВЦЭМ!$A$33:$A$776,$A68,СВЦЭМ!$B$33:$B$776,H$47)+'СЕТ СН'!$G$12+СВЦЭМ!$D$10+'СЕТ СН'!$G$6-'СЕТ СН'!$G$22</f>
        <v>924.27847886000018</v>
      </c>
      <c r="I68" s="36">
        <f>SUMIFS(СВЦЭМ!$C$33:$C$776,СВЦЭМ!$A$33:$A$776,$A68,СВЦЭМ!$B$33:$B$776,I$47)+'СЕТ СН'!$G$12+СВЦЭМ!$D$10+'СЕТ СН'!$G$6-'СЕТ СН'!$G$22</f>
        <v>912.90054486999998</v>
      </c>
      <c r="J68" s="36">
        <f>SUMIFS(СВЦЭМ!$C$33:$C$776,СВЦЭМ!$A$33:$A$776,$A68,СВЦЭМ!$B$33:$B$776,J$47)+'СЕТ СН'!$G$12+СВЦЭМ!$D$10+'СЕТ СН'!$G$6-'СЕТ СН'!$G$22</f>
        <v>915.56199341000001</v>
      </c>
      <c r="K68" s="36">
        <f>SUMIFS(СВЦЭМ!$C$33:$C$776,СВЦЭМ!$A$33:$A$776,$A68,СВЦЭМ!$B$33:$B$776,K$47)+'СЕТ СН'!$G$12+СВЦЭМ!$D$10+'СЕТ СН'!$G$6-'СЕТ СН'!$G$22</f>
        <v>912.68188095000005</v>
      </c>
      <c r="L68" s="36">
        <f>SUMIFS(СВЦЭМ!$C$33:$C$776,СВЦЭМ!$A$33:$A$776,$A68,СВЦЭМ!$B$33:$B$776,L$47)+'СЕТ СН'!$G$12+СВЦЭМ!$D$10+'СЕТ СН'!$G$6-'СЕТ СН'!$G$22</f>
        <v>926.24525721000009</v>
      </c>
      <c r="M68" s="36">
        <f>SUMIFS(СВЦЭМ!$C$33:$C$776,СВЦЭМ!$A$33:$A$776,$A68,СВЦЭМ!$B$33:$B$776,M$47)+'СЕТ СН'!$G$12+СВЦЭМ!$D$10+'СЕТ СН'!$G$6-'СЕТ СН'!$G$22</f>
        <v>915.89148936000015</v>
      </c>
      <c r="N68" s="36">
        <f>SUMIFS(СВЦЭМ!$C$33:$C$776,СВЦЭМ!$A$33:$A$776,$A68,СВЦЭМ!$B$33:$B$776,N$47)+'СЕТ СН'!$G$12+СВЦЭМ!$D$10+'СЕТ СН'!$G$6-'СЕТ СН'!$G$22</f>
        <v>915.64417113000013</v>
      </c>
      <c r="O68" s="36">
        <f>SUMIFS(СВЦЭМ!$C$33:$C$776,СВЦЭМ!$A$33:$A$776,$A68,СВЦЭМ!$B$33:$B$776,O$47)+'СЕТ СН'!$G$12+СВЦЭМ!$D$10+'СЕТ СН'!$G$6-'СЕТ СН'!$G$22</f>
        <v>915.12046552000015</v>
      </c>
      <c r="P68" s="36">
        <f>SUMIFS(СВЦЭМ!$C$33:$C$776,СВЦЭМ!$A$33:$A$776,$A68,СВЦЭМ!$B$33:$B$776,P$47)+'СЕТ СН'!$G$12+СВЦЭМ!$D$10+'СЕТ СН'!$G$6-'СЕТ СН'!$G$22</f>
        <v>924.01253057999998</v>
      </c>
      <c r="Q68" s="36">
        <f>SUMIFS(СВЦЭМ!$C$33:$C$776,СВЦЭМ!$A$33:$A$776,$A68,СВЦЭМ!$B$33:$B$776,Q$47)+'СЕТ СН'!$G$12+СВЦЭМ!$D$10+'СЕТ СН'!$G$6-'СЕТ СН'!$G$22</f>
        <v>878.25529376999998</v>
      </c>
      <c r="R68" s="36">
        <f>SUMIFS(СВЦЭМ!$C$33:$C$776,СВЦЭМ!$A$33:$A$776,$A68,СВЦЭМ!$B$33:$B$776,R$47)+'СЕТ СН'!$G$12+СВЦЭМ!$D$10+'СЕТ СН'!$G$6-'СЕТ СН'!$G$22</f>
        <v>823.15225909000014</v>
      </c>
      <c r="S68" s="36">
        <f>SUMIFS(СВЦЭМ!$C$33:$C$776,СВЦЭМ!$A$33:$A$776,$A68,СВЦЭМ!$B$33:$B$776,S$47)+'СЕТ СН'!$G$12+СВЦЭМ!$D$10+'СЕТ СН'!$G$6-'СЕТ СН'!$G$22</f>
        <v>753.19954331000008</v>
      </c>
      <c r="T68" s="36">
        <f>SUMIFS(СВЦЭМ!$C$33:$C$776,СВЦЭМ!$A$33:$A$776,$A68,СВЦЭМ!$B$33:$B$776,T$47)+'СЕТ СН'!$G$12+СВЦЭМ!$D$10+'СЕТ СН'!$G$6-'СЕТ СН'!$G$22</f>
        <v>759.37430805000008</v>
      </c>
      <c r="U68" s="36">
        <f>SUMIFS(СВЦЭМ!$C$33:$C$776,СВЦЭМ!$A$33:$A$776,$A68,СВЦЭМ!$B$33:$B$776,U$47)+'СЕТ СН'!$G$12+СВЦЭМ!$D$10+'СЕТ СН'!$G$6-'СЕТ СН'!$G$22</f>
        <v>755.75150925000003</v>
      </c>
      <c r="V68" s="36">
        <f>SUMIFS(СВЦЭМ!$C$33:$C$776,СВЦЭМ!$A$33:$A$776,$A68,СВЦЭМ!$B$33:$B$776,V$47)+'СЕТ СН'!$G$12+СВЦЭМ!$D$10+'СЕТ СН'!$G$6-'СЕТ СН'!$G$22</f>
        <v>768.11502781000013</v>
      </c>
      <c r="W68" s="36">
        <f>SUMIFS(СВЦЭМ!$C$33:$C$776,СВЦЭМ!$A$33:$A$776,$A68,СВЦЭМ!$B$33:$B$776,W$47)+'СЕТ СН'!$G$12+СВЦЭМ!$D$10+'СЕТ СН'!$G$6-'СЕТ СН'!$G$22</f>
        <v>780.70262898999999</v>
      </c>
      <c r="X68" s="36">
        <f>SUMIFS(СВЦЭМ!$C$33:$C$776,СВЦЭМ!$A$33:$A$776,$A68,СВЦЭМ!$B$33:$B$776,X$47)+'СЕТ СН'!$G$12+СВЦЭМ!$D$10+'СЕТ СН'!$G$6-'СЕТ СН'!$G$22</f>
        <v>756.58222114</v>
      </c>
      <c r="Y68" s="36">
        <f>SUMIFS(СВЦЭМ!$C$33:$C$776,СВЦЭМ!$A$33:$A$776,$A68,СВЦЭМ!$B$33:$B$776,Y$47)+'СЕТ СН'!$G$12+СВЦЭМ!$D$10+'СЕТ СН'!$G$6-'СЕТ СН'!$G$22</f>
        <v>777.23285970999996</v>
      </c>
    </row>
    <row r="69" spans="1:27" ht="15.75" x14ac:dyDescent="0.2">
      <c r="A69" s="35">
        <f t="shared" si="1"/>
        <v>43638</v>
      </c>
      <c r="B69" s="36">
        <f>SUMIFS(СВЦЭМ!$C$33:$C$776,СВЦЭМ!$A$33:$A$776,$A69,СВЦЭМ!$B$33:$B$776,B$47)+'СЕТ СН'!$G$12+СВЦЭМ!$D$10+'СЕТ СН'!$G$6-'СЕТ СН'!$G$22</f>
        <v>925.24156141000003</v>
      </c>
      <c r="C69" s="36">
        <f>SUMIFS(СВЦЭМ!$C$33:$C$776,СВЦЭМ!$A$33:$A$776,$A69,СВЦЭМ!$B$33:$B$776,C$47)+'СЕТ СН'!$G$12+СВЦЭМ!$D$10+'СЕТ СН'!$G$6-'СЕТ СН'!$G$22</f>
        <v>964.98309706999999</v>
      </c>
      <c r="D69" s="36">
        <f>SUMIFS(СВЦЭМ!$C$33:$C$776,СВЦЭМ!$A$33:$A$776,$A69,СВЦЭМ!$B$33:$B$776,D$47)+'СЕТ СН'!$G$12+СВЦЭМ!$D$10+'СЕТ СН'!$G$6-'СЕТ СН'!$G$22</f>
        <v>989.69079123000006</v>
      </c>
      <c r="E69" s="36">
        <f>SUMIFS(СВЦЭМ!$C$33:$C$776,СВЦЭМ!$A$33:$A$776,$A69,СВЦЭМ!$B$33:$B$776,E$47)+'СЕТ СН'!$G$12+СВЦЭМ!$D$10+'СЕТ СН'!$G$6-'СЕТ СН'!$G$22</f>
        <v>1023.1964732400002</v>
      </c>
      <c r="F69" s="36">
        <f>SUMIFS(СВЦЭМ!$C$33:$C$776,СВЦЭМ!$A$33:$A$776,$A69,СВЦЭМ!$B$33:$B$776,F$47)+'СЕТ СН'!$G$12+СВЦЭМ!$D$10+'СЕТ СН'!$G$6-'СЕТ СН'!$G$22</f>
        <v>1024.38045029</v>
      </c>
      <c r="G69" s="36">
        <f>SUMIFS(СВЦЭМ!$C$33:$C$776,СВЦЭМ!$A$33:$A$776,$A69,СВЦЭМ!$B$33:$B$776,G$47)+'СЕТ СН'!$G$12+СВЦЭМ!$D$10+'СЕТ СН'!$G$6-'СЕТ СН'!$G$22</f>
        <v>1025.2212713900001</v>
      </c>
      <c r="H69" s="36">
        <f>SUMIFS(СВЦЭМ!$C$33:$C$776,СВЦЭМ!$A$33:$A$776,$A69,СВЦЭМ!$B$33:$B$776,H$47)+'СЕТ СН'!$G$12+СВЦЭМ!$D$10+'СЕТ СН'!$G$6-'СЕТ СН'!$G$22</f>
        <v>1005.9010864700001</v>
      </c>
      <c r="I69" s="36">
        <f>SUMIFS(СВЦЭМ!$C$33:$C$776,СВЦЭМ!$A$33:$A$776,$A69,СВЦЭМ!$B$33:$B$776,I$47)+'СЕТ СН'!$G$12+СВЦЭМ!$D$10+'СЕТ СН'!$G$6-'СЕТ СН'!$G$22</f>
        <v>957.20772073000012</v>
      </c>
      <c r="J69" s="36">
        <f>SUMIFS(СВЦЭМ!$C$33:$C$776,СВЦЭМ!$A$33:$A$776,$A69,СВЦЭМ!$B$33:$B$776,J$47)+'СЕТ СН'!$G$12+СВЦЭМ!$D$10+'СЕТ СН'!$G$6-'СЕТ СН'!$G$22</f>
        <v>931.66347293000013</v>
      </c>
      <c r="K69" s="36">
        <f>SUMIFS(СВЦЭМ!$C$33:$C$776,СВЦЭМ!$A$33:$A$776,$A69,СВЦЭМ!$B$33:$B$776,K$47)+'СЕТ СН'!$G$12+СВЦЭМ!$D$10+'СЕТ СН'!$G$6-'СЕТ СН'!$G$22</f>
        <v>859.52205193999998</v>
      </c>
      <c r="L69" s="36">
        <f>SUMIFS(СВЦЭМ!$C$33:$C$776,СВЦЭМ!$A$33:$A$776,$A69,СВЦЭМ!$B$33:$B$776,L$47)+'СЕТ СН'!$G$12+СВЦЭМ!$D$10+'СЕТ СН'!$G$6-'СЕТ СН'!$G$22</f>
        <v>775.90019516999996</v>
      </c>
      <c r="M69" s="36">
        <f>SUMIFS(СВЦЭМ!$C$33:$C$776,СВЦЭМ!$A$33:$A$776,$A69,СВЦЭМ!$B$33:$B$776,M$47)+'СЕТ СН'!$G$12+СВЦЭМ!$D$10+'СЕТ СН'!$G$6-'СЕТ СН'!$G$22</f>
        <v>771.9242594100001</v>
      </c>
      <c r="N69" s="36">
        <f>SUMIFS(СВЦЭМ!$C$33:$C$776,СВЦЭМ!$A$33:$A$776,$A69,СВЦЭМ!$B$33:$B$776,N$47)+'СЕТ СН'!$G$12+СВЦЭМ!$D$10+'СЕТ СН'!$G$6-'СЕТ СН'!$G$22</f>
        <v>770.20097370999997</v>
      </c>
      <c r="O69" s="36">
        <f>SUMIFS(СВЦЭМ!$C$33:$C$776,СВЦЭМ!$A$33:$A$776,$A69,СВЦЭМ!$B$33:$B$776,O$47)+'СЕТ СН'!$G$12+СВЦЭМ!$D$10+'СЕТ СН'!$G$6-'СЕТ СН'!$G$22</f>
        <v>772.57214255999997</v>
      </c>
      <c r="P69" s="36">
        <f>SUMIFS(СВЦЭМ!$C$33:$C$776,СВЦЭМ!$A$33:$A$776,$A69,СВЦЭМ!$B$33:$B$776,P$47)+'СЕТ СН'!$G$12+СВЦЭМ!$D$10+'СЕТ СН'!$G$6-'СЕТ СН'!$G$22</f>
        <v>780.86084902000016</v>
      </c>
      <c r="Q69" s="36">
        <f>SUMIFS(СВЦЭМ!$C$33:$C$776,СВЦЭМ!$A$33:$A$776,$A69,СВЦЭМ!$B$33:$B$776,Q$47)+'СЕТ СН'!$G$12+СВЦЭМ!$D$10+'СЕТ СН'!$G$6-'СЕТ СН'!$G$22</f>
        <v>771.87030312000002</v>
      </c>
      <c r="R69" s="36">
        <f>SUMIFS(СВЦЭМ!$C$33:$C$776,СВЦЭМ!$A$33:$A$776,$A69,СВЦЭМ!$B$33:$B$776,R$47)+'СЕТ СН'!$G$12+СВЦЭМ!$D$10+'СЕТ СН'!$G$6-'СЕТ СН'!$G$22</f>
        <v>780.48735387000011</v>
      </c>
      <c r="S69" s="36">
        <f>SUMIFS(СВЦЭМ!$C$33:$C$776,СВЦЭМ!$A$33:$A$776,$A69,СВЦЭМ!$B$33:$B$776,S$47)+'СЕТ СН'!$G$12+СВЦЭМ!$D$10+'СЕТ СН'!$G$6-'СЕТ СН'!$G$22</f>
        <v>786.25666171000012</v>
      </c>
      <c r="T69" s="36">
        <f>SUMIFS(СВЦЭМ!$C$33:$C$776,СВЦЭМ!$A$33:$A$776,$A69,СВЦЭМ!$B$33:$B$776,T$47)+'СЕТ СН'!$G$12+СВЦЭМ!$D$10+'СЕТ СН'!$G$6-'СЕТ СН'!$G$22</f>
        <v>776.23956576</v>
      </c>
      <c r="U69" s="36">
        <f>SUMIFS(СВЦЭМ!$C$33:$C$776,СВЦЭМ!$A$33:$A$776,$A69,СВЦЭМ!$B$33:$B$776,U$47)+'СЕТ СН'!$G$12+СВЦЭМ!$D$10+'СЕТ СН'!$G$6-'СЕТ СН'!$G$22</f>
        <v>768.67239777999998</v>
      </c>
      <c r="V69" s="36">
        <f>SUMIFS(СВЦЭМ!$C$33:$C$776,СВЦЭМ!$A$33:$A$776,$A69,СВЦЭМ!$B$33:$B$776,V$47)+'СЕТ СН'!$G$12+СВЦЭМ!$D$10+'СЕТ СН'!$G$6-'СЕТ СН'!$G$22</f>
        <v>772.61258964000012</v>
      </c>
      <c r="W69" s="36">
        <f>SUMIFS(СВЦЭМ!$C$33:$C$776,СВЦЭМ!$A$33:$A$776,$A69,СВЦЭМ!$B$33:$B$776,W$47)+'СЕТ СН'!$G$12+СВЦЭМ!$D$10+'СЕТ СН'!$G$6-'СЕТ СН'!$G$22</f>
        <v>791.04750494000018</v>
      </c>
      <c r="X69" s="36">
        <f>SUMIFS(СВЦЭМ!$C$33:$C$776,СВЦЭМ!$A$33:$A$776,$A69,СВЦЭМ!$B$33:$B$776,X$47)+'СЕТ СН'!$G$12+СВЦЭМ!$D$10+'СЕТ СН'!$G$6-'СЕТ СН'!$G$22</f>
        <v>772.00012852999998</v>
      </c>
      <c r="Y69" s="36">
        <f>SUMIFS(СВЦЭМ!$C$33:$C$776,СВЦЭМ!$A$33:$A$776,$A69,СВЦЭМ!$B$33:$B$776,Y$47)+'СЕТ СН'!$G$12+СВЦЭМ!$D$10+'СЕТ СН'!$G$6-'СЕТ СН'!$G$22</f>
        <v>735.61155916000007</v>
      </c>
    </row>
    <row r="70" spans="1:27" ht="15.75" x14ac:dyDescent="0.2">
      <c r="A70" s="35">
        <f t="shared" si="1"/>
        <v>43639</v>
      </c>
      <c r="B70" s="36">
        <f>SUMIFS(СВЦЭМ!$C$33:$C$776,СВЦЭМ!$A$33:$A$776,$A70,СВЦЭМ!$B$33:$B$776,B$47)+'СЕТ СН'!$G$12+СВЦЭМ!$D$10+'СЕТ СН'!$G$6-'СЕТ СН'!$G$22</f>
        <v>870.32453079000015</v>
      </c>
      <c r="C70" s="36">
        <f>SUMIFS(СВЦЭМ!$C$33:$C$776,СВЦЭМ!$A$33:$A$776,$A70,СВЦЭМ!$B$33:$B$776,C$47)+'СЕТ СН'!$G$12+СВЦЭМ!$D$10+'СЕТ СН'!$G$6-'СЕТ СН'!$G$22</f>
        <v>891.98750530000007</v>
      </c>
      <c r="D70" s="36">
        <f>SUMIFS(СВЦЭМ!$C$33:$C$776,СВЦЭМ!$A$33:$A$776,$A70,СВЦЭМ!$B$33:$B$776,D$47)+'СЕТ СН'!$G$12+СВЦЭМ!$D$10+'СЕТ СН'!$G$6-'СЕТ СН'!$G$22</f>
        <v>933.11448136000013</v>
      </c>
      <c r="E70" s="36">
        <f>SUMIFS(СВЦЭМ!$C$33:$C$776,СВЦЭМ!$A$33:$A$776,$A70,СВЦЭМ!$B$33:$B$776,E$47)+'СЕТ СН'!$G$12+СВЦЭМ!$D$10+'СЕТ СН'!$G$6-'СЕТ СН'!$G$22</f>
        <v>949.50737283000012</v>
      </c>
      <c r="F70" s="36">
        <f>SUMIFS(СВЦЭМ!$C$33:$C$776,СВЦЭМ!$A$33:$A$776,$A70,СВЦЭМ!$B$33:$B$776,F$47)+'СЕТ СН'!$G$12+СВЦЭМ!$D$10+'СЕТ СН'!$G$6-'СЕТ СН'!$G$22</f>
        <v>955.46639337000011</v>
      </c>
      <c r="G70" s="36">
        <f>SUMIFS(СВЦЭМ!$C$33:$C$776,СВЦЭМ!$A$33:$A$776,$A70,СВЦЭМ!$B$33:$B$776,G$47)+'СЕТ СН'!$G$12+СВЦЭМ!$D$10+'СЕТ СН'!$G$6-'СЕТ СН'!$G$22</f>
        <v>980.46135532000017</v>
      </c>
      <c r="H70" s="36">
        <f>SUMIFS(СВЦЭМ!$C$33:$C$776,СВЦЭМ!$A$33:$A$776,$A70,СВЦЭМ!$B$33:$B$776,H$47)+'СЕТ СН'!$G$12+СВЦЭМ!$D$10+'СЕТ СН'!$G$6-'СЕТ СН'!$G$22</f>
        <v>961.81949718999999</v>
      </c>
      <c r="I70" s="36">
        <f>SUMIFS(СВЦЭМ!$C$33:$C$776,СВЦЭМ!$A$33:$A$776,$A70,СВЦЭМ!$B$33:$B$776,I$47)+'СЕТ СН'!$G$12+СВЦЭМ!$D$10+'СЕТ СН'!$G$6-'СЕТ СН'!$G$22</f>
        <v>925.91018249000012</v>
      </c>
      <c r="J70" s="36">
        <f>SUMIFS(СВЦЭМ!$C$33:$C$776,СВЦЭМ!$A$33:$A$776,$A70,СВЦЭМ!$B$33:$B$776,J$47)+'СЕТ СН'!$G$12+СВЦЭМ!$D$10+'СЕТ СН'!$G$6-'СЕТ СН'!$G$22</f>
        <v>904.22534423000002</v>
      </c>
      <c r="K70" s="36">
        <f>SUMIFS(СВЦЭМ!$C$33:$C$776,СВЦЭМ!$A$33:$A$776,$A70,СВЦЭМ!$B$33:$B$776,K$47)+'СЕТ СН'!$G$12+СВЦЭМ!$D$10+'СЕТ СН'!$G$6-'СЕТ СН'!$G$22</f>
        <v>876.11097109000002</v>
      </c>
      <c r="L70" s="36">
        <f>SUMIFS(СВЦЭМ!$C$33:$C$776,СВЦЭМ!$A$33:$A$776,$A70,СВЦЭМ!$B$33:$B$776,L$47)+'СЕТ СН'!$G$12+СВЦЭМ!$D$10+'СЕТ СН'!$G$6-'СЕТ СН'!$G$22</f>
        <v>854.57777433000001</v>
      </c>
      <c r="M70" s="36">
        <f>SUMIFS(СВЦЭМ!$C$33:$C$776,СВЦЭМ!$A$33:$A$776,$A70,СВЦЭМ!$B$33:$B$776,M$47)+'СЕТ СН'!$G$12+СВЦЭМ!$D$10+'СЕТ СН'!$G$6-'СЕТ СН'!$G$22</f>
        <v>829.39213468000003</v>
      </c>
      <c r="N70" s="36">
        <f>SUMIFS(СВЦЭМ!$C$33:$C$776,СВЦЭМ!$A$33:$A$776,$A70,СВЦЭМ!$B$33:$B$776,N$47)+'СЕТ СН'!$G$12+СВЦЭМ!$D$10+'СЕТ СН'!$G$6-'СЕТ СН'!$G$22</f>
        <v>849.31804717</v>
      </c>
      <c r="O70" s="36">
        <f>SUMIFS(СВЦЭМ!$C$33:$C$776,СВЦЭМ!$A$33:$A$776,$A70,СВЦЭМ!$B$33:$B$776,O$47)+'СЕТ СН'!$G$12+СВЦЭМ!$D$10+'СЕТ СН'!$G$6-'СЕТ СН'!$G$22</f>
        <v>859.87559033000002</v>
      </c>
      <c r="P70" s="36">
        <f>SUMIFS(СВЦЭМ!$C$33:$C$776,СВЦЭМ!$A$33:$A$776,$A70,СВЦЭМ!$B$33:$B$776,P$47)+'СЕТ СН'!$G$12+СВЦЭМ!$D$10+'СЕТ СН'!$G$6-'СЕТ СН'!$G$22</f>
        <v>870.53656240000009</v>
      </c>
      <c r="Q70" s="36">
        <f>SUMIFS(СВЦЭМ!$C$33:$C$776,СВЦЭМ!$A$33:$A$776,$A70,СВЦЭМ!$B$33:$B$776,Q$47)+'СЕТ СН'!$G$12+СВЦЭМ!$D$10+'СЕТ СН'!$G$6-'СЕТ СН'!$G$22</f>
        <v>828.42162728000017</v>
      </c>
      <c r="R70" s="36">
        <f>SUMIFS(СВЦЭМ!$C$33:$C$776,СВЦЭМ!$A$33:$A$776,$A70,СВЦЭМ!$B$33:$B$776,R$47)+'СЕТ СН'!$G$12+СВЦЭМ!$D$10+'СЕТ СН'!$G$6-'СЕТ СН'!$G$22</f>
        <v>776.62101299000005</v>
      </c>
      <c r="S70" s="36">
        <f>SUMIFS(СВЦЭМ!$C$33:$C$776,СВЦЭМ!$A$33:$A$776,$A70,СВЦЭМ!$B$33:$B$776,S$47)+'СЕТ СН'!$G$12+СВЦЭМ!$D$10+'СЕТ СН'!$G$6-'СЕТ СН'!$G$22</f>
        <v>778.52602223999997</v>
      </c>
      <c r="T70" s="36">
        <f>SUMIFS(СВЦЭМ!$C$33:$C$776,СВЦЭМ!$A$33:$A$776,$A70,СВЦЭМ!$B$33:$B$776,T$47)+'СЕТ СН'!$G$12+СВЦЭМ!$D$10+'СЕТ СН'!$G$6-'СЕТ СН'!$G$22</f>
        <v>779.4648543400001</v>
      </c>
      <c r="U70" s="36">
        <f>SUMIFS(СВЦЭМ!$C$33:$C$776,СВЦЭМ!$A$33:$A$776,$A70,СВЦЭМ!$B$33:$B$776,U$47)+'СЕТ СН'!$G$12+СВЦЭМ!$D$10+'СЕТ СН'!$G$6-'СЕТ СН'!$G$22</f>
        <v>779.04945489000011</v>
      </c>
      <c r="V70" s="36">
        <f>SUMIFS(СВЦЭМ!$C$33:$C$776,СВЦЭМ!$A$33:$A$776,$A70,СВЦЭМ!$B$33:$B$776,V$47)+'СЕТ СН'!$G$12+СВЦЭМ!$D$10+'СЕТ СН'!$G$6-'СЕТ СН'!$G$22</f>
        <v>768.69796196000016</v>
      </c>
      <c r="W70" s="36">
        <f>SUMIFS(СВЦЭМ!$C$33:$C$776,СВЦЭМ!$A$33:$A$776,$A70,СВЦЭМ!$B$33:$B$776,W$47)+'СЕТ СН'!$G$12+СВЦЭМ!$D$10+'СЕТ СН'!$G$6-'СЕТ СН'!$G$22</f>
        <v>761.63708395000003</v>
      </c>
      <c r="X70" s="36">
        <f>SUMIFS(СВЦЭМ!$C$33:$C$776,СВЦЭМ!$A$33:$A$776,$A70,СВЦЭМ!$B$33:$B$776,X$47)+'СЕТ СН'!$G$12+СВЦЭМ!$D$10+'СЕТ СН'!$G$6-'СЕТ СН'!$G$22</f>
        <v>764.48426702000006</v>
      </c>
      <c r="Y70" s="36">
        <f>SUMIFS(СВЦЭМ!$C$33:$C$776,СВЦЭМ!$A$33:$A$776,$A70,СВЦЭМ!$B$33:$B$776,Y$47)+'СЕТ СН'!$G$12+СВЦЭМ!$D$10+'СЕТ СН'!$G$6-'СЕТ СН'!$G$22</f>
        <v>848.39328343000011</v>
      </c>
    </row>
    <row r="71" spans="1:27" ht="15.75" x14ac:dyDescent="0.2">
      <c r="A71" s="35">
        <f t="shared" si="1"/>
        <v>43640</v>
      </c>
      <c r="B71" s="36">
        <f>SUMIFS(СВЦЭМ!$C$33:$C$776,СВЦЭМ!$A$33:$A$776,$A71,СВЦЭМ!$B$33:$B$776,B$47)+'СЕТ СН'!$G$12+СВЦЭМ!$D$10+'СЕТ СН'!$G$6-'СЕТ СН'!$G$22</f>
        <v>959.0111632600001</v>
      </c>
      <c r="C71" s="36">
        <f>SUMIFS(СВЦЭМ!$C$33:$C$776,СВЦЭМ!$A$33:$A$776,$A71,СВЦЭМ!$B$33:$B$776,C$47)+'СЕТ СН'!$G$12+СВЦЭМ!$D$10+'СЕТ СН'!$G$6-'СЕТ СН'!$G$22</f>
        <v>981.21541870999999</v>
      </c>
      <c r="D71" s="36">
        <f>SUMIFS(СВЦЭМ!$C$33:$C$776,СВЦЭМ!$A$33:$A$776,$A71,СВЦЭМ!$B$33:$B$776,D$47)+'СЕТ СН'!$G$12+СВЦЭМ!$D$10+'СЕТ СН'!$G$6-'СЕТ СН'!$G$22</f>
        <v>1022.4085061200001</v>
      </c>
      <c r="E71" s="36">
        <f>SUMIFS(СВЦЭМ!$C$33:$C$776,СВЦЭМ!$A$33:$A$776,$A71,СВЦЭМ!$B$33:$B$776,E$47)+'СЕТ СН'!$G$12+СВЦЭМ!$D$10+'СЕТ СН'!$G$6-'СЕТ СН'!$G$22</f>
        <v>1022.1980256200002</v>
      </c>
      <c r="F71" s="36">
        <f>SUMIFS(СВЦЭМ!$C$33:$C$776,СВЦЭМ!$A$33:$A$776,$A71,СВЦЭМ!$B$33:$B$776,F$47)+'СЕТ СН'!$G$12+СВЦЭМ!$D$10+'СЕТ СН'!$G$6-'СЕТ СН'!$G$22</f>
        <v>1029.21215009</v>
      </c>
      <c r="G71" s="36">
        <f>SUMIFS(СВЦЭМ!$C$33:$C$776,СВЦЭМ!$A$33:$A$776,$A71,СВЦЭМ!$B$33:$B$776,G$47)+'СЕТ СН'!$G$12+СВЦЭМ!$D$10+'СЕТ СН'!$G$6-'СЕТ СН'!$G$22</f>
        <v>1030.7329060900001</v>
      </c>
      <c r="H71" s="36">
        <f>SUMIFS(СВЦЭМ!$C$33:$C$776,СВЦЭМ!$A$33:$A$776,$A71,СВЦЭМ!$B$33:$B$776,H$47)+'СЕТ СН'!$G$12+СВЦЭМ!$D$10+'СЕТ СН'!$G$6-'СЕТ СН'!$G$22</f>
        <v>995.73954827000011</v>
      </c>
      <c r="I71" s="36">
        <f>SUMIFS(СВЦЭМ!$C$33:$C$776,СВЦЭМ!$A$33:$A$776,$A71,СВЦЭМ!$B$33:$B$776,I$47)+'СЕТ СН'!$G$12+СВЦЭМ!$D$10+'СЕТ СН'!$G$6-'СЕТ СН'!$G$22</f>
        <v>931.75458527000001</v>
      </c>
      <c r="J71" s="36">
        <f>SUMIFS(СВЦЭМ!$C$33:$C$776,СВЦЭМ!$A$33:$A$776,$A71,СВЦЭМ!$B$33:$B$776,J$47)+'СЕТ СН'!$G$12+СВЦЭМ!$D$10+'СЕТ СН'!$G$6-'СЕТ СН'!$G$22</f>
        <v>918.29580602999999</v>
      </c>
      <c r="K71" s="36">
        <f>SUMIFS(СВЦЭМ!$C$33:$C$776,СВЦЭМ!$A$33:$A$776,$A71,СВЦЭМ!$B$33:$B$776,K$47)+'СЕТ СН'!$G$12+СВЦЭМ!$D$10+'СЕТ СН'!$G$6-'СЕТ СН'!$G$22</f>
        <v>894.41472639000017</v>
      </c>
      <c r="L71" s="36">
        <f>SUMIFS(СВЦЭМ!$C$33:$C$776,СВЦЭМ!$A$33:$A$776,$A71,СВЦЭМ!$B$33:$B$776,L$47)+'СЕТ СН'!$G$12+СВЦЭМ!$D$10+'СЕТ СН'!$G$6-'СЕТ СН'!$G$22</f>
        <v>888.00403649999998</v>
      </c>
      <c r="M71" s="36">
        <f>SUMIFS(СВЦЭМ!$C$33:$C$776,СВЦЭМ!$A$33:$A$776,$A71,СВЦЭМ!$B$33:$B$776,M$47)+'СЕТ СН'!$G$12+СВЦЭМ!$D$10+'СЕТ СН'!$G$6-'СЕТ СН'!$G$22</f>
        <v>876.27862903000005</v>
      </c>
      <c r="N71" s="36">
        <f>SUMIFS(СВЦЭМ!$C$33:$C$776,СВЦЭМ!$A$33:$A$776,$A71,СВЦЭМ!$B$33:$B$776,N$47)+'СЕТ СН'!$G$12+СВЦЭМ!$D$10+'СЕТ СН'!$G$6-'СЕТ СН'!$G$22</f>
        <v>882.54824363000012</v>
      </c>
      <c r="O71" s="36">
        <f>SUMIFS(СВЦЭМ!$C$33:$C$776,СВЦЭМ!$A$33:$A$776,$A71,СВЦЭМ!$B$33:$B$776,O$47)+'СЕТ СН'!$G$12+СВЦЭМ!$D$10+'СЕТ СН'!$G$6-'СЕТ СН'!$G$22</f>
        <v>877.54021841000008</v>
      </c>
      <c r="P71" s="36">
        <f>SUMIFS(СВЦЭМ!$C$33:$C$776,СВЦЭМ!$A$33:$A$776,$A71,СВЦЭМ!$B$33:$B$776,P$47)+'СЕТ СН'!$G$12+СВЦЭМ!$D$10+'СЕТ СН'!$G$6-'СЕТ СН'!$G$22</f>
        <v>884.63622740000005</v>
      </c>
      <c r="Q71" s="36">
        <f>SUMIFS(СВЦЭМ!$C$33:$C$776,СВЦЭМ!$A$33:$A$776,$A71,СВЦЭМ!$B$33:$B$776,Q$47)+'СЕТ СН'!$G$12+СВЦЭМ!$D$10+'СЕТ СН'!$G$6-'СЕТ СН'!$G$22</f>
        <v>849.52850493000005</v>
      </c>
      <c r="R71" s="36">
        <f>SUMIFS(СВЦЭМ!$C$33:$C$776,СВЦЭМ!$A$33:$A$776,$A71,СВЦЭМ!$B$33:$B$776,R$47)+'СЕТ СН'!$G$12+СВЦЭМ!$D$10+'СЕТ СН'!$G$6-'СЕТ СН'!$G$22</f>
        <v>823.80522029000008</v>
      </c>
      <c r="S71" s="36">
        <f>SUMIFS(СВЦЭМ!$C$33:$C$776,СВЦЭМ!$A$33:$A$776,$A71,СВЦЭМ!$B$33:$B$776,S$47)+'СЕТ СН'!$G$12+СВЦЭМ!$D$10+'СЕТ СН'!$G$6-'СЕТ СН'!$G$22</f>
        <v>843.01408213000013</v>
      </c>
      <c r="T71" s="36">
        <f>SUMIFS(СВЦЭМ!$C$33:$C$776,СВЦЭМ!$A$33:$A$776,$A71,СВЦЭМ!$B$33:$B$776,T$47)+'СЕТ СН'!$G$12+СВЦЭМ!$D$10+'СЕТ СН'!$G$6-'СЕТ СН'!$G$22</f>
        <v>851.23458127000004</v>
      </c>
      <c r="U71" s="36">
        <f>SUMIFS(СВЦЭМ!$C$33:$C$776,СВЦЭМ!$A$33:$A$776,$A71,СВЦЭМ!$B$33:$B$776,U$47)+'СЕТ СН'!$G$12+СВЦЭМ!$D$10+'СЕТ СН'!$G$6-'СЕТ СН'!$G$22</f>
        <v>864.28100970000014</v>
      </c>
      <c r="V71" s="36">
        <f>SUMIFS(СВЦЭМ!$C$33:$C$776,СВЦЭМ!$A$33:$A$776,$A71,СВЦЭМ!$B$33:$B$776,V$47)+'СЕТ СН'!$G$12+СВЦЭМ!$D$10+'СЕТ СН'!$G$6-'СЕТ СН'!$G$22</f>
        <v>875.99092816999996</v>
      </c>
      <c r="W71" s="36">
        <f>SUMIFS(СВЦЭМ!$C$33:$C$776,СВЦЭМ!$A$33:$A$776,$A71,СВЦЭМ!$B$33:$B$776,W$47)+'СЕТ СН'!$G$12+СВЦЭМ!$D$10+'СЕТ СН'!$G$6-'СЕТ СН'!$G$22</f>
        <v>863.46879291000005</v>
      </c>
      <c r="X71" s="36">
        <f>SUMIFS(СВЦЭМ!$C$33:$C$776,СВЦЭМ!$A$33:$A$776,$A71,СВЦЭМ!$B$33:$B$776,X$47)+'СЕТ СН'!$G$12+СВЦЭМ!$D$10+'СЕТ СН'!$G$6-'СЕТ СН'!$G$22</f>
        <v>881.47139549000008</v>
      </c>
      <c r="Y71" s="36">
        <f>SUMIFS(СВЦЭМ!$C$33:$C$776,СВЦЭМ!$A$33:$A$776,$A71,СВЦЭМ!$B$33:$B$776,Y$47)+'СЕТ СН'!$G$12+СВЦЭМ!$D$10+'СЕТ СН'!$G$6-'СЕТ СН'!$G$22</f>
        <v>955.65568407000001</v>
      </c>
    </row>
    <row r="72" spans="1:27" ht="15.75" x14ac:dyDescent="0.2">
      <c r="A72" s="35">
        <f t="shared" si="1"/>
        <v>43641</v>
      </c>
      <c r="B72" s="36">
        <f>SUMIFS(СВЦЭМ!$C$33:$C$776,СВЦЭМ!$A$33:$A$776,$A72,СВЦЭМ!$B$33:$B$776,B$47)+'СЕТ СН'!$G$12+СВЦЭМ!$D$10+'СЕТ СН'!$G$6-'СЕТ СН'!$G$22</f>
        <v>982.90143654999997</v>
      </c>
      <c r="C72" s="36">
        <f>SUMIFS(СВЦЭМ!$C$33:$C$776,СВЦЭМ!$A$33:$A$776,$A72,СВЦЭМ!$B$33:$B$776,C$47)+'СЕТ СН'!$G$12+СВЦЭМ!$D$10+'СЕТ СН'!$G$6-'СЕТ СН'!$G$22</f>
        <v>1034.9087439800001</v>
      </c>
      <c r="D72" s="36">
        <f>SUMIFS(СВЦЭМ!$C$33:$C$776,СВЦЭМ!$A$33:$A$776,$A72,СВЦЭМ!$B$33:$B$776,D$47)+'СЕТ СН'!$G$12+СВЦЭМ!$D$10+'СЕТ СН'!$G$6-'СЕТ СН'!$G$22</f>
        <v>1025.4514809</v>
      </c>
      <c r="E72" s="36">
        <f>SUMIFS(СВЦЭМ!$C$33:$C$776,СВЦЭМ!$A$33:$A$776,$A72,СВЦЭМ!$B$33:$B$776,E$47)+'СЕТ СН'!$G$12+СВЦЭМ!$D$10+'СЕТ СН'!$G$6-'СЕТ СН'!$G$22</f>
        <v>1012.8797433500001</v>
      </c>
      <c r="F72" s="36">
        <f>SUMIFS(СВЦЭМ!$C$33:$C$776,СВЦЭМ!$A$33:$A$776,$A72,СВЦЭМ!$B$33:$B$776,F$47)+'СЕТ СН'!$G$12+СВЦЭМ!$D$10+'СЕТ СН'!$G$6-'СЕТ СН'!$G$22</f>
        <v>1013.4659144300001</v>
      </c>
      <c r="G72" s="36">
        <f>SUMIFS(СВЦЭМ!$C$33:$C$776,СВЦЭМ!$A$33:$A$776,$A72,СВЦЭМ!$B$33:$B$776,G$47)+'СЕТ СН'!$G$12+СВЦЭМ!$D$10+'СЕТ СН'!$G$6-'СЕТ СН'!$G$22</f>
        <v>1000.58715194</v>
      </c>
      <c r="H72" s="36">
        <f>SUMIFS(СВЦЭМ!$C$33:$C$776,СВЦЭМ!$A$33:$A$776,$A72,СВЦЭМ!$B$33:$B$776,H$47)+'СЕТ СН'!$G$12+СВЦЭМ!$D$10+'СЕТ СН'!$G$6-'СЕТ СН'!$G$22</f>
        <v>988.65098821000015</v>
      </c>
      <c r="I72" s="36">
        <f>SUMIFS(СВЦЭМ!$C$33:$C$776,СВЦЭМ!$A$33:$A$776,$A72,СВЦЭМ!$B$33:$B$776,I$47)+'СЕТ СН'!$G$12+СВЦЭМ!$D$10+'СЕТ СН'!$G$6-'СЕТ СН'!$G$22</f>
        <v>932.45812443</v>
      </c>
      <c r="J72" s="36">
        <f>SUMIFS(СВЦЭМ!$C$33:$C$776,СВЦЭМ!$A$33:$A$776,$A72,СВЦЭМ!$B$33:$B$776,J$47)+'СЕТ СН'!$G$12+СВЦЭМ!$D$10+'СЕТ СН'!$G$6-'СЕТ СН'!$G$22</f>
        <v>946.57926831999998</v>
      </c>
      <c r="K72" s="36">
        <f>SUMIFS(СВЦЭМ!$C$33:$C$776,СВЦЭМ!$A$33:$A$776,$A72,СВЦЭМ!$B$33:$B$776,K$47)+'СЕТ СН'!$G$12+СВЦЭМ!$D$10+'СЕТ СН'!$G$6-'СЕТ СН'!$G$22</f>
        <v>932.62514056000009</v>
      </c>
      <c r="L72" s="36">
        <f>SUMIFS(СВЦЭМ!$C$33:$C$776,СВЦЭМ!$A$33:$A$776,$A72,СВЦЭМ!$B$33:$B$776,L$47)+'СЕТ СН'!$G$12+СВЦЭМ!$D$10+'СЕТ СН'!$G$6-'СЕТ СН'!$G$22</f>
        <v>917.01105359000007</v>
      </c>
      <c r="M72" s="36">
        <f>SUMIFS(СВЦЭМ!$C$33:$C$776,СВЦЭМ!$A$33:$A$776,$A72,СВЦЭМ!$B$33:$B$776,M$47)+'СЕТ СН'!$G$12+СВЦЭМ!$D$10+'СЕТ СН'!$G$6-'СЕТ СН'!$G$22</f>
        <v>908.00196569000013</v>
      </c>
      <c r="N72" s="36">
        <f>SUMIFS(СВЦЭМ!$C$33:$C$776,СВЦЭМ!$A$33:$A$776,$A72,СВЦЭМ!$B$33:$B$776,N$47)+'СЕТ СН'!$G$12+СВЦЭМ!$D$10+'СЕТ СН'!$G$6-'СЕТ СН'!$G$22</f>
        <v>918.77030991000015</v>
      </c>
      <c r="O72" s="36">
        <f>SUMIFS(СВЦЭМ!$C$33:$C$776,СВЦЭМ!$A$33:$A$776,$A72,СВЦЭМ!$B$33:$B$776,O$47)+'СЕТ СН'!$G$12+СВЦЭМ!$D$10+'СЕТ СН'!$G$6-'СЕТ СН'!$G$22</f>
        <v>916.81438549000018</v>
      </c>
      <c r="P72" s="36">
        <f>SUMIFS(СВЦЭМ!$C$33:$C$776,СВЦЭМ!$A$33:$A$776,$A72,СВЦЭМ!$B$33:$B$776,P$47)+'СЕТ СН'!$G$12+СВЦЭМ!$D$10+'СЕТ СН'!$G$6-'СЕТ СН'!$G$22</f>
        <v>921.22133875999998</v>
      </c>
      <c r="Q72" s="36">
        <f>SUMIFS(СВЦЭМ!$C$33:$C$776,СВЦЭМ!$A$33:$A$776,$A72,СВЦЭМ!$B$33:$B$776,Q$47)+'СЕТ СН'!$G$12+СВЦЭМ!$D$10+'СЕТ СН'!$G$6-'СЕТ СН'!$G$22</f>
        <v>879.65441153999996</v>
      </c>
      <c r="R72" s="36">
        <f>SUMIFS(СВЦЭМ!$C$33:$C$776,СВЦЭМ!$A$33:$A$776,$A72,СВЦЭМ!$B$33:$B$776,R$47)+'СЕТ СН'!$G$12+СВЦЭМ!$D$10+'СЕТ СН'!$G$6-'СЕТ СН'!$G$22</f>
        <v>848.58256182000014</v>
      </c>
      <c r="S72" s="36">
        <f>SUMIFS(СВЦЭМ!$C$33:$C$776,СВЦЭМ!$A$33:$A$776,$A72,СВЦЭМ!$B$33:$B$776,S$47)+'СЕТ СН'!$G$12+СВЦЭМ!$D$10+'СЕТ СН'!$G$6-'СЕТ СН'!$G$22</f>
        <v>849.68867158000012</v>
      </c>
      <c r="T72" s="36">
        <f>SUMIFS(СВЦЭМ!$C$33:$C$776,СВЦЭМ!$A$33:$A$776,$A72,СВЦЭМ!$B$33:$B$776,T$47)+'СЕТ СН'!$G$12+СВЦЭМ!$D$10+'СЕТ СН'!$G$6-'СЕТ СН'!$G$22</f>
        <v>856.79397246999997</v>
      </c>
      <c r="U72" s="36">
        <f>SUMIFS(СВЦЭМ!$C$33:$C$776,СВЦЭМ!$A$33:$A$776,$A72,СВЦЭМ!$B$33:$B$776,U$47)+'СЕТ СН'!$G$12+СВЦЭМ!$D$10+'СЕТ СН'!$G$6-'СЕТ СН'!$G$22</f>
        <v>856.10482696000008</v>
      </c>
      <c r="V72" s="36">
        <f>SUMIFS(СВЦЭМ!$C$33:$C$776,СВЦЭМ!$A$33:$A$776,$A72,СВЦЭМ!$B$33:$B$776,V$47)+'СЕТ СН'!$G$12+СВЦЭМ!$D$10+'СЕТ СН'!$G$6-'СЕТ СН'!$G$22</f>
        <v>847.16182254</v>
      </c>
      <c r="W72" s="36">
        <f>SUMIFS(СВЦЭМ!$C$33:$C$776,СВЦЭМ!$A$33:$A$776,$A72,СВЦЭМ!$B$33:$B$776,W$47)+'СЕТ СН'!$G$12+СВЦЭМ!$D$10+'СЕТ СН'!$G$6-'СЕТ СН'!$G$22</f>
        <v>845.82219254999995</v>
      </c>
      <c r="X72" s="36">
        <f>SUMIFS(СВЦЭМ!$C$33:$C$776,СВЦЭМ!$A$33:$A$776,$A72,СВЦЭМ!$B$33:$B$776,X$47)+'СЕТ СН'!$G$12+СВЦЭМ!$D$10+'СЕТ СН'!$G$6-'СЕТ СН'!$G$22</f>
        <v>838.15425974000004</v>
      </c>
      <c r="Y72" s="36">
        <f>SUMIFS(СВЦЭМ!$C$33:$C$776,СВЦЭМ!$A$33:$A$776,$A72,СВЦЭМ!$B$33:$B$776,Y$47)+'СЕТ СН'!$G$12+СВЦЭМ!$D$10+'СЕТ СН'!$G$6-'СЕТ СН'!$G$22</f>
        <v>876.12686886000006</v>
      </c>
    </row>
    <row r="73" spans="1:27" ht="15.75" x14ac:dyDescent="0.2">
      <c r="A73" s="35">
        <f t="shared" si="1"/>
        <v>43642</v>
      </c>
      <c r="B73" s="36">
        <f>SUMIFS(СВЦЭМ!$C$33:$C$776,СВЦЭМ!$A$33:$A$776,$A73,СВЦЭМ!$B$33:$B$776,B$47)+'СЕТ СН'!$G$12+СВЦЭМ!$D$10+'СЕТ СН'!$G$6-'СЕТ СН'!$G$22</f>
        <v>929.34427275999997</v>
      </c>
      <c r="C73" s="36">
        <f>SUMIFS(СВЦЭМ!$C$33:$C$776,СВЦЭМ!$A$33:$A$776,$A73,СВЦЭМ!$B$33:$B$776,C$47)+'СЕТ СН'!$G$12+СВЦЭМ!$D$10+'СЕТ СН'!$G$6-'СЕТ СН'!$G$22</f>
        <v>1007.9145531500001</v>
      </c>
      <c r="D73" s="36">
        <f>SUMIFS(СВЦЭМ!$C$33:$C$776,СВЦЭМ!$A$33:$A$776,$A73,СВЦЭМ!$B$33:$B$776,D$47)+'СЕТ СН'!$G$12+СВЦЭМ!$D$10+'СЕТ СН'!$G$6-'СЕТ СН'!$G$22</f>
        <v>1036.55486458</v>
      </c>
      <c r="E73" s="36">
        <f>SUMIFS(СВЦЭМ!$C$33:$C$776,СВЦЭМ!$A$33:$A$776,$A73,СВЦЭМ!$B$33:$B$776,E$47)+'СЕТ СН'!$G$12+СВЦЭМ!$D$10+'СЕТ СН'!$G$6-'СЕТ СН'!$G$22</f>
        <v>1047.0188265700001</v>
      </c>
      <c r="F73" s="36">
        <f>SUMIFS(СВЦЭМ!$C$33:$C$776,СВЦЭМ!$A$33:$A$776,$A73,СВЦЭМ!$B$33:$B$776,F$47)+'СЕТ СН'!$G$12+СВЦЭМ!$D$10+'СЕТ СН'!$G$6-'СЕТ СН'!$G$22</f>
        <v>1059.84967248</v>
      </c>
      <c r="G73" s="36">
        <f>SUMIFS(СВЦЭМ!$C$33:$C$776,СВЦЭМ!$A$33:$A$776,$A73,СВЦЭМ!$B$33:$B$776,G$47)+'СЕТ СН'!$G$12+СВЦЭМ!$D$10+'СЕТ СН'!$G$6-'СЕТ СН'!$G$22</f>
        <v>1038.0881209500001</v>
      </c>
      <c r="H73" s="36">
        <f>SUMIFS(СВЦЭМ!$C$33:$C$776,СВЦЭМ!$A$33:$A$776,$A73,СВЦЭМ!$B$33:$B$776,H$47)+'СЕТ СН'!$G$12+СВЦЭМ!$D$10+'СЕТ СН'!$G$6-'СЕТ СН'!$G$22</f>
        <v>987.11522758000001</v>
      </c>
      <c r="I73" s="36">
        <f>SUMIFS(СВЦЭМ!$C$33:$C$776,СВЦЭМ!$A$33:$A$776,$A73,СВЦЭМ!$B$33:$B$776,I$47)+'СЕТ СН'!$G$12+СВЦЭМ!$D$10+'СЕТ СН'!$G$6-'СЕТ СН'!$G$22</f>
        <v>953.08569121000005</v>
      </c>
      <c r="J73" s="36">
        <f>SUMIFS(СВЦЭМ!$C$33:$C$776,СВЦЭМ!$A$33:$A$776,$A73,СВЦЭМ!$B$33:$B$776,J$47)+'СЕТ СН'!$G$12+СВЦЭМ!$D$10+'СЕТ СН'!$G$6-'СЕТ СН'!$G$22</f>
        <v>908.91466805000005</v>
      </c>
      <c r="K73" s="36">
        <f>SUMIFS(СВЦЭМ!$C$33:$C$776,СВЦЭМ!$A$33:$A$776,$A73,СВЦЭМ!$B$33:$B$776,K$47)+'СЕТ СН'!$G$12+СВЦЭМ!$D$10+'СЕТ СН'!$G$6-'СЕТ СН'!$G$22</f>
        <v>882.74132636000013</v>
      </c>
      <c r="L73" s="36">
        <f>SUMIFS(СВЦЭМ!$C$33:$C$776,СВЦЭМ!$A$33:$A$776,$A73,СВЦЭМ!$B$33:$B$776,L$47)+'СЕТ СН'!$G$12+СВЦЭМ!$D$10+'СЕТ СН'!$G$6-'СЕТ СН'!$G$22</f>
        <v>879.2897029400001</v>
      </c>
      <c r="M73" s="36">
        <f>SUMIFS(СВЦЭМ!$C$33:$C$776,СВЦЭМ!$A$33:$A$776,$A73,СВЦЭМ!$B$33:$B$776,M$47)+'СЕТ СН'!$G$12+СВЦЭМ!$D$10+'СЕТ СН'!$G$6-'СЕТ СН'!$G$22</f>
        <v>870.24725664000016</v>
      </c>
      <c r="N73" s="36">
        <f>SUMIFS(СВЦЭМ!$C$33:$C$776,СВЦЭМ!$A$33:$A$776,$A73,СВЦЭМ!$B$33:$B$776,N$47)+'СЕТ СН'!$G$12+СВЦЭМ!$D$10+'СЕТ СН'!$G$6-'СЕТ СН'!$G$22</f>
        <v>890.72095793000017</v>
      </c>
      <c r="O73" s="36">
        <f>SUMIFS(СВЦЭМ!$C$33:$C$776,СВЦЭМ!$A$33:$A$776,$A73,СВЦЭМ!$B$33:$B$776,O$47)+'СЕТ СН'!$G$12+СВЦЭМ!$D$10+'СЕТ СН'!$G$6-'СЕТ СН'!$G$22</f>
        <v>869.98813973000006</v>
      </c>
      <c r="P73" s="36">
        <f>SUMIFS(СВЦЭМ!$C$33:$C$776,СВЦЭМ!$A$33:$A$776,$A73,СВЦЭМ!$B$33:$B$776,P$47)+'СЕТ СН'!$G$12+СВЦЭМ!$D$10+'СЕТ СН'!$G$6-'СЕТ СН'!$G$22</f>
        <v>869.77196314000003</v>
      </c>
      <c r="Q73" s="36">
        <f>SUMIFS(СВЦЭМ!$C$33:$C$776,СВЦЭМ!$A$33:$A$776,$A73,СВЦЭМ!$B$33:$B$776,Q$47)+'СЕТ СН'!$G$12+СВЦЭМ!$D$10+'СЕТ СН'!$G$6-'СЕТ СН'!$G$22</f>
        <v>834.89104166000016</v>
      </c>
      <c r="R73" s="36">
        <f>SUMIFS(СВЦЭМ!$C$33:$C$776,СВЦЭМ!$A$33:$A$776,$A73,СВЦЭМ!$B$33:$B$776,R$47)+'СЕТ СН'!$G$12+СВЦЭМ!$D$10+'СЕТ СН'!$G$6-'СЕТ СН'!$G$22</f>
        <v>779.58481311000014</v>
      </c>
      <c r="S73" s="36">
        <f>SUMIFS(СВЦЭМ!$C$33:$C$776,СВЦЭМ!$A$33:$A$776,$A73,СВЦЭМ!$B$33:$B$776,S$47)+'СЕТ СН'!$G$12+СВЦЭМ!$D$10+'СЕТ СН'!$G$6-'СЕТ СН'!$G$22</f>
        <v>785.76137180000001</v>
      </c>
      <c r="T73" s="36">
        <f>SUMIFS(СВЦЭМ!$C$33:$C$776,СВЦЭМ!$A$33:$A$776,$A73,СВЦЭМ!$B$33:$B$776,T$47)+'СЕТ СН'!$G$12+СВЦЭМ!$D$10+'СЕТ СН'!$G$6-'СЕТ СН'!$G$22</f>
        <v>789.69702651000011</v>
      </c>
      <c r="U73" s="36">
        <f>SUMIFS(СВЦЭМ!$C$33:$C$776,СВЦЭМ!$A$33:$A$776,$A73,СВЦЭМ!$B$33:$B$776,U$47)+'СЕТ СН'!$G$12+СВЦЭМ!$D$10+'СЕТ СН'!$G$6-'СЕТ СН'!$G$22</f>
        <v>791.16030114</v>
      </c>
      <c r="V73" s="36">
        <f>SUMIFS(СВЦЭМ!$C$33:$C$776,СВЦЭМ!$A$33:$A$776,$A73,СВЦЭМ!$B$33:$B$776,V$47)+'СЕТ СН'!$G$12+СВЦЭМ!$D$10+'СЕТ СН'!$G$6-'СЕТ СН'!$G$22</f>
        <v>780.92418679000002</v>
      </c>
      <c r="W73" s="36">
        <f>SUMIFS(СВЦЭМ!$C$33:$C$776,СВЦЭМ!$A$33:$A$776,$A73,СВЦЭМ!$B$33:$B$776,W$47)+'СЕТ СН'!$G$12+СВЦЭМ!$D$10+'СЕТ СН'!$G$6-'СЕТ СН'!$G$22</f>
        <v>766.45598739000002</v>
      </c>
      <c r="X73" s="36">
        <f>SUMIFS(СВЦЭМ!$C$33:$C$776,СВЦЭМ!$A$33:$A$776,$A73,СВЦЭМ!$B$33:$B$776,X$47)+'СЕТ СН'!$G$12+СВЦЭМ!$D$10+'СЕТ СН'!$G$6-'СЕТ СН'!$G$22</f>
        <v>779.81692463000013</v>
      </c>
      <c r="Y73" s="36">
        <f>SUMIFS(СВЦЭМ!$C$33:$C$776,СВЦЭМ!$A$33:$A$776,$A73,СВЦЭМ!$B$33:$B$776,Y$47)+'СЕТ СН'!$G$12+СВЦЭМ!$D$10+'СЕТ СН'!$G$6-'СЕТ СН'!$G$22</f>
        <v>844.82207589000018</v>
      </c>
    </row>
    <row r="74" spans="1:27" ht="15.75" x14ac:dyDescent="0.2">
      <c r="A74" s="35">
        <f t="shared" si="1"/>
        <v>43643</v>
      </c>
      <c r="B74" s="36">
        <f>SUMIFS(СВЦЭМ!$C$33:$C$776,СВЦЭМ!$A$33:$A$776,$A74,СВЦЭМ!$B$33:$B$776,B$47)+'СЕТ СН'!$G$12+СВЦЭМ!$D$10+'СЕТ СН'!$G$6-'СЕТ СН'!$G$22</f>
        <v>958.18028810999999</v>
      </c>
      <c r="C74" s="36">
        <f>SUMIFS(СВЦЭМ!$C$33:$C$776,СВЦЭМ!$A$33:$A$776,$A74,СВЦЭМ!$B$33:$B$776,C$47)+'СЕТ СН'!$G$12+СВЦЭМ!$D$10+'СЕТ СН'!$G$6-'СЕТ СН'!$G$22</f>
        <v>994.98268621000011</v>
      </c>
      <c r="D74" s="36">
        <f>SUMIFS(СВЦЭМ!$C$33:$C$776,СВЦЭМ!$A$33:$A$776,$A74,СВЦЭМ!$B$33:$B$776,D$47)+'СЕТ СН'!$G$12+СВЦЭМ!$D$10+'СЕТ СН'!$G$6-'СЕТ СН'!$G$22</f>
        <v>1020.17730091</v>
      </c>
      <c r="E74" s="36">
        <f>SUMIFS(СВЦЭМ!$C$33:$C$776,СВЦЭМ!$A$33:$A$776,$A74,СВЦЭМ!$B$33:$B$776,E$47)+'СЕТ СН'!$G$12+СВЦЭМ!$D$10+'СЕТ СН'!$G$6-'СЕТ СН'!$G$22</f>
        <v>1053.93388366</v>
      </c>
      <c r="F74" s="36">
        <f>SUMIFS(СВЦЭМ!$C$33:$C$776,СВЦЭМ!$A$33:$A$776,$A74,СВЦЭМ!$B$33:$B$776,F$47)+'СЕТ СН'!$G$12+СВЦЭМ!$D$10+'СЕТ СН'!$G$6-'СЕТ СН'!$G$22</f>
        <v>1065.1871578100001</v>
      </c>
      <c r="G74" s="36">
        <f>SUMIFS(СВЦЭМ!$C$33:$C$776,СВЦЭМ!$A$33:$A$776,$A74,СВЦЭМ!$B$33:$B$776,G$47)+'СЕТ СН'!$G$12+СВЦЭМ!$D$10+'СЕТ СН'!$G$6-'СЕТ СН'!$G$22</f>
        <v>1055.9191531000001</v>
      </c>
      <c r="H74" s="36">
        <f>SUMIFS(СВЦЭМ!$C$33:$C$776,СВЦЭМ!$A$33:$A$776,$A74,СВЦЭМ!$B$33:$B$776,H$47)+'СЕТ СН'!$G$12+СВЦЭМ!$D$10+'СЕТ СН'!$G$6-'СЕТ СН'!$G$22</f>
        <v>988.88194773000009</v>
      </c>
      <c r="I74" s="36">
        <f>SUMIFS(СВЦЭМ!$C$33:$C$776,СВЦЭМ!$A$33:$A$776,$A74,СВЦЭМ!$B$33:$B$776,I$47)+'СЕТ СН'!$G$12+СВЦЭМ!$D$10+'СЕТ СН'!$G$6-'СЕТ СН'!$G$22</f>
        <v>931.13986176000003</v>
      </c>
      <c r="J74" s="36">
        <f>SUMIFS(СВЦЭМ!$C$33:$C$776,СВЦЭМ!$A$33:$A$776,$A74,СВЦЭМ!$B$33:$B$776,J$47)+'СЕТ СН'!$G$12+СВЦЭМ!$D$10+'СЕТ СН'!$G$6-'СЕТ СН'!$G$22</f>
        <v>882.52430092999998</v>
      </c>
      <c r="K74" s="36">
        <f>SUMIFS(СВЦЭМ!$C$33:$C$776,СВЦЭМ!$A$33:$A$776,$A74,СВЦЭМ!$B$33:$B$776,K$47)+'СЕТ СН'!$G$12+СВЦЭМ!$D$10+'СЕТ СН'!$G$6-'СЕТ СН'!$G$22</f>
        <v>852.96503733000009</v>
      </c>
      <c r="L74" s="36">
        <f>SUMIFS(СВЦЭМ!$C$33:$C$776,СВЦЭМ!$A$33:$A$776,$A74,СВЦЭМ!$B$33:$B$776,L$47)+'СЕТ СН'!$G$12+СВЦЭМ!$D$10+'СЕТ СН'!$G$6-'СЕТ СН'!$G$22</f>
        <v>832.20793987000002</v>
      </c>
      <c r="M74" s="36">
        <f>SUMIFS(СВЦЭМ!$C$33:$C$776,СВЦЭМ!$A$33:$A$776,$A74,СВЦЭМ!$B$33:$B$776,M$47)+'СЕТ СН'!$G$12+СВЦЭМ!$D$10+'СЕТ СН'!$G$6-'СЕТ СН'!$G$22</f>
        <v>840.81416256000011</v>
      </c>
      <c r="N74" s="36">
        <f>SUMIFS(СВЦЭМ!$C$33:$C$776,СВЦЭМ!$A$33:$A$776,$A74,СВЦЭМ!$B$33:$B$776,N$47)+'СЕТ СН'!$G$12+СВЦЭМ!$D$10+'СЕТ СН'!$G$6-'СЕТ СН'!$G$22</f>
        <v>856.65838758000018</v>
      </c>
      <c r="O74" s="36">
        <f>SUMIFS(СВЦЭМ!$C$33:$C$776,СВЦЭМ!$A$33:$A$776,$A74,СВЦЭМ!$B$33:$B$776,O$47)+'СЕТ СН'!$G$12+СВЦЭМ!$D$10+'СЕТ СН'!$G$6-'СЕТ СН'!$G$22</f>
        <v>855.18439854999997</v>
      </c>
      <c r="P74" s="36">
        <f>SUMIFS(СВЦЭМ!$C$33:$C$776,СВЦЭМ!$A$33:$A$776,$A74,СВЦЭМ!$B$33:$B$776,P$47)+'СЕТ СН'!$G$12+СВЦЭМ!$D$10+'СЕТ СН'!$G$6-'СЕТ СН'!$G$22</f>
        <v>851.93575693000003</v>
      </c>
      <c r="Q74" s="36">
        <f>SUMIFS(СВЦЭМ!$C$33:$C$776,СВЦЭМ!$A$33:$A$776,$A74,СВЦЭМ!$B$33:$B$776,Q$47)+'СЕТ СН'!$G$12+СВЦЭМ!$D$10+'СЕТ СН'!$G$6-'СЕТ СН'!$G$22</f>
        <v>826.55803555000011</v>
      </c>
      <c r="R74" s="36">
        <f>SUMIFS(СВЦЭМ!$C$33:$C$776,СВЦЭМ!$A$33:$A$776,$A74,СВЦЭМ!$B$33:$B$776,R$47)+'СЕТ СН'!$G$12+СВЦЭМ!$D$10+'СЕТ СН'!$G$6-'СЕТ СН'!$G$22</f>
        <v>791.18152148000013</v>
      </c>
      <c r="S74" s="36">
        <f>SUMIFS(СВЦЭМ!$C$33:$C$776,СВЦЭМ!$A$33:$A$776,$A74,СВЦЭМ!$B$33:$B$776,S$47)+'СЕТ СН'!$G$12+СВЦЭМ!$D$10+'СЕТ СН'!$G$6-'СЕТ СН'!$G$22</f>
        <v>792.8290123700001</v>
      </c>
      <c r="T74" s="36">
        <f>SUMIFS(СВЦЭМ!$C$33:$C$776,СВЦЭМ!$A$33:$A$776,$A74,СВЦЭМ!$B$33:$B$776,T$47)+'СЕТ СН'!$G$12+СВЦЭМ!$D$10+'СЕТ СН'!$G$6-'СЕТ СН'!$G$22</f>
        <v>783.73594881999998</v>
      </c>
      <c r="U74" s="36">
        <f>SUMIFS(СВЦЭМ!$C$33:$C$776,СВЦЭМ!$A$33:$A$776,$A74,СВЦЭМ!$B$33:$B$776,U$47)+'СЕТ СН'!$G$12+СВЦЭМ!$D$10+'СЕТ СН'!$G$6-'СЕТ СН'!$G$22</f>
        <v>791.60081404000016</v>
      </c>
      <c r="V74" s="36">
        <f>SUMIFS(СВЦЭМ!$C$33:$C$776,СВЦЭМ!$A$33:$A$776,$A74,СВЦЭМ!$B$33:$B$776,V$47)+'СЕТ СН'!$G$12+СВЦЭМ!$D$10+'СЕТ СН'!$G$6-'СЕТ СН'!$G$22</f>
        <v>780.14728458000013</v>
      </c>
      <c r="W74" s="36">
        <f>SUMIFS(СВЦЭМ!$C$33:$C$776,СВЦЭМ!$A$33:$A$776,$A74,СВЦЭМ!$B$33:$B$776,W$47)+'СЕТ СН'!$G$12+СВЦЭМ!$D$10+'СЕТ СН'!$G$6-'СЕТ СН'!$G$22</f>
        <v>767.65064041000005</v>
      </c>
      <c r="X74" s="36">
        <f>SUMIFS(СВЦЭМ!$C$33:$C$776,СВЦЭМ!$A$33:$A$776,$A74,СВЦЭМ!$B$33:$B$776,X$47)+'СЕТ СН'!$G$12+СВЦЭМ!$D$10+'СЕТ СН'!$G$6-'СЕТ СН'!$G$22</f>
        <v>766.64680131</v>
      </c>
      <c r="Y74" s="36">
        <f>SUMIFS(СВЦЭМ!$C$33:$C$776,СВЦЭМ!$A$33:$A$776,$A74,СВЦЭМ!$B$33:$B$776,Y$47)+'СЕТ СН'!$G$12+СВЦЭМ!$D$10+'СЕТ СН'!$G$6-'СЕТ СН'!$G$22</f>
        <v>832.93885421000004</v>
      </c>
    </row>
    <row r="75" spans="1:27" ht="15.75" x14ac:dyDescent="0.2">
      <c r="A75" s="35">
        <f t="shared" si="1"/>
        <v>43644</v>
      </c>
      <c r="B75" s="36">
        <f>SUMIFS(СВЦЭМ!$C$33:$C$776,СВЦЭМ!$A$33:$A$776,$A75,СВЦЭМ!$B$33:$B$776,B$47)+'СЕТ СН'!$G$12+СВЦЭМ!$D$10+'СЕТ СН'!$G$6-'СЕТ СН'!$G$22</f>
        <v>923.91126496000015</v>
      </c>
      <c r="C75" s="36">
        <f>SUMIFS(СВЦЭМ!$C$33:$C$776,СВЦЭМ!$A$33:$A$776,$A75,СВЦЭМ!$B$33:$B$776,C$47)+'СЕТ СН'!$G$12+СВЦЭМ!$D$10+'СЕТ СН'!$G$6-'СЕТ СН'!$G$22</f>
        <v>968.14898368000013</v>
      </c>
      <c r="D75" s="36">
        <f>SUMIFS(СВЦЭМ!$C$33:$C$776,СВЦЭМ!$A$33:$A$776,$A75,СВЦЭМ!$B$33:$B$776,D$47)+'СЕТ СН'!$G$12+СВЦЭМ!$D$10+'СЕТ СН'!$G$6-'СЕТ СН'!$G$22</f>
        <v>1006.78857429</v>
      </c>
      <c r="E75" s="36">
        <f>SUMIFS(СВЦЭМ!$C$33:$C$776,СВЦЭМ!$A$33:$A$776,$A75,СВЦЭМ!$B$33:$B$776,E$47)+'СЕТ СН'!$G$12+СВЦЭМ!$D$10+'СЕТ СН'!$G$6-'СЕТ СН'!$G$22</f>
        <v>1014.4240100300001</v>
      </c>
      <c r="F75" s="36">
        <f>SUMIFS(СВЦЭМ!$C$33:$C$776,СВЦЭМ!$A$33:$A$776,$A75,СВЦЭМ!$B$33:$B$776,F$47)+'СЕТ СН'!$G$12+СВЦЭМ!$D$10+'СЕТ СН'!$G$6-'СЕТ СН'!$G$22</f>
        <v>1023.1630093000001</v>
      </c>
      <c r="G75" s="36">
        <f>SUMIFS(СВЦЭМ!$C$33:$C$776,СВЦЭМ!$A$33:$A$776,$A75,СВЦЭМ!$B$33:$B$776,G$47)+'СЕТ СН'!$G$12+СВЦЭМ!$D$10+'СЕТ СН'!$G$6-'СЕТ СН'!$G$22</f>
        <v>1010.72150268</v>
      </c>
      <c r="H75" s="36">
        <f>SUMIFS(СВЦЭМ!$C$33:$C$776,СВЦЭМ!$A$33:$A$776,$A75,СВЦЭМ!$B$33:$B$776,H$47)+'СЕТ СН'!$G$12+СВЦЭМ!$D$10+'СЕТ СН'!$G$6-'СЕТ СН'!$G$22</f>
        <v>952.04714745000001</v>
      </c>
      <c r="I75" s="36">
        <f>SUMIFS(СВЦЭМ!$C$33:$C$776,СВЦЭМ!$A$33:$A$776,$A75,СВЦЭМ!$B$33:$B$776,I$47)+'СЕТ СН'!$G$12+СВЦЭМ!$D$10+'СЕТ СН'!$G$6-'СЕТ СН'!$G$22</f>
        <v>913.51215216000014</v>
      </c>
      <c r="J75" s="36">
        <f>SUMIFS(СВЦЭМ!$C$33:$C$776,СВЦЭМ!$A$33:$A$776,$A75,СВЦЭМ!$B$33:$B$776,J$47)+'СЕТ СН'!$G$12+СВЦЭМ!$D$10+'СЕТ СН'!$G$6-'СЕТ СН'!$G$22</f>
        <v>863.44831343999999</v>
      </c>
      <c r="K75" s="36">
        <f>SUMIFS(СВЦЭМ!$C$33:$C$776,СВЦЭМ!$A$33:$A$776,$A75,СВЦЭМ!$B$33:$B$776,K$47)+'СЕТ СН'!$G$12+СВЦЭМ!$D$10+'СЕТ СН'!$G$6-'СЕТ СН'!$G$22</f>
        <v>854.90740726000013</v>
      </c>
      <c r="L75" s="36">
        <f>SUMIFS(СВЦЭМ!$C$33:$C$776,СВЦЭМ!$A$33:$A$776,$A75,СВЦЭМ!$B$33:$B$776,L$47)+'СЕТ СН'!$G$12+СВЦЭМ!$D$10+'СЕТ СН'!$G$6-'СЕТ СН'!$G$22</f>
        <v>867.76465535000011</v>
      </c>
      <c r="M75" s="36">
        <f>SUMIFS(СВЦЭМ!$C$33:$C$776,СВЦЭМ!$A$33:$A$776,$A75,СВЦЭМ!$B$33:$B$776,M$47)+'СЕТ СН'!$G$12+СВЦЭМ!$D$10+'СЕТ СН'!$G$6-'СЕТ СН'!$G$22</f>
        <v>877.77842706000001</v>
      </c>
      <c r="N75" s="36">
        <f>SUMIFS(СВЦЭМ!$C$33:$C$776,СВЦЭМ!$A$33:$A$776,$A75,СВЦЭМ!$B$33:$B$776,N$47)+'СЕТ СН'!$G$12+СВЦЭМ!$D$10+'СЕТ СН'!$G$6-'СЕТ СН'!$G$22</f>
        <v>896.59990531000017</v>
      </c>
      <c r="O75" s="36">
        <f>SUMIFS(СВЦЭМ!$C$33:$C$776,СВЦЭМ!$A$33:$A$776,$A75,СВЦЭМ!$B$33:$B$776,O$47)+'СЕТ СН'!$G$12+СВЦЭМ!$D$10+'СЕТ СН'!$G$6-'СЕТ СН'!$G$22</f>
        <v>889.13693839999996</v>
      </c>
      <c r="P75" s="36">
        <f>SUMIFS(СВЦЭМ!$C$33:$C$776,СВЦЭМ!$A$33:$A$776,$A75,СВЦЭМ!$B$33:$B$776,P$47)+'СЕТ СН'!$G$12+СВЦЭМ!$D$10+'СЕТ СН'!$G$6-'СЕТ СН'!$G$22</f>
        <v>879.95685592000018</v>
      </c>
      <c r="Q75" s="36">
        <f>SUMIFS(СВЦЭМ!$C$33:$C$776,СВЦЭМ!$A$33:$A$776,$A75,СВЦЭМ!$B$33:$B$776,Q$47)+'СЕТ СН'!$G$12+СВЦЭМ!$D$10+'СЕТ СН'!$G$6-'СЕТ СН'!$G$22</f>
        <v>858.01447733000009</v>
      </c>
      <c r="R75" s="36">
        <f>SUMIFS(СВЦЭМ!$C$33:$C$776,СВЦЭМ!$A$33:$A$776,$A75,СВЦЭМ!$B$33:$B$776,R$47)+'СЕТ СН'!$G$12+СВЦЭМ!$D$10+'СЕТ СН'!$G$6-'СЕТ СН'!$G$22</f>
        <v>829.00894927000013</v>
      </c>
      <c r="S75" s="36">
        <f>SUMIFS(СВЦЭМ!$C$33:$C$776,СВЦЭМ!$A$33:$A$776,$A75,СВЦЭМ!$B$33:$B$776,S$47)+'СЕТ СН'!$G$12+СВЦЭМ!$D$10+'СЕТ СН'!$G$6-'СЕТ СН'!$G$22</f>
        <v>801.13116121999997</v>
      </c>
      <c r="T75" s="36">
        <f>SUMIFS(СВЦЭМ!$C$33:$C$776,СВЦЭМ!$A$33:$A$776,$A75,СВЦЭМ!$B$33:$B$776,T$47)+'СЕТ СН'!$G$12+СВЦЭМ!$D$10+'СЕТ СН'!$G$6-'СЕТ СН'!$G$22</f>
        <v>818.60773560000007</v>
      </c>
      <c r="U75" s="36">
        <f>SUMIFS(СВЦЭМ!$C$33:$C$776,СВЦЭМ!$A$33:$A$776,$A75,СВЦЭМ!$B$33:$B$776,U$47)+'СЕТ СН'!$G$12+СВЦЭМ!$D$10+'СЕТ СН'!$G$6-'СЕТ СН'!$G$22</f>
        <v>827.12056007000001</v>
      </c>
      <c r="V75" s="36">
        <f>SUMIFS(СВЦЭМ!$C$33:$C$776,СВЦЭМ!$A$33:$A$776,$A75,СВЦЭМ!$B$33:$B$776,V$47)+'СЕТ СН'!$G$12+СВЦЭМ!$D$10+'СЕТ СН'!$G$6-'СЕТ СН'!$G$22</f>
        <v>831.36236399000018</v>
      </c>
      <c r="W75" s="36">
        <f>SUMIFS(СВЦЭМ!$C$33:$C$776,СВЦЭМ!$A$33:$A$776,$A75,СВЦЭМ!$B$33:$B$776,W$47)+'СЕТ СН'!$G$12+СВЦЭМ!$D$10+'СЕТ СН'!$G$6-'СЕТ СН'!$G$22</f>
        <v>798.35972945000003</v>
      </c>
      <c r="X75" s="36">
        <f>SUMIFS(СВЦЭМ!$C$33:$C$776,СВЦЭМ!$A$33:$A$776,$A75,СВЦЭМ!$B$33:$B$776,X$47)+'СЕТ СН'!$G$12+СВЦЭМ!$D$10+'СЕТ СН'!$G$6-'СЕТ СН'!$G$22</f>
        <v>796.32231238000008</v>
      </c>
      <c r="Y75" s="36">
        <f>SUMIFS(СВЦЭМ!$C$33:$C$776,СВЦЭМ!$A$33:$A$776,$A75,СВЦЭМ!$B$33:$B$776,Y$47)+'СЕТ СН'!$G$12+СВЦЭМ!$D$10+'СЕТ СН'!$G$6-'СЕТ СН'!$G$22</f>
        <v>885.28928980000001</v>
      </c>
    </row>
    <row r="76" spans="1:27" ht="15.75" x14ac:dyDescent="0.2">
      <c r="A76" s="35">
        <f t="shared" si="1"/>
        <v>43645</v>
      </c>
      <c r="B76" s="36">
        <f>SUMIFS(СВЦЭМ!$C$33:$C$776,СВЦЭМ!$A$33:$A$776,$A76,СВЦЭМ!$B$33:$B$776,B$47)+'СЕТ СН'!$G$12+СВЦЭМ!$D$10+'СЕТ СН'!$G$6-'СЕТ СН'!$G$22</f>
        <v>915.99813495000012</v>
      </c>
      <c r="C76" s="36">
        <f>SUMIFS(СВЦЭМ!$C$33:$C$776,СВЦЭМ!$A$33:$A$776,$A76,СВЦЭМ!$B$33:$B$776,C$47)+'СЕТ СН'!$G$12+СВЦЭМ!$D$10+'СЕТ СН'!$G$6-'СЕТ СН'!$G$22</f>
        <v>960.88557916000013</v>
      </c>
      <c r="D76" s="36">
        <f>SUMIFS(СВЦЭМ!$C$33:$C$776,СВЦЭМ!$A$33:$A$776,$A76,СВЦЭМ!$B$33:$B$776,D$47)+'СЕТ СН'!$G$12+СВЦЭМ!$D$10+'СЕТ СН'!$G$6-'СЕТ СН'!$G$22</f>
        <v>983.78824077000013</v>
      </c>
      <c r="E76" s="36">
        <f>SUMIFS(СВЦЭМ!$C$33:$C$776,СВЦЭМ!$A$33:$A$776,$A76,СВЦЭМ!$B$33:$B$776,E$47)+'СЕТ СН'!$G$12+СВЦЭМ!$D$10+'СЕТ СН'!$G$6-'СЕТ СН'!$G$22</f>
        <v>1002.92817216</v>
      </c>
      <c r="F76" s="36">
        <f>SUMIFS(СВЦЭМ!$C$33:$C$776,СВЦЭМ!$A$33:$A$776,$A76,СВЦЭМ!$B$33:$B$776,F$47)+'СЕТ СН'!$G$12+СВЦЭМ!$D$10+'СЕТ СН'!$G$6-'СЕТ СН'!$G$22</f>
        <v>1009.7606521300002</v>
      </c>
      <c r="G76" s="36">
        <f>SUMIFS(СВЦЭМ!$C$33:$C$776,СВЦЭМ!$A$33:$A$776,$A76,СВЦЭМ!$B$33:$B$776,G$47)+'СЕТ СН'!$G$12+СВЦЭМ!$D$10+'СЕТ СН'!$G$6-'СЕТ СН'!$G$22</f>
        <v>1006.9894778800001</v>
      </c>
      <c r="H76" s="36">
        <f>SUMIFS(СВЦЭМ!$C$33:$C$776,СВЦЭМ!$A$33:$A$776,$A76,СВЦЭМ!$B$33:$B$776,H$47)+'СЕТ СН'!$G$12+СВЦЭМ!$D$10+'СЕТ СН'!$G$6-'СЕТ СН'!$G$22</f>
        <v>972.07594642000004</v>
      </c>
      <c r="I76" s="36">
        <f>SUMIFS(СВЦЭМ!$C$33:$C$776,СВЦЭМ!$A$33:$A$776,$A76,СВЦЭМ!$B$33:$B$776,I$47)+'СЕТ СН'!$G$12+СВЦЭМ!$D$10+'СЕТ СН'!$G$6-'СЕТ СН'!$G$22</f>
        <v>939.56456487000014</v>
      </c>
      <c r="J76" s="36">
        <f>SUMIFS(СВЦЭМ!$C$33:$C$776,СВЦЭМ!$A$33:$A$776,$A76,СВЦЭМ!$B$33:$B$776,J$47)+'СЕТ СН'!$G$12+СВЦЭМ!$D$10+'СЕТ СН'!$G$6-'СЕТ СН'!$G$22</f>
        <v>919.99066940000012</v>
      </c>
      <c r="K76" s="36">
        <f>SUMIFS(СВЦЭМ!$C$33:$C$776,СВЦЭМ!$A$33:$A$776,$A76,СВЦЭМ!$B$33:$B$776,K$47)+'СЕТ СН'!$G$12+СВЦЭМ!$D$10+'СЕТ СН'!$G$6-'СЕТ СН'!$G$22</f>
        <v>872.63234678000003</v>
      </c>
      <c r="L76" s="36">
        <f>SUMIFS(СВЦЭМ!$C$33:$C$776,СВЦЭМ!$A$33:$A$776,$A76,СВЦЭМ!$B$33:$B$776,L$47)+'СЕТ СН'!$G$12+СВЦЭМ!$D$10+'СЕТ СН'!$G$6-'СЕТ СН'!$G$22</f>
        <v>854.51762643000006</v>
      </c>
      <c r="M76" s="36">
        <f>SUMIFS(СВЦЭМ!$C$33:$C$776,СВЦЭМ!$A$33:$A$776,$A76,СВЦЭМ!$B$33:$B$776,M$47)+'СЕТ СН'!$G$12+СВЦЭМ!$D$10+'СЕТ СН'!$G$6-'СЕТ СН'!$G$22</f>
        <v>849.78372600000012</v>
      </c>
      <c r="N76" s="36">
        <f>SUMIFS(СВЦЭМ!$C$33:$C$776,СВЦЭМ!$A$33:$A$776,$A76,СВЦЭМ!$B$33:$B$776,N$47)+'СЕТ СН'!$G$12+СВЦЭМ!$D$10+'СЕТ СН'!$G$6-'СЕТ СН'!$G$22</f>
        <v>864.23241058999997</v>
      </c>
      <c r="O76" s="36">
        <f>SUMIFS(СВЦЭМ!$C$33:$C$776,СВЦЭМ!$A$33:$A$776,$A76,СВЦЭМ!$B$33:$B$776,O$47)+'СЕТ СН'!$G$12+СВЦЭМ!$D$10+'СЕТ СН'!$G$6-'СЕТ СН'!$G$22</f>
        <v>861.19914504999997</v>
      </c>
      <c r="P76" s="36">
        <f>SUMIFS(СВЦЭМ!$C$33:$C$776,СВЦЭМ!$A$33:$A$776,$A76,СВЦЭМ!$B$33:$B$776,P$47)+'СЕТ СН'!$G$12+СВЦЭМ!$D$10+'СЕТ СН'!$G$6-'СЕТ СН'!$G$22</f>
        <v>863.79850127999998</v>
      </c>
      <c r="Q76" s="36">
        <f>SUMIFS(СВЦЭМ!$C$33:$C$776,СВЦЭМ!$A$33:$A$776,$A76,СВЦЭМ!$B$33:$B$776,Q$47)+'СЕТ СН'!$G$12+СВЦЭМ!$D$10+'СЕТ СН'!$G$6-'СЕТ СН'!$G$22</f>
        <v>836.19449623000014</v>
      </c>
      <c r="R76" s="36">
        <f>SUMIFS(СВЦЭМ!$C$33:$C$776,СВЦЭМ!$A$33:$A$776,$A76,СВЦЭМ!$B$33:$B$776,R$47)+'СЕТ СН'!$G$12+СВЦЭМ!$D$10+'СЕТ СН'!$G$6-'СЕТ СН'!$G$22</f>
        <v>799.16872286000012</v>
      </c>
      <c r="S76" s="36">
        <f>SUMIFS(СВЦЭМ!$C$33:$C$776,СВЦЭМ!$A$33:$A$776,$A76,СВЦЭМ!$B$33:$B$776,S$47)+'СЕТ СН'!$G$12+СВЦЭМ!$D$10+'СЕТ СН'!$G$6-'СЕТ СН'!$G$22</f>
        <v>778.75293729999999</v>
      </c>
      <c r="T76" s="36">
        <f>SUMIFS(СВЦЭМ!$C$33:$C$776,СВЦЭМ!$A$33:$A$776,$A76,СВЦЭМ!$B$33:$B$776,T$47)+'СЕТ СН'!$G$12+СВЦЭМ!$D$10+'СЕТ СН'!$G$6-'СЕТ СН'!$G$22</f>
        <v>780.09308297000007</v>
      </c>
      <c r="U76" s="36">
        <f>SUMIFS(СВЦЭМ!$C$33:$C$776,СВЦЭМ!$A$33:$A$776,$A76,СВЦЭМ!$B$33:$B$776,U$47)+'СЕТ СН'!$G$12+СВЦЭМ!$D$10+'СЕТ СН'!$G$6-'СЕТ СН'!$G$22</f>
        <v>786.47478698999998</v>
      </c>
      <c r="V76" s="36">
        <f>SUMIFS(СВЦЭМ!$C$33:$C$776,СВЦЭМ!$A$33:$A$776,$A76,СВЦЭМ!$B$33:$B$776,V$47)+'СЕТ СН'!$G$12+СВЦЭМ!$D$10+'СЕТ СН'!$G$6-'СЕТ СН'!$G$22</f>
        <v>784.00733477000017</v>
      </c>
      <c r="W76" s="36">
        <f>SUMIFS(СВЦЭМ!$C$33:$C$776,СВЦЭМ!$A$33:$A$776,$A76,СВЦЭМ!$B$33:$B$776,W$47)+'СЕТ СН'!$G$12+СВЦЭМ!$D$10+'СЕТ СН'!$G$6-'СЕТ СН'!$G$22</f>
        <v>761.58343302000003</v>
      </c>
      <c r="X76" s="36">
        <f>SUMIFS(СВЦЭМ!$C$33:$C$776,СВЦЭМ!$A$33:$A$776,$A76,СВЦЭМ!$B$33:$B$776,X$47)+'СЕТ СН'!$G$12+СВЦЭМ!$D$10+'СЕТ СН'!$G$6-'СЕТ СН'!$G$22</f>
        <v>774.01566750000006</v>
      </c>
      <c r="Y76" s="36">
        <f>SUMIFS(СВЦЭМ!$C$33:$C$776,СВЦЭМ!$A$33:$A$776,$A76,СВЦЭМ!$B$33:$B$776,Y$47)+'СЕТ СН'!$G$12+СВЦЭМ!$D$10+'СЕТ СН'!$G$6-'СЕТ СН'!$G$22</f>
        <v>853.98650612000006</v>
      </c>
    </row>
    <row r="77" spans="1:27" ht="15.75" x14ac:dyDescent="0.2">
      <c r="A77" s="35">
        <f t="shared" si="1"/>
        <v>43646</v>
      </c>
      <c r="B77" s="36">
        <f>SUMIFS(СВЦЭМ!$C$33:$C$776,СВЦЭМ!$A$33:$A$776,$A77,СВЦЭМ!$B$33:$B$776,B$47)+'СЕТ СН'!$G$12+СВЦЭМ!$D$10+'СЕТ СН'!$G$6-'СЕТ СН'!$G$22</f>
        <v>906.42222147999996</v>
      </c>
      <c r="C77" s="36">
        <f>SUMIFS(СВЦЭМ!$C$33:$C$776,СВЦЭМ!$A$33:$A$776,$A77,СВЦЭМ!$B$33:$B$776,C$47)+'СЕТ СН'!$G$12+СВЦЭМ!$D$10+'СЕТ СН'!$G$6-'СЕТ СН'!$G$22</f>
        <v>945.10709548</v>
      </c>
      <c r="D77" s="36">
        <f>SUMIFS(СВЦЭМ!$C$33:$C$776,СВЦЭМ!$A$33:$A$776,$A77,СВЦЭМ!$B$33:$B$776,D$47)+'СЕТ СН'!$G$12+СВЦЭМ!$D$10+'СЕТ СН'!$G$6-'СЕТ СН'!$G$22</f>
        <v>985.18252058000007</v>
      </c>
      <c r="E77" s="36">
        <f>SUMIFS(СВЦЭМ!$C$33:$C$776,СВЦЭМ!$A$33:$A$776,$A77,СВЦЭМ!$B$33:$B$776,E$47)+'СЕТ СН'!$G$12+СВЦЭМ!$D$10+'СЕТ СН'!$G$6-'СЕТ СН'!$G$22</f>
        <v>1008.16539659</v>
      </c>
      <c r="F77" s="36">
        <f>SUMIFS(СВЦЭМ!$C$33:$C$776,СВЦЭМ!$A$33:$A$776,$A77,СВЦЭМ!$B$33:$B$776,F$47)+'СЕТ СН'!$G$12+СВЦЭМ!$D$10+'СЕТ СН'!$G$6-'СЕТ СН'!$G$22</f>
        <v>1014.82470474</v>
      </c>
      <c r="G77" s="36">
        <f>SUMIFS(СВЦЭМ!$C$33:$C$776,СВЦЭМ!$A$33:$A$776,$A77,СВЦЭМ!$B$33:$B$776,G$47)+'СЕТ СН'!$G$12+СВЦЭМ!$D$10+'СЕТ СН'!$G$6-'СЕТ СН'!$G$22</f>
        <v>1013.71080377</v>
      </c>
      <c r="H77" s="36">
        <f>SUMIFS(СВЦЭМ!$C$33:$C$776,СВЦЭМ!$A$33:$A$776,$A77,СВЦЭМ!$B$33:$B$776,H$47)+'СЕТ СН'!$G$12+СВЦЭМ!$D$10+'СЕТ СН'!$G$6-'СЕТ СН'!$G$22</f>
        <v>995.02967753999997</v>
      </c>
      <c r="I77" s="36">
        <f>SUMIFS(СВЦЭМ!$C$33:$C$776,СВЦЭМ!$A$33:$A$776,$A77,СВЦЭМ!$B$33:$B$776,I$47)+'СЕТ СН'!$G$12+СВЦЭМ!$D$10+'СЕТ СН'!$G$6-'СЕТ СН'!$G$22</f>
        <v>962.88813312000002</v>
      </c>
      <c r="J77" s="36">
        <f>SUMIFS(СВЦЭМ!$C$33:$C$776,СВЦЭМ!$A$33:$A$776,$A77,СВЦЭМ!$B$33:$B$776,J$47)+'СЕТ СН'!$G$12+СВЦЭМ!$D$10+'СЕТ СН'!$G$6-'СЕТ СН'!$G$22</f>
        <v>903.94039801000008</v>
      </c>
      <c r="K77" s="36">
        <f>SUMIFS(СВЦЭМ!$C$33:$C$776,СВЦЭМ!$A$33:$A$776,$A77,СВЦЭМ!$B$33:$B$776,K$47)+'СЕТ СН'!$G$12+СВЦЭМ!$D$10+'СЕТ СН'!$G$6-'СЕТ СН'!$G$22</f>
        <v>878.38785773000018</v>
      </c>
      <c r="L77" s="36">
        <f>SUMIFS(СВЦЭМ!$C$33:$C$776,СВЦЭМ!$A$33:$A$776,$A77,СВЦЭМ!$B$33:$B$776,L$47)+'СЕТ СН'!$G$12+СВЦЭМ!$D$10+'СЕТ СН'!$G$6-'СЕТ СН'!$G$22</f>
        <v>853.19258527000011</v>
      </c>
      <c r="M77" s="36">
        <f>SUMIFS(СВЦЭМ!$C$33:$C$776,СВЦЭМ!$A$33:$A$776,$A77,СВЦЭМ!$B$33:$B$776,M$47)+'СЕТ СН'!$G$12+СВЦЭМ!$D$10+'СЕТ СН'!$G$6-'СЕТ СН'!$G$22</f>
        <v>837.57768218000001</v>
      </c>
      <c r="N77" s="36">
        <f>SUMIFS(СВЦЭМ!$C$33:$C$776,СВЦЭМ!$A$33:$A$776,$A77,СВЦЭМ!$B$33:$B$776,N$47)+'СЕТ СН'!$G$12+СВЦЭМ!$D$10+'СЕТ СН'!$G$6-'СЕТ СН'!$G$22</f>
        <v>854.54426365000018</v>
      </c>
      <c r="O77" s="36">
        <f>SUMIFS(СВЦЭМ!$C$33:$C$776,СВЦЭМ!$A$33:$A$776,$A77,СВЦЭМ!$B$33:$B$776,O$47)+'СЕТ СН'!$G$12+СВЦЭМ!$D$10+'СЕТ СН'!$G$6-'СЕТ СН'!$G$22</f>
        <v>874.72168866000015</v>
      </c>
      <c r="P77" s="36">
        <f>SUMIFS(СВЦЭМ!$C$33:$C$776,СВЦЭМ!$A$33:$A$776,$A77,СВЦЭМ!$B$33:$B$776,P$47)+'СЕТ СН'!$G$12+СВЦЭМ!$D$10+'СЕТ СН'!$G$6-'СЕТ СН'!$G$22</f>
        <v>882.7160426800001</v>
      </c>
      <c r="Q77" s="36">
        <f>SUMIFS(СВЦЭМ!$C$33:$C$776,СВЦЭМ!$A$33:$A$776,$A77,СВЦЭМ!$B$33:$B$776,Q$47)+'СЕТ СН'!$G$12+СВЦЭМ!$D$10+'СЕТ СН'!$G$6-'СЕТ СН'!$G$22</f>
        <v>850.70155922000004</v>
      </c>
      <c r="R77" s="36">
        <f>SUMIFS(СВЦЭМ!$C$33:$C$776,СВЦЭМ!$A$33:$A$776,$A77,СВЦЭМ!$B$33:$B$776,R$47)+'СЕТ СН'!$G$12+СВЦЭМ!$D$10+'СЕТ СН'!$G$6-'СЕТ СН'!$G$22</f>
        <v>790.77737916000001</v>
      </c>
      <c r="S77" s="36">
        <f>SUMIFS(СВЦЭМ!$C$33:$C$776,СВЦЭМ!$A$33:$A$776,$A77,СВЦЭМ!$B$33:$B$776,S$47)+'СЕТ СН'!$G$12+СВЦЭМ!$D$10+'СЕТ СН'!$G$6-'СЕТ СН'!$G$22</f>
        <v>788.04043192000017</v>
      </c>
      <c r="T77" s="36">
        <f>SUMIFS(СВЦЭМ!$C$33:$C$776,СВЦЭМ!$A$33:$A$776,$A77,СВЦЭМ!$B$33:$B$776,T$47)+'СЕТ СН'!$G$12+СВЦЭМ!$D$10+'СЕТ СН'!$G$6-'СЕТ СН'!$G$22</f>
        <v>797.39283364000016</v>
      </c>
      <c r="U77" s="36">
        <f>SUMIFS(СВЦЭМ!$C$33:$C$776,СВЦЭМ!$A$33:$A$776,$A77,СВЦЭМ!$B$33:$B$776,U$47)+'СЕТ СН'!$G$12+СВЦЭМ!$D$10+'СЕТ СН'!$G$6-'СЕТ СН'!$G$22</f>
        <v>816.69641620000016</v>
      </c>
      <c r="V77" s="36">
        <f>SUMIFS(СВЦЭМ!$C$33:$C$776,СВЦЭМ!$A$33:$A$776,$A77,СВЦЭМ!$B$33:$B$776,V$47)+'СЕТ СН'!$G$12+СВЦЭМ!$D$10+'СЕТ СН'!$G$6-'СЕТ СН'!$G$22</f>
        <v>784.91303665999999</v>
      </c>
      <c r="W77" s="36">
        <f>SUMIFS(СВЦЭМ!$C$33:$C$776,СВЦЭМ!$A$33:$A$776,$A77,СВЦЭМ!$B$33:$B$776,W$47)+'СЕТ СН'!$G$12+СВЦЭМ!$D$10+'СЕТ СН'!$G$6-'СЕТ СН'!$G$22</f>
        <v>761.98087039000006</v>
      </c>
      <c r="X77" s="36">
        <f>SUMIFS(СВЦЭМ!$C$33:$C$776,СВЦЭМ!$A$33:$A$776,$A77,СВЦЭМ!$B$33:$B$776,X$47)+'СЕТ СН'!$G$12+СВЦЭМ!$D$10+'СЕТ СН'!$G$6-'СЕТ СН'!$G$22</f>
        <v>780.25658257000009</v>
      </c>
      <c r="Y77" s="36">
        <f>SUMIFS(СВЦЭМ!$C$33:$C$776,СВЦЭМ!$A$33:$A$776,$A77,СВЦЭМ!$B$33:$B$776,Y$47)+'СЕТ СН'!$G$12+СВЦЭМ!$D$10+'СЕТ СН'!$G$6-'СЕТ СН'!$G$22</f>
        <v>836.82586063000008</v>
      </c>
      <c r="AA77" s="37"/>
    </row>
    <row r="78" spans="1:27" ht="15.75" hidden="1" x14ac:dyDescent="0.2">
      <c r="A78" s="35">
        <f t="shared" si="1"/>
        <v>43647</v>
      </c>
      <c r="B78" s="36">
        <f>SUMIFS(СВЦЭМ!$C$33:$C$776,СВЦЭМ!$A$33:$A$776,$A78,СВЦЭМ!$B$33:$B$776,B$47)+'СЕТ СН'!$G$12+СВЦЭМ!$D$10+'СЕТ СН'!$G$6-'СЕТ СН'!$G$22</f>
        <v>212.02720991000001</v>
      </c>
      <c r="C78" s="36">
        <f>SUMIFS(СВЦЭМ!$C$33:$C$776,СВЦЭМ!$A$33:$A$776,$A78,СВЦЭМ!$B$33:$B$776,C$47)+'СЕТ СН'!$G$12+СВЦЭМ!$D$10+'СЕТ СН'!$G$6-'СЕТ СН'!$G$22</f>
        <v>212.02720991000001</v>
      </c>
      <c r="D78" s="36">
        <f>SUMIFS(СВЦЭМ!$C$33:$C$776,СВЦЭМ!$A$33:$A$776,$A78,СВЦЭМ!$B$33:$B$776,D$47)+'СЕТ СН'!$G$12+СВЦЭМ!$D$10+'СЕТ СН'!$G$6-'СЕТ СН'!$G$22</f>
        <v>212.02720991000001</v>
      </c>
      <c r="E78" s="36">
        <f>SUMIFS(СВЦЭМ!$C$33:$C$776,СВЦЭМ!$A$33:$A$776,$A78,СВЦЭМ!$B$33:$B$776,E$47)+'СЕТ СН'!$G$12+СВЦЭМ!$D$10+'СЕТ СН'!$G$6-'СЕТ СН'!$G$22</f>
        <v>212.02720991000001</v>
      </c>
      <c r="F78" s="36">
        <f>SUMIFS(СВЦЭМ!$C$33:$C$776,СВЦЭМ!$A$33:$A$776,$A78,СВЦЭМ!$B$33:$B$776,F$47)+'СЕТ СН'!$G$12+СВЦЭМ!$D$10+'СЕТ СН'!$G$6-'СЕТ СН'!$G$22</f>
        <v>212.02720991000001</v>
      </c>
      <c r="G78" s="36">
        <f>SUMIFS(СВЦЭМ!$C$33:$C$776,СВЦЭМ!$A$33:$A$776,$A78,СВЦЭМ!$B$33:$B$776,G$47)+'СЕТ СН'!$G$12+СВЦЭМ!$D$10+'СЕТ СН'!$G$6-'СЕТ СН'!$G$22</f>
        <v>212.02720991000001</v>
      </c>
      <c r="H78" s="36">
        <f>SUMIFS(СВЦЭМ!$C$33:$C$776,СВЦЭМ!$A$33:$A$776,$A78,СВЦЭМ!$B$33:$B$776,H$47)+'СЕТ СН'!$G$12+СВЦЭМ!$D$10+'СЕТ СН'!$G$6-'СЕТ СН'!$G$22</f>
        <v>212.02720991000001</v>
      </c>
      <c r="I78" s="36">
        <f>SUMIFS(СВЦЭМ!$C$33:$C$776,СВЦЭМ!$A$33:$A$776,$A78,СВЦЭМ!$B$33:$B$776,I$47)+'СЕТ СН'!$G$12+СВЦЭМ!$D$10+'СЕТ СН'!$G$6-'СЕТ СН'!$G$22</f>
        <v>212.02720991000001</v>
      </c>
      <c r="J78" s="36">
        <f>SUMIFS(СВЦЭМ!$C$33:$C$776,СВЦЭМ!$A$33:$A$776,$A78,СВЦЭМ!$B$33:$B$776,J$47)+'СЕТ СН'!$G$12+СВЦЭМ!$D$10+'СЕТ СН'!$G$6-'СЕТ СН'!$G$22</f>
        <v>212.02720991000001</v>
      </c>
      <c r="K78" s="36">
        <f>SUMIFS(СВЦЭМ!$C$33:$C$776,СВЦЭМ!$A$33:$A$776,$A78,СВЦЭМ!$B$33:$B$776,K$47)+'СЕТ СН'!$G$12+СВЦЭМ!$D$10+'СЕТ СН'!$G$6-'СЕТ СН'!$G$22</f>
        <v>212.02720991000001</v>
      </c>
      <c r="L78" s="36">
        <f>SUMIFS(СВЦЭМ!$C$33:$C$776,СВЦЭМ!$A$33:$A$776,$A78,СВЦЭМ!$B$33:$B$776,L$47)+'СЕТ СН'!$G$12+СВЦЭМ!$D$10+'СЕТ СН'!$G$6-'СЕТ СН'!$G$22</f>
        <v>212.02720991000001</v>
      </c>
      <c r="M78" s="36">
        <f>SUMIFS(СВЦЭМ!$C$33:$C$776,СВЦЭМ!$A$33:$A$776,$A78,СВЦЭМ!$B$33:$B$776,M$47)+'СЕТ СН'!$G$12+СВЦЭМ!$D$10+'СЕТ СН'!$G$6-'СЕТ СН'!$G$22</f>
        <v>212.02720991000001</v>
      </c>
      <c r="N78" s="36">
        <f>SUMIFS(СВЦЭМ!$C$33:$C$776,СВЦЭМ!$A$33:$A$776,$A78,СВЦЭМ!$B$33:$B$776,N$47)+'СЕТ СН'!$G$12+СВЦЭМ!$D$10+'СЕТ СН'!$G$6-'СЕТ СН'!$G$22</f>
        <v>212.02720991000001</v>
      </c>
      <c r="O78" s="36">
        <f>SUMIFS(СВЦЭМ!$C$33:$C$776,СВЦЭМ!$A$33:$A$776,$A78,СВЦЭМ!$B$33:$B$776,O$47)+'СЕТ СН'!$G$12+СВЦЭМ!$D$10+'СЕТ СН'!$G$6-'СЕТ СН'!$G$22</f>
        <v>212.02720991000001</v>
      </c>
      <c r="P78" s="36">
        <f>SUMIFS(СВЦЭМ!$C$33:$C$776,СВЦЭМ!$A$33:$A$776,$A78,СВЦЭМ!$B$33:$B$776,P$47)+'СЕТ СН'!$G$12+СВЦЭМ!$D$10+'СЕТ СН'!$G$6-'СЕТ СН'!$G$22</f>
        <v>212.02720991000001</v>
      </c>
      <c r="Q78" s="36">
        <f>SUMIFS(СВЦЭМ!$C$33:$C$776,СВЦЭМ!$A$33:$A$776,$A78,СВЦЭМ!$B$33:$B$776,Q$47)+'СЕТ СН'!$G$12+СВЦЭМ!$D$10+'СЕТ СН'!$G$6-'СЕТ СН'!$G$22</f>
        <v>212.02720991000001</v>
      </c>
      <c r="R78" s="36">
        <f>SUMIFS(СВЦЭМ!$C$33:$C$776,СВЦЭМ!$A$33:$A$776,$A78,СВЦЭМ!$B$33:$B$776,R$47)+'СЕТ СН'!$G$12+СВЦЭМ!$D$10+'СЕТ СН'!$G$6-'СЕТ СН'!$G$22</f>
        <v>212.02720991000001</v>
      </c>
      <c r="S78" s="36">
        <f>SUMIFS(СВЦЭМ!$C$33:$C$776,СВЦЭМ!$A$33:$A$776,$A78,СВЦЭМ!$B$33:$B$776,S$47)+'СЕТ СН'!$G$12+СВЦЭМ!$D$10+'СЕТ СН'!$G$6-'СЕТ СН'!$G$22</f>
        <v>212.02720991000001</v>
      </c>
      <c r="T78" s="36">
        <f>SUMIFS(СВЦЭМ!$C$33:$C$776,СВЦЭМ!$A$33:$A$776,$A78,СВЦЭМ!$B$33:$B$776,T$47)+'СЕТ СН'!$G$12+СВЦЭМ!$D$10+'СЕТ СН'!$G$6-'СЕТ СН'!$G$22</f>
        <v>212.02720991000001</v>
      </c>
      <c r="U78" s="36">
        <f>SUMIFS(СВЦЭМ!$C$33:$C$776,СВЦЭМ!$A$33:$A$776,$A78,СВЦЭМ!$B$33:$B$776,U$47)+'СЕТ СН'!$G$12+СВЦЭМ!$D$10+'СЕТ СН'!$G$6-'СЕТ СН'!$G$22</f>
        <v>212.02720991000001</v>
      </c>
      <c r="V78" s="36">
        <f>SUMIFS(СВЦЭМ!$C$33:$C$776,СВЦЭМ!$A$33:$A$776,$A78,СВЦЭМ!$B$33:$B$776,V$47)+'СЕТ СН'!$G$12+СВЦЭМ!$D$10+'СЕТ СН'!$G$6-'СЕТ СН'!$G$22</f>
        <v>212.02720991000001</v>
      </c>
      <c r="W78" s="36">
        <f>SUMIFS(СВЦЭМ!$C$33:$C$776,СВЦЭМ!$A$33:$A$776,$A78,СВЦЭМ!$B$33:$B$776,W$47)+'СЕТ СН'!$G$12+СВЦЭМ!$D$10+'СЕТ СН'!$G$6-'СЕТ СН'!$G$22</f>
        <v>212.02720991000001</v>
      </c>
      <c r="X78" s="36">
        <f>SUMIFS(СВЦЭМ!$C$33:$C$776,СВЦЭМ!$A$33:$A$776,$A78,СВЦЭМ!$B$33:$B$776,X$47)+'СЕТ СН'!$G$12+СВЦЭМ!$D$10+'СЕТ СН'!$G$6-'СЕТ СН'!$G$22</f>
        <v>212.02720991000001</v>
      </c>
      <c r="Y78" s="36">
        <f>SUMIFS(СВЦЭМ!$C$33:$C$776,СВЦЭМ!$A$33:$A$776,$A78,СВЦЭМ!$B$33:$B$776,Y$47)+'СЕТ СН'!$G$12+СВЦЭМ!$D$10+'СЕТ СН'!$G$6-'СЕТ СН'!$G$22</f>
        <v>212.02720991000001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01.06.2019</v>
      </c>
      <c r="B84" s="36">
        <f>SUMIFS(СВЦЭМ!$C$33:$C$776,СВЦЭМ!$A$33:$A$776,$A84,СВЦЭМ!$B$33:$B$776,B$83)+'СЕТ СН'!$H$12+СВЦЭМ!$D$10+'СЕТ СН'!$H$6-'СЕТ СН'!$H$22</f>
        <v>1098.4370540800001</v>
      </c>
      <c r="C84" s="36">
        <f>SUMIFS(СВЦЭМ!$C$33:$C$776,СВЦЭМ!$A$33:$A$776,$A84,СВЦЭМ!$B$33:$B$776,C$83)+'СЕТ СН'!$H$12+СВЦЭМ!$D$10+'СЕТ СН'!$H$6-'СЕТ СН'!$H$22</f>
        <v>1149.6798854900001</v>
      </c>
      <c r="D84" s="36">
        <f>SUMIFS(СВЦЭМ!$C$33:$C$776,СВЦЭМ!$A$33:$A$776,$A84,СВЦЭМ!$B$33:$B$776,D$83)+'СЕТ СН'!$H$12+СВЦЭМ!$D$10+'СЕТ СН'!$H$6-'СЕТ СН'!$H$22</f>
        <v>1197.6366006000001</v>
      </c>
      <c r="E84" s="36">
        <f>SUMIFS(СВЦЭМ!$C$33:$C$776,СВЦЭМ!$A$33:$A$776,$A84,СВЦЭМ!$B$33:$B$776,E$83)+'СЕТ СН'!$H$12+СВЦЭМ!$D$10+'СЕТ СН'!$H$6-'СЕТ СН'!$H$22</f>
        <v>1224.52668632</v>
      </c>
      <c r="F84" s="36">
        <f>SUMIFS(СВЦЭМ!$C$33:$C$776,СВЦЭМ!$A$33:$A$776,$A84,СВЦЭМ!$B$33:$B$776,F$83)+'СЕТ СН'!$H$12+СВЦЭМ!$D$10+'СЕТ СН'!$H$6-'СЕТ СН'!$H$22</f>
        <v>1241.0075914399999</v>
      </c>
      <c r="G84" s="36">
        <f>SUMIFS(СВЦЭМ!$C$33:$C$776,СВЦЭМ!$A$33:$A$776,$A84,СВЦЭМ!$B$33:$B$776,G$83)+'СЕТ СН'!$H$12+СВЦЭМ!$D$10+'СЕТ СН'!$H$6-'СЕТ СН'!$H$22</f>
        <v>1246.83554396</v>
      </c>
      <c r="H84" s="36">
        <f>SUMIFS(СВЦЭМ!$C$33:$C$776,СВЦЭМ!$A$33:$A$776,$A84,СВЦЭМ!$B$33:$B$776,H$83)+'СЕТ СН'!$H$12+СВЦЭМ!$D$10+'СЕТ СН'!$H$6-'СЕТ СН'!$H$22</f>
        <v>1207.3408902800002</v>
      </c>
      <c r="I84" s="36">
        <f>SUMIFS(СВЦЭМ!$C$33:$C$776,СВЦЭМ!$A$33:$A$776,$A84,СВЦЭМ!$B$33:$B$776,I$83)+'СЕТ СН'!$H$12+СВЦЭМ!$D$10+'СЕТ СН'!$H$6-'СЕТ СН'!$H$22</f>
        <v>1180.3276098700001</v>
      </c>
      <c r="J84" s="36">
        <f>SUMIFS(СВЦЭМ!$C$33:$C$776,СВЦЭМ!$A$33:$A$776,$A84,СВЦЭМ!$B$33:$B$776,J$83)+'СЕТ СН'!$H$12+СВЦЭМ!$D$10+'СЕТ СН'!$H$6-'СЕТ СН'!$H$22</f>
        <v>1139.0795720400001</v>
      </c>
      <c r="K84" s="36">
        <f>SUMIFS(СВЦЭМ!$C$33:$C$776,СВЦЭМ!$A$33:$A$776,$A84,СВЦЭМ!$B$33:$B$776,K$83)+'СЕТ СН'!$H$12+СВЦЭМ!$D$10+'СЕТ СН'!$H$6-'СЕТ СН'!$H$22</f>
        <v>1068.9747695800002</v>
      </c>
      <c r="L84" s="36">
        <f>SUMIFS(СВЦЭМ!$C$33:$C$776,СВЦЭМ!$A$33:$A$776,$A84,СВЦЭМ!$B$33:$B$776,L$83)+'СЕТ СН'!$H$12+СВЦЭМ!$D$10+'СЕТ СН'!$H$6-'СЕТ СН'!$H$22</f>
        <v>1037.1958474</v>
      </c>
      <c r="M84" s="36">
        <f>SUMIFS(СВЦЭМ!$C$33:$C$776,СВЦЭМ!$A$33:$A$776,$A84,СВЦЭМ!$B$33:$B$776,M$83)+'СЕТ СН'!$H$12+СВЦЭМ!$D$10+'СЕТ СН'!$H$6-'СЕТ СН'!$H$22</f>
        <v>1014.25735639</v>
      </c>
      <c r="N84" s="36">
        <f>SUMIFS(СВЦЭМ!$C$33:$C$776,СВЦЭМ!$A$33:$A$776,$A84,СВЦЭМ!$B$33:$B$776,N$83)+'СЕТ СН'!$H$12+СВЦЭМ!$D$10+'СЕТ СН'!$H$6-'СЕТ СН'!$H$22</f>
        <v>1049.7065816300001</v>
      </c>
      <c r="O84" s="36">
        <f>SUMIFS(СВЦЭМ!$C$33:$C$776,СВЦЭМ!$A$33:$A$776,$A84,СВЦЭМ!$B$33:$B$776,O$83)+'СЕТ СН'!$H$12+СВЦЭМ!$D$10+'СЕТ СН'!$H$6-'СЕТ СН'!$H$22</f>
        <v>1048.54884008</v>
      </c>
      <c r="P84" s="36">
        <f>SUMIFS(СВЦЭМ!$C$33:$C$776,СВЦЭМ!$A$33:$A$776,$A84,СВЦЭМ!$B$33:$B$776,P$83)+'СЕТ СН'!$H$12+СВЦЭМ!$D$10+'СЕТ СН'!$H$6-'СЕТ СН'!$H$22</f>
        <v>1062.42480677</v>
      </c>
      <c r="Q84" s="36">
        <f>SUMIFS(СВЦЭМ!$C$33:$C$776,СВЦЭМ!$A$33:$A$776,$A84,СВЦЭМ!$B$33:$B$776,Q$83)+'СЕТ СН'!$H$12+СВЦЭМ!$D$10+'СЕТ СН'!$H$6-'СЕТ СН'!$H$22</f>
        <v>1030.8487844800002</v>
      </c>
      <c r="R84" s="36">
        <f>SUMIFS(СВЦЭМ!$C$33:$C$776,СВЦЭМ!$A$33:$A$776,$A84,СВЦЭМ!$B$33:$B$776,R$83)+'СЕТ СН'!$H$12+СВЦЭМ!$D$10+'СЕТ СН'!$H$6-'СЕТ СН'!$H$22</f>
        <v>995.75536311000008</v>
      </c>
      <c r="S84" s="36">
        <f>SUMIFS(СВЦЭМ!$C$33:$C$776,СВЦЭМ!$A$33:$A$776,$A84,СВЦЭМ!$B$33:$B$776,S$83)+'СЕТ СН'!$H$12+СВЦЭМ!$D$10+'СЕТ СН'!$H$6-'СЕТ СН'!$H$22</f>
        <v>1031.57283947</v>
      </c>
      <c r="T84" s="36">
        <f>SUMIFS(СВЦЭМ!$C$33:$C$776,СВЦЭМ!$A$33:$A$776,$A84,СВЦЭМ!$B$33:$B$776,T$83)+'СЕТ СН'!$H$12+СВЦЭМ!$D$10+'СЕТ СН'!$H$6-'СЕТ СН'!$H$22</f>
        <v>1010.4195415500001</v>
      </c>
      <c r="U84" s="36">
        <f>SUMIFS(СВЦЭМ!$C$33:$C$776,СВЦЭМ!$A$33:$A$776,$A84,СВЦЭМ!$B$33:$B$776,U$83)+'СЕТ СН'!$H$12+СВЦЭМ!$D$10+'СЕТ СН'!$H$6-'СЕТ СН'!$H$22</f>
        <v>990.32574940000006</v>
      </c>
      <c r="V84" s="36">
        <f>SUMIFS(СВЦЭМ!$C$33:$C$776,СВЦЭМ!$A$33:$A$776,$A84,СВЦЭМ!$B$33:$B$776,V$83)+'СЕТ СН'!$H$12+СВЦЭМ!$D$10+'СЕТ СН'!$H$6-'СЕТ СН'!$H$22</f>
        <v>963.31587007000007</v>
      </c>
      <c r="W84" s="36">
        <f>SUMIFS(СВЦЭМ!$C$33:$C$776,СВЦЭМ!$A$33:$A$776,$A84,СВЦЭМ!$B$33:$B$776,W$83)+'СЕТ СН'!$H$12+СВЦЭМ!$D$10+'СЕТ СН'!$H$6-'СЕТ СН'!$H$22</f>
        <v>935.03211554000006</v>
      </c>
      <c r="X84" s="36">
        <f>SUMIFS(СВЦЭМ!$C$33:$C$776,СВЦЭМ!$A$33:$A$776,$A84,СВЦЭМ!$B$33:$B$776,X$83)+'СЕТ СН'!$H$12+СВЦЭМ!$D$10+'СЕТ СН'!$H$6-'СЕТ СН'!$H$22</f>
        <v>945.50655961000007</v>
      </c>
      <c r="Y84" s="36">
        <f>SUMIFS(СВЦЭМ!$C$33:$C$776,СВЦЭМ!$A$33:$A$776,$A84,СВЦЭМ!$B$33:$B$776,Y$83)+'СЕТ СН'!$H$12+СВЦЭМ!$D$10+'СЕТ СН'!$H$6-'СЕТ СН'!$H$22</f>
        <v>1026.9755681500001</v>
      </c>
    </row>
    <row r="85" spans="1:25" ht="15.75" x14ac:dyDescent="0.2">
      <c r="A85" s="35">
        <f>A84+1</f>
        <v>43618</v>
      </c>
      <c r="B85" s="36">
        <f>SUMIFS(СВЦЭМ!$C$33:$C$776,СВЦЭМ!$A$33:$A$776,$A85,СВЦЭМ!$B$33:$B$776,B$83)+'СЕТ СН'!$H$12+СВЦЭМ!$D$10+'СЕТ СН'!$H$6-'СЕТ СН'!$H$22</f>
        <v>1079.4140231000001</v>
      </c>
      <c r="C85" s="36">
        <f>SUMIFS(СВЦЭМ!$C$33:$C$776,СВЦЭМ!$A$33:$A$776,$A85,СВЦЭМ!$B$33:$B$776,C$83)+'СЕТ СН'!$H$12+СВЦЭМ!$D$10+'СЕТ СН'!$H$6-'СЕТ СН'!$H$22</f>
        <v>1128.5765991500002</v>
      </c>
      <c r="D85" s="36">
        <f>SUMIFS(СВЦЭМ!$C$33:$C$776,СВЦЭМ!$A$33:$A$776,$A85,СВЦЭМ!$B$33:$B$776,D$83)+'СЕТ СН'!$H$12+СВЦЭМ!$D$10+'СЕТ СН'!$H$6-'СЕТ СН'!$H$22</f>
        <v>1161.8696310300002</v>
      </c>
      <c r="E85" s="36">
        <f>SUMIFS(СВЦЭМ!$C$33:$C$776,СВЦЭМ!$A$33:$A$776,$A85,СВЦЭМ!$B$33:$B$776,E$83)+'СЕТ СН'!$H$12+СВЦЭМ!$D$10+'СЕТ СН'!$H$6-'СЕТ СН'!$H$22</f>
        <v>1190.2124075300001</v>
      </c>
      <c r="F85" s="36">
        <f>SUMIFS(СВЦЭМ!$C$33:$C$776,СВЦЭМ!$A$33:$A$776,$A85,СВЦЭМ!$B$33:$B$776,F$83)+'СЕТ СН'!$H$12+СВЦЭМ!$D$10+'СЕТ СН'!$H$6-'СЕТ СН'!$H$22</f>
        <v>1201.5655260000001</v>
      </c>
      <c r="G85" s="36">
        <f>SUMIFS(СВЦЭМ!$C$33:$C$776,СВЦЭМ!$A$33:$A$776,$A85,СВЦЭМ!$B$33:$B$776,G$83)+'СЕТ СН'!$H$12+СВЦЭМ!$D$10+'СЕТ СН'!$H$6-'СЕТ СН'!$H$22</f>
        <v>1206.84338159</v>
      </c>
      <c r="H85" s="36">
        <f>SUMIFS(СВЦЭМ!$C$33:$C$776,СВЦЭМ!$A$33:$A$776,$A85,СВЦЭМ!$B$33:$B$776,H$83)+'СЕТ СН'!$H$12+СВЦЭМ!$D$10+'СЕТ СН'!$H$6-'СЕТ СН'!$H$22</f>
        <v>1180.8424948699999</v>
      </c>
      <c r="I85" s="36">
        <f>SUMIFS(СВЦЭМ!$C$33:$C$776,СВЦЭМ!$A$33:$A$776,$A85,СВЦЭМ!$B$33:$B$776,I$83)+'СЕТ СН'!$H$12+СВЦЭМ!$D$10+'СЕТ СН'!$H$6-'СЕТ СН'!$H$22</f>
        <v>1147.7763881000001</v>
      </c>
      <c r="J85" s="36">
        <f>SUMIFS(СВЦЭМ!$C$33:$C$776,СВЦЭМ!$A$33:$A$776,$A85,СВЦЭМ!$B$33:$B$776,J$83)+'СЕТ СН'!$H$12+СВЦЭМ!$D$10+'СЕТ СН'!$H$6-'СЕТ СН'!$H$22</f>
        <v>1086.4633226800001</v>
      </c>
      <c r="K85" s="36">
        <f>SUMIFS(СВЦЭМ!$C$33:$C$776,СВЦЭМ!$A$33:$A$776,$A85,СВЦЭМ!$B$33:$B$776,K$83)+'СЕТ СН'!$H$12+СВЦЭМ!$D$10+'СЕТ СН'!$H$6-'СЕТ СН'!$H$22</f>
        <v>1047.0958801199999</v>
      </c>
      <c r="L85" s="36">
        <f>SUMIFS(СВЦЭМ!$C$33:$C$776,СВЦЭМ!$A$33:$A$776,$A85,СВЦЭМ!$B$33:$B$776,L$83)+'СЕТ СН'!$H$12+СВЦЭМ!$D$10+'СЕТ СН'!$H$6-'СЕТ СН'!$H$22</f>
        <v>1022.3605938400001</v>
      </c>
      <c r="M85" s="36">
        <f>SUMIFS(СВЦЭМ!$C$33:$C$776,СВЦЭМ!$A$33:$A$776,$A85,СВЦЭМ!$B$33:$B$776,M$83)+'СЕТ СН'!$H$12+СВЦЭМ!$D$10+'СЕТ СН'!$H$6-'СЕТ СН'!$H$22</f>
        <v>1005.8304130900001</v>
      </c>
      <c r="N85" s="36">
        <f>SUMIFS(СВЦЭМ!$C$33:$C$776,СВЦЭМ!$A$33:$A$776,$A85,СВЦЭМ!$B$33:$B$776,N$83)+'СЕТ СН'!$H$12+СВЦЭМ!$D$10+'СЕТ СН'!$H$6-'СЕТ СН'!$H$22</f>
        <v>1027.92568067</v>
      </c>
      <c r="O85" s="36">
        <f>SUMIFS(СВЦЭМ!$C$33:$C$776,СВЦЭМ!$A$33:$A$776,$A85,СВЦЭМ!$B$33:$B$776,O$83)+'СЕТ СН'!$H$12+СВЦЭМ!$D$10+'СЕТ СН'!$H$6-'СЕТ СН'!$H$22</f>
        <v>1013.8120918000001</v>
      </c>
      <c r="P85" s="36">
        <f>SUMIFS(СВЦЭМ!$C$33:$C$776,СВЦЭМ!$A$33:$A$776,$A85,СВЦЭМ!$B$33:$B$776,P$83)+'СЕТ СН'!$H$12+СВЦЭМ!$D$10+'СЕТ СН'!$H$6-'СЕТ СН'!$H$22</f>
        <v>1023.5188133</v>
      </c>
      <c r="Q85" s="36">
        <f>SUMIFS(СВЦЭМ!$C$33:$C$776,СВЦЭМ!$A$33:$A$776,$A85,СВЦЭМ!$B$33:$B$776,Q$83)+'СЕТ СН'!$H$12+СВЦЭМ!$D$10+'СЕТ СН'!$H$6-'СЕТ СН'!$H$22</f>
        <v>999.46519675000002</v>
      </c>
      <c r="R85" s="36">
        <f>SUMIFS(СВЦЭМ!$C$33:$C$776,СВЦЭМ!$A$33:$A$776,$A85,СВЦЭМ!$B$33:$B$776,R$83)+'СЕТ СН'!$H$12+СВЦЭМ!$D$10+'СЕТ СН'!$H$6-'СЕТ СН'!$H$22</f>
        <v>952.0318903000001</v>
      </c>
      <c r="S85" s="36">
        <f>SUMIFS(СВЦЭМ!$C$33:$C$776,СВЦЭМ!$A$33:$A$776,$A85,СВЦЭМ!$B$33:$B$776,S$83)+'СЕТ СН'!$H$12+СВЦЭМ!$D$10+'СЕТ СН'!$H$6-'СЕТ СН'!$H$22</f>
        <v>953.14229717000001</v>
      </c>
      <c r="T85" s="36">
        <f>SUMIFS(СВЦЭМ!$C$33:$C$776,СВЦЭМ!$A$33:$A$776,$A85,СВЦЭМ!$B$33:$B$776,T$83)+'СЕТ СН'!$H$12+СВЦЭМ!$D$10+'СЕТ СН'!$H$6-'СЕТ СН'!$H$22</f>
        <v>959.14025525</v>
      </c>
      <c r="U85" s="36">
        <f>SUMIFS(СВЦЭМ!$C$33:$C$776,СВЦЭМ!$A$33:$A$776,$A85,СВЦЭМ!$B$33:$B$776,U$83)+'СЕТ СН'!$H$12+СВЦЭМ!$D$10+'СЕТ СН'!$H$6-'СЕТ СН'!$H$22</f>
        <v>938.37186143000008</v>
      </c>
      <c r="V85" s="36">
        <f>SUMIFS(СВЦЭМ!$C$33:$C$776,СВЦЭМ!$A$33:$A$776,$A85,СВЦЭМ!$B$33:$B$776,V$83)+'СЕТ СН'!$H$12+СВЦЭМ!$D$10+'СЕТ СН'!$H$6-'СЕТ СН'!$H$22</f>
        <v>926.18166636000001</v>
      </c>
      <c r="W85" s="36">
        <f>SUMIFS(СВЦЭМ!$C$33:$C$776,СВЦЭМ!$A$33:$A$776,$A85,СВЦЭМ!$B$33:$B$776,W$83)+'СЕТ СН'!$H$12+СВЦЭМ!$D$10+'СЕТ СН'!$H$6-'СЕТ СН'!$H$22</f>
        <v>924.28700198000001</v>
      </c>
      <c r="X85" s="36">
        <f>SUMIFS(СВЦЭМ!$C$33:$C$776,СВЦЭМ!$A$33:$A$776,$A85,СВЦЭМ!$B$33:$B$776,X$83)+'СЕТ СН'!$H$12+СВЦЭМ!$D$10+'СЕТ СН'!$H$6-'СЕТ СН'!$H$22</f>
        <v>932.0963402000001</v>
      </c>
      <c r="Y85" s="36">
        <f>SUMIFS(СВЦЭМ!$C$33:$C$776,СВЦЭМ!$A$33:$A$776,$A85,СВЦЭМ!$B$33:$B$776,Y$83)+'СЕТ СН'!$H$12+СВЦЭМ!$D$10+'СЕТ СН'!$H$6-'СЕТ СН'!$H$22</f>
        <v>1018.21259678</v>
      </c>
    </row>
    <row r="86" spans="1:25" ht="15.75" x14ac:dyDescent="0.2">
      <c r="A86" s="35">
        <f t="shared" ref="A86:A114" si="2">A85+1</f>
        <v>43619</v>
      </c>
      <c r="B86" s="36">
        <f>SUMIFS(СВЦЭМ!$C$33:$C$776,СВЦЭМ!$A$33:$A$776,$A86,СВЦЭМ!$B$33:$B$776,B$83)+'СЕТ СН'!$H$12+СВЦЭМ!$D$10+'СЕТ СН'!$H$6-'СЕТ СН'!$H$22</f>
        <v>1155.2965579300001</v>
      </c>
      <c r="C86" s="36">
        <f>SUMIFS(СВЦЭМ!$C$33:$C$776,СВЦЭМ!$A$33:$A$776,$A86,СВЦЭМ!$B$33:$B$776,C$83)+'СЕТ СН'!$H$12+СВЦЭМ!$D$10+'СЕТ СН'!$H$6-'СЕТ СН'!$H$22</f>
        <v>1201.0733398100001</v>
      </c>
      <c r="D86" s="36">
        <f>SUMIFS(СВЦЭМ!$C$33:$C$776,СВЦЭМ!$A$33:$A$776,$A86,СВЦЭМ!$B$33:$B$776,D$83)+'СЕТ СН'!$H$12+СВЦЭМ!$D$10+'СЕТ СН'!$H$6-'СЕТ СН'!$H$22</f>
        <v>1225.2012917000002</v>
      </c>
      <c r="E86" s="36">
        <f>SUMIFS(СВЦЭМ!$C$33:$C$776,СВЦЭМ!$A$33:$A$776,$A86,СВЦЭМ!$B$33:$B$776,E$83)+'СЕТ СН'!$H$12+СВЦЭМ!$D$10+'СЕТ СН'!$H$6-'СЕТ СН'!$H$22</f>
        <v>1223.4776386600001</v>
      </c>
      <c r="F86" s="36">
        <f>SUMIFS(СВЦЭМ!$C$33:$C$776,СВЦЭМ!$A$33:$A$776,$A86,СВЦЭМ!$B$33:$B$776,F$83)+'СЕТ СН'!$H$12+СВЦЭМ!$D$10+'СЕТ СН'!$H$6-'СЕТ СН'!$H$22</f>
        <v>1218.62646685</v>
      </c>
      <c r="G86" s="36">
        <f>SUMIFS(СВЦЭМ!$C$33:$C$776,СВЦЭМ!$A$33:$A$776,$A86,СВЦЭМ!$B$33:$B$776,G$83)+'СЕТ СН'!$H$12+СВЦЭМ!$D$10+'СЕТ СН'!$H$6-'СЕТ СН'!$H$22</f>
        <v>1189.6500005600001</v>
      </c>
      <c r="H86" s="36">
        <f>SUMIFS(СВЦЭМ!$C$33:$C$776,СВЦЭМ!$A$33:$A$776,$A86,СВЦЭМ!$B$33:$B$776,H$83)+'СЕТ СН'!$H$12+СВЦЭМ!$D$10+'СЕТ СН'!$H$6-'СЕТ СН'!$H$22</f>
        <v>1175.0211075100001</v>
      </c>
      <c r="I86" s="36">
        <f>SUMIFS(СВЦЭМ!$C$33:$C$776,СВЦЭМ!$A$33:$A$776,$A86,СВЦЭМ!$B$33:$B$776,I$83)+'СЕТ СН'!$H$12+СВЦЭМ!$D$10+'СЕТ СН'!$H$6-'СЕТ СН'!$H$22</f>
        <v>1143.1049402200001</v>
      </c>
      <c r="J86" s="36">
        <f>SUMIFS(СВЦЭМ!$C$33:$C$776,СВЦЭМ!$A$33:$A$776,$A86,СВЦЭМ!$B$33:$B$776,J$83)+'СЕТ СН'!$H$12+СВЦЭМ!$D$10+'СЕТ СН'!$H$6-'СЕТ СН'!$H$22</f>
        <v>1114.26252127</v>
      </c>
      <c r="K86" s="36">
        <f>SUMIFS(СВЦЭМ!$C$33:$C$776,СВЦЭМ!$A$33:$A$776,$A86,СВЦЭМ!$B$33:$B$776,K$83)+'СЕТ СН'!$H$12+СВЦЭМ!$D$10+'СЕТ СН'!$H$6-'СЕТ СН'!$H$22</f>
        <v>1097.3370394200001</v>
      </c>
      <c r="L86" s="36">
        <f>SUMIFS(СВЦЭМ!$C$33:$C$776,СВЦЭМ!$A$33:$A$776,$A86,СВЦЭМ!$B$33:$B$776,L$83)+'СЕТ СН'!$H$12+СВЦЭМ!$D$10+'СЕТ СН'!$H$6-'СЕТ СН'!$H$22</f>
        <v>1067.0277959300001</v>
      </c>
      <c r="M86" s="36">
        <f>SUMIFS(СВЦЭМ!$C$33:$C$776,СВЦЭМ!$A$33:$A$776,$A86,СВЦЭМ!$B$33:$B$776,M$83)+'СЕТ СН'!$H$12+СВЦЭМ!$D$10+'СЕТ СН'!$H$6-'СЕТ СН'!$H$22</f>
        <v>1023.6130868400001</v>
      </c>
      <c r="N86" s="36">
        <f>SUMIFS(СВЦЭМ!$C$33:$C$776,СВЦЭМ!$A$33:$A$776,$A86,СВЦЭМ!$B$33:$B$776,N$83)+'СЕТ СН'!$H$12+СВЦЭМ!$D$10+'СЕТ СН'!$H$6-'СЕТ СН'!$H$22</f>
        <v>999.41581851000001</v>
      </c>
      <c r="O86" s="36">
        <f>SUMIFS(СВЦЭМ!$C$33:$C$776,СВЦЭМ!$A$33:$A$776,$A86,СВЦЭМ!$B$33:$B$776,O$83)+'СЕТ СН'!$H$12+СВЦЭМ!$D$10+'СЕТ СН'!$H$6-'СЕТ СН'!$H$22</f>
        <v>1001.29179505</v>
      </c>
      <c r="P86" s="36">
        <f>SUMIFS(СВЦЭМ!$C$33:$C$776,СВЦЭМ!$A$33:$A$776,$A86,СВЦЭМ!$B$33:$B$776,P$83)+'СЕТ СН'!$H$12+СВЦЭМ!$D$10+'СЕТ СН'!$H$6-'СЕТ СН'!$H$22</f>
        <v>1003.9449305100001</v>
      </c>
      <c r="Q86" s="36">
        <f>SUMIFS(СВЦЭМ!$C$33:$C$776,СВЦЭМ!$A$33:$A$776,$A86,СВЦЭМ!$B$33:$B$776,Q$83)+'СЕТ СН'!$H$12+СВЦЭМ!$D$10+'СЕТ СН'!$H$6-'СЕТ СН'!$H$22</f>
        <v>967.0756650300001</v>
      </c>
      <c r="R86" s="36">
        <f>SUMIFS(СВЦЭМ!$C$33:$C$776,СВЦЭМ!$A$33:$A$776,$A86,СВЦЭМ!$B$33:$B$776,R$83)+'СЕТ СН'!$H$12+СВЦЭМ!$D$10+'СЕТ СН'!$H$6-'СЕТ СН'!$H$22</f>
        <v>923.80004198000006</v>
      </c>
      <c r="S86" s="36">
        <f>SUMIFS(СВЦЭМ!$C$33:$C$776,СВЦЭМ!$A$33:$A$776,$A86,СВЦЭМ!$B$33:$B$776,S$83)+'СЕТ СН'!$H$12+СВЦЭМ!$D$10+'СЕТ СН'!$H$6-'СЕТ СН'!$H$22</f>
        <v>935.23679865000008</v>
      </c>
      <c r="T86" s="36">
        <f>SUMIFS(СВЦЭМ!$C$33:$C$776,СВЦЭМ!$A$33:$A$776,$A86,СВЦЭМ!$B$33:$B$776,T$83)+'СЕТ СН'!$H$12+СВЦЭМ!$D$10+'СЕТ СН'!$H$6-'СЕТ СН'!$H$22</f>
        <v>935.03034882000009</v>
      </c>
      <c r="U86" s="36">
        <f>SUMIFS(СВЦЭМ!$C$33:$C$776,СВЦЭМ!$A$33:$A$776,$A86,СВЦЭМ!$B$33:$B$776,U$83)+'СЕТ СН'!$H$12+СВЦЭМ!$D$10+'СЕТ СН'!$H$6-'СЕТ СН'!$H$22</f>
        <v>951.19991152</v>
      </c>
      <c r="V86" s="36">
        <f>SUMIFS(СВЦЭМ!$C$33:$C$776,СВЦЭМ!$A$33:$A$776,$A86,СВЦЭМ!$B$33:$B$776,V$83)+'СЕТ СН'!$H$12+СВЦЭМ!$D$10+'СЕТ СН'!$H$6-'СЕТ СН'!$H$22</f>
        <v>1006.2909199000001</v>
      </c>
      <c r="W86" s="36">
        <f>SUMIFS(СВЦЭМ!$C$33:$C$776,СВЦЭМ!$A$33:$A$776,$A86,СВЦЭМ!$B$33:$B$776,W$83)+'СЕТ СН'!$H$12+СВЦЭМ!$D$10+'СЕТ СН'!$H$6-'СЕТ СН'!$H$22</f>
        <v>927.40067273</v>
      </c>
      <c r="X86" s="36">
        <f>SUMIFS(СВЦЭМ!$C$33:$C$776,СВЦЭМ!$A$33:$A$776,$A86,СВЦЭМ!$B$33:$B$776,X$83)+'СЕТ СН'!$H$12+СВЦЭМ!$D$10+'СЕТ СН'!$H$6-'СЕТ СН'!$H$22</f>
        <v>897.83196184000008</v>
      </c>
      <c r="Y86" s="36">
        <f>SUMIFS(СВЦЭМ!$C$33:$C$776,СВЦЭМ!$A$33:$A$776,$A86,СВЦЭМ!$B$33:$B$776,Y$83)+'СЕТ СН'!$H$12+СВЦЭМ!$D$10+'СЕТ СН'!$H$6-'СЕТ СН'!$H$22</f>
        <v>1005.0183759600001</v>
      </c>
    </row>
    <row r="87" spans="1:25" ht="15.75" x14ac:dyDescent="0.2">
      <c r="A87" s="35">
        <f t="shared" si="2"/>
        <v>43620</v>
      </c>
      <c r="B87" s="36">
        <f>SUMIFS(СВЦЭМ!$C$33:$C$776,СВЦЭМ!$A$33:$A$776,$A87,СВЦЭМ!$B$33:$B$776,B$83)+'СЕТ СН'!$H$12+СВЦЭМ!$D$10+'СЕТ СН'!$H$6-'СЕТ СН'!$H$22</f>
        <v>1143.45377411</v>
      </c>
      <c r="C87" s="36">
        <f>SUMIFS(СВЦЭМ!$C$33:$C$776,СВЦЭМ!$A$33:$A$776,$A87,СВЦЭМ!$B$33:$B$776,C$83)+'СЕТ СН'!$H$12+СВЦЭМ!$D$10+'СЕТ СН'!$H$6-'СЕТ СН'!$H$22</f>
        <v>1204.7313540099999</v>
      </c>
      <c r="D87" s="36">
        <f>SUMIFS(СВЦЭМ!$C$33:$C$776,СВЦЭМ!$A$33:$A$776,$A87,СВЦЭМ!$B$33:$B$776,D$83)+'СЕТ СН'!$H$12+СВЦЭМ!$D$10+'СЕТ СН'!$H$6-'СЕТ СН'!$H$22</f>
        <v>1221.3757119100001</v>
      </c>
      <c r="E87" s="36">
        <f>SUMIFS(СВЦЭМ!$C$33:$C$776,СВЦЭМ!$A$33:$A$776,$A87,СВЦЭМ!$B$33:$B$776,E$83)+'СЕТ СН'!$H$12+СВЦЭМ!$D$10+'СЕТ СН'!$H$6-'СЕТ СН'!$H$22</f>
        <v>1220.6900039000002</v>
      </c>
      <c r="F87" s="36">
        <f>SUMIFS(СВЦЭМ!$C$33:$C$776,СВЦЭМ!$A$33:$A$776,$A87,СВЦЭМ!$B$33:$B$776,F$83)+'СЕТ СН'!$H$12+СВЦЭМ!$D$10+'СЕТ СН'!$H$6-'СЕТ СН'!$H$22</f>
        <v>1215.1423966000002</v>
      </c>
      <c r="G87" s="36">
        <f>SUMIFS(СВЦЭМ!$C$33:$C$776,СВЦЭМ!$A$33:$A$776,$A87,СВЦЭМ!$B$33:$B$776,G$83)+'СЕТ СН'!$H$12+СВЦЭМ!$D$10+'СЕТ СН'!$H$6-'СЕТ СН'!$H$22</f>
        <v>1193.77819236</v>
      </c>
      <c r="H87" s="36">
        <f>SUMIFS(СВЦЭМ!$C$33:$C$776,СВЦЭМ!$A$33:$A$776,$A87,СВЦЭМ!$B$33:$B$776,H$83)+'СЕТ СН'!$H$12+СВЦЭМ!$D$10+'СЕТ СН'!$H$6-'СЕТ СН'!$H$22</f>
        <v>1170.16497854</v>
      </c>
      <c r="I87" s="36">
        <f>SUMIFS(СВЦЭМ!$C$33:$C$776,СВЦЭМ!$A$33:$A$776,$A87,СВЦЭМ!$B$33:$B$776,I$83)+'СЕТ СН'!$H$12+СВЦЭМ!$D$10+'СЕТ СН'!$H$6-'СЕТ СН'!$H$22</f>
        <v>1107.1892954099999</v>
      </c>
      <c r="J87" s="36">
        <f>SUMIFS(СВЦЭМ!$C$33:$C$776,СВЦЭМ!$A$33:$A$776,$A87,СВЦЭМ!$B$33:$B$776,J$83)+'СЕТ СН'!$H$12+СВЦЭМ!$D$10+'СЕТ СН'!$H$6-'СЕТ СН'!$H$22</f>
        <v>1069.03575525</v>
      </c>
      <c r="K87" s="36">
        <f>SUMIFS(СВЦЭМ!$C$33:$C$776,СВЦЭМ!$A$33:$A$776,$A87,СВЦЭМ!$B$33:$B$776,K$83)+'СЕТ СН'!$H$12+СВЦЭМ!$D$10+'СЕТ СН'!$H$6-'СЕТ СН'!$H$22</f>
        <v>1053.8046679900001</v>
      </c>
      <c r="L87" s="36">
        <f>SUMIFS(СВЦЭМ!$C$33:$C$776,СВЦЭМ!$A$33:$A$776,$A87,СВЦЭМ!$B$33:$B$776,L$83)+'СЕТ СН'!$H$12+СВЦЭМ!$D$10+'СЕТ СН'!$H$6-'СЕТ СН'!$H$22</f>
        <v>1042.9120018600001</v>
      </c>
      <c r="M87" s="36">
        <f>SUMIFS(СВЦЭМ!$C$33:$C$776,СВЦЭМ!$A$33:$A$776,$A87,СВЦЭМ!$B$33:$B$776,M$83)+'СЕТ СН'!$H$12+СВЦЭМ!$D$10+'СЕТ СН'!$H$6-'СЕТ СН'!$H$22</f>
        <v>1019.35786996</v>
      </c>
      <c r="N87" s="36">
        <f>SUMIFS(СВЦЭМ!$C$33:$C$776,СВЦЭМ!$A$33:$A$776,$A87,СВЦЭМ!$B$33:$B$776,N$83)+'СЕТ СН'!$H$12+СВЦЭМ!$D$10+'СЕТ СН'!$H$6-'СЕТ СН'!$H$22</f>
        <v>1026.6635072200002</v>
      </c>
      <c r="O87" s="36">
        <f>SUMIFS(СВЦЭМ!$C$33:$C$776,СВЦЭМ!$A$33:$A$776,$A87,СВЦЭМ!$B$33:$B$776,O$83)+'СЕТ СН'!$H$12+СВЦЭМ!$D$10+'СЕТ СН'!$H$6-'СЕТ СН'!$H$22</f>
        <v>1023.7189709100001</v>
      </c>
      <c r="P87" s="36">
        <f>SUMIFS(СВЦЭМ!$C$33:$C$776,СВЦЭМ!$A$33:$A$776,$A87,СВЦЭМ!$B$33:$B$776,P$83)+'СЕТ СН'!$H$12+СВЦЭМ!$D$10+'СЕТ СН'!$H$6-'СЕТ СН'!$H$22</f>
        <v>1035.64567734</v>
      </c>
      <c r="Q87" s="36">
        <f>SUMIFS(СВЦЭМ!$C$33:$C$776,СВЦЭМ!$A$33:$A$776,$A87,СВЦЭМ!$B$33:$B$776,Q$83)+'СЕТ СН'!$H$12+СВЦЭМ!$D$10+'СЕТ СН'!$H$6-'СЕТ СН'!$H$22</f>
        <v>997.7396679200001</v>
      </c>
      <c r="R87" s="36">
        <f>SUMIFS(СВЦЭМ!$C$33:$C$776,СВЦЭМ!$A$33:$A$776,$A87,СВЦЭМ!$B$33:$B$776,R$83)+'СЕТ СН'!$H$12+СВЦЭМ!$D$10+'СЕТ СН'!$H$6-'СЕТ СН'!$H$22</f>
        <v>954.68550668</v>
      </c>
      <c r="S87" s="36">
        <f>SUMIFS(СВЦЭМ!$C$33:$C$776,СВЦЭМ!$A$33:$A$776,$A87,СВЦЭМ!$B$33:$B$776,S$83)+'СЕТ СН'!$H$12+СВЦЭМ!$D$10+'СЕТ СН'!$H$6-'СЕТ СН'!$H$22</f>
        <v>971.4965885900001</v>
      </c>
      <c r="T87" s="36">
        <f>SUMIFS(СВЦЭМ!$C$33:$C$776,СВЦЭМ!$A$33:$A$776,$A87,СВЦЭМ!$B$33:$B$776,T$83)+'СЕТ СН'!$H$12+СВЦЭМ!$D$10+'СЕТ СН'!$H$6-'СЕТ СН'!$H$22</f>
        <v>966.31912845000011</v>
      </c>
      <c r="U87" s="36">
        <f>SUMIFS(СВЦЭМ!$C$33:$C$776,СВЦЭМ!$A$33:$A$776,$A87,СВЦЭМ!$B$33:$B$776,U$83)+'СЕТ СН'!$H$12+СВЦЭМ!$D$10+'СЕТ СН'!$H$6-'СЕТ СН'!$H$22</f>
        <v>952.6827368700001</v>
      </c>
      <c r="V87" s="36">
        <f>SUMIFS(СВЦЭМ!$C$33:$C$776,СВЦЭМ!$A$33:$A$776,$A87,СВЦЭМ!$B$33:$B$776,V$83)+'СЕТ СН'!$H$12+СВЦЭМ!$D$10+'СЕТ СН'!$H$6-'СЕТ СН'!$H$22</f>
        <v>943.45504446000007</v>
      </c>
      <c r="W87" s="36">
        <f>SUMIFS(СВЦЭМ!$C$33:$C$776,СВЦЭМ!$A$33:$A$776,$A87,СВЦЭМ!$B$33:$B$776,W$83)+'СЕТ СН'!$H$12+СВЦЭМ!$D$10+'СЕТ СН'!$H$6-'СЕТ СН'!$H$22</f>
        <v>932.53551999000001</v>
      </c>
      <c r="X87" s="36">
        <f>SUMIFS(СВЦЭМ!$C$33:$C$776,СВЦЭМ!$A$33:$A$776,$A87,СВЦЭМ!$B$33:$B$776,X$83)+'СЕТ СН'!$H$12+СВЦЭМ!$D$10+'СЕТ СН'!$H$6-'СЕТ СН'!$H$22</f>
        <v>937.70712709000009</v>
      </c>
      <c r="Y87" s="36">
        <f>SUMIFS(СВЦЭМ!$C$33:$C$776,СВЦЭМ!$A$33:$A$776,$A87,СВЦЭМ!$B$33:$B$776,Y$83)+'СЕТ СН'!$H$12+СВЦЭМ!$D$10+'СЕТ СН'!$H$6-'СЕТ СН'!$H$22</f>
        <v>1016.8733742200001</v>
      </c>
    </row>
    <row r="88" spans="1:25" ht="15.75" x14ac:dyDescent="0.2">
      <c r="A88" s="35">
        <f t="shared" si="2"/>
        <v>43621</v>
      </c>
      <c r="B88" s="36">
        <f>SUMIFS(СВЦЭМ!$C$33:$C$776,СВЦЭМ!$A$33:$A$776,$A88,СВЦЭМ!$B$33:$B$776,B$83)+'СЕТ СН'!$H$12+СВЦЭМ!$D$10+'СЕТ СН'!$H$6-'СЕТ СН'!$H$22</f>
        <v>1097.6209019400001</v>
      </c>
      <c r="C88" s="36">
        <f>SUMIFS(СВЦЭМ!$C$33:$C$776,СВЦЭМ!$A$33:$A$776,$A88,СВЦЭМ!$B$33:$B$776,C$83)+'СЕТ СН'!$H$12+СВЦЭМ!$D$10+'СЕТ СН'!$H$6-'СЕТ СН'!$H$22</f>
        <v>1146.9796624600001</v>
      </c>
      <c r="D88" s="36">
        <f>SUMIFS(СВЦЭМ!$C$33:$C$776,СВЦЭМ!$A$33:$A$776,$A88,СВЦЭМ!$B$33:$B$776,D$83)+'СЕТ СН'!$H$12+СВЦЭМ!$D$10+'СЕТ СН'!$H$6-'СЕТ СН'!$H$22</f>
        <v>1178.7391343200002</v>
      </c>
      <c r="E88" s="36">
        <f>SUMIFS(СВЦЭМ!$C$33:$C$776,СВЦЭМ!$A$33:$A$776,$A88,СВЦЭМ!$B$33:$B$776,E$83)+'СЕТ СН'!$H$12+СВЦЭМ!$D$10+'СЕТ СН'!$H$6-'СЕТ СН'!$H$22</f>
        <v>1186.7973407300001</v>
      </c>
      <c r="F88" s="36">
        <f>SUMIFS(СВЦЭМ!$C$33:$C$776,СВЦЭМ!$A$33:$A$776,$A88,СВЦЭМ!$B$33:$B$776,F$83)+'СЕТ СН'!$H$12+СВЦЭМ!$D$10+'СЕТ СН'!$H$6-'СЕТ СН'!$H$22</f>
        <v>1186.3002082500002</v>
      </c>
      <c r="G88" s="36">
        <f>SUMIFS(СВЦЭМ!$C$33:$C$776,СВЦЭМ!$A$33:$A$776,$A88,СВЦЭМ!$B$33:$B$776,G$83)+'СЕТ СН'!$H$12+СВЦЭМ!$D$10+'СЕТ СН'!$H$6-'СЕТ СН'!$H$22</f>
        <v>1182.1912239799999</v>
      </c>
      <c r="H88" s="36">
        <f>SUMIFS(СВЦЭМ!$C$33:$C$776,СВЦЭМ!$A$33:$A$776,$A88,СВЦЭМ!$B$33:$B$776,H$83)+'СЕТ СН'!$H$12+СВЦЭМ!$D$10+'СЕТ СН'!$H$6-'СЕТ СН'!$H$22</f>
        <v>1142.7562530600001</v>
      </c>
      <c r="I88" s="36">
        <f>SUMIFS(СВЦЭМ!$C$33:$C$776,СВЦЭМ!$A$33:$A$776,$A88,СВЦЭМ!$B$33:$B$776,I$83)+'СЕТ СН'!$H$12+СВЦЭМ!$D$10+'СЕТ СН'!$H$6-'СЕТ СН'!$H$22</f>
        <v>1092.60595732</v>
      </c>
      <c r="J88" s="36">
        <f>SUMIFS(СВЦЭМ!$C$33:$C$776,СВЦЭМ!$A$33:$A$776,$A88,СВЦЭМ!$B$33:$B$776,J$83)+'СЕТ СН'!$H$12+СВЦЭМ!$D$10+'СЕТ СН'!$H$6-'СЕТ СН'!$H$22</f>
        <v>1048.8432032300002</v>
      </c>
      <c r="K88" s="36">
        <f>SUMIFS(СВЦЭМ!$C$33:$C$776,СВЦЭМ!$A$33:$A$776,$A88,СВЦЭМ!$B$33:$B$776,K$83)+'СЕТ СН'!$H$12+СВЦЭМ!$D$10+'СЕТ СН'!$H$6-'СЕТ СН'!$H$22</f>
        <v>1026.5325250800001</v>
      </c>
      <c r="L88" s="36">
        <f>SUMIFS(СВЦЭМ!$C$33:$C$776,СВЦЭМ!$A$33:$A$776,$A88,СВЦЭМ!$B$33:$B$776,L$83)+'СЕТ СН'!$H$12+СВЦЭМ!$D$10+'СЕТ СН'!$H$6-'СЕТ СН'!$H$22</f>
        <v>1019.88377443</v>
      </c>
      <c r="M88" s="36">
        <f>SUMIFS(СВЦЭМ!$C$33:$C$776,СВЦЭМ!$A$33:$A$776,$A88,СВЦЭМ!$B$33:$B$776,M$83)+'СЕТ СН'!$H$12+СВЦЭМ!$D$10+'СЕТ СН'!$H$6-'СЕТ СН'!$H$22</f>
        <v>1000.83145876</v>
      </c>
      <c r="N88" s="36">
        <f>SUMIFS(СВЦЭМ!$C$33:$C$776,СВЦЭМ!$A$33:$A$776,$A88,СВЦЭМ!$B$33:$B$776,N$83)+'СЕТ СН'!$H$12+СВЦЭМ!$D$10+'СЕТ СН'!$H$6-'СЕТ СН'!$H$22</f>
        <v>1028.2062363499999</v>
      </c>
      <c r="O88" s="36">
        <f>SUMIFS(СВЦЭМ!$C$33:$C$776,СВЦЭМ!$A$33:$A$776,$A88,СВЦЭМ!$B$33:$B$776,O$83)+'СЕТ СН'!$H$12+СВЦЭМ!$D$10+'СЕТ СН'!$H$6-'СЕТ СН'!$H$22</f>
        <v>1038.56983728</v>
      </c>
      <c r="P88" s="36">
        <f>SUMIFS(СВЦЭМ!$C$33:$C$776,СВЦЭМ!$A$33:$A$776,$A88,СВЦЭМ!$B$33:$B$776,P$83)+'СЕТ СН'!$H$12+СВЦЭМ!$D$10+'СЕТ СН'!$H$6-'СЕТ СН'!$H$22</f>
        <v>1053.26971905</v>
      </c>
      <c r="Q88" s="36">
        <f>SUMIFS(СВЦЭМ!$C$33:$C$776,СВЦЭМ!$A$33:$A$776,$A88,СВЦЭМ!$B$33:$B$776,Q$83)+'СЕТ СН'!$H$12+СВЦЭМ!$D$10+'СЕТ СН'!$H$6-'СЕТ СН'!$H$22</f>
        <v>997.53570046000004</v>
      </c>
      <c r="R88" s="36">
        <f>SUMIFS(СВЦЭМ!$C$33:$C$776,СВЦЭМ!$A$33:$A$776,$A88,СВЦЭМ!$B$33:$B$776,R$83)+'СЕТ СН'!$H$12+СВЦЭМ!$D$10+'СЕТ СН'!$H$6-'СЕТ СН'!$H$22</f>
        <v>951.12034529000005</v>
      </c>
      <c r="S88" s="36">
        <f>SUMIFS(СВЦЭМ!$C$33:$C$776,СВЦЭМ!$A$33:$A$776,$A88,СВЦЭМ!$B$33:$B$776,S$83)+'СЕТ СН'!$H$12+СВЦЭМ!$D$10+'СЕТ СН'!$H$6-'СЕТ СН'!$H$22</f>
        <v>963.48030131000007</v>
      </c>
      <c r="T88" s="36">
        <f>SUMIFS(СВЦЭМ!$C$33:$C$776,СВЦЭМ!$A$33:$A$776,$A88,СВЦЭМ!$B$33:$B$776,T$83)+'СЕТ СН'!$H$12+СВЦЭМ!$D$10+'СЕТ СН'!$H$6-'СЕТ СН'!$H$22</f>
        <v>964.79305210000007</v>
      </c>
      <c r="U88" s="36">
        <f>SUMIFS(СВЦЭМ!$C$33:$C$776,СВЦЭМ!$A$33:$A$776,$A88,СВЦЭМ!$B$33:$B$776,U$83)+'СЕТ СН'!$H$12+СВЦЭМ!$D$10+'СЕТ СН'!$H$6-'СЕТ СН'!$H$22</f>
        <v>948.7921641800001</v>
      </c>
      <c r="V88" s="36">
        <f>SUMIFS(СВЦЭМ!$C$33:$C$776,СВЦЭМ!$A$33:$A$776,$A88,СВЦЭМ!$B$33:$B$776,V$83)+'СЕТ СН'!$H$12+СВЦЭМ!$D$10+'СЕТ СН'!$H$6-'СЕТ СН'!$H$22</f>
        <v>944.53264128000001</v>
      </c>
      <c r="W88" s="36">
        <f>SUMIFS(СВЦЭМ!$C$33:$C$776,СВЦЭМ!$A$33:$A$776,$A88,СВЦЭМ!$B$33:$B$776,W$83)+'СЕТ СН'!$H$12+СВЦЭМ!$D$10+'СЕТ СН'!$H$6-'СЕТ СН'!$H$22</f>
        <v>918.93489201</v>
      </c>
      <c r="X88" s="36">
        <f>SUMIFS(СВЦЭМ!$C$33:$C$776,СВЦЭМ!$A$33:$A$776,$A88,СВЦЭМ!$B$33:$B$776,X$83)+'СЕТ СН'!$H$12+СВЦЭМ!$D$10+'СЕТ СН'!$H$6-'СЕТ СН'!$H$22</f>
        <v>944.23923108000008</v>
      </c>
      <c r="Y88" s="36">
        <f>SUMIFS(СВЦЭМ!$C$33:$C$776,СВЦЭМ!$A$33:$A$776,$A88,СВЦЭМ!$B$33:$B$776,Y$83)+'СЕТ СН'!$H$12+СВЦЭМ!$D$10+'СЕТ СН'!$H$6-'СЕТ СН'!$H$22</f>
        <v>1022.77313545</v>
      </c>
    </row>
    <row r="89" spans="1:25" ht="15.75" x14ac:dyDescent="0.2">
      <c r="A89" s="35">
        <f t="shared" si="2"/>
        <v>43622</v>
      </c>
      <c r="B89" s="36">
        <f>SUMIFS(СВЦЭМ!$C$33:$C$776,СВЦЭМ!$A$33:$A$776,$A89,СВЦЭМ!$B$33:$B$776,B$83)+'СЕТ СН'!$H$12+СВЦЭМ!$D$10+'СЕТ СН'!$H$6-'СЕТ СН'!$H$22</f>
        <v>1129.08952636</v>
      </c>
      <c r="C89" s="36">
        <f>SUMIFS(СВЦЭМ!$C$33:$C$776,СВЦЭМ!$A$33:$A$776,$A89,СВЦЭМ!$B$33:$B$776,C$83)+'СЕТ СН'!$H$12+СВЦЭМ!$D$10+'СЕТ СН'!$H$6-'СЕТ СН'!$H$22</f>
        <v>1170.79168138</v>
      </c>
      <c r="D89" s="36">
        <f>SUMIFS(СВЦЭМ!$C$33:$C$776,СВЦЭМ!$A$33:$A$776,$A89,СВЦЭМ!$B$33:$B$776,D$83)+'СЕТ СН'!$H$12+СВЦЭМ!$D$10+'СЕТ СН'!$H$6-'СЕТ СН'!$H$22</f>
        <v>1175.6539000900002</v>
      </c>
      <c r="E89" s="36">
        <f>SUMIFS(СВЦЭМ!$C$33:$C$776,СВЦЭМ!$A$33:$A$776,$A89,СВЦЭМ!$B$33:$B$776,E$83)+'СЕТ СН'!$H$12+СВЦЭМ!$D$10+'СЕТ СН'!$H$6-'СЕТ СН'!$H$22</f>
        <v>1193.9860509700002</v>
      </c>
      <c r="F89" s="36">
        <f>SUMIFS(СВЦЭМ!$C$33:$C$776,СВЦЭМ!$A$33:$A$776,$A89,СВЦЭМ!$B$33:$B$776,F$83)+'СЕТ СН'!$H$12+СВЦЭМ!$D$10+'СЕТ СН'!$H$6-'СЕТ СН'!$H$22</f>
        <v>1189.1097061300002</v>
      </c>
      <c r="G89" s="36">
        <f>SUMIFS(СВЦЭМ!$C$33:$C$776,СВЦЭМ!$A$33:$A$776,$A89,СВЦЭМ!$B$33:$B$776,G$83)+'СЕТ СН'!$H$12+СВЦЭМ!$D$10+'СЕТ СН'!$H$6-'СЕТ СН'!$H$22</f>
        <v>1184.5660460200002</v>
      </c>
      <c r="H89" s="36">
        <f>SUMIFS(СВЦЭМ!$C$33:$C$776,СВЦЭМ!$A$33:$A$776,$A89,СВЦЭМ!$B$33:$B$776,H$83)+'СЕТ СН'!$H$12+СВЦЭМ!$D$10+'СЕТ СН'!$H$6-'СЕТ СН'!$H$22</f>
        <v>1125.6183264199999</v>
      </c>
      <c r="I89" s="36">
        <f>SUMIFS(СВЦЭМ!$C$33:$C$776,СВЦЭМ!$A$33:$A$776,$A89,СВЦЭМ!$B$33:$B$776,I$83)+'СЕТ СН'!$H$12+СВЦЭМ!$D$10+'СЕТ СН'!$H$6-'СЕТ СН'!$H$22</f>
        <v>1050.3866913100001</v>
      </c>
      <c r="J89" s="36">
        <f>SUMIFS(СВЦЭМ!$C$33:$C$776,СВЦЭМ!$A$33:$A$776,$A89,СВЦЭМ!$B$33:$B$776,J$83)+'СЕТ СН'!$H$12+СВЦЭМ!$D$10+'СЕТ СН'!$H$6-'СЕТ СН'!$H$22</f>
        <v>1000.7849373700001</v>
      </c>
      <c r="K89" s="36">
        <f>SUMIFS(СВЦЭМ!$C$33:$C$776,СВЦЭМ!$A$33:$A$776,$A89,СВЦЭМ!$B$33:$B$776,K$83)+'СЕТ СН'!$H$12+СВЦЭМ!$D$10+'СЕТ СН'!$H$6-'СЕТ СН'!$H$22</f>
        <v>965.88116157000002</v>
      </c>
      <c r="L89" s="36">
        <f>SUMIFS(СВЦЭМ!$C$33:$C$776,СВЦЭМ!$A$33:$A$776,$A89,СВЦЭМ!$B$33:$B$776,L$83)+'СЕТ СН'!$H$12+СВЦЭМ!$D$10+'СЕТ СН'!$H$6-'СЕТ СН'!$H$22</f>
        <v>961.66505394000001</v>
      </c>
      <c r="M89" s="36">
        <f>SUMIFS(СВЦЭМ!$C$33:$C$776,СВЦЭМ!$A$33:$A$776,$A89,СВЦЭМ!$B$33:$B$776,M$83)+'СЕТ СН'!$H$12+СВЦЭМ!$D$10+'СЕТ СН'!$H$6-'СЕТ СН'!$H$22</f>
        <v>965.89014299000007</v>
      </c>
      <c r="N89" s="36">
        <f>SUMIFS(СВЦЭМ!$C$33:$C$776,СВЦЭМ!$A$33:$A$776,$A89,СВЦЭМ!$B$33:$B$776,N$83)+'СЕТ СН'!$H$12+СВЦЭМ!$D$10+'СЕТ СН'!$H$6-'СЕТ СН'!$H$22</f>
        <v>968.83219451000002</v>
      </c>
      <c r="O89" s="36">
        <f>SUMIFS(СВЦЭМ!$C$33:$C$776,СВЦЭМ!$A$33:$A$776,$A89,СВЦЭМ!$B$33:$B$776,O$83)+'СЕТ СН'!$H$12+СВЦЭМ!$D$10+'СЕТ СН'!$H$6-'СЕТ СН'!$H$22</f>
        <v>965.76480259000004</v>
      </c>
      <c r="P89" s="36">
        <f>SUMIFS(СВЦЭМ!$C$33:$C$776,СВЦЭМ!$A$33:$A$776,$A89,СВЦЭМ!$B$33:$B$776,P$83)+'СЕТ СН'!$H$12+СВЦЭМ!$D$10+'СЕТ СН'!$H$6-'СЕТ СН'!$H$22</f>
        <v>984.4650746100001</v>
      </c>
      <c r="Q89" s="36">
        <f>SUMIFS(СВЦЭМ!$C$33:$C$776,СВЦЭМ!$A$33:$A$776,$A89,СВЦЭМ!$B$33:$B$776,Q$83)+'СЕТ СН'!$H$12+СВЦЭМ!$D$10+'СЕТ СН'!$H$6-'СЕТ СН'!$H$22</f>
        <v>960.61985621000008</v>
      </c>
      <c r="R89" s="36">
        <f>SUMIFS(СВЦЭМ!$C$33:$C$776,СВЦЭМ!$A$33:$A$776,$A89,СВЦЭМ!$B$33:$B$776,R$83)+'СЕТ СН'!$H$12+СВЦЭМ!$D$10+'СЕТ СН'!$H$6-'СЕТ СН'!$H$22</f>
        <v>924.5873848</v>
      </c>
      <c r="S89" s="36">
        <f>SUMIFS(СВЦЭМ!$C$33:$C$776,СВЦЭМ!$A$33:$A$776,$A89,СВЦЭМ!$B$33:$B$776,S$83)+'СЕТ СН'!$H$12+СВЦЭМ!$D$10+'СЕТ СН'!$H$6-'СЕТ СН'!$H$22</f>
        <v>913.44296686000007</v>
      </c>
      <c r="T89" s="36">
        <f>SUMIFS(СВЦЭМ!$C$33:$C$776,СВЦЭМ!$A$33:$A$776,$A89,СВЦЭМ!$B$33:$B$776,T$83)+'СЕТ СН'!$H$12+СВЦЭМ!$D$10+'СЕТ СН'!$H$6-'СЕТ СН'!$H$22</f>
        <v>907.69316182</v>
      </c>
      <c r="U89" s="36">
        <f>SUMIFS(СВЦЭМ!$C$33:$C$776,СВЦЭМ!$A$33:$A$776,$A89,СВЦЭМ!$B$33:$B$776,U$83)+'СЕТ СН'!$H$12+СВЦЭМ!$D$10+'СЕТ СН'!$H$6-'СЕТ СН'!$H$22</f>
        <v>894.56170310000005</v>
      </c>
      <c r="V89" s="36">
        <f>SUMIFS(СВЦЭМ!$C$33:$C$776,СВЦЭМ!$A$33:$A$776,$A89,СВЦЭМ!$B$33:$B$776,V$83)+'СЕТ СН'!$H$12+СВЦЭМ!$D$10+'СЕТ СН'!$H$6-'СЕТ СН'!$H$22</f>
        <v>887.28827205000005</v>
      </c>
      <c r="W89" s="36">
        <f>SUMIFS(СВЦЭМ!$C$33:$C$776,СВЦЭМ!$A$33:$A$776,$A89,СВЦЭМ!$B$33:$B$776,W$83)+'СЕТ СН'!$H$12+СВЦЭМ!$D$10+'СЕТ СН'!$H$6-'СЕТ СН'!$H$22</f>
        <v>868.69330086000002</v>
      </c>
      <c r="X89" s="36">
        <f>SUMIFS(СВЦЭМ!$C$33:$C$776,СВЦЭМ!$A$33:$A$776,$A89,СВЦЭМ!$B$33:$B$776,X$83)+'СЕТ СН'!$H$12+СВЦЭМ!$D$10+'СЕТ СН'!$H$6-'СЕТ СН'!$H$22</f>
        <v>902.10024397000007</v>
      </c>
      <c r="Y89" s="36">
        <f>SUMIFS(СВЦЭМ!$C$33:$C$776,СВЦЭМ!$A$33:$A$776,$A89,СВЦЭМ!$B$33:$B$776,Y$83)+'СЕТ СН'!$H$12+СВЦЭМ!$D$10+'СЕТ СН'!$H$6-'СЕТ СН'!$H$22</f>
        <v>1004.1570264000001</v>
      </c>
    </row>
    <row r="90" spans="1:25" ht="15.75" x14ac:dyDescent="0.2">
      <c r="A90" s="35">
        <f t="shared" si="2"/>
        <v>43623</v>
      </c>
      <c r="B90" s="36">
        <f>SUMIFS(СВЦЭМ!$C$33:$C$776,СВЦЭМ!$A$33:$A$776,$A90,СВЦЭМ!$B$33:$B$776,B$83)+'СЕТ СН'!$H$12+СВЦЭМ!$D$10+'СЕТ СН'!$H$6-'СЕТ СН'!$H$22</f>
        <v>1065.9945529800002</v>
      </c>
      <c r="C90" s="36">
        <f>SUMIFS(СВЦЭМ!$C$33:$C$776,СВЦЭМ!$A$33:$A$776,$A90,СВЦЭМ!$B$33:$B$776,C$83)+'СЕТ СН'!$H$12+СВЦЭМ!$D$10+'СЕТ СН'!$H$6-'СЕТ СН'!$H$22</f>
        <v>1117.9861986000001</v>
      </c>
      <c r="D90" s="36">
        <f>SUMIFS(СВЦЭМ!$C$33:$C$776,СВЦЭМ!$A$33:$A$776,$A90,СВЦЭМ!$B$33:$B$776,D$83)+'СЕТ СН'!$H$12+СВЦЭМ!$D$10+'СЕТ СН'!$H$6-'СЕТ СН'!$H$22</f>
        <v>1150.1413779500001</v>
      </c>
      <c r="E90" s="36">
        <f>SUMIFS(СВЦЭМ!$C$33:$C$776,СВЦЭМ!$A$33:$A$776,$A90,СВЦЭМ!$B$33:$B$776,E$83)+'СЕТ СН'!$H$12+СВЦЭМ!$D$10+'СЕТ СН'!$H$6-'СЕТ СН'!$H$22</f>
        <v>1152.9506132900001</v>
      </c>
      <c r="F90" s="36">
        <f>SUMIFS(СВЦЭМ!$C$33:$C$776,СВЦЭМ!$A$33:$A$776,$A90,СВЦЭМ!$B$33:$B$776,F$83)+'СЕТ СН'!$H$12+СВЦЭМ!$D$10+'СЕТ СН'!$H$6-'СЕТ СН'!$H$22</f>
        <v>1146.96291395</v>
      </c>
      <c r="G90" s="36">
        <f>SUMIFS(СВЦЭМ!$C$33:$C$776,СВЦЭМ!$A$33:$A$776,$A90,СВЦЭМ!$B$33:$B$776,G$83)+'СЕТ СН'!$H$12+СВЦЭМ!$D$10+'СЕТ СН'!$H$6-'СЕТ СН'!$H$22</f>
        <v>1152.9428678300001</v>
      </c>
      <c r="H90" s="36">
        <f>SUMIFS(СВЦЭМ!$C$33:$C$776,СВЦЭМ!$A$33:$A$776,$A90,СВЦЭМ!$B$33:$B$776,H$83)+'СЕТ СН'!$H$12+СВЦЭМ!$D$10+'СЕТ СН'!$H$6-'СЕТ СН'!$H$22</f>
        <v>1099.4950840400002</v>
      </c>
      <c r="I90" s="36">
        <f>SUMIFS(СВЦЭМ!$C$33:$C$776,СВЦЭМ!$A$33:$A$776,$A90,СВЦЭМ!$B$33:$B$776,I$83)+'СЕТ СН'!$H$12+СВЦЭМ!$D$10+'СЕТ СН'!$H$6-'СЕТ СН'!$H$22</f>
        <v>1033.1969696000001</v>
      </c>
      <c r="J90" s="36">
        <f>SUMIFS(СВЦЭМ!$C$33:$C$776,СВЦЭМ!$A$33:$A$776,$A90,СВЦЭМ!$B$33:$B$776,J$83)+'СЕТ СН'!$H$12+СВЦЭМ!$D$10+'СЕТ СН'!$H$6-'СЕТ СН'!$H$22</f>
        <v>991.18125520000001</v>
      </c>
      <c r="K90" s="36">
        <f>SUMIFS(СВЦЭМ!$C$33:$C$776,СВЦЭМ!$A$33:$A$776,$A90,СВЦЭМ!$B$33:$B$776,K$83)+'СЕТ СН'!$H$12+СВЦЭМ!$D$10+'СЕТ СН'!$H$6-'СЕТ СН'!$H$22</f>
        <v>987.44801696000002</v>
      </c>
      <c r="L90" s="36">
        <f>SUMIFS(СВЦЭМ!$C$33:$C$776,СВЦЭМ!$A$33:$A$776,$A90,СВЦЭМ!$B$33:$B$776,L$83)+'СЕТ СН'!$H$12+СВЦЭМ!$D$10+'СЕТ СН'!$H$6-'СЕТ СН'!$H$22</f>
        <v>992.75829435000003</v>
      </c>
      <c r="M90" s="36">
        <f>SUMIFS(СВЦЭМ!$C$33:$C$776,СВЦЭМ!$A$33:$A$776,$A90,СВЦЭМ!$B$33:$B$776,M$83)+'СЕТ СН'!$H$12+СВЦЭМ!$D$10+'СЕТ СН'!$H$6-'СЕТ СН'!$H$22</f>
        <v>982.07694741</v>
      </c>
      <c r="N90" s="36">
        <f>SUMIFS(СВЦЭМ!$C$33:$C$776,СВЦЭМ!$A$33:$A$776,$A90,СВЦЭМ!$B$33:$B$776,N$83)+'СЕТ СН'!$H$12+СВЦЭМ!$D$10+'СЕТ СН'!$H$6-'СЕТ СН'!$H$22</f>
        <v>993.83275305000006</v>
      </c>
      <c r="O90" s="36">
        <f>SUMIFS(СВЦЭМ!$C$33:$C$776,СВЦЭМ!$A$33:$A$776,$A90,СВЦЭМ!$B$33:$B$776,O$83)+'СЕТ СН'!$H$12+СВЦЭМ!$D$10+'СЕТ СН'!$H$6-'СЕТ СН'!$H$22</f>
        <v>991.89547871000002</v>
      </c>
      <c r="P90" s="36">
        <f>SUMIFS(СВЦЭМ!$C$33:$C$776,СВЦЭМ!$A$33:$A$776,$A90,СВЦЭМ!$B$33:$B$776,P$83)+'СЕТ СН'!$H$12+СВЦЭМ!$D$10+'СЕТ СН'!$H$6-'СЕТ СН'!$H$22</f>
        <v>1005.4584089900001</v>
      </c>
      <c r="Q90" s="36">
        <f>SUMIFS(СВЦЭМ!$C$33:$C$776,СВЦЭМ!$A$33:$A$776,$A90,СВЦЭМ!$B$33:$B$776,Q$83)+'СЕТ СН'!$H$12+СВЦЭМ!$D$10+'СЕТ СН'!$H$6-'СЕТ СН'!$H$22</f>
        <v>960.35229147000007</v>
      </c>
      <c r="R90" s="36">
        <f>SUMIFS(СВЦЭМ!$C$33:$C$776,СВЦЭМ!$A$33:$A$776,$A90,СВЦЭМ!$B$33:$B$776,R$83)+'СЕТ СН'!$H$12+СВЦЭМ!$D$10+'СЕТ СН'!$H$6-'СЕТ СН'!$H$22</f>
        <v>918.45437969</v>
      </c>
      <c r="S90" s="36">
        <f>SUMIFS(СВЦЭМ!$C$33:$C$776,СВЦЭМ!$A$33:$A$776,$A90,СВЦЭМ!$B$33:$B$776,S$83)+'СЕТ СН'!$H$12+СВЦЭМ!$D$10+'СЕТ СН'!$H$6-'СЕТ СН'!$H$22</f>
        <v>927.5693299400001</v>
      </c>
      <c r="T90" s="36">
        <f>SUMIFS(СВЦЭМ!$C$33:$C$776,СВЦЭМ!$A$33:$A$776,$A90,СВЦЭМ!$B$33:$B$776,T$83)+'СЕТ СН'!$H$12+СВЦЭМ!$D$10+'СЕТ СН'!$H$6-'СЕТ СН'!$H$22</f>
        <v>922.9978720900001</v>
      </c>
      <c r="U90" s="36">
        <f>SUMIFS(СВЦЭМ!$C$33:$C$776,СВЦЭМ!$A$33:$A$776,$A90,СВЦЭМ!$B$33:$B$776,U$83)+'СЕТ СН'!$H$12+СВЦЭМ!$D$10+'СЕТ СН'!$H$6-'СЕТ СН'!$H$22</f>
        <v>912.99357257000008</v>
      </c>
      <c r="V90" s="36">
        <f>SUMIFS(СВЦЭМ!$C$33:$C$776,СВЦЭМ!$A$33:$A$776,$A90,СВЦЭМ!$B$33:$B$776,V$83)+'СЕТ СН'!$H$12+СВЦЭМ!$D$10+'СЕТ СН'!$H$6-'СЕТ СН'!$H$22</f>
        <v>896.78450841000006</v>
      </c>
      <c r="W90" s="36">
        <f>SUMIFS(СВЦЭМ!$C$33:$C$776,СВЦЭМ!$A$33:$A$776,$A90,СВЦЭМ!$B$33:$B$776,W$83)+'СЕТ СН'!$H$12+СВЦЭМ!$D$10+'СЕТ СН'!$H$6-'СЕТ СН'!$H$22</f>
        <v>861.61095493000005</v>
      </c>
      <c r="X90" s="36">
        <f>SUMIFS(СВЦЭМ!$C$33:$C$776,СВЦЭМ!$A$33:$A$776,$A90,СВЦЭМ!$B$33:$B$776,X$83)+'СЕТ СН'!$H$12+СВЦЭМ!$D$10+'СЕТ СН'!$H$6-'СЕТ СН'!$H$22</f>
        <v>836.25850060000005</v>
      </c>
      <c r="Y90" s="36">
        <f>SUMIFS(СВЦЭМ!$C$33:$C$776,СВЦЭМ!$A$33:$A$776,$A90,СВЦЭМ!$B$33:$B$776,Y$83)+'СЕТ СН'!$H$12+СВЦЭМ!$D$10+'СЕТ СН'!$H$6-'СЕТ СН'!$H$22</f>
        <v>917.9726109500001</v>
      </c>
    </row>
    <row r="91" spans="1:25" ht="15.75" x14ac:dyDescent="0.2">
      <c r="A91" s="35">
        <f t="shared" si="2"/>
        <v>43624</v>
      </c>
      <c r="B91" s="36">
        <f>SUMIFS(СВЦЭМ!$C$33:$C$776,СВЦЭМ!$A$33:$A$776,$A91,СВЦЭМ!$B$33:$B$776,B$83)+'СЕТ СН'!$H$12+СВЦЭМ!$D$10+'СЕТ СН'!$H$6-'СЕТ СН'!$H$22</f>
        <v>969.8271216600001</v>
      </c>
      <c r="C91" s="36">
        <f>SUMIFS(СВЦЭМ!$C$33:$C$776,СВЦЭМ!$A$33:$A$776,$A91,СВЦЭМ!$B$33:$B$776,C$83)+'СЕТ СН'!$H$12+СВЦЭМ!$D$10+'СЕТ СН'!$H$6-'СЕТ СН'!$H$22</f>
        <v>961.71565874000009</v>
      </c>
      <c r="D91" s="36">
        <f>SUMIFS(СВЦЭМ!$C$33:$C$776,СВЦЭМ!$A$33:$A$776,$A91,СВЦЭМ!$B$33:$B$776,D$83)+'СЕТ СН'!$H$12+СВЦЭМ!$D$10+'СЕТ СН'!$H$6-'СЕТ СН'!$H$22</f>
        <v>985.46189592000007</v>
      </c>
      <c r="E91" s="36">
        <f>SUMIFS(СВЦЭМ!$C$33:$C$776,СВЦЭМ!$A$33:$A$776,$A91,СВЦЭМ!$B$33:$B$776,E$83)+'СЕТ СН'!$H$12+СВЦЭМ!$D$10+'СЕТ СН'!$H$6-'СЕТ СН'!$H$22</f>
        <v>1020.44891883</v>
      </c>
      <c r="F91" s="36">
        <f>SUMIFS(СВЦЭМ!$C$33:$C$776,СВЦЭМ!$A$33:$A$776,$A91,СВЦЭМ!$B$33:$B$776,F$83)+'СЕТ СН'!$H$12+СВЦЭМ!$D$10+'СЕТ СН'!$H$6-'СЕТ СН'!$H$22</f>
        <v>1019.57512091</v>
      </c>
      <c r="G91" s="36">
        <f>SUMIFS(СВЦЭМ!$C$33:$C$776,СВЦЭМ!$A$33:$A$776,$A91,СВЦЭМ!$B$33:$B$776,G$83)+'СЕТ СН'!$H$12+СВЦЭМ!$D$10+'СЕТ СН'!$H$6-'СЕТ СН'!$H$22</f>
        <v>1010.92317285</v>
      </c>
      <c r="H91" s="36">
        <f>SUMIFS(СВЦЭМ!$C$33:$C$776,СВЦЭМ!$A$33:$A$776,$A91,СВЦЭМ!$B$33:$B$776,H$83)+'СЕТ СН'!$H$12+СВЦЭМ!$D$10+'СЕТ СН'!$H$6-'СЕТ СН'!$H$22</f>
        <v>1012.44201509</v>
      </c>
      <c r="I91" s="36">
        <f>SUMIFS(СВЦЭМ!$C$33:$C$776,СВЦЭМ!$A$33:$A$776,$A91,СВЦЭМ!$B$33:$B$776,I$83)+'СЕТ СН'!$H$12+СВЦЭМ!$D$10+'СЕТ СН'!$H$6-'СЕТ СН'!$H$22</f>
        <v>979.88293297000007</v>
      </c>
      <c r="J91" s="36">
        <f>SUMIFS(СВЦЭМ!$C$33:$C$776,СВЦЭМ!$A$33:$A$776,$A91,СВЦЭМ!$B$33:$B$776,J$83)+'СЕТ СН'!$H$12+СВЦЭМ!$D$10+'СЕТ СН'!$H$6-'СЕТ СН'!$H$22</f>
        <v>992.83958236000001</v>
      </c>
      <c r="K91" s="36">
        <f>SUMIFS(СВЦЭМ!$C$33:$C$776,СВЦЭМ!$A$33:$A$776,$A91,СВЦЭМ!$B$33:$B$776,K$83)+'СЕТ СН'!$H$12+СВЦЭМ!$D$10+'СЕТ СН'!$H$6-'СЕТ СН'!$H$22</f>
        <v>1013.5603118</v>
      </c>
      <c r="L91" s="36">
        <f>SUMIFS(СВЦЭМ!$C$33:$C$776,СВЦЭМ!$A$33:$A$776,$A91,СВЦЭМ!$B$33:$B$776,L$83)+'СЕТ СН'!$H$12+СВЦЭМ!$D$10+'СЕТ СН'!$H$6-'СЕТ СН'!$H$22</f>
        <v>1021.12028147</v>
      </c>
      <c r="M91" s="36">
        <f>SUMIFS(СВЦЭМ!$C$33:$C$776,СВЦЭМ!$A$33:$A$776,$A91,СВЦЭМ!$B$33:$B$776,M$83)+'СЕТ СН'!$H$12+СВЦЭМ!$D$10+'СЕТ СН'!$H$6-'СЕТ СН'!$H$22</f>
        <v>1011.0514360300001</v>
      </c>
      <c r="N91" s="36">
        <f>SUMIFS(СВЦЭМ!$C$33:$C$776,СВЦЭМ!$A$33:$A$776,$A91,СВЦЭМ!$B$33:$B$776,N$83)+'СЕТ СН'!$H$12+СВЦЭМ!$D$10+'СЕТ СН'!$H$6-'СЕТ СН'!$H$22</f>
        <v>1019.4160325700001</v>
      </c>
      <c r="O91" s="36">
        <f>SUMIFS(СВЦЭМ!$C$33:$C$776,СВЦЭМ!$A$33:$A$776,$A91,СВЦЭМ!$B$33:$B$776,O$83)+'СЕТ СН'!$H$12+СВЦЭМ!$D$10+'СЕТ СН'!$H$6-'СЕТ СН'!$H$22</f>
        <v>1005.7025909700001</v>
      </c>
      <c r="P91" s="36">
        <f>SUMIFS(СВЦЭМ!$C$33:$C$776,СВЦЭМ!$A$33:$A$776,$A91,СВЦЭМ!$B$33:$B$776,P$83)+'СЕТ СН'!$H$12+СВЦЭМ!$D$10+'СЕТ СН'!$H$6-'СЕТ СН'!$H$22</f>
        <v>1017.56328739</v>
      </c>
      <c r="Q91" s="36">
        <f>SUMIFS(СВЦЭМ!$C$33:$C$776,СВЦЭМ!$A$33:$A$776,$A91,СВЦЭМ!$B$33:$B$776,Q$83)+'СЕТ СН'!$H$12+СВЦЭМ!$D$10+'СЕТ СН'!$H$6-'СЕТ СН'!$H$22</f>
        <v>899.16765126000007</v>
      </c>
      <c r="R91" s="36">
        <f>SUMIFS(СВЦЭМ!$C$33:$C$776,СВЦЭМ!$A$33:$A$776,$A91,СВЦЭМ!$B$33:$B$776,R$83)+'СЕТ СН'!$H$12+СВЦЭМ!$D$10+'СЕТ СН'!$H$6-'СЕТ СН'!$H$22</f>
        <v>856.02397845000007</v>
      </c>
      <c r="S91" s="36">
        <f>SUMIFS(СВЦЭМ!$C$33:$C$776,СВЦЭМ!$A$33:$A$776,$A91,СВЦЭМ!$B$33:$B$776,S$83)+'СЕТ СН'!$H$12+СВЦЭМ!$D$10+'СЕТ СН'!$H$6-'СЕТ СН'!$H$22</f>
        <v>846.71917807</v>
      </c>
      <c r="T91" s="36">
        <f>SUMIFS(СВЦЭМ!$C$33:$C$776,СВЦЭМ!$A$33:$A$776,$A91,СВЦЭМ!$B$33:$B$776,T$83)+'СЕТ СН'!$H$12+СВЦЭМ!$D$10+'СЕТ СН'!$H$6-'СЕТ СН'!$H$22</f>
        <v>841.05904786000008</v>
      </c>
      <c r="U91" s="36">
        <f>SUMIFS(СВЦЭМ!$C$33:$C$776,СВЦЭМ!$A$33:$A$776,$A91,СВЦЭМ!$B$33:$B$776,U$83)+'СЕТ СН'!$H$12+СВЦЭМ!$D$10+'СЕТ СН'!$H$6-'СЕТ СН'!$H$22</f>
        <v>832.90486711000005</v>
      </c>
      <c r="V91" s="36">
        <f>SUMIFS(СВЦЭМ!$C$33:$C$776,СВЦЭМ!$A$33:$A$776,$A91,СВЦЭМ!$B$33:$B$776,V$83)+'СЕТ СН'!$H$12+СВЦЭМ!$D$10+'СЕТ СН'!$H$6-'СЕТ СН'!$H$22</f>
        <v>820.06645738000009</v>
      </c>
      <c r="W91" s="36">
        <f>SUMIFS(СВЦЭМ!$C$33:$C$776,СВЦЭМ!$A$33:$A$776,$A91,СВЦЭМ!$B$33:$B$776,W$83)+'СЕТ СН'!$H$12+СВЦЭМ!$D$10+'СЕТ СН'!$H$6-'СЕТ СН'!$H$22</f>
        <v>798.39794944000005</v>
      </c>
      <c r="X91" s="36">
        <f>SUMIFS(СВЦЭМ!$C$33:$C$776,СВЦЭМ!$A$33:$A$776,$A91,СВЦЭМ!$B$33:$B$776,X$83)+'СЕТ СН'!$H$12+СВЦЭМ!$D$10+'СЕТ СН'!$H$6-'СЕТ СН'!$H$22</f>
        <v>811.02994032000004</v>
      </c>
      <c r="Y91" s="36">
        <f>SUMIFS(СВЦЭМ!$C$33:$C$776,СВЦЭМ!$A$33:$A$776,$A91,СВЦЭМ!$B$33:$B$776,Y$83)+'СЕТ СН'!$H$12+СВЦЭМ!$D$10+'СЕТ СН'!$H$6-'СЕТ СН'!$H$22</f>
        <v>880.31207430000006</v>
      </c>
    </row>
    <row r="92" spans="1:25" ht="15.75" x14ac:dyDescent="0.2">
      <c r="A92" s="35">
        <f t="shared" si="2"/>
        <v>43625</v>
      </c>
      <c r="B92" s="36">
        <f>SUMIFS(СВЦЭМ!$C$33:$C$776,СВЦЭМ!$A$33:$A$776,$A92,СВЦЭМ!$B$33:$B$776,B$83)+'СЕТ СН'!$H$12+СВЦЭМ!$D$10+'СЕТ СН'!$H$6-'СЕТ СН'!$H$22</f>
        <v>1014.69870674</v>
      </c>
      <c r="C92" s="36">
        <f>SUMIFS(СВЦЭМ!$C$33:$C$776,СВЦЭМ!$A$33:$A$776,$A92,СВЦЭМ!$B$33:$B$776,C$83)+'СЕТ СН'!$H$12+СВЦЭМ!$D$10+'СЕТ СН'!$H$6-'СЕТ СН'!$H$22</f>
        <v>1041.5772755100002</v>
      </c>
      <c r="D92" s="36">
        <f>SUMIFS(СВЦЭМ!$C$33:$C$776,СВЦЭМ!$A$33:$A$776,$A92,СВЦЭМ!$B$33:$B$776,D$83)+'СЕТ СН'!$H$12+СВЦЭМ!$D$10+'СЕТ СН'!$H$6-'СЕТ СН'!$H$22</f>
        <v>1070.3774819800001</v>
      </c>
      <c r="E92" s="36">
        <f>SUMIFS(СВЦЭМ!$C$33:$C$776,СВЦЭМ!$A$33:$A$776,$A92,СВЦЭМ!$B$33:$B$776,E$83)+'СЕТ СН'!$H$12+СВЦЭМ!$D$10+'СЕТ СН'!$H$6-'СЕТ СН'!$H$22</f>
        <v>1081.2474133999999</v>
      </c>
      <c r="F92" s="36">
        <f>SUMIFS(СВЦЭМ!$C$33:$C$776,СВЦЭМ!$A$33:$A$776,$A92,СВЦЭМ!$B$33:$B$776,F$83)+'СЕТ СН'!$H$12+СВЦЭМ!$D$10+'СЕТ СН'!$H$6-'СЕТ СН'!$H$22</f>
        <v>1078.5131676400001</v>
      </c>
      <c r="G92" s="36">
        <f>SUMIFS(СВЦЭМ!$C$33:$C$776,СВЦЭМ!$A$33:$A$776,$A92,СВЦЭМ!$B$33:$B$776,G$83)+'СЕТ СН'!$H$12+СВЦЭМ!$D$10+'СЕТ СН'!$H$6-'СЕТ СН'!$H$22</f>
        <v>1088.6416700200002</v>
      </c>
      <c r="H92" s="36">
        <f>SUMIFS(СВЦЭМ!$C$33:$C$776,СВЦЭМ!$A$33:$A$776,$A92,СВЦЭМ!$B$33:$B$776,H$83)+'СЕТ СН'!$H$12+СВЦЭМ!$D$10+'СЕТ СН'!$H$6-'СЕТ СН'!$H$22</f>
        <v>1089.6437062099999</v>
      </c>
      <c r="I92" s="36">
        <f>SUMIFS(СВЦЭМ!$C$33:$C$776,СВЦЭМ!$A$33:$A$776,$A92,СВЦЭМ!$B$33:$B$776,I$83)+'СЕТ СН'!$H$12+СВЦЭМ!$D$10+'СЕТ СН'!$H$6-'СЕТ СН'!$H$22</f>
        <v>1044.7082789000001</v>
      </c>
      <c r="J92" s="36">
        <f>SUMIFS(СВЦЭМ!$C$33:$C$776,СВЦЭМ!$A$33:$A$776,$A92,СВЦЭМ!$B$33:$B$776,J$83)+'СЕТ СН'!$H$12+СВЦЭМ!$D$10+'СЕТ СН'!$H$6-'СЕТ СН'!$H$22</f>
        <v>996.78484416000003</v>
      </c>
      <c r="K92" s="36">
        <f>SUMIFS(СВЦЭМ!$C$33:$C$776,СВЦЭМ!$A$33:$A$776,$A92,СВЦЭМ!$B$33:$B$776,K$83)+'СЕТ СН'!$H$12+СВЦЭМ!$D$10+'СЕТ СН'!$H$6-'СЕТ СН'!$H$22</f>
        <v>969.23887175000004</v>
      </c>
      <c r="L92" s="36">
        <f>SUMIFS(СВЦЭМ!$C$33:$C$776,СВЦЭМ!$A$33:$A$776,$A92,СВЦЭМ!$B$33:$B$776,L$83)+'СЕТ СН'!$H$12+СВЦЭМ!$D$10+'СЕТ СН'!$H$6-'СЕТ СН'!$H$22</f>
        <v>944.34201781000002</v>
      </c>
      <c r="M92" s="36">
        <f>SUMIFS(СВЦЭМ!$C$33:$C$776,СВЦЭМ!$A$33:$A$776,$A92,СВЦЭМ!$B$33:$B$776,M$83)+'СЕТ СН'!$H$12+СВЦЭМ!$D$10+'СЕТ СН'!$H$6-'СЕТ СН'!$H$22</f>
        <v>917.01389708000011</v>
      </c>
      <c r="N92" s="36">
        <f>SUMIFS(СВЦЭМ!$C$33:$C$776,СВЦЭМ!$A$33:$A$776,$A92,СВЦЭМ!$B$33:$B$776,N$83)+'СЕТ СН'!$H$12+СВЦЭМ!$D$10+'СЕТ СН'!$H$6-'СЕТ СН'!$H$22</f>
        <v>915.81365814000003</v>
      </c>
      <c r="O92" s="36">
        <f>SUMIFS(СВЦЭМ!$C$33:$C$776,СВЦЭМ!$A$33:$A$776,$A92,СВЦЭМ!$B$33:$B$776,O$83)+'СЕТ СН'!$H$12+СВЦЭМ!$D$10+'СЕТ СН'!$H$6-'СЕТ СН'!$H$22</f>
        <v>915.50466439000002</v>
      </c>
      <c r="P92" s="36">
        <f>SUMIFS(СВЦЭМ!$C$33:$C$776,СВЦЭМ!$A$33:$A$776,$A92,СВЦЭМ!$B$33:$B$776,P$83)+'СЕТ СН'!$H$12+СВЦЭМ!$D$10+'СЕТ СН'!$H$6-'СЕТ СН'!$H$22</f>
        <v>928.17785784</v>
      </c>
      <c r="Q92" s="36">
        <f>SUMIFS(СВЦЭМ!$C$33:$C$776,СВЦЭМ!$A$33:$A$776,$A92,СВЦЭМ!$B$33:$B$776,Q$83)+'СЕТ СН'!$H$12+СВЦЭМ!$D$10+'СЕТ СН'!$H$6-'СЕТ СН'!$H$22</f>
        <v>893.18879270000002</v>
      </c>
      <c r="R92" s="36">
        <f>SUMIFS(СВЦЭМ!$C$33:$C$776,СВЦЭМ!$A$33:$A$776,$A92,СВЦЭМ!$B$33:$B$776,R$83)+'СЕТ СН'!$H$12+СВЦЭМ!$D$10+'СЕТ СН'!$H$6-'СЕТ СН'!$H$22</f>
        <v>853.53499731000011</v>
      </c>
      <c r="S92" s="36">
        <f>SUMIFS(СВЦЭМ!$C$33:$C$776,СВЦЭМ!$A$33:$A$776,$A92,СВЦЭМ!$B$33:$B$776,S$83)+'СЕТ СН'!$H$12+СВЦЭМ!$D$10+'СЕТ СН'!$H$6-'СЕТ СН'!$H$22</f>
        <v>864.33658269</v>
      </c>
      <c r="T92" s="36">
        <f>SUMIFS(СВЦЭМ!$C$33:$C$776,СВЦЭМ!$A$33:$A$776,$A92,СВЦЭМ!$B$33:$B$776,T$83)+'СЕТ СН'!$H$12+СВЦЭМ!$D$10+'СЕТ СН'!$H$6-'СЕТ СН'!$H$22</f>
        <v>871.26490553000008</v>
      </c>
      <c r="U92" s="36">
        <f>SUMIFS(СВЦЭМ!$C$33:$C$776,СВЦЭМ!$A$33:$A$776,$A92,СВЦЭМ!$B$33:$B$776,U$83)+'СЕТ СН'!$H$12+СВЦЭМ!$D$10+'СЕТ СН'!$H$6-'СЕТ СН'!$H$22</f>
        <v>857.60615042000006</v>
      </c>
      <c r="V92" s="36">
        <f>SUMIFS(СВЦЭМ!$C$33:$C$776,СВЦЭМ!$A$33:$A$776,$A92,СВЦЭМ!$B$33:$B$776,V$83)+'СЕТ СН'!$H$12+СВЦЭМ!$D$10+'СЕТ СН'!$H$6-'СЕТ СН'!$H$22</f>
        <v>852.41454384000008</v>
      </c>
      <c r="W92" s="36">
        <f>SUMIFS(СВЦЭМ!$C$33:$C$776,СВЦЭМ!$A$33:$A$776,$A92,СВЦЭМ!$B$33:$B$776,W$83)+'СЕТ СН'!$H$12+СВЦЭМ!$D$10+'СЕТ СН'!$H$6-'СЕТ СН'!$H$22</f>
        <v>831.62534933000006</v>
      </c>
      <c r="X92" s="36">
        <f>SUMIFS(СВЦЭМ!$C$33:$C$776,СВЦЭМ!$A$33:$A$776,$A92,СВЦЭМ!$B$33:$B$776,X$83)+'СЕТ СН'!$H$12+СВЦЭМ!$D$10+'СЕТ СН'!$H$6-'СЕТ СН'!$H$22</f>
        <v>836.8753756000001</v>
      </c>
      <c r="Y92" s="36">
        <f>SUMIFS(СВЦЭМ!$C$33:$C$776,СВЦЭМ!$A$33:$A$776,$A92,СВЦЭМ!$B$33:$B$776,Y$83)+'СЕТ СН'!$H$12+СВЦЭМ!$D$10+'СЕТ СН'!$H$6-'СЕТ СН'!$H$22</f>
        <v>919.36745386000007</v>
      </c>
    </row>
    <row r="93" spans="1:25" ht="15.75" x14ac:dyDescent="0.2">
      <c r="A93" s="35">
        <f t="shared" si="2"/>
        <v>43626</v>
      </c>
      <c r="B93" s="36">
        <f>SUMIFS(СВЦЭМ!$C$33:$C$776,СВЦЭМ!$A$33:$A$776,$A93,СВЦЭМ!$B$33:$B$776,B$83)+'СЕТ СН'!$H$12+СВЦЭМ!$D$10+'СЕТ СН'!$H$6-'СЕТ СН'!$H$22</f>
        <v>1031.4594055800001</v>
      </c>
      <c r="C93" s="36">
        <f>SUMIFS(СВЦЭМ!$C$33:$C$776,СВЦЭМ!$A$33:$A$776,$A93,СВЦЭМ!$B$33:$B$776,C$83)+'СЕТ СН'!$H$12+СВЦЭМ!$D$10+'СЕТ СН'!$H$6-'СЕТ СН'!$H$22</f>
        <v>1076.2524986000001</v>
      </c>
      <c r="D93" s="36">
        <f>SUMIFS(СВЦЭМ!$C$33:$C$776,СВЦЭМ!$A$33:$A$776,$A93,СВЦЭМ!$B$33:$B$776,D$83)+'СЕТ СН'!$H$12+СВЦЭМ!$D$10+'СЕТ СН'!$H$6-'СЕТ СН'!$H$22</f>
        <v>1096.79546437</v>
      </c>
      <c r="E93" s="36">
        <f>SUMIFS(СВЦЭМ!$C$33:$C$776,СВЦЭМ!$A$33:$A$776,$A93,СВЦЭМ!$B$33:$B$776,E$83)+'СЕТ СН'!$H$12+СВЦЭМ!$D$10+'СЕТ СН'!$H$6-'СЕТ СН'!$H$22</f>
        <v>1090.05978056</v>
      </c>
      <c r="F93" s="36">
        <f>SUMIFS(СВЦЭМ!$C$33:$C$776,СВЦЭМ!$A$33:$A$776,$A93,СВЦЭМ!$B$33:$B$776,F$83)+'СЕТ СН'!$H$12+СВЦЭМ!$D$10+'СЕТ СН'!$H$6-'СЕТ СН'!$H$22</f>
        <v>1098.7888347799999</v>
      </c>
      <c r="G93" s="36">
        <f>SUMIFS(СВЦЭМ!$C$33:$C$776,СВЦЭМ!$A$33:$A$776,$A93,СВЦЭМ!$B$33:$B$776,G$83)+'СЕТ СН'!$H$12+СВЦЭМ!$D$10+'СЕТ СН'!$H$6-'СЕТ СН'!$H$22</f>
        <v>1099.3611443700001</v>
      </c>
      <c r="H93" s="36">
        <f>SUMIFS(СВЦЭМ!$C$33:$C$776,СВЦЭМ!$A$33:$A$776,$A93,СВЦЭМ!$B$33:$B$776,H$83)+'СЕТ СН'!$H$12+СВЦЭМ!$D$10+'СЕТ СН'!$H$6-'СЕТ СН'!$H$22</f>
        <v>1083.6238631900001</v>
      </c>
      <c r="I93" s="36">
        <f>SUMIFS(СВЦЭМ!$C$33:$C$776,СВЦЭМ!$A$33:$A$776,$A93,СВЦЭМ!$B$33:$B$776,I$83)+'СЕТ СН'!$H$12+СВЦЭМ!$D$10+'СЕТ СН'!$H$6-'СЕТ СН'!$H$22</f>
        <v>1037.9439046500001</v>
      </c>
      <c r="J93" s="36">
        <f>SUMIFS(СВЦЭМ!$C$33:$C$776,СВЦЭМ!$A$33:$A$776,$A93,СВЦЭМ!$B$33:$B$776,J$83)+'СЕТ СН'!$H$12+СВЦЭМ!$D$10+'СЕТ СН'!$H$6-'СЕТ СН'!$H$22</f>
        <v>1002.7070928100001</v>
      </c>
      <c r="K93" s="36">
        <f>SUMIFS(СВЦЭМ!$C$33:$C$776,СВЦЭМ!$A$33:$A$776,$A93,СВЦЭМ!$B$33:$B$776,K$83)+'СЕТ СН'!$H$12+СВЦЭМ!$D$10+'СЕТ СН'!$H$6-'СЕТ СН'!$H$22</f>
        <v>977.45743974000004</v>
      </c>
      <c r="L93" s="36">
        <f>SUMIFS(СВЦЭМ!$C$33:$C$776,СВЦЭМ!$A$33:$A$776,$A93,СВЦЭМ!$B$33:$B$776,L$83)+'СЕТ СН'!$H$12+СВЦЭМ!$D$10+'СЕТ СН'!$H$6-'СЕТ СН'!$H$22</f>
        <v>962.95194202000005</v>
      </c>
      <c r="M93" s="36">
        <f>SUMIFS(СВЦЭМ!$C$33:$C$776,СВЦЭМ!$A$33:$A$776,$A93,СВЦЭМ!$B$33:$B$776,M$83)+'СЕТ СН'!$H$12+СВЦЭМ!$D$10+'СЕТ СН'!$H$6-'СЕТ СН'!$H$22</f>
        <v>941.65359755000009</v>
      </c>
      <c r="N93" s="36">
        <f>SUMIFS(СВЦЭМ!$C$33:$C$776,СВЦЭМ!$A$33:$A$776,$A93,СВЦЭМ!$B$33:$B$776,N$83)+'СЕТ СН'!$H$12+СВЦЭМ!$D$10+'СЕТ СН'!$H$6-'СЕТ СН'!$H$22</f>
        <v>963.57031921000009</v>
      </c>
      <c r="O93" s="36">
        <f>SUMIFS(СВЦЭМ!$C$33:$C$776,СВЦЭМ!$A$33:$A$776,$A93,СВЦЭМ!$B$33:$B$776,O$83)+'СЕТ СН'!$H$12+СВЦЭМ!$D$10+'СЕТ СН'!$H$6-'СЕТ СН'!$H$22</f>
        <v>958.63987287000009</v>
      </c>
      <c r="P93" s="36">
        <f>SUMIFS(СВЦЭМ!$C$33:$C$776,СВЦЭМ!$A$33:$A$776,$A93,СВЦЭМ!$B$33:$B$776,P$83)+'СЕТ СН'!$H$12+СВЦЭМ!$D$10+'СЕТ СН'!$H$6-'СЕТ СН'!$H$22</f>
        <v>973.82373303000008</v>
      </c>
      <c r="Q93" s="36">
        <f>SUMIFS(СВЦЭМ!$C$33:$C$776,СВЦЭМ!$A$33:$A$776,$A93,СВЦЭМ!$B$33:$B$776,Q$83)+'СЕТ СН'!$H$12+СВЦЭМ!$D$10+'СЕТ СН'!$H$6-'СЕТ СН'!$H$22</f>
        <v>924.74860801</v>
      </c>
      <c r="R93" s="36">
        <f>SUMIFS(СВЦЭМ!$C$33:$C$776,СВЦЭМ!$A$33:$A$776,$A93,СВЦЭМ!$B$33:$B$776,R$83)+'СЕТ СН'!$H$12+СВЦЭМ!$D$10+'СЕТ СН'!$H$6-'СЕТ СН'!$H$22</f>
        <v>888.13820854000005</v>
      </c>
      <c r="S93" s="36">
        <f>SUMIFS(СВЦЭМ!$C$33:$C$776,СВЦЭМ!$A$33:$A$776,$A93,СВЦЭМ!$B$33:$B$776,S$83)+'СЕТ СН'!$H$12+СВЦЭМ!$D$10+'СЕТ СН'!$H$6-'СЕТ СН'!$H$22</f>
        <v>912.33989531000009</v>
      </c>
      <c r="T93" s="36">
        <f>SUMIFS(СВЦЭМ!$C$33:$C$776,СВЦЭМ!$A$33:$A$776,$A93,СВЦЭМ!$B$33:$B$776,T$83)+'СЕТ СН'!$H$12+СВЦЭМ!$D$10+'СЕТ СН'!$H$6-'СЕТ СН'!$H$22</f>
        <v>919.58521416000008</v>
      </c>
      <c r="U93" s="36">
        <f>SUMIFS(СВЦЭМ!$C$33:$C$776,СВЦЭМ!$A$33:$A$776,$A93,СВЦЭМ!$B$33:$B$776,U$83)+'СЕТ СН'!$H$12+СВЦЭМ!$D$10+'СЕТ СН'!$H$6-'СЕТ СН'!$H$22</f>
        <v>904.30160680000006</v>
      </c>
      <c r="V93" s="36">
        <f>SUMIFS(СВЦЭМ!$C$33:$C$776,СВЦЭМ!$A$33:$A$776,$A93,СВЦЭМ!$B$33:$B$776,V$83)+'СЕТ СН'!$H$12+СВЦЭМ!$D$10+'СЕТ СН'!$H$6-'СЕТ СН'!$H$22</f>
        <v>891.15162212000007</v>
      </c>
      <c r="W93" s="36">
        <f>SUMIFS(СВЦЭМ!$C$33:$C$776,СВЦЭМ!$A$33:$A$776,$A93,СВЦЭМ!$B$33:$B$776,W$83)+'СЕТ СН'!$H$12+СВЦЭМ!$D$10+'СЕТ СН'!$H$6-'СЕТ СН'!$H$22</f>
        <v>874.21395111000004</v>
      </c>
      <c r="X93" s="36">
        <f>SUMIFS(СВЦЭМ!$C$33:$C$776,СВЦЭМ!$A$33:$A$776,$A93,СВЦЭМ!$B$33:$B$776,X$83)+'СЕТ СН'!$H$12+СВЦЭМ!$D$10+'СЕТ СН'!$H$6-'СЕТ СН'!$H$22</f>
        <v>880.11630760000003</v>
      </c>
      <c r="Y93" s="36">
        <f>SUMIFS(СВЦЭМ!$C$33:$C$776,СВЦЭМ!$A$33:$A$776,$A93,СВЦЭМ!$B$33:$B$776,Y$83)+'СЕТ СН'!$H$12+СВЦЭМ!$D$10+'СЕТ СН'!$H$6-'СЕТ СН'!$H$22</f>
        <v>963.29805606000002</v>
      </c>
    </row>
    <row r="94" spans="1:25" ht="15.75" x14ac:dyDescent="0.2">
      <c r="A94" s="35">
        <f t="shared" si="2"/>
        <v>43627</v>
      </c>
      <c r="B94" s="36">
        <f>SUMIFS(СВЦЭМ!$C$33:$C$776,СВЦЭМ!$A$33:$A$776,$A94,СВЦЭМ!$B$33:$B$776,B$83)+'СЕТ СН'!$H$12+СВЦЭМ!$D$10+'СЕТ СН'!$H$6-'СЕТ СН'!$H$22</f>
        <v>1074.65104784</v>
      </c>
      <c r="C94" s="36">
        <f>SUMIFS(СВЦЭМ!$C$33:$C$776,СВЦЭМ!$A$33:$A$776,$A94,СВЦЭМ!$B$33:$B$776,C$83)+'СЕТ СН'!$H$12+СВЦЭМ!$D$10+'СЕТ СН'!$H$6-'СЕТ СН'!$H$22</f>
        <v>1142.8618897700001</v>
      </c>
      <c r="D94" s="36">
        <f>SUMIFS(СВЦЭМ!$C$33:$C$776,СВЦЭМ!$A$33:$A$776,$A94,СВЦЭМ!$B$33:$B$776,D$83)+'СЕТ СН'!$H$12+СВЦЭМ!$D$10+'СЕТ СН'!$H$6-'СЕТ СН'!$H$22</f>
        <v>1126.1176092800001</v>
      </c>
      <c r="E94" s="36">
        <f>SUMIFS(СВЦЭМ!$C$33:$C$776,СВЦЭМ!$A$33:$A$776,$A94,СВЦЭМ!$B$33:$B$776,E$83)+'СЕТ СН'!$H$12+СВЦЭМ!$D$10+'СЕТ СН'!$H$6-'СЕТ СН'!$H$22</f>
        <v>1122.1958134199999</v>
      </c>
      <c r="F94" s="36">
        <f>SUMIFS(СВЦЭМ!$C$33:$C$776,СВЦЭМ!$A$33:$A$776,$A94,СВЦЭМ!$B$33:$B$776,F$83)+'СЕТ СН'!$H$12+СВЦЭМ!$D$10+'СЕТ СН'!$H$6-'СЕТ СН'!$H$22</f>
        <v>1118.5791757400002</v>
      </c>
      <c r="G94" s="36">
        <f>SUMIFS(СВЦЭМ!$C$33:$C$776,СВЦЭМ!$A$33:$A$776,$A94,СВЦЭМ!$B$33:$B$776,G$83)+'СЕТ СН'!$H$12+СВЦЭМ!$D$10+'СЕТ СН'!$H$6-'СЕТ СН'!$H$22</f>
        <v>1122.79685006</v>
      </c>
      <c r="H94" s="36">
        <f>SUMIFS(СВЦЭМ!$C$33:$C$776,СВЦЭМ!$A$33:$A$776,$A94,СВЦЭМ!$B$33:$B$776,H$83)+'СЕТ СН'!$H$12+СВЦЭМ!$D$10+'СЕТ СН'!$H$6-'СЕТ СН'!$H$22</f>
        <v>1120.89151384</v>
      </c>
      <c r="I94" s="36">
        <f>SUMIFS(СВЦЭМ!$C$33:$C$776,СВЦЭМ!$A$33:$A$776,$A94,СВЦЭМ!$B$33:$B$776,I$83)+'СЕТ СН'!$H$12+СВЦЭМ!$D$10+'СЕТ СН'!$H$6-'СЕТ СН'!$H$22</f>
        <v>1032.8579250900002</v>
      </c>
      <c r="J94" s="36">
        <f>SUMIFS(СВЦЭМ!$C$33:$C$776,СВЦЭМ!$A$33:$A$776,$A94,СВЦЭМ!$B$33:$B$776,J$83)+'СЕТ СН'!$H$12+СВЦЭМ!$D$10+'СЕТ СН'!$H$6-'СЕТ СН'!$H$22</f>
        <v>1005.5481945800001</v>
      </c>
      <c r="K94" s="36">
        <f>SUMIFS(СВЦЭМ!$C$33:$C$776,СВЦЭМ!$A$33:$A$776,$A94,СВЦЭМ!$B$33:$B$776,K$83)+'СЕТ СН'!$H$12+СВЦЭМ!$D$10+'СЕТ СН'!$H$6-'СЕТ СН'!$H$22</f>
        <v>985.11582719</v>
      </c>
      <c r="L94" s="36">
        <f>SUMIFS(СВЦЭМ!$C$33:$C$776,СВЦЭМ!$A$33:$A$776,$A94,СВЦЭМ!$B$33:$B$776,L$83)+'СЕТ СН'!$H$12+СВЦЭМ!$D$10+'СЕТ СН'!$H$6-'СЕТ СН'!$H$22</f>
        <v>981.22118586000011</v>
      </c>
      <c r="M94" s="36">
        <f>SUMIFS(СВЦЭМ!$C$33:$C$776,СВЦЭМ!$A$33:$A$776,$A94,СВЦЭМ!$B$33:$B$776,M$83)+'СЕТ СН'!$H$12+СВЦЭМ!$D$10+'СЕТ СН'!$H$6-'СЕТ СН'!$H$22</f>
        <v>977.74918542</v>
      </c>
      <c r="N94" s="36">
        <f>SUMIFS(СВЦЭМ!$C$33:$C$776,СВЦЭМ!$A$33:$A$776,$A94,СВЦЭМ!$B$33:$B$776,N$83)+'СЕТ СН'!$H$12+СВЦЭМ!$D$10+'СЕТ СН'!$H$6-'СЕТ СН'!$H$22</f>
        <v>984.02392570000006</v>
      </c>
      <c r="O94" s="36">
        <f>SUMIFS(СВЦЭМ!$C$33:$C$776,СВЦЭМ!$A$33:$A$776,$A94,СВЦЭМ!$B$33:$B$776,O$83)+'СЕТ СН'!$H$12+СВЦЭМ!$D$10+'СЕТ СН'!$H$6-'СЕТ СН'!$H$22</f>
        <v>975.22118020000005</v>
      </c>
      <c r="P94" s="36">
        <f>SUMIFS(СВЦЭМ!$C$33:$C$776,СВЦЭМ!$A$33:$A$776,$A94,СВЦЭМ!$B$33:$B$776,P$83)+'СЕТ СН'!$H$12+СВЦЭМ!$D$10+'СЕТ СН'!$H$6-'СЕТ СН'!$H$22</f>
        <v>986.93721783000001</v>
      </c>
      <c r="Q94" s="36">
        <f>SUMIFS(СВЦЭМ!$C$33:$C$776,СВЦЭМ!$A$33:$A$776,$A94,СВЦЭМ!$B$33:$B$776,Q$83)+'СЕТ СН'!$H$12+СВЦЭМ!$D$10+'СЕТ СН'!$H$6-'СЕТ СН'!$H$22</f>
        <v>953.95368264000001</v>
      </c>
      <c r="R94" s="36">
        <f>SUMIFS(СВЦЭМ!$C$33:$C$776,СВЦЭМ!$A$33:$A$776,$A94,СВЦЭМ!$B$33:$B$776,R$83)+'СЕТ СН'!$H$12+СВЦЭМ!$D$10+'СЕТ СН'!$H$6-'СЕТ СН'!$H$22</f>
        <v>919.05382425000005</v>
      </c>
      <c r="S94" s="36">
        <f>SUMIFS(СВЦЭМ!$C$33:$C$776,СВЦЭМ!$A$33:$A$776,$A94,СВЦЭМ!$B$33:$B$776,S$83)+'СЕТ СН'!$H$12+СВЦЭМ!$D$10+'СЕТ СН'!$H$6-'СЕТ СН'!$H$22</f>
        <v>925.25219535000008</v>
      </c>
      <c r="T94" s="36">
        <f>SUMIFS(СВЦЭМ!$C$33:$C$776,СВЦЭМ!$A$33:$A$776,$A94,СВЦЭМ!$B$33:$B$776,T$83)+'СЕТ СН'!$H$12+СВЦЭМ!$D$10+'СЕТ СН'!$H$6-'СЕТ СН'!$H$22</f>
        <v>929.67709804000003</v>
      </c>
      <c r="U94" s="36">
        <f>SUMIFS(СВЦЭМ!$C$33:$C$776,СВЦЭМ!$A$33:$A$776,$A94,СВЦЭМ!$B$33:$B$776,U$83)+'СЕТ СН'!$H$12+СВЦЭМ!$D$10+'СЕТ СН'!$H$6-'СЕТ СН'!$H$22</f>
        <v>921.06831289000002</v>
      </c>
      <c r="V94" s="36">
        <f>SUMIFS(СВЦЭМ!$C$33:$C$776,СВЦЭМ!$A$33:$A$776,$A94,СВЦЭМ!$B$33:$B$776,V$83)+'СЕТ СН'!$H$12+СВЦЭМ!$D$10+'СЕТ СН'!$H$6-'СЕТ СН'!$H$22</f>
        <v>907.2678238200001</v>
      </c>
      <c r="W94" s="36">
        <f>SUMIFS(СВЦЭМ!$C$33:$C$776,СВЦЭМ!$A$33:$A$776,$A94,СВЦЭМ!$B$33:$B$776,W$83)+'СЕТ СН'!$H$12+СВЦЭМ!$D$10+'СЕТ СН'!$H$6-'СЕТ СН'!$H$22</f>
        <v>903.95776050000006</v>
      </c>
      <c r="X94" s="36">
        <f>SUMIFS(СВЦЭМ!$C$33:$C$776,СВЦЭМ!$A$33:$A$776,$A94,СВЦЭМ!$B$33:$B$776,X$83)+'СЕТ СН'!$H$12+СВЦЭМ!$D$10+'СЕТ СН'!$H$6-'СЕТ СН'!$H$22</f>
        <v>907.44434866000006</v>
      </c>
      <c r="Y94" s="36">
        <f>SUMIFS(СВЦЭМ!$C$33:$C$776,СВЦЭМ!$A$33:$A$776,$A94,СВЦЭМ!$B$33:$B$776,Y$83)+'СЕТ СН'!$H$12+СВЦЭМ!$D$10+'СЕТ СН'!$H$6-'СЕТ СН'!$H$22</f>
        <v>983.02636406000011</v>
      </c>
    </row>
    <row r="95" spans="1:25" ht="15.75" x14ac:dyDescent="0.2">
      <c r="A95" s="35">
        <f t="shared" si="2"/>
        <v>43628</v>
      </c>
      <c r="B95" s="36">
        <f>SUMIFS(СВЦЭМ!$C$33:$C$776,СВЦЭМ!$A$33:$A$776,$A95,СВЦЭМ!$B$33:$B$776,B$83)+'СЕТ СН'!$H$12+СВЦЭМ!$D$10+'СЕТ СН'!$H$6-'СЕТ СН'!$H$22</f>
        <v>1024.7316740199999</v>
      </c>
      <c r="C95" s="36">
        <f>SUMIFS(СВЦЭМ!$C$33:$C$776,СВЦЭМ!$A$33:$A$776,$A95,СВЦЭМ!$B$33:$B$776,C$83)+'СЕТ СН'!$H$12+СВЦЭМ!$D$10+'СЕТ СН'!$H$6-'СЕТ СН'!$H$22</f>
        <v>1074.7374895100002</v>
      </c>
      <c r="D95" s="36">
        <f>SUMIFS(СВЦЭМ!$C$33:$C$776,СВЦЭМ!$A$33:$A$776,$A95,СВЦЭМ!$B$33:$B$776,D$83)+'СЕТ СН'!$H$12+СВЦЭМ!$D$10+'СЕТ СН'!$H$6-'СЕТ СН'!$H$22</f>
        <v>1112.5921410000001</v>
      </c>
      <c r="E95" s="36">
        <f>SUMIFS(СВЦЭМ!$C$33:$C$776,СВЦЭМ!$A$33:$A$776,$A95,СВЦЭМ!$B$33:$B$776,E$83)+'СЕТ СН'!$H$12+СВЦЭМ!$D$10+'СЕТ СН'!$H$6-'СЕТ СН'!$H$22</f>
        <v>1121.2794689000002</v>
      </c>
      <c r="F95" s="36">
        <f>SUMIFS(СВЦЭМ!$C$33:$C$776,СВЦЭМ!$A$33:$A$776,$A95,СВЦЭМ!$B$33:$B$776,F$83)+'СЕТ СН'!$H$12+СВЦЭМ!$D$10+'СЕТ СН'!$H$6-'СЕТ СН'!$H$22</f>
        <v>1133.6683876100001</v>
      </c>
      <c r="G95" s="36">
        <f>SUMIFS(СВЦЭМ!$C$33:$C$776,СВЦЭМ!$A$33:$A$776,$A95,СВЦЭМ!$B$33:$B$776,G$83)+'СЕТ СН'!$H$12+СВЦЭМ!$D$10+'СЕТ СН'!$H$6-'СЕТ СН'!$H$22</f>
        <v>1142.6611806400001</v>
      </c>
      <c r="H95" s="36">
        <f>SUMIFS(СВЦЭМ!$C$33:$C$776,СВЦЭМ!$A$33:$A$776,$A95,СВЦЭМ!$B$33:$B$776,H$83)+'СЕТ СН'!$H$12+СВЦЭМ!$D$10+'СЕТ СН'!$H$6-'СЕТ СН'!$H$22</f>
        <v>1122.0664197199999</v>
      </c>
      <c r="I95" s="36">
        <f>SUMIFS(СВЦЭМ!$C$33:$C$776,СВЦЭМ!$A$33:$A$776,$A95,СВЦЭМ!$B$33:$B$776,I$83)+'СЕТ СН'!$H$12+СВЦЭМ!$D$10+'СЕТ СН'!$H$6-'СЕТ СН'!$H$22</f>
        <v>1087.9893492199999</v>
      </c>
      <c r="J95" s="36">
        <f>SUMIFS(СВЦЭМ!$C$33:$C$776,СВЦЭМ!$A$33:$A$776,$A95,СВЦЭМ!$B$33:$B$776,J$83)+'СЕТ СН'!$H$12+СВЦЭМ!$D$10+'СЕТ СН'!$H$6-'СЕТ СН'!$H$22</f>
        <v>1038.3072966100001</v>
      </c>
      <c r="K95" s="36">
        <f>SUMIFS(СВЦЭМ!$C$33:$C$776,СВЦЭМ!$A$33:$A$776,$A95,СВЦЭМ!$B$33:$B$776,K$83)+'СЕТ СН'!$H$12+СВЦЭМ!$D$10+'СЕТ СН'!$H$6-'СЕТ СН'!$H$22</f>
        <v>990.32554243000004</v>
      </c>
      <c r="L95" s="36">
        <f>SUMIFS(СВЦЭМ!$C$33:$C$776,СВЦЭМ!$A$33:$A$776,$A95,СВЦЭМ!$B$33:$B$776,L$83)+'СЕТ СН'!$H$12+СВЦЭМ!$D$10+'СЕТ СН'!$H$6-'СЕТ СН'!$H$22</f>
        <v>961.52849148000007</v>
      </c>
      <c r="M95" s="36">
        <f>SUMIFS(СВЦЭМ!$C$33:$C$776,СВЦЭМ!$A$33:$A$776,$A95,СВЦЭМ!$B$33:$B$776,M$83)+'СЕТ СН'!$H$12+СВЦЭМ!$D$10+'СЕТ СН'!$H$6-'СЕТ СН'!$H$22</f>
        <v>937.65026935000003</v>
      </c>
      <c r="N95" s="36">
        <f>SUMIFS(СВЦЭМ!$C$33:$C$776,СВЦЭМ!$A$33:$A$776,$A95,СВЦЭМ!$B$33:$B$776,N$83)+'СЕТ СН'!$H$12+СВЦЭМ!$D$10+'СЕТ СН'!$H$6-'СЕТ СН'!$H$22</f>
        <v>955.80585862000009</v>
      </c>
      <c r="O95" s="36">
        <f>SUMIFS(СВЦЭМ!$C$33:$C$776,СВЦЭМ!$A$33:$A$776,$A95,СВЦЭМ!$B$33:$B$776,O$83)+'СЕТ СН'!$H$12+СВЦЭМ!$D$10+'СЕТ СН'!$H$6-'СЕТ СН'!$H$22</f>
        <v>947.42585249000001</v>
      </c>
      <c r="P95" s="36">
        <f>SUMIFS(СВЦЭМ!$C$33:$C$776,СВЦЭМ!$A$33:$A$776,$A95,СВЦЭМ!$B$33:$B$776,P$83)+'СЕТ СН'!$H$12+СВЦЭМ!$D$10+'СЕТ СН'!$H$6-'СЕТ СН'!$H$22</f>
        <v>954.36180946000002</v>
      </c>
      <c r="Q95" s="36">
        <f>SUMIFS(СВЦЭМ!$C$33:$C$776,СВЦЭМ!$A$33:$A$776,$A95,СВЦЭМ!$B$33:$B$776,Q$83)+'СЕТ СН'!$H$12+СВЦЭМ!$D$10+'СЕТ СН'!$H$6-'СЕТ СН'!$H$22</f>
        <v>922.66120306000005</v>
      </c>
      <c r="R95" s="36">
        <f>SUMIFS(СВЦЭМ!$C$33:$C$776,СВЦЭМ!$A$33:$A$776,$A95,СВЦЭМ!$B$33:$B$776,R$83)+'СЕТ СН'!$H$12+СВЦЭМ!$D$10+'СЕТ СН'!$H$6-'СЕТ СН'!$H$22</f>
        <v>882.95029345</v>
      </c>
      <c r="S95" s="36">
        <f>SUMIFS(СВЦЭМ!$C$33:$C$776,СВЦЭМ!$A$33:$A$776,$A95,СВЦЭМ!$B$33:$B$776,S$83)+'СЕТ СН'!$H$12+СВЦЭМ!$D$10+'СЕТ СН'!$H$6-'СЕТ СН'!$H$22</f>
        <v>900.1836755700001</v>
      </c>
      <c r="T95" s="36">
        <f>SUMIFS(СВЦЭМ!$C$33:$C$776,СВЦЭМ!$A$33:$A$776,$A95,СВЦЭМ!$B$33:$B$776,T$83)+'СЕТ СН'!$H$12+СВЦЭМ!$D$10+'СЕТ СН'!$H$6-'СЕТ СН'!$H$22</f>
        <v>896.72973588000002</v>
      </c>
      <c r="U95" s="36">
        <f>SUMIFS(СВЦЭМ!$C$33:$C$776,СВЦЭМ!$A$33:$A$776,$A95,СВЦЭМ!$B$33:$B$776,U$83)+'СЕТ СН'!$H$12+СВЦЭМ!$D$10+'СЕТ СН'!$H$6-'СЕТ СН'!$H$22</f>
        <v>882.90792736000003</v>
      </c>
      <c r="V95" s="36">
        <f>SUMIFS(СВЦЭМ!$C$33:$C$776,СВЦЭМ!$A$33:$A$776,$A95,СВЦЭМ!$B$33:$B$776,V$83)+'СЕТ СН'!$H$12+СВЦЭМ!$D$10+'СЕТ СН'!$H$6-'СЕТ СН'!$H$22</f>
        <v>871.88753893000001</v>
      </c>
      <c r="W95" s="36">
        <f>SUMIFS(СВЦЭМ!$C$33:$C$776,СВЦЭМ!$A$33:$A$776,$A95,СВЦЭМ!$B$33:$B$776,W$83)+'СЕТ СН'!$H$12+СВЦЭМ!$D$10+'СЕТ СН'!$H$6-'СЕТ СН'!$H$22</f>
        <v>850.44405572000005</v>
      </c>
      <c r="X95" s="36">
        <f>SUMIFS(СВЦЭМ!$C$33:$C$776,СВЦЭМ!$A$33:$A$776,$A95,СВЦЭМ!$B$33:$B$776,X$83)+'СЕТ СН'!$H$12+СВЦЭМ!$D$10+'СЕТ СН'!$H$6-'СЕТ СН'!$H$22</f>
        <v>871.31213108000009</v>
      </c>
      <c r="Y95" s="36">
        <f>SUMIFS(СВЦЭМ!$C$33:$C$776,СВЦЭМ!$A$33:$A$776,$A95,СВЦЭМ!$B$33:$B$776,Y$83)+'СЕТ СН'!$H$12+СВЦЭМ!$D$10+'СЕТ СН'!$H$6-'СЕТ СН'!$H$22</f>
        <v>954.44666031000008</v>
      </c>
    </row>
    <row r="96" spans="1:25" ht="15.75" x14ac:dyDescent="0.2">
      <c r="A96" s="35">
        <f t="shared" si="2"/>
        <v>43629</v>
      </c>
      <c r="B96" s="36">
        <f>SUMIFS(СВЦЭМ!$C$33:$C$776,СВЦЭМ!$A$33:$A$776,$A96,СВЦЭМ!$B$33:$B$776,B$83)+'СЕТ СН'!$H$12+СВЦЭМ!$D$10+'СЕТ СН'!$H$6-'СЕТ СН'!$H$22</f>
        <v>1029.58588693</v>
      </c>
      <c r="C96" s="36">
        <f>SUMIFS(СВЦЭМ!$C$33:$C$776,СВЦЭМ!$A$33:$A$776,$A96,СВЦЭМ!$B$33:$B$776,C$83)+'СЕТ СН'!$H$12+СВЦЭМ!$D$10+'СЕТ СН'!$H$6-'СЕТ СН'!$H$22</f>
        <v>1087.59143421</v>
      </c>
      <c r="D96" s="36">
        <f>SUMIFS(СВЦЭМ!$C$33:$C$776,СВЦЭМ!$A$33:$A$776,$A96,СВЦЭМ!$B$33:$B$776,D$83)+'СЕТ СН'!$H$12+СВЦЭМ!$D$10+'СЕТ СН'!$H$6-'СЕТ СН'!$H$22</f>
        <v>1103.14920897</v>
      </c>
      <c r="E96" s="36">
        <f>SUMIFS(СВЦЭМ!$C$33:$C$776,СВЦЭМ!$A$33:$A$776,$A96,СВЦЭМ!$B$33:$B$776,E$83)+'СЕТ СН'!$H$12+СВЦЭМ!$D$10+'СЕТ СН'!$H$6-'СЕТ СН'!$H$22</f>
        <v>1115.7680319599999</v>
      </c>
      <c r="F96" s="36">
        <f>SUMIFS(СВЦЭМ!$C$33:$C$776,СВЦЭМ!$A$33:$A$776,$A96,СВЦЭМ!$B$33:$B$776,F$83)+'СЕТ СН'!$H$12+СВЦЭМ!$D$10+'СЕТ СН'!$H$6-'СЕТ СН'!$H$22</f>
        <v>1122.3169997099999</v>
      </c>
      <c r="G96" s="36">
        <f>SUMIFS(СВЦЭМ!$C$33:$C$776,СВЦЭМ!$A$33:$A$776,$A96,СВЦЭМ!$B$33:$B$776,G$83)+'СЕТ СН'!$H$12+СВЦЭМ!$D$10+'СЕТ СН'!$H$6-'СЕТ СН'!$H$22</f>
        <v>1133.45026826</v>
      </c>
      <c r="H96" s="36">
        <f>SUMIFS(СВЦЭМ!$C$33:$C$776,СВЦЭМ!$A$33:$A$776,$A96,СВЦЭМ!$B$33:$B$776,H$83)+'СЕТ СН'!$H$12+СВЦЭМ!$D$10+'СЕТ СН'!$H$6-'СЕТ СН'!$H$22</f>
        <v>1057.81563308</v>
      </c>
      <c r="I96" s="36">
        <f>SUMIFS(СВЦЭМ!$C$33:$C$776,СВЦЭМ!$A$33:$A$776,$A96,СВЦЭМ!$B$33:$B$776,I$83)+'СЕТ СН'!$H$12+СВЦЭМ!$D$10+'СЕТ СН'!$H$6-'СЕТ СН'!$H$22</f>
        <v>1014.3978023100001</v>
      </c>
      <c r="J96" s="36">
        <f>SUMIFS(СВЦЭМ!$C$33:$C$776,СВЦЭМ!$A$33:$A$776,$A96,СВЦЭМ!$B$33:$B$776,J$83)+'СЕТ СН'!$H$12+СВЦЭМ!$D$10+'СЕТ СН'!$H$6-'СЕТ СН'!$H$22</f>
        <v>999.59503342000005</v>
      </c>
      <c r="K96" s="36">
        <f>SUMIFS(СВЦЭМ!$C$33:$C$776,СВЦЭМ!$A$33:$A$776,$A96,СВЦЭМ!$B$33:$B$776,K$83)+'СЕТ СН'!$H$12+СВЦЭМ!$D$10+'СЕТ СН'!$H$6-'СЕТ СН'!$H$22</f>
        <v>969.79832512000007</v>
      </c>
      <c r="L96" s="36">
        <f>SUMIFS(СВЦЭМ!$C$33:$C$776,СВЦЭМ!$A$33:$A$776,$A96,СВЦЭМ!$B$33:$B$776,L$83)+'СЕТ СН'!$H$12+СВЦЭМ!$D$10+'СЕТ СН'!$H$6-'СЕТ СН'!$H$22</f>
        <v>960.78062734000002</v>
      </c>
      <c r="M96" s="36">
        <f>SUMIFS(СВЦЭМ!$C$33:$C$776,СВЦЭМ!$A$33:$A$776,$A96,СВЦЭМ!$B$33:$B$776,M$83)+'СЕТ СН'!$H$12+СВЦЭМ!$D$10+'СЕТ СН'!$H$6-'СЕТ СН'!$H$22</f>
        <v>949.35970070000008</v>
      </c>
      <c r="N96" s="36">
        <f>SUMIFS(СВЦЭМ!$C$33:$C$776,СВЦЭМ!$A$33:$A$776,$A96,СВЦЭМ!$B$33:$B$776,N$83)+'СЕТ СН'!$H$12+СВЦЭМ!$D$10+'СЕТ СН'!$H$6-'СЕТ СН'!$H$22</f>
        <v>977.82189470000003</v>
      </c>
      <c r="O96" s="36">
        <f>SUMIFS(СВЦЭМ!$C$33:$C$776,СВЦЭМ!$A$33:$A$776,$A96,СВЦЭМ!$B$33:$B$776,O$83)+'СЕТ СН'!$H$12+СВЦЭМ!$D$10+'СЕТ СН'!$H$6-'СЕТ СН'!$H$22</f>
        <v>966.48789067000007</v>
      </c>
      <c r="P96" s="36">
        <f>SUMIFS(СВЦЭМ!$C$33:$C$776,СВЦЭМ!$A$33:$A$776,$A96,СВЦЭМ!$B$33:$B$776,P$83)+'СЕТ СН'!$H$12+СВЦЭМ!$D$10+'СЕТ СН'!$H$6-'СЕТ СН'!$H$22</f>
        <v>976.1479486500001</v>
      </c>
      <c r="Q96" s="36">
        <f>SUMIFS(СВЦЭМ!$C$33:$C$776,СВЦЭМ!$A$33:$A$776,$A96,СВЦЭМ!$B$33:$B$776,Q$83)+'СЕТ СН'!$H$12+СВЦЭМ!$D$10+'СЕТ СН'!$H$6-'СЕТ СН'!$H$22</f>
        <v>944.98123009000005</v>
      </c>
      <c r="R96" s="36">
        <f>SUMIFS(СВЦЭМ!$C$33:$C$776,СВЦЭМ!$A$33:$A$776,$A96,СВЦЭМ!$B$33:$B$776,R$83)+'СЕТ СН'!$H$12+СВЦЭМ!$D$10+'СЕТ СН'!$H$6-'СЕТ СН'!$H$22</f>
        <v>907.83510638000007</v>
      </c>
      <c r="S96" s="36">
        <f>SUMIFS(СВЦЭМ!$C$33:$C$776,СВЦЭМ!$A$33:$A$776,$A96,СВЦЭМ!$B$33:$B$776,S$83)+'СЕТ СН'!$H$12+СВЦЭМ!$D$10+'СЕТ СН'!$H$6-'СЕТ СН'!$H$22</f>
        <v>928.88010124000004</v>
      </c>
      <c r="T96" s="36">
        <f>SUMIFS(СВЦЭМ!$C$33:$C$776,СВЦЭМ!$A$33:$A$776,$A96,СВЦЭМ!$B$33:$B$776,T$83)+'СЕТ СН'!$H$12+СВЦЭМ!$D$10+'СЕТ СН'!$H$6-'СЕТ СН'!$H$22</f>
        <v>929.09576986000002</v>
      </c>
      <c r="U96" s="36">
        <f>SUMIFS(СВЦЭМ!$C$33:$C$776,СВЦЭМ!$A$33:$A$776,$A96,СВЦЭМ!$B$33:$B$776,U$83)+'СЕТ СН'!$H$12+СВЦЭМ!$D$10+'СЕТ СН'!$H$6-'СЕТ СН'!$H$22</f>
        <v>900.60947334000002</v>
      </c>
      <c r="V96" s="36">
        <f>SUMIFS(СВЦЭМ!$C$33:$C$776,СВЦЭМ!$A$33:$A$776,$A96,СВЦЭМ!$B$33:$B$776,V$83)+'СЕТ СН'!$H$12+СВЦЭМ!$D$10+'СЕТ СН'!$H$6-'СЕТ СН'!$H$22</f>
        <v>886.94604190000007</v>
      </c>
      <c r="W96" s="36">
        <f>SUMIFS(СВЦЭМ!$C$33:$C$776,СВЦЭМ!$A$33:$A$776,$A96,СВЦЭМ!$B$33:$B$776,W$83)+'СЕТ СН'!$H$12+СВЦЭМ!$D$10+'СЕТ СН'!$H$6-'СЕТ СН'!$H$22</f>
        <v>885.27086522000002</v>
      </c>
      <c r="X96" s="36">
        <f>SUMIFS(СВЦЭМ!$C$33:$C$776,СВЦЭМ!$A$33:$A$776,$A96,СВЦЭМ!$B$33:$B$776,X$83)+'СЕТ СН'!$H$12+СВЦЭМ!$D$10+'СЕТ СН'!$H$6-'СЕТ СН'!$H$22</f>
        <v>882.14719590000004</v>
      </c>
      <c r="Y96" s="36">
        <f>SUMIFS(СВЦЭМ!$C$33:$C$776,СВЦЭМ!$A$33:$A$776,$A96,СВЦЭМ!$B$33:$B$776,Y$83)+'СЕТ СН'!$H$12+СВЦЭМ!$D$10+'СЕТ СН'!$H$6-'СЕТ СН'!$H$22</f>
        <v>958.98102072000006</v>
      </c>
    </row>
    <row r="97" spans="1:25" ht="15.75" x14ac:dyDescent="0.2">
      <c r="A97" s="35">
        <f t="shared" si="2"/>
        <v>43630</v>
      </c>
      <c r="B97" s="36">
        <f>SUMIFS(СВЦЭМ!$C$33:$C$776,СВЦЭМ!$A$33:$A$776,$A97,СВЦЭМ!$B$33:$B$776,B$83)+'СЕТ СН'!$H$12+СВЦЭМ!$D$10+'СЕТ СН'!$H$6-'СЕТ СН'!$H$22</f>
        <v>1042.7320282600001</v>
      </c>
      <c r="C97" s="36">
        <f>SUMIFS(СВЦЭМ!$C$33:$C$776,СВЦЭМ!$A$33:$A$776,$A97,СВЦЭМ!$B$33:$B$776,C$83)+'СЕТ СН'!$H$12+СВЦЭМ!$D$10+'СЕТ СН'!$H$6-'СЕТ СН'!$H$22</f>
        <v>1086.5135553099999</v>
      </c>
      <c r="D97" s="36">
        <f>SUMIFS(СВЦЭМ!$C$33:$C$776,СВЦЭМ!$A$33:$A$776,$A97,СВЦЭМ!$B$33:$B$776,D$83)+'СЕТ СН'!$H$12+СВЦЭМ!$D$10+'СЕТ СН'!$H$6-'СЕТ СН'!$H$22</f>
        <v>1112.85464419</v>
      </c>
      <c r="E97" s="36">
        <f>SUMIFS(СВЦЭМ!$C$33:$C$776,СВЦЭМ!$A$33:$A$776,$A97,СВЦЭМ!$B$33:$B$776,E$83)+'СЕТ СН'!$H$12+СВЦЭМ!$D$10+'СЕТ СН'!$H$6-'СЕТ СН'!$H$22</f>
        <v>1117.6748881799999</v>
      </c>
      <c r="F97" s="36">
        <f>SUMIFS(СВЦЭМ!$C$33:$C$776,СВЦЭМ!$A$33:$A$776,$A97,СВЦЭМ!$B$33:$B$776,F$83)+'СЕТ СН'!$H$12+СВЦЭМ!$D$10+'СЕТ СН'!$H$6-'СЕТ СН'!$H$22</f>
        <v>1107.13111802</v>
      </c>
      <c r="G97" s="36">
        <f>SUMIFS(СВЦЭМ!$C$33:$C$776,СВЦЭМ!$A$33:$A$776,$A97,СВЦЭМ!$B$33:$B$776,G$83)+'СЕТ СН'!$H$12+СВЦЭМ!$D$10+'СЕТ СН'!$H$6-'СЕТ СН'!$H$22</f>
        <v>1133.0551602099999</v>
      </c>
      <c r="H97" s="36">
        <f>SUMIFS(СВЦЭМ!$C$33:$C$776,СВЦЭМ!$A$33:$A$776,$A97,СВЦЭМ!$B$33:$B$776,H$83)+'СЕТ СН'!$H$12+СВЦЭМ!$D$10+'СЕТ СН'!$H$6-'СЕТ СН'!$H$22</f>
        <v>1075.26683146</v>
      </c>
      <c r="I97" s="36">
        <f>SUMIFS(СВЦЭМ!$C$33:$C$776,СВЦЭМ!$A$33:$A$776,$A97,СВЦЭМ!$B$33:$B$776,I$83)+'СЕТ СН'!$H$12+СВЦЭМ!$D$10+'СЕТ СН'!$H$6-'СЕТ СН'!$H$22</f>
        <v>1024.8066822599999</v>
      </c>
      <c r="J97" s="36">
        <f>SUMIFS(СВЦЭМ!$C$33:$C$776,СВЦЭМ!$A$33:$A$776,$A97,СВЦЭМ!$B$33:$B$776,J$83)+'СЕТ СН'!$H$12+СВЦЭМ!$D$10+'СЕТ СН'!$H$6-'СЕТ СН'!$H$22</f>
        <v>977.06661631000009</v>
      </c>
      <c r="K97" s="36">
        <f>SUMIFS(СВЦЭМ!$C$33:$C$776,СВЦЭМ!$A$33:$A$776,$A97,СВЦЭМ!$B$33:$B$776,K$83)+'СЕТ СН'!$H$12+СВЦЭМ!$D$10+'СЕТ СН'!$H$6-'СЕТ СН'!$H$22</f>
        <v>966.99193372000002</v>
      </c>
      <c r="L97" s="36">
        <f>SUMIFS(СВЦЭМ!$C$33:$C$776,СВЦЭМ!$A$33:$A$776,$A97,СВЦЭМ!$B$33:$B$776,L$83)+'СЕТ СН'!$H$12+СВЦЭМ!$D$10+'СЕТ СН'!$H$6-'СЕТ СН'!$H$22</f>
        <v>957.56354655000007</v>
      </c>
      <c r="M97" s="36">
        <f>SUMIFS(СВЦЭМ!$C$33:$C$776,СВЦЭМ!$A$33:$A$776,$A97,СВЦЭМ!$B$33:$B$776,M$83)+'СЕТ СН'!$H$12+СВЦЭМ!$D$10+'СЕТ СН'!$H$6-'СЕТ СН'!$H$22</f>
        <v>938.39600300000006</v>
      </c>
      <c r="N97" s="36">
        <f>SUMIFS(СВЦЭМ!$C$33:$C$776,СВЦЭМ!$A$33:$A$776,$A97,СВЦЭМ!$B$33:$B$776,N$83)+'СЕТ СН'!$H$12+СВЦЭМ!$D$10+'СЕТ СН'!$H$6-'СЕТ СН'!$H$22</f>
        <v>960.88838165000004</v>
      </c>
      <c r="O97" s="36">
        <f>SUMIFS(СВЦЭМ!$C$33:$C$776,СВЦЭМ!$A$33:$A$776,$A97,СВЦЭМ!$B$33:$B$776,O$83)+'СЕТ СН'!$H$12+СВЦЭМ!$D$10+'СЕТ СН'!$H$6-'СЕТ СН'!$H$22</f>
        <v>952.67286903000002</v>
      </c>
      <c r="P97" s="36">
        <f>SUMIFS(СВЦЭМ!$C$33:$C$776,СВЦЭМ!$A$33:$A$776,$A97,СВЦЭМ!$B$33:$B$776,P$83)+'СЕТ СН'!$H$12+СВЦЭМ!$D$10+'СЕТ СН'!$H$6-'СЕТ СН'!$H$22</f>
        <v>951.17183986000009</v>
      </c>
      <c r="Q97" s="36">
        <f>SUMIFS(СВЦЭМ!$C$33:$C$776,СВЦЭМ!$A$33:$A$776,$A97,СВЦЭМ!$B$33:$B$776,Q$83)+'СЕТ СН'!$H$12+СВЦЭМ!$D$10+'СЕТ СН'!$H$6-'СЕТ СН'!$H$22</f>
        <v>922.35514598000009</v>
      </c>
      <c r="R97" s="36">
        <f>SUMIFS(СВЦЭМ!$C$33:$C$776,СВЦЭМ!$A$33:$A$776,$A97,СВЦЭМ!$B$33:$B$776,R$83)+'СЕТ СН'!$H$12+СВЦЭМ!$D$10+'СЕТ СН'!$H$6-'СЕТ СН'!$H$22</f>
        <v>886.71177197000009</v>
      </c>
      <c r="S97" s="36">
        <f>SUMIFS(СВЦЭМ!$C$33:$C$776,СВЦЭМ!$A$33:$A$776,$A97,СВЦЭМ!$B$33:$B$776,S$83)+'СЕТ СН'!$H$12+СВЦЭМ!$D$10+'СЕТ СН'!$H$6-'СЕТ СН'!$H$22</f>
        <v>905.53218301000004</v>
      </c>
      <c r="T97" s="36">
        <f>SUMIFS(СВЦЭМ!$C$33:$C$776,СВЦЭМ!$A$33:$A$776,$A97,СВЦЭМ!$B$33:$B$776,T$83)+'СЕТ СН'!$H$12+СВЦЭМ!$D$10+'СЕТ СН'!$H$6-'СЕТ СН'!$H$22</f>
        <v>898.70703028000003</v>
      </c>
      <c r="U97" s="36">
        <f>SUMIFS(СВЦЭМ!$C$33:$C$776,СВЦЭМ!$A$33:$A$776,$A97,СВЦЭМ!$B$33:$B$776,U$83)+'СЕТ СН'!$H$12+СВЦЭМ!$D$10+'СЕТ СН'!$H$6-'СЕТ СН'!$H$22</f>
        <v>896.40898303000006</v>
      </c>
      <c r="V97" s="36">
        <f>SUMIFS(СВЦЭМ!$C$33:$C$776,СВЦЭМ!$A$33:$A$776,$A97,СВЦЭМ!$B$33:$B$776,V$83)+'СЕТ СН'!$H$12+СВЦЭМ!$D$10+'СЕТ СН'!$H$6-'СЕТ СН'!$H$22</f>
        <v>892.36767715000008</v>
      </c>
      <c r="W97" s="36">
        <f>SUMIFS(СВЦЭМ!$C$33:$C$776,СВЦЭМ!$A$33:$A$776,$A97,СВЦЭМ!$B$33:$B$776,W$83)+'СЕТ СН'!$H$12+СВЦЭМ!$D$10+'СЕТ СН'!$H$6-'СЕТ СН'!$H$22</f>
        <v>885.37449099000003</v>
      </c>
      <c r="X97" s="36">
        <f>SUMIFS(СВЦЭМ!$C$33:$C$776,СВЦЭМ!$A$33:$A$776,$A97,СВЦЭМ!$B$33:$B$776,X$83)+'СЕТ СН'!$H$12+СВЦЭМ!$D$10+'СЕТ СН'!$H$6-'СЕТ СН'!$H$22</f>
        <v>902.11543501000006</v>
      </c>
      <c r="Y97" s="36">
        <f>SUMIFS(СВЦЭМ!$C$33:$C$776,СВЦЭМ!$A$33:$A$776,$A97,СВЦЭМ!$B$33:$B$776,Y$83)+'СЕТ СН'!$H$12+СВЦЭМ!$D$10+'СЕТ СН'!$H$6-'СЕТ СН'!$H$22</f>
        <v>936.33329676000005</v>
      </c>
    </row>
    <row r="98" spans="1:25" ht="15.75" x14ac:dyDescent="0.2">
      <c r="A98" s="35">
        <f t="shared" si="2"/>
        <v>43631</v>
      </c>
      <c r="B98" s="36">
        <f>SUMIFS(СВЦЭМ!$C$33:$C$776,СВЦЭМ!$A$33:$A$776,$A98,СВЦЭМ!$B$33:$B$776,B$83)+'СЕТ СН'!$H$12+СВЦЭМ!$D$10+'СЕТ СН'!$H$6-'СЕТ СН'!$H$22</f>
        <v>925.92729727000005</v>
      </c>
      <c r="C98" s="36">
        <f>SUMIFS(СВЦЭМ!$C$33:$C$776,СВЦЭМ!$A$33:$A$776,$A98,СВЦЭМ!$B$33:$B$776,C$83)+'СЕТ СН'!$H$12+СВЦЭМ!$D$10+'СЕТ СН'!$H$6-'СЕТ СН'!$H$22</f>
        <v>969.18652617000009</v>
      </c>
      <c r="D98" s="36">
        <f>SUMIFS(СВЦЭМ!$C$33:$C$776,СВЦЭМ!$A$33:$A$776,$A98,СВЦЭМ!$B$33:$B$776,D$83)+'СЕТ СН'!$H$12+СВЦЭМ!$D$10+'СЕТ СН'!$H$6-'СЕТ СН'!$H$22</f>
        <v>1003.2622045700001</v>
      </c>
      <c r="E98" s="36">
        <f>SUMIFS(СВЦЭМ!$C$33:$C$776,СВЦЭМ!$A$33:$A$776,$A98,СВЦЭМ!$B$33:$B$776,E$83)+'СЕТ СН'!$H$12+СВЦЭМ!$D$10+'СЕТ СН'!$H$6-'СЕТ СН'!$H$22</f>
        <v>1018.10311416</v>
      </c>
      <c r="F98" s="36">
        <f>SUMIFS(СВЦЭМ!$C$33:$C$776,СВЦЭМ!$A$33:$A$776,$A98,СВЦЭМ!$B$33:$B$776,F$83)+'СЕТ СН'!$H$12+СВЦЭМ!$D$10+'СЕТ СН'!$H$6-'СЕТ СН'!$H$22</f>
        <v>1030.2245603000001</v>
      </c>
      <c r="G98" s="36">
        <f>SUMIFS(СВЦЭМ!$C$33:$C$776,СВЦЭМ!$A$33:$A$776,$A98,СВЦЭМ!$B$33:$B$776,G$83)+'СЕТ СН'!$H$12+СВЦЭМ!$D$10+'СЕТ СН'!$H$6-'СЕТ СН'!$H$22</f>
        <v>1043.3172295600002</v>
      </c>
      <c r="H98" s="36">
        <f>SUMIFS(СВЦЭМ!$C$33:$C$776,СВЦЭМ!$A$33:$A$776,$A98,СВЦЭМ!$B$33:$B$776,H$83)+'СЕТ СН'!$H$12+СВЦЭМ!$D$10+'СЕТ СН'!$H$6-'СЕТ СН'!$H$22</f>
        <v>1046.79316795</v>
      </c>
      <c r="I98" s="36">
        <f>SUMIFS(СВЦЭМ!$C$33:$C$776,СВЦЭМ!$A$33:$A$776,$A98,СВЦЭМ!$B$33:$B$776,I$83)+'СЕТ СН'!$H$12+СВЦЭМ!$D$10+'СЕТ СН'!$H$6-'СЕТ СН'!$H$22</f>
        <v>992.76151993000008</v>
      </c>
      <c r="J98" s="36">
        <f>SUMIFS(СВЦЭМ!$C$33:$C$776,СВЦЭМ!$A$33:$A$776,$A98,СВЦЭМ!$B$33:$B$776,J$83)+'СЕТ СН'!$H$12+СВЦЭМ!$D$10+'СЕТ СН'!$H$6-'СЕТ СН'!$H$22</f>
        <v>943.74337806000005</v>
      </c>
      <c r="K98" s="36">
        <f>SUMIFS(СВЦЭМ!$C$33:$C$776,СВЦЭМ!$A$33:$A$776,$A98,СВЦЭМ!$B$33:$B$776,K$83)+'СЕТ СН'!$H$12+СВЦЭМ!$D$10+'СЕТ СН'!$H$6-'СЕТ СН'!$H$22</f>
        <v>886.73859233000007</v>
      </c>
      <c r="L98" s="36">
        <f>SUMIFS(СВЦЭМ!$C$33:$C$776,СВЦЭМ!$A$33:$A$776,$A98,СВЦЭМ!$B$33:$B$776,L$83)+'СЕТ СН'!$H$12+СВЦЭМ!$D$10+'СЕТ СН'!$H$6-'СЕТ СН'!$H$22</f>
        <v>886.77009097000007</v>
      </c>
      <c r="M98" s="36">
        <f>SUMIFS(СВЦЭМ!$C$33:$C$776,СВЦЭМ!$A$33:$A$776,$A98,СВЦЭМ!$B$33:$B$776,M$83)+'СЕТ СН'!$H$12+СВЦЭМ!$D$10+'СЕТ СН'!$H$6-'СЕТ СН'!$H$22</f>
        <v>882.85947578000003</v>
      </c>
      <c r="N98" s="36">
        <f>SUMIFS(СВЦЭМ!$C$33:$C$776,СВЦЭМ!$A$33:$A$776,$A98,СВЦЭМ!$B$33:$B$776,N$83)+'СЕТ СН'!$H$12+СВЦЭМ!$D$10+'СЕТ СН'!$H$6-'СЕТ СН'!$H$22</f>
        <v>878.4853198400001</v>
      </c>
      <c r="O98" s="36">
        <f>SUMIFS(СВЦЭМ!$C$33:$C$776,СВЦЭМ!$A$33:$A$776,$A98,СВЦЭМ!$B$33:$B$776,O$83)+'СЕТ СН'!$H$12+СВЦЭМ!$D$10+'СЕТ СН'!$H$6-'СЕТ СН'!$H$22</f>
        <v>872.90476178000006</v>
      </c>
      <c r="P98" s="36">
        <f>SUMIFS(СВЦЭМ!$C$33:$C$776,СВЦЭМ!$A$33:$A$776,$A98,СВЦЭМ!$B$33:$B$776,P$83)+'СЕТ СН'!$H$12+СВЦЭМ!$D$10+'СЕТ СН'!$H$6-'СЕТ СН'!$H$22</f>
        <v>883.04527479000001</v>
      </c>
      <c r="Q98" s="36">
        <f>SUMIFS(СВЦЭМ!$C$33:$C$776,СВЦЭМ!$A$33:$A$776,$A98,СВЦЭМ!$B$33:$B$776,Q$83)+'СЕТ СН'!$H$12+СВЦЭМ!$D$10+'СЕТ СН'!$H$6-'СЕТ СН'!$H$22</f>
        <v>849.86992836000002</v>
      </c>
      <c r="R98" s="36">
        <f>SUMIFS(СВЦЭМ!$C$33:$C$776,СВЦЭМ!$A$33:$A$776,$A98,СВЦЭМ!$B$33:$B$776,R$83)+'СЕТ СН'!$H$12+СВЦЭМ!$D$10+'СЕТ СН'!$H$6-'СЕТ СН'!$H$22</f>
        <v>812.21009494000009</v>
      </c>
      <c r="S98" s="36">
        <f>SUMIFS(СВЦЭМ!$C$33:$C$776,СВЦЭМ!$A$33:$A$776,$A98,СВЦЭМ!$B$33:$B$776,S$83)+'СЕТ СН'!$H$12+СВЦЭМ!$D$10+'СЕТ СН'!$H$6-'СЕТ СН'!$H$22</f>
        <v>823.76511764000008</v>
      </c>
      <c r="T98" s="36">
        <f>SUMIFS(СВЦЭМ!$C$33:$C$776,СВЦЭМ!$A$33:$A$776,$A98,СВЦЭМ!$B$33:$B$776,T$83)+'СЕТ СН'!$H$12+СВЦЭМ!$D$10+'СЕТ СН'!$H$6-'СЕТ СН'!$H$22</f>
        <v>912.87233133000007</v>
      </c>
      <c r="U98" s="36">
        <f>SUMIFS(СВЦЭМ!$C$33:$C$776,СВЦЭМ!$A$33:$A$776,$A98,СВЦЭМ!$B$33:$B$776,U$83)+'СЕТ СН'!$H$12+СВЦЭМ!$D$10+'СЕТ СН'!$H$6-'СЕТ СН'!$H$22</f>
        <v>861.10238186000004</v>
      </c>
      <c r="V98" s="36">
        <f>SUMIFS(СВЦЭМ!$C$33:$C$776,СВЦЭМ!$A$33:$A$776,$A98,СВЦЭМ!$B$33:$B$776,V$83)+'СЕТ СН'!$H$12+СВЦЭМ!$D$10+'СЕТ СН'!$H$6-'СЕТ СН'!$H$22</f>
        <v>835.49056736</v>
      </c>
      <c r="W98" s="36">
        <f>SUMIFS(СВЦЭМ!$C$33:$C$776,СВЦЭМ!$A$33:$A$776,$A98,СВЦЭМ!$B$33:$B$776,W$83)+'СЕТ СН'!$H$12+СВЦЭМ!$D$10+'СЕТ СН'!$H$6-'СЕТ СН'!$H$22</f>
        <v>843.51225839000006</v>
      </c>
      <c r="X98" s="36">
        <f>SUMIFS(СВЦЭМ!$C$33:$C$776,СВЦЭМ!$A$33:$A$776,$A98,СВЦЭМ!$B$33:$B$776,X$83)+'СЕТ СН'!$H$12+СВЦЭМ!$D$10+'СЕТ СН'!$H$6-'СЕТ СН'!$H$22</f>
        <v>816.74292693000007</v>
      </c>
      <c r="Y98" s="36">
        <f>SUMIFS(СВЦЭМ!$C$33:$C$776,СВЦЭМ!$A$33:$A$776,$A98,СВЦЭМ!$B$33:$B$776,Y$83)+'СЕТ СН'!$H$12+СВЦЭМ!$D$10+'СЕТ СН'!$H$6-'СЕТ СН'!$H$22</f>
        <v>827.72735550000004</v>
      </c>
    </row>
    <row r="99" spans="1:25" ht="15.75" x14ac:dyDescent="0.2">
      <c r="A99" s="35">
        <f t="shared" si="2"/>
        <v>43632</v>
      </c>
      <c r="B99" s="36">
        <f>SUMIFS(СВЦЭМ!$C$33:$C$776,СВЦЭМ!$A$33:$A$776,$A99,СВЦЭМ!$B$33:$B$776,B$83)+'СЕТ СН'!$H$12+СВЦЭМ!$D$10+'СЕТ СН'!$H$6-'СЕТ СН'!$H$22</f>
        <v>889.69094915000005</v>
      </c>
      <c r="C99" s="36">
        <f>SUMIFS(СВЦЭМ!$C$33:$C$776,СВЦЭМ!$A$33:$A$776,$A99,СВЦЭМ!$B$33:$B$776,C$83)+'СЕТ СН'!$H$12+СВЦЭМ!$D$10+'СЕТ СН'!$H$6-'СЕТ СН'!$H$22</f>
        <v>914.30266662000008</v>
      </c>
      <c r="D99" s="36">
        <f>SUMIFS(СВЦЭМ!$C$33:$C$776,СВЦЭМ!$A$33:$A$776,$A99,СВЦЭМ!$B$33:$B$776,D$83)+'СЕТ СН'!$H$12+СВЦЭМ!$D$10+'СЕТ СН'!$H$6-'СЕТ СН'!$H$22</f>
        <v>933.5112180000001</v>
      </c>
      <c r="E99" s="36">
        <f>SUMIFS(СВЦЭМ!$C$33:$C$776,СВЦЭМ!$A$33:$A$776,$A99,СВЦЭМ!$B$33:$B$776,E$83)+'СЕТ СН'!$H$12+СВЦЭМ!$D$10+'СЕТ СН'!$H$6-'СЕТ СН'!$H$22</f>
        <v>938.23696803000007</v>
      </c>
      <c r="F99" s="36">
        <f>SUMIFS(СВЦЭМ!$C$33:$C$776,СВЦЭМ!$A$33:$A$776,$A99,СВЦЭМ!$B$33:$B$776,F$83)+'СЕТ СН'!$H$12+СВЦЭМ!$D$10+'СЕТ СН'!$H$6-'СЕТ СН'!$H$22</f>
        <v>952.91554181000004</v>
      </c>
      <c r="G99" s="36">
        <f>SUMIFS(СВЦЭМ!$C$33:$C$776,СВЦЭМ!$A$33:$A$776,$A99,СВЦЭМ!$B$33:$B$776,G$83)+'СЕТ СН'!$H$12+СВЦЭМ!$D$10+'СЕТ СН'!$H$6-'СЕТ СН'!$H$22</f>
        <v>949.78336937000006</v>
      </c>
      <c r="H99" s="36">
        <f>SUMIFS(СВЦЭМ!$C$33:$C$776,СВЦЭМ!$A$33:$A$776,$A99,СВЦЭМ!$B$33:$B$776,H$83)+'СЕТ СН'!$H$12+СВЦЭМ!$D$10+'СЕТ СН'!$H$6-'СЕТ СН'!$H$22</f>
        <v>940.59567517000005</v>
      </c>
      <c r="I99" s="36">
        <f>SUMIFS(СВЦЭМ!$C$33:$C$776,СВЦЭМ!$A$33:$A$776,$A99,СВЦЭМ!$B$33:$B$776,I$83)+'СЕТ СН'!$H$12+СВЦЭМ!$D$10+'СЕТ СН'!$H$6-'СЕТ СН'!$H$22</f>
        <v>907.95361994000007</v>
      </c>
      <c r="J99" s="36">
        <f>SUMIFS(СВЦЭМ!$C$33:$C$776,СВЦЭМ!$A$33:$A$776,$A99,СВЦЭМ!$B$33:$B$776,J$83)+'СЕТ СН'!$H$12+СВЦЭМ!$D$10+'СЕТ СН'!$H$6-'СЕТ СН'!$H$22</f>
        <v>884.34486958000002</v>
      </c>
      <c r="K99" s="36">
        <f>SUMIFS(СВЦЭМ!$C$33:$C$776,СВЦЭМ!$A$33:$A$776,$A99,СВЦЭМ!$B$33:$B$776,K$83)+'СЕТ СН'!$H$12+СВЦЭМ!$D$10+'СЕТ СН'!$H$6-'СЕТ СН'!$H$22</f>
        <v>862.79630244000009</v>
      </c>
      <c r="L99" s="36">
        <f>SUMIFS(СВЦЭМ!$C$33:$C$776,СВЦЭМ!$A$33:$A$776,$A99,СВЦЭМ!$B$33:$B$776,L$83)+'СЕТ СН'!$H$12+СВЦЭМ!$D$10+'СЕТ СН'!$H$6-'СЕТ СН'!$H$22</f>
        <v>842.30381195000007</v>
      </c>
      <c r="M99" s="36">
        <f>SUMIFS(СВЦЭМ!$C$33:$C$776,СВЦЭМ!$A$33:$A$776,$A99,СВЦЭМ!$B$33:$B$776,M$83)+'СЕТ СН'!$H$12+СВЦЭМ!$D$10+'СЕТ СН'!$H$6-'СЕТ СН'!$H$22</f>
        <v>840.32760284000005</v>
      </c>
      <c r="N99" s="36">
        <f>SUMIFS(СВЦЭМ!$C$33:$C$776,СВЦЭМ!$A$33:$A$776,$A99,СВЦЭМ!$B$33:$B$776,N$83)+'СЕТ СН'!$H$12+СВЦЭМ!$D$10+'СЕТ СН'!$H$6-'СЕТ СН'!$H$22</f>
        <v>831.70179271000006</v>
      </c>
      <c r="O99" s="36">
        <f>SUMIFS(СВЦЭМ!$C$33:$C$776,СВЦЭМ!$A$33:$A$776,$A99,СВЦЭМ!$B$33:$B$776,O$83)+'СЕТ СН'!$H$12+СВЦЭМ!$D$10+'СЕТ СН'!$H$6-'СЕТ СН'!$H$22</f>
        <v>841.16459972000007</v>
      </c>
      <c r="P99" s="36">
        <f>SUMIFS(СВЦЭМ!$C$33:$C$776,СВЦЭМ!$A$33:$A$776,$A99,СВЦЭМ!$B$33:$B$776,P$83)+'СЕТ СН'!$H$12+СВЦЭМ!$D$10+'СЕТ СН'!$H$6-'СЕТ СН'!$H$22</f>
        <v>875.47292499000002</v>
      </c>
      <c r="Q99" s="36">
        <f>SUMIFS(СВЦЭМ!$C$33:$C$776,СВЦЭМ!$A$33:$A$776,$A99,СВЦЭМ!$B$33:$B$776,Q$83)+'СЕТ СН'!$H$12+СВЦЭМ!$D$10+'СЕТ СН'!$H$6-'СЕТ СН'!$H$22</f>
        <v>847.43850670000006</v>
      </c>
      <c r="R99" s="36">
        <f>SUMIFS(СВЦЭМ!$C$33:$C$776,СВЦЭМ!$A$33:$A$776,$A99,СВЦЭМ!$B$33:$B$776,R$83)+'СЕТ СН'!$H$12+СВЦЭМ!$D$10+'СЕТ СН'!$H$6-'СЕТ СН'!$H$22</f>
        <v>876.83763839000005</v>
      </c>
      <c r="S99" s="36">
        <f>SUMIFS(СВЦЭМ!$C$33:$C$776,СВЦЭМ!$A$33:$A$776,$A99,СВЦЭМ!$B$33:$B$776,S$83)+'СЕТ СН'!$H$12+СВЦЭМ!$D$10+'СЕТ СН'!$H$6-'СЕТ СН'!$H$22</f>
        <v>889.93095778000009</v>
      </c>
      <c r="T99" s="36">
        <f>SUMIFS(СВЦЭМ!$C$33:$C$776,СВЦЭМ!$A$33:$A$776,$A99,СВЦЭМ!$B$33:$B$776,T$83)+'СЕТ СН'!$H$12+СВЦЭМ!$D$10+'СЕТ СН'!$H$6-'СЕТ СН'!$H$22</f>
        <v>896.91254972000002</v>
      </c>
      <c r="U99" s="36">
        <f>SUMIFS(СВЦЭМ!$C$33:$C$776,СВЦЭМ!$A$33:$A$776,$A99,СВЦЭМ!$B$33:$B$776,U$83)+'СЕТ СН'!$H$12+СВЦЭМ!$D$10+'СЕТ СН'!$H$6-'СЕТ СН'!$H$22</f>
        <v>895.54544610000005</v>
      </c>
      <c r="V99" s="36">
        <f>SUMIFS(СВЦЭМ!$C$33:$C$776,СВЦЭМ!$A$33:$A$776,$A99,СВЦЭМ!$B$33:$B$776,V$83)+'СЕТ СН'!$H$12+СВЦЭМ!$D$10+'СЕТ СН'!$H$6-'СЕТ СН'!$H$22</f>
        <v>910.63010772000007</v>
      </c>
      <c r="W99" s="36">
        <f>SUMIFS(СВЦЭМ!$C$33:$C$776,СВЦЭМ!$A$33:$A$776,$A99,СВЦЭМ!$B$33:$B$776,W$83)+'СЕТ СН'!$H$12+СВЦЭМ!$D$10+'СЕТ СН'!$H$6-'СЕТ СН'!$H$22</f>
        <v>939.32774548000009</v>
      </c>
      <c r="X99" s="36">
        <f>SUMIFS(СВЦЭМ!$C$33:$C$776,СВЦЭМ!$A$33:$A$776,$A99,СВЦЭМ!$B$33:$B$776,X$83)+'СЕТ СН'!$H$12+СВЦЭМ!$D$10+'СЕТ СН'!$H$6-'СЕТ СН'!$H$22</f>
        <v>903.61089493000009</v>
      </c>
      <c r="Y99" s="36">
        <f>SUMIFS(СВЦЭМ!$C$33:$C$776,СВЦЭМ!$A$33:$A$776,$A99,СВЦЭМ!$B$33:$B$776,Y$83)+'СЕТ СН'!$H$12+СВЦЭМ!$D$10+'СЕТ СН'!$H$6-'СЕТ СН'!$H$22</f>
        <v>874.44582887000001</v>
      </c>
    </row>
    <row r="100" spans="1:25" ht="15.75" x14ac:dyDescent="0.2">
      <c r="A100" s="35">
        <f t="shared" si="2"/>
        <v>43633</v>
      </c>
      <c r="B100" s="36">
        <f>SUMIFS(СВЦЭМ!$C$33:$C$776,СВЦЭМ!$A$33:$A$776,$A100,СВЦЭМ!$B$33:$B$776,B$83)+'СЕТ СН'!$H$12+СВЦЭМ!$D$10+'СЕТ СН'!$H$6-'СЕТ СН'!$H$22</f>
        <v>937.76712257000008</v>
      </c>
      <c r="C100" s="36">
        <f>SUMIFS(СВЦЭМ!$C$33:$C$776,СВЦЭМ!$A$33:$A$776,$A100,СВЦЭМ!$B$33:$B$776,C$83)+'СЕТ СН'!$H$12+СВЦЭМ!$D$10+'СЕТ СН'!$H$6-'СЕТ СН'!$H$22</f>
        <v>971.32951305000006</v>
      </c>
      <c r="D100" s="36">
        <f>SUMIFS(СВЦЭМ!$C$33:$C$776,СВЦЭМ!$A$33:$A$776,$A100,СВЦЭМ!$B$33:$B$776,D$83)+'СЕТ СН'!$H$12+СВЦЭМ!$D$10+'СЕТ СН'!$H$6-'СЕТ СН'!$H$22</f>
        <v>1008.5995201500001</v>
      </c>
      <c r="E100" s="36">
        <f>SUMIFS(СВЦЭМ!$C$33:$C$776,СВЦЭМ!$A$33:$A$776,$A100,СВЦЭМ!$B$33:$B$776,E$83)+'СЕТ СН'!$H$12+СВЦЭМ!$D$10+'СЕТ СН'!$H$6-'СЕТ СН'!$H$22</f>
        <v>1016.7110796400001</v>
      </c>
      <c r="F100" s="36">
        <f>SUMIFS(СВЦЭМ!$C$33:$C$776,СВЦЭМ!$A$33:$A$776,$A100,СВЦЭМ!$B$33:$B$776,F$83)+'СЕТ СН'!$H$12+СВЦЭМ!$D$10+'СЕТ СН'!$H$6-'СЕТ СН'!$H$22</f>
        <v>1040.2441972700001</v>
      </c>
      <c r="G100" s="36">
        <f>SUMIFS(СВЦЭМ!$C$33:$C$776,СВЦЭМ!$A$33:$A$776,$A100,СВЦЭМ!$B$33:$B$776,G$83)+'СЕТ СН'!$H$12+СВЦЭМ!$D$10+'СЕТ СН'!$H$6-'СЕТ СН'!$H$22</f>
        <v>1033.8143981000001</v>
      </c>
      <c r="H100" s="36">
        <f>SUMIFS(СВЦЭМ!$C$33:$C$776,СВЦЭМ!$A$33:$A$776,$A100,СВЦЭМ!$B$33:$B$776,H$83)+'СЕТ СН'!$H$12+СВЦЭМ!$D$10+'СЕТ СН'!$H$6-'СЕТ СН'!$H$22</f>
        <v>968.15016689000004</v>
      </c>
      <c r="I100" s="36">
        <f>SUMIFS(СВЦЭМ!$C$33:$C$776,СВЦЭМ!$A$33:$A$776,$A100,СВЦЭМ!$B$33:$B$776,I$83)+'СЕТ СН'!$H$12+СВЦЭМ!$D$10+'СЕТ СН'!$H$6-'СЕТ СН'!$H$22</f>
        <v>934.18045828000004</v>
      </c>
      <c r="J100" s="36">
        <f>SUMIFS(СВЦЭМ!$C$33:$C$776,СВЦЭМ!$A$33:$A$776,$A100,СВЦЭМ!$B$33:$B$776,J$83)+'СЕТ СН'!$H$12+СВЦЭМ!$D$10+'СЕТ СН'!$H$6-'СЕТ СН'!$H$22</f>
        <v>921.74591847000011</v>
      </c>
      <c r="K100" s="36">
        <f>SUMIFS(СВЦЭМ!$C$33:$C$776,СВЦЭМ!$A$33:$A$776,$A100,СВЦЭМ!$B$33:$B$776,K$83)+'СЕТ СН'!$H$12+СВЦЭМ!$D$10+'СЕТ СН'!$H$6-'СЕТ СН'!$H$22</f>
        <v>903.97657993000007</v>
      </c>
      <c r="L100" s="36">
        <f>SUMIFS(СВЦЭМ!$C$33:$C$776,СВЦЭМ!$A$33:$A$776,$A100,СВЦЭМ!$B$33:$B$776,L$83)+'СЕТ СН'!$H$12+СВЦЭМ!$D$10+'СЕТ СН'!$H$6-'СЕТ СН'!$H$22</f>
        <v>892.82761503000006</v>
      </c>
      <c r="M100" s="36">
        <f>SUMIFS(СВЦЭМ!$C$33:$C$776,СВЦЭМ!$A$33:$A$776,$A100,СВЦЭМ!$B$33:$B$776,M$83)+'СЕТ СН'!$H$12+СВЦЭМ!$D$10+'СЕТ СН'!$H$6-'СЕТ СН'!$H$22</f>
        <v>895.56840943000009</v>
      </c>
      <c r="N100" s="36">
        <f>SUMIFS(СВЦЭМ!$C$33:$C$776,СВЦЭМ!$A$33:$A$776,$A100,СВЦЭМ!$B$33:$B$776,N$83)+'СЕТ СН'!$H$12+СВЦЭМ!$D$10+'СЕТ СН'!$H$6-'СЕТ СН'!$H$22</f>
        <v>898.4249349800001</v>
      </c>
      <c r="O100" s="36">
        <f>SUMIFS(СВЦЭМ!$C$33:$C$776,СВЦЭМ!$A$33:$A$776,$A100,СВЦЭМ!$B$33:$B$776,O$83)+'СЕТ СН'!$H$12+СВЦЭМ!$D$10+'СЕТ СН'!$H$6-'СЕТ СН'!$H$22</f>
        <v>899.73256831000003</v>
      </c>
      <c r="P100" s="36">
        <f>SUMIFS(СВЦЭМ!$C$33:$C$776,СВЦЭМ!$A$33:$A$776,$A100,СВЦЭМ!$B$33:$B$776,P$83)+'СЕТ СН'!$H$12+СВЦЭМ!$D$10+'СЕТ СН'!$H$6-'СЕТ СН'!$H$22</f>
        <v>918.63916720000009</v>
      </c>
      <c r="Q100" s="36">
        <f>SUMIFS(СВЦЭМ!$C$33:$C$776,СВЦЭМ!$A$33:$A$776,$A100,СВЦЭМ!$B$33:$B$776,Q$83)+'СЕТ СН'!$H$12+СВЦЭМ!$D$10+'СЕТ СН'!$H$6-'СЕТ СН'!$H$22</f>
        <v>911.09717745</v>
      </c>
      <c r="R100" s="36">
        <f>SUMIFS(СВЦЭМ!$C$33:$C$776,СВЦЭМ!$A$33:$A$776,$A100,СВЦЭМ!$B$33:$B$776,R$83)+'СЕТ СН'!$H$12+СВЦЭМ!$D$10+'СЕТ СН'!$H$6-'СЕТ СН'!$H$22</f>
        <v>948.99171380000007</v>
      </c>
      <c r="S100" s="36">
        <f>SUMIFS(СВЦЭМ!$C$33:$C$776,СВЦЭМ!$A$33:$A$776,$A100,СВЦЭМ!$B$33:$B$776,S$83)+'СЕТ СН'!$H$12+СВЦЭМ!$D$10+'СЕТ СН'!$H$6-'СЕТ СН'!$H$22</f>
        <v>956.14026325000009</v>
      </c>
      <c r="T100" s="36">
        <f>SUMIFS(СВЦЭМ!$C$33:$C$776,СВЦЭМ!$A$33:$A$776,$A100,СВЦЭМ!$B$33:$B$776,T$83)+'СЕТ СН'!$H$12+СВЦЭМ!$D$10+'СЕТ СН'!$H$6-'СЕТ СН'!$H$22</f>
        <v>964.90393348000009</v>
      </c>
      <c r="U100" s="36">
        <f>SUMIFS(СВЦЭМ!$C$33:$C$776,СВЦЭМ!$A$33:$A$776,$A100,СВЦЭМ!$B$33:$B$776,U$83)+'СЕТ СН'!$H$12+СВЦЭМ!$D$10+'СЕТ СН'!$H$6-'СЕТ СН'!$H$22</f>
        <v>961.19600235000007</v>
      </c>
      <c r="V100" s="36">
        <f>SUMIFS(СВЦЭМ!$C$33:$C$776,СВЦЭМ!$A$33:$A$776,$A100,СВЦЭМ!$B$33:$B$776,V$83)+'СЕТ СН'!$H$12+СВЦЭМ!$D$10+'СЕТ СН'!$H$6-'СЕТ СН'!$H$22</f>
        <v>960.68321917000003</v>
      </c>
      <c r="W100" s="36">
        <f>SUMIFS(СВЦЭМ!$C$33:$C$776,СВЦЭМ!$A$33:$A$776,$A100,СВЦЭМ!$B$33:$B$776,W$83)+'СЕТ СН'!$H$12+СВЦЭМ!$D$10+'СЕТ СН'!$H$6-'СЕТ СН'!$H$22</f>
        <v>982.79532373000006</v>
      </c>
      <c r="X100" s="36">
        <f>SUMIFS(СВЦЭМ!$C$33:$C$776,СВЦЭМ!$A$33:$A$776,$A100,СВЦЭМ!$B$33:$B$776,X$83)+'СЕТ СН'!$H$12+СВЦЭМ!$D$10+'СЕТ СН'!$H$6-'СЕТ СН'!$H$22</f>
        <v>962.40609600000005</v>
      </c>
      <c r="Y100" s="36">
        <f>SUMIFS(СВЦЭМ!$C$33:$C$776,СВЦЭМ!$A$33:$A$776,$A100,СВЦЭМ!$B$33:$B$776,Y$83)+'СЕТ СН'!$H$12+СВЦЭМ!$D$10+'СЕТ СН'!$H$6-'СЕТ СН'!$H$22</f>
        <v>866.03406170000005</v>
      </c>
    </row>
    <row r="101" spans="1:25" ht="15.75" x14ac:dyDescent="0.2">
      <c r="A101" s="35">
        <f t="shared" si="2"/>
        <v>43634</v>
      </c>
      <c r="B101" s="36">
        <f>SUMIFS(СВЦЭМ!$C$33:$C$776,СВЦЭМ!$A$33:$A$776,$A101,СВЦЭМ!$B$33:$B$776,B$83)+'СЕТ СН'!$H$12+СВЦЭМ!$D$10+'СЕТ СН'!$H$6-'СЕТ СН'!$H$22</f>
        <v>1073.6469404300001</v>
      </c>
      <c r="C101" s="36">
        <f>SUMIFS(СВЦЭМ!$C$33:$C$776,СВЦЭМ!$A$33:$A$776,$A101,СВЦЭМ!$B$33:$B$776,C$83)+'СЕТ СН'!$H$12+СВЦЭМ!$D$10+'СЕТ СН'!$H$6-'СЕТ СН'!$H$22</f>
        <v>1124.0380575200002</v>
      </c>
      <c r="D101" s="36">
        <f>SUMIFS(СВЦЭМ!$C$33:$C$776,СВЦЭМ!$A$33:$A$776,$A101,СВЦЭМ!$B$33:$B$776,D$83)+'СЕТ СН'!$H$12+СВЦЭМ!$D$10+'СЕТ СН'!$H$6-'СЕТ СН'!$H$22</f>
        <v>1140.8726426100002</v>
      </c>
      <c r="E101" s="36">
        <f>SUMIFS(СВЦЭМ!$C$33:$C$776,СВЦЭМ!$A$33:$A$776,$A101,СВЦЭМ!$B$33:$B$776,E$83)+'СЕТ СН'!$H$12+СВЦЭМ!$D$10+'СЕТ СН'!$H$6-'СЕТ СН'!$H$22</f>
        <v>1157.7300927900001</v>
      </c>
      <c r="F101" s="36">
        <f>SUMIFS(СВЦЭМ!$C$33:$C$776,СВЦЭМ!$A$33:$A$776,$A101,СВЦЭМ!$B$33:$B$776,F$83)+'СЕТ СН'!$H$12+СВЦЭМ!$D$10+'СЕТ СН'!$H$6-'СЕТ СН'!$H$22</f>
        <v>1153.2623132600002</v>
      </c>
      <c r="G101" s="36">
        <f>SUMIFS(СВЦЭМ!$C$33:$C$776,СВЦЭМ!$A$33:$A$776,$A101,СВЦЭМ!$B$33:$B$776,G$83)+'СЕТ СН'!$H$12+СВЦЭМ!$D$10+'СЕТ СН'!$H$6-'СЕТ СН'!$H$22</f>
        <v>1132.8718677700001</v>
      </c>
      <c r="H101" s="36">
        <f>SUMIFS(СВЦЭМ!$C$33:$C$776,СВЦЭМ!$A$33:$A$776,$A101,СВЦЭМ!$B$33:$B$776,H$83)+'СЕТ СН'!$H$12+СВЦЭМ!$D$10+'СЕТ СН'!$H$6-'СЕТ СН'!$H$22</f>
        <v>1096.7126784900001</v>
      </c>
      <c r="I101" s="36">
        <f>SUMIFS(СВЦЭМ!$C$33:$C$776,СВЦЭМ!$A$33:$A$776,$A101,СВЦЭМ!$B$33:$B$776,I$83)+'СЕТ СН'!$H$12+СВЦЭМ!$D$10+'СЕТ СН'!$H$6-'СЕТ СН'!$H$22</f>
        <v>1042.3936778299999</v>
      </c>
      <c r="J101" s="36">
        <f>SUMIFS(СВЦЭМ!$C$33:$C$776,СВЦЭМ!$A$33:$A$776,$A101,СВЦЭМ!$B$33:$B$776,J$83)+'СЕТ СН'!$H$12+СВЦЭМ!$D$10+'СЕТ СН'!$H$6-'СЕТ СН'!$H$22</f>
        <v>981.32644287000005</v>
      </c>
      <c r="K101" s="36">
        <f>SUMIFS(СВЦЭМ!$C$33:$C$776,СВЦЭМ!$A$33:$A$776,$A101,СВЦЭМ!$B$33:$B$776,K$83)+'СЕТ СН'!$H$12+СВЦЭМ!$D$10+'СЕТ СН'!$H$6-'СЕТ СН'!$H$22</f>
        <v>947.97595436000006</v>
      </c>
      <c r="L101" s="36">
        <f>SUMIFS(СВЦЭМ!$C$33:$C$776,СВЦЭМ!$A$33:$A$776,$A101,СВЦЭМ!$B$33:$B$776,L$83)+'СЕТ СН'!$H$12+СВЦЭМ!$D$10+'СЕТ СН'!$H$6-'СЕТ СН'!$H$22</f>
        <v>945.46474074000002</v>
      </c>
      <c r="M101" s="36">
        <f>SUMIFS(СВЦЭМ!$C$33:$C$776,СВЦЭМ!$A$33:$A$776,$A101,СВЦЭМ!$B$33:$B$776,M$83)+'СЕТ СН'!$H$12+СВЦЭМ!$D$10+'СЕТ СН'!$H$6-'СЕТ СН'!$H$22</f>
        <v>951.20464542000002</v>
      </c>
      <c r="N101" s="36">
        <f>SUMIFS(СВЦЭМ!$C$33:$C$776,СВЦЭМ!$A$33:$A$776,$A101,СВЦЭМ!$B$33:$B$776,N$83)+'СЕТ СН'!$H$12+СВЦЭМ!$D$10+'СЕТ СН'!$H$6-'СЕТ СН'!$H$22</f>
        <v>953.67869235000001</v>
      </c>
      <c r="O101" s="36">
        <f>SUMIFS(СВЦЭМ!$C$33:$C$776,СВЦЭМ!$A$33:$A$776,$A101,СВЦЭМ!$B$33:$B$776,O$83)+'СЕТ СН'!$H$12+СВЦЭМ!$D$10+'СЕТ СН'!$H$6-'СЕТ СН'!$H$22</f>
        <v>958.95016369000007</v>
      </c>
      <c r="P101" s="36">
        <f>SUMIFS(СВЦЭМ!$C$33:$C$776,СВЦЭМ!$A$33:$A$776,$A101,СВЦЭМ!$B$33:$B$776,P$83)+'СЕТ СН'!$H$12+СВЦЭМ!$D$10+'СЕТ СН'!$H$6-'СЕТ СН'!$H$22</f>
        <v>976.05140538000001</v>
      </c>
      <c r="Q101" s="36">
        <f>SUMIFS(СВЦЭМ!$C$33:$C$776,СВЦЭМ!$A$33:$A$776,$A101,СВЦЭМ!$B$33:$B$776,Q$83)+'СЕТ СН'!$H$12+СВЦЭМ!$D$10+'СЕТ СН'!$H$6-'СЕТ СН'!$H$22</f>
        <v>944.3146131200001</v>
      </c>
      <c r="R101" s="36">
        <f>SUMIFS(СВЦЭМ!$C$33:$C$776,СВЦЭМ!$A$33:$A$776,$A101,СВЦЭМ!$B$33:$B$776,R$83)+'СЕТ СН'!$H$12+СВЦЭМ!$D$10+'СЕТ СН'!$H$6-'СЕТ СН'!$H$22</f>
        <v>951.20010688000002</v>
      </c>
      <c r="S101" s="36">
        <f>SUMIFS(СВЦЭМ!$C$33:$C$776,СВЦЭМ!$A$33:$A$776,$A101,СВЦЭМ!$B$33:$B$776,S$83)+'СЕТ СН'!$H$12+СВЦЭМ!$D$10+'СЕТ СН'!$H$6-'СЕТ СН'!$H$22</f>
        <v>955.27630410000006</v>
      </c>
      <c r="T101" s="36">
        <f>SUMIFS(СВЦЭМ!$C$33:$C$776,СВЦЭМ!$A$33:$A$776,$A101,СВЦЭМ!$B$33:$B$776,T$83)+'СЕТ СН'!$H$12+СВЦЭМ!$D$10+'СЕТ СН'!$H$6-'СЕТ СН'!$H$22</f>
        <v>959.50860417000001</v>
      </c>
      <c r="U101" s="36">
        <f>SUMIFS(СВЦЭМ!$C$33:$C$776,СВЦЭМ!$A$33:$A$776,$A101,СВЦЭМ!$B$33:$B$776,U$83)+'СЕТ СН'!$H$12+СВЦЭМ!$D$10+'СЕТ СН'!$H$6-'СЕТ СН'!$H$22</f>
        <v>959.26774602</v>
      </c>
      <c r="V101" s="36">
        <f>SUMIFS(СВЦЭМ!$C$33:$C$776,СВЦЭМ!$A$33:$A$776,$A101,СВЦЭМ!$B$33:$B$776,V$83)+'СЕТ СН'!$H$12+СВЦЭМ!$D$10+'СЕТ СН'!$H$6-'СЕТ СН'!$H$22</f>
        <v>962.31620188000011</v>
      </c>
      <c r="W101" s="36">
        <f>SUMIFS(СВЦЭМ!$C$33:$C$776,СВЦЭМ!$A$33:$A$776,$A101,СВЦЭМ!$B$33:$B$776,W$83)+'СЕТ СН'!$H$12+СВЦЭМ!$D$10+'СЕТ СН'!$H$6-'СЕТ СН'!$H$22</f>
        <v>960.07166508</v>
      </c>
      <c r="X101" s="36">
        <f>SUMIFS(СВЦЭМ!$C$33:$C$776,СВЦЭМ!$A$33:$A$776,$A101,СВЦЭМ!$B$33:$B$776,X$83)+'СЕТ СН'!$H$12+СВЦЭМ!$D$10+'СЕТ СН'!$H$6-'СЕТ СН'!$H$22</f>
        <v>860.60060629000009</v>
      </c>
      <c r="Y101" s="36">
        <f>SUMIFS(СВЦЭМ!$C$33:$C$776,СВЦЭМ!$A$33:$A$776,$A101,СВЦЭМ!$B$33:$B$776,Y$83)+'СЕТ СН'!$H$12+СВЦЭМ!$D$10+'СЕТ СН'!$H$6-'СЕТ СН'!$H$22</f>
        <v>883.72794846000011</v>
      </c>
    </row>
    <row r="102" spans="1:25" ht="15.75" x14ac:dyDescent="0.2">
      <c r="A102" s="35">
        <f t="shared" si="2"/>
        <v>43635</v>
      </c>
      <c r="B102" s="36">
        <f>SUMIFS(СВЦЭМ!$C$33:$C$776,СВЦЭМ!$A$33:$A$776,$A102,СВЦЭМ!$B$33:$B$776,B$83)+'СЕТ СН'!$H$12+СВЦЭМ!$D$10+'СЕТ СН'!$H$6-'СЕТ СН'!$H$22</f>
        <v>1014.97405056</v>
      </c>
      <c r="C102" s="36">
        <f>SUMIFS(СВЦЭМ!$C$33:$C$776,СВЦЭМ!$A$33:$A$776,$A102,СВЦЭМ!$B$33:$B$776,C$83)+'СЕТ СН'!$H$12+СВЦЭМ!$D$10+'СЕТ СН'!$H$6-'СЕТ СН'!$H$22</f>
        <v>1065.4012648200001</v>
      </c>
      <c r="D102" s="36">
        <f>SUMIFS(СВЦЭМ!$C$33:$C$776,СВЦЭМ!$A$33:$A$776,$A102,СВЦЭМ!$B$33:$B$776,D$83)+'СЕТ СН'!$H$12+СВЦЭМ!$D$10+'СЕТ СН'!$H$6-'СЕТ СН'!$H$22</f>
        <v>1101.8289921000001</v>
      </c>
      <c r="E102" s="36">
        <f>SUMIFS(СВЦЭМ!$C$33:$C$776,СВЦЭМ!$A$33:$A$776,$A102,СВЦЭМ!$B$33:$B$776,E$83)+'СЕТ СН'!$H$12+СВЦЭМ!$D$10+'СЕТ СН'!$H$6-'СЕТ СН'!$H$22</f>
        <v>1110.6931267800001</v>
      </c>
      <c r="F102" s="36">
        <f>SUMIFS(СВЦЭМ!$C$33:$C$776,СВЦЭМ!$A$33:$A$776,$A102,СВЦЭМ!$B$33:$B$776,F$83)+'СЕТ СН'!$H$12+СВЦЭМ!$D$10+'СЕТ СН'!$H$6-'СЕТ СН'!$H$22</f>
        <v>1105.0608190200001</v>
      </c>
      <c r="G102" s="36">
        <f>SUMIFS(СВЦЭМ!$C$33:$C$776,СВЦЭМ!$A$33:$A$776,$A102,СВЦЭМ!$B$33:$B$776,G$83)+'СЕТ СН'!$H$12+СВЦЭМ!$D$10+'СЕТ СН'!$H$6-'СЕТ СН'!$H$22</f>
        <v>1101.8468114299999</v>
      </c>
      <c r="H102" s="36">
        <f>SUMIFS(СВЦЭМ!$C$33:$C$776,СВЦЭМ!$A$33:$A$776,$A102,СВЦЭМ!$B$33:$B$776,H$83)+'СЕТ СН'!$H$12+СВЦЭМ!$D$10+'СЕТ СН'!$H$6-'СЕТ СН'!$H$22</f>
        <v>1043.7810395900001</v>
      </c>
      <c r="I102" s="36">
        <f>SUMIFS(СВЦЭМ!$C$33:$C$776,СВЦЭМ!$A$33:$A$776,$A102,СВЦЭМ!$B$33:$B$776,I$83)+'СЕТ СН'!$H$12+СВЦЭМ!$D$10+'СЕТ СН'!$H$6-'СЕТ СН'!$H$22</f>
        <v>994.01995548000002</v>
      </c>
      <c r="J102" s="36">
        <f>SUMIFS(СВЦЭМ!$C$33:$C$776,СВЦЭМ!$A$33:$A$776,$A102,СВЦЭМ!$B$33:$B$776,J$83)+'СЕТ СН'!$H$12+СВЦЭМ!$D$10+'СЕТ СН'!$H$6-'СЕТ СН'!$H$22</f>
        <v>964.43019614000002</v>
      </c>
      <c r="K102" s="36">
        <f>SUMIFS(СВЦЭМ!$C$33:$C$776,СВЦЭМ!$A$33:$A$776,$A102,СВЦЭМ!$B$33:$B$776,K$83)+'СЕТ СН'!$H$12+СВЦЭМ!$D$10+'СЕТ СН'!$H$6-'СЕТ СН'!$H$22</f>
        <v>915.81206529000008</v>
      </c>
      <c r="L102" s="36">
        <f>SUMIFS(СВЦЭМ!$C$33:$C$776,СВЦЭМ!$A$33:$A$776,$A102,СВЦЭМ!$B$33:$B$776,L$83)+'СЕТ СН'!$H$12+СВЦЭМ!$D$10+'СЕТ СН'!$H$6-'СЕТ СН'!$H$22</f>
        <v>918.65793612000004</v>
      </c>
      <c r="M102" s="36">
        <f>SUMIFS(СВЦЭМ!$C$33:$C$776,СВЦЭМ!$A$33:$A$776,$A102,СВЦЭМ!$B$33:$B$776,M$83)+'СЕТ СН'!$H$12+СВЦЭМ!$D$10+'СЕТ СН'!$H$6-'СЕТ СН'!$H$22</f>
        <v>919.55574317000003</v>
      </c>
      <c r="N102" s="36">
        <f>SUMIFS(СВЦЭМ!$C$33:$C$776,СВЦЭМ!$A$33:$A$776,$A102,СВЦЭМ!$B$33:$B$776,N$83)+'СЕТ СН'!$H$12+СВЦЭМ!$D$10+'СЕТ СН'!$H$6-'СЕТ СН'!$H$22</f>
        <v>953.26839985000004</v>
      </c>
      <c r="O102" s="36">
        <f>SUMIFS(СВЦЭМ!$C$33:$C$776,СВЦЭМ!$A$33:$A$776,$A102,СВЦЭМ!$B$33:$B$776,O$83)+'СЕТ СН'!$H$12+СВЦЭМ!$D$10+'СЕТ СН'!$H$6-'СЕТ СН'!$H$22</f>
        <v>930.71101482000006</v>
      </c>
      <c r="P102" s="36">
        <f>SUMIFS(СВЦЭМ!$C$33:$C$776,СВЦЭМ!$A$33:$A$776,$A102,СВЦЭМ!$B$33:$B$776,P$83)+'СЕТ СН'!$H$12+СВЦЭМ!$D$10+'СЕТ СН'!$H$6-'СЕТ СН'!$H$22</f>
        <v>934.2055207200001</v>
      </c>
      <c r="Q102" s="36">
        <f>SUMIFS(СВЦЭМ!$C$33:$C$776,СВЦЭМ!$A$33:$A$776,$A102,СВЦЭМ!$B$33:$B$776,Q$83)+'СЕТ СН'!$H$12+СВЦЭМ!$D$10+'СЕТ СН'!$H$6-'СЕТ СН'!$H$22</f>
        <v>898.63348064000002</v>
      </c>
      <c r="R102" s="36">
        <f>SUMIFS(СВЦЭМ!$C$33:$C$776,СВЦЭМ!$A$33:$A$776,$A102,СВЦЭМ!$B$33:$B$776,R$83)+'СЕТ СН'!$H$12+СВЦЭМ!$D$10+'СЕТ СН'!$H$6-'СЕТ СН'!$H$22</f>
        <v>857.03738885000007</v>
      </c>
      <c r="S102" s="36">
        <f>SUMIFS(СВЦЭМ!$C$33:$C$776,СВЦЭМ!$A$33:$A$776,$A102,СВЦЭМ!$B$33:$B$776,S$83)+'СЕТ СН'!$H$12+СВЦЭМ!$D$10+'СЕТ СН'!$H$6-'СЕТ СН'!$H$22</f>
        <v>880.15370760000008</v>
      </c>
      <c r="T102" s="36">
        <f>SUMIFS(СВЦЭМ!$C$33:$C$776,СВЦЭМ!$A$33:$A$776,$A102,СВЦЭМ!$B$33:$B$776,T$83)+'СЕТ СН'!$H$12+СВЦЭМ!$D$10+'СЕТ СН'!$H$6-'СЕТ СН'!$H$22</f>
        <v>870.32874415000003</v>
      </c>
      <c r="U102" s="36">
        <f>SUMIFS(СВЦЭМ!$C$33:$C$776,СВЦЭМ!$A$33:$A$776,$A102,СВЦЭМ!$B$33:$B$776,U$83)+'СЕТ СН'!$H$12+СВЦЭМ!$D$10+'СЕТ СН'!$H$6-'СЕТ СН'!$H$22</f>
        <v>872.25728492000007</v>
      </c>
      <c r="V102" s="36">
        <f>SUMIFS(СВЦЭМ!$C$33:$C$776,СВЦЭМ!$A$33:$A$776,$A102,СВЦЭМ!$B$33:$B$776,V$83)+'СЕТ СН'!$H$12+СВЦЭМ!$D$10+'СЕТ СН'!$H$6-'СЕТ СН'!$H$22</f>
        <v>858.04151315000001</v>
      </c>
      <c r="W102" s="36">
        <f>SUMIFS(СВЦЭМ!$C$33:$C$776,СВЦЭМ!$A$33:$A$776,$A102,СВЦЭМ!$B$33:$B$776,W$83)+'СЕТ СН'!$H$12+СВЦЭМ!$D$10+'СЕТ СН'!$H$6-'СЕТ СН'!$H$22</f>
        <v>841.50733505000005</v>
      </c>
      <c r="X102" s="36">
        <f>SUMIFS(СВЦЭМ!$C$33:$C$776,СВЦЭМ!$A$33:$A$776,$A102,СВЦЭМ!$B$33:$B$776,X$83)+'СЕТ СН'!$H$12+СВЦЭМ!$D$10+'СЕТ СН'!$H$6-'СЕТ СН'!$H$22</f>
        <v>854.38809067</v>
      </c>
      <c r="Y102" s="36">
        <f>SUMIFS(СВЦЭМ!$C$33:$C$776,СВЦЭМ!$A$33:$A$776,$A102,СВЦЭМ!$B$33:$B$776,Y$83)+'СЕТ СН'!$H$12+СВЦЭМ!$D$10+'СЕТ СН'!$H$6-'СЕТ СН'!$H$22</f>
        <v>928.61286597000003</v>
      </c>
    </row>
    <row r="103" spans="1:25" ht="15.75" x14ac:dyDescent="0.2">
      <c r="A103" s="35">
        <f t="shared" si="2"/>
        <v>43636</v>
      </c>
      <c r="B103" s="36">
        <f>SUMIFS(СВЦЭМ!$C$33:$C$776,СВЦЭМ!$A$33:$A$776,$A103,СВЦЭМ!$B$33:$B$776,B$83)+'СЕТ СН'!$H$12+СВЦЭМ!$D$10+'СЕТ СН'!$H$6-'СЕТ СН'!$H$22</f>
        <v>971.97908097000004</v>
      </c>
      <c r="C103" s="36">
        <f>SUMIFS(СВЦЭМ!$C$33:$C$776,СВЦЭМ!$A$33:$A$776,$A103,СВЦЭМ!$B$33:$B$776,C$83)+'СЕТ СН'!$H$12+СВЦЭМ!$D$10+'СЕТ СН'!$H$6-'СЕТ СН'!$H$22</f>
        <v>1018.1509869</v>
      </c>
      <c r="D103" s="36">
        <f>SUMIFS(СВЦЭМ!$C$33:$C$776,СВЦЭМ!$A$33:$A$776,$A103,СВЦЭМ!$B$33:$B$776,D$83)+'СЕТ СН'!$H$12+СВЦЭМ!$D$10+'СЕТ СН'!$H$6-'СЕТ СН'!$H$22</f>
        <v>1049.7645007599999</v>
      </c>
      <c r="E103" s="36">
        <f>SUMIFS(СВЦЭМ!$C$33:$C$776,СВЦЭМ!$A$33:$A$776,$A103,СВЦЭМ!$B$33:$B$776,E$83)+'СЕТ СН'!$H$12+СВЦЭМ!$D$10+'СЕТ СН'!$H$6-'СЕТ СН'!$H$22</f>
        <v>1053.3737412800001</v>
      </c>
      <c r="F103" s="36">
        <f>SUMIFS(СВЦЭМ!$C$33:$C$776,СВЦЭМ!$A$33:$A$776,$A103,СВЦЭМ!$B$33:$B$776,F$83)+'СЕТ СН'!$H$12+СВЦЭМ!$D$10+'СЕТ СН'!$H$6-'СЕТ СН'!$H$22</f>
        <v>1053.7343653200001</v>
      </c>
      <c r="G103" s="36">
        <f>SUMIFS(СВЦЭМ!$C$33:$C$776,СВЦЭМ!$A$33:$A$776,$A103,СВЦЭМ!$B$33:$B$776,G$83)+'СЕТ СН'!$H$12+СВЦЭМ!$D$10+'СЕТ СН'!$H$6-'СЕТ СН'!$H$22</f>
        <v>1066.49206058</v>
      </c>
      <c r="H103" s="36">
        <f>SUMIFS(СВЦЭМ!$C$33:$C$776,СВЦЭМ!$A$33:$A$776,$A103,СВЦЭМ!$B$33:$B$776,H$83)+'СЕТ СН'!$H$12+СВЦЭМ!$D$10+'СЕТ СН'!$H$6-'СЕТ СН'!$H$22</f>
        <v>1058.2682996799999</v>
      </c>
      <c r="I103" s="36">
        <f>SUMIFS(СВЦЭМ!$C$33:$C$776,СВЦЭМ!$A$33:$A$776,$A103,СВЦЭМ!$B$33:$B$776,I$83)+'СЕТ СН'!$H$12+СВЦЭМ!$D$10+'СЕТ СН'!$H$6-'СЕТ СН'!$H$22</f>
        <v>1034.8031209800001</v>
      </c>
      <c r="J103" s="36">
        <f>SUMIFS(СВЦЭМ!$C$33:$C$776,СВЦЭМ!$A$33:$A$776,$A103,СВЦЭМ!$B$33:$B$776,J$83)+'СЕТ СН'!$H$12+СВЦЭМ!$D$10+'СЕТ СН'!$H$6-'СЕТ СН'!$H$22</f>
        <v>1009.7456901700001</v>
      </c>
      <c r="K103" s="36">
        <f>SUMIFS(СВЦЭМ!$C$33:$C$776,СВЦЭМ!$A$33:$A$776,$A103,СВЦЭМ!$B$33:$B$776,K$83)+'СЕТ СН'!$H$12+СВЦЭМ!$D$10+'СЕТ СН'!$H$6-'СЕТ СН'!$H$22</f>
        <v>984.20589229000007</v>
      </c>
      <c r="L103" s="36">
        <f>SUMIFS(СВЦЭМ!$C$33:$C$776,СВЦЭМ!$A$33:$A$776,$A103,СВЦЭМ!$B$33:$B$776,L$83)+'СЕТ СН'!$H$12+СВЦЭМ!$D$10+'СЕТ СН'!$H$6-'СЕТ СН'!$H$22</f>
        <v>987.11774116000004</v>
      </c>
      <c r="M103" s="36">
        <f>SUMIFS(СВЦЭМ!$C$33:$C$776,СВЦЭМ!$A$33:$A$776,$A103,СВЦЭМ!$B$33:$B$776,M$83)+'СЕТ СН'!$H$12+СВЦЭМ!$D$10+'СЕТ СН'!$H$6-'СЕТ СН'!$H$22</f>
        <v>989.47173765000002</v>
      </c>
      <c r="N103" s="36">
        <f>SUMIFS(СВЦЭМ!$C$33:$C$776,СВЦЭМ!$A$33:$A$776,$A103,СВЦЭМ!$B$33:$B$776,N$83)+'СЕТ СН'!$H$12+СВЦЭМ!$D$10+'СЕТ СН'!$H$6-'СЕТ СН'!$H$22</f>
        <v>993.08436149000011</v>
      </c>
      <c r="O103" s="36">
        <f>SUMIFS(СВЦЭМ!$C$33:$C$776,СВЦЭМ!$A$33:$A$776,$A103,СВЦЭМ!$B$33:$B$776,O$83)+'СЕТ СН'!$H$12+СВЦЭМ!$D$10+'СЕТ СН'!$H$6-'СЕТ СН'!$H$22</f>
        <v>995.8437756300001</v>
      </c>
      <c r="P103" s="36">
        <f>SUMIFS(СВЦЭМ!$C$33:$C$776,СВЦЭМ!$A$33:$A$776,$A103,СВЦЭМ!$B$33:$B$776,P$83)+'СЕТ СН'!$H$12+СВЦЭМ!$D$10+'СЕТ СН'!$H$6-'СЕТ СН'!$H$22</f>
        <v>1007.03262765</v>
      </c>
      <c r="Q103" s="36">
        <f>SUMIFS(СВЦЭМ!$C$33:$C$776,СВЦЭМ!$A$33:$A$776,$A103,СВЦЭМ!$B$33:$B$776,Q$83)+'СЕТ СН'!$H$12+СВЦЭМ!$D$10+'СЕТ СН'!$H$6-'СЕТ СН'!$H$22</f>
        <v>969.9038670000001</v>
      </c>
      <c r="R103" s="36">
        <f>SUMIFS(СВЦЭМ!$C$33:$C$776,СВЦЭМ!$A$33:$A$776,$A103,СВЦЭМ!$B$33:$B$776,R$83)+'СЕТ СН'!$H$12+СВЦЭМ!$D$10+'СЕТ СН'!$H$6-'СЕТ СН'!$H$22</f>
        <v>921.00552692000008</v>
      </c>
      <c r="S103" s="36">
        <f>SUMIFS(СВЦЭМ!$C$33:$C$776,СВЦЭМ!$A$33:$A$776,$A103,СВЦЭМ!$B$33:$B$776,S$83)+'СЕТ СН'!$H$12+СВЦЭМ!$D$10+'СЕТ СН'!$H$6-'СЕТ СН'!$H$22</f>
        <v>924.51596244000007</v>
      </c>
      <c r="T103" s="36">
        <f>SUMIFS(СВЦЭМ!$C$33:$C$776,СВЦЭМ!$A$33:$A$776,$A103,СВЦЭМ!$B$33:$B$776,T$83)+'СЕТ СН'!$H$12+СВЦЭМ!$D$10+'СЕТ СН'!$H$6-'СЕТ СН'!$H$22</f>
        <v>927.90683129000001</v>
      </c>
      <c r="U103" s="36">
        <f>SUMIFS(СВЦЭМ!$C$33:$C$776,СВЦЭМ!$A$33:$A$776,$A103,СВЦЭМ!$B$33:$B$776,U$83)+'СЕТ СН'!$H$12+СВЦЭМ!$D$10+'СЕТ СН'!$H$6-'СЕТ СН'!$H$22</f>
        <v>943.71825555000009</v>
      </c>
      <c r="V103" s="36">
        <f>SUMIFS(СВЦЭМ!$C$33:$C$776,СВЦЭМ!$A$33:$A$776,$A103,СВЦЭМ!$B$33:$B$776,V$83)+'СЕТ СН'!$H$12+СВЦЭМ!$D$10+'СЕТ СН'!$H$6-'СЕТ СН'!$H$22</f>
        <v>963.33169961999999</v>
      </c>
      <c r="W103" s="36">
        <f>SUMIFS(СВЦЭМ!$C$33:$C$776,СВЦЭМ!$A$33:$A$776,$A103,СВЦЭМ!$B$33:$B$776,W$83)+'СЕТ СН'!$H$12+СВЦЭМ!$D$10+'СЕТ СН'!$H$6-'СЕТ СН'!$H$22</f>
        <v>967.25550474000011</v>
      </c>
      <c r="X103" s="36">
        <f>SUMIFS(СВЦЭМ!$C$33:$C$776,СВЦЭМ!$A$33:$A$776,$A103,СВЦЭМ!$B$33:$B$776,X$83)+'СЕТ СН'!$H$12+СВЦЭМ!$D$10+'СЕТ СН'!$H$6-'СЕТ СН'!$H$22</f>
        <v>957.60345396000002</v>
      </c>
      <c r="Y103" s="36">
        <f>SUMIFS(СВЦЭМ!$C$33:$C$776,СВЦЭМ!$A$33:$A$776,$A103,СВЦЭМ!$B$33:$B$776,Y$83)+'СЕТ СН'!$H$12+СВЦЭМ!$D$10+'СЕТ СН'!$H$6-'СЕТ СН'!$H$22</f>
        <v>996.98795113000006</v>
      </c>
    </row>
    <row r="104" spans="1:25" ht="15.75" x14ac:dyDescent="0.2">
      <c r="A104" s="35">
        <f t="shared" si="2"/>
        <v>43637</v>
      </c>
      <c r="B104" s="36">
        <f>SUMIFS(СВЦЭМ!$C$33:$C$776,СВЦЭМ!$A$33:$A$776,$A104,СВЦЭМ!$B$33:$B$776,B$83)+'СЕТ СН'!$H$12+СВЦЭМ!$D$10+'СЕТ СН'!$H$6-'СЕТ СН'!$H$22</f>
        <v>988.83049690000007</v>
      </c>
      <c r="C104" s="36">
        <f>SUMIFS(СВЦЭМ!$C$33:$C$776,СВЦЭМ!$A$33:$A$776,$A104,СВЦЭМ!$B$33:$B$776,C$83)+'СЕТ СН'!$H$12+СВЦЭМ!$D$10+'СЕТ СН'!$H$6-'СЕТ СН'!$H$22</f>
        <v>991.59942661000002</v>
      </c>
      <c r="D104" s="36">
        <f>SUMIFS(СВЦЭМ!$C$33:$C$776,СВЦЭМ!$A$33:$A$776,$A104,СВЦЭМ!$B$33:$B$776,D$83)+'СЕТ СН'!$H$12+СВЦЭМ!$D$10+'СЕТ СН'!$H$6-'СЕТ СН'!$H$22</f>
        <v>1008.75867739</v>
      </c>
      <c r="E104" s="36">
        <f>SUMIFS(СВЦЭМ!$C$33:$C$776,СВЦЭМ!$A$33:$A$776,$A104,СВЦЭМ!$B$33:$B$776,E$83)+'СЕТ СН'!$H$12+СВЦЭМ!$D$10+'СЕТ СН'!$H$6-'СЕТ СН'!$H$22</f>
        <v>1048.7377400600001</v>
      </c>
      <c r="F104" s="36">
        <f>SUMIFS(СВЦЭМ!$C$33:$C$776,СВЦЭМ!$A$33:$A$776,$A104,СВЦЭМ!$B$33:$B$776,F$83)+'СЕТ СН'!$H$12+СВЦЭМ!$D$10+'СЕТ СН'!$H$6-'СЕТ СН'!$H$22</f>
        <v>1057.6795220900001</v>
      </c>
      <c r="G104" s="36">
        <f>SUMIFS(СВЦЭМ!$C$33:$C$776,СВЦЭМ!$A$33:$A$776,$A104,СВЦЭМ!$B$33:$B$776,G$83)+'СЕТ СН'!$H$12+СВЦЭМ!$D$10+'СЕТ СН'!$H$6-'СЕТ СН'!$H$22</f>
        <v>1061.6593123800001</v>
      </c>
      <c r="H104" s="36">
        <f>SUMIFS(СВЦЭМ!$C$33:$C$776,СВЦЭМ!$A$33:$A$776,$A104,СВЦЭМ!$B$33:$B$776,H$83)+'СЕТ СН'!$H$12+СВЦЭМ!$D$10+'СЕТ СН'!$H$6-'СЕТ СН'!$H$22</f>
        <v>1008.3584788600001</v>
      </c>
      <c r="I104" s="36">
        <f>SUMIFS(СВЦЭМ!$C$33:$C$776,СВЦЭМ!$A$33:$A$776,$A104,СВЦЭМ!$B$33:$B$776,I$83)+'СЕТ СН'!$H$12+СВЦЭМ!$D$10+'СЕТ СН'!$H$6-'СЕТ СН'!$H$22</f>
        <v>996.98054487000002</v>
      </c>
      <c r="J104" s="36">
        <f>SUMIFS(СВЦЭМ!$C$33:$C$776,СВЦЭМ!$A$33:$A$776,$A104,СВЦЭМ!$B$33:$B$776,J$83)+'СЕТ СН'!$H$12+СВЦЭМ!$D$10+'СЕТ СН'!$H$6-'СЕТ СН'!$H$22</f>
        <v>999.64199341000005</v>
      </c>
      <c r="K104" s="36">
        <f>SUMIFS(СВЦЭМ!$C$33:$C$776,СВЦЭМ!$A$33:$A$776,$A104,СВЦЭМ!$B$33:$B$776,K$83)+'СЕТ СН'!$H$12+СВЦЭМ!$D$10+'СЕТ СН'!$H$6-'СЕТ СН'!$H$22</f>
        <v>996.76188095000009</v>
      </c>
      <c r="L104" s="36">
        <f>SUMIFS(СВЦЭМ!$C$33:$C$776,СВЦЭМ!$A$33:$A$776,$A104,СВЦЭМ!$B$33:$B$776,L$83)+'СЕТ СН'!$H$12+СВЦЭМ!$D$10+'СЕТ СН'!$H$6-'СЕТ СН'!$H$22</f>
        <v>1010.32525721</v>
      </c>
      <c r="M104" s="36">
        <f>SUMIFS(СВЦЭМ!$C$33:$C$776,СВЦЭМ!$A$33:$A$776,$A104,СВЦЭМ!$B$33:$B$776,M$83)+'СЕТ СН'!$H$12+СВЦЭМ!$D$10+'СЕТ СН'!$H$6-'СЕТ СН'!$H$22</f>
        <v>999.97148936000008</v>
      </c>
      <c r="N104" s="36">
        <f>SUMIFS(СВЦЭМ!$C$33:$C$776,СВЦЭМ!$A$33:$A$776,$A104,СВЦЭМ!$B$33:$B$776,N$83)+'СЕТ СН'!$H$12+СВЦЭМ!$D$10+'СЕТ СН'!$H$6-'СЕТ СН'!$H$22</f>
        <v>999.72417113000006</v>
      </c>
      <c r="O104" s="36">
        <f>SUMIFS(СВЦЭМ!$C$33:$C$776,СВЦЭМ!$A$33:$A$776,$A104,СВЦЭМ!$B$33:$B$776,O$83)+'СЕТ СН'!$H$12+СВЦЭМ!$D$10+'СЕТ СН'!$H$6-'СЕТ СН'!$H$22</f>
        <v>999.20046552000008</v>
      </c>
      <c r="P104" s="36">
        <f>SUMIFS(СВЦЭМ!$C$33:$C$776,СВЦЭМ!$A$33:$A$776,$A104,СВЦЭМ!$B$33:$B$776,P$83)+'СЕТ СН'!$H$12+СВЦЭМ!$D$10+'СЕТ СН'!$H$6-'СЕТ СН'!$H$22</f>
        <v>1008.09253058</v>
      </c>
      <c r="Q104" s="36">
        <f>SUMIFS(СВЦЭМ!$C$33:$C$776,СВЦЭМ!$A$33:$A$776,$A104,СВЦЭМ!$B$33:$B$776,Q$83)+'СЕТ СН'!$H$12+СВЦЭМ!$D$10+'СЕТ СН'!$H$6-'СЕТ СН'!$H$22</f>
        <v>962.33529377000002</v>
      </c>
      <c r="R104" s="36">
        <f>SUMIFS(СВЦЭМ!$C$33:$C$776,СВЦЭМ!$A$33:$A$776,$A104,СВЦЭМ!$B$33:$B$776,R$83)+'СЕТ СН'!$H$12+СВЦЭМ!$D$10+'СЕТ СН'!$H$6-'СЕТ СН'!$H$22</f>
        <v>907.23225909000007</v>
      </c>
      <c r="S104" s="36">
        <f>SUMIFS(СВЦЭМ!$C$33:$C$776,СВЦЭМ!$A$33:$A$776,$A104,СВЦЭМ!$B$33:$B$776,S$83)+'СЕТ СН'!$H$12+СВЦЭМ!$D$10+'СЕТ СН'!$H$6-'СЕТ СН'!$H$22</f>
        <v>837.27954331000001</v>
      </c>
      <c r="T104" s="36">
        <f>SUMIFS(СВЦЭМ!$C$33:$C$776,СВЦЭМ!$A$33:$A$776,$A104,СВЦЭМ!$B$33:$B$776,T$83)+'СЕТ СН'!$H$12+СВЦЭМ!$D$10+'СЕТ СН'!$H$6-'СЕТ СН'!$H$22</f>
        <v>843.45430805000001</v>
      </c>
      <c r="U104" s="36">
        <f>SUMIFS(СВЦЭМ!$C$33:$C$776,СВЦЭМ!$A$33:$A$776,$A104,СВЦЭМ!$B$33:$B$776,U$83)+'СЕТ СН'!$H$12+СВЦЭМ!$D$10+'СЕТ СН'!$H$6-'СЕТ СН'!$H$22</f>
        <v>839.83150925000007</v>
      </c>
      <c r="V104" s="36">
        <f>SUMIFS(СВЦЭМ!$C$33:$C$776,СВЦЭМ!$A$33:$A$776,$A104,СВЦЭМ!$B$33:$B$776,V$83)+'СЕТ СН'!$H$12+СВЦЭМ!$D$10+'СЕТ СН'!$H$6-'СЕТ СН'!$H$22</f>
        <v>852.19502781000006</v>
      </c>
      <c r="W104" s="36">
        <f>SUMIFS(СВЦЭМ!$C$33:$C$776,СВЦЭМ!$A$33:$A$776,$A104,СВЦЭМ!$B$33:$B$776,W$83)+'СЕТ СН'!$H$12+СВЦЭМ!$D$10+'СЕТ СН'!$H$6-'СЕТ СН'!$H$22</f>
        <v>864.78262899000003</v>
      </c>
      <c r="X104" s="36">
        <f>SUMIFS(СВЦЭМ!$C$33:$C$776,СВЦЭМ!$A$33:$A$776,$A104,СВЦЭМ!$B$33:$B$776,X$83)+'СЕТ СН'!$H$12+СВЦЭМ!$D$10+'СЕТ СН'!$H$6-'СЕТ СН'!$H$22</f>
        <v>840.66222114000004</v>
      </c>
      <c r="Y104" s="36">
        <f>SUMIFS(СВЦЭМ!$C$33:$C$776,СВЦЭМ!$A$33:$A$776,$A104,СВЦЭМ!$B$33:$B$776,Y$83)+'СЕТ СН'!$H$12+СВЦЭМ!$D$10+'СЕТ СН'!$H$6-'СЕТ СН'!$H$22</f>
        <v>861.31285971</v>
      </c>
    </row>
    <row r="105" spans="1:25" ht="15.75" x14ac:dyDescent="0.2">
      <c r="A105" s="35">
        <f t="shared" si="2"/>
        <v>43638</v>
      </c>
      <c r="B105" s="36">
        <f>SUMIFS(СВЦЭМ!$C$33:$C$776,СВЦЭМ!$A$33:$A$776,$A105,СВЦЭМ!$B$33:$B$776,B$83)+'СЕТ СН'!$H$12+СВЦЭМ!$D$10+'СЕТ СН'!$H$6-'СЕТ СН'!$H$22</f>
        <v>1009.3215614100001</v>
      </c>
      <c r="C105" s="36">
        <f>SUMIFS(СВЦЭМ!$C$33:$C$776,СВЦЭМ!$A$33:$A$776,$A105,СВЦЭМ!$B$33:$B$776,C$83)+'СЕТ СН'!$H$12+СВЦЭМ!$D$10+'СЕТ СН'!$H$6-'СЕТ СН'!$H$22</f>
        <v>1049.0630970699999</v>
      </c>
      <c r="D105" s="36">
        <f>SUMIFS(СВЦЭМ!$C$33:$C$776,СВЦЭМ!$A$33:$A$776,$A105,СВЦЭМ!$B$33:$B$776,D$83)+'СЕТ СН'!$H$12+СВЦЭМ!$D$10+'СЕТ СН'!$H$6-'СЕТ СН'!$H$22</f>
        <v>1073.7707912300002</v>
      </c>
      <c r="E105" s="36">
        <f>SUMIFS(СВЦЭМ!$C$33:$C$776,СВЦЭМ!$A$33:$A$776,$A105,СВЦЭМ!$B$33:$B$776,E$83)+'СЕТ СН'!$H$12+СВЦЭМ!$D$10+'СЕТ СН'!$H$6-'СЕТ СН'!$H$22</f>
        <v>1107.2764732400001</v>
      </c>
      <c r="F105" s="36">
        <f>SUMIFS(СВЦЭМ!$C$33:$C$776,СВЦЭМ!$A$33:$A$776,$A105,СВЦЭМ!$B$33:$B$776,F$83)+'СЕТ СН'!$H$12+СВЦЭМ!$D$10+'СЕТ СН'!$H$6-'СЕТ СН'!$H$22</f>
        <v>1108.4604502900002</v>
      </c>
      <c r="G105" s="36">
        <f>SUMIFS(СВЦЭМ!$C$33:$C$776,СВЦЭМ!$A$33:$A$776,$A105,СВЦЭМ!$B$33:$B$776,G$83)+'СЕТ СН'!$H$12+СВЦЭМ!$D$10+'СЕТ СН'!$H$6-'СЕТ СН'!$H$22</f>
        <v>1109.30127139</v>
      </c>
      <c r="H105" s="36">
        <f>SUMIFS(СВЦЭМ!$C$33:$C$776,СВЦЭМ!$A$33:$A$776,$A105,СВЦЭМ!$B$33:$B$776,H$83)+'СЕТ СН'!$H$12+СВЦЭМ!$D$10+'СЕТ СН'!$H$6-'СЕТ СН'!$H$22</f>
        <v>1089.98108647</v>
      </c>
      <c r="I105" s="36">
        <f>SUMIFS(СВЦЭМ!$C$33:$C$776,СВЦЭМ!$A$33:$A$776,$A105,СВЦЭМ!$B$33:$B$776,I$83)+'СЕТ СН'!$H$12+СВЦЭМ!$D$10+'СЕТ СН'!$H$6-'СЕТ СН'!$H$22</f>
        <v>1041.28772073</v>
      </c>
      <c r="J105" s="36">
        <f>SUMIFS(СВЦЭМ!$C$33:$C$776,СВЦЭМ!$A$33:$A$776,$A105,СВЦЭМ!$B$33:$B$776,J$83)+'СЕТ СН'!$H$12+СВЦЭМ!$D$10+'СЕТ СН'!$H$6-'СЕТ СН'!$H$22</f>
        <v>1015.7434729300001</v>
      </c>
      <c r="K105" s="36">
        <f>SUMIFS(СВЦЭМ!$C$33:$C$776,СВЦЭМ!$A$33:$A$776,$A105,СВЦЭМ!$B$33:$B$776,K$83)+'СЕТ СН'!$H$12+СВЦЭМ!$D$10+'СЕТ СН'!$H$6-'СЕТ СН'!$H$22</f>
        <v>943.60205194000002</v>
      </c>
      <c r="L105" s="36">
        <f>SUMIFS(СВЦЭМ!$C$33:$C$776,СВЦЭМ!$A$33:$A$776,$A105,СВЦЭМ!$B$33:$B$776,L$83)+'СЕТ СН'!$H$12+СВЦЭМ!$D$10+'СЕТ СН'!$H$6-'СЕТ СН'!$H$22</f>
        <v>859.98019517</v>
      </c>
      <c r="M105" s="36">
        <f>SUMIFS(СВЦЭМ!$C$33:$C$776,СВЦЭМ!$A$33:$A$776,$A105,СВЦЭМ!$B$33:$B$776,M$83)+'СЕТ СН'!$H$12+СВЦЭМ!$D$10+'СЕТ СН'!$H$6-'СЕТ СН'!$H$22</f>
        <v>856.00425941000003</v>
      </c>
      <c r="N105" s="36">
        <f>SUMIFS(СВЦЭМ!$C$33:$C$776,СВЦЭМ!$A$33:$A$776,$A105,СВЦЭМ!$B$33:$B$776,N$83)+'СЕТ СН'!$H$12+СВЦЭМ!$D$10+'СЕТ СН'!$H$6-'СЕТ СН'!$H$22</f>
        <v>854.28097371000001</v>
      </c>
      <c r="O105" s="36">
        <f>SUMIFS(СВЦЭМ!$C$33:$C$776,СВЦЭМ!$A$33:$A$776,$A105,СВЦЭМ!$B$33:$B$776,O$83)+'СЕТ СН'!$H$12+СВЦЭМ!$D$10+'СЕТ СН'!$H$6-'СЕТ СН'!$H$22</f>
        <v>856.65214256000002</v>
      </c>
      <c r="P105" s="36">
        <f>SUMIFS(СВЦЭМ!$C$33:$C$776,СВЦЭМ!$A$33:$A$776,$A105,СВЦЭМ!$B$33:$B$776,P$83)+'СЕТ СН'!$H$12+СВЦЭМ!$D$10+'СЕТ СН'!$H$6-'СЕТ СН'!$H$22</f>
        <v>864.94084902000009</v>
      </c>
      <c r="Q105" s="36">
        <f>SUMIFS(СВЦЭМ!$C$33:$C$776,СВЦЭМ!$A$33:$A$776,$A105,СВЦЭМ!$B$33:$B$776,Q$83)+'СЕТ СН'!$H$12+СВЦЭМ!$D$10+'СЕТ СН'!$H$6-'СЕТ СН'!$H$22</f>
        <v>855.95030312000006</v>
      </c>
      <c r="R105" s="36">
        <f>SUMIFS(СВЦЭМ!$C$33:$C$776,СВЦЭМ!$A$33:$A$776,$A105,СВЦЭМ!$B$33:$B$776,R$83)+'СЕТ СН'!$H$12+СВЦЭМ!$D$10+'СЕТ СН'!$H$6-'СЕТ СН'!$H$22</f>
        <v>864.56735387000003</v>
      </c>
      <c r="S105" s="36">
        <f>SUMIFS(СВЦЭМ!$C$33:$C$776,СВЦЭМ!$A$33:$A$776,$A105,СВЦЭМ!$B$33:$B$776,S$83)+'СЕТ СН'!$H$12+СВЦЭМ!$D$10+'СЕТ СН'!$H$6-'СЕТ СН'!$H$22</f>
        <v>870.33666171000004</v>
      </c>
      <c r="T105" s="36">
        <f>SUMIFS(СВЦЭМ!$C$33:$C$776,СВЦЭМ!$A$33:$A$776,$A105,СВЦЭМ!$B$33:$B$776,T$83)+'СЕТ СН'!$H$12+СВЦЭМ!$D$10+'СЕТ СН'!$H$6-'СЕТ СН'!$H$22</f>
        <v>860.31956576000005</v>
      </c>
      <c r="U105" s="36">
        <f>SUMIFS(СВЦЭМ!$C$33:$C$776,СВЦЭМ!$A$33:$A$776,$A105,СВЦЭМ!$B$33:$B$776,U$83)+'СЕТ СН'!$H$12+СВЦЭМ!$D$10+'СЕТ СН'!$H$6-'СЕТ СН'!$H$22</f>
        <v>852.75239778000002</v>
      </c>
      <c r="V105" s="36">
        <f>SUMIFS(СВЦЭМ!$C$33:$C$776,СВЦЭМ!$A$33:$A$776,$A105,СВЦЭМ!$B$33:$B$776,V$83)+'СЕТ СН'!$H$12+СВЦЭМ!$D$10+'СЕТ СН'!$H$6-'СЕТ СН'!$H$22</f>
        <v>856.69258964000005</v>
      </c>
      <c r="W105" s="36">
        <f>SUMIFS(СВЦЭМ!$C$33:$C$776,СВЦЭМ!$A$33:$A$776,$A105,СВЦЭМ!$B$33:$B$776,W$83)+'СЕТ СН'!$H$12+СВЦЭМ!$D$10+'СЕТ СН'!$H$6-'СЕТ СН'!$H$22</f>
        <v>875.12750494000011</v>
      </c>
      <c r="X105" s="36">
        <f>SUMIFS(СВЦЭМ!$C$33:$C$776,СВЦЭМ!$A$33:$A$776,$A105,СВЦЭМ!$B$33:$B$776,X$83)+'СЕТ СН'!$H$12+СВЦЭМ!$D$10+'СЕТ СН'!$H$6-'СЕТ СН'!$H$22</f>
        <v>856.08012853000002</v>
      </c>
      <c r="Y105" s="36">
        <f>SUMIFS(СВЦЭМ!$C$33:$C$776,СВЦЭМ!$A$33:$A$776,$A105,СВЦЭМ!$B$33:$B$776,Y$83)+'СЕТ СН'!$H$12+СВЦЭМ!$D$10+'СЕТ СН'!$H$6-'СЕТ СН'!$H$22</f>
        <v>819.69155916</v>
      </c>
    </row>
    <row r="106" spans="1:25" ht="15.75" x14ac:dyDescent="0.2">
      <c r="A106" s="35">
        <f t="shared" si="2"/>
        <v>43639</v>
      </c>
      <c r="B106" s="36">
        <f>SUMIFS(СВЦЭМ!$C$33:$C$776,СВЦЭМ!$A$33:$A$776,$A106,СВЦЭМ!$B$33:$B$776,B$83)+'СЕТ СН'!$H$12+СВЦЭМ!$D$10+'СЕТ СН'!$H$6-'СЕТ СН'!$H$22</f>
        <v>954.40453079000008</v>
      </c>
      <c r="C106" s="36">
        <f>SUMIFS(СВЦЭМ!$C$33:$C$776,СВЦЭМ!$A$33:$A$776,$A106,СВЦЭМ!$B$33:$B$776,C$83)+'СЕТ СН'!$H$12+СВЦЭМ!$D$10+'СЕТ СН'!$H$6-'СЕТ СН'!$H$22</f>
        <v>976.06750530000011</v>
      </c>
      <c r="D106" s="36">
        <f>SUMIFS(СВЦЭМ!$C$33:$C$776,СВЦЭМ!$A$33:$A$776,$A106,СВЦЭМ!$B$33:$B$776,D$83)+'СЕТ СН'!$H$12+СВЦЭМ!$D$10+'СЕТ СН'!$H$6-'СЕТ СН'!$H$22</f>
        <v>1017.1944813600001</v>
      </c>
      <c r="E106" s="36">
        <f>SUMIFS(СВЦЭМ!$C$33:$C$776,СВЦЭМ!$A$33:$A$776,$A106,СВЦЭМ!$B$33:$B$776,E$83)+'СЕТ СН'!$H$12+СВЦЭМ!$D$10+'СЕТ СН'!$H$6-'СЕТ СН'!$H$22</f>
        <v>1033.58737283</v>
      </c>
      <c r="F106" s="36">
        <f>SUMIFS(СВЦЭМ!$C$33:$C$776,СВЦЭМ!$A$33:$A$776,$A106,СВЦЭМ!$B$33:$B$776,F$83)+'СЕТ СН'!$H$12+СВЦЭМ!$D$10+'СЕТ СН'!$H$6-'СЕТ СН'!$H$22</f>
        <v>1039.54639337</v>
      </c>
      <c r="G106" s="36">
        <f>SUMIFS(СВЦЭМ!$C$33:$C$776,СВЦЭМ!$A$33:$A$776,$A106,СВЦЭМ!$B$33:$B$776,G$83)+'СЕТ СН'!$H$12+СВЦЭМ!$D$10+'СЕТ СН'!$H$6-'СЕТ СН'!$H$22</f>
        <v>1064.5413553200001</v>
      </c>
      <c r="H106" s="36">
        <f>SUMIFS(СВЦЭМ!$C$33:$C$776,СВЦЭМ!$A$33:$A$776,$A106,СВЦЭМ!$B$33:$B$776,H$83)+'СЕТ СН'!$H$12+СВЦЭМ!$D$10+'СЕТ СН'!$H$6-'СЕТ СН'!$H$22</f>
        <v>1045.8994971900001</v>
      </c>
      <c r="I106" s="36">
        <f>SUMIFS(СВЦЭМ!$C$33:$C$776,СВЦЭМ!$A$33:$A$776,$A106,СВЦЭМ!$B$33:$B$776,I$83)+'СЕТ СН'!$H$12+СВЦЭМ!$D$10+'СЕТ СН'!$H$6-'СЕТ СН'!$H$22</f>
        <v>1009.9901824900001</v>
      </c>
      <c r="J106" s="36">
        <f>SUMIFS(СВЦЭМ!$C$33:$C$776,СВЦЭМ!$A$33:$A$776,$A106,СВЦЭМ!$B$33:$B$776,J$83)+'СЕТ СН'!$H$12+СВЦЭМ!$D$10+'СЕТ СН'!$H$6-'СЕТ СН'!$H$22</f>
        <v>988.30534423000006</v>
      </c>
      <c r="K106" s="36">
        <f>SUMIFS(СВЦЭМ!$C$33:$C$776,СВЦЭМ!$A$33:$A$776,$A106,СВЦЭМ!$B$33:$B$776,K$83)+'СЕТ СН'!$H$12+СВЦЭМ!$D$10+'СЕТ СН'!$H$6-'СЕТ СН'!$H$22</f>
        <v>960.19097109000006</v>
      </c>
      <c r="L106" s="36">
        <f>SUMIFS(СВЦЭМ!$C$33:$C$776,СВЦЭМ!$A$33:$A$776,$A106,СВЦЭМ!$B$33:$B$776,L$83)+'СЕТ СН'!$H$12+СВЦЭМ!$D$10+'СЕТ СН'!$H$6-'СЕТ СН'!$H$22</f>
        <v>938.65777433000005</v>
      </c>
      <c r="M106" s="36">
        <f>SUMIFS(СВЦЭМ!$C$33:$C$776,СВЦЭМ!$A$33:$A$776,$A106,СВЦЭМ!$B$33:$B$776,M$83)+'СЕТ СН'!$H$12+СВЦЭМ!$D$10+'СЕТ СН'!$H$6-'СЕТ СН'!$H$22</f>
        <v>913.47213468000007</v>
      </c>
      <c r="N106" s="36">
        <f>SUMIFS(СВЦЭМ!$C$33:$C$776,СВЦЭМ!$A$33:$A$776,$A106,СВЦЭМ!$B$33:$B$776,N$83)+'СЕТ СН'!$H$12+СВЦЭМ!$D$10+'СЕТ СН'!$H$6-'СЕТ СН'!$H$22</f>
        <v>933.39804717000004</v>
      </c>
      <c r="O106" s="36">
        <f>SUMIFS(СВЦЭМ!$C$33:$C$776,СВЦЭМ!$A$33:$A$776,$A106,СВЦЭМ!$B$33:$B$776,O$83)+'СЕТ СН'!$H$12+СВЦЭМ!$D$10+'СЕТ СН'!$H$6-'СЕТ СН'!$H$22</f>
        <v>943.95559033000006</v>
      </c>
      <c r="P106" s="36">
        <f>SUMIFS(СВЦЭМ!$C$33:$C$776,СВЦЭМ!$A$33:$A$776,$A106,СВЦЭМ!$B$33:$B$776,P$83)+'СЕТ СН'!$H$12+СВЦЭМ!$D$10+'СЕТ СН'!$H$6-'СЕТ СН'!$H$22</f>
        <v>954.61656240000002</v>
      </c>
      <c r="Q106" s="36">
        <f>SUMIFS(СВЦЭМ!$C$33:$C$776,СВЦЭМ!$A$33:$A$776,$A106,СВЦЭМ!$B$33:$B$776,Q$83)+'СЕТ СН'!$H$12+СВЦЭМ!$D$10+'СЕТ СН'!$H$6-'СЕТ СН'!$H$22</f>
        <v>912.50162728000009</v>
      </c>
      <c r="R106" s="36">
        <f>SUMIFS(СВЦЭМ!$C$33:$C$776,СВЦЭМ!$A$33:$A$776,$A106,СВЦЭМ!$B$33:$B$776,R$83)+'СЕТ СН'!$H$12+СВЦЭМ!$D$10+'СЕТ СН'!$H$6-'СЕТ СН'!$H$22</f>
        <v>860.70101299000009</v>
      </c>
      <c r="S106" s="36">
        <f>SUMIFS(СВЦЭМ!$C$33:$C$776,СВЦЭМ!$A$33:$A$776,$A106,СВЦЭМ!$B$33:$B$776,S$83)+'СЕТ СН'!$H$12+СВЦЭМ!$D$10+'СЕТ СН'!$H$6-'СЕТ СН'!$H$22</f>
        <v>862.60602224000002</v>
      </c>
      <c r="T106" s="36">
        <f>SUMIFS(СВЦЭМ!$C$33:$C$776,СВЦЭМ!$A$33:$A$776,$A106,СВЦЭМ!$B$33:$B$776,T$83)+'СЕТ СН'!$H$12+СВЦЭМ!$D$10+'СЕТ СН'!$H$6-'СЕТ СН'!$H$22</f>
        <v>863.54485434000003</v>
      </c>
      <c r="U106" s="36">
        <f>SUMIFS(СВЦЭМ!$C$33:$C$776,СВЦЭМ!$A$33:$A$776,$A106,СВЦЭМ!$B$33:$B$776,U$83)+'СЕТ СН'!$H$12+СВЦЭМ!$D$10+'СЕТ СН'!$H$6-'СЕТ СН'!$H$22</f>
        <v>863.12945489000003</v>
      </c>
      <c r="V106" s="36">
        <f>SUMIFS(СВЦЭМ!$C$33:$C$776,СВЦЭМ!$A$33:$A$776,$A106,СВЦЭМ!$B$33:$B$776,V$83)+'СЕТ СН'!$H$12+СВЦЭМ!$D$10+'СЕТ СН'!$H$6-'СЕТ СН'!$H$22</f>
        <v>852.77796196000008</v>
      </c>
      <c r="W106" s="36">
        <f>SUMIFS(СВЦЭМ!$C$33:$C$776,СВЦЭМ!$A$33:$A$776,$A106,СВЦЭМ!$B$33:$B$776,W$83)+'СЕТ СН'!$H$12+СВЦЭМ!$D$10+'СЕТ СН'!$H$6-'СЕТ СН'!$H$22</f>
        <v>845.71708395000007</v>
      </c>
      <c r="X106" s="36">
        <f>SUMIFS(СВЦЭМ!$C$33:$C$776,СВЦЭМ!$A$33:$A$776,$A106,СВЦЭМ!$B$33:$B$776,X$83)+'СЕТ СН'!$H$12+СВЦЭМ!$D$10+'СЕТ СН'!$H$6-'СЕТ СН'!$H$22</f>
        <v>848.5642670200001</v>
      </c>
      <c r="Y106" s="36">
        <f>SUMIFS(СВЦЭМ!$C$33:$C$776,СВЦЭМ!$A$33:$A$776,$A106,СВЦЭМ!$B$33:$B$776,Y$83)+'СЕТ СН'!$H$12+СВЦЭМ!$D$10+'СЕТ СН'!$H$6-'СЕТ СН'!$H$22</f>
        <v>932.47328343000004</v>
      </c>
    </row>
    <row r="107" spans="1:25" ht="15.75" x14ac:dyDescent="0.2">
      <c r="A107" s="35">
        <f t="shared" si="2"/>
        <v>43640</v>
      </c>
      <c r="B107" s="36">
        <f>SUMIFS(СВЦЭМ!$C$33:$C$776,СВЦЭМ!$A$33:$A$776,$A107,СВЦЭМ!$B$33:$B$776,B$83)+'СЕТ СН'!$H$12+СВЦЭМ!$D$10+'СЕТ СН'!$H$6-'СЕТ СН'!$H$22</f>
        <v>1043.09116326</v>
      </c>
      <c r="C107" s="36">
        <f>SUMIFS(СВЦЭМ!$C$33:$C$776,СВЦЭМ!$A$33:$A$776,$A107,СВЦЭМ!$B$33:$B$776,C$83)+'СЕТ СН'!$H$12+СВЦЭМ!$D$10+'СЕТ СН'!$H$6-'СЕТ СН'!$H$22</f>
        <v>1065.2954187099999</v>
      </c>
      <c r="D107" s="36">
        <f>SUMIFS(СВЦЭМ!$C$33:$C$776,СВЦЭМ!$A$33:$A$776,$A107,СВЦЭМ!$B$33:$B$776,D$83)+'СЕТ СН'!$H$12+СВЦЭМ!$D$10+'СЕТ СН'!$H$6-'СЕТ СН'!$H$22</f>
        <v>1106.48850612</v>
      </c>
      <c r="E107" s="36">
        <f>SUMIFS(СВЦЭМ!$C$33:$C$776,СВЦЭМ!$A$33:$A$776,$A107,СВЦЭМ!$B$33:$B$776,E$83)+'СЕТ СН'!$H$12+СВЦЭМ!$D$10+'СЕТ СН'!$H$6-'СЕТ СН'!$H$22</f>
        <v>1106.2780256200001</v>
      </c>
      <c r="F107" s="36">
        <f>SUMIFS(СВЦЭМ!$C$33:$C$776,СВЦЭМ!$A$33:$A$776,$A107,СВЦЭМ!$B$33:$B$776,F$83)+'СЕТ СН'!$H$12+СВЦЭМ!$D$10+'СЕТ СН'!$H$6-'СЕТ СН'!$H$22</f>
        <v>1113.2921500900002</v>
      </c>
      <c r="G107" s="36">
        <f>SUMIFS(СВЦЭМ!$C$33:$C$776,СВЦЭМ!$A$33:$A$776,$A107,СВЦЭМ!$B$33:$B$776,G$83)+'СЕТ СН'!$H$12+СВЦЭМ!$D$10+'СЕТ СН'!$H$6-'СЕТ СН'!$H$22</f>
        <v>1114.8129060900001</v>
      </c>
      <c r="H107" s="36">
        <f>SUMIFS(СВЦЭМ!$C$33:$C$776,СВЦЭМ!$A$33:$A$776,$A107,СВЦЭМ!$B$33:$B$776,H$83)+'СЕТ СН'!$H$12+СВЦЭМ!$D$10+'СЕТ СН'!$H$6-'СЕТ СН'!$H$22</f>
        <v>1079.81954827</v>
      </c>
      <c r="I107" s="36">
        <f>SUMIFS(СВЦЭМ!$C$33:$C$776,СВЦЭМ!$A$33:$A$776,$A107,СВЦЭМ!$B$33:$B$776,I$83)+'СЕТ СН'!$H$12+СВЦЭМ!$D$10+'СЕТ СН'!$H$6-'СЕТ СН'!$H$22</f>
        <v>1015.83458527</v>
      </c>
      <c r="J107" s="36">
        <f>SUMIFS(СВЦЭМ!$C$33:$C$776,СВЦЭМ!$A$33:$A$776,$A107,СВЦЭМ!$B$33:$B$776,J$83)+'СЕТ СН'!$H$12+СВЦЭМ!$D$10+'СЕТ СН'!$H$6-'СЕТ СН'!$H$22</f>
        <v>1002.37580603</v>
      </c>
      <c r="K107" s="36">
        <f>SUMIFS(СВЦЭМ!$C$33:$C$776,СВЦЭМ!$A$33:$A$776,$A107,СВЦЭМ!$B$33:$B$776,K$83)+'СЕТ СН'!$H$12+СВЦЭМ!$D$10+'СЕТ СН'!$H$6-'СЕТ СН'!$H$22</f>
        <v>978.4947263900001</v>
      </c>
      <c r="L107" s="36">
        <f>SUMIFS(СВЦЭМ!$C$33:$C$776,СВЦЭМ!$A$33:$A$776,$A107,СВЦЭМ!$B$33:$B$776,L$83)+'СЕТ СН'!$H$12+СВЦЭМ!$D$10+'СЕТ СН'!$H$6-'СЕТ СН'!$H$22</f>
        <v>972.08403650000002</v>
      </c>
      <c r="M107" s="36">
        <f>SUMIFS(СВЦЭМ!$C$33:$C$776,СВЦЭМ!$A$33:$A$776,$A107,СВЦЭМ!$B$33:$B$776,M$83)+'СЕТ СН'!$H$12+СВЦЭМ!$D$10+'СЕТ СН'!$H$6-'СЕТ СН'!$H$22</f>
        <v>960.35862903000009</v>
      </c>
      <c r="N107" s="36">
        <f>SUMIFS(СВЦЭМ!$C$33:$C$776,СВЦЭМ!$A$33:$A$776,$A107,СВЦЭМ!$B$33:$B$776,N$83)+'СЕТ СН'!$H$12+СВЦЭМ!$D$10+'СЕТ СН'!$H$6-'СЕТ СН'!$H$22</f>
        <v>966.62824363000004</v>
      </c>
      <c r="O107" s="36">
        <f>SUMIFS(СВЦЭМ!$C$33:$C$776,СВЦЭМ!$A$33:$A$776,$A107,СВЦЭМ!$B$33:$B$776,O$83)+'СЕТ СН'!$H$12+СВЦЭМ!$D$10+'СЕТ СН'!$H$6-'СЕТ СН'!$H$22</f>
        <v>961.62021841000001</v>
      </c>
      <c r="P107" s="36">
        <f>SUMIFS(СВЦЭМ!$C$33:$C$776,СВЦЭМ!$A$33:$A$776,$A107,СВЦЭМ!$B$33:$B$776,P$83)+'СЕТ СН'!$H$12+СВЦЭМ!$D$10+'СЕТ СН'!$H$6-'СЕТ СН'!$H$22</f>
        <v>968.71622740000009</v>
      </c>
      <c r="Q107" s="36">
        <f>SUMIFS(СВЦЭМ!$C$33:$C$776,СВЦЭМ!$A$33:$A$776,$A107,СВЦЭМ!$B$33:$B$776,Q$83)+'СЕТ СН'!$H$12+СВЦЭМ!$D$10+'СЕТ СН'!$H$6-'СЕТ СН'!$H$22</f>
        <v>933.60850493000009</v>
      </c>
      <c r="R107" s="36">
        <f>SUMIFS(СВЦЭМ!$C$33:$C$776,СВЦЭМ!$A$33:$A$776,$A107,СВЦЭМ!$B$33:$B$776,R$83)+'СЕТ СН'!$H$12+СВЦЭМ!$D$10+'СЕТ СН'!$H$6-'СЕТ СН'!$H$22</f>
        <v>907.88522029000001</v>
      </c>
      <c r="S107" s="36">
        <f>SUMIFS(СВЦЭМ!$C$33:$C$776,СВЦЭМ!$A$33:$A$776,$A107,СВЦЭМ!$B$33:$B$776,S$83)+'СЕТ СН'!$H$12+СВЦЭМ!$D$10+'СЕТ СН'!$H$6-'СЕТ СН'!$H$22</f>
        <v>927.09408213000006</v>
      </c>
      <c r="T107" s="36">
        <f>SUMIFS(СВЦЭМ!$C$33:$C$776,СВЦЭМ!$A$33:$A$776,$A107,СВЦЭМ!$B$33:$B$776,T$83)+'СЕТ СН'!$H$12+СВЦЭМ!$D$10+'СЕТ СН'!$H$6-'СЕТ СН'!$H$22</f>
        <v>935.31458127000008</v>
      </c>
      <c r="U107" s="36">
        <f>SUMIFS(СВЦЭМ!$C$33:$C$776,СВЦЭМ!$A$33:$A$776,$A107,СВЦЭМ!$B$33:$B$776,U$83)+'СЕТ СН'!$H$12+СВЦЭМ!$D$10+'СЕТ СН'!$H$6-'СЕТ СН'!$H$22</f>
        <v>948.36100970000007</v>
      </c>
      <c r="V107" s="36">
        <f>SUMIFS(СВЦЭМ!$C$33:$C$776,СВЦЭМ!$A$33:$A$776,$A107,СВЦЭМ!$B$33:$B$776,V$83)+'СЕТ СН'!$H$12+СВЦЭМ!$D$10+'СЕТ СН'!$H$6-'СЕТ СН'!$H$22</f>
        <v>960.07092817</v>
      </c>
      <c r="W107" s="36">
        <f>SUMIFS(СВЦЭМ!$C$33:$C$776,СВЦЭМ!$A$33:$A$776,$A107,СВЦЭМ!$B$33:$B$776,W$83)+'СЕТ СН'!$H$12+СВЦЭМ!$D$10+'СЕТ СН'!$H$6-'СЕТ СН'!$H$22</f>
        <v>947.54879291000009</v>
      </c>
      <c r="X107" s="36">
        <f>SUMIFS(СВЦЭМ!$C$33:$C$776,СВЦЭМ!$A$33:$A$776,$A107,СВЦЭМ!$B$33:$B$776,X$83)+'СЕТ СН'!$H$12+СВЦЭМ!$D$10+'СЕТ СН'!$H$6-'СЕТ СН'!$H$22</f>
        <v>965.55139549</v>
      </c>
      <c r="Y107" s="36">
        <f>SUMIFS(СВЦЭМ!$C$33:$C$776,СВЦЭМ!$A$33:$A$776,$A107,СВЦЭМ!$B$33:$B$776,Y$83)+'СЕТ СН'!$H$12+СВЦЭМ!$D$10+'СЕТ СН'!$H$6-'СЕТ СН'!$H$22</f>
        <v>1039.7356840699999</v>
      </c>
    </row>
    <row r="108" spans="1:25" ht="15.75" x14ac:dyDescent="0.2">
      <c r="A108" s="35">
        <f t="shared" si="2"/>
        <v>43641</v>
      </c>
      <c r="B108" s="36">
        <f>SUMIFS(СВЦЭМ!$C$33:$C$776,СВЦЭМ!$A$33:$A$776,$A108,СВЦЭМ!$B$33:$B$776,B$83)+'СЕТ СН'!$H$12+СВЦЭМ!$D$10+'СЕТ СН'!$H$6-'СЕТ СН'!$H$22</f>
        <v>1066.9814365500001</v>
      </c>
      <c r="C108" s="36">
        <f>SUMIFS(СВЦЭМ!$C$33:$C$776,СВЦЭМ!$A$33:$A$776,$A108,СВЦЭМ!$B$33:$B$776,C$83)+'СЕТ СН'!$H$12+СВЦЭМ!$D$10+'СЕТ СН'!$H$6-'СЕТ СН'!$H$22</f>
        <v>1118.98874398</v>
      </c>
      <c r="D108" s="36">
        <f>SUMIFS(СВЦЭМ!$C$33:$C$776,СВЦЭМ!$A$33:$A$776,$A108,СВЦЭМ!$B$33:$B$776,D$83)+'СЕТ СН'!$H$12+СВЦЭМ!$D$10+'СЕТ СН'!$H$6-'СЕТ СН'!$H$22</f>
        <v>1109.5314809000001</v>
      </c>
      <c r="E108" s="36">
        <f>SUMIFS(СВЦЭМ!$C$33:$C$776,СВЦЭМ!$A$33:$A$776,$A108,СВЦЭМ!$B$33:$B$776,E$83)+'СЕТ СН'!$H$12+СВЦЭМ!$D$10+'СЕТ СН'!$H$6-'СЕТ СН'!$H$22</f>
        <v>1096.9597433500001</v>
      </c>
      <c r="F108" s="36">
        <f>SUMIFS(СВЦЭМ!$C$33:$C$776,СВЦЭМ!$A$33:$A$776,$A108,СВЦЭМ!$B$33:$B$776,F$83)+'СЕТ СН'!$H$12+СВЦЭМ!$D$10+'СЕТ СН'!$H$6-'СЕТ СН'!$H$22</f>
        <v>1097.54591443</v>
      </c>
      <c r="G108" s="36">
        <f>SUMIFS(СВЦЭМ!$C$33:$C$776,СВЦЭМ!$A$33:$A$776,$A108,СВЦЭМ!$B$33:$B$776,G$83)+'СЕТ СН'!$H$12+СВЦЭМ!$D$10+'СЕТ СН'!$H$6-'СЕТ СН'!$H$22</f>
        <v>1084.6671519400002</v>
      </c>
      <c r="H108" s="36">
        <f>SUMIFS(СВЦЭМ!$C$33:$C$776,СВЦЭМ!$A$33:$A$776,$A108,СВЦЭМ!$B$33:$B$776,H$83)+'СЕТ СН'!$H$12+СВЦЭМ!$D$10+'СЕТ СН'!$H$6-'СЕТ СН'!$H$22</f>
        <v>1072.7309882100001</v>
      </c>
      <c r="I108" s="36">
        <f>SUMIFS(СВЦЭМ!$C$33:$C$776,СВЦЭМ!$A$33:$A$776,$A108,СВЦЭМ!$B$33:$B$776,I$83)+'СЕТ СН'!$H$12+СВЦЭМ!$D$10+'СЕТ СН'!$H$6-'СЕТ СН'!$H$22</f>
        <v>1016.53812443</v>
      </c>
      <c r="J108" s="36">
        <f>SUMIFS(СВЦЭМ!$C$33:$C$776,СВЦЭМ!$A$33:$A$776,$A108,СВЦЭМ!$B$33:$B$776,J$83)+'СЕТ СН'!$H$12+СВЦЭМ!$D$10+'СЕТ СН'!$H$6-'СЕТ СН'!$H$22</f>
        <v>1030.6592683200001</v>
      </c>
      <c r="K108" s="36">
        <f>SUMIFS(СВЦЭМ!$C$33:$C$776,СВЦЭМ!$A$33:$A$776,$A108,СВЦЭМ!$B$33:$B$776,K$83)+'СЕТ СН'!$H$12+СВЦЭМ!$D$10+'СЕТ СН'!$H$6-'СЕТ СН'!$H$22</f>
        <v>1016.70514056</v>
      </c>
      <c r="L108" s="36">
        <f>SUMIFS(СВЦЭМ!$C$33:$C$776,СВЦЭМ!$A$33:$A$776,$A108,СВЦЭМ!$B$33:$B$776,L$83)+'СЕТ СН'!$H$12+СВЦЭМ!$D$10+'СЕТ СН'!$H$6-'СЕТ СН'!$H$22</f>
        <v>1001.09105359</v>
      </c>
      <c r="M108" s="36">
        <f>SUMIFS(СВЦЭМ!$C$33:$C$776,СВЦЭМ!$A$33:$A$776,$A108,СВЦЭМ!$B$33:$B$776,M$83)+'СЕТ СН'!$H$12+СВЦЭМ!$D$10+'СЕТ СН'!$H$6-'СЕТ СН'!$H$22</f>
        <v>992.08196569000006</v>
      </c>
      <c r="N108" s="36">
        <f>SUMIFS(СВЦЭМ!$C$33:$C$776,СВЦЭМ!$A$33:$A$776,$A108,СВЦЭМ!$B$33:$B$776,N$83)+'СЕТ СН'!$H$12+СВЦЭМ!$D$10+'СЕТ СН'!$H$6-'СЕТ СН'!$H$22</f>
        <v>1002.8503099100001</v>
      </c>
      <c r="O108" s="36">
        <f>SUMIFS(СВЦЭМ!$C$33:$C$776,СВЦЭМ!$A$33:$A$776,$A108,СВЦЭМ!$B$33:$B$776,O$83)+'СЕТ СН'!$H$12+СВЦЭМ!$D$10+'СЕТ СН'!$H$6-'СЕТ СН'!$H$22</f>
        <v>1000.8943854900001</v>
      </c>
      <c r="P108" s="36">
        <f>SUMIFS(СВЦЭМ!$C$33:$C$776,СВЦЭМ!$A$33:$A$776,$A108,СВЦЭМ!$B$33:$B$776,P$83)+'СЕТ СН'!$H$12+СВЦЭМ!$D$10+'СЕТ СН'!$H$6-'СЕТ СН'!$H$22</f>
        <v>1005.30133876</v>
      </c>
      <c r="Q108" s="36">
        <f>SUMIFS(СВЦЭМ!$C$33:$C$776,СВЦЭМ!$A$33:$A$776,$A108,СВЦЭМ!$B$33:$B$776,Q$83)+'СЕТ СН'!$H$12+СВЦЭМ!$D$10+'СЕТ СН'!$H$6-'СЕТ СН'!$H$22</f>
        <v>963.73441154</v>
      </c>
      <c r="R108" s="36">
        <f>SUMIFS(СВЦЭМ!$C$33:$C$776,СВЦЭМ!$A$33:$A$776,$A108,СВЦЭМ!$B$33:$B$776,R$83)+'СЕТ СН'!$H$12+СВЦЭМ!$D$10+'СЕТ СН'!$H$6-'СЕТ СН'!$H$22</f>
        <v>932.66256182000006</v>
      </c>
      <c r="S108" s="36">
        <f>SUMIFS(СВЦЭМ!$C$33:$C$776,СВЦЭМ!$A$33:$A$776,$A108,СВЦЭМ!$B$33:$B$776,S$83)+'СЕТ СН'!$H$12+СВЦЭМ!$D$10+'СЕТ СН'!$H$6-'СЕТ СН'!$H$22</f>
        <v>933.76867158000005</v>
      </c>
      <c r="T108" s="36">
        <f>SUMIFS(СВЦЭМ!$C$33:$C$776,СВЦЭМ!$A$33:$A$776,$A108,СВЦЭМ!$B$33:$B$776,T$83)+'СЕТ СН'!$H$12+СВЦЭМ!$D$10+'СЕТ СН'!$H$6-'СЕТ СН'!$H$22</f>
        <v>940.87397247000001</v>
      </c>
      <c r="U108" s="36">
        <f>SUMIFS(СВЦЭМ!$C$33:$C$776,СВЦЭМ!$A$33:$A$776,$A108,СВЦЭМ!$B$33:$B$776,U$83)+'СЕТ СН'!$H$12+СВЦЭМ!$D$10+'СЕТ СН'!$H$6-'СЕТ СН'!$H$22</f>
        <v>940.18482696000001</v>
      </c>
      <c r="V108" s="36">
        <f>SUMIFS(СВЦЭМ!$C$33:$C$776,СВЦЭМ!$A$33:$A$776,$A108,СВЦЭМ!$B$33:$B$776,V$83)+'СЕТ СН'!$H$12+СВЦЭМ!$D$10+'СЕТ СН'!$H$6-'СЕТ СН'!$H$22</f>
        <v>931.24182254000004</v>
      </c>
      <c r="W108" s="36">
        <f>SUMIFS(СВЦЭМ!$C$33:$C$776,СВЦЭМ!$A$33:$A$776,$A108,СВЦЭМ!$B$33:$B$776,W$83)+'СЕТ СН'!$H$12+СВЦЭМ!$D$10+'СЕТ СН'!$H$6-'СЕТ СН'!$H$22</f>
        <v>929.90219255</v>
      </c>
      <c r="X108" s="36">
        <f>SUMIFS(СВЦЭМ!$C$33:$C$776,СВЦЭМ!$A$33:$A$776,$A108,СВЦЭМ!$B$33:$B$776,X$83)+'СЕТ СН'!$H$12+СВЦЭМ!$D$10+'СЕТ СН'!$H$6-'СЕТ СН'!$H$22</f>
        <v>922.23425974000008</v>
      </c>
      <c r="Y108" s="36">
        <f>SUMIFS(СВЦЭМ!$C$33:$C$776,СВЦЭМ!$A$33:$A$776,$A108,СВЦЭМ!$B$33:$B$776,Y$83)+'СЕТ СН'!$H$12+СВЦЭМ!$D$10+'СЕТ СН'!$H$6-'СЕТ СН'!$H$22</f>
        <v>960.2068688600001</v>
      </c>
    </row>
    <row r="109" spans="1:25" ht="15.75" x14ac:dyDescent="0.2">
      <c r="A109" s="35">
        <f t="shared" si="2"/>
        <v>43642</v>
      </c>
      <c r="B109" s="36">
        <f>SUMIFS(СВЦЭМ!$C$33:$C$776,СВЦЭМ!$A$33:$A$776,$A109,СВЦЭМ!$B$33:$B$776,B$83)+'СЕТ СН'!$H$12+СВЦЭМ!$D$10+'СЕТ СН'!$H$6-'СЕТ СН'!$H$22</f>
        <v>1013.42427276</v>
      </c>
      <c r="C109" s="36">
        <f>SUMIFS(СВЦЭМ!$C$33:$C$776,СВЦЭМ!$A$33:$A$776,$A109,СВЦЭМ!$B$33:$B$776,C$83)+'СЕТ СН'!$H$12+СВЦЭМ!$D$10+'СЕТ СН'!$H$6-'СЕТ СН'!$H$22</f>
        <v>1091.99455315</v>
      </c>
      <c r="D109" s="36">
        <f>SUMIFS(СВЦЭМ!$C$33:$C$776,СВЦЭМ!$A$33:$A$776,$A109,СВЦЭМ!$B$33:$B$776,D$83)+'СЕТ СН'!$H$12+СВЦЭМ!$D$10+'СЕТ СН'!$H$6-'СЕТ СН'!$H$22</f>
        <v>1120.6348645799999</v>
      </c>
      <c r="E109" s="36">
        <f>SUMIFS(СВЦЭМ!$C$33:$C$776,СВЦЭМ!$A$33:$A$776,$A109,СВЦЭМ!$B$33:$B$776,E$83)+'СЕТ СН'!$H$12+СВЦЭМ!$D$10+'СЕТ СН'!$H$6-'СЕТ СН'!$H$22</f>
        <v>1131.09882657</v>
      </c>
      <c r="F109" s="36">
        <f>SUMIFS(СВЦЭМ!$C$33:$C$776,СВЦЭМ!$A$33:$A$776,$A109,СВЦЭМ!$B$33:$B$776,F$83)+'СЕТ СН'!$H$12+СВЦЭМ!$D$10+'СЕТ СН'!$H$6-'СЕТ СН'!$H$22</f>
        <v>1143.9296724800001</v>
      </c>
      <c r="G109" s="36">
        <f>SUMIFS(СВЦЭМ!$C$33:$C$776,СВЦЭМ!$A$33:$A$776,$A109,СВЦЭМ!$B$33:$B$776,G$83)+'СЕТ СН'!$H$12+СВЦЭМ!$D$10+'СЕТ СН'!$H$6-'СЕТ СН'!$H$22</f>
        <v>1122.16812095</v>
      </c>
      <c r="H109" s="36">
        <f>SUMIFS(СВЦЭМ!$C$33:$C$776,СВЦЭМ!$A$33:$A$776,$A109,СВЦЭМ!$B$33:$B$776,H$83)+'СЕТ СН'!$H$12+СВЦЭМ!$D$10+'СЕТ СН'!$H$6-'СЕТ СН'!$H$22</f>
        <v>1071.1952275799999</v>
      </c>
      <c r="I109" s="36">
        <f>SUMIFS(СВЦЭМ!$C$33:$C$776,СВЦЭМ!$A$33:$A$776,$A109,СВЦЭМ!$B$33:$B$776,I$83)+'СЕТ СН'!$H$12+СВЦЭМ!$D$10+'СЕТ СН'!$H$6-'СЕТ СН'!$H$22</f>
        <v>1037.1656912100002</v>
      </c>
      <c r="J109" s="36">
        <f>SUMIFS(СВЦЭМ!$C$33:$C$776,СВЦЭМ!$A$33:$A$776,$A109,СВЦЭМ!$B$33:$B$776,J$83)+'СЕТ СН'!$H$12+СВЦЭМ!$D$10+'СЕТ СН'!$H$6-'СЕТ СН'!$H$22</f>
        <v>992.99466805000009</v>
      </c>
      <c r="K109" s="36">
        <f>SUMIFS(СВЦЭМ!$C$33:$C$776,СВЦЭМ!$A$33:$A$776,$A109,СВЦЭМ!$B$33:$B$776,K$83)+'СЕТ СН'!$H$12+СВЦЭМ!$D$10+'СЕТ СН'!$H$6-'СЕТ СН'!$H$22</f>
        <v>966.82132636000006</v>
      </c>
      <c r="L109" s="36">
        <f>SUMIFS(СВЦЭМ!$C$33:$C$776,СВЦЭМ!$A$33:$A$776,$A109,СВЦЭМ!$B$33:$B$776,L$83)+'СЕТ СН'!$H$12+СВЦЭМ!$D$10+'СЕТ СН'!$H$6-'СЕТ СН'!$H$22</f>
        <v>963.36970294000002</v>
      </c>
      <c r="M109" s="36">
        <f>SUMIFS(СВЦЭМ!$C$33:$C$776,СВЦЭМ!$A$33:$A$776,$A109,СВЦЭМ!$B$33:$B$776,M$83)+'СЕТ СН'!$H$12+СВЦЭМ!$D$10+'СЕТ СН'!$H$6-'СЕТ СН'!$H$22</f>
        <v>954.32725664000009</v>
      </c>
      <c r="N109" s="36">
        <f>SUMIFS(СВЦЭМ!$C$33:$C$776,СВЦЭМ!$A$33:$A$776,$A109,СВЦЭМ!$B$33:$B$776,N$83)+'СЕТ СН'!$H$12+СВЦЭМ!$D$10+'СЕТ СН'!$H$6-'СЕТ СН'!$H$22</f>
        <v>974.8009579300001</v>
      </c>
      <c r="O109" s="36">
        <f>SUMIFS(СВЦЭМ!$C$33:$C$776,СВЦЭМ!$A$33:$A$776,$A109,СВЦЭМ!$B$33:$B$776,O$83)+'СЕТ СН'!$H$12+СВЦЭМ!$D$10+'СЕТ СН'!$H$6-'СЕТ СН'!$H$22</f>
        <v>954.0681397300001</v>
      </c>
      <c r="P109" s="36">
        <f>SUMIFS(СВЦЭМ!$C$33:$C$776,СВЦЭМ!$A$33:$A$776,$A109,СВЦЭМ!$B$33:$B$776,P$83)+'СЕТ СН'!$H$12+СВЦЭМ!$D$10+'СЕТ СН'!$H$6-'СЕТ СН'!$H$22</f>
        <v>953.85196314000007</v>
      </c>
      <c r="Q109" s="36">
        <f>SUMIFS(СВЦЭМ!$C$33:$C$776,СВЦЭМ!$A$33:$A$776,$A109,СВЦЭМ!$B$33:$B$776,Q$83)+'СЕТ СН'!$H$12+СВЦЭМ!$D$10+'СЕТ СН'!$H$6-'СЕТ СН'!$H$22</f>
        <v>918.97104166000008</v>
      </c>
      <c r="R109" s="36">
        <f>SUMIFS(СВЦЭМ!$C$33:$C$776,СВЦЭМ!$A$33:$A$776,$A109,СВЦЭМ!$B$33:$B$776,R$83)+'СЕТ СН'!$H$12+СВЦЭМ!$D$10+'СЕТ СН'!$H$6-'СЕТ СН'!$H$22</f>
        <v>863.66481311000007</v>
      </c>
      <c r="S109" s="36">
        <f>SUMIFS(СВЦЭМ!$C$33:$C$776,СВЦЭМ!$A$33:$A$776,$A109,СВЦЭМ!$B$33:$B$776,S$83)+'СЕТ СН'!$H$12+СВЦЭМ!$D$10+'СЕТ СН'!$H$6-'СЕТ СН'!$H$22</f>
        <v>869.84137180000005</v>
      </c>
      <c r="T109" s="36">
        <f>SUMIFS(СВЦЭМ!$C$33:$C$776,СВЦЭМ!$A$33:$A$776,$A109,СВЦЭМ!$B$33:$B$776,T$83)+'СЕТ СН'!$H$12+СВЦЭМ!$D$10+'СЕТ СН'!$H$6-'СЕТ СН'!$H$22</f>
        <v>873.77702651000004</v>
      </c>
      <c r="U109" s="36">
        <f>SUMIFS(СВЦЭМ!$C$33:$C$776,СВЦЭМ!$A$33:$A$776,$A109,СВЦЭМ!$B$33:$B$776,U$83)+'СЕТ СН'!$H$12+СВЦЭМ!$D$10+'СЕТ СН'!$H$6-'СЕТ СН'!$H$22</f>
        <v>875.24030114000004</v>
      </c>
      <c r="V109" s="36">
        <f>SUMIFS(СВЦЭМ!$C$33:$C$776,СВЦЭМ!$A$33:$A$776,$A109,СВЦЭМ!$B$33:$B$776,V$83)+'СЕТ СН'!$H$12+СВЦЭМ!$D$10+'СЕТ СН'!$H$6-'СЕТ СН'!$H$22</f>
        <v>865.00418679000006</v>
      </c>
      <c r="W109" s="36">
        <f>SUMIFS(СВЦЭМ!$C$33:$C$776,СВЦЭМ!$A$33:$A$776,$A109,СВЦЭМ!$B$33:$B$776,W$83)+'СЕТ СН'!$H$12+СВЦЭМ!$D$10+'СЕТ СН'!$H$6-'СЕТ СН'!$H$22</f>
        <v>850.53598739000006</v>
      </c>
      <c r="X109" s="36">
        <f>SUMIFS(СВЦЭМ!$C$33:$C$776,СВЦЭМ!$A$33:$A$776,$A109,СВЦЭМ!$B$33:$B$776,X$83)+'СЕТ СН'!$H$12+СВЦЭМ!$D$10+'СЕТ СН'!$H$6-'СЕТ СН'!$H$22</f>
        <v>863.89692463000006</v>
      </c>
      <c r="Y109" s="36">
        <f>SUMIFS(СВЦЭМ!$C$33:$C$776,СВЦЭМ!$A$33:$A$776,$A109,СВЦЭМ!$B$33:$B$776,Y$83)+'СЕТ СН'!$H$12+СВЦЭМ!$D$10+'СЕТ СН'!$H$6-'СЕТ СН'!$H$22</f>
        <v>928.90207589000011</v>
      </c>
    </row>
    <row r="110" spans="1:25" ht="15.75" x14ac:dyDescent="0.2">
      <c r="A110" s="35">
        <f t="shared" si="2"/>
        <v>43643</v>
      </c>
      <c r="B110" s="36">
        <f>SUMIFS(СВЦЭМ!$C$33:$C$776,СВЦЭМ!$A$33:$A$776,$A110,СВЦЭМ!$B$33:$B$776,B$83)+'СЕТ СН'!$H$12+СВЦЭМ!$D$10+'СЕТ СН'!$H$6-'СЕТ СН'!$H$22</f>
        <v>1042.2602881100001</v>
      </c>
      <c r="C110" s="36">
        <f>SUMIFS(СВЦЭМ!$C$33:$C$776,СВЦЭМ!$A$33:$A$776,$A110,СВЦЭМ!$B$33:$B$776,C$83)+'СЕТ СН'!$H$12+СВЦЭМ!$D$10+'СЕТ СН'!$H$6-'СЕТ СН'!$H$22</f>
        <v>1079.06268621</v>
      </c>
      <c r="D110" s="36">
        <f>SUMIFS(СВЦЭМ!$C$33:$C$776,СВЦЭМ!$A$33:$A$776,$A110,СВЦЭМ!$B$33:$B$776,D$83)+'СЕТ СН'!$H$12+СВЦЭМ!$D$10+'СЕТ СН'!$H$6-'СЕТ СН'!$H$22</f>
        <v>1104.2573009100001</v>
      </c>
      <c r="E110" s="36">
        <f>SUMIFS(СВЦЭМ!$C$33:$C$776,СВЦЭМ!$A$33:$A$776,$A110,СВЦЭМ!$B$33:$B$776,E$83)+'СЕТ СН'!$H$12+СВЦЭМ!$D$10+'СЕТ СН'!$H$6-'СЕТ СН'!$H$22</f>
        <v>1138.0138836599999</v>
      </c>
      <c r="F110" s="36">
        <f>SUMIFS(СВЦЭМ!$C$33:$C$776,СВЦЭМ!$A$33:$A$776,$A110,СВЦЭМ!$B$33:$B$776,F$83)+'СЕТ СН'!$H$12+СВЦЭМ!$D$10+'СЕТ СН'!$H$6-'СЕТ СН'!$H$22</f>
        <v>1149.2671578100001</v>
      </c>
      <c r="G110" s="36">
        <f>SUMIFS(СВЦЭМ!$C$33:$C$776,СВЦЭМ!$A$33:$A$776,$A110,СВЦЭМ!$B$33:$B$776,G$83)+'СЕТ СН'!$H$12+СВЦЭМ!$D$10+'СЕТ СН'!$H$6-'СЕТ СН'!$H$22</f>
        <v>1139.9991531000001</v>
      </c>
      <c r="H110" s="36">
        <f>SUMIFS(СВЦЭМ!$C$33:$C$776,СВЦЭМ!$A$33:$A$776,$A110,СВЦЭМ!$B$33:$B$776,H$83)+'СЕТ СН'!$H$12+СВЦЭМ!$D$10+'СЕТ СН'!$H$6-'СЕТ СН'!$H$22</f>
        <v>1072.96194773</v>
      </c>
      <c r="I110" s="36">
        <f>SUMIFS(СВЦЭМ!$C$33:$C$776,СВЦЭМ!$A$33:$A$776,$A110,СВЦЭМ!$B$33:$B$776,I$83)+'СЕТ СН'!$H$12+СВЦЭМ!$D$10+'СЕТ СН'!$H$6-'СЕТ СН'!$H$22</f>
        <v>1015.2198617600001</v>
      </c>
      <c r="J110" s="36">
        <f>SUMIFS(СВЦЭМ!$C$33:$C$776,СВЦЭМ!$A$33:$A$776,$A110,СВЦЭМ!$B$33:$B$776,J$83)+'СЕТ СН'!$H$12+СВЦЭМ!$D$10+'СЕТ СН'!$H$6-'СЕТ СН'!$H$22</f>
        <v>966.60430093000002</v>
      </c>
      <c r="K110" s="36">
        <f>SUMIFS(СВЦЭМ!$C$33:$C$776,СВЦЭМ!$A$33:$A$776,$A110,СВЦЭМ!$B$33:$B$776,K$83)+'СЕТ СН'!$H$12+СВЦЭМ!$D$10+'СЕТ СН'!$H$6-'СЕТ СН'!$H$22</f>
        <v>937.04503733000001</v>
      </c>
      <c r="L110" s="36">
        <f>SUMIFS(СВЦЭМ!$C$33:$C$776,СВЦЭМ!$A$33:$A$776,$A110,СВЦЭМ!$B$33:$B$776,L$83)+'СЕТ СН'!$H$12+СВЦЭМ!$D$10+'СЕТ СН'!$H$6-'СЕТ СН'!$H$22</f>
        <v>916.28793987000006</v>
      </c>
      <c r="M110" s="36">
        <f>SUMIFS(СВЦЭМ!$C$33:$C$776,СВЦЭМ!$A$33:$A$776,$A110,СВЦЭМ!$B$33:$B$776,M$83)+'СЕТ СН'!$H$12+СВЦЭМ!$D$10+'СЕТ СН'!$H$6-'СЕТ СН'!$H$22</f>
        <v>924.89416256000004</v>
      </c>
      <c r="N110" s="36">
        <f>SUMIFS(СВЦЭМ!$C$33:$C$776,СВЦЭМ!$A$33:$A$776,$A110,СВЦЭМ!$B$33:$B$776,N$83)+'СЕТ СН'!$H$12+СВЦЭМ!$D$10+'СЕТ СН'!$H$6-'СЕТ СН'!$H$22</f>
        <v>940.73838758000011</v>
      </c>
      <c r="O110" s="36">
        <f>SUMIFS(СВЦЭМ!$C$33:$C$776,СВЦЭМ!$A$33:$A$776,$A110,СВЦЭМ!$B$33:$B$776,O$83)+'СЕТ СН'!$H$12+СВЦЭМ!$D$10+'СЕТ СН'!$H$6-'СЕТ СН'!$H$22</f>
        <v>939.26439855000001</v>
      </c>
      <c r="P110" s="36">
        <f>SUMIFS(СВЦЭМ!$C$33:$C$776,СВЦЭМ!$A$33:$A$776,$A110,СВЦЭМ!$B$33:$B$776,P$83)+'СЕТ СН'!$H$12+СВЦЭМ!$D$10+'СЕТ СН'!$H$6-'СЕТ СН'!$H$22</f>
        <v>936.01575693000007</v>
      </c>
      <c r="Q110" s="36">
        <f>SUMIFS(СВЦЭМ!$C$33:$C$776,СВЦЭМ!$A$33:$A$776,$A110,СВЦЭМ!$B$33:$B$776,Q$83)+'СЕТ СН'!$H$12+СВЦЭМ!$D$10+'СЕТ СН'!$H$6-'СЕТ СН'!$H$22</f>
        <v>910.63803555000004</v>
      </c>
      <c r="R110" s="36">
        <f>SUMIFS(СВЦЭМ!$C$33:$C$776,СВЦЭМ!$A$33:$A$776,$A110,СВЦЭМ!$B$33:$B$776,R$83)+'СЕТ СН'!$H$12+СВЦЭМ!$D$10+'СЕТ СН'!$H$6-'СЕТ СН'!$H$22</f>
        <v>875.26152148000006</v>
      </c>
      <c r="S110" s="36">
        <f>SUMIFS(СВЦЭМ!$C$33:$C$776,СВЦЭМ!$A$33:$A$776,$A110,СВЦЭМ!$B$33:$B$776,S$83)+'СЕТ СН'!$H$12+СВЦЭМ!$D$10+'СЕТ СН'!$H$6-'СЕТ СН'!$H$22</f>
        <v>876.90901237000003</v>
      </c>
      <c r="T110" s="36">
        <f>SUMIFS(СВЦЭМ!$C$33:$C$776,СВЦЭМ!$A$33:$A$776,$A110,СВЦЭМ!$B$33:$B$776,T$83)+'СЕТ СН'!$H$12+СВЦЭМ!$D$10+'СЕТ СН'!$H$6-'СЕТ СН'!$H$22</f>
        <v>867.81594882000002</v>
      </c>
      <c r="U110" s="36">
        <f>SUMIFS(СВЦЭМ!$C$33:$C$776,СВЦЭМ!$A$33:$A$776,$A110,СВЦЭМ!$B$33:$B$776,U$83)+'СЕТ СН'!$H$12+СВЦЭМ!$D$10+'СЕТ СН'!$H$6-'СЕТ СН'!$H$22</f>
        <v>875.68081404000009</v>
      </c>
      <c r="V110" s="36">
        <f>SUMIFS(СВЦЭМ!$C$33:$C$776,СВЦЭМ!$A$33:$A$776,$A110,СВЦЭМ!$B$33:$B$776,V$83)+'СЕТ СН'!$H$12+СВЦЭМ!$D$10+'СЕТ СН'!$H$6-'СЕТ СН'!$H$22</f>
        <v>864.22728458000006</v>
      </c>
      <c r="W110" s="36">
        <f>SUMIFS(СВЦЭМ!$C$33:$C$776,СВЦЭМ!$A$33:$A$776,$A110,СВЦЭМ!$B$33:$B$776,W$83)+'СЕТ СН'!$H$12+СВЦЭМ!$D$10+'СЕТ СН'!$H$6-'СЕТ СН'!$H$22</f>
        <v>851.73064041000009</v>
      </c>
      <c r="X110" s="36">
        <f>SUMIFS(СВЦЭМ!$C$33:$C$776,СВЦЭМ!$A$33:$A$776,$A110,СВЦЭМ!$B$33:$B$776,X$83)+'СЕТ СН'!$H$12+СВЦЭМ!$D$10+'СЕТ СН'!$H$6-'СЕТ СН'!$H$22</f>
        <v>850.72680131000004</v>
      </c>
      <c r="Y110" s="36">
        <f>SUMIFS(СВЦЭМ!$C$33:$C$776,СВЦЭМ!$A$33:$A$776,$A110,СВЦЭМ!$B$33:$B$776,Y$83)+'СЕТ СН'!$H$12+СВЦЭМ!$D$10+'СЕТ СН'!$H$6-'СЕТ СН'!$H$22</f>
        <v>917.01885421000009</v>
      </c>
    </row>
    <row r="111" spans="1:25" ht="15.75" x14ac:dyDescent="0.2">
      <c r="A111" s="35">
        <f t="shared" si="2"/>
        <v>43644</v>
      </c>
      <c r="B111" s="36">
        <f>SUMIFS(СВЦЭМ!$C$33:$C$776,СВЦЭМ!$A$33:$A$776,$A111,СВЦЭМ!$B$33:$B$776,B$83)+'СЕТ СН'!$H$12+СВЦЭМ!$D$10+'СЕТ СН'!$H$6-'СЕТ СН'!$H$22</f>
        <v>1007.9912649600001</v>
      </c>
      <c r="C111" s="36">
        <f>SUMIFS(СВЦЭМ!$C$33:$C$776,СВЦЭМ!$A$33:$A$776,$A111,СВЦЭМ!$B$33:$B$776,C$83)+'СЕТ СН'!$H$12+СВЦЭМ!$D$10+'СЕТ СН'!$H$6-'СЕТ СН'!$H$22</f>
        <v>1052.2289836800001</v>
      </c>
      <c r="D111" s="36">
        <f>SUMIFS(СВЦЭМ!$C$33:$C$776,СВЦЭМ!$A$33:$A$776,$A111,СВЦЭМ!$B$33:$B$776,D$83)+'СЕТ СН'!$H$12+СВЦЭМ!$D$10+'СЕТ СН'!$H$6-'СЕТ СН'!$H$22</f>
        <v>1090.8685742900002</v>
      </c>
      <c r="E111" s="36">
        <f>SUMIFS(СВЦЭМ!$C$33:$C$776,СВЦЭМ!$A$33:$A$776,$A111,СВЦЭМ!$B$33:$B$776,E$83)+'СЕТ СН'!$H$12+СВЦЭМ!$D$10+'СЕТ СН'!$H$6-'СЕТ СН'!$H$22</f>
        <v>1098.50401003</v>
      </c>
      <c r="F111" s="36">
        <f>SUMIFS(СВЦЭМ!$C$33:$C$776,СВЦЭМ!$A$33:$A$776,$A111,СВЦЭМ!$B$33:$B$776,F$83)+'СЕТ СН'!$H$12+СВЦЭМ!$D$10+'СЕТ СН'!$H$6-'СЕТ СН'!$H$22</f>
        <v>1107.2430093</v>
      </c>
      <c r="G111" s="36">
        <f>SUMIFS(СВЦЭМ!$C$33:$C$776,СВЦЭМ!$A$33:$A$776,$A111,СВЦЭМ!$B$33:$B$776,G$83)+'СЕТ СН'!$H$12+СВЦЭМ!$D$10+'СЕТ СН'!$H$6-'СЕТ СН'!$H$22</f>
        <v>1094.8015026799999</v>
      </c>
      <c r="H111" s="36">
        <f>SUMIFS(СВЦЭМ!$C$33:$C$776,СВЦЭМ!$A$33:$A$776,$A111,СВЦЭМ!$B$33:$B$776,H$83)+'СЕТ СН'!$H$12+СВЦЭМ!$D$10+'СЕТ СН'!$H$6-'СЕТ СН'!$H$22</f>
        <v>1036.1271474499999</v>
      </c>
      <c r="I111" s="36">
        <f>SUMIFS(СВЦЭМ!$C$33:$C$776,СВЦЭМ!$A$33:$A$776,$A111,СВЦЭМ!$B$33:$B$776,I$83)+'СЕТ СН'!$H$12+СВЦЭМ!$D$10+'СЕТ СН'!$H$6-'СЕТ СН'!$H$22</f>
        <v>997.59215216000007</v>
      </c>
      <c r="J111" s="36">
        <f>SUMIFS(СВЦЭМ!$C$33:$C$776,СВЦЭМ!$A$33:$A$776,$A111,СВЦЭМ!$B$33:$B$776,J$83)+'СЕТ СН'!$H$12+СВЦЭМ!$D$10+'СЕТ СН'!$H$6-'СЕТ СН'!$H$22</f>
        <v>947.52831344000003</v>
      </c>
      <c r="K111" s="36">
        <f>SUMIFS(СВЦЭМ!$C$33:$C$776,СВЦЭМ!$A$33:$A$776,$A111,СВЦЭМ!$B$33:$B$776,K$83)+'СЕТ СН'!$H$12+СВЦЭМ!$D$10+'СЕТ СН'!$H$6-'СЕТ СН'!$H$22</f>
        <v>938.98740726000005</v>
      </c>
      <c r="L111" s="36">
        <f>SUMIFS(СВЦЭМ!$C$33:$C$776,СВЦЭМ!$A$33:$A$776,$A111,СВЦЭМ!$B$33:$B$776,L$83)+'СЕТ СН'!$H$12+СВЦЭМ!$D$10+'СЕТ СН'!$H$6-'СЕТ СН'!$H$22</f>
        <v>951.84465535000004</v>
      </c>
      <c r="M111" s="36">
        <f>SUMIFS(СВЦЭМ!$C$33:$C$776,СВЦЭМ!$A$33:$A$776,$A111,СВЦЭМ!$B$33:$B$776,M$83)+'СЕТ СН'!$H$12+СВЦЭМ!$D$10+'СЕТ СН'!$H$6-'СЕТ СН'!$H$22</f>
        <v>961.85842706000005</v>
      </c>
      <c r="N111" s="36">
        <f>SUMIFS(СВЦЭМ!$C$33:$C$776,СВЦЭМ!$A$33:$A$776,$A111,СВЦЭМ!$B$33:$B$776,N$83)+'СЕТ СН'!$H$12+СВЦЭМ!$D$10+'СЕТ СН'!$H$6-'СЕТ СН'!$H$22</f>
        <v>980.67990531000009</v>
      </c>
      <c r="O111" s="36">
        <f>SUMIFS(СВЦЭМ!$C$33:$C$776,СВЦЭМ!$A$33:$A$776,$A111,СВЦЭМ!$B$33:$B$776,O$83)+'СЕТ СН'!$H$12+СВЦЭМ!$D$10+'СЕТ СН'!$H$6-'СЕТ СН'!$H$22</f>
        <v>973.2169384</v>
      </c>
      <c r="P111" s="36">
        <f>SUMIFS(СВЦЭМ!$C$33:$C$776,СВЦЭМ!$A$33:$A$776,$A111,СВЦЭМ!$B$33:$B$776,P$83)+'СЕТ СН'!$H$12+СВЦЭМ!$D$10+'СЕТ СН'!$H$6-'СЕТ СН'!$H$22</f>
        <v>964.03685592000011</v>
      </c>
      <c r="Q111" s="36">
        <f>SUMIFS(СВЦЭМ!$C$33:$C$776,СВЦЭМ!$A$33:$A$776,$A111,СВЦЭМ!$B$33:$B$776,Q$83)+'СЕТ СН'!$H$12+СВЦЭМ!$D$10+'СЕТ СН'!$H$6-'СЕТ СН'!$H$22</f>
        <v>942.09447733000002</v>
      </c>
      <c r="R111" s="36">
        <f>SUMIFS(СВЦЭМ!$C$33:$C$776,СВЦЭМ!$A$33:$A$776,$A111,СВЦЭМ!$B$33:$B$776,R$83)+'СЕТ СН'!$H$12+СВЦЭМ!$D$10+'СЕТ СН'!$H$6-'СЕТ СН'!$H$22</f>
        <v>913.08894927000006</v>
      </c>
      <c r="S111" s="36">
        <f>SUMIFS(СВЦЭМ!$C$33:$C$776,СВЦЭМ!$A$33:$A$776,$A111,СВЦЭМ!$B$33:$B$776,S$83)+'СЕТ СН'!$H$12+СВЦЭМ!$D$10+'СЕТ СН'!$H$6-'СЕТ СН'!$H$22</f>
        <v>885.21116122000001</v>
      </c>
      <c r="T111" s="36">
        <f>SUMIFS(СВЦЭМ!$C$33:$C$776,СВЦЭМ!$A$33:$A$776,$A111,СВЦЭМ!$B$33:$B$776,T$83)+'СЕТ СН'!$H$12+СВЦЭМ!$D$10+'СЕТ СН'!$H$6-'СЕТ СН'!$H$22</f>
        <v>902.6877356</v>
      </c>
      <c r="U111" s="36">
        <f>SUMIFS(СВЦЭМ!$C$33:$C$776,СВЦЭМ!$A$33:$A$776,$A111,СВЦЭМ!$B$33:$B$776,U$83)+'СЕТ СН'!$H$12+СВЦЭМ!$D$10+'СЕТ СН'!$H$6-'СЕТ СН'!$H$22</f>
        <v>911.20056007000005</v>
      </c>
      <c r="V111" s="36">
        <f>SUMIFS(СВЦЭМ!$C$33:$C$776,СВЦЭМ!$A$33:$A$776,$A111,СВЦЭМ!$B$33:$B$776,V$83)+'СЕТ СН'!$H$12+СВЦЭМ!$D$10+'СЕТ СН'!$H$6-'СЕТ СН'!$H$22</f>
        <v>915.4423639900001</v>
      </c>
      <c r="W111" s="36">
        <f>SUMIFS(СВЦЭМ!$C$33:$C$776,СВЦЭМ!$A$33:$A$776,$A111,СВЦЭМ!$B$33:$B$776,W$83)+'СЕТ СН'!$H$12+СВЦЭМ!$D$10+'СЕТ СН'!$H$6-'СЕТ СН'!$H$22</f>
        <v>882.43972945000007</v>
      </c>
      <c r="X111" s="36">
        <f>SUMIFS(СВЦЭМ!$C$33:$C$776,СВЦЭМ!$A$33:$A$776,$A111,СВЦЭМ!$B$33:$B$776,X$83)+'СЕТ СН'!$H$12+СВЦЭМ!$D$10+'СЕТ СН'!$H$6-'СЕТ СН'!$H$22</f>
        <v>880.40231238000001</v>
      </c>
      <c r="Y111" s="36">
        <f>SUMIFS(СВЦЭМ!$C$33:$C$776,СВЦЭМ!$A$33:$A$776,$A111,СВЦЭМ!$B$33:$B$776,Y$83)+'СЕТ СН'!$H$12+СВЦЭМ!$D$10+'СЕТ СН'!$H$6-'СЕТ СН'!$H$22</f>
        <v>969.36928980000005</v>
      </c>
    </row>
    <row r="112" spans="1:25" ht="15.75" x14ac:dyDescent="0.2">
      <c r="A112" s="35">
        <f t="shared" si="2"/>
        <v>43645</v>
      </c>
      <c r="B112" s="36">
        <f>SUMIFS(СВЦЭМ!$C$33:$C$776,СВЦЭМ!$A$33:$A$776,$A112,СВЦЭМ!$B$33:$B$776,B$83)+'СЕТ СН'!$H$12+СВЦЭМ!$D$10+'СЕТ СН'!$H$6-'СЕТ СН'!$H$22</f>
        <v>1000.07813495</v>
      </c>
      <c r="C112" s="36">
        <f>SUMIFS(СВЦЭМ!$C$33:$C$776,СВЦЭМ!$A$33:$A$776,$A112,СВЦЭМ!$B$33:$B$776,C$83)+'СЕТ СН'!$H$12+СВЦЭМ!$D$10+'СЕТ СН'!$H$6-'СЕТ СН'!$H$22</f>
        <v>1044.9655791600001</v>
      </c>
      <c r="D112" s="36">
        <f>SUMIFS(СВЦЭМ!$C$33:$C$776,СВЦЭМ!$A$33:$A$776,$A112,СВЦЭМ!$B$33:$B$776,D$83)+'СЕТ СН'!$H$12+СВЦЭМ!$D$10+'СЕТ СН'!$H$6-'СЕТ СН'!$H$22</f>
        <v>1067.8682407700001</v>
      </c>
      <c r="E112" s="36">
        <f>SUMIFS(СВЦЭМ!$C$33:$C$776,СВЦЭМ!$A$33:$A$776,$A112,СВЦЭМ!$B$33:$B$776,E$83)+'СЕТ СН'!$H$12+СВЦЭМ!$D$10+'СЕТ СН'!$H$6-'СЕТ СН'!$H$22</f>
        <v>1087.00817216</v>
      </c>
      <c r="F112" s="36">
        <f>SUMIFS(СВЦЭМ!$C$33:$C$776,СВЦЭМ!$A$33:$A$776,$A112,СВЦЭМ!$B$33:$B$776,F$83)+'СЕТ СН'!$H$12+СВЦЭМ!$D$10+'СЕТ СН'!$H$6-'СЕТ СН'!$H$22</f>
        <v>1093.8406521300001</v>
      </c>
      <c r="G112" s="36">
        <f>SUMIFS(СВЦЭМ!$C$33:$C$776,СВЦЭМ!$A$33:$A$776,$A112,СВЦЭМ!$B$33:$B$776,G$83)+'СЕТ СН'!$H$12+СВЦЭМ!$D$10+'СЕТ СН'!$H$6-'СЕТ СН'!$H$22</f>
        <v>1091.06947788</v>
      </c>
      <c r="H112" s="36">
        <f>SUMIFS(СВЦЭМ!$C$33:$C$776,СВЦЭМ!$A$33:$A$776,$A112,СВЦЭМ!$B$33:$B$776,H$83)+'СЕТ СН'!$H$12+СВЦЭМ!$D$10+'СЕТ СН'!$H$6-'СЕТ СН'!$H$22</f>
        <v>1056.15594642</v>
      </c>
      <c r="I112" s="36">
        <f>SUMIFS(СВЦЭМ!$C$33:$C$776,СВЦЭМ!$A$33:$A$776,$A112,СВЦЭМ!$B$33:$B$776,I$83)+'СЕТ СН'!$H$12+СВЦЭМ!$D$10+'СЕТ СН'!$H$6-'СЕТ СН'!$H$22</f>
        <v>1023.6445648700001</v>
      </c>
      <c r="J112" s="36">
        <f>SUMIFS(СВЦЭМ!$C$33:$C$776,СВЦЭМ!$A$33:$A$776,$A112,СВЦЭМ!$B$33:$B$776,J$83)+'СЕТ СН'!$H$12+СВЦЭМ!$D$10+'СЕТ СН'!$H$6-'СЕТ СН'!$H$22</f>
        <v>1004.0706694</v>
      </c>
      <c r="K112" s="36">
        <f>SUMIFS(СВЦЭМ!$C$33:$C$776,СВЦЭМ!$A$33:$A$776,$A112,СВЦЭМ!$B$33:$B$776,K$83)+'СЕТ СН'!$H$12+СВЦЭМ!$D$10+'СЕТ СН'!$H$6-'СЕТ СН'!$H$22</f>
        <v>956.71234678000008</v>
      </c>
      <c r="L112" s="36">
        <f>SUMIFS(СВЦЭМ!$C$33:$C$776,СВЦЭМ!$A$33:$A$776,$A112,СВЦЭМ!$B$33:$B$776,L$83)+'СЕТ СН'!$H$12+СВЦЭМ!$D$10+'СЕТ СН'!$H$6-'СЕТ СН'!$H$22</f>
        <v>938.5976264300001</v>
      </c>
      <c r="M112" s="36">
        <f>SUMIFS(СВЦЭМ!$C$33:$C$776,СВЦЭМ!$A$33:$A$776,$A112,СВЦЭМ!$B$33:$B$776,M$83)+'СЕТ СН'!$H$12+СВЦЭМ!$D$10+'СЕТ СН'!$H$6-'СЕТ СН'!$H$22</f>
        <v>933.86372600000004</v>
      </c>
      <c r="N112" s="36">
        <f>SUMIFS(СВЦЭМ!$C$33:$C$776,СВЦЭМ!$A$33:$A$776,$A112,СВЦЭМ!$B$33:$B$776,N$83)+'СЕТ СН'!$H$12+СВЦЭМ!$D$10+'СЕТ СН'!$H$6-'СЕТ СН'!$H$22</f>
        <v>948.31241059000001</v>
      </c>
      <c r="O112" s="36">
        <f>SUMIFS(СВЦЭМ!$C$33:$C$776,СВЦЭМ!$A$33:$A$776,$A112,СВЦЭМ!$B$33:$B$776,O$83)+'СЕТ СН'!$H$12+СВЦЭМ!$D$10+'СЕТ СН'!$H$6-'СЕТ СН'!$H$22</f>
        <v>945.27914505000001</v>
      </c>
      <c r="P112" s="36">
        <f>SUMIFS(СВЦЭМ!$C$33:$C$776,СВЦЭМ!$A$33:$A$776,$A112,СВЦЭМ!$B$33:$B$776,P$83)+'СЕТ СН'!$H$12+СВЦЭМ!$D$10+'СЕТ СН'!$H$6-'СЕТ СН'!$H$22</f>
        <v>947.87850128000002</v>
      </c>
      <c r="Q112" s="36">
        <f>SUMIFS(СВЦЭМ!$C$33:$C$776,СВЦЭМ!$A$33:$A$776,$A112,СВЦЭМ!$B$33:$B$776,Q$83)+'СЕТ СН'!$H$12+СВЦЭМ!$D$10+'СЕТ СН'!$H$6-'СЕТ СН'!$H$22</f>
        <v>920.27449623000007</v>
      </c>
      <c r="R112" s="36">
        <f>SUMIFS(СВЦЭМ!$C$33:$C$776,СВЦЭМ!$A$33:$A$776,$A112,СВЦЭМ!$B$33:$B$776,R$83)+'СЕТ СН'!$H$12+СВЦЭМ!$D$10+'СЕТ СН'!$H$6-'СЕТ СН'!$H$22</f>
        <v>883.24872286000004</v>
      </c>
      <c r="S112" s="36">
        <f>SUMIFS(СВЦЭМ!$C$33:$C$776,СВЦЭМ!$A$33:$A$776,$A112,СВЦЭМ!$B$33:$B$776,S$83)+'СЕТ СН'!$H$12+СВЦЭМ!$D$10+'СЕТ СН'!$H$6-'СЕТ СН'!$H$22</f>
        <v>862.83293730000003</v>
      </c>
      <c r="T112" s="36">
        <f>SUMIFS(СВЦЭМ!$C$33:$C$776,СВЦЭМ!$A$33:$A$776,$A112,СВЦЭМ!$B$33:$B$776,T$83)+'СЕТ СН'!$H$12+СВЦЭМ!$D$10+'СЕТ СН'!$H$6-'СЕТ СН'!$H$22</f>
        <v>864.17308297</v>
      </c>
      <c r="U112" s="36">
        <f>SUMIFS(СВЦЭМ!$C$33:$C$776,СВЦЭМ!$A$33:$A$776,$A112,СВЦЭМ!$B$33:$B$776,U$83)+'СЕТ СН'!$H$12+СВЦЭМ!$D$10+'СЕТ СН'!$H$6-'СЕТ СН'!$H$22</f>
        <v>870.55478699000003</v>
      </c>
      <c r="V112" s="36">
        <f>SUMIFS(СВЦЭМ!$C$33:$C$776,СВЦЭМ!$A$33:$A$776,$A112,СВЦЭМ!$B$33:$B$776,V$83)+'СЕТ СН'!$H$12+СВЦЭМ!$D$10+'СЕТ СН'!$H$6-'СЕТ СН'!$H$22</f>
        <v>868.0873347700001</v>
      </c>
      <c r="W112" s="36">
        <f>SUMIFS(СВЦЭМ!$C$33:$C$776,СВЦЭМ!$A$33:$A$776,$A112,СВЦЭМ!$B$33:$B$776,W$83)+'СЕТ СН'!$H$12+СВЦЭМ!$D$10+'СЕТ СН'!$H$6-'СЕТ СН'!$H$22</f>
        <v>845.66343302000007</v>
      </c>
      <c r="X112" s="36">
        <f>SUMIFS(СВЦЭМ!$C$33:$C$776,СВЦЭМ!$A$33:$A$776,$A112,СВЦЭМ!$B$33:$B$776,X$83)+'СЕТ СН'!$H$12+СВЦЭМ!$D$10+'СЕТ СН'!$H$6-'СЕТ СН'!$H$22</f>
        <v>858.0956675000001</v>
      </c>
      <c r="Y112" s="36">
        <f>SUMIFS(СВЦЭМ!$C$33:$C$776,СВЦЭМ!$A$33:$A$776,$A112,СВЦЭМ!$B$33:$B$776,Y$83)+'СЕТ СН'!$H$12+СВЦЭМ!$D$10+'СЕТ СН'!$H$6-'СЕТ СН'!$H$22</f>
        <v>938.0665061200001</v>
      </c>
    </row>
    <row r="113" spans="1:27" ht="15.75" x14ac:dyDescent="0.2">
      <c r="A113" s="35">
        <f t="shared" si="2"/>
        <v>43646</v>
      </c>
      <c r="B113" s="36">
        <f>SUMIFS(СВЦЭМ!$C$33:$C$776,СВЦЭМ!$A$33:$A$776,$A113,СВЦЭМ!$B$33:$B$776,B$83)+'СЕТ СН'!$H$12+СВЦЭМ!$D$10+'СЕТ СН'!$H$6-'СЕТ СН'!$H$22</f>
        <v>990.50222148</v>
      </c>
      <c r="C113" s="36">
        <f>SUMIFS(СВЦЭМ!$C$33:$C$776,СВЦЭМ!$A$33:$A$776,$A113,СВЦЭМ!$B$33:$B$776,C$83)+'СЕТ СН'!$H$12+СВЦЭМ!$D$10+'СЕТ СН'!$H$6-'СЕТ СН'!$H$22</f>
        <v>1029.1870954800002</v>
      </c>
      <c r="D113" s="36">
        <f>SUMIFS(СВЦЭМ!$C$33:$C$776,СВЦЭМ!$A$33:$A$776,$A113,СВЦЭМ!$B$33:$B$776,D$83)+'СЕТ СН'!$H$12+СВЦЭМ!$D$10+'СЕТ СН'!$H$6-'СЕТ СН'!$H$22</f>
        <v>1069.26252058</v>
      </c>
      <c r="E113" s="36">
        <f>SUMIFS(СВЦЭМ!$C$33:$C$776,СВЦЭМ!$A$33:$A$776,$A113,СВЦЭМ!$B$33:$B$776,E$83)+'СЕТ СН'!$H$12+СВЦЭМ!$D$10+'СЕТ СН'!$H$6-'СЕТ СН'!$H$22</f>
        <v>1092.2453965899999</v>
      </c>
      <c r="F113" s="36">
        <f>SUMIFS(СВЦЭМ!$C$33:$C$776,СВЦЭМ!$A$33:$A$776,$A113,СВЦЭМ!$B$33:$B$776,F$83)+'СЕТ СН'!$H$12+СВЦЭМ!$D$10+'СЕТ СН'!$H$6-'СЕТ СН'!$H$22</f>
        <v>1098.9047047399999</v>
      </c>
      <c r="G113" s="36">
        <f>SUMIFS(СВЦЭМ!$C$33:$C$776,СВЦЭМ!$A$33:$A$776,$A113,СВЦЭМ!$B$33:$B$776,G$83)+'СЕТ СН'!$H$12+СВЦЭМ!$D$10+'СЕТ СН'!$H$6-'СЕТ СН'!$H$22</f>
        <v>1097.7908037699999</v>
      </c>
      <c r="H113" s="36">
        <f>SUMIFS(СВЦЭМ!$C$33:$C$776,СВЦЭМ!$A$33:$A$776,$A113,СВЦЭМ!$B$33:$B$776,H$83)+'СЕТ СН'!$H$12+СВЦЭМ!$D$10+'СЕТ СН'!$H$6-'СЕТ СН'!$H$22</f>
        <v>1079.1096775400001</v>
      </c>
      <c r="I113" s="36">
        <f>SUMIFS(СВЦЭМ!$C$33:$C$776,СВЦЭМ!$A$33:$A$776,$A113,СВЦЭМ!$B$33:$B$776,I$83)+'СЕТ СН'!$H$12+СВЦЭМ!$D$10+'СЕТ СН'!$H$6-'СЕТ СН'!$H$22</f>
        <v>1046.9681331199999</v>
      </c>
      <c r="J113" s="36">
        <f>SUMIFS(СВЦЭМ!$C$33:$C$776,СВЦЭМ!$A$33:$A$776,$A113,СВЦЭМ!$B$33:$B$776,J$83)+'СЕТ СН'!$H$12+СВЦЭМ!$D$10+'СЕТ СН'!$H$6-'СЕТ СН'!$H$22</f>
        <v>988.02039801000001</v>
      </c>
      <c r="K113" s="36">
        <f>SUMIFS(СВЦЭМ!$C$33:$C$776,СВЦЭМ!$A$33:$A$776,$A113,СВЦЭМ!$B$33:$B$776,K$83)+'СЕТ СН'!$H$12+СВЦЭМ!$D$10+'СЕТ СН'!$H$6-'СЕТ СН'!$H$22</f>
        <v>962.46785773000011</v>
      </c>
      <c r="L113" s="36">
        <f>SUMIFS(СВЦЭМ!$C$33:$C$776,СВЦЭМ!$A$33:$A$776,$A113,СВЦЭМ!$B$33:$B$776,L$83)+'СЕТ СН'!$H$12+СВЦЭМ!$D$10+'СЕТ СН'!$H$6-'СЕТ СН'!$H$22</f>
        <v>937.27258527000004</v>
      </c>
      <c r="M113" s="36">
        <f>SUMIFS(СВЦЭМ!$C$33:$C$776,СВЦЭМ!$A$33:$A$776,$A113,СВЦЭМ!$B$33:$B$776,M$83)+'СЕТ СН'!$H$12+СВЦЭМ!$D$10+'СЕТ СН'!$H$6-'СЕТ СН'!$H$22</f>
        <v>921.65768218000005</v>
      </c>
      <c r="N113" s="36">
        <f>SUMIFS(СВЦЭМ!$C$33:$C$776,СВЦЭМ!$A$33:$A$776,$A113,СВЦЭМ!$B$33:$B$776,N$83)+'СЕТ СН'!$H$12+СВЦЭМ!$D$10+'СЕТ СН'!$H$6-'СЕТ СН'!$H$22</f>
        <v>938.6242636500001</v>
      </c>
      <c r="O113" s="36">
        <f>SUMIFS(СВЦЭМ!$C$33:$C$776,СВЦЭМ!$A$33:$A$776,$A113,СВЦЭМ!$B$33:$B$776,O$83)+'СЕТ СН'!$H$12+СВЦЭМ!$D$10+'СЕТ СН'!$H$6-'СЕТ СН'!$H$22</f>
        <v>958.80168866000008</v>
      </c>
      <c r="P113" s="36">
        <f>SUMIFS(СВЦЭМ!$C$33:$C$776,СВЦЭМ!$A$33:$A$776,$A113,СВЦЭМ!$B$33:$B$776,P$83)+'СЕТ СН'!$H$12+СВЦЭМ!$D$10+'СЕТ СН'!$H$6-'СЕТ СН'!$H$22</f>
        <v>966.79604268000003</v>
      </c>
      <c r="Q113" s="36">
        <f>SUMIFS(СВЦЭМ!$C$33:$C$776,СВЦЭМ!$A$33:$A$776,$A113,СВЦЭМ!$B$33:$B$776,Q$83)+'СЕТ СН'!$H$12+СВЦЭМ!$D$10+'СЕТ СН'!$H$6-'СЕТ СН'!$H$22</f>
        <v>934.78155922000008</v>
      </c>
      <c r="R113" s="36">
        <f>SUMIFS(СВЦЭМ!$C$33:$C$776,СВЦЭМ!$A$33:$A$776,$A113,СВЦЭМ!$B$33:$B$776,R$83)+'СЕТ СН'!$H$12+СВЦЭМ!$D$10+'СЕТ СН'!$H$6-'СЕТ СН'!$H$22</f>
        <v>874.85737916000005</v>
      </c>
      <c r="S113" s="36">
        <f>SUMIFS(СВЦЭМ!$C$33:$C$776,СВЦЭМ!$A$33:$A$776,$A113,СВЦЭМ!$B$33:$B$776,S$83)+'СЕТ СН'!$H$12+СВЦЭМ!$D$10+'СЕТ СН'!$H$6-'СЕТ СН'!$H$22</f>
        <v>872.1204319200001</v>
      </c>
      <c r="T113" s="36">
        <f>SUMIFS(СВЦЭМ!$C$33:$C$776,СВЦЭМ!$A$33:$A$776,$A113,СВЦЭМ!$B$33:$B$776,T$83)+'СЕТ СН'!$H$12+СВЦЭМ!$D$10+'СЕТ СН'!$H$6-'СЕТ СН'!$H$22</f>
        <v>881.47283364000009</v>
      </c>
      <c r="U113" s="36">
        <f>SUMIFS(СВЦЭМ!$C$33:$C$776,СВЦЭМ!$A$33:$A$776,$A113,СВЦЭМ!$B$33:$B$776,U$83)+'СЕТ СН'!$H$12+СВЦЭМ!$D$10+'СЕТ СН'!$H$6-'СЕТ СН'!$H$22</f>
        <v>900.77641620000009</v>
      </c>
      <c r="V113" s="36">
        <f>SUMIFS(СВЦЭМ!$C$33:$C$776,СВЦЭМ!$A$33:$A$776,$A113,СВЦЭМ!$B$33:$B$776,V$83)+'СЕТ СН'!$H$12+СВЦЭМ!$D$10+'СЕТ СН'!$H$6-'СЕТ СН'!$H$22</f>
        <v>868.99303666000003</v>
      </c>
      <c r="W113" s="36">
        <f>SUMIFS(СВЦЭМ!$C$33:$C$776,СВЦЭМ!$A$33:$A$776,$A113,СВЦЭМ!$B$33:$B$776,W$83)+'СЕТ СН'!$H$12+СВЦЭМ!$D$10+'СЕТ СН'!$H$6-'СЕТ СН'!$H$22</f>
        <v>846.0608703900001</v>
      </c>
      <c r="X113" s="36">
        <f>SUMIFS(СВЦЭМ!$C$33:$C$776,СВЦЭМ!$A$33:$A$776,$A113,СВЦЭМ!$B$33:$B$776,X$83)+'СЕТ СН'!$H$12+СВЦЭМ!$D$10+'СЕТ СН'!$H$6-'СЕТ СН'!$H$22</f>
        <v>864.33658257000002</v>
      </c>
      <c r="Y113" s="36">
        <f>SUMIFS(СВЦЭМ!$C$33:$C$776,СВЦЭМ!$A$33:$A$776,$A113,СВЦЭМ!$B$33:$B$776,Y$83)+'СЕТ СН'!$H$12+СВЦЭМ!$D$10+'СЕТ СН'!$H$6-'СЕТ СН'!$H$22</f>
        <v>920.90586063000001</v>
      </c>
      <c r="AA113" s="37"/>
    </row>
    <row r="114" spans="1:27" ht="15.75" hidden="1" x14ac:dyDescent="0.2">
      <c r="A114" s="35">
        <f t="shared" si="2"/>
        <v>43647</v>
      </c>
      <c r="B114" s="36">
        <f>SUMIFS(СВЦЭМ!$C$33:$C$776,СВЦЭМ!$A$33:$A$776,$A114,СВЦЭМ!$B$33:$B$776,B$83)+'СЕТ СН'!$H$12+СВЦЭМ!$D$10+'СЕТ СН'!$H$6-'СЕТ СН'!$H$22</f>
        <v>296.10720990999999</v>
      </c>
      <c r="C114" s="36">
        <f>SUMIFS(СВЦЭМ!$C$33:$C$776,СВЦЭМ!$A$33:$A$776,$A114,СВЦЭМ!$B$33:$B$776,C$83)+'СЕТ СН'!$H$12+СВЦЭМ!$D$10+'СЕТ СН'!$H$6-'СЕТ СН'!$H$22</f>
        <v>296.10720990999999</v>
      </c>
      <c r="D114" s="36">
        <f>SUMIFS(СВЦЭМ!$C$33:$C$776,СВЦЭМ!$A$33:$A$776,$A114,СВЦЭМ!$B$33:$B$776,D$83)+'СЕТ СН'!$H$12+СВЦЭМ!$D$10+'СЕТ СН'!$H$6-'СЕТ СН'!$H$22</f>
        <v>296.10720990999999</v>
      </c>
      <c r="E114" s="36">
        <f>SUMIFS(СВЦЭМ!$C$33:$C$776,СВЦЭМ!$A$33:$A$776,$A114,СВЦЭМ!$B$33:$B$776,E$83)+'СЕТ СН'!$H$12+СВЦЭМ!$D$10+'СЕТ СН'!$H$6-'СЕТ СН'!$H$22</f>
        <v>296.10720990999999</v>
      </c>
      <c r="F114" s="36">
        <f>SUMIFS(СВЦЭМ!$C$33:$C$776,СВЦЭМ!$A$33:$A$776,$A114,СВЦЭМ!$B$33:$B$776,F$83)+'СЕТ СН'!$H$12+СВЦЭМ!$D$10+'СЕТ СН'!$H$6-'СЕТ СН'!$H$22</f>
        <v>296.10720990999999</v>
      </c>
      <c r="G114" s="36">
        <f>SUMIFS(СВЦЭМ!$C$33:$C$776,СВЦЭМ!$A$33:$A$776,$A114,СВЦЭМ!$B$33:$B$776,G$83)+'СЕТ СН'!$H$12+СВЦЭМ!$D$10+'СЕТ СН'!$H$6-'СЕТ СН'!$H$22</f>
        <v>296.10720990999999</v>
      </c>
      <c r="H114" s="36">
        <f>SUMIFS(СВЦЭМ!$C$33:$C$776,СВЦЭМ!$A$33:$A$776,$A114,СВЦЭМ!$B$33:$B$776,H$83)+'СЕТ СН'!$H$12+СВЦЭМ!$D$10+'СЕТ СН'!$H$6-'СЕТ СН'!$H$22</f>
        <v>296.10720990999999</v>
      </c>
      <c r="I114" s="36">
        <f>SUMIFS(СВЦЭМ!$C$33:$C$776,СВЦЭМ!$A$33:$A$776,$A114,СВЦЭМ!$B$33:$B$776,I$83)+'СЕТ СН'!$H$12+СВЦЭМ!$D$10+'СЕТ СН'!$H$6-'СЕТ СН'!$H$22</f>
        <v>296.10720990999999</v>
      </c>
      <c r="J114" s="36">
        <f>SUMIFS(СВЦЭМ!$C$33:$C$776,СВЦЭМ!$A$33:$A$776,$A114,СВЦЭМ!$B$33:$B$776,J$83)+'СЕТ СН'!$H$12+СВЦЭМ!$D$10+'СЕТ СН'!$H$6-'СЕТ СН'!$H$22</f>
        <v>296.10720990999999</v>
      </c>
      <c r="K114" s="36">
        <f>SUMIFS(СВЦЭМ!$C$33:$C$776,СВЦЭМ!$A$33:$A$776,$A114,СВЦЭМ!$B$33:$B$776,K$83)+'СЕТ СН'!$H$12+СВЦЭМ!$D$10+'СЕТ СН'!$H$6-'СЕТ СН'!$H$22</f>
        <v>296.10720990999999</v>
      </c>
      <c r="L114" s="36">
        <f>SUMIFS(СВЦЭМ!$C$33:$C$776,СВЦЭМ!$A$33:$A$776,$A114,СВЦЭМ!$B$33:$B$776,L$83)+'СЕТ СН'!$H$12+СВЦЭМ!$D$10+'СЕТ СН'!$H$6-'СЕТ СН'!$H$22</f>
        <v>296.10720990999999</v>
      </c>
      <c r="M114" s="36">
        <f>SUMIFS(СВЦЭМ!$C$33:$C$776,СВЦЭМ!$A$33:$A$776,$A114,СВЦЭМ!$B$33:$B$776,M$83)+'СЕТ СН'!$H$12+СВЦЭМ!$D$10+'СЕТ СН'!$H$6-'СЕТ СН'!$H$22</f>
        <v>296.10720990999999</v>
      </c>
      <c r="N114" s="36">
        <f>SUMIFS(СВЦЭМ!$C$33:$C$776,СВЦЭМ!$A$33:$A$776,$A114,СВЦЭМ!$B$33:$B$776,N$83)+'СЕТ СН'!$H$12+СВЦЭМ!$D$10+'СЕТ СН'!$H$6-'СЕТ СН'!$H$22</f>
        <v>296.10720990999999</v>
      </c>
      <c r="O114" s="36">
        <f>SUMIFS(СВЦЭМ!$C$33:$C$776,СВЦЭМ!$A$33:$A$776,$A114,СВЦЭМ!$B$33:$B$776,O$83)+'СЕТ СН'!$H$12+СВЦЭМ!$D$10+'СЕТ СН'!$H$6-'СЕТ СН'!$H$22</f>
        <v>296.10720990999999</v>
      </c>
      <c r="P114" s="36">
        <f>SUMIFS(СВЦЭМ!$C$33:$C$776,СВЦЭМ!$A$33:$A$776,$A114,СВЦЭМ!$B$33:$B$776,P$83)+'СЕТ СН'!$H$12+СВЦЭМ!$D$10+'СЕТ СН'!$H$6-'СЕТ СН'!$H$22</f>
        <v>296.10720990999999</v>
      </c>
      <c r="Q114" s="36">
        <f>SUMIFS(СВЦЭМ!$C$33:$C$776,СВЦЭМ!$A$33:$A$776,$A114,СВЦЭМ!$B$33:$B$776,Q$83)+'СЕТ СН'!$H$12+СВЦЭМ!$D$10+'СЕТ СН'!$H$6-'СЕТ СН'!$H$22</f>
        <v>296.10720990999999</v>
      </c>
      <c r="R114" s="36">
        <f>SUMIFS(СВЦЭМ!$C$33:$C$776,СВЦЭМ!$A$33:$A$776,$A114,СВЦЭМ!$B$33:$B$776,R$83)+'СЕТ СН'!$H$12+СВЦЭМ!$D$10+'СЕТ СН'!$H$6-'СЕТ СН'!$H$22</f>
        <v>296.10720990999999</v>
      </c>
      <c r="S114" s="36">
        <f>SUMIFS(СВЦЭМ!$C$33:$C$776,СВЦЭМ!$A$33:$A$776,$A114,СВЦЭМ!$B$33:$B$776,S$83)+'СЕТ СН'!$H$12+СВЦЭМ!$D$10+'СЕТ СН'!$H$6-'СЕТ СН'!$H$22</f>
        <v>296.10720990999999</v>
      </c>
      <c r="T114" s="36">
        <f>SUMIFS(СВЦЭМ!$C$33:$C$776,СВЦЭМ!$A$33:$A$776,$A114,СВЦЭМ!$B$33:$B$776,T$83)+'СЕТ СН'!$H$12+СВЦЭМ!$D$10+'СЕТ СН'!$H$6-'СЕТ СН'!$H$22</f>
        <v>296.10720990999999</v>
      </c>
      <c r="U114" s="36">
        <f>SUMIFS(СВЦЭМ!$C$33:$C$776,СВЦЭМ!$A$33:$A$776,$A114,СВЦЭМ!$B$33:$B$776,U$83)+'СЕТ СН'!$H$12+СВЦЭМ!$D$10+'СЕТ СН'!$H$6-'СЕТ СН'!$H$22</f>
        <v>296.10720990999999</v>
      </c>
      <c r="V114" s="36">
        <f>SUMIFS(СВЦЭМ!$C$33:$C$776,СВЦЭМ!$A$33:$A$776,$A114,СВЦЭМ!$B$33:$B$776,V$83)+'СЕТ СН'!$H$12+СВЦЭМ!$D$10+'СЕТ СН'!$H$6-'СЕТ СН'!$H$22</f>
        <v>296.10720990999999</v>
      </c>
      <c r="W114" s="36">
        <f>SUMIFS(СВЦЭМ!$C$33:$C$776,СВЦЭМ!$A$33:$A$776,$A114,СВЦЭМ!$B$33:$B$776,W$83)+'СЕТ СН'!$H$12+СВЦЭМ!$D$10+'СЕТ СН'!$H$6-'СЕТ СН'!$H$22</f>
        <v>296.10720990999999</v>
      </c>
      <c r="X114" s="36">
        <f>SUMIFS(СВЦЭМ!$C$33:$C$776,СВЦЭМ!$A$33:$A$776,$A114,СВЦЭМ!$B$33:$B$776,X$83)+'СЕТ СН'!$H$12+СВЦЭМ!$D$10+'СЕТ СН'!$H$6-'СЕТ СН'!$H$22</f>
        <v>296.10720990999999</v>
      </c>
      <c r="Y114" s="36">
        <f>SUMIFS(СВЦЭМ!$C$33:$C$776,СВЦЭМ!$A$33:$A$776,$A114,СВЦЭМ!$B$33:$B$776,Y$83)+'СЕТ СН'!$H$12+СВЦЭМ!$D$10+'СЕТ СН'!$H$6-'СЕТ СН'!$H$22</f>
        <v>296.10720990999999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01.06.2019</v>
      </c>
      <c r="B120" s="36">
        <f>SUMIFS(СВЦЭМ!$C$33:$C$776,СВЦЭМ!$A$33:$A$776,$A120,СВЦЭМ!$B$33:$B$776,B$119)+'СЕТ СН'!$I$12+СВЦЭМ!$D$10+'СЕТ СН'!$I$6-'СЕТ СН'!$I$22</f>
        <v>1336.1470540800001</v>
      </c>
      <c r="C120" s="36">
        <f>SUMIFS(СВЦЭМ!$C$33:$C$776,СВЦЭМ!$A$33:$A$776,$A120,СВЦЭМ!$B$33:$B$776,C$119)+'СЕТ СН'!$I$12+СВЦЭМ!$D$10+'СЕТ СН'!$I$6-'СЕТ СН'!$I$22</f>
        <v>1387.3898854900001</v>
      </c>
      <c r="D120" s="36">
        <f>SUMIFS(СВЦЭМ!$C$33:$C$776,СВЦЭМ!$A$33:$A$776,$A120,СВЦЭМ!$B$33:$B$776,D$119)+'СЕТ СН'!$I$12+СВЦЭМ!$D$10+'СЕТ СН'!$I$6-'СЕТ СН'!$I$22</f>
        <v>1435.3466006000001</v>
      </c>
      <c r="E120" s="36">
        <f>SUMIFS(СВЦЭМ!$C$33:$C$776,СВЦЭМ!$A$33:$A$776,$A120,СВЦЭМ!$B$33:$B$776,E$119)+'СЕТ СН'!$I$12+СВЦЭМ!$D$10+'СЕТ СН'!$I$6-'СЕТ СН'!$I$22</f>
        <v>1462.23668632</v>
      </c>
      <c r="F120" s="36">
        <f>SUMIFS(СВЦЭМ!$C$33:$C$776,СВЦЭМ!$A$33:$A$776,$A120,СВЦЭМ!$B$33:$B$776,F$119)+'СЕТ СН'!$I$12+СВЦЭМ!$D$10+'СЕТ СН'!$I$6-'СЕТ СН'!$I$22</f>
        <v>1478.71759144</v>
      </c>
      <c r="G120" s="36">
        <f>SUMIFS(СВЦЭМ!$C$33:$C$776,СВЦЭМ!$A$33:$A$776,$A120,СВЦЭМ!$B$33:$B$776,G$119)+'СЕТ СН'!$I$12+СВЦЭМ!$D$10+'СЕТ СН'!$I$6-'СЕТ СН'!$I$22</f>
        <v>1484.54554396</v>
      </c>
      <c r="H120" s="36">
        <f>SUMIFS(СВЦЭМ!$C$33:$C$776,СВЦЭМ!$A$33:$A$776,$A120,СВЦЭМ!$B$33:$B$776,H$119)+'СЕТ СН'!$I$12+СВЦЭМ!$D$10+'СЕТ СН'!$I$6-'СЕТ СН'!$I$22</f>
        <v>1445.0508902800002</v>
      </c>
      <c r="I120" s="36">
        <f>SUMIFS(СВЦЭМ!$C$33:$C$776,СВЦЭМ!$A$33:$A$776,$A120,СВЦЭМ!$B$33:$B$776,I$119)+'СЕТ СН'!$I$12+СВЦЭМ!$D$10+'СЕТ СН'!$I$6-'СЕТ СН'!$I$22</f>
        <v>1418.0376098700001</v>
      </c>
      <c r="J120" s="36">
        <f>SUMIFS(СВЦЭМ!$C$33:$C$776,СВЦЭМ!$A$33:$A$776,$A120,СВЦЭМ!$B$33:$B$776,J$119)+'СЕТ СН'!$I$12+СВЦЭМ!$D$10+'СЕТ СН'!$I$6-'СЕТ СН'!$I$22</f>
        <v>1376.7895720400002</v>
      </c>
      <c r="K120" s="36">
        <f>SUMIFS(СВЦЭМ!$C$33:$C$776,СВЦЭМ!$A$33:$A$776,$A120,СВЦЭМ!$B$33:$B$776,K$119)+'СЕТ СН'!$I$12+СВЦЭМ!$D$10+'СЕТ СН'!$I$6-'СЕТ СН'!$I$22</f>
        <v>1306.6847695800002</v>
      </c>
      <c r="L120" s="36">
        <f>SUMIFS(СВЦЭМ!$C$33:$C$776,СВЦЭМ!$A$33:$A$776,$A120,СВЦЭМ!$B$33:$B$776,L$119)+'СЕТ СН'!$I$12+СВЦЭМ!$D$10+'СЕТ СН'!$I$6-'СЕТ СН'!$I$22</f>
        <v>1274.9058474000001</v>
      </c>
      <c r="M120" s="36">
        <f>SUMIFS(СВЦЭМ!$C$33:$C$776,СВЦЭМ!$A$33:$A$776,$A120,СВЦЭМ!$B$33:$B$776,M$119)+'СЕТ СН'!$I$12+СВЦЭМ!$D$10+'СЕТ СН'!$I$6-'СЕТ СН'!$I$22</f>
        <v>1251.9673563900001</v>
      </c>
      <c r="N120" s="36">
        <f>SUMIFS(СВЦЭМ!$C$33:$C$776,СВЦЭМ!$A$33:$A$776,$A120,СВЦЭМ!$B$33:$B$776,N$119)+'СЕТ СН'!$I$12+СВЦЭМ!$D$10+'СЕТ СН'!$I$6-'СЕТ СН'!$I$22</f>
        <v>1287.4165816300001</v>
      </c>
      <c r="O120" s="36">
        <f>SUMIFS(СВЦЭМ!$C$33:$C$776,СВЦЭМ!$A$33:$A$776,$A120,СВЦЭМ!$B$33:$B$776,O$119)+'СЕТ СН'!$I$12+СВЦЭМ!$D$10+'СЕТ СН'!$I$6-'СЕТ СН'!$I$22</f>
        <v>1286.25884008</v>
      </c>
      <c r="P120" s="36">
        <f>SUMIFS(СВЦЭМ!$C$33:$C$776,СВЦЭМ!$A$33:$A$776,$A120,СВЦЭМ!$B$33:$B$776,P$119)+'СЕТ СН'!$I$12+СВЦЭМ!$D$10+'СЕТ СН'!$I$6-'СЕТ СН'!$I$22</f>
        <v>1300.1348067700001</v>
      </c>
      <c r="Q120" s="36">
        <f>SUMIFS(СВЦЭМ!$C$33:$C$776,СВЦЭМ!$A$33:$A$776,$A120,СВЦЭМ!$B$33:$B$776,Q$119)+'СЕТ СН'!$I$12+СВЦЭМ!$D$10+'СЕТ СН'!$I$6-'СЕТ СН'!$I$22</f>
        <v>1268.5587844800002</v>
      </c>
      <c r="R120" s="36">
        <f>SUMIFS(СВЦЭМ!$C$33:$C$776,СВЦЭМ!$A$33:$A$776,$A120,СВЦЭМ!$B$33:$B$776,R$119)+'СЕТ СН'!$I$12+СВЦЭМ!$D$10+'СЕТ СН'!$I$6-'СЕТ СН'!$I$22</f>
        <v>1233.46536311</v>
      </c>
      <c r="S120" s="36">
        <f>SUMIFS(СВЦЭМ!$C$33:$C$776,СВЦЭМ!$A$33:$A$776,$A120,СВЦЭМ!$B$33:$B$776,S$119)+'СЕТ СН'!$I$12+СВЦЭМ!$D$10+'СЕТ СН'!$I$6-'СЕТ СН'!$I$22</f>
        <v>1269.28283947</v>
      </c>
      <c r="T120" s="36">
        <f>SUMIFS(СВЦЭМ!$C$33:$C$776,СВЦЭМ!$A$33:$A$776,$A120,СВЦЭМ!$B$33:$B$776,T$119)+'СЕТ СН'!$I$12+СВЦЭМ!$D$10+'СЕТ СН'!$I$6-'СЕТ СН'!$I$22</f>
        <v>1248.1295415500001</v>
      </c>
      <c r="U120" s="36">
        <f>SUMIFS(СВЦЭМ!$C$33:$C$776,СВЦЭМ!$A$33:$A$776,$A120,СВЦЭМ!$B$33:$B$776,U$119)+'СЕТ СН'!$I$12+СВЦЭМ!$D$10+'СЕТ СН'!$I$6-'СЕТ СН'!$I$22</f>
        <v>1228.0357494</v>
      </c>
      <c r="V120" s="36">
        <f>SUMIFS(СВЦЭМ!$C$33:$C$776,СВЦЭМ!$A$33:$A$776,$A120,СВЦЭМ!$B$33:$B$776,V$119)+'СЕТ СН'!$I$12+СВЦЭМ!$D$10+'СЕТ СН'!$I$6-'СЕТ СН'!$I$22</f>
        <v>1201.0258700700001</v>
      </c>
      <c r="W120" s="36">
        <f>SUMIFS(СВЦЭМ!$C$33:$C$776,СВЦЭМ!$A$33:$A$776,$A120,СВЦЭМ!$B$33:$B$776,W$119)+'СЕТ СН'!$I$12+СВЦЭМ!$D$10+'СЕТ СН'!$I$6-'СЕТ СН'!$I$22</f>
        <v>1172.7421155400002</v>
      </c>
      <c r="X120" s="36">
        <f>SUMIFS(СВЦЭМ!$C$33:$C$776,СВЦЭМ!$A$33:$A$776,$A120,СВЦЭМ!$B$33:$B$776,X$119)+'СЕТ СН'!$I$12+СВЦЭМ!$D$10+'СЕТ СН'!$I$6-'СЕТ СН'!$I$22</f>
        <v>1183.2165596100001</v>
      </c>
      <c r="Y120" s="36">
        <f>SUMIFS(СВЦЭМ!$C$33:$C$776,СВЦЭМ!$A$33:$A$776,$A120,СВЦЭМ!$B$33:$B$776,Y$119)+'СЕТ СН'!$I$12+СВЦЭМ!$D$10+'СЕТ СН'!$I$6-'СЕТ СН'!$I$22</f>
        <v>1264.6855681500001</v>
      </c>
    </row>
    <row r="121" spans="1:27" ht="15.75" x14ac:dyDescent="0.2">
      <c r="A121" s="35">
        <f>A120+1</f>
        <v>43618</v>
      </c>
      <c r="B121" s="36">
        <f>SUMIFS(СВЦЭМ!$C$33:$C$776,СВЦЭМ!$A$33:$A$776,$A121,СВЦЭМ!$B$33:$B$776,B$119)+'СЕТ СН'!$I$12+СВЦЭМ!$D$10+'СЕТ СН'!$I$6-'СЕТ СН'!$I$22</f>
        <v>1317.1240231000002</v>
      </c>
      <c r="C121" s="36">
        <f>SUMIFS(СВЦЭМ!$C$33:$C$776,СВЦЭМ!$A$33:$A$776,$A121,СВЦЭМ!$B$33:$B$776,C$119)+'СЕТ СН'!$I$12+СВЦЭМ!$D$10+'СЕТ СН'!$I$6-'СЕТ СН'!$I$22</f>
        <v>1366.2865991500003</v>
      </c>
      <c r="D121" s="36">
        <f>SUMIFS(СВЦЭМ!$C$33:$C$776,СВЦЭМ!$A$33:$A$776,$A121,СВЦЭМ!$B$33:$B$776,D$119)+'СЕТ СН'!$I$12+СВЦЭМ!$D$10+'СЕТ СН'!$I$6-'СЕТ СН'!$I$22</f>
        <v>1399.5796310300002</v>
      </c>
      <c r="E121" s="36">
        <f>SUMIFS(СВЦЭМ!$C$33:$C$776,СВЦЭМ!$A$33:$A$776,$A121,СВЦЭМ!$B$33:$B$776,E$119)+'СЕТ СН'!$I$12+СВЦЭМ!$D$10+'СЕТ СН'!$I$6-'СЕТ СН'!$I$22</f>
        <v>1427.9224075300001</v>
      </c>
      <c r="F121" s="36">
        <f>SUMIFS(СВЦЭМ!$C$33:$C$776,СВЦЭМ!$A$33:$A$776,$A121,СВЦЭМ!$B$33:$B$776,F$119)+'СЕТ СН'!$I$12+СВЦЭМ!$D$10+'СЕТ СН'!$I$6-'СЕТ СН'!$I$22</f>
        <v>1439.2755260000001</v>
      </c>
      <c r="G121" s="36">
        <f>SUMIFS(СВЦЭМ!$C$33:$C$776,СВЦЭМ!$A$33:$A$776,$A121,СВЦЭМ!$B$33:$B$776,G$119)+'СЕТ СН'!$I$12+СВЦЭМ!$D$10+'СЕТ СН'!$I$6-'СЕТ СН'!$I$22</f>
        <v>1444.5533815900001</v>
      </c>
      <c r="H121" s="36">
        <f>SUMIFS(СВЦЭМ!$C$33:$C$776,СВЦЭМ!$A$33:$A$776,$A121,СВЦЭМ!$B$33:$B$776,H$119)+'СЕТ СН'!$I$12+СВЦЭМ!$D$10+'СЕТ СН'!$I$6-'СЕТ СН'!$I$22</f>
        <v>1418.5524948699999</v>
      </c>
      <c r="I121" s="36">
        <f>SUMIFS(СВЦЭМ!$C$33:$C$776,СВЦЭМ!$A$33:$A$776,$A121,СВЦЭМ!$B$33:$B$776,I$119)+'СЕТ СН'!$I$12+СВЦЭМ!$D$10+'СЕТ СН'!$I$6-'СЕТ СН'!$I$22</f>
        <v>1385.4863881000001</v>
      </c>
      <c r="J121" s="36">
        <f>SUMIFS(СВЦЭМ!$C$33:$C$776,СВЦЭМ!$A$33:$A$776,$A121,СВЦЭМ!$B$33:$B$776,J$119)+'СЕТ СН'!$I$12+СВЦЭМ!$D$10+'СЕТ СН'!$I$6-'СЕТ СН'!$I$22</f>
        <v>1324.1733226800002</v>
      </c>
      <c r="K121" s="36">
        <f>SUMIFS(СВЦЭМ!$C$33:$C$776,СВЦЭМ!$A$33:$A$776,$A121,СВЦЭМ!$B$33:$B$776,K$119)+'СЕТ СН'!$I$12+СВЦЭМ!$D$10+'СЕТ СН'!$I$6-'СЕТ СН'!$I$22</f>
        <v>1284.80588012</v>
      </c>
      <c r="L121" s="36">
        <f>SUMIFS(СВЦЭМ!$C$33:$C$776,СВЦЭМ!$A$33:$A$776,$A121,СВЦЭМ!$B$33:$B$776,L$119)+'СЕТ СН'!$I$12+СВЦЭМ!$D$10+'СЕТ СН'!$I$6-'СЕТ СН'!$I$22</f>
        <v>1260.0705938400001</v>
      </c>
      <c r="M121" s="36">
        <f>SUMIFS(СВЦЭМ!$C$33:$C$776,СВЦЭМ!$A$33:$A$776,$A121,СВЦЭМ!$B$33:$B$776,M$119)+'СЕТ СН'!$I$12+СВЦЭМ!$D$10+'СЕТ СН'!$I$6-'СЕТ СН'!$I$22</f>
        <v>1243.5404130900001</v>
      </c>
      <c r="N121" s="36">
        <f>SUMIFS(СВЦЭМ!$C$33:$C$776,СВЦЭМ!$A$33:$A$776,$A121,СВЦЭМ!$B$33:$B$776,N$119)+'СЕТ СН'!$I$12+СВЦЭМ!$D$10+'СЕТ СН'!$I$6-'СЕТ СН'!$I$22</f>
        <v>1265.6356806700001</v>
      </c>
      <c r="O121" s="36">
        <f>SUMIFS(СВЦЭМ!$C$33:$C$776,СВЦЭМ!$A$33:$A$776,$A121,СВЦЭМ!$B$33:$B$776,O$119)+'СЕТ СН'!$I$12+СВЦЭМ!$D$10+'СЕТ СН'!$I$6-'СЕТ СН'!$I$22</f>
        <v>1251.5220918</v>
      </c>
      <c r="P121" s="36">
        <f>SUMIFS(СВЦЭМ!$C$33:$C$776,СВЦЭМ!$A$33:$A$776,$A121,СВЦЭМ!$B$33:$B$776,P$119)+'СЕТ СН'!$I$12+СВЦЭМ!$D$10+'СЕТ СН'!$I$6-'СЕТ СН'!$I$22</f>
        <v>1261.2288133000002</v>
      </c>
      <c r="Q121" s="36">
        <f>SUMIFS(СВЦЭМ!$C$33:$C$776,СВЦЭМ!$A$33:$A$776,$A121,СВЦЭМ!$B$33:$B$776,Q$119)+'СЕТ СН'!$I$12+СВЦЭМ!$D$10+'СЕТ СН'!$I$6-'СЕТ СН'!$I$22</f>
        <v>1237.1751967499999</v>
      </c>
      <c r="R121" s="36">
        <f>SUMIFS(СВЦЭМ!$C$33:$C$776,СВЦЭМ!$A$33:$A$776,$A121,СВЦЭМ!$B$33:$B$776,R$119)+'СЕТ СН'!$I$12+СВЦЭМ!$D$10+'СЕТ СН'!$I$6-'СЕТ СН'!$I$22</f>
        <v>1189.7418903000003</v>
      </c>
      <c r="S121" s="36">
        <f>SUMIFS(СВЦЭМ!$C$33:$C$776,СВЦЭМ!$A$33:$A$776,$A121,СВЦЭМ!$B$33:$B$776,S$119)+'СЕТ СН'!$I$12+СВЦЭМ!$D$10+'СЕТ СН'!$I$6-'СЕТ СН'!$I$22</f>
        <v>1190.8522971699999</v>
      </c>
      <c r="T121" s="36">
        <f>SUMIFS(СВЦЭМ!$C$33:$C$776,СВЦЭМ!$A$33:$A$776,$A121,СВЦЭМ!$B$33:$B$776,T$119)+'СЕТ СН'!$I$12+СВЦЭМ!$D$10+'СЕТ СН'!$I$6-'СЕТ СН'!$I$22</f>
        <v>1196.8502552499999</v>
      </c>
      <c r="U121" s="36">
        <f>SUMIFS(СВЦЭМ!$C$33:$C$776,СВЦЭМ!$A$33:$A$776,$A121,СВЦЭМ!$B$33:$B$776,U$119)+'СЕТ СН'!$I$12+СВЦЭМ!$D$10+'СЕТ СН'!$I$6-'СЕТ СН'!$I$22</f>
        <v>1176.0818614300001</v>
      </c>
      <c r="V121" s="36">
        <f>SUMIFS(СВЦЭМ!$C$33:$C$776,СВЦЭМ!$A$33:$A$776,$A121,СВЦЭМ!$B$33:$B$776,V$119)+'СЕТ СН'!$I$12+СВЦЭМ!$D$10+'СЕТ СН'!$I$6-'СЕТ СН'!$I$22</f>
        <v>1163.89166636</v>
      </c>
      <c r="W121" s="36">
        <f>SUMIFS(СВЦЭМ!$C$33:$C$776,СВЦЭМ!$A$33:$A$776,$A121,СВЦЭМ!$B$33:$B$776,W$119)+'СЕТ СН'!$I$12+СВЦЭМ!$D$10+'СЕТ СН'!$I$6-'СЕТ СН'!$I$22</f>
        <v>1161.9970019800001</v>
      </c>
      <c r="X121" s="36">
        <f>SUMIFS(СВЦЭМ!$C$33:$C$776,СВЦЭМ!$A$33:$A$776,$A121,СВЦЭМ!$B$33:$B$776,X$119)+'СЕТ СН'!$I$12+СВЦЭМ!$D$10+'СЕТ СН'!$I$6-'СЕТ СН'!$I$22</f>
        <v>1169.8063402000002</v>
      </c>
      <c r="Y121" s="36">
        <f>SUMIFS(СВЦЭМ!$C$33:$C$776,СВЦЭМ!$A$33:$A$776,$A121,СВЦЭМ!$B$33:$B$776,Y$119)+'СЕТ СН'!$I$12+СВЦЭМ!$D$10+'СЕТ СН'!$I$6-'СЕТ СН'!$I$22</f>
        <v>1255.92259678</v>
      </c>
    </row>
    <row r="122" spans="1:27" ht="15.75" x14ac:dyDescent="0.2">
      <c r="A122" s="35">
        <f t="shared" ref="A122:A150" si="3">A121+1</f>
        <v>43619</v>
      </c>
      <c r="B122" s="36">
        <f>SUMIFS(СВЦЭМ!$C$33:$C$776,СВЦЭМ!$A$33:$A$776,$A122,СВЦЭМ!$B$33:$B$776,B$119)+'СЕТ СН'!$I$12+СВЦЭМ!$D$10+'СЕТ СН'!$I$6-'СЕТ СН'!$I$22</f>
        <v>1393.0065579300001</v>
      </c>
      <c r="C122" s="36">
        <f>SUMIFS(СВЦЭМ!$C$33:$C$776,СВЦЭМ!$A$33:$A$776,$A122,СВЦЭМ!$B$33:$B$776,C$119)+'СЕТ СН'!$I$12+СВЦЭМ!$D$10+'СЕТ СН'!$I$6-'СЕТ СН'!$I$22</f>
        <v>1438.7833398100001</v>
      </c>
      <c r="D122" s="36">
        <f>SUMIFS(СВЦЭМ!$C$33:$C$776,СВЦЭМ!$A$33:$A$776,$A122,СВЦЭМ!$B$33:$B$776,D$119)+'СЕТ СН'!$I$12+СВЦЭМ!$D$10+'СЕТ СН'!$I$6-'СЕТ СН'!$I$22</f>
        <v>1462.9112917000002</v>
      </c>
      <c r="E122" s="36">
        <f>SUMIFS(СВЦЭМ!$C$33:$C$776,СВЦЭМ!$A$33:$A$776,$A122,СВЦЭМ!$B$33:$B$776,E$119)+'СЕТ СН'!$I$12+СВЦЭМ!$D$10+'СЕТ СН'!$I$6-'СЕТ СН'!$I$22</f>
        <v>1461.1876386600002</v>
      </c>
      <c r="F122" s="36">
        <f>SUMIFS(СВЦЭМ!$C$33:$C$776,СВЦЭМ!$A$33:$A$776,$A122,СВЦЭМ!$B$33:$B$776,F$119)+'СЕТ СН'!$I$12+СВЦЭМ!$D$10+'СЕТ СН'!$I$6-'СЕТ СН'!$I$22</f>
        <v>1456.3364668500001</v>
      </c>
      <c r="G122" s="36">
        <f>SUMIFS(СВЦЭМ!$C$33:$C$776,СВЦЭМ!$A$33:$A$776,$A122,СВЦЭМ!$B$33:$B$776,G$119)+'СЕТ СН'!$I$12+СВЦЭМ!$D$10+'СЕТ СН'!$I$6-'СЕТ СН'!$I$22</f>
        <v>1427.3600005600001</v>
      </c>
      <c r="H122" s="36">
        <f>SUMIFS(СВЦЭМ!$C$33:$C$776,СВЦЭМ!$A$33:$A$776,$A122,СВЦЭМ!$B$33:$B$776,H$119)+'СЕТ СН'!$I$12+СВЦЭМ!$D$10+'СЕТ СН'!$I$6-'СЕТ СН'!$I$22</f>
        <v>1412.7311075100001</v>
      </c>
      <c r="I122" s="36">
        <f>SUMIFS(СВЦЭМ!$C$33:$C$776,СВЦЭМ!$A$33:$A$776,$A122,СВЦЭМ!$B$33:$B$776,I$119)+'СЕТ СН'!$I$12+СВЦЭМ!$D$10+'СЕТ СН'!$I$6-'СЕТ СН'!$I$22</f>
        <v>1380.8149402200002</v>
      </c>
      <c r="J122" s="36">
        <f>SUMIFS(СВЦЭМ!$C$33:$C$776,СВЦЭМ!$A$33:$A$776,$A122,СВЦЭМ!$B$33:$B$776,J$119)+'СЕТ СН'!$I$12+СВЦЭМ!$D$10+'СЕТ СН'!$I$6-'СЕТ СН'!$I$22</f>
        <v>1351.97252127</v>
      </c>
      <c r="K122" s="36">
        <f>SUMIFS(СВЦЭМ!$C$33:$C$776,СВЦЭМ!$A$33:$A$776,$A122,СВЦЭМ!$B$33:$B$776,K$119)+'СЕТ СН'!$I$12+СВЦЭМ!$D$10+'СЕТ СН'!$I$6-'СЕТ СН'!$I$22</f>
        <v>1335.0470394200001</v>
      </c>
      <c r="L122" s="36">
        <f>SUMIFS(СВЦЭМ!$C$33:$C$776,СВЦЭМ!$A$33:$A$776,$A122,СВЦЭМ!$B$33:$B$776,L$119)+'СЕТ СН'!$I$12+СВЦЭМ!$D$10+'СЕТ СН'!$I$6-'СЕТ СН'!$I$22</f>
        <v>1304.7377959300002</v>
      </c>
      <c r="M122" s="36">
        <f>SUMIFS(СВЦЭМ!$C$33:$C$776,СВЦЭМ!$A$33:$A$776,$A122,СВЦЭМ!$B$33:$B$776,M$119)+'СЕТ СН'!$I$12+СВЦЭМ!$D$10+'СЕТ СН'!$I$6-'СЕТ СН'!$I$22</f>
        <v>1261.3230868400001</v>
      </c>
      <c r="N122" s="36">
        <f>SUMIFS(СВЦЭМ!$C$33:$C$776,СВЦЭМ!$A$33:$A$776,$A122,СВЦЭМ!$B$33:$B$776,N$119)+'СЕТ СН'!$I$12+СВЦЭМ!$D$10+'СЕТ СН'!$I$6-'СЕТ СН'!$I$22</f>
        <v>1237.12581851</v>
      </c>
      <c r="O122" s="36">
        <f>SUMIFS(СВЦЭМ!$C$33:$C$776,СВЦЭМ!$A$33:$A$776,$A122,СВЦЭМ!$B$33:$B$776,O$119)+'СЕТ СН'!$I$12+СВЦЭМ!$D$10+'СЕТ СН'!$I$6-'СЕТ СН'!$I$22</f>
        <v>1239.0017950500001</v>
      </c>
      <c r="P122" s="36">
        <f>SUMIFS(СВЦЭМ!$C$33:$C$776,СВЦЭМ!$A$33:$A$776,$A122,СВЦЭМ!$B$33:$B$776,P$119)+'СЕТ СН'!$I$12+СВЦЭМ!$D$10+'СЕТ СН'!$I$6-'СЕТ СН'!$I$22</f>
        <v>1241.6549305100002</v>
      </c>
      <c r="Q122" s="36">
        <f>SUMIFS(СВЦЭМ!$C$33:$C$776,СВЦЭМ!$A$33:$A$776,$A122,СВЦЭМ!$B$33:$B$776,Q$119)+'СЕТ СН'!$I$12+СВЦЭМ!$D$10+'СЕТ СН'!$I$6-'СЕТ СН'!$I$22</f>
        <v>1204.78566503</v>
      </c>
      <c r="R122" s="36">
        <f>SUMIFS(СВЦЭМ!$C$33:$C$776,СВЦЭМ!$A$33:$A$776,$A122,СВЦЭМ!$B$33:$B$776,R$119)+'СЕТ СН'!$I$12+СВЦЭМ!$D$10+'СЕТ СН'!$I$6-'СЕТ СН'!$I$22</f>
        <v>1161.5100419800001</v>
      </c>
      <c r="S122" s="36">
        <f>SUMIFS(СВЦЭМ!$C$33:$C$776,СВЦЭМ!$A$33:$A$776,$A122,СВЦЭМ!$B$33:$B$776,S$119)+'СЕТ СН'!$I$12+СВЦЭМ!$D$10+'СЕТ СН'!$I$6-'СЕТ СН'!$I$22</f>
        <v>1172.9467986500001</v>
      </c>
      <c r="T122" s="36">
        <f>SUMIFS(СВЦЭМ!$C$33:$C$776,СВЦЭМ!$A$33:$A$776,$A122,СВЦЭМ!$B$33:$B$776,T$119)+'СЕТ СН'!$I$12+СВЦЭМ!$D$10+'СЕТ СН'!$I$6-'СЕТ СН'!$I$22</f>
        <v>1172.7403488200002</v>
      </c>
      <c r="U122" s="36">
        <f>SUMIFS(СВЦЭМ!$C$33:$C$776,СВЦЭМ!$A$33:$A$776,$A122,СВЦЭМ!$B$33:$B$776,U$119)+'СЕТ СН'!$I$12+СВЦЭМ!$D$10+'СЕТ СН'!$I$6-'СЕТ СН'!$I$22</f>
        <v>1188.9099115200002</v>
      </c>
      <c r="V122" s="36">
        <f>SUMIFS(СВЦЭМ!$C$33:$C$776,СВЦЭМ!$A$33:$A$776,$A122,СВЦЭМ!$B$33:$B$776,V$119)+'СЕТ СН'!$I$12+СВЦЭМ!$D$10+'СЕТ СН'!$I$6-'СЕТ СН'!$I$22</f>
        <v>1244.0009199000001</v>
      </c>
      <c r="W122" s="36">
        <f>SUMIFS(СВЦЭМ!$C$33:$C$776,СВЦЭМ!$A$33:$A$776,$A122,СВЦЭМ!$B$33:$B$776,W$119)+'СЕТ СН'!$I$12+СВЦЭМ!$D$10+'СЕТ СН'!$I$6-'СЕТ СН'!$I$22</f>
        <v>1165.11067273</v>
      </c>
      <c r="X122" s="36">
        <f>SUMIFS(СВЦЭМ!$C$33:$C$776,СВЦЭМ!$A$33:$A$776,$A122,СВЦЭМ!$B$33:$B$776,X$119)+'СЕТ СН'!$I$12+СВЦЭМ!$D$10+'СЕТ СН'!$I$6-'СЕТ СН'!$I$22</f>
        <v>1135.5419618400001</v>
      </c>
      <c r="Y122" s="36">
        <f>SUMIFS(СВЦЭМ!$C$33:$C$776,СВЦЭМ!$A$33:$A$776,$A122,СВЦЭМ!$B$33:$B$776,Y$119)+'СЕТ СН'!$I$12+СВЦЭМ!$D$10+'СЕТ СН'!$I$6-'СЕТ СН'!$I$22</f>
        <v>1242.72837596</v>
      </c>
    </row>
    <row r="123" spans="1:27" ht="15.75" x14ac:dyDescent="0.2">
      <c r="A123" s="35">
        <f t="shared" si="3"/>
        <v>43620</v>
      </c>
      <c r="B123" s="36">
        <f>SUMIFS(СВЦЭМ!$C$33:$C$776,СВЦЭМ!$A$33:$A$776,$A123,СВЦЭМ!$B$33:$B$776,B$119)+'СЕТ СН'!$I$12+СВЦЭМ!$D$10+'СЕТ СН'!$I$6-'СЕТ СН'!$I$22</f>
        <v>1381.1637741100001</v>
      </c>
      <c r="C123" s="36">
        <f>SUMIFS(СВЦЭМ!$C$33:$C$776,СВЦЭМ!$A$33:$A$776,$A123,СВЦЭМ!$B$33:$B$776,C$119)+'СЕТ СН'!$I$12+СВЦЭМ!$D$10+'СЕТ СН'!$I$6-'СЕТ СН'!$I$22</f>
        <v>1442.4413540099999</v>
      </c>
      <c r="D123" s="36">
        <f>SUMIFS(СВЦЭМ!$C$33:$C$776,СВЦЭМ!$A$33:$A$776,$A123,СВЦЭМ!$B$33:$B$776,D$119)+'СЕТ СН'!$I$12+СВЦЭМ!$D$10+'СЕТ СН'!$I$6-'СЕТ СН'!$I$22</f>
        <v>1459.0857119100001</v>
      </c>
      <c r="E123" s="36">
        <f>SUMIFS(СВЦЭМ!$C$33:$C$776,СВЦЭМ!$A$33:$A$776,$A123,СВЦЭМ!$B$33:$B$776,E$119)+'СЕТ СН'!$I$12+СВЦЭМ!$D$10+'СЕТ СН'!$I$6-'СЕТ СН'!$I$22</f>
        <v>1458.4000039000002</v>
      </c>
      <c r="F123" s="36">
        <f>SUMIFS(СВЦЭМ!$C$33:$C$776,СВЦЭМ!$A$33:$A$776,$A123,СВЦЭМ!$B$33:$B$776,F$119)+'СЕТ СН'!$I$12+СВЦЭМ!$D$10+'СЕТ СН'!$I$6-'СЕТ СН'!$I$22</f>
        <v>1452.8523966000002</v>
      </c>
      <c r="G123" s="36">
        <f>SUMIFS(СВЦЭМ!$C$33:$C$776,СВЦЭМ!$A$33:$A$776,$A123,СВЦЭМ!$B$33:$B$776,G$119)+'СЕТ СН'!$I$12+СВЦЭМ!$D$10+'СЕТ СН'!$I$6-'СЕТ СН'!$I$22</f>
        <v>1431.4881923600001</v>
      </c>
      <c r="H123" s="36">
        <f>SUMIFS(СВЦЭМ!$C$33:$C$776,СВЦЭМ!$A$33:$A$776,$A123,СВЦЭМ!$B$33:$B$776,H$119)+'СЕТ СН'!$I$12+СВЦЭМ!$D$10+'СЕТ СН'!$I$6-'СЕТ СН'!$I$22</f>
        <v>1407.87497854</v>
      </c>
      <c r="I123" s="36">
        <f>SUMIFS(СВЦЭМ!$C$33:$C$776,СВЦЭМ!$A$33:$A$776,$A123,СВЦЭМ!$B$33:$B$776,I$119)+'СЕТ СН'!$I$12+СВЦЭМ!$D$10+'СЕТ СН'!$I$6-'СЕТ СН'!$I$22</f>
        <v>1344.8992954099999</v>
      </c>
      <c r="J123" s="36">
        <f>SUMIFS(СВЦЭМ!$C$33:$C$776,СВЦЭМ!$A$33:$A$776,$A123,СВЦЭМ!$B$33:$B$776,J$119)+'СЕТ СН'!$I$12+СВЦЭМ!$D$10+'СЕТ СН'!$I$6-'СЕТ СН'!$I$22</f>
        <v>1306.74575525</v>
      </c>
      <c r="K123" s="36">
        <f>SUMIFS(СВЦЭМ!$C$33:$C$776,СВЦЭМ!$A$33:$A$776,$A123,СВЦЭМ!$B$33:$B$776,K$119)+'СЕТ СН'!$I$12+СВЦЭМ!$D$10+'СЕТ СН'!$I$6-'СЕТ СН'!$I$22</f>
        <v>1291.5146679900001</v>
      </c>
      <c r="L123" s="36">
        <f>SUMIFS(СВЦЭМ!$C$33:$C$776,СВЦЭМ!$A$33:$A$776,$A123,СВЦЭМ!$B$33:$B$776,L$119)+'СЕТ СН'!$I$12+СВЦЭМ!$D$10+'СЕТ СН'!$I$6-'СЕТ СН'!$I$22</f>
        <v>1280.6220018600002</v>
      </c>
      <c r="M123" s="36">
        <f>SUMIFS(СВЦЭМ!$C$33:$C$776,СВЦЭМ!$A$33:$A$776,$A123,СВЦЭМ!$B$33:$B$776,M$119)+'СЕТ СН'!$I$12+СВЦЭМ!$D$10+'СЕТ СН'!$I$6-'СЕТ СН'!$I$22</f>
        <v>1257.0678699600001</v>
      </c>
      <c r="N123" s="36">
        <f>SUMIFS(СВЦЭМ!$C$33:$C$776,СВЦЭМ!$A$33:$A$776,$A123,СВЦЭМ!$B$33:$B$776,N$119)+'СЕТ СН'!$I$12+СВЦЭМ!$D$10+'СЕТ СН'!$I$6-'СЕТ СН'!$I$22</f>
        <v>1264.3735072200002</v>
      </c>
      <c r="O123" s="36">
        <f>SUMIFS(СВЦЭМ!$C$33:$C$776,СВЦЭМ!$A$33:$A$776,$A123,СВЦЭМ!$B$33:$B$776,O$119)+'СЕТ СН'!$I$12+СВЦЭМ!$D$10+'СЕТ СН'!$I$6-'СЕТ СН'!$I$22</f>
        <v>1261.4289709100001</v>
      </c>
      <c r="P123" s="36">
        <f>SUMIFS(СВЦЭМ!$C$33:$C$776,СВЦЭМ!$A$33:$A$776,$A123,СВЦЭМ!$B$33:$B$776,P$119)+'СЕТ СН'!$I$12+СВЦЭМ!$D$10+'СЕТ СН'!$I$6-'СЕТ СН'!$I$22</f>
        <v>1273.3556773400001</v>
      </c>
      <c r="Q123" s="36">
        <f>SUMIFS(СВЦЭМ!$C$33:$C$776,СВЦЭМ!$A$33:$A$776,$A123,СВЦЭМ!$B$33:$B$776,Q$119)+'СЕТ СН'!$I$12+СВЦЭМ!$D$10+'СЕТ СН'!$I$6-'СЕТ СН'!$I$22</f>
        <v>1235.4496679200001</v>
      </c>
      <c r="R123" s="36">
        <f>SUMIFS(СВЦЭМ!$C$33:$C$776,СВЦЭМ!$A$33:$A$776,$A123,СВЦЭМ!$B$33:$B$776,R$119)+'СЕТ СН'!$I$12+СВЦЭМ!$D$10+'СЕТ СН'!$I$6-'СЕТ СН'!$I$22</f>
        <v>1192.3955066799999</v>
      </c>
      <c r="S123" s="36">
        <f>SUMIFS(СВЦЭМ!$C$33:$C$776,СВЦЭМ!$A$33:$A$776,$A123,СВЦЭМ!$B$33:$B$776,S$119)+'СЕТ СН'!$I$12+СВЦЭМ!$D$10+'СЕТ СН'!$I$6-'СЕТ СН'!$I$22</f>
        <v>1209.2065885900001</v>
      </c>
      <c r="T123" s="36">
        <f>SUMIFS(СВЦЭМ!$C$33:$C$776,СВЦЭМ!$A$33:$A$776,$A123,СВЦЭМ!$B$33:$B$776,T$119)+'СЕТ СН'!$I$12+СВЦЭМ!$D$10+'СЕТ СН'!$I$6-'СЕТ СН'!$I$22</f>
        <v>1204.0291284500001</v>
      </c>
      <c r="U123" s="36">
        <f>SUMIFS(СВЦЭМ!$C$33:$C$776,СВЦЭМ!$A$33:$A$776,$A123,СВЦЭМ!$B$33:$B$776,U$119)+'СЕТ СН'!$I$12+СВЦЭМ!$D$10+'СЕТ СН'!$I$6-'СЕТ СН'!$I$22</f>
        <v>1190.3927368700001</v>
      </c>
      <c r="V123" s="36">
        <f>SUMIFS(СВЦЭМ!$C$33:$C$776,СВЦЭМ!$A$33:$A$776,$A123,СВЦЭМ!$B$33:$B$776,V$119)+'СЕТ СН'!$I$12+СВЦЭМ!$D$10+'СЕТ СН'!$I$6-'СЕТ СН'!$I$22</f>
        <v>1181.16504446</v>
      </c>
      <c r="W123" s="36">
        <f>SUMIFS(СВЦЭМ!$C$33:$C$776,СВЦЭМ!$A$33:$A$776,$A123,СВЦЭМ!$B$33:$B$776,W$119)+'СЕТ СН'!$I$12+СВЦЭМ!$D$10+'СЕТ СН'!$I$6-'СЕТ СН'!$I$22</f>
        <v>1170.24551999</v>
      </c>
      <c r="X123" s="36">
        <f>SUMIFS(СВЦЭМ!$C$33:$C$776,СВЦЭМ!$A$33:$A$776,$A123,СВЦЭМ!$B$33:$B$776,X$119)+'СЕТ СН'!$I$12+СВЦЭМ!$D$10+'СЕТ СН'!$I$6-'СЕТ СН'!$I$22</f>
        <v>1175.4171270900001</v>
      </c>
      <c r="Y123" s="36">
        <f>SUMIFS(СВЦЭМ!$C$33:$C$776,СВЦЭМ!$A$33:$A$776,$A123,СВЦЭМ!$B$33:$B$776,Y$119)+'СЕТ СН'!$I$12+СВЦЭМ!$D$10+'СЕТ СН'!$I$6-'СЕТ СН'!$I$22</f>
        <v>1254.5833742200002</v>
      </c>
    </row>
    <row r="124" spans="1:27" ht="15.75" x14ac:dyDescent="0.2">
      <c r="A124" s="35">
        <f t="shared" si="3"/>
        <v>43621</v>
      </c>
      <c r="B124" s="36">
        <f>SUMIFS(СВЦЭМ!$C$33:$C$776,СВЦЭМ!$A$33:$A$776,$A124,СВЦЭМ!$B$33:$B$776,B$119)+'СЕТ СН'!$I$12+СВЦЭМ!$D$10+'СЕТ СН'!$I$6-'СЕТ СН'!$I$22</f>
        <v>1335.3309019400001</v>
      </c>
      <c r="C124" s="36">
        <f>SUMIFS(СВЦЭМ!$C$33:$C$776,СВЦЭМ!$A$33:$A$776,$A124,СВЦЭМ!$B$33:$B$776,C$119)+'СЕТ СН'!$I$12+СВЦЭМ!$D$10+'СЕТ СН'!$I$6-'СЕТ СН'!$I$22</f>
        <v>1384.6896624600001</v>
      </c>
      <c r="D124" s="36">
        <f>SUMIFS(СВЦЭМ!$C$33:$C$776,СВЦЭМ!$A$33:$A$776,$A124,СВЦЭМ!$B$33:$B$776,D$119)+'СЕТ СН'!$I$12+СВЦЭМ!$D$10+'СЕТ СН'!$I$6-'СЕТ СН'!$I$22</f>
        <v>1416.4491343200002</v>
      </c>
      <c r="E124" s="36">
        <f>SUMIFS(СВЦЭМ!$C$33:$C$776,СВЦЭМ!$A$33:$A$776,$A124,СВЦЭМ!$B$33:$B$776,E$119)+'СЕТ СН'!$I$12+СВЦЭМ!$D$10+'СЕТ СН'!$I$6-'СЕТ СН'!$I$22</f>
        <v>1424.5073407300001</v>
      </c>
      <c r="F124" s="36">
        <f>SUMIFS(СВЦЭМ!$C$33:$C$776,СВЦЭМ!$A$33:$A$776,$A124,СВЦЭМ!$B$33:$B$776,F$119)+'СЕТ СН'!$I$12+СВЦЭМ!$D$10+'СЕТ СН'!$I$6-'СЕТ СН'!$I$22</f>
        <v>1424.0102082500002</v>
      </c>
      <c r="G124" s="36">
        <f>SUMIFS(СВЦЭМ!$C$33:$C$776,СВЦЭМ!$A$33:$A$776,$A124,СВЦЭМ!$B$33:$B$776,G$119)+'СЕТ СН'!$I$12+СВЦЭМ!$D$10+'СЕТ СН'!$I$6-'СЕТ СН'!$I$22</f>
        <v>1419.9012239799999</v>
      </c>
      <c r="H124" s="36">
        <f>SUMIFS(СВЦЭМ!$C$33:$C$776,СВЦЭМ!$A$33:$A$776,$A124,СВЦЭМ!$B$33:$B$776,H$119)+'СЕТ СН'!$I$12+СВЦЭМ!$D$10+'СЕТ СН'!$I$6-'СЕТ СН'!$I$22</f>
        <v>1380.4662530600001</v>
      </c>
      <c r="I124" s="36">
        <f>SUMIFS(СВЦЭМ!$C$33:$C$776,СВЦЭМ!$A$33:$A$776,$A124,СВЦЭМ!$B$33:$B$776,I$119)+'СЕТ СН'!$I$12+СВЦЭМ!$D$10+'СЕТ СН'!$I$6-'СЕТ СН'!$I$22</f>
        <v>1330.3159573200001</v>
      </c>
      <c r="J124" s="36">
        <f>SUMIFS(СВЦЭМ!$C$33:$C$776,СВЦЭМ!$A$33:$A$776,$A124,СВЦЭМ!$B$33:$B$776,J$119)+'СЕТ СН'!$I$12+СВЦЭМ!$D$10+'СЕТ СН'!$I$6-'СЕТ СН'!$I$22</f>
        <v>1286.5532032300002</v>
      </c>
      <c r="K124" s="36">
        <f>SUMIFS(СВЦЭМ!$C$33:$C$776,СВЦЭМ!$A$33:$A$776,$A124,СВЦЭМ!$B$33:$B$776,K$119)+'СЕТ СН'!$I$12+СВЦЭМ!$D$10+'СЕТ СН'!$I$6-'СЕТ СН'!$I$22</f>
        <v>1264.2425250800002</v>
      </c>
      <c r="L124" s="36">
        <f>SUMIFS(СВЦЭМ!$C$33:$C$776,СВЦЭМ!$A$33:$A$776,$A124,СВЦЭМ!$B$33:$B$776,L$119)+'СЕТ СН'!$I$12+СВЦЭМ!$D$10+'СЕТ СН'!$I$6-'СЕТ СН'!$I$22</f>
        <v>1257.5937744299999</v>
      </c>
      <c r="M124" s="36">
        <f>SUMIFS(СВЦЭМ!$C$33:$C$776,СВЦЭМ!$A$33:$A$776,$A124,СВЦЭМ!$B$33:$B$776,M$119)+'СЕТ СН'!$I$12+СВЦЭМ!$D$10+'СЕТ СН'!$I$6-'СЕТ СН'!$I$22</f>
        <v>1238.5414587600001</v>
      </c>
      <c r="N124" s="36">
        <f>SUMIFS(СВЦЭМ!$C$33:$C$776,СВЦЭМ!$A$33:$A$776,$A124,СВЦЭМ!$B$33:$B$776,N$119)+'СЕТ СН'!$I$12+СВЦЭМ!$D$10+'СЕТ СН'!$I$6-'СЕТ СН'!$I$22</f>
        <v>1265.91623635</v>
      </c>
      <c r="O124" s="36">
        <f>SUMIFS(СВЦЭМ!$C$33:$C$776,СВЦЭМ!$A$33:$A$776,$A124,СВЦЭМ!$B$33:$B$776,O$119)+'СЕТ СН'!$I$12+СВЦЭМ!$D$10+'СЕТ СН'!$I$6-'СЕТ СН'!$I$22</f>
        <v>1276.27983728</v>
      </c>
      <c r="P124" s="36">
        <f>SUMIFS(СВЦЭМ!$C$33:$C$776,СВЦЭМ!$A$33:$A$776,$A124,СВЦЭМ!$B$33:$B$776,P$119)+'СЕТ СН'!$I$12+СВЦЭМ!$D$10+'СЕТ СН'!$I$6-'СЕТ СН'!$I$22</f>
        <v>1290.9797190500001</v>
      </c>
      <c r="Q124" s="36">
        <f>SUMIFS(СВЦЭМ!$C$33:$C$776,СВЦЭМ!$A$33:$A$776,$A124,СВЦЭМ!$B$33:$B$776,Q$119)+'СЕТ СН'!$I$12+СВЦЭМ!$D$10+'СЕТ СН'!$I$6-'СЕТ СН'!$I$22</f>
        <v>1235.2457004600001</v>
      </c>
      <c r="R124" s="36">
        <f>SUMIFS(СВЦЭМ!$C$33:$C$776,СВЦЭМ!$A$33:$A$776,$A124,СВЦЭМ!$B$33:$B$776,R$119)+'СЕТ СН'!$I$12+СВЦЭМ!$D$10+'СЕТ СН'!$I$6-'СЕТ СН'!$I$22</f>
        <v>1188.83034529</v>
      </c>
      <c r="S124" s="36">
        <f>SUMIFS(СВЦЭМ!$C$33:$C$776,СВЦЭМ!$A$33:$A$776,$A124,СВЦЭМ!$B$33:$B$776,S$119)+'СЕТ СН'!$I$12+СВЦЭМ!$D$10+'СЕТ СН'!$I$6-'СЕТ СН'!$I$22</f>
        <v>1201.19030131</v>
      </c>
      <c r="T124" s="36">
        <f>SUMIFS(СВЦЭМ!$C$33:$C$776,СВЦЭМ!$A$33:$A$776,$A124,СВЦЭМ!$B$33:$B$776,T$119)+'СЕТ СН'!$I$12+СВЦЭМ!$D$10+'СЕТ СН'!$I$6-'СЕТ СН'!$I$22</f>
        <v>1202.5030521000001</v>
      </c>
      <c r="U124" s="36">
        <f>SUMIFS(СВЦЭМ!$C$33:$C$776,СВЦЭМ!$A$33:$A$776,$A124,СВЦЭМ!$B$33:$B$776,U$119)+'СЕТ СН'!$I$12+СВЦЭМ!$D$10+'СЕТ СН'!$I$6-'СЕТ СН'!$I$22</f>
        <v>1186.5021641800001</v>
      </c>
      <c r="V124" s="36">
        <f>SUMIFS(СВЦЭМ!$C$33:$C$776,СВЦЭМ!$A$33:$A$776,$A124,СВЦЭМ!$B$33:$B$776,V$119)+'СЕТ СН'!$I$12+СВЦЭМ!$D$10+'СЕТ СН'!$I$6-'СЕТ СН'!$I$22</f>
        <v>1182.24264128</v>
      </c>
      <c r="W124" s="36">
        <f>SUMIFS(СВЦЭМ!$C$33:$C$776,СВЦЭМ!$A$33:$A$776,$A124,СВЦЭМ!$B$33:$B$776,W$119)+'СЕТ СН'!$I$12+СВЦЭМ!$D$10+'СЕТ СН'!$I$6-'СЕТ СН'!$I$22</f>
        <v>1156.6448920100001</v>
      </c>
      <c r="X124" s="36">
        <f>SUMIFS(СВЦЭМ!$C$33:$C$776,СВЦЭМ!$A$33:$A$776,$A124,СВЦЭМ!$B$33:$B$776,X$119)+'СЕТ СН'!$I$12+СВЦЭМ!$D$10+'СЕТ СН'!$I$6-'СЕТ СН'!$I$22</f>
        <v>1181.9492310800001</v>
      </c>
      <c r="Y124" s="36">
        <f>SUMIFS(СВЦЭМ!$C$33:$C$776,СВЦЭМ!$A$33:$A$776,$A124,СВЦЭМ!$B$33:$B$776,Y$119)+'СЕТ СН'!$I$12+СВЦЭМ!$D$10+'СЕТ СН'!$I$6-'СЕТ СН'!$I$22</f>
        <v>1260.4831354500002</v>
      </c>
    </row>
    <row r="125" spans="1:27" ht="15.75" x14ac:dyDescent="0.2">
      <c r="A125" s="35">
        <f t="shared" si="3"/>
        <v>43622</v>
      </c>
      <c r="B125" s="36">
        <f>SUMIFS(СВЦЭМ!$C$33:$C$776,СВЦЭМ!$A$33:$A$776,$A125,СВЦЭМ!$B$33:$B$776,B$119)+'СЕТ СН'!$I$12+СВЦЭМ!$D$10+'СЕТ СН'!$I$6-'СЕТ СН'!$I$22</f>
        <v>1366.7995263600001</v>
      </c>
      <c r="C125" s="36">
        <f>SUMIFS(СВЦЭМ!$C$33:$C$776,СВЦЭМ!$A$33:$A$776,$A125,СВЦЭМ!$B$33:$B$776,C$119)+'СЕТ СН'!$I$12+СВЦЭМ!$D$10+'СЕТ СН'!$I$6-'СЕТ СН'!$I$22</f>
        <v>1408.50168138</v>
      </c>
      <c r="D125" s="36">
        <f>SUMIFS(СВЦЭМ!$C$33:$C$776,СВЦЭМ!$A$33:$A$776,$A125,СВЦЭМ!$B$33:$B$776,D$119)+'СЕТ СН'!$I$12+СВЦЭМ!$D$10+'СЕТ СН'!$I$6-'СЕТ СН'!$I$22</f>
        <v>1413.3639000900002</v>
      </c>
      <c r="E125" s="36">
        <f>SUMIFS(СВЦЭМ!$C$33:$C$776,СВЦЭМ!$A$33:$A$776,$A125,СВЦЭМ!$B$33:$B$776,E$119)+'СЕТ СН'!$I$12+СВЦЭМ!$D$10+'СЕТ СН'!$I$6-'СЕТ СН'!$I$22</f>
        <v>1431.6960509700002</v>
      </c>
      <c r="F125" s="36">
        <f>SUMIFS(СВЦЭМ!$C$33:$C$776,СВЦЭМ!$A$33:$A$776,$A125,СВЦЭМ!$B$33:$B$776,F$119)+'СЕТ СН'!$I$12+СВЦЭМ!$D$10+'СЕТ СН'!$I$6-'СЕТ СН'!$I$22</f>
        <v>1426.8197061300002</v>
      </c>
      <c r="G125" s="36">
        <f>SUMIFS(СВЦЭМ!$C$33:$C$776,СВЦЭМ!$A$33:$A$776,$A125,СВЦЭМ!$B$33:$B$776,G$119)+'СЕТ СН'!$I$12+СВЦЭМ!$D$10+'СЕТ СН'!$I$6-'СЕТ СН'!$I$22</f>
        <v>1422.2760460200002</v>
      </c>
      <c r="H125" s="36">
        <f>SUMIFS(СВЦЭМ!$C$33:$C$776,СВЦЭМ!$A$33:$A$776,$A125,СВЦЭМ!$B$33:$B$776,H$119)+'СЕТ СН'!$I$12+СВЦЭМ!$D$10+'СЕТ СН'!$I$6-'СЕТ СН'!$I$22</f>
        <v>1363.3283264199999</v>
      </c>
      <c r="I125" s="36">
        <f>SUMIFS(СВЦЭМ!$C$33:$C$776,СВЦЭМ!$A$33:$A$776,$A125,СВЦЭМ!$B$33:$B$776,I$119)+'СЕТ СН'!$I$12+СВЦЭМ!$D$10+'СЕТ СН'!$I$6-'СЕТ СН'!$I$22</f>
        <v>1288.0966913100001</v>
      </c>
      <c r="J125" s="36">
        <f>SUMIFS(СВЦЭМ!$C$33:$C$776,СВЦЭМ!$A$33:$A$776,$A125,СВЦЭМ!$B$33:$B$776,J$119)+'СЕТ СН'!$I$12+СВЦЭМ!$D$10+'СЕТ СН'!$I$6-'СЕТ СН'!$I$22</f>
        <v>1238.4949373700001</v>
      </c>
      <c r="K125" s="36">
        <f>SUMIFS(СВЦЭМ!$C$33:$C$776,СВЦЭМ!$A$33:$A$776,$A125,СВЦЭМ!$B$33:$B$776,K$119)+'СЕТ СН'!$I$12+СВЦЭМ!$D$10+'СЕТ СН'!$I$6-'СЕТ СН'!$I$22</f>
        <v>1203.5911615700002</v>
      </c>
      <c r="L125" s="36">
        <f>SUMIFS(СВЦЭМ!$C$33:$C$776,СВЦЭМ!$A$33:$A$776,$A125,СВЦЭМ!$B$33:$B$776,L$119)+'СЕТ СН'!$I$12+СВЦЭМ!$D$10+'СЕТ СН'!$I$6-'СЕТ СН'!$I$22</f>
        <v>1199.37505394</v>
      </c>
      <c r="M125" s="36">
        <f>SUMIFS(СВЦЭМ!$C$33:$C$776,СВЦЭМ!$A$33:$A$776,$A125,СВЦЭМ!$B$33:$B$776,M$119)+'СЕТ СН'!$I$12+СВЦЭМ!$D$10+'СЕТ СН'!$I$6-'СЕТ СН'!$I$22</f>
        <v>1203.6001429900002</v>
      </c>
      <c r="N125" s="36">
        <f>SUMIFS(СВЦЭМ!$C$33:$C$776,СВЦЭМ!$A$33:$A$776,$A125,СВЦЭМ!$B$33:$B$776,N$119)+'СЕТ СН'!$I$12+СВЦЭМ!$D$10+'СЕТ СН'!$I$6-'СЕТ СН'!$I$22</f>
        <v>1206.5421945100002</v>
      </c>
      <c r="O125" s="36">
        <f>SUMIFS(СВЦЭМ!$C$33:$C$776,СВЦЭМ!$A$33:$A$776,$A125,СВЦЭМ!$B$33:$B$776,O$119)+'СЕТ СН'!$I$12+СВЦЭМ!$D$10+'СЕТ СН'!$I$6-'СЕТ СН'!$I$22</f>
        <v>1203.4748025900001</v>
      </c>
      <c r="P125" s="36">
        <f>SUMIFS(СВЦЭМ!$C$33:$C$776,СВЦЭМ!$A$33:$A$776,$A125,СВЦЭМ!$B$33:$B$776,P$119)+'СЕТ СН'!$I$12+СВЦЭМ!$D$10+'СЕТ СН'!$I$6-'СЕТ СН'!$I$22</f>
        <v>1222.1750746100001</v>
      </c>
      <c r="Q125" s="36">
        <f>SUMIFS(СВЦЭМ!$C$33:$C$776,СВЦЭМ!$A$33:$A$776,$A125,СВЦЭМ!$B$33:$B$776,Q$119)+'СЕТ СН'!$I$12+СВЦЭМ!$D$10+'СЕТ СН'!$I$6-'СЕТ СН'!$I$22</f>
        <v>1198.3298562100001</v>
      </c>
      <c r="R125" s="36">
        <f>SUMIFS(СВЦЭМ!$C$33:$C$776,СВЦЭМ!$A$33:$A$776,$A125,СВЦЭМ!$B$33:$B$776,R$119)+'СЕТ СН'!$I$12+СВЦЭМ!$D$10+'СЕТ СН'!$I$6-'СЕТ СН'!$I$22</f>
        <v>1162.2973848000001</v>
      </c>
      <c r="S125" s="36">
        <f>SUMIFS(СВЦЭМ!$C$33:$C$776,СВЦЭМ!$A$33:$A$776,$A125,СВЦЭМ!$B$33:$B$776,S$119)+'СЕТ СН'!$I$12+СВЦЭМ!$D$10+'СЕТ СН'!$I$6-'СЕТ СН'!$I$22</f>
        <v>1151.1529668600001</v>
      </c>
      <c r="T125" s="36">
        <f>SUMIFS(СВЦЭМ!$C$33:$C$776,СВЦЭМ!$A$33:$A$776,$A125,СВЦЭМ!$B$33:$B$776,T$119)+'СЕТ СН'!$I$12+СВЦЭМ!$D$10+'СЕТ СН'!$I$6-'СЕТ СН'!$I$22</f>
        <v>1145.4031618200002</v>
      </c>
      <c r="U125" s="36">
        <f>SUMIFS(СВЦЭМ!$C$33:$C$776,СВЦЭМ!$A$33:$A$776,$A125,СВЦЭМ!$B$33:$B$776,U$119)+'СЕТ СН'!$I$12+СВЦЭМ!$D$10+'СЕТ СН'!$I$6-'СЕТ СН'!$I$22</f>
        <v>1132.2717031000002</v>
      </c>
      <c r="V125" s="36">
        <f>SUMIFS(СВЦЭМ!$C$33:$C$776,СВЦЭМ!$A$33:$A$776,$A125,СВЦЭМ!$B$33:$B$776,V$119)+'СЕТ СН'!$I$12+СВЦЭМ!$D$10+'СЕТ СН'!$I$6-'СЕТ СН'!$I$22</f>
        <v>1124.9982720500002</v>
      </c>
      <c r="W125" s="36">
        <f>SUMIFS(СВЦЭМ!$C$33:$C$776,СВЦЭМ!$A$33:$A$776,$A125,СВЦЭМ!$B$33:$B$776,W$119)+'СЕТ СН'!$I$12+СВЦЭМ!$D$10+'СЕТ СН'!$I$6-'СЕТ СН'!$I$22</f>
        <v>1106.4033008599999</v>
      </c>
      <c r="X125" s="36">
        <f>SUMIFS(СВЦЭМ!$C$33:$C$776,СВЦЭМ!$A$33:$A$776,$A125,СВЦЭМ!$B$33:$B$776,X$119)+'СЕТ СН'!$I$12+СВЦЭМ!$D$10+'СЕТ СН'!$I$6-'СЕТ СН'!$I$22</f>
        <v>1139.8102439700001</v>
      </c>
      <c r="Y125" s="36">
        <f>SUMIFS(СВЦЭМ!$C$33:$C$776,СВЦЭМ!$A$33:$A$776,$A125,СВЦЭМ!$B$33:$B$776,Y$119)+'СЕТ СН'!$I$12+СВЦЭМ!$D$10+'СЕТ СН'!$I$6-'СЕТ СН'!$I$22</f>
        <v>1241.8670264000002</v>
      </c>
    </row>
    <row r="126" spans="1:27" ht="15.75" x14ac:dyDescent="0.2">
      <c r="A126" s="35">
        <f t="shared" si="3"/>
        <v>43623</v>
      </c>
      <c r="B126" s="36">
        <f>SUMIFS(СВЦЭМ!$C$33:$C$776,СВЦЭМ!$A$33:$A$776,$A126,СВЦЭМ!$B$33:$B$776,B$119)+'СЕТ СН'!$I$12+СВЦЭМ!$D$10+'СЕТ СН'!$I$6-'СЕТ СН'!$I$22</f>
        <v>1303.7045529800002</v>
      </c>
      <c r="C126" s="36">
        <f>SUMIFS(СВЦЭМ!$C$33:$C$776,СВЦЭМ!$A$33:$A$776,$A126,СВЦЭМ!$B$33:$B$776,C$119)+'СЕТ СН'!$I$12+СВЦЭМ!$D$10+'СЕТ СН'!$I$6-'СЕТ СН'!$I$22</f>
        <v>1355.6961986000001</v>
      </c>
      <c r="D126" s="36">
        <f>SUMIFS(СВЦЭМ!$C$33:$C$776,СВЦЭМ!$A$33:$A$776,$A126,СВЦЭМ!$B$33:$B$776,D$119)+'СЕТ СН'!$I$12+СВЦЭМ!$D$10+'СЕТ СН'!$I$6-'СЕТ СН'!$I$22</f>
        <v>1387.8513779500001</v>
      </c>
      <c r="E126" s="36">
        <f>SUMIFS(СВЦЭМ!$C$33:$C$776,СВЦЭМ!$A$33:$A$776,$A126,СВЦЭМ!$B$33:$B$776,E$119)+'СЕТ СН'!$I$12+СВЦЭМ!$D$10+'СЕТ СН'!$I$6-'СЕТ СН'!$I$22</f>
        <v>1390.6606132900001</v>
      </c>
      <c r="F126" s="36">
        <f>SUMIFS(СВЦЭМ!$C$33:$C$776,СВЦЭМ!$A$33:$A$776,$A126,СВЦЭМ!$B$33:$B$776,F$119)+'СЕТ СН'!$I$12+СВЦЭМ!$D$10+'СЕТ СН'!$I$6-'СЕТ СН'!$I$22</f>
        <v>1384.6729139500001</v>
      </c>
      <c r="G126" s="36">
        <f>SUMIFS(СВЦЭМ!$C$33:$C$776,СВЦЭМ!$A$33:$A$776,$A126,СВЦЭМ!$B$33:$B$776,G$119)+'СЕТ СН'!$I$12+СВЦЭМ!$D$10+'СЕТ СН'!$I$6-'СЕТ СН'!$I$22</f>
        <v>1390.6528678300001</v>
      </c>
      <c r="H126" s="36">
        <f>SUMIFS(СВЦЭМ!$C$33:$C$776,СВЦЭМ!$A$33:$A$776,$A126,СВЦЭМ!$B$33:$B$776,H$119)+'СЕТ СН'!$I$12+СВЦЭМ!$D$10+'СЕТ СН'!$I$6-'СЕТ СН'!$I$22</f>
        <v>1337.2050840400002</v>
      </c>
      <c r="I126" s="36">
        <f>SUMIFS(СВЦЭМ!$C$33:$C$776,СВЦЭМ!$A$33:$A$776,$A126,СВЦЭМ!$B$33:$B$776,I$119)+'СЕТ СН'!$I$12+СВЦЭМ!$D$10+'СЕТ СН'!$I$6-'СЕТ СН'!$I$22</f>
        <v>1270.9069696000001</v>
      </c>
      <c r="J126" s="36">
        <f>SUMIFS(СВЦЭМ!$C$33:$C$776,СВЦЭМ!$A$33:$A$776,$A126,СВЦЭМ!$B$33:$B$776,J$119)+'СЕТ СН'!$I$12+СВЦЭМ!$D$10+'СЕТ СН'!$I$6-'СЕТ СН'!$I$22</f>
        <v>1228.8912552000002</v>
      </c>
      <c r="K126" s="36">
        <f>SUMIFS(СВЦЭМ!$C$33:$C$776,СВЦЭМ!$A$33:$A$776,$A126,СВЦЭМ!$B$33:$B$776,K$119)+'СЕТ СН'!$I$12+СВЦЭМ!$D$10+'СЕТ СН'!$I$6-'СЕТ СН'!$I$22</f>
        <v>1225.1580169600002</v>
      </c>
      <c r="L126" s="36">
        <f>SUMIFS(СВЦЭМ!$C$33:$C$776,СВЦЭМ!$A$33:$A$776,$A126,СВЦЭМ!$B$33:$B$776,L$119)+'СЕТ СН'!$I$12+СВЦЭМ!$D$10+'СЕТ СН'!$I$6-'СЕТ СН'!$I$22</f>
        <v>1230.4682943500002</v>
      </c>
      <c r="M126" s="36">
        <f>SUMIFS(СВЦЭМ!$C$33:$C$776,СВЦЭМ!$A$33:$A$776,$A126,СВЦЭМ!$B$33:$B$776,M$119)+'СЕТ СН'!$I$12+СВЦЭМ!$D$10+'СЕТ СН'!$I$6-'СЕТ СН'!$I$22</f>
        <v>1219.78694741</v>
      </c>
      <c r="N126" s="36">
        <f>SUMIFS(СВЦЭМ!$C$33:$C$776,СВЦЭМ!$A$33:$A$776,$A126,СВЦЭМ!$B$33:$B$776,N$119)+'СЕТ СН'!$I$12+СВЦЭМ!$D$10+'СЕТ СН'!$I$6-'СЕТ СН'!$I$22</f>
        <v>1231.5427530500001</v>
      </c>
      <c r="O126" s="36">
        <f>SUMIFS(СВЦЭМ!$C$33:$C$776,СВЦЭМ!$A$33:$A$776,$A126,СВЦЭМ!$B$33:$B$776,O$119)+'СЕТ СН'!$I$12+СВЦЭМ!$D$10+'СЕТ СН'!$I$6-'СЕТ СН'!$I$22</f>
        <v>1229.6054787100002</v>
      </c>
      <c r="P126" s="36">
        <f>SUMIFS(СВЦЭМ!$C$33:$C$776,СВЦЭМ!$A$33:$A$776,$A126,СВЦЭМ!$B$33:$B$776,P$119)+'СЕТ СН'!$I$12+СВЦЭМ!$D$10+'СЕТ СН'!$I$6-'СЕТ СН'!$I$22</f>
        <v>1243.16840899</v>
      </c>
      <c r="Q126" s="36">
        <f>SUMIFS(СВЦЭМ!$C$33:$C$776,СВЦЭМ!$A$33:$A$776,$A126,СВЦЭМ!$B$33:$B$776,Q$119)+'СЕТ СН'!$I$12+СВЦЭМ!$D$10+'СЕТ СН'!$I$6-'СЕТ СН'!$I$22</f>
        <v>1198.0622914700002</v>
      </c>
      <c r="R126" s="36">
        <f>SUMIFS(СВЦЭМ!$C$33:$C$776,СВЦЭМ!$A$33:$A$776,$A126,СВЦЭМ!$B$33:$B$776,R$119)+'СЕТ СН'!$I$12+СВЦЭМ!$D$10+'СЕТ СН'!$I$6-'СЕТ СН'!$I$22</f>
        <v>1156.16437969</v>
      </c>
      <c r="S126" s="36">
        <f>SUMIFS(СВЦЭМ!$C$33:$C$776,СВЦЭМ!$A$33:$A$776,$A126,СВЦЭМ!$B$33:$B$776,S$119)+'СЕТ СН'!$I$12+СВЦЭМ!$D$10+'СЕТ СН'!$I$6-'СЕТ СН'!$I$22</f>
        <v>1165.27932994</v>
      </c>
      <c r="T126" s="36">
        <f>SUMIFS(СВЦЭМ!$C$33:$C$776,СВЦЭМ!$A$33:$A$776,$A126,СВЦЭМ!$B$33:$B$776,T$119)+'СЕТ СН'!$I$12+СВЦЭМ!$D$10+'СЕТ СН'!$I$6-'СЕТ СН'!$I$22</f>
        <v>1160.7078720900001</v>
      </c>
      <c r="U126" s="36">
        <f>SUMIFS(СВЦЭМ!$C$33:$C$776,СВЦЭМ!$A$33:$A$776,$A126,СВЦЭМ!$B$33:$B$776,U$119)+'СЕТ СН'!$I$12+СВЦЭМ!$D$10+'СЕТ СН'!$I$6-'СЕТ СН'!$I$22</f>
        <v>1150.7035725700002</v>
      </c>
      <c r="V126" s="36">
        <f>SUMIFS(СВЦЭМ!$C$33:$C$776,СВЦЭМ!$A$33:$A$776,$A126,СВЦЭМ!$B$33:$B$776,V$119)+'СЕТ СН'!$I$12+СВЦЭМ!$D$10+'СЕТ СН'!$I$6-'СЕТ СН'!$I$22</f>
        <v>1134.49450841</v>
      </c>
      <c r="W126" s="36">
        <f>SUMIFS(СВЦЭМ!$C$33:$C$776,СВЦЭМ!$A$33:$A$776,$A126,СВЦЭМ!$B$33:$B$776,W$119)+'СЕТ СН'!$I$12+СВЦЭМ!$D$10+'СЕТ СН'!$I$6-'СЕТ СН'!$I$22</f>
        <v>1099.32095493</v>
      </c>
      <c r="X126" s="36">
        <f>SUMIFS(СВЦЭМ!$C$33:$C$776,СВЦЭМ!$A$33:$A$776,$A126,СВЦЭМ!$B$33:$B$776,X$119)+'СЕТ СН'!$I$12+СВЦЭМ!$D$10+'СЕТ СН'!$I$6-'СЕТ СН'!$I$22</f>
        <v>1073.9685006</v>
      </c>
      <c r="Y126" s="36">
        <f>SUMIFS(СВЦЭМ!$C$33:$C$776,СВЦЭМ!$A$33:$A$776,$A126,СВЦЭМ!$B$33:$B$776,Y$119)+'СЕТ СН'!$I$12+СВЦЭМ!$D$10+'СЕТ СН'!$I$6-'СЕТ СН'!$I$22</f>
        <v>1155.6826109500003</v>
      </c>
    </row>
    <row r="127" spans="1:27" ht="15.75" x14ac:dyDescent="0.2">
      <c r="A127" s="35">
        <f t="shared" si="3"/>
        <v>43624</v>
      </c>
      <c r="B127" s="36">
        <f>SUMIFS(СВЦЭМ!$C$33:$C$776,СВЦЭМ!$A$33:$A$776,$A127,СВЦЭМ!$B$33:$B$776,B$119)+'СЕТ СН'!$I$12+СВЦЭМ!$D$10+'СЕТ СН'!$I$6-'СЕТ СН'!$I$22</f>
        <v>1207.5371216600001</v>
      </c>
      <c r="C127" s="36">
        <f>SUMIFS(СВЦЭМ!$C$33:$C$776,СВЦЭМ!$A$33:$A$776,$A127,СВЦЭМ!$B$33:$B$776,C$119)+'СЕТ СН'!$I$12+СВЦЭМ!$D$10+'СЕТ СН'!$I$6-'СЕТ СН'!$I$22</f>
        <v>1199.42565874</v>
      </c>
      <c r="D127" s="36">
        <f>SUMIFS(СВЦЭМ!$C$33:$C$776,СВЦЭМ!$A$33:$A$776,$A127,СВЦЭМ!$B$33:$B$776,D$119)+'СЕТ СН'!$I$12+СВЦЭМ!$D$10+'СЕТ СН'!$I$6-'СЕТ СН'!$I$22</f>
        <v>1223.1718959200002</v>
      </c>
      <c r="E127" s="36">
        <f>SUMIFS(СВЦЭМ!$C$33:$C$776,СВЦЭМ!$A$33:$A$776,$A127,СВЦЭМ!$B$33:$B$776,E$119)+'СЕТ СН'!$I$12+СВЦЭМ!$D$10+'СЕТ СН'!$I$6-'СЕТ СН'!$I$22</f>
        <v>1258.1589188299999</v>
      </c>
      <c r="F127" s="36">
        <f>SUMIFS(СВЦЭМ!$C$33:$C$776,СВЦЭМ!$A$33:$A$776,$A127,СВЦЭМ!$B$33:$B$776,F$119)+'СЕТ СН'!$I$12+СВЦЭМ!$D$10+'СЕТ СН'!$I$6-'СЕТ СН'!$I$22</f>
        <v>1257.2851209099999</v>
      </c>
      <c r="G127" s="36">
        <f>SUMIFS(СВЦЭМ!$C$33:$C$776,СВЦЭМ!$A$33:$A$776,$A127,СВЦЭМ!$B$33:$B$776,G$119)+'СЕТ СН'!$I$12+СВЦЭМ!$D$10+'СЕТ СН'!$I$6-'СЕТ СН'!$I$22</f>
        <v>1248.6331728499999</v>
      </c>
      <c r="H127" s="36">
        <f>SUMIFS(СВЦЭМ!$C$33:$C$776,СВЦЭМ!$A$33:$A$776,$A127,СВЦЭМ!$B$33:$B$776,H$119)+'СЕТ СН'!$I$12+СВЦЭМ!$D$10+'СЕТ СН'!$I$6-'СЕТ СН'!$I$22</f>
        <v>1250.1520150900001</v>
      </c>
      <c r="I127" s="36">
        <f>SUMIFS(СВЦЭМ!$C$33:$C$776,СВЦЭМ!$A$33:$A$776,$A127,СВЦЭМ!$B$33:$B$776,I$119)+'СЕТ СН'!$I$12+СВЦЭМ!$D$10+'СЕТ СН'!$I$6-'СЕТ СН'!$I$22</f>
        <v>1217.5929329700002</v>
      </c>
      <c r="J127" s="36">
        <f>SUMIFS(СВЦЭМ!$C$33:$C$776,СВЦЭМ!$A$33:$A$776,$A127,СВЦЭМ!$B$33:$B$776,J$119)+'СЕТ СН'!$I$12+СВЦЭМ!$D$10+'СЕТ СН'!$I$6-'СЕТ СН'!$I$22</f>
        <v>1230.5495823599999</v>
      </c>
      <c r="K127" s="36">
        <f>SUMIFS(СВЦЭМ!$C$33:$C$776,СВЦЭМ!$A$33:$A$776,$A127,СВЦЭМ!$B$33:$B$776,K$119)+'СЕТ СН'!$I$12+СВЦЭМ!$D$10+'СЕТ СН'!$I$6-'СЕТ СН'!$I$22</f>
        <v>1251.2703117999999</v>
      </c>
      <c r="L127" s="36">
        <f>SUMIFS(СВЦЭМ!$C$33:$C$776,СВЦЭМ!$A$33:$A$776,$A127,СВЦЭМ!$B$33:$B$776,L$119)+'СЕТ СН'!$I$12+СВЦЭМ!$D$10+'СЕТ СН'!$I$6-'СЕТ СН'!$I$22</f>
        <v>1258.83028147</v>
      </c>
      <c r="M127" s="36">
        <f>SUMIFS(СВЦЭМ!$C$33:$C$776,СВЦЭМ!$A$33:$A$776,$A127,СВЦЭМ!$B$33:$B$776,M$119)+'СЕТ СН'!$I$12+СВЦЭМ!$D$10+'СЕТ СН'!$I$6-'СЕТ СН'!$I$22</f>
        <v>1248.7614360300001</v>
      </c>
      <c r="N127" s="36">
        <f>SUMIFS(СВЦЭМ!$C$33:$C$776,СВЦЭМ!$A$33:$A$776,$A127,СВЦЭМ!$B$33:$B$776,N$119)+'СЕТ СН'!$I$12+СВЦЭМ!$D$10+'СЕТ СН'!$I$6-'СЕТ СН'!$I$22</f>
        <v>1257.12603257</v>
      </c>
      <c r="O127" s="36">
        <f>SUMIFS(СВЦЭМ!$C$33:$C$776,СВЦЭМ!$A$33:$A$776,$A127,СВЦЭМ!$B$33:$B$776,O$119)+'СЕТ СН'!$I$12+СВЦЭМ!$D$10+'СЕТ СН'!$I$6-'СЕТ СН'!$I$22</f>
        <v>1243.4125909700001</v>
      </c>
      <c r="P127" s="36">
        <f>SUMIFS(СВЦЭМ!$C$33:$C$776,СВЦЭМ!$A$33:$A$776,$A127,СВЦЭМ!$B$33:$B$776,P$119)+'СЕТ СН'!$I$12+СВЦЭМ!$D$10+'СЕТ СН'!$I$6-'СЕТ СН'!$I$22</f>
        <v>1255.27328739</v>
      </c>
      <c r="Q127" s="36">
        <f>SUMIFS(СВЦЭМ!$C$33:$C$776,СВЦЭМ!$A$33:$A$776,$A127,СВЦЭМ!$B$33:$B$776,Q$119)+'СЕТ СН'!$I$12+СВЦЭМ!$D$10+'СЕТ СН'!$I$6-'СЕТ СН'!$I$22</f>
        <v>1136.8776512600002</v>
      </c>
      <c r="R127" s="36">
        <f>SUMIFS(СВЦЭМ!$C$33:$C$776,СВЦЭМ!$A$33:$A$776,$A127,СВЦЭМ!$B$33:$B$776,R$119)+'СЕТ СН'!$I$12+СВЦЭМ!$D$10+'СЕТ СН'!$I$6-'СЕТ СН'!$I$22</f>
        <v>1093.73397845</v>
      </c>
      <c r="S127" s="36">
        <f>SUMIFS(СВЦЭМ!$C$33:$C$776,СВЦЭМ!$A$33:$A$776,$A127,СВЦЭМ!$B$33:$B$776,S$119)+'СЕТ СН'!$I$12+СВЦЭМ!$D$10+'СЕТ СН'!$I$6-'СЕТ СН'!$I$22</f>
        <v>1084.42917807</v>
      </c>
      <c r="T127" s="36">
        <f>SUMIFS(СВЦЭМ!$C$33:$C$776,СВЦЭМ!$A$33:$A$776,$A127,СВЦЭМ!$B$33:$B$776,T$119)+'СЕТ СН'!$I$12+СВЦЭМ!$D$10+'СЕТ СН'!$I$6-'СЕТ СН'!$I$22</f>
        <v>1078.7690478600002</v>
      </c>
      <c r="U127" s="36">
        <f>SUMIFS(СВЦЭМ!$C$33:$C$776,СВЦЭМ!$A$33:$A$776,$A127,СВЦЭМ!$B$33:$B$776,U$119)+'СЕТ СН'!$I$12+СВЦЭМ!$D$10+'СЕТ СН'!$I$6-'СЕТ СН'!$I$22</f>
        <v>1070.61486711</v>
      </c>
      <c r="V127" s="36">
        <f>SUMIFS(СВЦЭМ!$C$33:$C$776,СВЦЭМ!$A$33:$A$776,$A127,СВЦЭМ!$B$33:$B$776,V$119)+'СЕТ СН'!$I$12+СВЦЭМ!$D$10+'СЕТ СН'!$I$6-'СЕТ СН'!$I$22</f>
        <v>1057.77645738</v>
      </c>
      <c r="W127" s="36">
        <f>SUMIFS(СВЦЭМ!$C$33:$C$776,СВЦЭМ!$A$33:$A$776,$A127,СВЦЭМ!$B$33:$B$776,W$119)+'СЕТ СН'!$I$12+СВЦЭМ!$D$10+'СЕТ СН'!$I$6-'СЕТ СН'!$I$22</f>
        <v>1036.1079494400001</v>
      </c>
      <c r="X127" s="36">
        <f>SUMIFS(СВЦЭМ!$C$33:$C$776,СВЦЭМ!$A$33:$A$776,$A127,СВЦЭМ!$B$33:$B$776,X$119)+'СЕТ СН'!$I$12+СВЦЭМ!$D$10+'СЕТ СН'!$I$6-'СЕТ СН'!$I$22</f>
        <v>1048.7399403200002</v>
      </c>
      <c r="Y127" s="36">
        <f>SUMIFS(СВЦЭМ!$C$33:$C$776,СВЦЭМ!$A$33:$A$776,$A127,СВЦЭМ!$B$33:$B$776,Y$119)+'СЕТ СН'!$I$12+СВЦЭМ!$D$10+'СЕТ СН'!$I$6-'СЕТ СН'!$I$22</f>
        <v>1118.0220743</v>
      </c>
    </row>
    <row r="128" spans="1:27" ht="15.75" x14ac:dyDescent="0.2">
      <c r="A128" s="35">
        <f t="shared" si="3"/>
        <v>43625</v>
      </c>
      <c r="B128" s="36">
        <f>SUMIFS(СВЦЭМ!$C$33:$C$776,СВЦЭМ!$A$33:$A$776,$A128,СВЦЭМ!$B$33:$B$776,B$119)+'СЕТ СН'!$I$12+СВЦЭМ!$D$10+'СЕТ СН'!$I$6-'СЕТ СН'!$I$22</f>
        <v>1252.4087067400001</v>
      </c>
      <c r="C128" s="36">
        <f>SUMIFS(СВЦЭМ!$C$33:$C$776,СВЦЭМ!$A$33:$A$776,$A128,СВЦЭМ!$B$33:$B$776,C$119)+'СЕТ СН'!$I$12+СВЦЭМ!$D$10+'СЕТ СН'!$I$6-'СЕТ СН'!$I$22</f>
        <v>1279.2872755100002</v>
      </c>
      <c r="D128" s="36">
        <f>SUMIFS(СВЦЭМ!$C$33:$C$776,СВЦЭМ!$A$33:$A$776,$A128,СВЦЭМ!$B$33:$B$776,D$119)+'СЕТ СН'!$I$12+СВЦЭМ!$D$10+'СЕТ СН'!$I$6-'СЕТ СН'!$I$22</f>
        <v>1308.0874819800001</v>
      </c>
      <c r="E128" s="36">
        <f>SUMIFS(СВЦЭМ!$C$33:$C$776,СВЦЭМ!$A$33:$A$776,$A128,СВЦЭМ!$B$33:$B$776,E$119)+'СЕТ СН'!$I$12+СВЦЭМ!$D$10+'СЕТ СН'!$I$6-'СЕТ СН'!$I$22</f>
        <v>1318.9574134</v>
      </c>
      <c r="F128" s="36">
        <f>SUMIFS(СВЦЭМ!$C$33:$C$776,СВЦЭМ!$A$33:$A$776,$A128,СВЦЭМ!$B$33:$B$776,F$119)+'СЕТ СН'!$I$12+СВЦЭМ!$D$10+'СЕТ СН'!$I$6-'СЕТ СН'!$I$22</f>
        <v>1316.2231676400002</v>
      </c>
      <c r="G128" s="36">
        <f>SUMIFS(СВЦЭМ!$C$33:$C$776,СВЦЭМ!$A$33:$A$776,$A128,СВЦЭМ!$B$33:$B$776,G$119)+'СЕТ СН'!$I$12+СВЦЭМ!$D$10+'СЕТ СН'!$I$6-'СЕТ СН'!$I$22</f>
        <v>1326.3516700200003</v>
      </c>
      <c r="H128" s="36">
        <f>SUMIFS(СВЦЭМ!$C$33:$C$776,СВЦЭМ!$A$33:$A$776,$A128,СВЦЭМ!$B$33:$B$776,H$119)+'СЕТ СН'!$I$12+СВЦЭМ!$D$10+'СЕТ СН'!$I$6-'СЕТ СН'!$I$22</f>
        <v>1327.3537062099999</v>
      </c>
      <c r="I128" s="36">
        <f>SUMIFS(СВЦЭМ!$C$33:$C$776,СВЦЭМ!$A$33:$A$776,$A128,СВЦЭМ!$B$33:$B$776,I$119)+'СЕТ СН'!$I$12+СВЦЭМ!$D$10+'СЕТ СН'!$I$6-'СЕТ СН'!$I$22</f>
        <v>1282.4182789000001</v>
      </c>
      <c r="J128" s="36">
        <f>SUMIFS(СВЦЭМ!$C$33:$C$776,СВЦЭМ!$A$33:$A$776,$A128,СВЦЭМ!$B$33:$B$776,J$119)+'СЕТ СН'!$I$12+СВЦЭМ!$D$10+'СЕТ СН'!$I$6-'СЕТ СН'!$I$22</f>
        <v>1234.49484416</v>
      </c>
      <c r="K128" s="36">
        <f>SUMIFS(СВЦЭМ!$C$33:$C$776,СВЦЭМ!$A$33:$A$776,$A128,СВЦЭМ!$B$33:$B$776,K$119)+'СЕТ СН'!$I$12+СВЦЭМ!$D$10+'СЕТ СН'!$I$6-'СЕТ СН'!$I$22</f>
        <v>1206.9488717500001</v>
      </c>
      <c r="L128" s="36">
        <f>SUMIFS(СВЦЭМ!$C$33:$C$776,СВЦЭМ!$A$33:$A$776,$A128,СВЦЭМ!$B$33:$B$776,L$119)+'СЕТ СН'!$I$12+СВЦЭМ!$D$10+'СЕТ СН'!$I$6-'СЕТ СН'!$I$22</f>
        <v>1182.0520178100001</v>
      </c>
      <c r="M128" s="36">
        <f>SUMIFS(СВЦЭМ!$C$33:$C$776,СВЦЭМ!$A$33:$A$776,$A128,СВЦЭМ!$B$33:$B$776,M$119)+'СЕТ СН'!$I$12+СВЦЭМ!$D$10+'СЕТ СН'!$I$6-'СЕТ СН'!$I$22</f>
        <v>1154.7238970800001</v>
      </c>
      <c r="N128" s="36">
        <f>SUMIFS(СВЦЭМ!$C$33:$C$776,СВЦЭМ!$A$33:$A$776,$A128,СВЦЭМ!$B$33:$B$776,N$119)+'СЕТ СН'!$I$12+СВЦЭМ!$D$10+'СЕТ СН'!$I$6-'СЕТ СН'!$I$22</f>
        <v>1153.52365814</v>
      </c>
      <c r="O128" s="36">
        <f>SUMIFS(СВЦЭМ!$C$33:$C$776,СВЦЭМ!$A$33:$A$776,$A128,СВЦЭМ!$B$33:$B$776,O$119)+'СЕТ СН'!$I$12+СВЦЭМ!$D$10+'СЕТ СН'!$I$6-'СЕТ СН'!$I$22</f>
        <v>1153.2146643900001</v>
      </c>
      <c r="P128" s="36">
        <f>SUMIFS(СВЦЭМ!$C$33:$C$776,СВЦЭМ!$A$33:$A$776,$A128,СВЦЭМ!$B$33:$B$776,P$119)+'СЕТ СН'!$I$12+СВЦЭМ!$D$10+'СЕТ СН'!$I$6-'СЕТ СН'!$I$22</f>
        <v>1165.8878578399999</v>
      </c>
      <c r="Q128" s="36">
        <f>SUMIFS(СВЦЭМ!$C$33:$C$776,СВЦЭМ!$A$33:$A$776,$A128,СВЦЭМ!$B$33:$B$776,Q$119)+'СЕТ СН'!$I$12+СВЦЭМ!$D$10+'СЕТ СН'!$I$6-'СЕТ СН'!$I$22</f>
        <v>1130.8987927000001</v>
      </c>
      <c r="R128" s="36">
        <f>SUMIFS(СВЦЭМ!$C$33:$C$776,СВЦЭМ!$A$33:$A$776,$A128,СВЦЭМ!$B$33:$B$776,R$119)+'СЕТ СН'!$I$12+СВЦЭМ!$D$10+'СЕТ СН'!$I$6-'СЕТ СН'!$I$22</f>
        <v>1091.2449973100001</v>
      </c>
      <c r="S128" s="36">
        <f>SUMIFS(СВЦЭМ!$C$33:$C$776,СВЦЭМ!$A$33:$A$776,$A128,СВЦЭМ!$B$33:$B$776,S$119)+'СЕТ СН'!$I$12+СВЦЭМ!$D$10+'СЕТ СН'!$I$6-'СЕТ СН'!$I$22</f>
        <v>1102.0465826899999</v>
      </c>
      <c r="T128" s="36">
        <f>SUMIFS(СВЦЭМ!$C$33:$C$776,СВЦЭМ!$A$33:$A$776,$A128,СВЦЭМ!$B$33:$B$776,T$119)+'СЕТ СН'!$I$12+СВЦЭМ!$D$10+'СЕТ СН'!$I$6-'СЕТ СН'!$I$22</f>
        <v>1108.9749055300001</v>
      </c>
      <c r="U128" s="36">
        <f>SUMIFS(СВЦЭМ!$C$33:$C$776,СВЦЭМ!$A$33:$A$776,$A128,СВЦЭМ!$B$33:$B$776,U$119)+'СЕТ СН'!$I$12+СВЦЭМ!$D$10+'СЕТ СН'!$I$6-'СЕТ СН'!$I$22</f>
        <v>1095.3161504200002</v>
      </c>
      <c r="V128" s="36">
        <f>SUMIFS(СВЦЭМ!$C$33:$C$776,СВЦЭМ!$A$33:$A$776,$A128,СВЦЭМ!$B$33:$B$776,V$119)+'СЕТ СН'!$I$12+СВЦЭМ!$D$10+'СЕТ СН'!$I$6-'СЕТ СН'!$I$22</f>
        <v>1090.1245438400001</v>
      </c>
      <c r="W128" s="36">
        <f>SUMIFS(СВЦЭМ!$C$33:$C$776,СВЦЭМ!$A$33:$A$776,$A128,СВЦЭМ!$B$33:$B$776,W$119)+'СЕТ СН'!$I$12+СВЦЭМ!$D$10+'СЕТ СН'!$I$6-'СЕТ СН'!$I$22</f>
        <v>1069.3353493300001</v>
      </c>
      <c r="X128" s="36">
        <f>SUMIFS(СВЦЭМ!$C$33:$C$776,СВЦЭМ!$A$33:$A$776,$A128,СВЦЭМ!$B$33:$B$776,X$119)+'СЕТ СН'!$I$12+СВЦЭМ!$D$10+'СЕТ СН'!$I$6-'СЕТ СН'!$I$22</f>
        <v>1074.5853756000001</v>
      </c>
      <c r="Y128" s="36">
        <f>SUMIFS(СВЦЭМ!$C$33:$C$776,СВЦЭМ!$A$33:$A$776,$A128,СВЦЭМ!$B$33:$B$776,Y$119)+'СЕТ СН'!$I$12+СВЦЭМ!$D$10+'СЕТ СН'!$I$6-'СЕТ СН'!$I$22</f>
        <v>1157.0774538600001</v>
      </c>
    </row>
    <row r="129" spans="1:25" ht="15.75" x14ac:dyDescent="0.2">
      <c r="A129" s="35">
        <f t="shared" si="3"/>
        <v>43626</v>
      </c>
      <c r="B129" s="36">
        <f>SUMIFS(СВЦЭМ!$C$33:$C$776,СВЦЭМ!$A$33:$A$776,$A129,СВЦЭМ!$B$33:$B$776,B$119)+'СЕТ СН'!$I$12+СВЦЭМ!$D$10+'СЕТ СН'!$I$6-'СЕТ СН'!$I$22</f>
        <v>1269.1694055800001</v>
      </c>
      <c r="C129" s="36">
        <f>SUMIFS(СВЦЭМ!$C$33:$C$776,СВЦЭМ!$A$33:$A$776,$A129,СВЦЭМ!$B$33:$B$776,C$119)+'СЕТ СН'!$I$12+СВЦЭМ!$D$10+'СЕТ СН'!$I$6-'СЕТ СН'!$I$22</f>
        <v>1313.9624986000001</v>
      </c>
      <c r="D129" s="36">
        <f>SUMIFS(СВЦЭМ!$C$33:$C$776,СВЦЭМ!$A$33:$A$776,$A129,СВЦЭМ!$B$33:$B$776,D$119)+'СЕТ СН'!$I$12+СВЦЭМ!$D$10+'СЕТ СН'!$I$6-'СЕТ СН'!$I$22</f>
        <v>1334.50546437</v>
      </c>
      <c r="E129" s="36">
        <f>SUMIFS(СВЦЭМ!$C$33:$C$776,СВЦЭМ!$A$33:$A$776,$A129,СВЦЭМ!$B$33:$B$776,E$119)+'СЕТ СН'!$I$12+СВЦЭМ!$D$10+'СЕТ СН'!$I$6-'СЕТ СН'!$I$22</f>
        <v>1327.7697805600001</v>
      </c>
      <c r="F129" s="36">
        <f>SUMIFS(СВЦЭМ!$C$33:$C$776,СВЦЭМ!$A$33:$A$776,$A129,СВЦЭМ!$B$33:$B$776,F$119)+'СЕТ СН'!$I$12+СВЦЭМ!$D$10+'СЕТ СН'!$I$6-'СЕТ СН'!$I$22</f>
        <v>1336.4988347799999</v>
      </c>
      <c r="G129" s="36">
        <f>SUMIFS(СВЦЭМ!$C$33:$C$776,СВЦЭМ!$A$33:$A$776,$A129,СВЦЭМ!$B$33:$B$776,G$119)+'СЕТ СН'!$I$12+СВЦЭМ!$D$10+'СЕТ СН'!$I$6-'СЕТ СН'!$I$22</f>
        <v>1337.0711443700002</v>
      </c>
      <c r="H129" s="36">
        <f>SUMIFS(СВЦЭМ!$C$33:$C$776,СВЦЭМ!$A$33:$A$776,$A129,СВЦЭМ!$B$33:$B$776,H$119)+'СЕТ СН'!$I$12+СВЦЭМ!$D$10+'СЕТ СН'!$I$6-'СЕТ СН'!$I$22</f>
        <v>1321.3338631900001</v>
      </c>
      <c r="I129" s="36">
        <f>SUMIFS(СВЦЭМ!$C$33:$C$776,СВЦЭМ!$A$33:$A$776,$A129,СВЦЭМ!$B$33:$B$776,I$119)+'СЕТ СН'!$I$12+СВЦЭМ!$D$10+'СЕТ СН'!$I$6-'СЕТ СН'!$I$22</f>
        <v>1275.6539046500002</v>
      </c>
      <c r="J129" s="36">
        <f>SUMIFS(СВЦЭМ!$C$33:$C$776,СВЦЭМ!$A$33:$A$776,$A129,СВЦЭМ!$B$33:$B$776,J$119)+'СЕТ СН'!$I$12+СВЦЭМ!$D$10+'СЕТ СН'!$I$6-'СЕТ СН'!$I$22</f>
        <v>1240.4170928100002</v>
      </c>
      <c r="K129" s="36">
        <f>SUMIFS(СВЦЭМ!$C$33:$C$776,СВЦЭМ!$A$33:$A$776,$A129,СВЦЭМ!$B$33:$B$776,K$119)+'СЕТ СН'!$I$12+СВЦЭМ!$D$10+'СЕТ СН'!$I$6-'СЕТ СН'!$I$22</f>
        <v>1215.1674397400002</v>
      </c>
      <c r="L129" s="36">
        <f>SUMIFS(СВЦЭМ!$C$33:$C$776,СВЦЭМ!$A$33:$A$776,$A129,СВЦЭМ!$B$33:$B$776,L$119)+'СЕТ СН'!$I$12+СВЦЭМ!$D$10+'СЕТ СН'!$I$6-'СЕТ СН'!$I$22</f>
        <v>1200.66194202</v>
      </c>
      <c r="M129" s="36">
        <f>SUMIFS(СВЦЭМ!$C$33:$C$776,СВЦЭМ!$A$33:$A$776,$A129,СВЦЭМ!$B$33:$B$776,M$119)+'СЕТ СН'!$I$12+СВЦЭМ!$D$10+'СЕТ СН'!$I$6-'СЕТ СН'!$I$22</f>
        <v>1179.3635975500001</v>
      </c>
      <c r="N129" s="36">
        <f>SUMIFS(СВЦЭМ!$C$33:$C$776,СВЦЭМ!$A$33:$A$776,$A129,СВЦЭМ!$B$33:$B$776,N$119)+'СЕТ СН'!$I$12+СВЦЭМ!$D$10+'СЕТ СН'!$I$6-'СЕТ СН'!$I$22</f>
        <v>1201.28031921</v>
      </c>
      <c r="O129" s="36">
        <f>SUMIFS(СВЦЭМ!$C$33:$C$776,СВЦЭМ!$A$33:$A$776,$A129,СВЦЭМ!$B$33:$B$776,O$119)+'СЕТ СН'!$I$12+СВЦЭМ!$D$10+'СЕТ СН'!$I$6-'СЕТ СН'!$I$22</f>
        <v>1196.3498728700001</v>
      </c>
      <c r="P129" s="36">
        <f>SUMIFS(СВЦЭМ!$C$33:$C$776,СВЦЭМ!$A$33:$A$776,$A129,СВЦЭМ!$B$33:$B$776,P$119)+'СЕТ СН'!$I$12+СВЦЭМ!$D$10+'СЕТ СН'!$I$6-'СЕТ СН'!$I$22</f>
        <v>1211.5337330300001</v>
      </c>
      <c r="Q129" s="36">
        <f>SUMIFS(СВЦЭМ!$C$33:$C$776,СВЦЭМ!$A$33:$A$776,$A129,СВЦЭМ!$B$33:$B$776,Q$119)+'СЕТ СН'!$I$12+СВЦЭМ!$D$10+'СЕТ СН'!$I$6-'СЕТ СН'!$I$22</f>
        <v>1162.45860801</v>
      </c>
      <c r="R129" s="36">
        <f>SUMIFS(СВЦЭМ!$C$33:$C$776,СВЦЭМ!$A$33:$A$776,$A129,СВЦЭМ!$B$33:$B$776,R$119)+'СЕТ СН'!$I$12+СВЦЭМ!$D$10+'СЕТ СН'!$I$6-'СЕТ СН'!$I$22</f>
        <v>1125.8482085400001</v>
      </c>
      <c r="S129" s="36">
        <f>SUMIFS(СВЦЭМ!$C$33:$C$776,СВЦЭМ!$A$33:$A$776,$A129,СВЦЭМ!$B$33:$B$776,S$119)+'СЕТ СН'!$I$12+СВЦЭМ!$D$10+'СЕТ СН'!$I$6-'СЕТ СН'!$I$22</f>
        <v>1150.04989531</v>
      </c>
      <c r="T129" s="36">
        <f>SUMIFS(СВЦЭМ!$C$33:$C$776,СВЦЭМ!$A$33:$A$776,$A129,СВЦЭМ!$B$33:$B$776,T$119)+'СЕТ СН'!$I$12+СВЦЭМ!$D$10+'СЕТ СН'!$I$6-'СЕТ СН'!$I$22</f>
        <v>1157.2952141600001</v>
      </c>
      <c r="U129" s="36">
        <f>SUMIFS(СВЦЭМ!$C$33:$C$776,СВЦЭМ!$A$33:$A$776,$A129,СВЦЭМ!$B$33:$B$776,U$119)+'СЕТ СН'!$I$12+СВЦЭМ!$D$10+'СЕТ СН'!$I$6-'СЕТ СН'!$I$22</f>
        <v>1142.0116068000002</v>
      </c>
      <c r="V129" s="36">
        <f>SUMIFS(СВЦЭМ!$C$33:$C$776,СВЦЭМ!$A$33:$A$776,$A129,СВЦЭМ!$B$33:$B$776,V$119)+'СЕТ СН'!$I$12+СВЦЭМ!$D$10+'СЕТ СН'!$I$6-'СЕТ СН'!$I$22</f>
        <v>1128.86162212</v>
      </c>
      <c r="W129" s="36">
        <f>SUMIFS(СВЦЭМ!$C$33:$C$776,СВЦЭМ!$A$33:$A$776,$A129,СВЦЭМ!$B$33:$B$776,W$119)+'СЕТ СН'!$I$12+СВЦЭМ!$D$10+'СЕТ СН'!$I$6-'СЕТ СН'!$I$22</f>
        <v>1111.92395111</v>
      </c>
      <c r="X129" s="36">
        <f>SUMIFS(СВЦЭМ!$C$33:$C$776,СВЦЭМ!$A$33:$A$776,$A129,СВЦЭМ!$B$33:$B$776,X$119)+'СЕТ СН'!$I$12+СВЦЭМ!$D$10+'СЕТ СН'!$I$6-'СЕТ СН'!$I$22</f>
        <v>1117.8263076000001</v>
      </c>
      <c r="Y129" s="36">
        <f>SUMIFS(СВЦЭМ!$C$33:$C$776,СВЦЭМ!$A$33:$A$776,$A129,СВЦЭМ!$B$33:$B$776,Y$119)+'СЕТ СН'!$I$12+СВЦЭМ!$D$10+'СЕТ СН'!$I$6-'СЕТ СН'!$I$22</f>
        <v>1201.0080560599999</v>
      </c>
    </row>
    <row r="130" spans="1:25" ht="15.75" x14ac:dyDescent="0.2">
      <c r="A130" s="35">
        <f t="shared" si="3"/>
        <v>43627</v>
      </c>
      <c r="B130" s="36">
        <f>SUMIFS(СВЦЭМ!$C$33:$C$776,СВЦЭМ!$A$33:$A$776,$A130,СВЦЭМ!$B$33:$B$776,B$119)+'СЕТ СН'!$I$12+СВЦЭМ!$D$10+'СЕТ СН'!$I$6-'СЕТ СН'!$I$22</f>
        <v>1312.3610478400001</v>
      </c>
      <c r="C130" s="36">
        <f>SUMIFS(СВЦЭМ!$C$33:$C$776,СВЦЭМ!$A$33:$A$776,$A130,СВЦЭМ!$B$33:$B$776,C$119)+'СЕТ СН'!$I$12+СВЦЭМ!$D$10+'СЕТ СН'!$I$6-'СЕТ СН'!$I$22</f>
        <v>1380.5718897700001</v>
      </c>
      <c r="D130" s="36">
        <f>SUMIFS(СВЦЭМ!$C$33:$C$776,СВЦЭМ!$A$33:$A$776,$A130,СВЦЭМ!$B$33:$B$776,D$119)+'СЕТ СН'!$I$12+СВЦЭМ!$D$10+'СЕТ СН'!$I$6-'СЕТ СН'!$I$22</f>
        <v>1363.8276092800002</v>
      </c>
      <c r="E130" s="36">
        <f>SUMIFS(СВЦЭМ!$C$33:$C$776,СВЦЭМ!$A$33:$A$776,$A130,СВЦЭМ!$B$33:$B$776,E$119)+'СЕТ СН'!$I$12+СВЦЭМ!$D$10+'СЕТ СН'!$I$6-'СЕТ СН'!$I$22</f>
        <v>1359.90581342</v>
      </c>
      <c r="F130" s="36">
        <f>SUMIFS(СВЦЭМ!$C$33:$C$776,СВЦЭМ!$A$33:$A$776,$A130,СВЦЭМ!$B$33:$B$776,F$119)+'СЕТ СН'!$I$12+СВЦЭМ!$D$10+'СЕТ СН'!$I$6-'СЕТ СН'!$I$22</f>
        <v>1356.2891757400002</v>
      </c>
      <c r="G130" s="36">
        <f>SUMIFS(СВЦЭМ!$C$33:$C$776,СВЦЭМ!$A$33:$A$776,$A130,СВЦЭМ!$B$33:$B$776,G$119)+'СЕТ СН'!$I$12+СВЦЭМ!$D$10+'СЕТ СН'!$I$6-'СЕТ СН'!$I$22</f>
        <v>1360.50685006</v>
      </c>
      <c r="H130" s="36">
        <f>SUMIFS(СВЦЭМ!$C$33:$C$776,СВЦЭМ!$A$33:$A$776,$A130,СВЦЭМ!$B$33:$B$776,H$119)+'СЕТ СН'!$I$12+СВЦЭМ!$D$10+'СЕТ СН'!$I$6-'СЕТ СН'!$I$22</f>
        <v>1358.6015138400001</v>
      </c>
      <c r="I130" s="36">
        <f>SUMIFS(СВЦЭМ!$C$33:$C$776,СВЦЭМ!$A$33:$A$776,$A130,СВЦЭМ!$B$33:$B$776,I$119)+'СЕТ СН'!$I$12+СВЦЭМ!$D$10+'СЕТ СН'!$I$6-'СЕТ СН'!$I$22</f>
        <v>1270.5679250900002</v>
      </c>
      <c r="J130" s="36">
        <f>SUMIFS(СВЦЭМ!$C$33:$C$776,СВЦЭМ!$A$33:$A$776,$A130,СВЦЭМ!$B$33:$B$776,J$119)+'СЕТ СН'!$I$12+СВЦЭМ!$D$10+'СЕТ СН'!$I$6-'СЕТ СН'!$I$22</f>
        <v>1243.2581945800002</v>
      </c>
      <c r="K130" s="36">
        <f>SUMIFS(СВЦЭМ!$C$33:$C$776,СВЦЭМ!$A$33:$A$776,$A130,СВЦЭМ!$B$33:$B$776,K$119)+'СЕТ СН'!$I$12+СВЦЭМ!$D$10+'СЕТ СН'!$I$6-'СЕТ СН'!$I$22</f>
        <v>1222.8258271899999</v>
      </c>
      <c r="L130" s="36">
        <f>SUMIFS(СВЦЭМ!$C$33:$C$776,СВЦЭМ!$A$33:$A$776,$A130,СВЦЭМ!$B$33:$B$776,L$119)+'СЕТ СН'!$I$12+СВЦЭМ!$D$10+'СЕТ СН'!$I$6-'СЕТ СН'!$I$22</f>
        <v>1218.9311858600001</v>
      </c>
      <c r="M130" s="36">
        <f>SUMIFS(СВЦЭМ!$C$33:$C$776,СВЦЭМ!$A$33:$A$776,$A130,СВЦЭМ!$B$33:$B$776,M$119)+'СЕТ СН'!$I$12+СВЦЭМ!$D$10+'СЕТ СН'!$I$6-'СЕТ СН'!$I$22</f>
        <v>1215.45918542</v>
      </c>
      <c r="N130" s="36">
        <f>SUMIFS(СВЦЭМ!$C$33:$C$776,СВЦЭМ!$A$33:$A$776,$A130,СВЦЭМ!$B$33:$B$776,N$119)+'СЕТ СН'!$I$12+СВЦЭМ!$D$10+'СЕТ СН'!$I$6-'СЕТ СН'!$I$22</f>
        <v>1221.7339257000001</v>
      </c>
      <c r="O130" s="36">
        <f>SUMIFS(СВЦЭМ!$C$33:$C$776,СВЦЭМ!$A$33:$A$776,$A130,СВЦЭМ!$B$33:$B$776,O$119)+'СЕТ СН'!$I$12+СВЦЭМ!$D$10+'СЕТ СН'!$I$6-'СЕТ СН'!$I$22</f>
        <v>1212.9311802000002</v>
      </c>
      <c r="P130" s="36">
        <f>SUMIFS(СВЦЭМ!$C$33:$C$776,СВЦЭМ!$A$33:$A$776,$A130,СВЦЭМ!$B$33:$B$776,P$119)+'СЕТ СН'!$I$12+СВЦЭМ!$D$10+'СЕТ СН'!$I$6-'СЕТ СН'!$I$22</f>
        <v>1224.64721783</v>
      </c>
      <c r="Q130" s="36">
        <f>SUMIFS(СВЦЭМ!$C$33:$C$776,СВЦЭМ!$A$33:$A$776,$A130,СВЦЭМ!$B$33:$B$776,Q$119)+'СЕТ СН'!$I$12+СВЦЭМ!$D$10+'СЕТ СН'!$I$6-'СЕТ СН'!$I$22</f>
        <v>1191.6636826399999</v>
      </c>
      <c r="R130" s="36">
        <f>SUMIFS(СВЦЭМ!$C$33:$C$776,СВЦЭМ!$A$33:$A$776,$A130,СВЦЭМ!$B$33:$B$776,R$119)+'СЕТ СН'!$I$12+СВЦЭМ!$D$10+'СЕТ СН'!$I$6-'СЕТ СН'!$I$22</f>
        <v>1156.7638242500002</v>
      </c>
      <c r="S130" s="36">
        <f>SUMIFS(СВЦЭМ!$C$33:$C$776,СВЦЭМ!$A$33:$A$776,$A130,СВЦЭМ!$B$33:$B$776,S$119)+'СЕТ СН'!$I$12+СВЦЭМ!$D$10+'СЕТ СН'!$I$6-'СЕТ СН'!$I$22</f>
        <v>1162.96219535</v>
      </c>
      <c r="T130" s="36">
        <f>SUMIFS(СВЦЭМ!$C$33:$C$776,СВЦЭМ!$A$33:$A$776,$A130,СВЦЭМ!$B$33:$B$776,T$119)+'СЕТ СН'!$I$12+СВЦЭМ!$D$10+'СЕТ СН'!$I$6-'СЕТ СН'!$I$22</f>
        <v>1167.3870980400002</v>
      </c>
      <c r="U130" s="36">
        <f>SUMIFS(СВЦЭМ!$C$33:$C$776,СВЦЭМ!$A$33:$A$776,$A130,СВЦЭМ!$B$33:$B$776,U$119)+'СЕТ СН'!$I$12+СВЦЭМ!$D$10+'СЕТ СН'!$I$6-'СЕТ СН'!$I$22</f>
        <v>1158.7783128900001</v>
      </c>
      <c r="V130" s="36">
        <f>SUMIFS(СВЦЭМ!$C$33:$C$776,СВЦЭМ!$A$33:$A$776,$A130,СВЦЭМ!$B$33:$B$776,V$119)+'СЕТ СН'!$I$12+СВЦЭМ!$D$10+'СЕТ СН'!$I$6-'СЕТ СН'!$I$22</f>
        <v>1144.9778238200001</v>
      </c>
      <c r="W130" s="36">
        <f>SUMIFS(СВЦЭМ!$C$33:$C$776,СВЦЭМ!$A$33:$A$776,$A130,СВЦЭМ!$B$33:$B$776,W$119)+'СЕТ СН'!$I$12+СВЦЭМ!$D$10+'СЕТ СН'!$I$6-'СЕТ СН'!$I$22</f>
        <v>1141.6677605</v>
      </c>
      <c r="X130" s="36">
        <f>SUMIFS(СВЦЭМ!$C$33:$C$776,СВЦЭМ!$A$33:$A$776,$A130,СВЦЭМ!$B$33:$B$776,X$119)+'СЕТ СН'!$I$12+СВЦЭМ!$D$10+'СЕТ СН'!$I$6-'СЕТ СН'!$I$22</f>
        <v>1145.1543486600001</v>
      </c>
      <c r="Y130" s="36">
        <f>SUMIFS(СВЦЭМ!$C$33:$C$776,СВЦЭМ!$A$33:$A$776,$A130,СВЦЭМ!$B$33:$B$776,Y$119)+'СЕТ СН'!$I$12+СВЦЭМ!$D$10+'СЕТ СН'!$I$6-'СЕТ СН'!$I$22</f>
        <v>1220.7363640600001</v>
      </c>
    </row>
    <row r="131" spans="1:25" ht="15.75" x14ac:dyDescent="0.2">
      <c r="A131" s="35">
        <f t="shared" si="3"/>
        <v>43628</v>
      </c>
      <c r="B131" s="36">
        <f>SUMIFS(СВЦЭМ!$C$33:$C$776,СВЦЭМ!$A$33:$A$776,$A131,СВЦЭМ!$B$33:$B$776,B$119)+'СЕТ СН'!$I$12+СВЦЭМ!$D$10+'СЕТ СН'!$I$6-'СЕТ СН'!$I$22</f>
        <v>1262.4416740199999</v>
      </c>
      <c r="C131" s="36">
        <f>SUMIFS(СВЦЭМ!$C$33:$C$776,СВЦЭМ!$A$33:$A$776,$A131,СВЦЭМ!$B$33:$B$776,C$119)+'СЕТ СН'!$I$12+СВЦЭМ!$D$10+'СЕТ СН'!$I$6-'СЕТ СН'!$I$22</f>
        <v>1312.4474895100002</v>
      </c>
      <c r="D131" s="36">
        <f>SUMIFS(СВЦЭМ!$C$33:$C$776,СВЦЭМ!$A$33:$A$776,$A131,СВЦЭМ!$B$33:$B$776,D$119)+'СЕТ СН'!$I$12+СВЦЭМ!$D$10+'СЕТ СН'!$I$6-'СЕТ СН'!$I$22</f>
        <v>1350.3021410000001</v>
      </c>
      <c r="E131" s="36">
        <f>SUMIFS(СВЦЭМ!$C$33:$C$776,СВЦЭМ!$A$33:$A$776,$A131,СВЦЭМ!$B$33:$B$776,E$119)+'СЕТ СН'!$I$12+СВЦЭМ!$D$10+'СЕТ СН'!$I$6-'СЕТ СН'!$I$22</f>
        <v>1358.9894689000002</v>
      </c>
      <c r="F131" s="36">
        <f>SUMIFS(СВЦЭМ!$C$33:$C$776,СВЦЭМ!$A$33:$A$776,$A131,СВЦЭМ!$B$33:$B$776,F$119)+'СЕТ СН'!$I$12+СВЦЭМ!$D$10+'СЕТ СН'!$I$6-'СЕТ СН'!$I$22</f>
        <v>1371.3783876100001</v>
      </c>
      <c r="G131" s="36">
        <f>SUMIFS(СВЦЭМ!$C$33:$C$776,СВЦЭМ!$A$33:$A$776,$A131,СВЦЭМ!$B$33:$B$776,G$119)+'СЕТ СН'!$I$12+СВЦЭМ!$D$10+'СЕТ СН'!$I$6-'СЕТ СН'!$I$22</f>
        <v>1380.3711806400001</v>
      </c>
      <c r="H131" s="36">
        <f>SUMIFS(СВЦЭМ!$C$33:$C$776,СВЦЭМ!$A$33:$A$776,$A131,СВЦЭМ!$B$33:$B$776,H$119)+'СЕТ СН'!$I$12+СВЦЭМ!$D$10+'СЕТ СН'!$I$6-'СЕТ СН'!$I$22</f>
        <v>1359.7764197199999</v>
      </c>
      <c r="I131" s="36">
        <f>SUMIFS(СВЦЭМ!$C$33:$C$776,СВЦЭМ!$A$33:$A$776,$A131,СВЦЭМ!$B$33:$B$776,I$119)+'СЕТ СН'!$I$12+СВЦЭМ!$D$10+'СЕТ СН'!$I$6-'СЕТ СН'!$I$22</f>
        <v>1325.6993492199999</v>
      </c>
      <c r="J131" s="36">
        <f>SUMIFS(СВЦЭМ!$C$33:$C$776,СВЦЭМ!$A$33:$A$776,$A131,СВЦЭМ!$B$33:$B$776,J$119)+'СЕТ СН'!$I$12+СВЦЭМ!$D$10+'СЕТ СН'!$I$6-'СЕТ СН'!$I$22</f>
        <v>1276.0172966100001</v>
      </c>
      <c r="K131" s="36">
        <f>SUMIFS(СВЦЭМ!$C$33:$C$776,СВЦЭМ!$A$33:$A$776,$A131,СВЦЭМ!$B$33:$B$776,K$119)+'СЕТ СН'!$I$12+СВЦЭМ!$D$10+'СЕТ СН'!$I$6-'СЕТ СН'!$I$22</f>
        <v>1228.0355424300001</v>
      </c>
      <c r="L131" s="36">
        <f>SUMIFS(СВЦЭМ!$C$33:$C$776,СВЦЭМ!$A$33:$A$776,$A131,СВЦЭМ!$B$33:$B$776,L$119)+'СЕТ СН'!$I$12+СВЦЭМ!$D$10+'СЕТ СН'!$I$6-'СЕТ СН'!$I$22</f>
        <v>1199.23849148</v>
      </c>
      <c r="M131" s="36">
        <f>SUMIFS(СВЦЭМ!$C$33:$C$776,СВЦЭМ!$A$33:$A$776,$A131,СВЦЭМ!$B$33:$B$776,M$119)+'СЕТ СН'!$I$12+СВЦЭМ!$D$10+'СЕТ СН'!$I$6-'СЕТ СН'!$I$22</f>
        <v>1175.3602693500002</v>
      </c>
      <c r="N131" s="36">
        <f>SUMIFS(СВЦЭМ!$C$33:$C$776,СВЦЭМ!$A$33:$A$776,$A131,СВЦЭМ!$B$33:$B$776,N$119)+'СЕТ СН'!$I$12+СВЦЭМ!$D$10+'СЕТ СН'!$I$6-'СЕТ СН'!$I$22</f>
        <v>1193.51585862</v>
      </c>
      <c r="O131" s="36">
        <f>SUMIFS(СВЦЭМ!$C$33:$C$776,СВЦЭМ!$A$33:$A$776,$A131,СВЦЭМ!$B$33:$B$776,O$119)+'СЕТ СН'!$I$12+СВЦЭМ!$D$10+'СЕТ СН'!$I$6-'СЕТ СН'!$I$22</f>
        <v>1185.1358524900002</v>
      </c>
      <c r="P131" s="36">
        <f>SUMIFS(СВЦЭМ!$C$33:$C$776,СВЦЭМ!$A$33:$A$776,$A131,СВЦЭМ!$B$33:$B$776,P$119)+'СЕТ СН'!$I$12+СВЦЭМ!$D$10+'СЕТ СН'!$I$6-'СЕТ СН'!$I$22</f>
        <v>1192.0718094600002</v>
      </c>
      <c r="Q131" s="36">
        <f>SUMIFS(СВЦЭМ!$C$33:$C$776,СВЦЭМ!$A$33:$A$776,$A131,СВЦЭМ!$B$33:$B$776,Q$119)+'СЕТ СН'!$I$12+СВЦЭМ!$D$10+'СЕТ СН'!$I$6-'СЕТ СН'!$I$22</f>
        <v>1160.37120306</v>
      </c>
      <c r="R131" s="36">
        <f>SUMIFS(СВЦЭМ!$C$33:$C$776,СВЦЭМ!$A$33:$A$776,$A131,СВЦЭМ!$B$33:$B$776,R$119)+'СЕТ СН'!$I$12+СВЦЭМ!$D$10+'СЕТ СН'!$I$6-'СЕТ СН'!$I$22</f>
        <v>1120.6602934500002</v>
      </c>
      <c r="S131" s="36">
        <f>SUMIFS(СВЦЭМ!$C$33:$C$776,СВЦЭМ!$A$33:$A$776,$A131,СВЦЭМ!$B$33:$B$776,S$119)+'СЕТ СН'!$I$12+СВЦЭМ!$D$10+'СЕТ СН'!$I$6-'СЕТ СН'!$I$22</f>
        <v>1137.8936755700001</v>
      </c>
      <c r="T131" s="36">
        <f>SUMIFS(СВЦЭМ!$C$33:$C$776,СВЦЭМ!$A$33:$A$776,$A131,СВЦЭМ!$B$33:$B$776,T$119)+'СЕТ СН'!$I$12+СВЦЭМ!$D$10+'СЕТ СН'!$I$6-'СЕТ СН'!$I$22</f>
        <v>1134.4397358800002</v>
      </c>
      <c r="U131" s="36">
        <f>SUMIFS(СВЦЭМ!$C$33:$C$776,СВЦЭМ!$A$33:$A$776,$A131,СВЦЭМ!$B$33:$B$776,U$119)+'СЕТ СН'!$I$12+СВЦЭМ!$D$10+'СЕТ СН'!$I$6-'СЕТ СН'!$I$22</f>
        <v>1120.6179273600001</v>
      </c>
      <c r="V131" s="36">
        <f>SUMIFS(СВЦЭМ!$C$33:$C$776,СВЦЭМ!$A$33:$A$776,$A131,СВЦЭМ!$B$33:$B$776,V$119)+'СЕТ СН'!$I$12+СВЦЭМ!$D$10+'СЕТ СН'!$I$6-'СЕТ СН'!$I$22</f>
        <v>1109.5975389300002</v>
      </c>
      <c r="W131" s="36">
        <f>SUMIFS(СВЦЭМ!$C$33:$C$776,СВЦЭМ!$A$33:$A$776,$A131,СВЦЭМ!$B$33:$B$776,W$119)+'СЕТ СН'!$I$12+СВЦЭМ!$D$10+'СЕТ СН'!$I$6-'СЕТ СН'!$I$22</f>
        <v>1088.1540557200001</v>
      </c>
      <c r="X131" s="36">
        <f>SUMIFS(СВЦЭМ!$C$33:$C$776,СВЦЭМ!$A$33:$A$776,$A131,СВЦЭМ!$B$33:$B$776,X$119)+'СЕТ СН'!$I$12+СВЦЭМ!$D$10+'СЕТ СН'!$I$6-'СЕТ СН'!$I$22</f>
        <v>1109.0221310800002</v>
      </c>
      <c r="Y131" s="36">
        <f>SUMIFS(СВЦЭМ!$C$33:$C$776,СВЦЭМ!$A$33:$A$776,$A131,СВЦЭМ!$B$33:$B$776,Y$119)+'СЕТ СН'!$I$12+СВЦЭМ!$D$10+'СЕТ СН'!$I$6-'СЕТ СН'!$I$22</f>
        <v>1192.15666031</v>
      </c>
    </row>
    <row r="132" spans="1:25" ht="15.75" x14ac:dyDescent="0.2">
      <c r="A132" s="35">
        <f t="shared" si="3"/>
        <v>43629</v>
      </c>
      <c r="B132" s="36">
        <f>SUMIFS(СВЦЭМ!$C$33:$C$776,СВЦЭМ!$A$33:$A$776,$A132,СВЦЭМ!$B$33:$B$776,B$119)+'СЕТ СН'!$I$12+СВЦЭМ!$D$10+'СЕТ СН'!$I$6-'СЕТ СН'!$I$22</f>
        <v>1267.2958869300001</v>
      </c>
      <c r="C132" s="36">
        <f>SUMIFS(СВЦЭМ!$C$33:$C$776,СВЦЭМ!$A$33:$A$776,$A132,СВЦЭМ!$B$33:$B$776,C$119)+'СЕТ СН'!$I$12+СВЦЭМ!$D$10+'СЕТ СН'!$I$6-'СЕТ СН'!$I$22</f>
        <v>1325.30143421</v>
      </c>
      <c r="D132" s="36">
        <f>SUMIFS(СВЦЭМ!$C$33:$C$776,СВЦЭМ!$A$33:$A$776,$A132,СВЦЭМ!$B$33:$B$776,D$119)+'СЕТ СН'!$I$12+СВЦЭМ!$D$10+'СЕТ СН'!$I$6-'СЕТ СН'!$I$22</f>
        <v>1340.8592089700001</v>
      </c>
      <c r="E132" s="36">
        <f>SUMIFS(СВЦЭМ!$C$33:$C$776,СВЦЭМ!$A$33:$A$776,$A132,СВЦЭМ!$B$33:$B$776,E$119)+'СЕТ СН'!$I$12+СВЦЭМ!$D$10+'СЕТ СН'!$I$6-'СЕТ СН'!$I$22</f>
        <v>1353.47803196</v>
      </c>
      <c r="F132" s="36">
        <f>SUMIFS(СВЦЭМ!$C$33:$C$776,СВЦЭМ!$A$33:$A$776,$A132,СВЦЭМ!$B$33:$B$776,F$119)+'СЕТ СН'!$I$12+СВЦЭМ!$D$10+'СЕТ СН'!$I$6-'СЕТ СН'!$I$22</f>
        <v>1360.0269997099999</v>
      </c>
      <c r="G132" s="36">
        <f>SUMIFS(СВЦЭМ!$C$33:$C$776,СВЦЭМ!$A$33:$A$776,$A132,СВЦЭМ!$B$33:$B$776,G$119)+'СЕТ СН'!$I$12+СВЦЭМ!$D$10+'СЕТ СН'!$I$6-'СЕТ СН'!$I$22</f>
        <v>1371.1602682600001</v>
      </c>
      <c r="H132" s="36">
        <f>SUMIFS(СВЦЭМ!$C$33:$C$776,СВЦЭМ!$A$33:$A$776,$A132,СВЦЭМ!$B$33:$B$776,H$119)+'СЕТ СН'!$I$12+СВЦЭМ!$D$10+'СЕТ СН'!$I$6-'СЕТ СН'!$I$22</f>
        <v>1295.52563308</v>
      </c>
      <c r="I132" s="36">
        <f>SUMIFS(СВЦЭМ!$C$33:$C$776,СВЦЭМ!$A$33:$A$776,$A132,СВЦЭМ!$B$33:$B$776,I$119)+'СЕТ СН'!$I$12+СВЦЭМ!$D$10+'СЕТ СН'!$I$6-'СЕТ СН'!$I$22</f>
        <v>1252.1078023100001</v>
      </c>
      <c r="J132" s="36">
        <f>SUMIFS(СВЦЭМ!$C$33:$C$776,СВЦЭМ!$A$33:$A$776,$A132,СВЦЭМ!$B$33:$B$776,J$119)+'СЕТ СН'!$I$12+СВЦЭМ!$D$10+'СЕТ СН'!$I$6-'СЕТ СН'!$I$22</f>
        <v>1237.3050334200002</v>
      </c>
      <c r="K132" s="36">
        <f>SUMIFS(СВЦЭМ!$C$33:$C$776,СВЦЭМ!$A$33:$A$776,$A132,СВЦЭМ!$B$33:$B$776,K$119)+'СЕТ СН'!$I$12+СВЦЭМ!$D$10+'СЕТ СН'!$I$6-'СЕТ СН'!$I$22</f>
        <v>1207.5083251200001</v>
      </c>
      <c r="L132" s="36">
        <f>SUMIFS(СВЦЭМ!$C$33:$C$776,СВЦЭМ!$A$33:$A$776,$A132,СВЦЭМ!$B$33:$B$776,L$119)+'СЕТ СН'!$I$12+СВЦЭМ!$D$10+'СЕТ СН'!$I$6-'СЕТ СН'!$I$22</f>
        <v>1198.4906273400002</v>
      </c>
      <c r="M132" s="36">
        <f>SUMIFS(СВЦЭМ!$C$33:$C$776,СВЦЭМ!$A$33:$A$776,$A132,СВЦЭМ!$B$33:$B$776,M$119)+'СЕТ СН'!$I$12+СВЦЭМ!$D$10+'СЕТ СН'!$I$6-'СЕТ СН'!$I$22</f>
        <v>1187.0697007000001</v>
      </c>
      <c r="N132" s="36">
        <f>SUMIFS(СВЦЭМ!$C$33:$C$776,СВЦЭМ!$A$33:$A$776,$A132,СВЦЭМ!$B$33:$B$776,N$119)+'СЕТ СН'!$I$12+СВЦЭМ!$D$10+'СЕТ СН'!$I$6-'СЕТ СН'!$I$22</f>
        <v>1215.5318947000001</v>
      </c>
      <c r="O132" s="36">
        <f>SUMIFS(СВЦЭМ!$C$33:$C$776,СВЦЭМ!$A$33:$A$776,$A132,СВЦЭМ!$B$33:$B$776,O$119)+'СЕТ СН'!$I$12+СВЦЭМ!$D$10+'СЕТ СН'!$I$6-'СЕТ СН'!$I$22</f>
        <v>1204.1978906700001</v>
      </c>
      <c r="P132" s="36">
        <f>SUMIFS(СВЦЭМ!$C$33:$C$776,СВЦЭМ!$A$33:$A$776,$A132,СВЦЭМ!$B$33:$B$776,P$119)+'СЕТ СН'!$I$12+СВЦЭМ!$D$10+'СЕТ СН'!$I$6-'СЕТ СН'!$I$22</f>
        <v>1213.8579486500003</v>
      </c>
      <c r="Q132" s="36">
        <f>SUMIFS(СВЦЭМ!$C$33:$C$776,СВЦЭМ!$A$33:$A$776,$A132,СВЦЭМ!$B$33:$B$776,Q$119)+'СЕТ СН'!$I$12+СВЦЭМ!$D$10+'СЕТ СН'!$I$6-'СЕТ СН'!$I$22</f>
        <v>1182.6912300900001</v>
      </c>
      <c r="R132" s="36">
        <f>SUMIFS(СВЦЭМ!$C$33:$C$776,СВЦЭМ!$A$33:$A$776,$A132,СВЦЭМ!$B$33:$B$776,R$119)+'СЕТ СН'!$I$12+СВЦЭМ!$D$10+'СЕТ СН'!$I$6-'СЕТ СН'!$I$22</f>
        <v>1145.5451063800001</v>
      </c>
      <c r="S132" s="36">
        <f>SUMIFS(СВЦЭМ!$C$33:$C$776,СВЦЭМ!$A$33:$A$776,$A132,СВЦЭМ!$B$33:$B$776,S$119)+'СЕТ СН'!$I$12+СВЦЭМ!$D$10+'СЕТ СН'!$I$6-'СЕТ СН'!$I$22</f>
        <v>1166.59010124</v>
      </c>
      <c r="T132" s="36">
        <f>SUMIFS(СВЦЭМ!$C$33:$C$776,СВЦЭМ!$A$33:$A$776,$A132,СВЦЭМ!$B$33:$B$776,T$119)+'СЕТ СН'!$I$12+СВЦЭМ!$D$10+'СЕТ СН'!$I$6-'СЕТ СН'!$I$22</f>
        <v>1166.8057698600001</v>
      </c>
      <c r="U132" s="36">
        <f>SUMIFS(СВЦЭМ!$C$33:$C$776,СВЦЭМ!$A$33:$A$776,$A132,СВЦЭМ!$B$33:$B$776,U$119)+'СЕТ СН'!$I$12+СВЦЭМ!$D$10+'СЕТ СН'!$I$6-'СЕТ СН'!$I$22</f>
        <v>1138.3194733400001</v>
      </c>
      <c r="V132" s="36">
        <f>SUMIFS(СВЦЭМ!$C$33:$C$776,СВЦЭМ!$A$33:$A$776,$A132,СВЦЭМ!$B$33:$B$776,V$119)+'СЕТ СН'!$I$12+СВЦЭМ!$D$10+'СЕТ СН'!$I$6-'СЕТ СН'!$I$22</f>
        <v>1124.6560419000002</v>
      </c>
      <c r="W132" s="36">
        <f>SUMIFS(СВЦЭМ!$C$33:$C$776,СВЦЭМ!$A$33:$A$776,$A132,СВЦЭМ!$B$33:$B$776,W$119)+'СЕТ СН'!$I$12+СВЦЭМ!$D$10+'СЕТ СН'!$I$6-'СЕТ СН'!$I$22</f>
        <v>1122.9808652199999</v>
      </c>
      <c r="X132" s="36">
        <f>SUMIFS(СВЦЭМ!$C$33:$C$776,СВЦЭМ!$A$33:$A$776,$A132,СВЦЭМ!$B$33:$B$776,X$119)+'СЕТ СН'!$I$12+СВЦЭМ!$D$10+'СЕТ СН'!$I$6-'СЕТ СН'!$I$22</f>
        <v>1119.8571959000001</v>
      </c>
      <c r="Y132" s="36">
        <f>SUMIFS(СВЦЭМ!$C$33:$C$776,СВЦЭМ!$A$33:$A$776,$A132,СВЦЭМ!$B$33:$B$776,Y$119)+'СЕТ СН'!$I$12+СВЦЭМ!$D$10+'СЕТ СН'!$I$6-'СЕТ СН'!$I$22</f>
        <v>1196.6910207200001</v>
      </c>
    </row>
    <row r="133" spans="1:25" ht="15.75" x14ac:dyDescent="0.2">
      <c r="A133" s="35">
        <f t="shared" si="3"/>
        <v>43630</v>
      </c>
      <c r="B133" s="36">
        <f>SUMIFS(СВЦЭМ!$C$33:$C$776,СВЦЭМ!$A$33:$A$776,$A133,СВЦЭМ!$B$33:$B$776,B$119)+'СЕТ СН'!$I$12+СВЦЭМ!$D$10+'СЕТ СН'!$I$6-'СЕТ СН'!$I$22</f>
        <v>1280.4420282600001</v>
      </c>
      <c r="C133" s="36">
        <f>SUMIFS(СВЦЭМ!$C$33:$C$776,СВЦЭМ!$A$33:$A$776,$A133,СВЦЭМ!$B$33:$B$776,C$119)+'СЕТ СН'!$I$12+СВЦЭМ!$D$10+'СЕТ СН'!$I$6-'СЕТ СН'!$I$22</f>
        <v>1324.2235553099999</v>
      </c>
      <c r="D133" s="36">
        <f>SUMIFS(СВЦЭМ!$C$33:$C$776,СВЦЭМ!$A$33:$A$776,$A133,СВЦЭМ!$B$33:$B$776,D$119)+'СЕТ СН'!$I$12+СВЦЭМ!$D$10+'СЕТ СН'!$I$6-'СЕТ СН'!$I$22</f>
        <v>1350.5646441900001</v>
      </c>
      <c r="E133" s="36">
        <f>SUMIFS(СВЦЭМ!$C$33:$C$776,СВЦЭМ!$A$33:$A$776,$A133,СВЦЭМ!$B$33:$B$776,E$119)+'СЕТ СН'!$I$12+СВЦЭМ!$D$10+'СЕТ СН'!$I$6-'СЕТ СН'!$I$22</f>
        <v>1355.38488818</v>
      </c>
      <c r="F133" s="36">
        <f>SUMIFS(СВЦЭМ!$C$33:$C$776,СВЦЭМ!$A$33:$A$776,$A133,СВЦЭМ!$B$33:$B$776,F$119)+'СЕТ СН'!$I$12+СВЦЭМ!$D$10+'СЕТ СН'!$I$6-'СЕТ СН'!$I$22</f>
        <v>1344.8411180200001</v>
      </c>
      <c r="G133" s="36">
        <f>SUMIFS(СВЦЭМ!$C$33:$C$776,СВЦЭМ!$A$33:$A$776,$A133,СВЦЭМ!$B$33:$B$776,G$119)+'СЕТ СН'!$I$12+СВЦЭМ!$D$10+'СЕТ СН'!$I$6-'СЕТ СН'!$I$22</f>
        <v>1370.76516021</v>
      </c>
      <c r="H133" s="36">
        <f>SUMIFS(СВЦЭМ!$C$33:$C$776,СВЦЭМ!$A$33:$A$776,$A133,СВЦЭМ!$B$33:$B$776,H$119)+'СЕТ СН'!$I$12+СВЦЭМ!$D$10+'СЕТ СН'!$I$6-'СЕТ СН'!$I$22</f>
        <v>1312.9768314600001</v>
      </c>
      <c r="I133" s="36">
        <f>SUMIFS(СВЦЭМ!$C$33:$C$776,СВЦЭМ!$A$33:$A$776,$A133,СВЦЭМ!$B$33:$B$776,I$119)+'СЕТ СН'!$I$12+СВЦЭМ!$D$10+'СЕТ СН'!$I$6-'СЕТ СН'!$I$22</f>
        <v>1262.5166822599999</v>
      </c>
      <c r="J133" s="36">
        <f>SUMIFS(СВЦЭМ!$C$33:$C$776,СВЦЭМ!$A$33:$A$776,$A133,СВЦЭМ!$B$33:$B$776,J$119)+'СЕТ СН'!$I$12+СВЦЭМ!$D$10+'СЕТ СН'!$I$6-'СЕТ СН'!$I$22</f>
        <v>1214.77661631</v>
      </c>
      <c r="K133" s="36">
        <f>SUMIFS(СВЦЭМ!$C$33:$C$776,СВЦЭМ!$A$33:$A$776,$A133,СВЦЭМ!$B$33:$B$776,K$119)+'СЕТ СН'!$I$12+СВЦЭМ!$D$10+'СЕТ СН'!$I$6-'СЕТ СН'!$I$22</f>
        <v>1204.7019337199999</v>
      </c>
      <c r="L133" s="36">
        <f>SUMIFS(СВЦЭМ!$C$33:$C$776,СВЦЭМ!$A$33:$A$776,$A133,СВЦЭМ!$B$33:$B$776,L$119)+'СЕТ СН'!$I$12+СВЦЭМ!$D$10+'СЕТ СН'!$I$6-'СЕТ СН'!$I$22</f>
        <v>1195.27354655</v>
      </c>
      <c r="M133" s="36">
        <f>SUMIFS(СВЦЭМ!$C$33:$C$776,СВЦЭМ!$A$33:$A$776,$A133,СВЦЭМ!$B$33:$B$776,M$119)+'СЕТ СН'!$I$12+СВЦЭМ!$D$10+'СЕТ СН'!$I$6-'СЕТ СН'!$I$22</f>
        <v>1176.1060030000001</v>
      </c>
      <c r="N133" s="36">
        <f>SUMIFS(СВЦЭМ!$C$33:$C$776,СВЦЭМ!$A$33:$A$776,$A133,СВЦЭМ!$B$33:$B$776,N$119)+'СЕТ СН'!$I$12+СВЦЭМ!$D$10+'СЕТ СН'!$I$6-'СЕТ СН'!$I$22</f>
        <v>1198.5983816500002</v>
      </c>
      <c r="O133" s="36">
        <f>SUMIFS(СВЦЭМ!$C$33:$C$776,СВЦЭМ!$A$33:$A$776,$A133,СВЦЭМ!$B$33:$B$776,O$119)+'СЕТ СН'!$I$12+СВЦЭМ!$D$10+'СЕТ СН'!$I$6-'СЕТ СН'!$I$22</f>
        <v>1190.3828690300002</v>
      </c>
      <c r="P133" s="36">
        <f>SUMIFS(СВЦЭМ!$C$33:$C$776,СВЦЭМ!$A$33:$A$776,$A133,СВЦЭМ!$B$33:$B$776,P$119)+'СЕТ СН'!$I$12+СВЦЭМ!$D$10+'СЕТ СН'!$I$6-'СЕТ СН'!$I$22</f>
        <v>1188.8818398600001</v>
      </c>
      <c r="Q133" s="36">
        <f>SUMIFS(СВЦЭМ!$C$33:$C$776,СВЦЭМ!$A$33:$A$776,$A133,СВЦЭМ!$B$33:$B$776,Q$119)+'СЕТ СН'!$I$12+СВЦЭМ!$D$10+'СЕТ СН'!$I$6-'СЕТ СН'!$I$22</f>
        <v>1160.0651459800001</v>
      </c>
      <c r="R133" s="36">
        <f>SUMIFS(СВЦЭМ!$C$33:$C$776,СВЦЭМ!$A$33:$A$776,$A133,СВЦЭМ!$B$33:$B$776,R$119)+'СЕТ СН'!$I$12+СВЦЭМ!$D$10+'СЕТ СН'!$I$6-'СЕТ СН'!$I$22</f>
        <v>1124.42177197</v>
      </c>
      <c r="S133" s="36">
        <f>SUMIFS(СВЦЭМ!$C$33:$C$776,СВЦЭМ!$A$33:$A$776,$A133,СВЦЭМ!$B$33:$B$776,S$119)+'СЕТ СН'!$I$12+СВЦЭМ!$D$10+'СЕТ СН'!$I$6-'СЕТ СН'!$I$22</f>
        <v>1143.2421830100002</v>
      </c>
      <c r="T133" s="36">
        <f>SUMIFS(СВЦЭМ!$C$33:$C$776,СВЦЭМ!$A$33:$A$776,$A133,СВЦЭМ!$B$33:$B$776,T$119)+'СЕТ СН'!$I$12+СВЦЭМ!$D$10+'СЕТ СН'!$I$6-'СЕТ СН'!$I$22</f>
        <v>1136.4170302800001</v>
      </c>
      <c r="U133" s="36">
        <f>SUMIFS(СВЦЭМ!$C$33:$C$776,СВЦЭМ!$A$33:$A$776,$A133,СВЦЭМ!$B$33:$B$776,U$119)+'СЕТ СН'!$I$12+СВЦЭМ!$D$10+'СЕТ СН'!$I$6-'СЕТ СН'!$I$22</f>
        <v>1134.11898303</v>
      </c>
      <c r="V133" s="36">
        <f>SUMIFS(СВЦЭМ!$C$33:$C$776,СВЦЭМ!$A$33:$A$776,$A133,СВЦЭМ!$B$33:$B$776,V$119)+'СЕТ СН'!$I$12+СВЦЭМ!$D$10+'СЕТ СН'!$I$6-'СЕТ СН'!$I$22</f>
        <v>1130.07767715</v>
      </c>
      <c r="W133" s="36">
        <f>SUMIFS(СВЦЭМ!$C$33:$C$776,СВЦЭМ!$A$33:$A$776,$A133,СВЦЭМ!$B$33:$B$776,W$119)+'СЕТ СН'!$I$12+СВЦЭМ!$D$10+'СЕТ СН'!$I$6-'СЕТ СН'!$I$22</f>
        <v>1123.0844909900002</v>
      </c>
      <c r="X133" s="36">
        <f>SUMIFS(СВЦЭМ!$C$33:$C$776,СВЦЭМ!$A$33:$A$776,$A133,СВЦЭМ!$B$33:$B$776,X$119)+'СЕТ СН'!$I$12+СВЦЭМ!$D$10+'СЕТ СН'!$I$6-'СЕТ СН'!$I$22</f>
        <v>1139.8254350100001</v>
      </c>
      <c r="Y133" s="36">
        <f>SUMIFS(СВЦЭМ!$C$33:$C$776,СВЦЭМ!$A$33:$A$776,$A133,СВЦЭМ!$B$33:$B$776,Y$119)+'СЕТ СН'!$I$12+СВЦЭМ!$D$10+'СЕТ СН'!$I$6-'СЕТ СН'!$I$22</f>
        <v>1174.04329676</v>
      </c>
    </row>
    <row r="134" spans="1:25" ht="15.75" x14ac:dyDescent="0.2">
      <c r="A134" s="35">
        <f t="shared" si="3"/>
        <v>43631</v>
      </c>
      <c r="B134" s="36">
        <f>SUMIFS(СВЦЭМ!$C$33:$C$776,СВЦЭМ!$A$33:$A$776,$A134,СВЦЭМ!$B$33:$B$776,B$119)+'СЕТ СН'!$I$12+СВЦЭМ!$D$10+'СЕТ СН'!$I$6-'СЕТ СН'!$I$22</f>
        <v>1163.6372972700001</v>
      </c>
      <c r="C134" s="36">
        <f>SUMIFS(СВЦЭМ!$C$33:$C$776,СВЦЭМ!$A$33:$A$776,$A134,СВЦЭМ!$B$33:$B$776,C$119)+'СЕТ СН'!$I$12+СВЦЭМ!$D$10+'СЕТ СН'!$I$6-'СЕТ СН'!$I$22</f>
        <v>1206.89652617</v>
      </c>
      <c r="D134" s="36">
        <f>SUMIFS(СВЦЭМ!$C$33:$C$776,СВЦЭМ!$A$33:$A$776,$A134,СВЦЭМ!$B$33:$B$776,D$119)+'СЕТ СН'!$I$12+СВЦЭМ!$D$10+'СЕТ СН'!$I$6-'СЕТ СН'!$I$22</f>
        <v>1240.97220457</v>
      </c>
      <c r="E134" s="36">
        <f>SUMIFS(СВЦЭМ!$C$33:$C$776,СВЦЭМ!$A$33:$A$776,$A134,СВЦЭМ!$B$33:$B$776,E$119)+'СЕТ СН'!$I$12+СВЦЭМ!$D$10+'СЕТ СН'!$I$6-'СЕТ СН'!$I$22</f>
        <v>1255.8131141600002</v>
      </c>
      <c r="F134" s="36">
        <f>SUMIFS(СВЦЭМ!$C$33:$C$776,СВЦЭМ!$A$33:$A$776,$A134,СВЦЭМ!$B$33:$B$776,F$119)+'СЕТ СН'!$I$12+СВЦЭМ!$D$10+'СЕТ СН'!$I$6-'СЕТ СН'!$I$22</f>
        <v>1267.9345603000002</v>
      </c>
      <c r="G134" s="36">
        <f>SUMIFS(СВЦЭМ!$C$33:$C$776,СВЦЭМ!$A$33:$A$776,$A134,СВЦЭМ!$B$33:$B$776,G$119)+'СЕТ СН'!$I$12+СВЦЭМ!$D$10+'СЕТ СН'!$I$6-'СЕТ СН'!$I$22</f>
        <v>1281.0272295600003</v>
      </c>
      <c r="H134" s="36">
        <f>SUMIFS(СВЦЭМ!$C$33:$C$776,СВЦЭМ!$A$33:$A$776,$A134,СВЦЭМ!$B$33:$B$776,H$119)+'СЕТ СН'!$I$12+СВЦЭМ!$D$10+'СЕТ СН'!$I$6-'СЕТ СН'!$I$22</f>
        <v>1284.50316795</v>
      </c>
      <c r="I134" s="36">
        <f>SUMIFS(СВЦЭМ!$C$33:$C$776,СВЦЭМ!$A$33:$A$776,$A134,СВЦЭМ!$B$33:$B$776,I$119)+'СЕТ СН'!$I$12+СВЦЭМ!$D$10+'СЕТ СН'!$I$6-'СЕТ СН'!$I$22</f>
        <v>1230.4715199300001</v>
      </c>
      <c r="J134" s="36">
        <f>SUMIFS(СВЦЭМ!$C$33:$C$776,СВЦЭМ!$A$33:$A$776,$A134,СВЦЭМ!$B$33:$B$776,J$119)+'СЕТ СН'!$I$12+СВЦЭМ!$D$10+'СЕТ СН'!$I$6-'СЕТ СН'!$I$22</f>
        <v>1181.45337806</v>
      </c>
      <c r="K134" s="36">
        <f>SUMIFS(СВЦЭМ!$C$33:$C$776,СВЦЭМ!$A$33:$A$776,$A134,СВЦЭМ!$B$33:$B$776,K$119)+'СЕТ СН'!$I$12+СВЦЭМ!$D$10+'СЕТ СН'!$I$6-'СЕТ СН'!$I$22</f>
        <v>1124.4485923300001</v>
      </c>
      <c r="L134" s="36">
        <f>SUMIFS(СВЦЭМ!$C$33:$C$776,СВЦЭМ!$A$33:$A$776,$A134,СВЦЭМ!$B$33:$B$776,L$119)+'СЕТ СН'!$I$12+СВЦЭМ!$D$10+'СЕТ СН'!$I$6-'СЕТ СН'!$I$22</f>
        <v>1124.4800909700002</v>
      </c>
      <c r="M134" s="36">
        <f>SUMIFS(СВЦЭМ!$C$33:$C$776,СВЦЭМ!$A$33:$A$776,$A134,СВЦЭМ!$B$33:$B$776,M$119)+'СЕТ СН'!$I$12+СВЦЭМ!$D$10+'СЕТ СН'!$I$6-'СЕТ СН'!$I$22</f>
        <v>1120.5694757800002</v>
      </c>
      <c r="N134" s="36">
        <f>SUMIFS(СВЦЭМ!$C$33:$C$776,СВЦЭМ!$A$33:$A$776,$A134,СВЦЭМ!$B$33:$B$776,N$119)+'СЕТ СН'!$I$12+СВЦЭМ!$D$10+'СЕТ СН'!$I$6-'СЕТ СН'!$I$22</f>
        <v>1116.1953198400001</v>
      </c>
      <c r="O134" s="36">
        <f>SUMIFS(СВЦЭМ!$C$33:$C$776,СВЦЭМ!$A$33:$A$776,$A134,СВЦЭМ!$B$33:$B$776,O$119)+'СЕТ СН'!$I$12+СВЦЭМ!$D$10+'СЕТ СН'!$I$6-'СЕТ СН'!$I$22</f>
        <v>1110.6147617800002</v>
      </c>
      <c r="P134" s="36">
        <f>SUMIFS(СВЦЭМ!$C$33:$C$776,СВЦЭМ!$A$33:$A$776,$A134,СВЦЭМ!$B$33:$B$776,P$119)+'СЕТ СН'!$I$12+СВЦЭМ!$D$10+'СЕТ СН'!$I$6-'СЕТ СН'!$I$22</f>
        <v>1120.7552747899999</v>
      </c>
      <c r="Q134" s="36">
        <f>SUMIFS(СВЦЭМ!$C$33:$C$776,СВЦЭМ!$A$33:$A$776,$A134,СВЦЭМ!$B$33:$B$776,Q$119)+'СЕТ СН'!$I$12+СВЦЭМ!$D$10+'СЕТ СН'!$I$6-'СЕТ СН'!$I$22</f>
        <v>1087.5799283599999</v>
      </c>
      <c r="R134" s="36">
        <f>SUMIFS(СВЦЭМ!$C$33:$C$776,СВЦЭМ!$A$33:$A$776,$A134,СВЦЭМ!$B$33:$B$776,R$119)+'СЕТ СН'!$I$12+СВЦЭМ!$D$10+'СЕТ СН'!$I$6-'СЕТ СН'!$I$22</f>
        <v>1049.9200949400001</v>
      </c>
      <c r="S134" s="36">
        <f>SUMIFS(СВЦЭМ!$C$33:$C$776,СВЦЭМ!$A$33:$A$776,$A134,СВЦЭМ!$B$33:$B$776,S$119)+'СЕТ СН'!$I$12+СВЦЭМ!$D$10+'СЕТ СН'!$I$6-'СЕТ СН'!$I$22</f>
        <v>1061.47511764</v>
      </c>
      <c r="T134" s="36">
        <f>SUMIFS(СВЦЭМ!$C$33:$C$776,СВЦЭМ!$A$33:$A$776,$A134,СВЦЭМ!$B$33:$B$776,T$119)+'СЕТ СН'!$I$12+СВЦЭМ!$D$10+'СЕТ СН'!$I$6-'СЕТ СН'!$I$22</f>
        <v>1150.5823313300002</v>
      </c>
      <c r="U134" s="36">
        <f>SUMIFS(СВЦЭМ!$C$33:$C$776,СВЦЭМ!$A$33:$A$776,$A134,СВЦЭМ!$B$33:$B$776,U$119)+'СЕТ СН'!$I$12+СВЦЭМ!$D$10+'СЕТ СН'!$I$6-'СЕТ СН'!$I$22</f>
        <v>1098.8123818600002</v>
      </c>
      <c r="V134" s="36">
        <f>SUMIFS(СВЦЭМ!$C$33:$C$776,СВЦЭМ!$A$33:$A$776,$A134,СВЦЭМ!$B$33:$B$776,V$119)+'СЕТ СН'!$I$12+СВЦЭМ!$D$10+'СЕТ СН'!$I$6-'СЕТ СН'!$I$22</f>
        <v>1073.2005673600002</v>
      </c>
      <c r="W134" s="36">
        <f>SUMIFS(СВЦЭМ!$C$33:$C$776,СВЦЭМ!$A$33:$A$776,$A134,СВЦЭМ!$B$33:$B$776,W$119)+'СЕТ СН'!$I$12+СВЦЭМ!$D$10+'СЕТ СН'!$I$6-'СЕТ СН'!$I$22</f>
        <v>1081.2222583900002</v>
      </c>
      <c r="X134" s="36">
        <f>SUMIFS(СВЦЭМ!$C$33:$C$776,СВЦЭМ!$A$33:$A$776,$A134,СВЦЭМ!$B$33:$B$776,X$119)+'СЕТ СН'!$I$12+СВЦЭМ!$D$10+'СЕТ СН'!$I$6-'СЕТ СН'!$I$22</f>
        <v>1054.4529269300001</v>
      </c>
      <c r="Y134" s="36">
        <f>SUMIFS(СВЦЭМ!$C$33:$C$776,СВЦЭМ!$A$33:$A$776,$A134,СВЦЭМ!$B$33:$B$776,Y$119)+'СЕТ СН'!$I$12+СВЦЭМ!$D$10+'СЕТ СН'!$I$6-'СЕТ СН'!$I$22</f>
        <v>1065.4373555000002</v>
      </c>
    </row>
    <row r="135" spans="1:25" ht="15.75" x14ac:dyDescent="0.2">
      <c r="A135" s="35">
        <f t="shared" si="3"/>
        <v>43632</v>
      </c>
      <c r="B135" s="36">
        <f>SUMIFS(СВЦЭМ!$C$33:$C$776,СВЦЭМ!$A$33:$A$776,$A135,СВЦЭМ!$B$33:$B$776,B$119)+'СЕТ СН'!$I$12+СВЦЭМ!$D$10+'СЕТ СН'!$I$6-'СЕТ СН'!$I$22</f>
        <v>1127.4009491500001</v>
      </c>
      <c r="C135" s="36">
        <f>SUMIFS(СВЦЭМ!$C$33:$C$776,СВЦЭМ!$A$33:$A$776,$A135,СВЦЭМ!$B$33:$B$776,C$119)+'СЕТ СН'!$I$12+СВЦЭМ!$D$10+'СЕТ СН'!$I$6-'СЕТ СН'!$I$22</f>
        <v>1152.0126666200001</v>
      </c>
      <c r="D135" s="36">
        <f>SUMIFS(СВЦЭМ!$C$33:$C$776,СВЦЭМ!$A$33:$A$776,$A135,СВЦЭМ!$B$33:$B$776,D$119)+'СЕТ СН'!$I$12+СВЦЭМ!$D$10+'СЕТ СН'!$I$6-'СЕТ СН'!$I$22</f>
        <v>1171.2212180000001</v>
      </c>
      <c r="E135" s="36">
        <f>SUMIFS(СВЦЭМ!$C$33:$C$776,СВЦЭМ!$A$33:$A$776,$A135,СВЦЭМ!$B$33:$B$776,E$119)+'СЕТ СН'!$I$12+СВЦЭМ!$D$10+'СЕТ СН'!$I$6-'СЕТ СН'!$I$22</f>
        <v>1175.9469680300001</v>
      </c>
      <c r="F135" s="36">
        <f>SUMIFS(СВЦЭМ!$C$33:$C$776,СВЦЭМ!$A$33:$A$776,$A135,СВЦЭМ!$B$33:$B$776,F$119)+'СЕТ СН'!$I$12+СВЦЭМ!$D$10+'СЕТ СН'!$I$6-'СЕТ СН'!$I$22</f>
        <v>1190.62554181</v>
      </c>
      <c r="G135" s="36">
        <f>SUMIFS(СВЦЭМ!$C$33:$C$776,СВЦЭМ!$A$33:$A$776,$A135,СВЦЭМ!$B$33:$B$776,G$119)+'СЕТ СН'!$I$12+СВЦЭМ!$D$10+'СЕТ СН'!$I$6-'СЕТ СН'!$I$22</f>
        <v>1187.49336937</v>
      </c>
      <c r="H135" s="36">
        <f>SUMIFS(СВЦЭМ!$C$33:$C$776,СВЦЭМ!$A$33:$A$776,$A135,СВЦЭМ!$B$33:$B$776,H$119)+'СЕТ СН'!$I$12+СВЦЭМ!$D$10+'СЕТ СН'!$I$6-'СЕТ СН'!$I$22</f>
        <v>1178.3056751700001</v>
      </c>
      <c r="I135" s="36">
        <f>SUMIFS(СВЦЭМ!$C$33:$C$776,СВЦЭМ!$A$33:$A$776,$A135,СВЦЭМ!$B$33:$B$776,I$119)+'СЕТ СН'!$I$12+СВЦЭМ!$D$10+'СЕТ СН'!$I$6-'СЕТ СН'!$I$22</f>
        <v>1145.66361994</v>
      </c>
      <c r="J135" s="36">
        <f>SUMIFS(СВЦЭМ!$C$33:$C$776,СВЦЭМ!$A$33:$A$776,$A135,СВЦЭМ!$B$33:$B$776,J$119)+'СЕТ СН'!$I$12+СВЦЭМ!$D$10+'СЕТ СН'!$I$6-'СЕТ СН'!$I$22</f>
        <v>1122.0548695800001</v>
      </c>
      <c r="K135" s="36">
        <f>SUMIFS(СВЦЭМ!$C$33:$C$776,СВЦЭМ!$A$33:$A$776,$A135,СВЦЭМ!$B$33:$B$776,K$119)+'СЕТ СН'!$I$12+СВЦЭМ!$D$10+'СЕТ СН'!$I$6-'СЕТ СН'!$I$22</f>
        <v>1100.5063024400001</v>
      </c>
      <c r="L135" s="36">
        <f>SUMIFS(СВЦЭМ!$C$33:$C$776,СВЦЭМ!$A$33:$A$776,$A135,СВЦЭМ!$B$33:$B$776,L$119)+'СЕТ СН'!$I$12+СВЦЭМ!$D$10+'СЕТ СН'!$I$6-'СЕТ СН'!$I$22</f>
        <v>1080.0138119500002</v>
      </c>
      <c r="M135" s="36">
        <f>SUMIFS(СВЦЭМ!$C$33:$C$776,СВЦЭМ!$A$33:$A$776,$A135,СВЦЭМ!$B$33:$B$776,M$119)+'СЕТ СН'!$I$12+СВЦЭМ!$D$10+'СЕТ СН'!$I$6-'СЕТ СН'!$I$22</f>
        <v>1078.0376028400001</v>
      </c>
      <c r="N135" s="36">
        <f>SUMIFS(СВЦЭМ!$C$33:$C$776,СВЦЭМ!$A$33:$A$776,$A135,СВЦЭМ!$B$33:$B$776,N$119)+'СЕТ СН'!$I$12+СВЦЭМ!$D$10+'СЕТ СН'!$I$6-'СЕТ СН'!$I$22</f>
        <v>1069.4117927100001</v>
      </c>
      <c r="O135" s="36">
        <f>SUMIFS(СВЦЭМ!$C$33:$C$776,СВЦЭМ!$A$33:$A$776,$A135,СВЦЭМ!$B$33:$B$776,O$119)+'СЕТ СН'!$I$12+СВЦЭМ!$D$10+'СЕТ СН'!$I$6-'СЕТ СН'!$I$22</f>
        <v>1078.8745997200001</v>
      </c>
      <c r="P135" s="36">
        <f>SUMIFS(СВЦЭМ!$C$33:$C$776,СВЦЭМ!$A$33:$A$776,$A135,СВЦЭМ!$B$33:$B$776,P$119)+'СЕТ СН'!$I$12+СВЦЭМ!$D$10+'СЕТ СН'!$I$6-'СЕТ СН'!$I$22</f>
        <v>1113.1829249900002</v>
      </c>
      <c r="Q135" s="36">
        <f>SUMIFS(СВЦЭМ!$C$33:$C$776,СВЦЭМ!$A$33:$A$776,$A135,СВЦЭМ!$B$33:$B$776,Q$119)+'СЕТ СН'!$I$12+СВЦЭМ!$D$10+'СЕТ СН'!$I$6-'СЕТ СН'!$I$22</f>
        <v>1085.1485067000001</v>
      </c>
      <c r="R135" s="36">
        <f>SUMIFS(СВЦЭМ!$C$33:$C$776,СВЦЭМ!$A$33:$A$776,$A135,СВЦЭМ!$B$33:$B$776,R$119)+'СЕТ СН'!$I$12+СВЦЭМ!$D$10+'СЕТ СН'!$I$6-'СЕТ СН'!$I$22</f>
        <v>1114.54763839</v>
      </c>
      <c r="S135" s="36">
        <f>SUMIFS(СВЦЭМ!$C$33:$C$776,СВЦЭМ!$A$33:$A$776,$A135,СВЦЭМ!$B$33:$B$776,S$119)+'СЕТ СН'!$I$12+СВЦЭМ!$D$10+'СЕТ СН'!$I$6-'СЕТ СН'!$I$22</f>
        <v>1127.64095778</v>
      </c>
      <c r="T135" s="36">
        <f>SUMIFS(СВЦЭМ!$C$33:$C$776,СВЦЭМ!$A$33:$A$776,$A135,СВЦЭМ!$B$33:$B$776,T$119)+'СЕТ СН'!$I$12+СВЦЭМ!$D$10+'СЕТ СН'!$I$6-'СЕТ СН'!$I$22</f>
        <v>1134.6225497200001</v>
      </c>
      <c r="U135" s="36">
        <f>SUMIFS(СВЦЭМ!$C$33:$C$776,СВЦЭМ!$A$33:$A$776,$A135,СВЦЭМ!$B$33:$B$776,U$119)+'СЕТ СН'!$I$12+СВЦЭМ!$D$10+'СЕТ СН'!$I$6-'СЕТ СН'!$I$22</f>
        <v>1133.2554461</v>
      </c>
      <c r="V135" s="36">
        <f>SUMIFS(СВЦЭМ!$C$33:$C$776,СВЦЭМ!$A$33:$A$776,$A135,СВЦЭМ!$B$33:$B$776,V$119)+'СЕТ СН'!$I$12+СВЦЭМ!$D$10+'СЕТ СН'!$I$6-'СЕТ СН'!$I$22</f>
        <v>1148.3401077200001</v>
      </c>
      <c r="W135" s="36">
        <f>SUMIFS(СВЦЭМ!$C$33:$C$776,СВЦЭМ!$A$33:$A$776,$A135,СВЦЭМ!$B$33:$B$776,W$119)+'СЕТ СН'!$I$12+СВЦЭМ!$D$10+'СЕТ СН'!$I$6-'СЕТ СН'!$I$22</f>
        <v>1177.03774548</v>
      </c>
      <c r="X135" s="36">
        <f>SUMIFS(СВЦЭМ!$C$33:$C$776,СВЦЭМ!$A$33:$A$776,$A135,СВЦЭМ!$B$33:$B$776,X$119)+'СЕТ СН'!$I$12+СВЦЭМ!$D$10+'СЕТ СН'!$I$6-'СЕТ СН'!$I$22</f>
        <v>1141.3208949300001</v>
      </c>
      <c r="Y135" s="36">
        <f>SUMIFS(СВЦЭМ!$C$33:$C$776,СВЦЭМ!$A$33:$A$776,$A135,СВЦЭМ!$B$33:$B$776,Y$119)+'СЕТ СН'!$I$12+СВЦЭМ!$D$10+'СЕТ СН'!$I$6-'СЕТ СН'!$I$22</f>
        <v>1112.1558288700001</v>
      </c>
    </row>
    <row r="136" spans="1:25" ht="15.75" x14ac:dyDescent="0.2">
      <c r="A136" s="35">
        <f t="shared" si="3"/>
        <v>43633</v>
      </c>
      <c r="B136" s="36">
        <f>SUMIFS(СВЦЭМ!$C$33:$C$776,СВЦЭМ!$A$33:$A$776,$A136,СВЦЭМ!$B$33:$B$776,B$119)+'СЕТ СН'!$I$12+СВЦЭМ!$D$10+'СЕТ СН'!$I$6-'СЕТ СН'!$I$22</f>
        <v>1175.4771225700001</v>
      </c>
      <c r="C136" s="36">
        <f>SUMIFS(СВЦЭМ!$C$33:$C$776,СВЦЭМ!$A$33:$A$776,$A136,СВЦЭМ!$B$33:$B$776,C$119)+'СЕТ СН'!$I$12+СВЦЭМ!$D$10+'СЕТ СН'!$I$6-'СЕТ СН'!$I$22</f>
        <v>1209.0395130500001</v>
      </c>
      <c r="D136" s="36">
        <f>SUMIFS(СВЦЭМ!$C$33:$C$776,СВЦЭМ!$A$33:$A$776,$A136,СВЦЭМ!$B$33:$B$776,D$119)+'СЕТ СН'!$I$12+СВЦЭМ!$D$10+'СЕТ СН'!$I$6-'СЕТ СН'!$I$22</f>
        <v>1246.30952015</v>
      </c>
      <c r="E136" s="36">
        <f>SUMIFS(СВЦЭМ!$C$33:$C$776,СВЦЭМ!$A$33:$A$776,$A136,СВЦЭМ!$B$33:$B$776,E$119)+'СЕТ СН'!$I$12+СВЦЭМ!$D$10+'СЕТ СН'!$I$6-'СЕТ СН'!$I$22</f>
        <v>1254.4210796400002</v>
      </c>
      <c r="F136" s="36">
        <f>SUMIFS(СВЦЭМ!$C$33:$C$776,СВЦЭМ!$A$33:$A$776,$A136,СВЦЭМ!$B$33:$B$776,F$119)+'СЕТ СН'!$I$12+СВЦЭМ!$D$10+'СЕТ СН'!$I$6-'СЕТ СН'!$I$22</f>
        <v>1277.9541972700001</v>
      </c>
      <c r="G136" s="36">
        <f>SUMIFS(СВЦЭМ!$C$33:$C$776,СВЦЭМ!$A$33:$A$776,$A136,СВЦЭМ!$B$33:$B$776,G$119)+'СЕТ СН'!$I$12+СВЦЭМ!$D$10+'СЕТ СН'!$I$6-'СЕТ СН'!$I$22</f>
        <v>1271.5243981000001</v>
      </c>
      <c r="H136" s="36">
        <f>SUMIFS(СВЦЭМ!$C$33:$C$776,СВЦЭМ!$A$33:$A$776,$A136,СВЦЭМ!$B$33:$B$776,H$119)+'СЕТ СН'!$I$12+СВЦЭМ!$D$10+'СЕТ СН'!$I$6-'СЕТ СН'!$I$22</f>
        <v>1205.8601668900001</v>
      </c>
      <c r="I136" s="36">
        <f>SUMIFS(СВЦЭМ!$C$33:$C$776,СВЦЭМ!$A$33:$A$776,$A136,СВЦЭМ!$B$33:$B$776,I$119)+'СЕТ СН'!$I$12+СВЦЭМ!$D$10+'СЕТ СН'!$I$6-'СЕТ СН'!$I$22</f>
        <v>1171.8904582800001</v>
      </c>
      <c r="J136" s="36">
        <f>SUMIFS(СВЦЭМ!$C$33:$C$776,СВЦЭМ!$A$33:$A$776,$A136,СВЦЭМ!$B$33:$B$776,J$119)+'СЕТ СН'!$I$12+СВЦЭМ!$D$10+'СЕТ СН'!$I$6-'СЕТ СН'!$I$22</f>
        <v>1159.4559184700001</v>
      </c>
      <c r="K136" s="36">
        <f>SUMIFS(СВЦЭМ!$C$33:$C$776,СВЦЭМ!$A$33:$A$776,$A136,СВЦЭМ!$B$33:$B$776,K$119)+'СЕТ СН'!$I$12+СВЦЭМ!$D$10+'СЕТ СН'!$I$6-'СЕТ СН'!$I$22</f>
        <v>1141.6865799300001</v>
      </c>
      <c r="L136" s="36">
        <f>SUMIFS(СВЦЭМ!$C$33:$C$776,СВЦЭМ!$A$33:$A$776,$A136,СВЦЭМ!$B$33:$B$776,L$119)+'СЕТ СН'!$I$12+СВЦЭМ!$D$10+'СЕТ СН'!$I$6-'СЕТ СН'!$I$22</f>
        <v>1130.5376150300001</v>
      </c>
      <c r="M136" s="36">
        <f>SUMIFS(СВЦЭМ!$C$33:$C$776,СВЦЭМ!$A$33:$A$776,$A136,СВЦЭМ!$B$33:$B$776,M$119)+'СЕТ СН'!$I$12+СВЦЭМ!$D$10+'СЕТ СН'!$I$6-'СЕТ СН'!$I$22</f>
        <v>1133.27840943</v>
      </c>
      <c r="N136" s="36">
        <f>SUMIFS(СВЦЭМ!$C$33:$C$776,СВЦЭМ!$A$33:$A$776,$A136,СВЦЭМ!$B$33:$B$776,N$119)+'СЕТ СН'!$I$12+СВЦЭМ!$D$10+'СЕТ СН'!$I$6-'СЕТ СН'!$I$22</f>
        <v>1136.1349349800003</v>
      </c>
      <c r="O136" s="36">
        <f>SUMIFS(СВЦЭМ!$C$33:$C$776,СВЦЭМ!$A$33:$A$776,$A136,СВЦЭМ!$B$33:$B$776,O$119)+'СЕТ СН'!$I$12+СВЦЭМ!$D$10+'СЕТ СН'!$I$6-'СЕТ СН'!$I$22</f>
        <v>1137.4425683100001</v>
      </c>
      <c r="P136" s="36">
        <f>SUMIFS(СВЦЭМ!$C$33:$C$776,СВЦЭМ!$A$33:$A$776,$A136,СВЦЭМ!$B$33:$B$776,P$119)+'СЕТ СН'!$I$12+СВЦЭМ!$D$10+'СЕТ СН'!$I$6-'СЕТ СН'!$I$22</f>
        <v>1156.3491672</v>
      </c>
      <c r="Q136" s="36">
        <f>SUMIFS(СВЦЭМ!$C$33:$C$776,СВЦЭМ!$A$33:$A$776,$A136,СВЦЭМ!$B$33:$B$776,Q$119)+'СЕТ СН'!$I$12+СВЦЭМ!$D$10+'СЕТ СН'!$I$6-'СЕТ СН'!$I$22</f>
        <v>1148.8071774499999</v>
      </c>
      <c r="R136" s="36">
        <f>SUMIFS(СВЦЭМ!$C$33:$C$776,СВЦЭМ!$A$33:$A$776,$A136,СВЦЭМ!$B$33:$B$776,R$119)+'СЕТ СН'!$I$12+СВЦЭМ!$D$10+'СЕТ СН'!$I$6-'СЕТ СН'!$I$22</f>
        <v>1186.7017138000001</v>
      </c>
      <c r="S136" s="36">
        <f>SUMIFS(СВЦЭМ!$C$33:$C$776,СВЦЭМ!$A$33:$A$776,$A136,СВЦЭМ!$B$33:$B$776,S$119)+'СЕТ СН'!$I$12+СВЦЭМ!$D$10+'СЕТ СН'!$I$6-'СЕТ СН'!$I$22</f>
        <v>1193.8502632500001</v>
      </c>
      <c r="T136" s="36">
        <f>SUMIFS(СВЦЭМ!$C$33:$C$776,СВЦЭМ!$A$33:$A$776,$A136,СВЦЭМ!$B$33:$B$776,T$119)+'СЕТ СН'!$I$12+СВЦЭМ!$D$10+'СЕТ СН'!$I$6-'СЕТ СН'!$I$22</f>
        <v>1202.61393348</v>
      </c>
      <c r="U136" s="36">
        <f>SUMIFS(СВЦЭМ!$C$33:$C$776,СВЦЭМ!$A$33:$A$776,$A136,СВЦЭМ!$B$33:$B$776,U$119)+'СЕТ СН'!$I$12+СВЦЭМ!$D$10+'СЕТ СН'!$I$6-'СЕТ СН'!$I$22</f>
        <v>1198.9060023500001</v>
      </c>
      <c r="V136" s="36">
        <f>SUMIFS(СВЦЭМ!$C$33:$C$776,СВЦЭМ!$A$33:$A$776,$A136,СВЦЭМ!$B$33:$B$776,V$119)+'СЕТ СН'!$I$12+СВЦЭМ!$D$10+'СЕТ СН'!$I$6-'СЕТ СН'!$I$22</f>
        <v>1198.3932191700001</v>
      </c>
      <c r="W136" s="36">
        <f>SUMIFS(СВЦЭМ!$C$33:$C$776,СВЦЭМ!$A$33:$A$776,$A136,СВЦЭМ!$B$33:$B$776,W$119)+'СЕТ СН'!$I$12+СВЦЭМ!$D$10+'СЕТ СН'!$I$6-'СЕТ СН'!$I$22</f>
        <v>1220.5053237300001</v>
      </c>
      <c r="X136" s="36">
        <f>SUMIFS(СВЦЭМ!$C$33:$C$776,СВЦЭМ!$A$33:$A$776,$A136,СВЦЭМ!$B$33:$B$776,X$119)+'СЕТ СН'!$I$12+СВЦЭМ!$D$10+'СЕТ СН'!$I$6-'СЕТ СН'!$I$22</f>
        <v>1200.1160960000002</v>
      </c>
      <c r="Y136" s="36">
        <f>SUMIFS(СВЦЭМ!$C$33:$C$776,СВЦЭМ!$A$33:$A$776,$A136,СВЦЭМ!$B$33:$B$776,Y$119)+'СЕТ СН'!$I$12+СВЦЭМ!$D$10+'СЕТ СН'!$I$6-'СЕТ СН'!$I$22</f>
        <v>1103.7440617000002</v>
      </c>
    </row>
    <row r="137" spans="1:25" ht="15.75" x14ac:dyDescent="0.2">
      <c r="A137" s="35">
        <f t="shared" si="3"/>
        <v>43634</v>
      </c>
      <c r="B137" s="36">
        <f>SUMIFS(СВЦЭМ!$C$33:$C$776,СВЦЭМ!$A$33:$A$776,$A137,СВЦЭМ!$B$33:$B$776,B$119)+'СЕТ СН'!$I$12+СВЦЭМ!$D$10+'СЕТ СН'!$I$6-'СЕТ СН'!$I$22</f>
        <v>1311.3569404300001</v>
      </c>
      <c r="C137" s="36">
        <f>SUMIFS(СВЦЭМ!$C$33:$C$776,СВЦЭМ!$A$33:$A$776,$A137,СВЦЭМ!$B$33:$B$776,C$119)+'СЕТ СН'!$I$12+СВЦЭМ!$D$10+'СЕТ СН'!$I$6-'СЕТ СН'!$I$22</f>
        <v>1361.7480575200002</v>
      </c>
      <c r="D137" s="36">
        <f>SUMIFS(СВЦЭМ!$C$33:$C$776,СВЦЭМ!$A$33:$A$776,$A137,СВЦЭМ!$B$33:$B$776,D$119)+'СЕТ СН'!$I$12+СВЦЭМ!$D$10+'СЕТ СН'!$I$6-'СЕТ СН'!$I$22</f>
        <v>1378.5826426100002</v>
      </c>
      <c r="E137" s="36">
        <f>SUMIFS(СВЦЭМ!$C$33:$C$776,СВЦЭМ!$A$33:$A$776,$A137,СВЦЭМ!$B$33:$B$776,E$119)+'СЕТ СН'!$I$12+СВЦЭМ!$D$10+'СЕТ СН'!$I$6-'СЕТ СН'!$I$22</f>
        <v>1395.4400927900001</v>
      </c>
      <c r="F137" s="36">
        <f>SUMIFS(СВЦЭМ!$C$33:$C$776,СВЦЭМ!$A$33:$A$776,$A137,СВЦЭМ!$B$33:$B$776,F$119)+'СЕТ СН'!$I$12+СВЦЭМ!$D$10+'СЕТ СН'!$I$6-'СЕТ СН'!$I$22</f>
        <v>1390.9723132600002</v>
      </c>
      <c r="G137" s="36">
        <f>SUMIFS(СВЦЭМ!$C$33:$C$776,СВЦЭМ!$A$33:$A$776,$A137,СВЦЭМ!$B$33:$B$776,G$119)+'СЕТ СН'!$I$12+СВЦЭМ!$D$10+'СЕТ СН'!$I$6-'СЕТ СН'!$I$22</f>
        <v>1370.5818677700001</v>
      </c>
      <c r="H137" s="36">
        <f>SUMIFS(СВЦЭМ!$C$33:$C$776,СВЦЭМ!$A$33:$A$776,$A137,СВЦЭМ!$B$33:$B$776,H$119)+'СЕТ СН'!$I$12+СВЦЭМ!$D$10+'СЕТ СН'!$I$6-'СЕТ СН'!$I$22</f>
        <v>1334.4226784900002</v>
      </c>
      <c r="I137" s="36">
        <f>SUMIFS(СВЦЭМ!$C$33:$C$776,СВЦЭМ!$A$33:$A$776,$A137,СВЦЭМ!$B$33:$B$776,I$119)+'СЕТ СН'!$I$12+СВЦЭМ!$D$10+'СЕТ СН'!$I$6-'СЕТ СН'!$I$22</f>
        <v>1280.1036778299999</v>
      </c>
      <c r="J137" s="36">
        <f>SUMIFS(СВЦЭМ!$C$33:$C$776,СВЦЭМ!$A$33:$A$776,$A137,СВЦЭМ!$B$33:$B$776,J$119)+'СЕТ СН'!$I$12+СВЦЭМ!$D$10+'СЕТ СН'!$I$6-'СЕТ СН'!$I$22</f>
        <v>1219.03644287</v>
      </c>
      <c r="K137" s="36">
        <f>SUMIFS(СВЦЭМ!$C$33:$C$776,СВЦЭМ!$A$33:$A$776,$A137,СВЦЭМ!$B$33:$B$776,K$119)+'СЕТ СН'!$I$12+СВЦЭМ!$D$10+'СЕТ СН'!$I$6-'СЕТ СН'!$I$22</f>
        <v>1185.6859543600001</v>
      </c>
      <c r="L137" s="36">
        <f>SUMIFS(СВЦЭМ!$C$33:$C$776,СВЦЭМ!$A$33:$A$776,$A137,СВЦЭМ!$B$33:$B$776,L$119)+'СЕТ СН'!$I$12+СВЦЭМ!$D$10+'СЕТ СН'!$I$6-'СЕТ СН'!$I$22</f>
        <v>1183.1747407400001</v>
      </c>
      <c r="M137" s="36">
        <f>SUMIFS(СВЦЭМ!$C$33:$C$776,СВЦЭМ!$A$33:$A$776,$A137,СВЦЭМ!$B$33:$B$776,M$119)+'СЕТ СН'!$I$12+СВЦЭМ!$D$10+'СЕТ СН'!$I$6-'СЕТ СН'!$I$22</f>
        <v>1188.9146454199999</v>
      </c>
      <c r="N137" s="36">
        <f>SUMIFS(СВЦЭМ!$C$33:$C$776,СВЦЭМ!$A$33:$A$776,$A137,СВЦЭМ!$B$33:$B$776,N$119)+'СЕТ СН'!$I$12+СВЦЭМ!$D$10+'СЕТ СН'!$I$6-'СЕТ СН'!$I$22</f>
        <v>1191.3886923499999</v>
      </c>
      <c r="O137" s="36">
        <f>SUMIFS(СВЦЭМ!$C$33:$C$776,СВЦЭМ!$A$33:$A$776,$A137,СВЦЭМ!$B$33:$B$776,O$119)+'СЕТ СН'!$I$12+СВЦЭМ!$D$10+'СЕТ СН'!$I$6-'СЕТ СН'!$I$22</f>
        <v>1196.66016369</v>
      </c>
      <c r="P137" s="36">
        <f>SUMIFS(СВЦЭМ!$C$33:$C$776,СВЦЭМ!$A$33:$A$776,$A137,СВЦЭМ!$B$33:$B$776,P$119)+'СЕТ СН'!$I$12+СВЦЭМ!$D$10+'СЕТ СН'!$I$6-'СЕТ СН'!$I$22</f>
        <v>1213.76140538</v>
      </c>
      <c r="Q137" s="36">
        <f>SUMIFS(СВЦЭМ!$C$33:$C$776,СВЦЭМ!$A$33:$A$776,$A137,СВЦЭМ!$B$33:$B$776,Q$119)+'СЕТ СН'!$I$12+СВЦЭМ!$D$10+'СЕТ СН'!$I$6-'СЕТ СН'!$I$22</f>
        <v>1182.0246131200001</v>
      </c>
      <c r="R137" s="36">
        <f>SUMIFS(СВЦЭМ!$C$33:$C$776,СВЦЭМ!$A$33:$A$776,$A137,СВЦЭМ!$B$33:$B$776,R$119)+'СЕТ СН'!$I$12+СВЦЭМ!$D$10+'СЕТ СН'!$I$6-'СЕТ СН'!$I$22</f>
        <v>1188.9101068800001</v>
      </c>
      <c r="S137" s="36">
        <f>SUMIFS(СВЦЭМ!$C$33:$C$776,СВЦЭМ!$A$33:$A$776,$A137,СВЦЭМ!$B$33:$B$776,S$119)+'СЕТ СН'!$I$12+СВЦЭМ!$D$10+'СЕТ СН'!$I$6-'СЕТ СН'!$I$22</f>
        <v>1192.9863041000001</v>
      </c>
      <c r="T137" s="36">
        <f>SUMIFS(СВЦЭМ!$C$33:$C$776,СВЦЭМ!$A$33:$A$776,$A137,СВЦЭМ!$B$33:$B$776,T$119)+'СЕТ СН'!$I$12+СВЦЭМ!$D$10+'СЕТ СН'!$I$6-'СЕТ СН'!$I$22</f>
        <v>1197.2186041700002</v>
      </c>
      <c r="U137" s="36">
        <f>SUMIFS(СВЦЭМ!$C$33:$C$776,СВЦЭМ!$A$33:$A$776,$A137,СВЦЭМ!$B$33:$B$776,U$119)+'СЕТ СН'!$I$12+СВЦЭМ!$D$10+'СЕТ СН'!$I$6-'СЕТ СН'!$I$22</f>
        <v>1196.97774602</v>
      </c>
      <c r="V137" s="36">
        <f>SUMIFS(СВЦЭМ!$C$33:$C$776,СВЦЭМ!$A$33:$A$776,$A137,СВЦЭМ!$B$33:$B$776,V$119)+'СЕТ СН'!$I$12+СВЦЭМ!$D$10+'СЕТ СН'!$I$6-'СЕТ СН'!$I$22</f>
        <v>1200.0262018800001</v>
      </c>
      <c r="W137" s="36">
        <f>SUMIFS(СВЦЭМ!$C$33:$C$776,СВЦЭМ!$A$33:$A$776,$A137,СВЦЭМ!$B$33:$B$776,W$119)+'СЕТ СН'!$I$12+СВЦЭМ!$D$10+'СЕТ СН'!$I$6-'СЕТ СН'!$I$22</f>
        <v>1197.78166508</v>
      </c>
      <c r="X137" s="36">
        <f>SUMIFS(СВЦЭМ!$C$33:$C$776,СВЦЭМ!$A$33:$A$776,$A137,СВЦЭМ!$B$33:$B$776,X$119)+'СЕТ СН'!$I$12+СВЦЭМ!$D$10+'СЕТ СН'!$I$6-'СЕТ СН'!$I$22</f>
        <v>1098.3106062900001</v>
      </c>
      <c r="Y137" s="36">
        <f>SUMIFS(СВЦЭМ!$C$33:$C$776,СВЦЭМ!$A$33:$A$776,$A137,СВЦЭМ!$B$33:$B$776,Y$119)+'СЕТ СН'!$I$12+СВЦЭМ!$D$10+'СЕТ СН'!$I$6-'СЕТ СН'!$I$22</f>
        <v>1121.4379484600001</v>
      </c>
    </row>
    <row r="138" spans="1:25" ht="15.75" x14ac:dyDescent="0.2">
      <c r="A138" s="35">
        <f t="shared" si="3"/>
        <v>43635</v>
      </c>
      <c r="B138" s="36">
        <f>SUMIFS(СВЦЭМ!$C$33:$C$776,СВЦЭМ!$A$33:$A$776,$A138,СВЦЭМ!$B$33:$B$776,B$119)+'СЕТ СН'!$I$12+СВЦЭМ!$D$10+'СЕТ СН'!$I$6-'СЕТ СН'!$I$22</f>
        <v>1252.6840505600001</v>
      </c>
      <c r="C138" s="36">
        <f>SUMIFS(СВЦЭМ!$C$33:$C$776,СВЦЭМ!$A$33:$A$776,$A138,СВЦЭМ!$B$33:$B$776,C$119)+'СЕТ СН'!$I$12+СВЦЭМ!$D$10+'СЕТ СН'!$I$6-'СЕТ СН'!$I$22</f>
        <v>1303.1112648200001</v>
      </c>
      <c r="D138" s="36">
        <f>SUMIFS(СВЦЭМ!$C$33:$C$776,СВЦЭМ!$A$33:$A$776,$A138,СВЦЭМ!$B$33:$B$776,D$119)+'СЕТ СН'!$I$12+СВЦЭМ!$D$10+'СЕТ СН'!$I$6-'СЕТ СН'!$I$22</f>
        <v>1339.5389921000001</v>
      </c>
      <c r="E138" s="36">
        <f>SUMIFS(СВЦЭМ!$C$33:$C$776,СВЦЭМ!$A$33:$A$776,$A138,СВЦЭМ!$B$33:$B$776,E$119)+'СЕТ СН'!$I$12+СВЦЭМ!$D$10+'СЕТ СН'!$I$6-'СЕТ СН'!$I$22</f>
        <v>1348.4031267800001</v>
      </c>
      <c r="F138" s="36">
        <f>SUMIFS(СВЦЭМ!$C$33:$C$776,СВЦЭМ!$A$33:$A$776,$A138,СВЦЭМ!$B$33:$B$776,F$119)+'СЕТ СН'!$I$12+СВЦЭМ!$D$10+'СЕТ СН'!$I$6-'СЕТ СН'!$I$22</f>
        <v>1342.7708190200001</v>
      </c>
      <c r="G138" s="36">
        <f>SUMIFS(СВЦЭМ!$C$33:$C$776,СВЦЭМ!$A$33:$A$776,$A138,СВЦЭМ!$B$33:$B$776,G$119)+'СЕТ СН'!$I$12+СВЦЭМ!$D$10+'СЕТ СН'!$I$6-'СЕТ СН'!$I$22</f>
        <v>1339.5568114299999</v>
      </c>
      <c r="H138" s="36">
        <f>SUMIFS(СВЦЭМ!$C$33:$C$776,СВЦЭМ!$A$33:$A$776,$A138,СВЦЭМ!$B$33:$B$776,H$119)+'СЕТ СН'!$I$12+СВЦЭМ!$D$10+'СЕТ СН'!$I$6-'СЕТ СН'!$I$22</f>
        <v>1281.4910395900001</v>
      </c>
      <c r="I138" s="36">
        <f>SUMIFS(СВЦЭМ!$C$33:$C$776,СВЦЭМ!$A$33:$A$776,$A138,СВЦЭМ!$B$33:$B$776,I$119)+'СЕТ СН'!$I$12+СВЦЭМ!$D$10+'СЕТ СН'!$I$6-'СЕТ СН'!$I$22</f>
        <v>1231.7299554800002</v>
      </c>
      <c r="J138" s="36">
        <f>SUMIFS(СВЦЭМ!$C$33:$C$776,СВЦЭМ!$A$33:$A$776,$A138,СВЦЭМ!$B$33:$B$776,J$119)+'СЕТ СН'!$I$12+СВЦЭМ!$D$10+'СЕТ СН'!$I$6-'СЕТ СН'!$I$22</f>
        <v>1202.1401961400002</v>
      </c>
      <c r="K138" s="36">
        <f>SUMIFS(СВЦЭМ!$C$33:$C$776,СВЦЭМ!$A$33:$A$776,$A138,СВЦЭМ!$B$33:$B$776,K$119)+'СЕТ СН'!$I$12+СВЦЭМ!$D$10+'СЕТ СН'!$I$6-'СЕТ СН'!$I$22</f>
        <v>1153.5220652900002</v>
      </c>
      <c r="L138" s="36">
        <f>SUMIFS(СВЦЭМ!$C$33:$C$776,СВЦЭМ!$A$33:$A$776,$A138,СВЦЭМ!$B$33:$B$776,L$119)+'СЕТ СН'!$I$12+СВЦЭМ!$D$10+'СЕТ СН'!$I$6-'СЕТ СН'!$I$22</f>
        <v>1156.3679361200002</v>
      </c>
      <c r="M138" s="36">
        <f>SUMIFS(СВЦЭМ!$C$33:$C$776,СВЦЭМ!$A$33:$A$776,$A138,СВЦЭМ!$B$33:$B$776,M$119)+'СЕТ СН'!$I$12+СВЦЭМ!$D$10+'СЕТ СН'!$I$6-'СЕТ СН'!$I$22</f>
        <v>1157.26574317</v>
      </c>
      <c r="N138" s="36">
        <f>SUMIFS(СВЦЭМ!$C$33:$C$776,СВЦЭМ!$A$33:$A$776,$A138,СВЦЭМ!$B$33:$B$776,N$119)+'СЕТ СН'!$I$12+СВЦЭМ!$D$10+'СЕТ СН'!$I$6-'СЕТ СН'!$I$22</f>
        <v>1190.9783998500002</v>
      </c>
      <c r="O138" s="36">
        <f>SUMIFS(СВЦЭМ!$C$33:$C$776,СВЦЭМ!$A$33:$A$776,$A138,СВЦЭМ!$B$33:$B$776,O$119)+'СЕТ СН'!$I$12+СВЦЭМ!$D$10+'СЕТ СН'!$I$6-'СЕТ СН'!$I$22</f>
        <v>1168.42101482</v>
      </c>
      <c r="P138" s="36">
        <f>SUMIFS(СВЦЭМ!$C$33:$C$776,СВЦЭМ!$A$33:$A$776,$A138,СВЦЭМ!$B$33:$B$776,P$119)+'СЕТ СН'!$I$12+СВЦЭМ!$D$10+'СЕТ СН'!$I$6-'СЕТ СН'!$I$22</f>
        <v>1171.9155207200001</v>
      </c>
      <c r="Q138" s="36">
        <f>SUMIFS(СВЦЭМ!$C$33:$C$776,СВЦЭМ!$A$33:$A$776,$A138,СВЦЭМ!$B$33:$B$776,Q$119)+'СЕТ СН'!$I$12+СВЦЭМ!$D$10+'СЕТ СН'!$I$6-'СЕТ СН'!$I$22</f>
        <v>1136.3434806400001</v>
      </c>
      <c r="R138" s="36">
        <f>SUMIFS(СВЦЭМ!$C$33:$C$776,СВЦЭМ!$A$33:$A$776,$A138,СВЦЭМ!$B$33:$B$776,R$119)+'СЕТ СН'!$I$12+СВЦЭМ!$D$10+'СЕТ СН'!$I$6-'СЕТ СН'!$I$22</f>
        <v>1094.7473888500001</v>
      </c>
      <c r="S138" s="36">
        <f>SUMIFS(СВЦЭМ!$C$33:$C$776,СВЦЭМ!$A$33:$A$776,$A138,СВЦЭМ!$B$33:$B$776,S$119)+'СЕТ СН'!$I$12+СВЦЭМ!$D$10+'СЕТ СН'!$I$6-'СЕТ СН'!$I$22</f>
        <v>1117.8637076</v>
      </c>
      <c r="T138" s="36">
        <f>SUMIFS(СВЦЭМ!$C$33:$C$776,СВЦЭМ!$A$33:$A$776,$A138,СВЦЭМ!$B$33:$B$776,T$119)+'СЕТ СН'!$I$12+СВЦЭМ!$D$10+'СЕТ СН'!$I$6-'СЕТ СН'!$I$22</f>
        <v>1108.0387441500002</v>
      </c>
      <c r="U138" s="36">
        <f>SUMIFS(СВЦЭМ!$C$33:$C$776,СВЦЭМ!$A$33:$A$776,$A138,СВЦЭМ!$B$33:$B$776,U$119)+'СЕТ СН'!$I$12+СВЦЭМ!$D$10+'СЕТ СН'!$I$6-'СЕТ СН'!$I$22</f>
        <v>1109.9672849200001</v>
      </c>
      <c r="V138" s="36">
        <f>SUMIFS(СВЦЭМ!$C$33:$C$776,СВЦЭМ!$A$33:$A$776,$A138,СВЦЭМ!$B$33:$B$776,V$119)+'СЕТ СН'!$I$12+СВЦЭМ!$D$10+'СЕТ СН'!$I$6-'СЕТ СН'!$I$22</f>
        <v>1095.7515131499999</v>
      </c>
      <c r="W138" s="36">
        <f>SUMIFS(СВЦЭМ!$C$33:$C$776,СВЦЭМ!$A$33:$A$776,$A138,СВЦЭМ!$B$33:$B$776,W$119)+'СЕТ СН'!$I$12+СВЦЭМ!$D$10+'СЕТ СН'!$I$6-'СЕТ СН'!$I$22</f>
        <v>1079.2173350500002</v>
      </c>
      <c r="X138" s="36">
        <f>SUMIFS(СВЦЭМ!$C$33:$C$776,СВЦЭМ!$A$33:$A$776,$A138,СВЦЭМ!$B$33:$B$776,X$119)+'СЕТ СН'!$I$12+СВЦЭМ!$D$10+'СЕТ СН'!$I$6-'СЕТ СН'!$I$22</f>
        <v>1092.0980906700001</v>
      </c>
      <c r="Y138" s="36">
        <f>SUMIFS(СВЦЭМ!$C$33:$C$776,СВЦЭМ!$A$33:$A$776,$A138,СВЦЭМ!$B$33:$B$776,Y$119)+'СЕТ СН'!$I$12+СВЦЭМ!$D$10+'СЕТ СН'!$I$6-'СЕТ СН'!$I$22</f>
        <v>1166.3228659700001</v>
      </c>
    </row>
    <row r="139" spans="1:25" ht="15.75" x14ac:dyDescent="0.2">
      <c r="A139" s="35">
        <f t="shared" si="3"/>
        <v>43636</v>
      </c>
      <c r="B139" s="36">
        <f>SUMIFS(СВЦЭМ!$C$33:$C$776,СВЦЭМ!$A$33:$A$776,$A139,СВЦЭМ!$B$33:$B$776,B$119)+'СЕТ СН'!$I$12+СВЦЭМ!$D$10+'СЕТ СН'!$I$6-'СЕТ СН'!$I$22</f>
        <v>1209.6890809700001</v>
      </c>
      <c r="C139" s="36">
        <f>SUMIFS(СВЦЭМ!$C$33:$C$776,СВЦЭМ!$A$33:$A$776,$A139,СВЦЭМ!$B$33:$B$776,C$119)+'СЕТ СН'!$I$12+СВЦЭМ!$D$10+'СЕТ СН'!$I$6-'СЕТ СН'!$I$22</f>
        <v>1255.8609869000002</v>
      </c>
      <c r="D139" s="36">
        <f>SUMIFS(СВЦЭМ!$C$33:$C$776,СВЦЭМ!$A$33:$A$776,$A139,СВЦЭМ!$B$33:$B$776,D$119)+'СЕТ СН'!$I$12+СВЦЭМ!$D$10+'СЕТ СН'!$I$6-'СЕТ СН'!$I$22</f>
        <v>1287.47450076</v>
      </c>
      <c r="E139" s="36">
        <f>SUMIFS(СВЦЭМ!$C$33:$C$776,СВЦЭМ!$A$33:$A$776,$A139,СВЦЭМ!$B$33:$B$776,E$119)+'СЕТ СН'!$I$12+СВЦЭМ!$D$10+'СЕТ СН'!$I$6-'СЕТ СН'!$I$22</f>
        <v>1291.0837412800001</v>
      </c>
      <c r="F139" s="36">
        <f>SUMIFS(СВЦЭМ!$C$33:$C$776,СВЦЭМ!$A$33:$A$776,$A139,СВЦЭМ!$B$33:$B$776,F$119)+'СЕТ СН'!$I$12+СВЦЭМ!$D$10+'СЕТ СН'!$I$6-'СЕТ СН'!$I$22</f>
        <v>1291.4443653200001</v>
      </c>
      <c r="G139" s="36">
        <f>SUMIFS(СВЦЭМ!$C$33:$C$776,СВЦЭМ!$A$33:$A$776,$A139,СВЦЭМ!$B$33:$B$776,G$119)+'СЕТ СН'!$I$12+СВЦЭМ!$D$10+'СЕТ СН'!$I$6-'СЕТ СН'!$I$22</f>
        <v>1304.2020605800001</v>
      </c>
      <c r="H139" s="36">
        <f>SUMIFS(СВЦЭМ!$C$33:$C$776,СВЦЭМ!$A$33:$A$776,$A139,СВЦЭМ!$B$33:$B$776,H$119)+'СЕТ СН'!$I$12+СВЦЭМ!$D$10+'СЕТ СН'!$I$6-'СЕТ СН'!$I$22</f>
        <v>1295.97829968</v>
      </c>
      <c r="I139" s="36">
        <f>SUMIFS(СВЦЭМ!$C$33:$C$776,СВЦЭМ!$A$33:$A$776,$A139,СВЦЭМ!$B$33:$B$776,I$119)+'СЕТ СН'!$I$12+СВЦЭМ!$D$10+'СЕТ СН'!$I$6-'СЕТ СН'!$I$22</f>
        <v>1272.5131209800002</v>
      </c>
      <c r="J139" s="36">
        <f>SUMIFS(СВЦЭМ!$C$33:$C$776,СВЦЭМ!$A$33:$A$776,$A139,СВЦЭМ!$B$33:$B$776,J$119)+'СЕТ СН'!$I$12+СВЦЭМ!$D$10+'СЕТ СН'!$I$6-'СЕТ СН'!$I$22</f>
        <v>1247.4556901700003</v>
      </c>
      <c r="K139" s="36">
        <f>SUMIFS(СВЦЭМ!$C$33:$C$776,СВЦЭМ!$A$33:$A$776,$A139,СВЦЭМ!$B$33:$B$776,K$119)+'СЕТ СН'!$I$12+СВЦЭМ!$D$10+'СЕТ СН'!$I$6-'СЕТ СН'!$I$22</f>
        <v>1221.9158922900001</v>
      </c>
      <c r="L139" s="36">
        <f>SUMIFS(СВЦЭМ!$C$33:$C$776,СВЦЭМ!$A$33:$A$776,$A139,СВЦЭМ!$B$33:$B$776,L$119)+'СЕТ СН'!$I$12+СВЦЭМ!$D$10+'СЕТ СН'!$I$6-'СЕТ СН'!$I$22</f>
        <v>1224.8277411600002</v>
      </c>
      <c r="M139" s="36">
        <f>SUMIFS(СВЦЭМ!$C$33:$C$776,СВЦЭМ!$A$33:$A$776,$A139,СВЦЭМ!$B$33:$B$776,M$119)+'СЕТ СН'!$I$12+СВЦЭМ!$D$10+'СЕТ СН'!$I$6-'СЕТ СН'!$I$22</f>
        <v>1227.1817376500001</v>
      </c>
      <c r="N139" s="36">
        <f>SUMIFS(СВЦЭМ!$C$33:$C$776,СВЦЭМ!$A$33:$A$776,$A139,СВЦЭМ!$B$33:$B$776,N$119)+'СЕТ СН'!$I$12+СВЦЭМ!$D$10+'СЕТ СН'!$I$6-'СЕТ СН'!$I$22</f>
        <v>1230.79436149</v>
      </c>
      <c r="O139" s="36">
        <f>SUMIFS(СВЦЭМ!$C$33:$C$776,СВЦЭМ!$A$33:$A$776,$A139,СВЦЭМ!$B$33:$B$776,O$119)+'СЕТ СН'!$I$12+СВЦЭМ!$D$10+'СЕТ СН'!$I$6-'СЕТ СН'!$I$22</f>
        <v>1233.55377563</v>
      </c>
      <c r="P139" s="36">
        <f>SUMIFS(СВЦЭМ!$C$33:$C$776,СВЦЭМ!$A$33:$A$776,$A139,СВЦЭМ!$B$33:$B$776,P$119)+'СЕТ СН'!$I$12+СВЦЭМ!$D$10+'СЕТ СН'!$I$6-'СЕТ СН'!$I$22</f>
        <v>1244.74262765</v>
      </c>
      <c r="Q139" s="36">
        <f>SUMIFS(СВЦЭМ!$C$33:$C$776,СВЦЭМ!$A$33:$A$776,$A139,СВЦЭМ!$B$33:$B$776,Q$119)+'СЕТ СН'!$I$12+СВЦЭМ!$D$10+'СЕТ СН'!$I$6-'СЕТ СН'!$I$22</f>
        <v>1207.613867</v>
      </c>
      <c r="R139" s="36">
        <f>SUMIFS(СВЦЭМ!$C$33:$C$776,СВЦЭМ!$A$33:$A$776,$A139,СВЦЭМ!$B$33:$B$776,R$119)+'СЕТ СН'!$I$12+СВЦЭМ!$D$10+'СЕТ СН'!$I$6-'СЕТ СН'!$I$22</f>
        <v>1158.7155269200002</v>
      </c>
      <c r="S139" s="36">
        <f>SUMIFS(СВЦЭМ!$C$33:$C$776,СВЦЭМ!$A$33:$A$776,$A139,СВЦЭМ!$B$33:$B$776,S$119)+'СЕТ СН'!$I$12+СВЦЭМ!$D$10+'СЕТ СН'!$I$6-'СЕТ СН'!$I$22</f>
        <v>1162.2259624400001</v>
      </c>
      <c r="T139" s="36">
        <f>SUMIFS(СВЦЭМ!$C$33:$C$776,СВЦЭМ!$A$33:$A$776,$A139,СВЦЭМ!$B$33:$B$776,T$119)+'СЕТ СН'!$I$12+СВЦЭМ!$D$10+'СЕТ СН'!$I$6-'СЕТ СН'!$I$22</f>
        <v>1165.6168312899999</v>
      </c>
      <c r="U139" s="36">
        <f>SUMIFS(СВЦЭМ!$C$33:$C$776,СВЦЭМ!$A$33:$A$776,$A139,СВЦЭМ!$B$33:$B$776,U$119)+'СЕТ СН'!$I$12+СВЦЭМ!$D$10+'СЕТ СН'!$I$6-'СЕТ СН'!$I$22</f>
        <v>1181.4282555500001</v>
      </c>
      <c r="V139" s="36">
        <f>SUMIFS(СВЦЭМ!$C$33:$C$776,СВЦЭМ!$A$33:$A$776,$A139,СВЦЭМ!$B$33:$B$776,V$119)+'СЕТ СН'!$I$12+СВЦЭМ!$D$10+'СЕТ СН'!$I$6-'СЕТ СН'!$I$22</f>
        <v>1201.0416996200001</v>
      </c>
      <c r="W139" s="36">
        <f>SUMIFS(СВЦЭМ!$C$33:$C$776,СВЦЭМ!$A$33:$A$776,$A139,СВЦЭМ!$B$33:$B$776,W$119)+'СЕТ СН'!$I$12+СВЦЭМ!$D$10+'СЕТ СН'!$I$6-'СЕТ СН'!$I$22</f>
        <v>1204.9655047400001</v>
      </c>
      <c r="X139" s="36">
        <f>SUMIFS(СВЦЭМ!$C$33:$C$776,СВЦЭМ!$A$33:$A$776,$A139,СВЦЭМ!$B$33:$B$776,X$119)+'СЕТ СН'!$I$12+СВЦЭМ!$D$10+'СЕТ СН'!$I$6-'СЕТ СН'!$I$22</f>
        <v>1195.3134539600001</v>
      </c>
      <c r="Y139" s="36">
        <f>SUMIFS(СВЦЭМ!$C$33:$C$776,СВЦЭМ!$A$33:$A$776,$A139,СВЦЭМ!$B$33:$B$776,Y$119)+'СЕТ СН'!$I$12+СВЦЭМ!$D$10+'СЕТ СН'!$I$6-'СЕТ СН'!$I$22</f>
        <v>1234.6979511300001</v>
      </c>
    </row>
    <row r="140" spans="1:25" ht="15.75" x14ac:dyDescent="0.2">
      <c r="A140" s="35">
        <f t="shared" si="3"/>
        <v>43637</v>
      </c>
      <c r="B140" s="36">
        <f>SUMIFS(СВЦЭМ!$C$33:$C$776,СВЦЭМ!$A$33:$A$776,$A140,СВЦЭМ!$B$33:$B$776,B$119)+'СЕТ СН'!$I$12+СВЦЭМ!$D$10+'СЕТ СН'!$I$6-'СЕТ СН'!$I$22</f>
        <v>1226.5404969000001</v>
      </c>
      <c r="C140" s="36">
        <f>SUMIFS(СВЦЭМ!$C$33:$C$776,СВЦЭМ!$A$33:$A$776,$A140,СВЦЭМ!$B$33:$B$776,C$119)+'СЕТ СН'!$I$12+СВЦЭМ!$D$10+'СЕТ СН'!$I$6-'СЕТ СН'!$I$22</f>
        <v>1229.3094266100002</v>
      </c>
      <c r="D140" s="36">
        <f>SUMIFS(СВЦЭМ!$C$33:$C$776,СВЦЭМ!$A$33:$A$776,$A140,СВЦЭМ!$B$33:$B$776,D$119)+'СЕТ СН'!$I$12+СВЦЭМ!$D$10+'СЕТ СН'!$I$6-'СЕТ СН'!$I$22</f>
        <v>1246.46867739</v>
      </c>
      <c r="E140" s="36">
        <f>SUMIFS(СВЦЭМ!$C$33:$C$776,СВЦЭМ!$A$33:$A$776,$A140,СВЦЭМ!$B$33:$B$776,E$119)+'СЕТ СН'!$I$12+СВЦЭМ!$D$10+'СЕТ СН'!$I$6-'СЕТ СН'!$I$22</f>
        <v>1286.4477400600001</v>
      </c>
      <c r="F140" s="36">
        <f>SUMIFS(СВЦЭМ!$C$33:$C$776,СВЦЭМ!$A$33:$A$776,$A140,СВЦЭМ!$B$33:$B$776,F$119)+'СЕТ СН'!$I$12+СВЦЭМ!$D$10+'СЕТ СН'!$I$6-'СЕТ СН'!$I$22</f>
        <v>1295.3895220900001</v>
      </c>
      <c r="G140" s="36">
        <f>SUMIFS(СВЦЭМ!$C$33:$C$776,СВЦЭМ!$A$33:$A$776,$A140,СВЦЭМ!$B$33:$B$776,G$119)+'СЕТ СН'!$I$12+СВЦЭМ!$D$10+'СЕТ СН'!$I$6-'СЕТ СН'!$I$22</f>
        <v>1299.3693123800001</v>
      </c>
      <c r="H140" s="36">
        <f>SUMIFS(СВЦЭМ!$C$33:$C$776,СВЦЭМ!$A$33:$A$776,$A140,СВЦЭМ!$B$33:$B$776,H$119)+'СЕТ СН'!$I$12+СВЦЭМ!$D$10+'СЕТ СН'!$I$6-'СЕТ СН'!$I$22</f>
        <v>1246.0684788600001</v>
      </c>
      <c r="I140" s="36">
        <f>SUMIFS(СВЦЭМ!$C$33:$C$776,СВЦЭМ!$A$33:$A$776,$A140,СВЦЭМ!$B$33:$B$776,I$119)+'СЕТ СН'!$I$12+СВЦЭМ!$D$10+'СЕТ СН'!$I$6-'СЕТ СН'!$I$22</f>
        <v>1234.6905448699999</v>
      </c>
      <c r="J140" s="36">
        <f>SUMIFS(СВЦЭМ!$C$33:$C$776,СВЦЭМ!$A$33:$A$776,$A140,СВЦЭМ!$B$33:$B$776,J$119)+'СЕТ СН'!$I$12+СВЦЭМ!$D$10+'СЕТ СН'!$I$6-'СЕТ СН'!$I$22</f>
        <v>1237.35199341</v>
      </c>
      <c r="K140" s="36">
        <f>SUMIFS(СВЦЭМ!$C$33:$C$776,СВЦЭМ!$A$33:$A$776,$A140,СВЦЭМ!$B$33:$B$776,K$119)+'СЕТ СН'!$I$12+СВЦЭМ!$D$10+'СЕТ СН'!$I$6-'СЕТ СН'!$I$22</f>
        <v>1234.47188095</v>
      </c>
      <c r="L140" s="36">
        <f>SUMIFS(СВЦЭМ!$C$33:$C$776,СВЦЭМ!$A$33:$A$776,$A140,СВЦЭМ!$B$33:$B$776,L$119)+'СЕТ СН'!$I$12+СВЦЭМ!$D$10+'СЕТ СН'!$I$6-'СЕТ СН'!$I$22</f>
        <v>1248.0352572100001</v>
      </c>
      <c r="M140" s="36">
        <f>SUMIFS(СВЦЭМ!$C$33:$C$776,СВЦЭМ!$A$33:$A$776,$A140,СВЦЭМ!$B$33:$B$776,M$119)+'СЕТ СН'!$I$12+СВЦЭМ!$D$10+'СЕТ СН'!$I$6-'СЕТ СН'!$I$22</f>
        <v>1237.6814893600001</v>
      </c>
      <c r="N140" s="36">
        <f>SUMIFS(СВЦЭМ!$C$33:$C$776,СВЦЭМ!$A$33:$A$776,$A140,СВЦЭМ!$B$33:$B$776,N$119)+'СЕТ СН'!$I$12+СВЦЭМ!$D$10+'СЕТ СН'!$I$6-'СЕТ СН'!$I$22</f>
        <v>1237.4341711300001</v>
      </c>
      <c r="O140" s="36">
        <f>SUMIFS(СВЦЭМ!$C$33:$C$776,СВЦЭМ!$A$33:$A$776,$A140,СВЦЭМ!$B$33:$B$776,O$119)+'СЕТ СН'!$I$12+СВЦЭМ!$D$10+'СЕТ СН'!$I$6-'СЕТ СН'!$I$22</f>
        <v>1236.9104655200001</v>
      </c>
      <c r="P140" s="36">
        <f>SUMIFS(СВЦЭМ!$C$33:$C$776,СВЦЭМ!$A$33:$A$776,$A140,СВЦЭМ!$B$33:$B$776,P$119)+'СЕТ СН'!$I$12+СВЦЭМ!$D$10+'СЕТ СН'!$I$6-'СЕТ СН'!$I$22</f>
        <v>1245.8025305800002</v>
      </c>
      <c r="Q140" s="36">
        <f>SUMIFS(СВЦЭМ!$C$33:$C$776,СВЦЭМ!$A$33:$A$776,$A140,СВЦЭМ!$B$33:$B$776,Q$119)+'СЕТ СН'!$I$12+СВЦЭМ!$D$10+'СЕТ СН'!$I$6-'СЕТ СН'!$I$22</f>
        <v>1200.0452937700002</v>
      </c>
      <c r="R140" s="36">
        <f>SUMIFS(СВЦЭМ!$C$33:$C$776,СВЦЭМ!$A$33:$A$776,$A140,СВЦЭМ!$B$33:$B$776,R$119)+'СЕТ СН'!$I$12+СВЦЭМ!$D$10+'СЕТ СН'!$I$6-'СЕТ СН'!$I$22</f>
        <v>1144.9422590900001</v>
      </c>
      <c r="S140" s="36">
        <f>SUMIFS(СВЦЭМ!$C$33:$C$776,СВЦЭМ!$A$33:$A$776,$A140,СВЦЭМ!$B$33:$B$776,S$119)+'СЕТ СН'!$I$12+СВЦЭМ!$D$10+'СЕТ СН'!$I$6-'СЕТ СН'!$I$22</f>
        <v>1074.98954331</v>
      </c>
      <c r="T140" s="36">
        <f>SUMIFS(СВЦЭМ!$C$33:$C$776,СВЦЭМ!$A$33:$A$776,$A140,СВЦЭМ!$B$33:$B$776,T$119)+'СЕТ СН'!$I$12+СВЦЭМ!$D$10+'СЕТ СН'!$I$6-'СЕТ СН'!$I$22</f>
        <v>1081.16430805</v>
      </c>
      <c r="U140" s="36">
        <f>SUMIFS(СВЦЭМ!$C$33:$C$776,СВЦЭМ!$A$33:$A$776,$A140,СВЦЭМ!$B$33:$B$776,U$119)+'СЕТ СН'!$I$12+СВЦЭМ!$D$10+'СЕТ СН'!$I$6-'СЕТ СН'!$I$22</f>
        <v>1077.5415092500002</v>
      </c>
      <c r="V140" s="36">
        <f>SUMIFS(СВЦЭМ!$C$33:$C$776,СВЦЭМ!$A$33:$A$776,$A140,СВЦЭМ!$B$33:$B$776,V$119)+'СЕТ СН'!$I$12+СВЦЭМ!$D$10+'СЕТ СН'!$I$6-'СЕТ СН'!$I$22</f>
        <v>1089.9050278100001</v>
      </c>
      <c r="W140" s="36">
        <f>SUMIFS(СВЦЭМ!$C$33:$C$776,СВЦЭМ!$A$33:$A$776,$A140,СВЦЭМ!$B$33:$B$776,W$119)+'СЕТ СН'!$I$12+СВЦЭМ!$D$10+'СЕТ СН'!$I$6-'СЕТ СН'!$I$22</f>
        <v>1102.49262899</v>
      </c>
      <c r="X140" s="36">
        <f>SUMIFS(СВЦЭМ!$C$33:$C$776,СВЦЭМ!$A$33:$A$776,$A140,СВЦЭМ!$B$33:$B$776,X$119)+'СЕТ СН'!$I$12+СВЦЭМ!$D$10+'СЕТ СН'!$I$6-'СЕТ СН'!$I$22</f>
        <v>1078.37222114</v>
      </c>
      <c r="Y140" s="36">
        <f>SUMIFS(СВЦЭМ!$C$33:$C$776,СВЦЭМ!$A$33:$A$776,$A140,СВЦЭМ!$B$33:$B$776,Y$119)+'СЕТ СН'!$I$12+СВЦЭМ!$D$10+'СЕТ СН'!$I$6-'СЕТ СН'!$I$22</f>
        <v>1099.0228597099999</v>
      </c>
    </row>
    <row r="141" spans="1:25" ht="15.75" x14ac:dyDescent="0.2">
      <c r="A141" s="35">
        <f t="shared" si="3"/>
        <v>43638</v>
      </c>
      <c r="B141" s="36">
        <f>SUMIFS(СВЦЭМ!$C$33:$C$776,СВЦЭМ!$A$33:$A$776,$A141,СВЦЭМ!$B$33:$B$776,B$119)+'СЕТ СН'!$I$12+СВЦЭМ!$D$10+'СЕТ СН'!$I$6-'СЕТ СН'!$I$22</f>
        <v>1247.03156141</v>
      </c>
      <c r="C141" s="36">
        <f>SUMIFS(СВЦЭМ!$C$33:$C$776,СВЦЭМ!$A$33:$A$776,$A141,СВЦЭМ!$B$33:$B$776,C$119)+'СЕТ СН'!$I$12+СВЦЭМ!$D$10+'СЕТ СН'!$I$6-'СЕТ СН'!$I$22</f>
        <v>1286.7730970699999</v>
      </c>
      <c r="D141" s="36">
        <f>SUMIFS(СВЦЭМ!$C$33:$C$776,СВЦЭМ!$A$33:$A$776,$A141,СВЦЭМ!$B$33:$B$776,D$119)+'СЕТ СН'!$I$12+СВЦЭМ!$D$10+'СЕТ СН'!$I$6-'СЕТ СН'!$I$22</f>
        <v>1311.4807912300002</v>
      </c>
      <c r="E141" s="36">
        <f>SUMIFS(СВЦЭМ!$C$33:$C$776,СВЦЭМ!$A$33:$A$776,$A141,СВЦЭМ!$B$33:$B$776,E$119)+'СЕТ СН'!$I$12+СВЦЭМ!$D$10+'СЕТ СН'!$I$6-'СЕТ СН'!$I$22</f>
        <v>1344.9864732400001</v>
      </c>
      <c r="F141" s="36">
        <f>SUMIFS(СВЦЭМ!$C$33:$C$776,СВЦЭМ!$A$33:$A$776,$A141,СВЦЭМ!$B$33:$B$776,F$119)+'СЕТ СН'!$I$12+СВЦЭМ!$D$10+'СЕТ СН'!$I$6-'СЕТ СН'!$I$22</f>
        <v>1346.1704502900002</v>
      </c>
      <c r="G141" s="36">
        <f>SUMIFS(СВЦЭМ!$C$33:$C$776,СВЦЭМ!$A$33:$A$776,$A141,СВЦЭМ!$B$33:$B$776,G$119)+'СЕТ СН'!$I$12+СВЦЭМ!$D$10+'СЕТ СН'!$I$6-'СЕТ СН'!$I$22</f>
        <v>1347.01127139</v>
      </c>
      <c r="H141" s="36">
        <f>SUMIFS(СВЦЭМ!$C$33:$C$776,СВЦЭМ!$A$33:$A$776,$A141,СВЦЭМ!$B$33:$B$776,H$119)+'СЕТ СН'!$I$12+СВЦЭМ!$D$10+'СЕТ СН'!$I$6-'СЕТ СН'!$I$22</f>
        <v>1327.6910864700001</v>
      </c>
      <c r="I141" s="36">
        <f>SUMIFS(СВЦЭМ!$C$33:$C$776,СВЦЭМ!$A$33:$A$776,$A141,СВЦЭМ!$B$33:$B$776,I$119)+'СЕТ СН'!$I$12+СВЦЭМ!$D$10+'СЕТ СН'!$I$6-'СЕТ СН'!$I$22</f>
        <v>1278.9977207300001</v>
      </c>
      <c r="J141" s="36">
        <f>SUMIFS(СВЦЭМ!$C$33:$C$776,СВЦЭМ!$A$33:$A$776,$A141,СВЦЭМ!$B$33:$B$776,J$119)+'СЕТ СН'!$I$12+СВЦЭМ!$D$10+'СЕТ СН'!$I$6-'СЕТ СН'!$I$22</f>
        <v>1253.4534729300001</v>
      </c>
      <c r="K141" s="36">
        <f>SUMIFS(СВЦЭМ!$C$33:$C$776,СВЦЭМ!$A$33:$A$776,$A141,СВЦЭМ!$B$33:$B$776,K$119)+'СЕТ СН'!$I$12+СВЦЭМ!$D$10+'СЕТ СН'!$I$6-'СЕТ СН'!$I$22</f>
        <v>1181.3120519399999</v>
      </c>
      <c r="L141" s="36">
        <f>SUMIFS(СВЦЭМ!$C$33:$C$776,СВЦЭМ!$A$33:$A$776,$A141,СВЦЭМ!$B$33:$B$776,L$119)+'СЕТ СН'!$I$12+СВЦЭМ!$D$10+'СЕТ СН'!$I$6-'СЕТ СН'!$I$22</f>
        <v>1097.6901951700002</v>
      </c>
      <c r="M141" s="36">
        <f>SUMIFS(СВЦЭМ!$C$33:$C$776,СВЦЭМ!$A$33:$A$776,$A141,СВЦЭМ!$B$33:$B$776,M$119)+'СЕТ СН'!$I$12+СВЦЭМ!$D$10+'СЕТ СН'!$I$6-'СЕТ СН'!$I$22</f>
        <v>1093.7142594100001</v>
      </c>
      <c r="N141" s="36">
        <f>SUMIFS(СВЦЭМ!$C$33:$C$776,СВЦЭМ!$A$33:$A$776,$A141,СВЦЭМ!$B$33:$B$776,N$119)+'СЕТ СН'!$I$12+СВЦЭМ!$D$10+'СЕТ СН'!$I$6-'СЕТ СН'!$I$22</f>
        <v>1091.9909737100002</v>
      </c>
      <c r="O141" s="36">
        <f>SUMIFS(СВЦЭМ!$C$33:$C$776,СВЦЭМ!$A$33:$A$776,$A141,СВЦЭМ!$B$33:$B$776,O$119)+'СЕТ СН'!$I$12+СВЦЭМ!$D$10+'СЕТ СН'!$I$6-'СЕТ СН'!$I$22</f>
        <v>1094.3621425599999</v>
      </c>
      <c r="P141" s="36">
        <f>SUMIFS(СВЦЭМ!$C$33:$C$776,СВЦЭМ!$A$33:$A$776,$A141,СВЦЭМ!$B$33:$B$776,P$119)+'СЕТ СН'!$I$12+СВЦЭМ!$D$10+'СЕТ СН'!$I$6-'СЕТ СН'!$I$22</f>
        <v>1102.6508490200001</v>
      </c>
      <c r="Q141" s="36">
        <f>SUMIFS(СВЦЭМ!$C$33:$C$776,СВЦЭМ!$A$33:$A$776,$A141,СВЦЭМ!$B$33:$B$776,Q$119)+'СЕТ СН'!$I$12+СВЦЭМ!$D$10+'СЕТ СН'!$I$6-'СЕТ СН'!$I$22</f>
        <v>1093.6603031200002</v>
      </c>
      <c r="R141" s="36">
        <f>SUMIFS(СВЦЭМ!$C$33:$C$776,СВЦЭМ!$A$33:$A$776,$A141,СВЦЭМ!$B$33:$B$776,R$119)+'СЕТ СН'!$I$12+СВЦЭМ!$D$10+'СЕТ СН'!$I$6-'СЕТ СН'!$I$22</f>
        <v>1102.2773538700001</v>
      </c>
      <c r="S141" s="36">
        <f>SUMIFS(СВЦЭМ!$C$33:$C$776,СВЦЭМ!$A$33:$A$776,$A141,СВЦЭМ!$B$33:$B$776,S$119)+'СЕТ СН'!$I$12+СВЦЭМ!$D$10+'СЕТ СН'!$I$6-'СЕТ СН'!$I$22</f>
        <v>1108.0466617100001</v>
      </c>
      <c r="T141" s="36">
        <f>SUMIFS(СВЦЭМ!$C$33:$C$776,СВЦЭМ!$A$33:$A$776,$A141,СВЦЭМ!$B$33:$B$776,T$119)+'СЕТ СН'!$I$12+СВЦЭМ!$D$10+'СЕТ СН'!$I$6-'СЕТ СН'!$I$22</f>
        <v>1098.02956576</v>
      </c>
      <c r="U141" s="36">
        <f>SUMIFS(СВЦЭМ!$C$33:$C$776,СВЦЭМ!$A$33:$A$776,$A141,СВЦЭМ!$B$33:$B$776,U$119)+'СЕТ СН'!$I$12+СВЦЭМ!$D$10+'СЕТ СН'!$I$6-'СЕТ СН'!$I$22</f>
        <v>1090.4623977800002</v>
      </c>
      <c r="V141" s="36">
        <f>SUMIFS(СВЦЭМ!$C$33:$C$776,СВЦЭМ!$A$33:$A$776,$A141,СВЦЭМ!$B$33:$B$776,V$119)+'СЕТ СН'!$I$12+СВЦЭМ!$D$10+'СЕТ СН'!$I$6-'СЕТ СН'!$I$22</f>
        <v>1094.4025896400001</v>
      </c>
      <c r="W141" s="36">
        <f>SUMIFS(СВЦЭМ!$C$33:$C$776,СВЦЭМ!$A$33:$A$776,$A141,СВЦЭМ!$B$33:$B$776,W$119)+'СЕТ СН'!$I$12+СВЦЭМ!$D$10+'СЕТ СН'!$I$6-'СЕТ СН'!$I$22</f>
        <v>1112.8375049400001</v>
      </c>
      <c r="X141" s="36">
        <f>SUMIFS(СВЦЭМ!$C$33:$C$776,СВЦЭМ!$A$33:$A$776,$A141,СВЦЭМ!$B$33:$B$776,X$119)+'СЕТ СН'!$I$12+СВЦЭМ!$D$10+'СЕТ СН'!$I$6-'СЕТ СН'!$I$22</f>
        <v>1093.7901285299999</v>
      </c>
      <c r="Y141" s="36">
        <f>SUMIFS(СВЦЭМ!$C$33:$C$776,СВЦЭМ!$A$33:$A$776,$A141,СВЦЭМ!$B$33:$B$776,Y$119)+'СЕТ СН'!$I$12+СВЦЭМ!$D$10+'СЕТ СН'!$I$6-'СЕТ СН'!$I$22</f>
        <v>1057.40155916</v>
      </c>
    </row>
    <row r="142" spans="1:25" ht="15.75" x14ac:dyDescent="0.2">
      <c r="A142" s="35">
        <f t="shared" si="3"/>
        <v>43639</v>
      </c>
      <c r="B142" s="36">
        <f>SUMIFS(СВЦЭМ!$C$33:$C$776,СВЦЭМ!$A$33:$A$776,$A142,СВЦЭМ!$B$33:$B$776,B$119)+'СЕТ СН'!$I$12+СВЦЭМ!$D$10+'СЕТ СН'!$I$6-'СЕТ СН'!$I$22</f>
        <v>1192.1145307900001</v>
      </c>
      <c r="C142" s="36">
        <f>SUMIFS(СВЦЭМ!$C$33:$C$776,СВЦЭМ!$A$33:$A$776,$A142,СВЦЭМ!$B$33:$B$776,C$119)+'СЕТ СН'!$I$12+СВЦЭМ!$D$10+'СЕТ СН'!$I$6-'СЕТ СН'!$I$22</f>
        <v>1213.7775053</v>
      </c>
      <c r="D142" s="36">
        <f>SUMIFS(СВЦЭМ!$C$33:$C$776,СВЦЭМ!$A$33:$A$776,$A142,СВЦЭМ!$B$33:$B$776,D$119)+'СЕТ СН'!$I$12+СВЦЭМ!$D$10+'СЕТ СН'!$I$6-'СЕТ СН'!$I$22</f>
        <v>1254.9044813600001</v>
      </c>
      <c r="E142" s="36">
        <f>SUMIFS(СВЦЭМ!$C$33:$C$776,СВЦЭМ!$A$33:$A$776,$A142,СВЦЭМ!$B$33:$B$776,E$119)+'СЕТ СН'!$I$12+СВЦЭМ!$D$10+'СЕТ СН'!$I$6-'СЕТ СН'!$I$22</f>
        <v>1271.2973728300001</v>
      </c>
      <c r="F142" s="36">
        <f>SUMIFS(СВЦЭМ!$C$33:$C$776,СВЦЭМ!$A$33:$A$776,$A142,СВЦЭМ!$B$33:$B$776,F$119)+'СЕТ СН'!$I$12+СВЦЭМ!$D$10+'СЕТ СН'!$I$6-'СЕТ СН'!$I$22</f>
        <v>1277.2563933700001</v>
      </c>
      <c r="G142" s="36">
        <f>SUMIFS(СВЦЭМ!$C$33:$C$776,СВЦЭМ!$A$33:$A$776,$A142,СВЦЭМ!$B$33:$B$776,G$119)+'СЕТ СН'!$I$12+СВЦЭМ!$D$10+'СЕТ СН'!$I$6-'СЕТ СН'!$I$22</f>
        <v>1302.2513553200001</v>
      </c>
      <c r="H142" s="36">
        <f>SUMIFS(СВЦЭМ!$C$33:$C$776,СВЦЭМ!$A$33:$A$776,$A142,СВЦЭМ!$B$33:$B$776,H$119)+'СЕТ СН'!$I$12+СВЦЭМ!$D$10+'СЕТ СН'!$I$6-'СЕТ СН'!$I$22</f>
        <v>1283.6094971900002</v>
      </c>
      <c r="I142" s="36">
        <f>SUMIFS(СВЦЭМ!$C$33:$C$776,СВЦЭМ!$A$33:$A$776,$A142,СВЦЭМ!$B$33:$B$776,I$119)+'СЕТ СН'!$I$12+СВЦЭМ!$D$10+'СЕТ СН'!$I$6-'СЕТ СН'!$I$22</f>
        <v>1247.7001824900001</v>
      </c>
      <c r="J142" s="36">
        <f>SUMIFS(СВЦЭМ!$C$33:$C$776,СВЦЭМ!$A$33:$A$776,$A142,СВЦЭМ!$B$33:$B$776,J$119)+'СЕТ СН'!$I$12+СВЦЭМ!$D$10+'СЕТ СН'!$I$6-'СЕТ СН'!$I$22</f>
        <v>1226.0153442300002</v>
      </c>
      <c r="K142" s="36">
        <f>SUMIFS(СВЦЭМ!$C$33:$C$776,СВЦЭМ!$A$33:$A$776,$A142,СВЦЭМ!$B$33:$B$776,K$119)+'СЕТ СН'!$I$12+СВЦЭМ!$D$10+'СЕТ СН'!$I$6-'СЕТ СН'!$I$22</f>
        <v>1197.90097109</v>
      </c>
      <c r="L142" s="36">
        <f>SUMIFS(СВЦЭМ!$C$33:$C$776,СВЦЭМ!$A$33:$A$776,$A142,СВЦЭМ!$B$33:$B$776,L$119)+'СЕТ СН'!$I$12+СВЦЭМ!$D$10+'СЕТ СН'!$I$6-'СЕТ СН'!$I$22</f>
        <v>1176.36777433</v>
      </c>
      <c r="M142" s="36">
        <f>SUMIFS(СВЦЭМ!$C$33:$C$776,СВЦЭМ!$A$33:$A$776,$A142,СВЦЭМ!$B$33:$B$776,M$119)+'СЕТ СН'!$I$12+СВЦЭМ!$D$10+'СЕТ СН'!$I$6-'СЕТ СН'!$I$22</f>
        <v>1151.1821346800002</v>
      </c>
      <c r="N142" s="36">
        <f>SUMIFS(СВЦЭМ!$C$33:$C$776,СВЦЭМ!$A$33:$A$776,$A142,СВЦЭМ!$B$33:$B$776,N$119)+'СЕТ СН'!$I$12+СВЦЭМ!$D$10+'СЕТ СН'!$I$6-'СЕТ СН'!$I$22</f>
        <v>1171.1080471700002</v>
      </c>
      <c r="O142" s="36">
        <f>SUMIFS(СВЦЭМ!$C$33:$C$776,СВЦЭМ!$A$33:$A$776,$A142,СВЦЭМ!$B$33:$B$776,O$119)+'СЕТ СН'!$I$12+СВЦЭМ!$D$10+'СЕТ СН'!$I$6-'СЕТ СН'!$I$22</f>
        <v>1181.6655903300002</v>
      </c>
      <c r="P142" s="36">
        <f>SUMIFS(СВЦЭМ!$C$33:$C$776,СВЦЭМ!$A$33:$A$776,$A142,СВЦЭМ!$B$33:$B$776,P$119)+'СЕТ СН'!$I$12+СВЦЭМ!$D$10+'СЕТ СН'!$I$6-'СЕТ СН'!$I$22</f>
        <v>1192.3265624000001</v>
      </c>
      <c r="Q142" s="36">
        <f>SUMIFS(СВЦЭМ!$C$33:$C$776,СВЦЭМ!$A$33:$A$776,$A142,СВЦЭМ!$B$33:$B$776,Q$119)+'СЕТ СН'!$I$12+СВЦЭМ!$D$10+'СЕТ СН'!$I$6-'СЕТ СН'!$I$22</f>
        <v>1150.2116272800001</v>
      </c>
      <c r="R142" s="36">
        <f>SUMIFS(СВЦЭМ!$C$33:$C$776,СВЦЭМ!$A$33:$A$776,$A142,СВЦЭМ!$B$33:$B$776,R$119)+'СЕТ СН'!$I$12+СВЦЭМ!$D$10+'СЕТ СН'!$I$6-'СЕТ СН'!$I$22</f>
        <v>1098.41101299</v>
      </c>
      <c r="S142" s="36">
        <f>SUMIFS(СВЦЭМ!$C$33:$C$776,СВЦЭМ!$A$33:$A$776,$A142,СВЦЭМ!$B$33:$B$776,S$119)+'СЕТ СН'!$I$12+СВЦЭМ!$D$10+'СЕТ СН'!$I$6-'СЕТ СН'!$I$22</f>
        <v>1100.3160222400002</v>
      </c>
      <c r="T142" s="36">
        <f>SUMIFS(СВЦЭМ!$C$33:$C$776,СВЦЭМ!$A$33:$A$776,$A142,СВЦЭМ!$B$33:$B$776,T$119)+'СЕТ СН'!$I$12+СВЦЭМ!$D$10+'СЕТ СН'!$I$6-'СЕТ СН'!$I$22</f>
        <v>1101.2548543400001</v>
      </c>
      <c r="U142" s="36">
        <f>SUMIFS(СВЦЭМ!$C$33:$C$776,СВЦЭМ!$A$33:$A$776,$A142,СВЦЭМ!$B$33:$B$776,U$119)+'СЕТ СН'!$I$12+СВЦЭМ!$D$10+'СЕТ СН'!$I$6-'СЕТ СН'!$I$22</f>
        <v>1100.8394548900001</v>
      </c>
      <c r="V142" s="36">
        <f>SUMIFS(СВЦЭМ!$C$33:$C$776,СВЦЭМ!$A$33:$A$776,$A142,СВЦЭМ!$B$33:$B$776,V$119)+'СЕТ СН'!$I$12+СВЦЭМ!$D$10+'СЕТ СН'!$I$6-'СЕТ СН'!$I$22</f>
        <v>1090.4879619600001</v>
      </c>
      <c r="W142" s="36">
        <f>SUMIFS(СВЦЭМ!$C$33:$C$776,СВЦЭМ!$A$33:$A$776,$A142,СВЦЭМ!$B$33:$B$776,W$119)+'СЕТ СН'!$I$12+СВЦЭМ!$D$10+'СЕТ СН'!$I$6-'СЕТ СН'!$I$22</f>
        <v>1083.42708395</v>
      </c>
      <c r="X142" s="36">
        <f>SUMIFS(СВЦЭМ!$C$33:$C$776,СВЦЭМ!$A$33:$A$776,$A142,СВЦЭМ!$B$33:$B$776,X$119)+'СЕТ СН'!$I$12+СВЦЭМ!$D$10+'СЕТ СН'!$I$6-'СЕТ СН'!$I$22</f>
        <v>1086.27426702</v>
      </c>
      <c r="Y142" s="36">
        <f>SUMIFS(СВЦЭМ!$C$33:$C$776,СВЦЭМ!$A$33:$A$776,$A142,СВЦЭМ!$B$33:$B$776,Y$119)+'СЕТ СН'!$I$12+СВЦЭМ!$D$10+'СЕТ СН'!$I$6-'СЕТ СН'!$I$22</f>
        <v>1170.1832834300001</v>
      </c>
    </row>
    <row r="143" spans="1:25" ht="15.75" x14ac:dyDescent="0.2">
      <c r="A143" s="35">
        <f t="shared" si="3"/>
        <v>43640</v>
      </c>
      <c r="B143" s="36">
        <f>SUMIFS(СВЦЭМ!$C$33:$C$776,СВЦЭМ!$A$33:$A$776,$A143,СВЦЭМ!$B$33:$B$776,B$119)+'СЕТ СН'!$I$12+СВЦЭМ!$D$10+'СЕТ СН'!$I$6-'СЕТ СН'!$I$22</f>
        <v>1280.8011632600001</v>
      </c>
      <c r="C143" s="36">
        <f>SUMIFS(СВЦЭМ!$C$33:$C$776,СВЦЭМ!$A$33:$A$776,$A143,СВЦЭМ!$B$33:$B$776,C$119)+'СЕТ СН'!$I$12+СВЦЭМ!$D$10+'СЕТ СН'!$I$6-'СЕТ СН'!$I$22</f>
        <v>1303.00541871</v>
      </c>
      <c r="D143" s="36">
        <f>SUMIFS(СВЦЭМ!$C$33:$C$776,СВЦЭМ!$A$33:$A$776,$A143,СВЦЭМ!$B$33:$B$776,D$119)+'СЕТ СН'!$I$12+СВЦЭМ!$D$10+'СЕТ СН'!$I$6-'СЕТ СН'!$I$22</f>
        <v>1344.19850612</v>
      </c>
      <c r="E143" s="36">
        <f>SUMIFS(СВЦЭМ!$C$33:$C$776,СВЦЭМ!$A$33:$A$776,$A143,СВЦЭМ!$B$33:$B$776,E$119)+'СЕТ СН'!$I$12+СВЦЭМ!$D$10+'СЕТ СН'!$I$6-'СЕТ СН'!$I$22</f>
        <v>1343.9880256200001</v>
      </c>
      <c r="F143" s="36">
        <f>SUMIFS(СВЦЭМ!$C$33:$C$776,СВЦЭМ!$A$33:$A$776,$A143,СВЦЭМ!$B$33:$B$776,F$119)+'СЕТ СН'!$I$12+СВЦЭМ!$D$10+'СЕТ СН'!$I$6-'СЕТ СН'!$I$22</f>
        <v>1351.0021500900002</v>
      </c>
      <c r="G143" s="36">
        <f>SUMIFS(СВЦЭМ!$C$33:$C$776,СВЦЭМ!$A$33:$A$776,$A143,СВЦЭМ!$B$33:$B$776,G$119)+'СЕТ СН'!$I$12+СВЦЭМ!$D$10+'СЕТ СН'!$I$6-'СЕТ СН'!$I$22</f>
        <v>1352.5229060900001</v>
      </c>
      <c r="H143" s="36">
        <f>SUMIFS(СВЦЭМ!$C$33:$C$776,СВЦЭМ!$A$33:$A$776,$A143,СВЦЭМ!$B$33:$B$776,H$119)+'СЕТ СН'!$I$12+СВЦЭМ!$D$10+'СЕТ СН'!$I$6-'СЕТ СН'!$I$22</f>
        <v>1317.5295482700001</v>
      </c>
      <c r="I143" s="36">
        <f>SUMIFS(СВЦЭМ!$C$33:$C$776,СВЦЭМ!$A$33:$A$776,$A143,СВЦЭМ!$B$33:$B$776,I$119)+'СЕТ СН'!$I$12+СВЦЭМ!$D$10+'СЕТ СН'!$I$6-'СЕТ СН'!$I$22</f>
        <v>1253.54458527</v>
      </c>
      <c r="J143" s="36">
        <f>SUMIFS(СВЦЭМ!$C$33:$C$776,СВЦЭМ!$A$33:$A$776,$A143,СВЦЭМ!$B$33:$B$776,J$119)+'СЕТ СН'!$I$12+СВЦЭМ!$D$10+'СЕТ СН'!$I$6-'СЕТ СН'!$I$22</f>
        <v>1240.0858060300002</v>
      </c>
      <c r="K143" s="36">
        <f>SUMIFS(СВЦЭМ!$C$33:$C$776,СВЦЭМ!$A$33:$A$776,$A143,СВЦЭМ!$B$33:$B$776,K$119)+'СЕТ СН'!$I$12+СВЦЭМ!$D$10+'СЕТ СН'!$I$6-'СЕТ СН'!$I$22</f>
        <v>1216.2047263900001</v>
      </c>
      <c r="L143" s="36">
        <f>SUMIFS(СВЦЭМ!$C$33:$C$776,СВЦЭМ!$A$33:$A$776,$A143,СВЦЭМ!$B$33:$B$776,L$119)+'СЕТ СН'!$I$12+СВЦЭМ!$D$10+'СЕТ СН'!$I$6-'СЕТ СН'!$I$22</f>
        <v>1209.7940364999999</v>
      </c>
      <c r="M143" s="36">
        <f>SUMIFS(СВЦЭМ!$C$33:$C$776,СВЦЭМ!$A$33:$A$776,$A143,СВЦЭМ!$B$33:$B$776,M$119)+'СЕТ СН'!$I$12+СВЦЭМ!$D$10+'СЕТ СН'!$I$6-'СЕТ СН'!$I$22</f>
        <v>1198.06862903</v>
      </c>
      <c r="N143" s="36">
        <f>SUMIFS(СВЦЭМ!$C$33:$C$776,СВЦЭМ!$A$33:$A$776,$A143,СВЦЭМ!$B$33:$B$776,N$119)+'СЕТ СН'!$I$12+СВЦЭМ!$D$10+'СЕТ СН'!$I$6-'СЕТ СН'!$I$22</f>
        <v>1204.3382436300001</v>
      </c>
      <c r="O143" s="36">
        <f>SUMIFS(СВЦЭМ!$C$33:$C$776,СВЦЭМ!$A$33:$A$776,$A143,СВЦЭМ!$B$33:$B$776,O$119)+'СЕТ СН'!$I$12+СВЦЭМ!$D$10+'СЕТ СН'!$I$6-'СЕТ СН'!$I$22</f>
        <v>1199.33021841</v>
      </c>
      <c r="P143" s="36">
        <f>SUMIFS(СВЦЭМ!$C$33:$C$776,СВЦЭМ!$A$33:$A$776,$A143,СВЦЭМ!$B$33:$B$776,P$119)+'СЕТ СН'!$I$12+СВЦЭМ!$D$10+'СЕТ СН'!$I$6-'СЕТ СН'!$I$22</f>
        <v>1206.4262274000002</v>
      </c>
      <c r="Q143" s="36">
        <f>SUMIFS(СВЦЭМ!$C$33:$C$776,СВЦЭМ!$A$33:$A$776,$A143,СВЦЭМ!$B$33:$B$776,Q$119)+'СЕТ СН'!$I$12+СВЦЭМ!$D$10+'СЕТ СН'!$I$6-'СЕТ СН'!$I$22</f>
        <v>1171.31850493</v>
      </c>
      <c r="R143" s="36">
        <f>SUMIFS(СВЦЭМ!$C$33:$C$776,СВЦЭМ!$A$33:$A$776,$A143,СВЦЭМ!$B$33:$B$776,R$119)+'СЕТ СН'!$I$12+СВЦЭМ!$D$10+'СЕТ СН'!$I$6-'СЕТ СН'!$I$22</f>
        <v>1145.59522029</v>
      </c>
      <c r="S143" s="36">
        <f>SUMIFS(СВЦЭМ!$C$33:$C$776,СВЦЭМ!$A$33:$A$776,$A143,СВЦЭМ!$B$33:$B$776,S$119)+'СЕТ СН'!$I$12+СВЦЭМ!$D$10+'СЕТ СН'!$I$6-'СЕТ СН'!$I$22</f>
        <v>1164.8040821300001</v>
      </c>
      <c r="T143" s="36">
        <f>SUMIFS(СВЦЭМ!$C$33:$C$776,СВЦЭМ!$A$33:$A$776,$A143,СВЦЭМ!$B$33:$B$776,T$119)+'СЕТ СН'!$I$12+СВЦЭМ!$D$10+'СЕТ СН'!$I$6-'СЕТ СН'!$I$22</f>
        <v>1173.02458127</v>
      </c>
      <c r="U143" s="36">
        <f>SUMIFS(СВЦЭМ!$C$33:$C$776,СВЦЭМ!$A$33:$A$776,$A143,СВЦЭМ!$B$33:$B$776,U$119)+'СЕТ СН'!$I$12+СВЦЭМ!$D$10+'СЕТ СН'!$I$6-'СЕТ СН'!$I$22</f>
        <v>1186.0710097000001</v>
      </c>
      <c r="V143" s="36">
        <f>SUMIFS(СВЦЭМ!$C$33:$C$776,СВЦЭМ!$A$33:$A$776,$A143,СВЦЭМ!$B$33:$B$776,V$119)+'СЕТ СН'!$I$12+СВЦЭМ!$D$10+'СЕТ СН'!$I$6-'СЕТ СН'!$I$22</f>
        <v>1197.7809281700002</v>
      </c>
      <c r="W143" s="36">
        <f>SUMIFS(СВЦЭМ!$C$33:$C$776,СВЦЭМ!$A$33:$A$776,$A143,СВЦЭМ!$B$33:$B$776,W$119)+'СЕТ СН'!$I$12+СВЦЭМ!$D$10+'СЕТ СН'!$I$6-'СЕТ СН'!$I$22</f>
        <v>1185.25879291</v>
      </c>
      <c r="X143" s="36">
        <f>SUMIFS(СВЦЭМ!$C$33:$C$776,СВЦЭМ!$A$33:$A$776,$A143,СВЦЭМ!$B$33:$B$776,X$119)+'СЕТ СН'!$I$12+СВЦЭМ!$D$10+'СЕТ СН'!$I$6-'СЕТ СН'!$I$22</f>
        <v>1203.26139549</v>
      </c>
      <c r="Y143" s="36">
        <f>SUMIFS(СВЦЭМ!$C$33:$C$776,СВЦЭМ!$A$33:$A$776,$A143,СВЦЭМ!$B$33:$B$776,Y$119)+'СЕТ СН'!$I$12+СВЦЭМ!$D$10+'СЕТ СН'!$I$6-'СЕТ СН'!$I$22</f>
        <v>1277.44568407</v>
      </c>
    </row>
    <row r="144" spans="1:25" ht="15.75" x14ac:dyDescent="0.2">
      <c r="A144" s="35">
        <f t="shared" si="3"/>
        <v>43641</v>
      </c>
      <c r="B144" s="36">
        <f>SUMIFS(СВЦЭМ!$C$33:$C$776,СВЦЭМ!$A$33:$A$776,$A144,СВЦЭМ!$B$33:$B$776,B$119)+'СЕТ СН'!$I$12+СВЦЭМ!$D$10+'СЕТ СН'!$I$6-'СЕТ СН'!$I$22</f>
        <v>1304.6914365500002</v>
      </c>
      <c r="C144" s="36">
        <f>SUMIFS(СВЦЭМ!$C$33:$C$776,СВЦЭМ!$A$33:$A$776,$A144,СВЦЭМ!$B$33:$B$776,C$119)+'СЕТ СН'!$I$12+СВЦЭМ!$D$10+'СЕТ СН'!$I$6-'СЕТ СН'!$I$22</f>
        <v>1356.69874398</v>
      </c>
      <c r="D144" s="36">
        <f>SUMIFS(СВЦЭМ!$C$33:$C$776,СВЦЭМ!$A$33:$A$776,$A144,СВЦЭМ!$B$33:$B$776,D$119)+'СЕТ СН'!$I$12+СВЦЭМ!$D$10+'СЕТ СН'!$I$6-'СЕТ СН'!$I$22</f>
        <v>1347.2414809000002</v>
      </c>
      <c r="E144" s="36">
        <f>SUMIFS(СВЦЭМ!$C$33:$C$776,СВЦЭМ!$A$33:$A$776,$A144,СВЦЭМ!$B$33:$B$776,E$119)+'СЕТ СН'!$I$12+СВЦЭМ!$D$10+'СЕТ СН'!$I$6-'СЕТ СН'!$I$22</f>
        <v>1334.6697433500001</v>
      </c>
      <c r="F144" s="36">
        <f>SUMIFS(СВЦЭМ!$C$33:$C$776,СВЦЭМ!$A$33:$A$776,$A144,СВЦЭМ!$B$33:$B$776,F$119)+'СЕТ СН'!$I$12+СВЦЭМ!$D$10+'СЕТ СН'!$I$6-'СЕТ СН'!$I$22</f>
        <v>1335.2559144300001</v>
      </c>
      <c r="G144" s="36">
        <f>SUMIFS(СВЦЭМ!$C$33:$C$776,СВЦЭМ!$A$33:$A$776,$A144,СВЦЭМ!$B$33:$B$776,G$119)+'СЕТ СН'!$I$12+СВЦЭМ!$D$10+'СЕТ СН'!$I$6-'СЕТ СН'!$I$22</f>
        <v>1322.3771519400002</v>
      </c>
      <c r="H144" s="36">
        <f>SUMIFS(СВЦЭМ!$C$33:$C$776,СВЦЭМ!$A$33:$A$776,$A144,СВЦЭМ!$B$33:$B$776,H$119)+'СЕТ СН'!$I$12+СВЦЭМ!$D$10+'СЕТ СН'!$I$6-'СЕТ СН'!$I$22</f>
        <v>1310.4409882100001</v>
      </c>
      <c r="I144" s="36">
        <f>SUMIFS(СВЦЭМ!$C$33:$C$776,СВЦЭМ!$A$33:$A$776,$A144,СВЦЭМ!$B$33:$B$776,I$119)+'СЕТ СН'!$I$12+СВЦЭМ!$D$10+'СЕТ СН'!$I$6-'СЕТ СН'!$I$22</f>
        <v>1254.2481244300002</v>
      </c>
      <c r="J144" s="36">
        <f>SUMIFS(СВЦЭМ!$C$33:$C$776,СВЦЭМ!$A$33:$A$776,$A144,СВЦЭМ!$B$33:$B$776,J$119)+'СЕТ СН'!$I$12+СВЦЭМ!$D$10+'СЕТ СН'!$I$6-'СЕТ СН'!$I$22</f>
        <v>1268.3692683200002</v>
      </c>
      <c r="K144" s="36">
        <f>SUMIFS(СВЦЭМ!$C$33:$C$776,СВЦЭМ!$A$33:$A$776,$A144,СВЦЭМ!$B$33:$B$776,K$119)+'СЕТ СН'!$I$12+СВЦЭМ!$D$10+'СЕТ СН'!$I$6-'СЕТ СН'!$I$22</f>
        <v>1254.4151405600001</v>
      </c>
      <c r="L144" s="36">
        <f>SUMIFS(СВЦЭМ!$C$33:$C$776,СВЦЭМ!$A$33:$A$776,$A144,СВЦЭМ!$B$33:$B$776,L$119)+'СЕТ СН'!$I$12+СВЦЭМ!$D$10+'СЕТ СН'!$I$6-'СЕТ СН'!$I$22</f>
        <v>1238.80105359</v>
      </c>
      <c r="M144" s="36">
        <f>SUMIFS(СВЦЭМ!$C$33:$C$776,СВЦЭМ!$A$33:$A$776,$A144,СВЦЭМ!$B$33:$B$776,M$119)+'СЕТ СН'!$I$12+СВЦЭМ!$D$10+'СЕТ СН'!$I$6-'СЕТ СН'!$I$22</f>
        <v>1229.7919656900001</v>
      </c>
      <c r="N144" s="36">
        <f>SUMIFS(СВЦЭМ!$C$33:$C$776,СВЦЭМ!$A$33:$A$776,$A144,СВЦЭМ!$B$33:$B$776,N$119)+'СЕТ СН'!$I$12+СВЦЭМ!$D$10+'СЕТ СН'!$I$6-'СЕТ СН'!$I$22</f>
        <v>1240.5603099100001</v>
      </c>
      <c r="O144" s="36">
        <f>SUMIFS(СВЦЭМ!$C$33:$C$776,СВЦЭМ!$A$33:$A$776,$A144,СВЦЭМ!$B$33:$B$776,O$119)+'СЕТ СН'!$I$12+СВЦЭМ!$D$10+'СЕТ СН'!$I$6-'СЕТ СН'!$I$22</f>
        <v>1238.6043854900001</v>
      </c>
      <c r="P144" s="36">
        <f>SUMIFS(СВЦЭМ!$C$33:$C$776,СВЦЭМ!$A$33:$A$776,$A144,СВЦЭМ!$B$33:$B$776,P$119)+'СЕТ СН'!$I$12+СВЦЭМ!$D$10+'СЕТ СН'!$I$6-'СЕТ СН'!$I$22</f>
        <v>1243.0113387599999</v>
      </c>
      <c r="Q144" s="36">
        <f>SUMIFS(СВЦЭМ!$C$33:$C$776,СВЦЭМ!$A$33:$A$776,$A144,СВЦЭМ!$B$33:$B$776,Q$119)+'СЕТ СН'!$I$12+СВЦЭМ!$D$10+'СЕТ СН'!$I$6-'СЕТ СН'!$I$22</f>
        <v>1201.4444115400001</v>
      </c>
      <c r="R144" s="36">
        <f>SUMIFS(СВЦЭМ!$C$33:$C$776,СВЦЭМ!$A$33:$A$776,$A144,СВЦЭМ!$B$33:$B$776,R$119)+'СЕТ СН'!$I$12+СВЦЭМ!$D$10+'СЕТ СН'!$I$6-'СЕТ СН'!$I$22</f>
        <v>1170.3725618200001</v>
      </c>
      <c r="S144" s="36">
        <f>SUMIFS(СВЦЭМ!$C$33:$C$776,СВЦЭМ!$A$33:$A$776,$A144,СВЦЭМ!$B$33:$B$776,S$119)+'СЕТ СН'!$I$12+СВЦЭМ!$D$10+'СЕТ СН'!$I$6-'СЕТ СН'!$I$22</f>
        <v>1171.4786715800001</v>
      </c>
      <c r="T144" s="36">
        <f>SUMIFS(СВЦЭМ!$C$33:$C$776,СВЦЭМ!$A$33:$A$776,$A144,СВЦЭМ!$B$33:$B$776,T$119)+'СЕТ СН'!$I$12+СВЦЭМ!$D$10+'СЕТ СН'!$I$6-'СЕТ СН'!$I$22</f>
        <v>1178.5839724699999</v>
      </c>
      <c r="U144" s="36">
        <f>SUMIFS(СВЦЭМ!$C$33:$C$776,СВЦЭМ!$A$33:$A$776,$A144,СВЦЭМ!$B$33:$B$776,U$119)+'СЕТ СН'!$I$12+СВЦЭМ!$D$10+'СЕТ СН'!$I$6-'СЕТ СН'!$I$22</f>
        <v>1177.89482696</v>
      </c>
      <c r="V144" s="36">
        <f>SUMIFS(СВЦЭМ!$C$33:$C$776,СВЦЭМ!$A$33:$A$776,$A144,СВЦЭМ!$B$33:$B$776,V$119)+'СЕТ СН'!$I$12+СВЦЭМ!$D$10+'СЕТ СН'!$I$6-'СЕТ СН'!$I$22</f>
        <v>1168.9518225400002</v>
      </c>
      <c r="W144" s="36">
        <f>SUMIFS(СВЦЭМ!$C$33:$C$776,СВЦЭМ!$A$33:$A$776,$A144,СВЦЭМ!$B$33:$B$776,W$119)+'СЕТ СН'!$I$12+СВЦЭМ!$D$10+'СЕТ СН'!$I$6-'СЕТ СН'!$I$22</f>
        <v>1167.6121925500001</v>
      </c>
      <c r="X144" s="36">
        <f>SUMIFS(СВЦЭМ!$C$33:$C$776,СВЦЭМ!$A$33:$A$776,$A144,СВЦЭМ!$B$33:$B$776,X$119)+'СЕТ СН'!$I$12+СВЦЭМ!$D$10+'СЕТ СН'!$I$6-'СЕТ СН'!$I$22</f>
        <v>1159.9442597400002</v>
      </c>
      <c r="Y144" s="36">
        <f>SUMIFS(СВЦЭМ!$C$33:$C$776,СВЦЭМ!$A$33:$A$776,$A144,СВЦЭМ!$B$33:$B$776,Y$119)+'СЕТ СН'!$I$12+СВЦЭМ!$D$10+'СЕТ СН'!$I$6-'СЕТ СН'!$I$22</f>
        <v>1197.9168688600002</v>
      </c>
    </row>
    <row r="145" spans="1:26" ht="15.75" x14ac:dyDescent="0.2">
      <c r="A145" s="35">
        <f t="shared" si="3"/>
        <v>43642</v>
      </c>
      <c r="B145" s="36">
        <f>SUMIFS(СВЦЭМ!$C$33:$C$776,СВЦЭМ!$A$33:$A$776,$A145,СВЦЭМ!$B$33:$B$776,B$119)+'СЕТ СН'!$I$12+СВЦЭМ!$D$10+'СЕТ СН'!$I$6-'СЕТ СН'!$I$22</f>
        <v>1251.1342727599999</v>
      </c>
      <c r="C145" s="36">
        <f>SUMIFS(СВЦЭМ!$C$33:$C$776,СВЦЭМ!$A$33:$A$776,$A145,СВЦЭМ!$B$33:$B$776,C$119)+'СЕТ СН'!$I$12+СВЦЭМ!$D$10+'СЕТ СН'!$I$6-'СЕТ СН'!$I$22</f>
        <v>1329.70455315</v>
      </c>
      <c r="D145" s="36">
        <f>SUMIFS(СВЦЭМ!$C$33:$C$776,СВЦЭМ!$A$33:$A$776,$A145,СВЦЭМ!$B$33:$B$776,D$119)+'СЕТ СН'!$I$12+СВЦЭМ!$D$10+'СЕТ СН'!$I$6-'СЕТ СН'!$I$22</f>
        <v>1358.3448645799999</v>
      </c>
      <c r="E145" s="36">
        <f>SUMIFS(СВЦЭМ!$C$33:$C$776,СВЦЭМ!$A$33:$A$776,$A145,СВЦЭМ!$B$33:$B$776,E$119)+'СЕТ СН'!$I$12+СВЦЭМ!$D$10+'СЕТ СН'!$I$6-'СЕТ СН'!$I$22</f>
        <v>1368.8088265700001</v>
      </c>
      <c r="F145" s="36">
        <f>SUMIFS(СВЦЭМ!$C$33:$C$776,СВЦЭМ!$A$33:$A$776,$A145,СВЦЭМ!$B$33:$B$776,F$119)+'СЕТ СН'!$I$12+СВЦЭМ!$D$10+'СЕТ СН'!$I$6-'СЕТ СН'!$I$22</f>
        <v>1381.6396724800002</v>
      </c>
      <c r="G145" s="36">
        <f>SUMIFS(СВЦЭМ!$C$33:$C$776,СВЦЭМ!$A$33:$A$776,$A145,СВЦЭМ!$B$33:$B$776,G$119)+'СЕТ СН'!$I$12+СВЦЭМ!$D$10+'СЕТ СН'!$I$6-'СЕТ СН'!$I$22</f>
        <v>1359.87812095</v>
      </c>
      <c r="H145" s="36">
        <f>SUMIFS(СВЦЭМ!$C$33:$C$776,СВЦЭМ!$A$33:$A$776,$A145,СВЦЭМ!$B$33:$B$776,H$119)+'СЕТ СН'!$I$12+СВЦЭМ!$D$10+'СЕТ СН'!$I$6-'СЕТ СН'!$I$22</f>
        <v>1308.90522758</v>
      </c>
      <c r="I145" s="36">
        <f>SUMIFS(СВЦЭМ!$C$33:$C$776,СВЦЭМ!$A$33:$A$776,$A145,СВЦЭМ!$B$33:$B$776,I$119)+'СЕТ СН'!$I$12+СВЦЭМ!$D$10+'СЕТ СН'!$I$6-'СЕТ СН'!$I$22</f>
        <v>1274.8756912100002</v>
      </c>
      <c r="J145" s="36">
        <f>SUMIFS(СВЦЭМ!$C$33:$C$776,СВЦЭМ!$A$33:$A$776,$A145,СВЦЭМ!$B$33:$B$776,J$119)+'СЕТ СН'!$I$12+СВЦЭМ!$D$10+'СЕТ СН'!$I$6-'СЕТ СН'!$I$22</f>
        <v>1230.7046680500002</v>
      </c>
      <c r="K145" s="36">
        <f>SUMIFS(СВЦЭМ!$C$33:$C$776,СВЦЭМ!$A$33:$A$776,$A145,СВЦЭМ!$B$33:$B$776,K$119)+'СЕТ СН'!$I$12+СВЦЭМ!$D$10+'СЕТ СН'!$I$6-'СЕТ СН'!$I$22</f>
        <v>1204.5313263600001</v>
      </c>
      <c r="L145" s="36">
        <f>SUMIFS(СВЦЭМ!$C$33:$C$776,СВЦЭМ!$A$33:$A$776,$A145,СВЦЭМ!$B$33:$B$776,L$119)+'СЕТ СН'!$I$12+СВЦЭМ!$D$10+'СЕТ СН'!$I$6-'СЕТ СН'!$I$22</f>
        <v>1201.0797029400001</v>
      </c>
      <c r="M145" s="36">
        <f>SUMIFS(СВЦЭМ!$C$33:$C$776,СВЦЭМ!$A$33:$A$776,$A145,СВЦЭМ!$B$33:$B$776,M$119)+'СЕТ СН'!$I$12+СВЦЭМ!$D$10+'СЕТ СН'!$I$6-'СЕТ СН'!$I$22</f>
        <v>1192.0372566400001</v>
      </c>
      <c r="N145" s="36">
        <f>SUMIFS(СВЦЭМ!$C$33:$C$776,СВЦЭМ!$A$33:$A$776,$A145,СВЦЭМ!$B$33:$B$776,N$119)+'СЕТ СН'!$I$12+СВЦЭМ!$D$10+'СЕТ СН'!$I$6-'СЕТ СН'!$I$22</f>
        <v>1212.5109579300001</v>
      </c>
      <c r="O145" s="36">
        <f>SUMIFS(СВЦЭМ!$C$33:$C$776,СВЦЭМ!$A$33:$A$776,$A145,СВЦЭМ!$B$33:$B$776,O$119)+'СЕТ СН'!$I$12+СВЦЭМ!$D$10+'СЕТ СН'!$I$6-'СЕТ СН'!$I$22</f>
        <v>1191.77813973</v>
      </c>
      <c r="P145" s="36">
        <f>SUMIFS(СВЦЭМ!$C$33:$C$776,СВЦЭМ!$A$33:$A$776,$A145,СВЦЭМ!$B$33:$B$776,P$119)+'СЕТ СН'!$I$12+СВЦЭМ!$D$10+'СЕТ СН'!$I$6-'СЕТ СН'!$I$22</f>
        <v>1191.56196314</v>
      </c>
      <c r="Q145" s="36">
        <f>SUMIFS(СВЦЭМ!$C$33:$C$776,СВЦЭМ!$A$33:$A$776,$A145,СВЦЭМ!$B$33:$B$776,Q$119)+'СЕТ СН'!$I$12+СВЦЭМ!$D$10+'СЕТ СН'!$I$6-'СЕТ СН'!$I$22</f>
        <v>1156.6810416600001</v>
      </c>
      <c r="R145" s="36">
        <f>SUMIFS(СВЦЭМ!$C$33:$C$776,СВЦЭМ!$A$33:$A$776,$A145,СВЦЭМ!$B$33:$B$776,R$119)+'СЕТ СН'!$I$12+СВЦЭМ!$D$10+'СЕТ СН'!$I$6-'СЕТ СН'!$I$22</f>
        <v>1101.3748131100001</v>
      </c>
      <c r="S145" s="36">
        <f>SUMIFS(СВЦЭМ!$C$33:$C$776,СВЦЭМ!$A$33:$A$776,$A145,СВЦЭМ!$B$33:$B$776,S$119)+'СЕТ СН'!$I$12+СВЦЭМ!$D$10+'СЕТ СН'!$I$6-'СЕТ СН'!$I$22</f>
        <v>1107.5513718000002</v>
      </c>
      <c r="T145" s="36">
        <f>SUMIFS(СВЦЭМ!$C$33:$C$776,СВЦЭМ!$A$33:$A$776,$A145,СВЦЭМ!$B$33:$B$776,T$119)+'СЕТ СН'!$I$12+СВЦЭМ!$D$10+'СЕТ СН'!$I$6-'СЕТ СН'!$I$22</f>
        <v>1111.4870265100001</v>
      </c>
      <c r="U145" s="36">
        <f>SUMIFS(СВЦЭМ!$C$33:$C$776,СВЦЭМ!$A$33:$A$776,$A145,СВЦЭМ!$B$33:$B$776,U$119)+'СЕТ СН'!$I$12+СВЦЭМ!$D$10+'СЕТ СН'!$I$6-'СЕТ СН'!$I$22</f>
        <v>1112.9503011400002</v>
      </c>
      <c r="V145" s="36">
        <f>SUMIFS(СВЦЭМ!$C$33:$C$776,СВЦЭМ!$A$33:$A$776,$A145,СВЦЭМ!$B$33:$B$776,V$119)+'СЕТ СН'!$I$12+СВЦЭМ!$D$10+'СЕТ СН'!$I$6-'СЕТ СН'!$I$22</f>
        <v>1102.71418679</v>
      </c>
      <c r="W145" s="36">
        <f>SUMIFS(СВЦЭМ!$C$33:$C$776,СВЦЭМ!$A$33:$A$776,$A145,СВЦЭМ!$B$33:$B$776,W$119)+'СЕТ СН'!$I$12+СВЦЭМ!$D$10+'СЕТ СН'!$I$6-'СЕТ СН'!$I$22</f>
        <v>1088.2459873900002</v>
      </c>
      <c r="X145" s="36">
        <f>SUMIFS(СВЦЭМ!$C$33:$C$776,СВЦЭМ!$A$33:$A$776,$A145,СВЦЭМ!$B$33:$B$776,X$119)+'СЕТ СН'!$I$12+СВЦЭМ!$D$10+'СЕТ СН'!$I$6-'СЕТ СН'!$I$22</f>
        <v>1101.6069246300001</v>
      </c>
      <c r="Y145" s="36">
        <f>SUMIFS(СВЦЭМ!$C$33:$C$776,СВЦЭМ!$A$33:$A$776,$A145,СВЦЭМ!$B$33:$B$776,Y$119)+'СЕТ СН'!$I$12+СВЦЭМ!$D$10+'СЕТ СН'!$I$6-'СЕТ СН'!$I$22</f>
        <v>1166.6120758900001</v>
      </c>
    </row>
    <row r="146" spans="1:26" ht="15.75" x14ac:dyDescent="0.2">
      <c r="A146" s="35">
        <f t="shared" si="3"/>
        <v>43643</v>
      </c>
      <c r="B146" s="36">
        <f>SUMIFS(СВЦЭМ!$C$33:$C$776,СВЦЭМ!$A$33:$A$776,$A146,СВЦЭМ!$B$33:$B$776,B$119)+'СЕТ СН'!$I$12+СВЦЭМ!$D$10+'СЕТ СН'!$I$6-'СЕТ СН'!$I$22</f>
        <v>1279.9702881100002</v>
      </c>
      <c r="C146" s="36">
        <f>SUMIFS(СВЦЭМ!$C$33:$C$776,СВЦЭМ!$A$33:$A$776,$A146,СВЦЭМ!$B$33:$B$776,C$119)+'СЕТ СН'!$I$12+СВЦЭМ!$D$10+'СЕТ СН'!$I$6-'СЕТ СН'!$I$22</f>
        <v>1316.7726862100001</v>
      </c>
      <c r="D146" s="36">
        <f>SUMIFS(СВЦЭМ!$C$33:$C$776,СВЦЭМ!$A$33:$A$776,$A146,СВЦЭМ!$B$33:$B$776,D$119)+'СЕТ СН'!$I$12+СВЦЭМ!$D$10+'СЕТ СН'!$I$6-'СЕТ СН'!$I$22</f>
        <v>1341.9673009100002</v>
      </c>
      <c r="E146" s="36">
        <f>SUMIFS(СВЦЭМ!$C$33:$C$776,СВЦЭМ!$A$33:$A$776,$A146,СВЦЭМ!$B$33:$B$776,E$119)+'СЕТ СН'!$I$12+СВЦЭМ!$D$10+'СЕТ СН'!$I$6-'СЕТ СН'!$I$22</f>
        <v>1375.72388366</v>
      </c>
      <c r="F146" s="36">
        <f>SUMIFS(СВЦЭМ!$C$33:$C$776,СВЦЭМ!$A$33:$A$776,$A146,СВЦЭМ!$B$33:$B$776,F$119)+'СЕТ СН'!$I$12+СВЦЭМ!$D$10+'СЕТ СН'!$I$6-'СЕТ СН'!$I$22</f>
        <v>1386.9771578100001</v>
      </c>
      <c r="G146" s="36">
        <f>SUMIFS(СВЦЭМ!$C$33:$C$776,СВЦЭМ!$A$33:$A$776,$A146,СВЦЭМ!$B$33:$B$776,G$119)+'СЕТ СН'!$I$12+СВЦЭМ!$D$10+'СЕТ СН'!$I$6-'СЕТ СН'!$I$22</f>
        <v>1377.7091531000001</v>
      </c>
      <c r="H146" s="36">
        <f>SUMIFS(СВЦЭМ!$C$33:$C$776,СВЦЭМ!$A$33:$A$776,$A146,СВЦЭМ!$B$33:$B$776,H$119)+'СЕТ СН'!$I$12+СВЦЭМ!$D$10+'СЕТ СН'!$I$6-'СЕТ СН'!$I$22</f>
        <v>1310.6719477300001</v>
      </c>
      <c r="I146" s="36">
        <f>SUMIFS(СВЦЭМ!$C$33:$C$776,СВЦЭМ!$A$33:$A$776,$A146,СВЦЭМ!$B$33:$B$776,I$119)+'СЕТ СН'!$I$12+СВЦЭМ!$D$10+'СЕТ СН'!$I$6-'СЕТ СН'!$I$22</f>
        <v>1252.9298617600002</v>
      </c>
      <c r="J146" s="36">
        <f>SUMIFS(СВЦЭМ!$C$33:$C$776,СВЦЭМ!$A$33:$A$776,$A146,СВЦЭМ!$B$33:$B$776,J$119)+'СЕТ СН'!$I$12+СВЦЭМ!$D$10+'СЕТ СН'!$I$6-'СЕТ СН'!$I$22</f>
        <v>1204.3143009300002</v>
      </c>
      <c r="K146" s="36">
        <f>SUMIFS(СВЦЭМ!$C$33:$C$776,СВЦЭМ!$A$33:$A$776,$A146,СВЦЭМ!$B$33:$B$776,K$119)+'СЕТ СН'!$I$12+СВЦЭМ!$D$10+'СЕТ СН'!$I$6-'СЕТ СН'!$I$22</f>
        <v>1174.7550373300001</v>
      </c>
      <c r="L146" s="36">
        <f>SUMIFS(СВЦЭМ!$C$33:$C$776,СВЦЭМ!$A$33:$A$776,$A146,СВЦЭМ!$B$33:$B$776,L$119)+'СЕТ СН'!$I$12+СВЦЭМ!$D$10+'СЕТ СН'!$I$6-'СЕТ СН'!$I$22</f>
        <v>1153.9979398700002</v>
      </c>
      <c r="M146" s="36">
        <f>SUMIFS(СВЦЭМ!$C$33:$C$776,СВЦЭМ!$A$33:$A$776,$A146,СВЦЭМ!$B$33:$B$776,M$119)+'СЕТ СН'!$I$12+СВЦЭМ!$D$10+'СЕТ СН'!$I$6-'СЕТ СН'!$I$22</f>
        <v>1162.6041625600001</v>
      </c>
      <c r="N146" s="36">
        <f>SUMIFS(СВЦЭМ!$C$33:$C$776,СВЦЭМ!$A$33:$A$776,$A146,СВЦЭМ!$B$33:$B$776,N$119)+'СЕТ СН'!$I$12+СВЦЭМ!$D$10+'СЕТ СН'!$I$6-'СЕТ СН'!$I$22</f>
        <v>1178.4483875800001</v>
      </c>
      <c r="O146" s="36">
        <f>SUMIFS(СВЦЭМ!$C$33:$C$776,СВЦЭМ!$A$33:$A$776,$A146,СВЦЭМ!$B$33:$B$776,O$119)+'СЕТ СН'!$I$12+СВЦЭМ!$D$10+'СЕТ СН'!$I$6-'СЕТ СН'!$I$22</f>
        <v>1176.9743985499999</v>
      </c>
      <c r="P146" s="36">
        <f>SUMIFS(СВЦЭМ!$C$33:$C$776,СВЦЭМ!$A$33:$A$776,$A146,СВЦЭМ!$B$33:$B$776,P$119)+'СЕТ СН'!$I$12+СВЦЭМ!$D$10+'СЕТ СН'!$I$6-'СЕТ СН'!$I$22</f>
        <v>1173.72575693</v>
      </c>
      <c r="Q146" s="36">
        <f>SUMIFS(СВЦЭМ!$C$33:$C$776,СВЦЭМ!$A$33:$A$776,$A146,СВЦЭМ!$B$33:$B$776,Q$119)+'СЕТ СН'!$I$12+СВЦЭМ!$D$10+'СЕТ СН'!$I$6-'СЕТ СН'!$I$22</f>
        <v>1148.3480355500001</v>
      </c>
      <c r="R146" s="36">
        <f>SUMIFS(СВЦЭМ!$C$33:$C$776,СВЦЭМ!$A$33:$A$776,$A146,СВЦЭМ!$B$33:$B$776,R$119)+'СЕТ СН'!$I$12+СВЦЭМ!$D$10+'СЕТ СН'!$I$6-'СЕТ СН'!$I$22</f>
        <v>1112.9715214800001</v>
      </c>
      <c r="S146" s="36">
        <f>SUMIFS(СВЦЭМ!$C$33:$C$776,СВЦЭМ!$A$33:$A$776,$A146,СВЦЭМ!$B$33:$B$776,S$119)+'СЕТ СН'!$I$12+СВЦЭМ!$D$10+'СЕТ СН'!$I$6-'СЕТ СН'!$I$22</f>
        <v>1114.6190123700001</v>
      </c>
      <c r="T146" s="36">
        <f>SUMIFS(СВЦЭМ!$C$33:$C$776,СВЦЭМ!$A$33:$A$776,$A146,СВЦЭМ!$B$33:$B$776,T$119)+'СЕТ СН'!$I$12+СВЦЭМ!$D$10+'СЕТ СН'!$I$6-'СЕТ СН'!$I$22</f>
        <v>1105.5259488199999</v>
      </c>
      <c r="U146" s="36">
        <f>SUMIFS(СВЦЭМ!$C$33:$C$776,СВЦЭМ!$A$33:$A$776,$A146,СВЦЭМ!$B$33:$B$776,U$119)+'СЕТ СН'!$I$12+СВЦЭМ!$D$10+'СЕТ СН'!$I$6-'СЕТ СН'!$I$22</f>
        <v>1113.3908140400001</v>
      </c>
      <c r="V146" s="36">
        <f>SUMIFS(СВЦЭМ!$C$33:$C$776,СВЦЭМ!$A$33:$A$776,$A146,СВЦЭМ!$B$33:$B$776,V$119)+'СЕТ СН'!$I$12+СВЦЭМ!$D$10+'СЕТ СН'!$I$6-'СЕТ СН'!$I$22</f>
        <v>1101.9372845800001</v>
      </c>
      <c r="W146" s="36">
        <f>SUMIFS(СВЦЭМ!$C$33:$C$776,СВЦЭМ!$A$33:$A$776,$A146,СВЦЭМ!$B$33:$B$776,W$119)+'СЕТ СН'!$I$12+СВЦЭМ!$D$10+'СЕТ СН'!$I$6-'СЕТ СН'!$I$22</f>
        <v>1089.44064041</v>
      </c>
      <c r="X146" s="36">
        <f>SUMIFS(СВЦЭМ!$C$33:$C$776,СВЦЭМ!$A$33:$A$776,$A146,СВЦЭМ!$B$33:$B$776,X$119)+'СЕТ СН'!$I$12+СВЦЭМ!$D$10+'СЕТ СН'!$I$6-'СЕТ СН'!$I$22</f>
        <v>1088.4368013100002</v>
      </c>
      <c r="Y146" s="36">
        <f>SUMIFS(СВЦЭМ!$C$33:$C$776,СВЦЭМ!$A$33:$A$776,$A146,СВЦЭМ!$B$33:$B$776,Y$119)+'СЕТ СН'!$I$12+СВЦЭМ!$D$10+'СЕТ СН'!$I$6-'СЕТ СН'!$I$22</f>
        <v>1154.72885421</v>
      </c>
    </row>
    <row r="147" spans="1:26" ht="15.75" x14ac:dyDescent="0.2">
      <c r="A147" s="35">
        <f t="shared" si="3"/>
        <v>43644</v>
      </c>
      <c r="B147" s="36">
        <f>SUMIFS(СВЦЭМ!$C$33:$C$776,СВЦЭМ!$A$33:$A$776,$A147,СВЦЭМ!$B$33:$B$776,B$119)+'СЕТ СН'!$I$12+СВЦЭМ!$D$10+'СЕТ СН'!$I$6-'СЕТ СН'!$I$22</f>
        <v>1245.7012649600001</v>
      </c>
      <c r="C147" s="36">
        <f>SUMIFS(СВЦЭМ!$C$33:$C$776,СВЦЭМ!$A$33:$A$776,$A147,СВЦЭМ!$B$33:$B$776,C$119)+'СЕТ СН'!$I$12+СВЦЭМ!$D$10+'СЕТ СН'!$I$6-'СЕТ СН'!$I$22</f>
        <v>1289.9389836800001</v>
      </c>
      <c r="D147" s="36">
        <f>SUMIFS(СВЦЭМ!$C$33:$C$776,СВЦЭМ!$A$33:$A$776,$A147,СВЦЭМ!$B$33:$B$776,D$119)+'СЕТ СН'!$I$12+СВЦЭМ!$D$10+'СЕТ СН'!$I$6-'СЕТ СН'!$I$22</f>
        <v>1328.5785742900002</v>
      </c>
      <c r="E147" s="36">
        <f>SUMIFS(СВЦЭМ!$C$33:$C$776,СВЦЭМ!$A$33:$A$776,$A147,СВЦЭМ!$B$33:$B$776,E$119)+'СЕТ СН'!$I$12+СВЦЭМ!$D$10+'СЕТ СН'!$I$6-'СЕТ СН'!$I$22</f>
        <v>1336.2140100300001</v>
      </c>
      <c r="F147" s="36">
        <f>SUMIFS(СВЦЭМ!$C$33:$C$776,СВЦЭМ!$A$33:$A$776,$A147,СВЦЭМ!$B$33:$B$776,F$119)+'СЕТ СН'!$I$12+СВЦЭМ!$D$10+'СЕТ СН'!$I$6-'СЕТ СН'!$I$22</f>
        <v>1344.9530093000001</v>
      </c>
      <c r="G147" s="36">
        <f>SUMIFS(СВЦЭМ!$C$33:$C$776,СВЦЭМ!$A$33:$A$776,$A147,СВЦЭМ!$B$33:$B$776,G$119)+'СЕТ СН'!$I$12+СВЦЭМ!$D$10+'СЕТ СН'!$I$6-'СЕТ СН'!$I$22</f>
        <v>1332.5115026799999</v>
      </c>
      <c r="H147" s="36">
        <f>SUMIFS(СВЦЭМ!$C$33:$C$776,СВЦЭМ!$A$33:$A$776,$A147,СВЦЭМ!$B$33:$B$776,H$119)+'СЕТ СН'!$I$12+СВЦЭМ!$D$10+'СЕТ СН'!$I$6-'СЕТ СН'!$I$22</f>
        <v>1273.83714745</v>
      </c>
      <c r="I147" s="36">
        <f>SUMIFS(СВЦЭМ!$C$33:$C$776,СВЦЭМ!$A$33:$A$776,$A147,СВЦЭМ!$B$33:$B$776,I$119)+'СЕТ СН'!$I$12+СВЦЭМ!$D$10+'СЕТ СН'!$I$6-'СЕТ СН'!$I$22</f>
        <v>1235.3021521600001</v>
      </c>
      <c r="J147" s="36">
        <f>SUMIFS(СВЦЭМ!$C$33:$C$776,СВЦЭМ!$A$33:$A$776,$A147,СВЦЭМ!$B$33:$B$776,J$119)+'СЕТ СН'!$I$12+СВЦЭМ!$D$10+'СЕТ СН'!$I$6-'СЕТ СН'!$I$22</f>
        <v>1185.2383134400002</v>
      </c>
      <c r="K147" s="36">
        <f>SUMIFS(СВЦЭМ!$C$33:$C$776,СВЦЭМ!$A$33:$A$776,$A147,СВЦЭМ!$B$33:$B$776,K$119)+'СЕТ СН'!$I$12+СВЦЭМ!$D$10+'СЕТ СН'!$I$6-'СЕТ СН'!$I$22</f>
        <v>1176.6974072600001</v>
      </c>
      <c r="L147" s="36">
        <f>SUMIFS(СВЦЭМ!$C$33:$C$776,СВЦЭМ!$A$33:$A$776,$A147,СВЦЭМ!$B$33:$B$776,L$119)+'СЕТ СН'!$I$12+СВЦЭМ!$D$10+'СЕТ СН'!$I$6-'СЕТ СН'!$I$22</f>
        <v>1189.5546553500001</v>
      </c>
      <c r="M147" s="36">
        <f>SUMIFS(СВЦЭМ!$C$33:$C$776,СВЦЭМ!$A$33:$A$776,$A147,СВЦЭМ!$B$33:$B$776,M$119)+'СЕТ СН'!$I$12+СВЦЭМ!$D$10+'СЕТ СН'!$I$6-'СЕТ СН'!$I$22</f>
        <v>1199.56842706</v>
      </c>
      <c r="N147" s="36">
        <f>SUMIFS(СВЦЭМ!$C$33:$C$776,СВЦЭМ!$A$33:$A$776,$A147,СВЦЭМ!$B$33:$B$776,N$119)+'СЕТ СН'!$I$12+СВЦЭМ!$D$10+'СЕТ СН'!$I$6-'СЕТ СН'!$I$22</f>
        <v>1218.3899053100001</v>
      </c>
      <c r="O147" s="36">
        <f>SUMIFS(СВЦЭМ!$C$33:$C$776,СВЦЭМ!$A$33:$A$776,$A147,СВЦЭМ!$B$33:$B$776,O$119)+'СЕТ СН'!$I$12+СВЦЭМ!$D$10+'СЕТ СН'!$I$6-'СЕТ СН'!$I$22</f>
        <v>1210.9269383999999</v>
      </c>
      <c r="P147" s="36">
        <f>SUMIFS(СВЦЭМ!$C$33:$C$776,СВЦЭМ!$A$33:$A$776,$A147,СВЦЭМ!$B$33:$B$776,P$119)+'СЕТ СН'!$I$12+СВЦЭМ!$D$10+'СЕТ СН'!$I$6-'СЕТ СН'!$I$22</f>
        <v>1201.7468559200001</v>
      </c>
      <c r="Q147" s="36">
        <f>SUMIFS(СВЦЭМ!$C$33:$C$776,СВЦЭМ!$A$33:$A$776,$A147,СВЦЭМ!$B$33:$B$776,Q$119)+'СЕТ СН'!$I$12+СВЦЭМ!$D$10+'СЕТ СН'!$I$6-'СЕТ СН'!$I$22</f>
        <v>1179.8044773300001</v>
      </c>
      <c r="R147" s="36">
        <f>SUMIFS(СВЦЭМ!$C$33:$C$776,СВЦЭМ!$A$33:$A$776,$A147,СВЦЭМ!$B$33:$B$776,R$119)+'СЕТ СН'!$I$12+СВЦЭМ!$D$10+'СЕТ СН'!$I$6-'СЕТ СН'!$I$22</f>
        <v>1150.7989492700001</v>
      </c>
      <c r="S147" s="36">
        <f>SUMIFS(СВЦЭМ!$C$33:$C$776,СВЦЭМ!$A$33:$A$776,$A147,СВЦЭМ!$B$33:$B$776,S$119)+'СЕТ СН'!$I$12+СВЦЭМ!$D$10+'СЕТ СН'!$I$6-'СЕТ СН'!$I$22</f>
        <v>1122.9211612200002</v>
      </c>
      <c r="T147" s="36">
        <f>SUMIFS(СВЦЭМ!$C$33:$C$776,СВЦЭМ!$A$33:$A$776,$A147,СВЦЭМ!$B$33:$B$776,T$119)+'СЕТ СН'!$I$12+СВЦЭМ!$D$10+'СЕТ СН'!$I$6-'СЕТ СН'!$I$22</f>
        <v>1140.3977356</v>
      </c>
      <c r="U147" s="36">
        <f>SUMIFS(СВЦЭМ!$C$33:$C$776,СВЦЭМ!$A$33:$A$776,$A147,СВЦЭМ!$B$33:$B$776,U$119)+'СЕТ СН'!$I$12+СВЦЭМ!$D$10+'СЕТ СН'!$I$6-'СЕТ СН'!$I$22</f>
        <v>1148.91056007</v>
      </c>
      <c r="V147" s="36">
        <f>SUMIFS(СВЦЭМ!$C$33:$C$776,СВЦЭМ!$A$33:$A$776,$A147,СВЦЭМ!$B$33:$B$776,V$119)+'СЕТ СН'!$I$12+СВЦЭМ!$D$10+'СЕТ СН'!$I$6-'СЕТ СН'!$I$22</f>
        <v>1153.1523639900001</v>
      </c>
      <c r="W147" s="36">
        <f>SUMIFS(СВЦЭМ!$C$33:$C$776,СВЦЭМ!$A$33:$A$776,$A147,СВЦЭМ!$B$33:$B$776,W$119)+'СЕТ СН'!$I$12+СВЦЭМ!$D$10+'СЕТ СН'!$I$6-'СЕТ СН'!$I$22</f>
        <v>1120.14972945</v>
      </c>
      <c r="X147" s="36">
        <f>SUMIFS(СВЦЭМ!$C$33:$C$776,СВЦЭМ!$A$33:$A$776,$A147,СВЦЭМ!$B$33:$B$776,X$119)+'СЕТ СН'!$I$12+СВЦЭМ!$D$10+'СЕТ СН'!$I$6-'СЕТ СН'!$I$22</f>
        <v>1118.11231238</v>
      </c>
      <c r="Y147" s="36">
        <f>SUMIFS(СВЦЭМ!$C$33:$C$776,СВЦЭМ!$A$33:$A$776,$A147,СВЦЭМ!$B$33:$B$776,Y$119)+'СЕТ СН'!$I$12+СВЦЭМ!$D$10+'СЕТ СН'!$I$6-'СЕТ СН'!$I$22</f>
        <v>1207.0792898</v>
      </c>
    </row>
    <row r="148" spans="1:26" ht="15.75" x14ac:dyDescent="0.2">
      <c r="A148" s="35">
        <f t="shared" si="3"/>
        <v>43645</v>
      </c>
      <c r="B148" s="36">
        <f>SUMIFS(СВЦЭМ!$C$33:$C$776,СВЦЭМ!$A$33:$A$776,$A148,СВЦЭМ!$B$33:$B$776,B$119)+'СЕТ СН'!$I$12+СВЦЭМ!$D$10+'СЕТ СН'!$I$6-'СЕТ СН'!$I$22</f>
        <v>1237.7881349500001</v>
      </c>
      <c r="C148" s="36">
        <f>SUMIFS(СВЦЭМ!$C$33:$C$776,СВЦЭМ!$A$33:$A$776,$A148,СВЦЭМ!$B$33:$B$776,C$119)+'СЕТ СН'!$I$12+СВЦЭМ!$D$10+'СЕТ СН'!$I$6-'СЕТ СН'!$I$22</f>
        <v>1282.6755791600001</v>
      </c>
      <c r="D148" s="36">
        <f>SUMIFS(СВЦЭМ!$C$33:$C$776,СВЦЭМ!$A$33:$A$776,$A148,СВЦЭМ!$B$33:$B$776,D$119)+'СЕТ СН'!$I$12+СВЦЭМ!$D$10+'СЕТ СН'!$I$6-'СЕТ СН'!$I$22</f>
        <v>1305.5782407700001</v>
      </c>
      <c r="E148" s="36">
        <f>SUMIFS(СВЦЭМ!$C$33:$C$776,СВЦЭМ!$A$33:$A$776,$A148,СВЦЭМ!$B$33:$B$776,E$119)+'СЕТ СН'!$I$12+СВЦЭМ!$D$10+'СЕТ СН'!$I$6-'СЕТ СН'!$I$22</f>
        <v>1324.71817216</v>
      </c>
      <c r="F148" s="36">
        <f>SUMIFS(СВЦЭМ!$C$33:$C$776,СВЦЭМ!$A$33:$A$776,$A148,СВЦЭМ!$B$33:$B$776,F$119)+'СЕТ СН'!$I$12+СВЦЭМ!$D$10+'СЕТ СН'!$I$6-'СЕТ СН'!$I$22</f>
        <v>1331.5506521300001</v>
      </c>
      <c r="G148" s="36">
        <f>SUMIFS(СВЦЭМ!$C$33:$C$776,СВЦЭМ!$A$33:$A$776,$A148,СВЦЭМ!$B$33:$B$776,G$119)+'СЕТ СН'!$I$12+СВЦЭМ!$D$10+'СЕТ СН'!$I$6-'СЕТ СН'!$I$22</f>
        <v>1328.7794778800001</v>
      </c>
      <c r="H148" s="36">
        <f>SUMIFS(СВЦЭМ!$C$33:$C$776,СВЦЭМ!$A$33:$A$776,$A148,СВЦЭМ!$B$33:$B$776,H$119)+'СЕТ СН'!$I$12+СВЦЭМ!$D$10+'СЕТ СН'!$I$6-'СЕТ СН'!$I$22</f>
        <v>1293.86594642</v>
      </c>
      <c r="I148" s="36">
        <f>SUMIFS(СВЦЭМ!$C$33:$C$776,СВЦЭМ!$A$33:$A$776,$A148,СВЦЭМ!$B$33:$B$776,I$119)+'СЕТ СН'!$I$12+СВЦЭМ!$D$10+'СЕТ СН'!$I$6-'СЕТ СН'!$I$22</f>
        <v>1261.3545648700001</v>
      </c>
      <c r="J148" s="36">
        <f>SUMIFS(СВЦЭМ!$C$33:$C$776,СВЦЭМ!$A$33:$A$776,$A148,СВЦЭМ!$B$33:$B$776,J$119)+'СЕТ СН'!$I$12+СВЦЭМ!$D$10+'СЕТ СН'!$I$6-'СЕТ СН'!$I$22</f>
        <v>1241.7806694000001</v>
      </c>
      <c r="K148" s="36">
        <f>SUMIFS(СВЦЭМ!$C$33:$C$776,СВЦЭМ!$A$33:$A$776,$A148,СВЦЭМ!$B$33:$B$776,K$119)+'СЕТ СН'!$I$12+СВЦЭМ!$D$10+'СЕТ СН'!$I$6-'СЕТ СН'!$I$22</f>
        <v>1194.4223467800002</v>
      </c>
      <c r="L148" s="36">
        <f>SUMIFS(СВЦЭМ!$C$33:$C$776,СВЦЭМ!$A$33:$A$776,$A148,СВЦЭМ!$B$33:$B$776,L$119)+'СЕТ СН'!$I$12+СВЦЭМ!$D$10+'СЕТ СН'!$I$6-'СЕТ СН'!$I$22</f>
        <v>1176.3076264300003</v>
      </c>
      <c r="M148" s="36">
        <f>SUMIFS(СВЦЭМ!$C$33:$C$776,СВЦЭМ!$A$33:$A$776,$A148,СВЦЭМ!$B$33:$B$776,M$119)+'СЕТ СН'!$I$12+СВЦЭМ!$D$10+'СЕТ СН'!$I$6-'СЕТ СН'!$I$22</f>
        <v>1171.5737260000001</v>
      </c>
      <c r="N148" s="36">
        <f>SUMIFS(СВЦЭМ!$C$33:$C$776,СВЦЭМ!$A$33:$A$776,$A148,СВЦЭМ!$B$33:$B$776,N$119)+'СЕТ СН'!$I$12+СВЦЭМ!$D$10+'СЕТ СН'!$I$6-'СЕТ СН'!$I$22</f>
        <v>1186.0224105900002</v>
      </c>
      <c r="O148" s="36">
        <f>SUMIFS(СВЦЭМ!$C$33:$C$776,СВЦЭМ!$A$33:$A$776,$A148,СВЦЭМ!$B$33:$B$776,O$119)+'СЕТ СН'!$I$12+СВЦЭМ!$D$10+'СЕТ СН'!$I$6-'СЕТ СН'!$I$22</f>
        <v>1182.9891450499999</v>
      </c>
      <c r="P148" s="36">
        <f>SUMIFS(СВЦЭМ!$C$33:$C$776,СВЦЭМ!$A$33:$A$776,$A148,СВЦЭМ!$B$33:$B$776,P$119)+'СЕТ СН'!$I$12+СВЦЭМ!$D$10+'СЕТ СН'!$I$6-'СЕТ СН'!$I$22</f>
        <v>1185.5885012799999</v>
      </c>
      <c r="Q148" s="36">
        <f>SUMIFS(СВЦЭМ!$C$33:$C$776,СВЦЭМ!$A$33:$A$776,$A148,СВЦЭМ!$B$33:$B$776,Q$119)+'СЕТ СН'!$I$12+СВЦЭМ!$D$10+'СЕТ СН'!$I$6-'СЕТ СН'!$I$22</f>
        <v>1157.9844962300001</v>
      </c>
      <c r="R148" s="36">
        <f>SUMIFS(СВЦЭМ!$C$33:$C$776,СВЦЭМ!$A$33:$A$776,$A148,СВЦЭМ!$B$33:$B$776,R$119)+'СЕТ СН'!$I$12+СВЦЭМ!$D$10+'СЕТ СН'!$I$6-'СЕТ СН'!$I$22</f>
        <v>1120.9587228600001</v>
      </c>
      <c r="S148" s="36">
        <f>SUMIFS(СВЦЭМ!$C$33:$C$776,СВЦЭМ!$A$33:$A$776,$A148,СВЦЭМ!$B$33:$B$776,S$119)+'СЕТ СН'!$I$12+СВЦЭМ!$D$10+'СЕТ СН'!$I$6-'СЕТ СН'!$I$22</f>
        <v>1100.5429373000002</v>
      </c>
      <c r="T148" s="36">
        <f>SUMIFS(СВЦЭМ!$C$33:$C$776,СВЦЭМ!$A$33:$A$776,$A148,СВЦЭМ!$B$33:$B$776,T$119)+'СЕТ СН'!$I$12+СВЦЭМ!$D$10+'СЕТ СН'!$I$6-'СЕТ СН'!$I$22</f>
        <v>1101.88308297</v>
      </c>
      <c r="U148" s="36">
        <f>SUMIFS(СВЦЭМ!$C$33:$C$776,СВЦЭМ!$A$33:$A$776,$A148,СВЦЭМ!$B$33:$B$776,U$119)+'СЕТ СН'!$I$12+СВЦЭМ!$D$10+'СЕТ СН'!$I$6-'СЕТ СН'!$I$22</f>
        <v>1108.2647869900002</v>
      </c>
      <c r="V148" s="36">
        <f>SUMIFS(СВЦЭМ!$C$33:$C$776,СВЦЭМ!$A$33:$A$776,$A148,СВЦЭМ!$B$33:$B$776,V$119)+'СЕТ СН'!$I$12+СВЦЭМ!$D$10+'СЕТ СН'!$I$6-'СЕТ СН'!$I$22</f>
        <v>1105.7973347700001</v>
      </c>
      <c r="W148" s="36">
        <f>SUMIFS(СВЦЭМ!$C$33:$C$776,СВЦЭМ!$A$33:$A$776,$A148,СВЦЭМ!$B$33:$B$776,W$119)+'СЕТ СН'!$I$12+СВЦЭМ!$D$10+'СЕТ СН'!$I$6-'СЕТ СН'!$I$22</f>
        <v>1083.37343302</v>
      </c>
      <c r="X148" s="36">
        <f>SUMIFS(СВЦЭМ!$C$33:$C$776,СВЦЭМ!$A$33:$A$776,$A148,СВЦЭМ!$B$33:$B$776,X$119)+'СЕТ СН'!$I$12+СВЦЭМ!$D$10+'СЕТ СН'!$I$6-'СЕТ СН'!$I$22</f>
        <v>1095.8056675000003</v>
      </c>
      <c r="Y148" s="36">
        <f>SUMIFS(СВЦЭМ!$C$33:$C$776,СВЦЭМ!$A$33:$A$776,$A148,СВЦЭМ!$B$33:$B$776,Y$119)+'СЕТ СН'!$I$12+СВЦЭМ!$D$10+'СЕТ СН'!$I$6-'СЕТ СН'!$I$22</f>
        <v>1175.7765061200002</v>
      </c>
    </row>
    <row r="149" spans="1:26" ht="15.75" x14ac:dyDescent="0.2">
      <c r="A149" s="35">
        <f t="shared" si="3"/>
        <v>43646</v>
      </c>
      <c r="B149" s="36">
        <f>SUMIFS(СВЦЭМ!$C$33:$C$776,СВЦЭМ!$A$33:$A$776,$A149,СВЦЭМ!$B$33:$B$776,B$119)+'СЕТ СН'!$I$12+СВЦЭМ!$D$10+'СЕТ СН'!$I$6-'СЕТ СН'!$I$22</f>
        <v>1228.2122214800002</v>
      </c>
      <c r="C149" s="36">
        <f>SUMIFS(СВЦЭМ!$C$33:$C$776,СВЦЭМ!$A$33:$A$776,$A149,СВЦЭМ!$B$33:$B$776,C$119)+'СЕТ СН'!$I$12+СВЦЭМ!$D$10+'СЕТ СН'!$I$6-'СЕТ СН'!$I$22</f>
        <v>1266.8970954800002</v>
      </c>
      <c r="D149" s="36">
        <f>SUMIFS(СВЦЭМ!$C$33:$C$776,СВЦЭМ!$A$33:$A$776,$A149,СВЦЭМ!$B$33:$B$776,D$119)+'СЕТ СН'!$I$12+СВЦЭМ!$D$10+'СЕТ СН'!$I$6-'СЕТ СН'!$I$22</f>
        <v>1306.97252058</v>
      </c>
      <c r="E149" s="36">
        <f>SUMIFS(СВЦЭМ!$C$33:$C$776,СВЦЭМ!$A$33:$A$776,$A149,СВЦЭМ!$B$33:$B$776,E$119)+'СЕТ СН'!$I$12+СВЦЭМ!$D$10+'СЕТ СН'!$I$6-'СЕТ СН'!$I$22</f>
        <v>1329.95539659</v>
      </c>
      <c r="F149" s="36">
        <f>SUMIFS(СВЦЭМ!$C$33:$C$776,СВЦЭМ!$A$33:$A$776,$A149,СВЦЭМ!$B$33:$B$776,F$119)+'СЕТ СН'!$I$12+СВЦЭМ!$D$10+'СЕТ СН'!$I$6-'СЕТ СН'!$I$22</f>
        <v>1336.61470474</v>
      </c>
      <c r="G149" s="36">
        <f>SUMIFS(СВЦЭМ!$C$33:$C$776,СВЦЭМ!$A$33:$A$776,$A149,СВЦЭМ!$B$33:$B$776,G$119)+'СЕТ СН'!$I$12+СВЦЭМ!$D$10+'СЕТ СН'!$I$6-'СЕТ СН'!$I$22</f>
        <v>1335.5008037699999</v>
      </c>
      <c r="H149" s="36">
        <f>SUMIFS(СВЦЭМ!$C$33:$C$776,СВЦЭМ!$A$33:$A$776,$A149,СВЦЭМ!$B$33:$B$776,H$119)+'СЕТ СН'!$I$12+СВЦЭМ!$D$10+'СЕТ СН'!$I$6-'СЕТ СН'!$I$22</f>
        <v>1316.8196775400002</v>
      </c>
      <c r="I149" s="36">
        <f>SUMIFS(СВЦЭМ!$C$33:$C$776,СВЦЭМ!$A$33:$A$776,$A149,СВЦЭМ!$B$33:$B$776,I$119)+'СЕТ СН'!$I$12+СВЦЭМ!$D$10+'СЕТ СН'!$I$6-'СЕТ СН'!$I$22</f>
        <v>1284.67813312</v>
      </c>
      <c r="J149" s="36">
        <f>SUMIFS(СВЦЭМ!$C$33:$C$776,СВЦЭМ!$A$33:$A$776,$A149,СВЦЭМ!$B$33:$B$776,J$119)+'СЕТ СН'!$I$12+СВЦЭМ!$D$10+'СЕТ СН'!$I$6-'СЕТ СН'!$I$22</f>
        <v>1225.73039801</v>
      </c>
      <c r="K149" s="36">
        <f>SUMIFS(СВЦЭМ!$C$33:$C$776,СВЦЭМ!$A$33:$A$776,$A149,СВЦЭМ!$B$33:$B$776,K$119)+'СЕТ СН'!$I$12+СВЦЭМ!$D$10+'СЕТ СН'!$I$6-'СЕТ СН'!$I$22</f>
        <v>1200.1778577300001</v>
      </c>
      <c r="L149" s="36">
        <f>SUMIFS(СВЦЭМ!$C$33:$C$776,СВЦЭМ!$A$33:$A$776,$A149,СВЦЭМ!$B$33:$B$776,L$119)+'СЕТ СН'!$I$12+СВЦЭМ!$D$10+'СЕТ СН'!$I$6-'СЕТ СН'!$I$22</f>
        <v>1174.9825852700001</v>
      </c>
      <c r="M149" s="36">
        <f>SUMIFS(СВЦЭМ!$C$33:$C$776,СВЦЭМ!$A$33:$A$776,$A149,СВЦЭМ!$B$33:$B$776,M$119)+'СЕТ СН'!$I$12+СВЦЭМ!$D$10+'СЕТ СН'!$I$6-'СЕТ СН'!$I$22</f>
        <v>1159.36768218</v>
      </c>
      <c r="N149" s="36">
        <f>SUMIFS(СВЦЭМ!$C$33:$C$776,СВЦЭМ!$A$33:$A$776,$A149,СВЦЭМ!$B$33:$B$776,N$119)+'СЕТ СН'!$I$12+СВЦЭМ!$D$10+'СЕТ СН'!$I$6-'СЕТ СН'!$I$22</f>
        <v>1176.3342636500001</v>
      </c>
      <c r="O149" s="36">
        <f>SUMIFS(СВЦЭМ!$C$33:$C$776,СВЦЭМ!$A$33:$A$776,$A149,СВЦЭМ!$B$33:$B$776,O$119)+'СЕТ СН'!$I$12+СВЦЭМ!$D$10+'СЕТ СН'!$I$6-'СЕТ СН'!$I$22</f>
        <v>1196.5116886600001</v>
      </c>
      <c r="P149" s="36">
        <f>SUMIFS(СВЦЭМ!$C$33:$C$776,СВЦЭМ!$A$33:$A$776,$A149,СВЦЭМ!$B$33:$B$776,P$119)+'СЕТ СН'!$I$12+СВЦЭМ!$D$10+'СЕТ СН'!$I$6-'СЕТ СН'!$I$22</f>
        <v>1204.5060426800001</v>
      </c>
      <c r="Q149" s="36">
        <f>SUMIFS(СВЦЭМ!$C$33:$C$776,СВЦЭМ!$A$33:$A$776,$A149,СВЦЭМ!$B$33:$B$776,Q$119)+'СЕТ СН'!$I$12+СВЦЭМ!$D$10+'СЕТ СН'!$I$6-'СЕТ СН'!$I$22</f>
        <v>1172.49155922</v>
      </c>
      <c r="R149" s="36">
        <f>SUMIFS(СВЦЭМ!$C$33:$C$776,СВЦЭМ!$A$33:$A$776,$A149,СВЦЭМ!$B$33:$B$776,R$119)+'СЕТ СН'!$I$12+СВЦЭМ!$D$10+'СЕТ СН'!$I$6-'СЕТ СН'!$I$22</f>
        <v>1112.5673791600002</v>
      </c>
      <c r="S149" s="36">
        <f>SUMIFS(СВЦЭМ!$C$33:$C$776,СВЦЭМ!$A$33:$A$776,$A149,СВЦЭМ!$B$33:$B$776,S$119)+'СЕТ СН'!$I$12+СВЦЭМ!$D$10+'СЕТ СН'!$I$6-'СЕТ СН'!$I$22</f>
        <v>1109.8304319200001</v>
      </c>
      <c r="T149" s="36">
        <f>SUMIFS(СВЦЭМ!$C$33:$C$776,СВЦЭМ!$A$33:$A$776,$A149,СВЦЭМ!$B$33:$B$776,T$119)+'СЕТ СН'!$I$12+СВЦЭМ!$D$10+'СЕТ СН'!$I$6-'СЕТ СН'!$I$22</f>
        <v>1119.1828336400001</v>
      </c>
      <c r="U149" s="36">
        <f>SUMIFS(СВЦЭМ!$C$33:$C$776,СВЦЭМ!$A$33:$A$776,$A149,СВЦЭМ!$B$33:$B$776,U$119)+'СЕТ СН'!$I$12+СВЦЭМ!$D$10+'СЕТ СН'!$I$6-'СЕТ СН'!$I$22</f>
        <v>1138.4864162000001</v>
      </c>
      <c r="V149" s="36">
        <f>SUMIFS(СВЦЭМ!$C$33:$C$776,СВЦЭМ!$A$33:$A$776,$A149,СВЦЭМ!$B$33:$B$776,V$119)+'СЕТ СН'!$I$12+СВЦЭМ!$D$10+'СЕТ СН'!$I$6-'СЕТ СН'!$I$22</f>
        <v>1106.7030366600002</v>
      </c>
      <c r="W149" s="36">
        <f>SUMIFS(СВЦЭМ!$C$33:$C$776,СВЦЭМ!$A$33:$A$776,$A149,СВЦЭМ!$B$33:$B$776,W$119)+'СЕТ СН'!$I$12+СВЦЭМ!$D$10+'СЕТ СН'!$I$6-'СЕТ СН'!$I$22</f>
        <v>1083.7708703900003</v>
      </c>
      <c r="X149" s="36">
        <f>SUMIFS(СВЦЭМ!$C$33:$C$776,СВЦЭМ!$A$33:$A$776,$A149,СВЦЭМ!$B$33:$B$776,X$119)+'СЕТ СН'!$I$12+СВЦЭМ!$D$10+'СЕТ СН'!$I$6-'СЕТ СН'!$I$22</f>
        <v>1102.0465825700001</v>
      </c>
      <c r="Y149" s="36">
        <f>SUMIFS(СВЦЭМ!$C$33:$C$776,СВЦЭМ!$A$33:$A$776,$A149,СВЦЭМ!$B$33:$B$776,Y$119)+'СЕТ СН'!$I$12+СВЦЭМ!$D$10+'СЕТ СН'!$I$6-'СЕТ СН'!$I$22</f>
        <v>1158.61586063</v>
      </c>
    </row>
    <row r="150" spans="1:26" ht="15.75" hidden="1" x14ac:dyDescent="0.2">
      <c r="A150" s="35">
        <f t="shared" si="3"/>
        <v>43647</v>
      </c>
      <c r="B150" s="36">
        <f>SUMIFS(СВЦЭМ!$C$33:$C$776,СВЦЭМ!$A$33:$A$776,$A150,СВЦЭМ!$B$33:$B$776,B$119)+'СЕТ СН'!$I$12+СВЦЭМ!$D$10+'СЕТ СН'!$I$6-'СЕТ СН'!$I$22</f>
        <v>533.81720990999997</v>
      </c>
      <c r="C150" s="36">
        <f>SUMIFS(СВЦЭМ!$C$33:$C$776,СВЦЭМ!$A$33:$A$776,$A150,СВЦЭМ!$B$33:$B$776,C$119)+'СЕТ СН'!$I$12+СВЦЭМ!$D$10+'СЕТ СН'!$I$6-'СЕТ СН'!$I$22</f>
        <v>533.81720990999997</v>
      </c>
      <c r="D150" s="36">
        <f>SUMIFS(СВЦЭМ!$C$33:$C$776,СВЦЭМ!$A$33:$A$776,$A150,СВЦЭМ!$B$33:$B$776,D$119)+'СЕТ СН'!$I$12+СВЦЭМ!$D$10+'СЕТ СН'!$I$6-'СЕТ СН'!$I$22</f>
        <v>533.81720990999997</v>
      </c>
      <c r="E150" s="36">
        <f>SUMIFS(СВЦЭМ!$C$33:$C$776,СВЦЭМ!$A$33:$A$776,$A150,СВЦЭМ!$B$33:$B$776,E$119)+'СЕТ СН'!$I$12+СВЦЭМ!$D$10+'СЕТ СН'!$I$6-'СЕТ СН'!$I$22</f>
        <v>533.81720990999997</v>
      </c>
      <c r="F150" s="36">
        <f>SUMIFS(СВЦЭМ!$C$33:$C$776,СВЦЭМ!$A$33:$A$776,$A150,СВЦЭМ!$B$33:$B$776,F$119)+'СЕТ СН'!$I$12+СВЦЭМ!$D$10+'СЕТ СН'!$I$6-'СЕТ СН'!$I$22</f>
        <v>533.81720990999997</v>
      </c>
      <c r="G150" s="36">
        <f>SUMIFS(СВЦЭМ!$C$33:$C$776,СВЦЭМ!$A$33:$A$776,$A150,СВЦЭМ!$B$33:$B$776,G$119)+'СЕТ СН'!$I$12+СВЦЭМ!$D$10+'СЕТ СН'!$I$6-'СЕТ СН'!$I$22</f>
        <v>533.81720990999997</v>
      </c>
      <c r="H150" s="36">
        <f>SUMIFS(СВЦЭМ!$C$33:$C$776,СВЦЭМ!$A$33:$A$776,$A150,СВЦЭМ!$B$33:$B$776,H$119)+'СЕТ СН'!$I$12+СВЦЭМ!$D$10+'СЕТ СН'!$I$6-'СЕТ СН'!$I$22</f>
        <v>533.81720990999997</v>
      </c>
      <c r="I150" s="36">
        <f>SUMIFS(СВЦЭМ!$C$33:$C$776,СВЦЭМ!$A$33:$A$776,$A150,СВЦЭМ!$B$33:$B$776,I$119)+'СЕТ СН'!$I$12+СВЦЭМ!$D$10+'СЕТ СН'!$I$6-'СЕТ СН'!$I$22</f>
        <v>533.81720990999997</v>
      </c>
      <c r="J150" s="36">
        <f>SUMIFS(СВЦЭМ!$C$33:$C$776,СВЦЭМ!$A$33:$A$776,$A150,СВЦЭМ!$B$33:$B$776,J$119)+'СЕТ СН'!$I$12+СВЦЭМ!$D$10+'СЕТ СН'!$I$6-'СЕТ СН'!$I$22</f>
        <v>533.81720990999997</v>
      </c>
      <c r="K150" s="36">
        <f>SUMIFS(СВЦЭМ!$C$33:$C$776,СВЦЭМ!$A$33:$A$776,$A150,СВЦЭМ!$B$33:$B$776,K$119)+'СЕТ СН'!$I$12+СВЦЭМ!$D$10+'СЕТ СН'!$I$6-'СЕТ СН'!$I$22</f>
        <v>533.81720990999997</v>
      </c>
      <c r="L150" s="36">
        <f>SUMIFS(СВЦЭМ!$C$33:$C$776,СВЦЭМ!$A$33:$A$776,$A150,СВЦЭМ!$B$33:$B$776,L$119)+'СЕТ СН'!$I$12+СВЦЭМ!$D$10+'СЕТ СН'!$I$6-'СЕТ СН'!$I$22</f>
        <v>533.81720990999997</v>
      </c>
      <c r="M150" s="36">
        <f>SUMIFS(СВЦЭМ!$C$33:$C$776,СВЦЭМ!$A$33:$A$776,$A150,СВЦЭМ!$B$33:$B$776,M$119)+'СЕТ СН'!$I$12+СВЦЭМ!$D$10+'СЕТ СН'!$I$6-'СЕТ СН'!$I$22</f>
        <v>533.81720990999997</v>
      </c>
      <c r="N150" s="36">
        <f>SUMIFS(СВЦЭМ!$C$33:$C$776,СВЦЭМ!$A$33:$A$776,$A150,СВЦЭМ!$B$33:$B$776,N$119)+'СЕТ СН'!$I$12+СВЦЭМ!$D$10+'СЕТ СН'!$I$6-'СЕТ СН'!$I$22</f>
        <v>533.81720990999997</v>
      </c>
      <c r="O150" s="36">
        <f>SUMIFS(СВЦЭМ!$C$33:$C$776,СВЦЭМ!$A$33:$A$776,$A150,СВЦЭМ!$B$33:$B$776,O$119)+'СЕТ СН'!$I$12+СВЦЭМ!$D$10+'СЕТ СН'!$I$6-'СЕТ СН'!$I$22</f>
        <v>533.81720990999997</v>
      </c>
      <c r="P150" s="36">
        <f>SUMIFS(СВЦЭМ!$C$33:$C$776,СВЦЭМ!$A$33:$A$776,$A150,СВЦЭМ!$B$33:$B$776,P$119)+'СЕТ СН'!$I$12+СВЦЭМ!$D$10+'СЕТ СН'!$I$6-'СЕТ СН'!$I$22</f>
        <v>533.81720990999997</v>
      </c>
      <c r="Q150" s="36">
        <f>SUMIFS(СВЦЭМ!$C$33:$C$776,СВЦЭМ!$A$33:$A$776,$A150,СВЦЭМ!$B$33:$B$776,Q$119)+'СЕТ СН'!$I$12+СВЦЭМ!$D$10+'СЕТ СН'!$I$6-'СЕТ СН'!$I$22</f>
        <v>533.81720990999997</v>
      </c>
      <c r="R150" s="36">
        <f>SUMIFS(СВЦЭМ!$C$33:$C$776,СВЦЭМ!$A$33:$A$776,$A150,СВЦЭМ!$B$33:$B$776,R$119)+'СЕТ СН'!$I$12+СВЦЭМ!$D$10+'СЕТ СН'!$I$6-'СЕТ СН'!$I$22</f>
        <v>533.81720990999997</v>
      </c>
      <c r="S150" s="36">
        <f>SUMIFS(СВЦЭМ!$C$33:$C$776,СВЦЭМ!$A$33:$A$776,$A150,СВЦЭМ!$B$33:$B$776,S$119)+'СЕТ СН'!$I$12+СВЦЭМ!$D$10+'СЕТ СН'!$I$6-'СЕТ СН'!$I$22</f>
        <v>533.81720990999997</v>
      </c>
      <c r="T150" s="36">
        <f>SUMIFS(СВЦЭМ!$C$33:$C$776,СВЦЭМ!$A$33:$A$776,$A150,СВЦЭМ!$B$33:$B$776,T$119)+'СЕТ СН'!$I$12+СВЦЭМ!$D$10+'СЕТ СН'!$I$6-'СЕТ СН'!$I$22</f>
        <v>533.81720990999997</v>
      </c>
      <c r="U150" s="36">
        <f>SUMIFS(СВЦЭМ!$C$33:$C$776,СВЦЭМ!$A$33:$A$776,$A150,СВЦЭМ!$B$33:$B$776,U$119)+'СЕТ СН'!$I$12+СВЦЭМ!$D$10+'СЕТ СН'!$I$6-'СЕТ СН'!$I$22</f>
        <v>533.81720990999997</v>
      </c>
      <c r="V150" s="36">
        <f>SUMIFS(СВЦЭМ!$C$33:$C$776,СВЦЭМ!$A$33:$A$776,$A150,СВЦЭМ!$B$33:$B$776,V$119)+'СЕТ СН'!$I$12+СВЦЭМ!$D$10+'СЕТ СН'!$I$6-'СЕТ СН'!$I$22</f>
        <v>533.81720990999997</v>
      </c>
      <c r="W150" s="36">
        <f>SUMIFS(СВЦЭМ!$C$33:$C$776,СВЦЭМ!$A$33:$A$776,$A150,СВЦЭМ!$B$33:$B$776,W$119)+'СЕТ СН'!$I$12+СВЦЭМ!$D$10+'СЕТ СН'!$I$6-'СЕТ СН'!$I$22</f>
        <v>533.81720990999997</v>
      </c>
      <c r="X150" s="36">
        <f>SUMIFS(СВЦЭМ!$C$33:$C$776,СВЦЭМ!$A$33:$A$776,$A150,СВЦЭМ!$B$33:$B$776,X$119)+'СЕТ СН'!$I$12+СВЦЭМ!$D$10+'СЕТ СН'!$I$6-'СЕТ СН'!$I$22</f>
        <v>533.81720990999997</v>
      </c>
      <c r="Y150" s="36">
        <f>SUMIFS(СВЦЭМ!$C$33:$C$776,СВЦЭМ!$A$33:$A$776,$A150,СВЦЭМ!$B$33:$B$776,Y$119)+'СЕТ СН'!$I$12+СВЦЭМ!$D$10+'СЕТ СН'!$I$6-'СЕТ СН'!$I$22</f>
        <v>533.81720990999997</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452696.70352453354</v>
      </c>
      <c r="O155" s="143"/>
      <c r="P155" s="142">
        <f>СВЦЭМ!$D$12+'СЕТ СН'!$F$13-'СЕТ СН'!$G$23</f>
        <v>452696.70352453354</v>
      </c>
      <c r="Q155" s="143"/>
      <c r="R155" s="142">
        <f>СВЦЭМ!$D$12+'СЕТ СН'!$F$13-'СЕТ СН'!$H$23</f>
        <v>452696.70352453354</v>
      </c>
      <c r="S155" s="143"/>
      <c r="T155" s="142">
        <f>СВЦЭМ!$D$12+'СЕТ СН'!$F$13-'СЕТ СН'!$I$23</f>
        <v>452696.70352453354</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520758.88</v>
      </c>
      <c r="O159" s="147"/>
      <c r="P159" s="147">
        <f>'СЕТ СН'!$G$7</f>
        <v>803385.3</v>
      </c>
      <c r="Q159" s="147"/>
      <c r="R159" s="147">
        <f>'СЕТ СН'!$H$7</f>
        <v>809867.78</v>
      </c>
      <c r="S159" s="147"/>
      <c r="T159" s="147">
        <f>'СЕТ СН'!$I$7</f>
        <v>512984.38</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июне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01.06.2019</v>
      </c>
      <c r="B12" s="36">
        <f>SUMIFS(СВЦЭМ!$D$33:$D$776,СВЦЭМ!$A$33:$A$776,$A12,СВЦЭМ!$B$33:$B$776,B$11)+'СЕТ СН'!$F$14+СВЦЭМ!$D$10+'СЕТ СН'!$F$5-'СЕТ СН'!$F$24</f>
        <v>1848.0739769900001</v>
      </c>
      <c r="C12" s="36">
        <f>SUMIFS(СВЦЭМ!$D$33:$D$776,СВЦЭМ!$A$33:$A$776,$A12,СВЦЭМ!$B$33:$B$776,C$11)+'СЕТ СН'!$F$14+СВЦЭМ!$D$10+'СЕТ СН'!$F$5-'СЕТ СН'!$F$24</f>
        <v>1898.0734854300001</v>
      </c>
      <c r="D12" s="36">
        <f>SUMIFS(СВЦЭМ!$D$33:$D$776,СВЦЭМ!$A$33:$A$776,$A12,СВЦЭМ!$B$33:$B$776,D$11)+'СЕТ СН'!$F$14+СВЦЭМ!$D$10+'СЕТ СН'!$F$5-'СЕТ СН'!$F$24</f>
        <v>1945.6934033700002</v>
      </c>
      <c r="E12" s="36">
        <f>SUMIFS(СВЦЭМ!$D$33:$D$776,СВЦЭМ!$A$33:$A$776,$A12,СВЦЭМ!$B$33:$B$776,E$11)+'СЕТ СН'!$F$14+СВЦЭМ!$D$10+'СЕТ СН'!$F$5-'СЕТ СН'!$F$24</f>
        <v>1971.2474036200001</v>
      </c>
      <c r="F12" s="36">
        <f>SUMIFS(СВЦЭМ!$D$33:$D$776,СВЦЭМ!$A$33:$A$776,$A12,СВЦЭМ!$B$33:$B$776,F$11)+'СЕТ СН'!$F$14+СВЦЭМ!$D$10+'СЕТ СН'!$F$5-'СЕТ СН'!$F$24</f>
        <v>1983.4278526500002</v>
      </c>
      <c r="G12" s="36">
        <f>SUMIFS(СВЦЭМ!$D$33:$D$776,СВЦЭМ!$A$33:$A$776,$A12,СВЦЭМ!$B$33:$B$776,G$11)+'СЕТ СН'!$F$14+СВЦЭМ!$D$10+'СЕТ СН'!$F$5-'СЕТ СН'!$F$24</f>
        <v>1988.9783169500001</v>
      </c>
      <c r="H12" s="36">
        <f>SUMIFS(СВЦЭМ!$D$33:$D$776,СВЦЭМ!$A$33:$A$776,$A12,СВЦЭМ!$B$33:$B$776,H$11)+'СЕТ СН'!$F$14+СВЦЭМ!$D$10+'СЕТ СН'!$F$5-'СЕТ СН'!$F$24</f>
        <v>1951.57922224</v>
      </c>
      <c r="I12" s="36">
        <f>SUMIFS(СВЦЭМ!$D$33:$D$776,СВЦЭМ!$A$33:$A$776,$A12,СВЦЭМ!$B$33:$B$776,I$11)+'СЕТ СН'!$F$14+СВЦЭМ!$D$10+'СЕТ СН'!$F$5-'СЕТ СН'!$F$24</f>
        <v>1926.1168188200002</v>
      </c>
      <c r="J12" s="36">
        <f>SUMIFS(СВЦЭМ!$D$33:$D$776,СВЦЭМ!$A$33:$A$776,$A12,СВЦЭМ!$B$33:$B$776,J$11)+'СЕТ СН'!$F$14+СВЦЭМ!$D$10+'СЕТ СН'!$F$5-'СЕТ СН'!$F$24</f>
        <v>1886.9355029400001</v>
      </c>
      <c r="K12" s="36">
        <f>SUMIFS(СВЦЭМ!$D$33:$D$776,СВЦЭМ!$A$33:$A$776,$A12,СВЦЭМ!$B$33:$B$776,K$11)+'СЕТ СН'!$F$14+СВЦЭМ!$D$10+'СЕТ СН'!$F$5-'СЕТ СН'!$F$24</f>
        <v>1817.8502646800002</v>
      </c>
      <c r="L12" s="36">
        <f>SUMIFS(СВЦЭМ!$D$33:$D$776,СВЦЭМ!$A$33:$A$776,$A12,СВЦЭМ!$B$33:$B$776,L$11)+'СЕТ СН'!$F$14+СВЦЭМ!$D$10+'СЕТ СН'!$F$5-'СЕТ СН'!$F$24</f>
        <v>1786.2406231200002</v>
      </c>
      <c r="M12" s="36">
        <f>SUMIFS(СВЦЭМ!$D$33:$D$776,СВЦЭМ!$A$33:$A$776,$A12,СВЦЭМ!$B$33:$B$776,M$11)+'СЕТ СН'!$F$14+СВЦЭМ!$D$10+'СЕТ СН'!$F$5-'СЕТ СН'!$F$24</f>
        <v>1766.9188008800002</v>
      </c>
      <c r="N12" s="36">
        <f>SUMIFS(СВЦЭМ!$D$33:$D$776,СВЦЭМ!$A$33:$A$776,$A12,СВЦЭМ!$B$33:$B$776,N$11)+'СЕТ СН'!$F$14+СВЦЭМ!$D$10+'СЕТ СН'!$F$5-'СЕТ СН'!$F$24</f>
        <v>1795.1145939600001</v>
      </c>
      <c r="O12" s="36">
        <f>SUMIFS(СВЦЭМ!$D$33:$D$776,СВЦЭМ!$A$33:$A$776,$A12,СВЦЭМ!$B$33:$B$776,O$11)+'СЕТ СН'!$F$14+СВЦЭМ!$D$10+'СЕТ СН'!$F$5-'СЕТ СН'!$F$24</f>
        <v>1795.3161939500001</v>
      </c>
      <c r="P12" s="36">
        <f>SUMIFS(СВЦЭМ!$D$33:$D$776,СВЦЭМ!$A$33:$A$776,$A12,СВЦЭМ!$B$33:$B$776,P$11)+'СЕТ СН'!$F$14+СВЦЭМ!$D$10+'СЕТ СН'!$F$5-'СЕТ СН'!$F$24</f>
        <v>1812.8686469700001</v>
      </c>
      <c r="Q12" s="36">
        <f>SUMIFS(СВЦЭМ!$D$33:$D$776,СВЦЭМ!$A$33:$A$776,$A12,СВЦЭМ!$B$33:$B$776,Q$11)+'СЕТ СН'!$F$14+СВЦЭМ!$D$10+'СЕТ СН'!$F$5-'СЕТ СН'!$F$24</f>
        <v>1775.8723795000001</v>
      </c>
      <c r="R12" s="36">
        <f>SUMIFS(СВЦЭМ!$D$33:$D$776,СВЦЭМ!$A$33:$A$776,$A12,СВЦЭМ!$B$33:$B$776,R$11)+'СЕТ СН'!$F$14+СВЦЭМ!$D$10+'СЕТ СН'!$F$5-'СЕТ СН'!$F$24</f>
        <v>1740.8586646000001</v>
      </c>
      <c r="S12" s="36">
        <f>SUMIFS(СВЦЭМ!$D$33:$D$776,СВЦЭМ!$A$33:$A$776,$A12,СВЦЭМ!$B$33:$B$776,S$11)+'СЕТ СН'!$F$14+СВЦЭМ!$D$10+'СЕТ СН'!$F$5-'СЕТ СН'!$F$24</f>
        <v>1776.7739612800001</v>
      </c>
      <c r="T12" s="36">
        <f>SUMIFS(СВЦЭМ!$D$33:$D$776,СВЦЭМ!$A$33:$A$776,$A12,СВЦЭМ!$B$33:$B$776,T$11)+'СЕТ СН'!$F$14+СВЦЭМ!$D$10+'СЕТ СН'!$F$5-'СЕТ СН'!$F$24</f>
        <v>1756.3986309800002</v>
      </c>
      <c r="U12" s="36">
        <f>SUMIFS(СВЦЭМ!$D$33:$D$776,СВЦЭМ!$A$33:$A$776,$A12,СВЦЭМ!$B$33:$B$776,U$11)+'СЕТ СН'!$F$14+СВЦЭМ!$D$10+'СЕТ СН'!$F$5-'СЕТ СН'!$F$24</f>
        <v>1733.12961855</v>
      </c>
      <c r="V12" s="36">
        <f>SUMIFS(СВЦЭМ!$D$33:$D$776,СВЦЭМ!$A$33:$A$776,$A12,СВЦЭМ!$B$33:$B$776,V$11)+'СЕТ СН'!$F$14+СВЦЭМ!$D$10+'СЕТ СН'!$F$5-'СЕТ СН'!$F$24</f>
        <v>1710.7813196700001</v>
      </c>
      <c r="W12" s="36">
        <f>SUMIFS(СВЦЭМ!$D$33:$D$776,СВЦЭМ!$A$33:$A$776,$A12,СВЦЭМ!$B$33:$B$776,W$11)+'СЕТ СН'!$F$14+СВЦЭМ!$D$10+'СЕТ СН'!$F$5-'СЕТ СН'!$F$24</f>
        <v>1682.9272361600001</v>
      </c>
      <c r="X12" s="36">
        <f>SUMIFS(СВЦЭМ!$D$33:$D$776,СВЦЭМ!$A$33:$A$776,$A12,СВЦЭМ!$B$33:$B$776,X$11)+'СЕТ СН'!$F$14+СВЦЭМ!$D$10+'СЕТ СН'!$F$5-'СЕТ СН'!$F$24</f>
        <v>1692.9868795800003</v>
      </c>
      <c r="Y12" s="36">
        <f>SUMIFS(СВЦЭМ!$D$33:$D$776,СВЦЭМ!$A$33:$A$776,$A12,СВЦЭМ!$B$33:$B$776,Y$11)+'СЕТ СН'!$F$14+СВЦЭМ!$D$10+'СЕТ СН'!$F$5-'СЕТ СН'!$F$24</f>
        <v>1774.5054492200002</v>
      </c>
      <c r="AA12" s="45"/>
    </row>
    <row r="13" spans="1:27" ht="15.75" x14ac:dyDescent="0.2">
      <c r="A13" s="35">
        <f>A12+1</f>
        <v>43618</v>
      </c>
      <c r="B13" s="36">
        <f>SUMIFS(СВЦЭМ!$D$33:$D$776,СВЦЭМ!$A$33:$A$776,$A13,СВЦЭМ!$B$33:$B$776,B$11)+'СЕТ СН'!$F$14+СВЦЭМ!$D$10+'СЕТ СН'!$F$5-'СЕТ СН'!$F$24</f>
        <v>1826.55097467</v>
      </c>
      <c r="C13" s="36">
        <f>SUMIFS(СВЦЭМ!$D$33:$D$776,СВЦЭМ!$A$33:$A$776,$A13,СВЦЭМ!$B$33:$B$776,C$11)+'СЕТ СН'!$F$14+СВЦЭМ!$D$10+'СЕТ СН'!$F$5-'СЕТ СН'!$F$24</f>
        <v>1876.82597106</v>
      </c>
      <c r="D13" s="36">
        <f>SUMIFS(СВЦЭМ!$D$33:$D$776,СВЦЭМ!$A$33:$A$776,$A13,СВЦЭМ!$B$33:$B$776,D$11)+'СЕТ СН'!$F$14+СВЦЭМ!$D$10+'СЕТ СН'!$F$5-'СЕТ СН'!$F$24</f>
        <v>1908.6979533100002</v>
      </c>
      <c r="E13" s="36">
        <f>SUMIFS(СВЦЭМ!$D$33:$D$776,СВЦЭМ!$A$33:$A$776,$A13,СВЦЭМ!$B$33:$B$776,E$11)+'СЕТ СН'!$F$14+СВЦЭМ!$D$10+'СЕТ СН'!$F$5-'СЕТ СН'!$F$24</f>
        <v>1935.3842128600002</v>
      </c>
      <c r="F13" s="36">
        <f>SUMIFS(СВЦЭМ!$D$33:$D$776,СВЦЭМ!$A$33:$A$776,$A13,СВЦЭМ!$B$33:$B$776,F$11)+'СЕТ СН'!$F$14+СВЦЭМ!$D$10+'СЕТ СН'!$F$5-'СЕТ СН'!$F$24</f>
        <v>1947.54798428</v>
      </c>
      <c r="G13" s="36">
        <f>SUMIFS(СВЦЭМ!$D$33:$D$776,СВЦЭМ!$A$33:$A$776,$A13,СВЦЭМ!$B$33:$B$776,G$11)+'СЕТ СН'!$F$14+СВЦЭМ!$D$10+'СЕТ СН'!$F$5-'СЕТ СН'!$F$24</f>
        <v>1951.5076880200002</v>
      </c>
      <c r="H13" s="36">
        <f>SUMIFS(СВЦЭМ!$D$33:$D$776,СВЦЭМ!$A$33:$A$776,$A13,СВЦЭМ!$B$33:$B$776,H$11)+'СЕТ СН'!$F$14+СВЦЭМ!$D$10+'СЕТ СН'!$F$5-'СЕТ СН'!$F$24</f>
        <v>1925.93434075</v>
      </c>
      <c r="I13" s="36">
        <f>SUMIFS(СВЦЭМ!$D$33:$D$776,СВЦЭМ!$A$33:$A$776,$A13,СВЦЭМ!$B$33:$B$776,I$11)+'СЕТ СН'!$F$14+СВЦЭМ!$D$10+'СЕТ СН'!$F$5-'СЕТ СН'!$F$24</f>
        <v>1893.0215177200002</v>
      </c>
      <c r="J13" s="36">
        <f>SUMIFS(СВЦЭМ!$D$33:$D$776,СВЦЭМ!$A$33:$A$776,$A13,СВЦЭМ!$B$33:$B$776,J$11)+'СЕТ СН'!$F$14+СВЦЭМ!$D$10+'СЕТ СН'!$F$5-'СЕТ СН'!$F$24</f>
        <v>1833.6721843300002</v>
      </c>
      <c r="K13" s="36">
        <f>SUMIFS(СВЦЭМ!$D$33:$D$776,СВЦЭМ!$A$33:$A$776,$A13,СВЦЭМ!$B$33:$B$776,K$11)+'СЕТ СН'!$F$14+СВЦЭМ!$D$10+'СЕТ СН'!$F$5-'СЕТ СН'!$F$24</f>
        <v>1793.73469282</v>
      </c>
      <c r="L13" s="36">
        <f>SUMIFS(СВЦЭМ!$D$33:$D$776,СВЦЭМ!$A$33:$A$776,$A13,СВЦЭМ!$B$33:$B$776,L$11)+'СЕТ СН'!$F$14+СВЦЭМ!$D$10+'СЕТ СН'!$F$5-'СЕТ СН'!$F$24</f>
        <v>1769.1923021000002</v>
      </c>
      <c r="M13" s="36">
        <f>SUMIFS(СВЦЭМ!$D$33:$D$776,СВЦЭМ!$A$33:$A$776,$A13,СВЦЭМ!$B$33:$B$776,M$11)+'СЕТ СН'!$F$14+СВЦЭМ!$D$10+'СЕТ СН'!$F$5-'СЕТ СН'!$F$24</f>
        <v>1751.6473192000001</v>
      </c>
      <c r="N13" s="36">
        <f>SUMIFS(СВЦЭМ!$D$33:$D$776,СВЦЭМ!$A$33:$A$776,$A13,СВЦЭМ!$B$33:$B$776,N$11)+'СЕТ СН'!$F$14+СВЦЭМ!$D$10+'СЕТ СН'!$F$5-'СЕТ СН'!$F$24</f>
        <v>1771.6722157000002</v>
      </c>
      <c r="O13" s="36">
        <f>SUMIFS(СВЦЭМ!$D$33:$D$776,СВЦЭМ!$A$33:$A$776,$A13,СВЦЭМ!$B$33:$B$776,O$11)+'СЕТ СН'!$F$14+СВЦЭМ!$D$10+'СЕТ СН'!$F$5-'СЕТ СН'!$F$24</f>
        <v>1762.7856313000002</v>
      </c>
      <c r="P13" s="36">
        <f>SUMIFS(СВЦЭМ!$D$33:$D$776,СВЦЭМ!$A$33:$A$776,$A13,СВЦЭМ!$B$33:$B$776,P$11)+'СЕТ СН'!$F$14+СВЦЭМ!$D$10+'СЕТ СН'!$F$5-'СЕТ СН'!$F$24</f>
        <v>1773.2187949500001</v>
      </c>
      <c r="Q13" s="36">
        <f>SUMIFS(СВЦЭМ!$D$33:$D$776,СВЦЭМ!$A$33:$A$776,$A13,СВЦЭМ!$B$33:$B$776,Q$11)+'СЕТ СН'!$F$14+СВЦЭМ!$D$10+'СЕТ СН'!$F$5-'СЕТ СН'!$F$24</f>
        <v>1747.17073166</v>
      </c>
      <c r="R13" s="36">
        <f>SUMIFS(СВЦЭМ!$D$33:$D$776,СВЦЭМ!$A$33:$A$776,$A13,СВЦЭМ!$B$33:$B$776,R$11)+'СЕТ СН'!$F$14+СВЦЭМ!$D$10+'СЕТ СН'!$F$5-'СЕТ СН'!$F$24</f>
        <v>1701.9461441100002</v>
      </c>
      <c r="S13" s="36">
        <f>SUMIFS(СВЦЭМ!$D$33:$D$776,СВЦЭМ!$A$33:$A$776,$A13,СВЦЭМ!$B$33:$B$776,S$11)+'СЕТ СН'!$F$14+СВЦЭМ!$D$10+'СЕТ СН'!$F$5-'СЕТ СН'!$F$24</f>
        <v>1703.0602298700001</v>
      </c>
      <c r="T13" s="36">
        <f>SUMIFS(СВЦЭМ!$D$33:$D$776,СВЦЭМ!$A$33:$A$776,$A13,СВЦЭМ!$B$33:$B$776,T$11)+'СЕТ СН'!$F$14+СВЦЭМ!$D$10+'СЕТ СН'!$F$5-'СЕТ СН'!$F$24</f>
        <v>1706.3806820200002</v>
      </c>
      <c r="U13" s="36">
        <f>SUMIFS(СВЦЭМ!$D$33:$D$776,СВЦЭМ!$A$33:$A$776,$A13,СВЦЭМ!$B$33:$B$776,U$11)+'СЕТ СН'!$F$14+СВЦЭМ!$D$10+'СЕТ СН'!$F$5-'СЕТ СН'!$F$24</f>
        <v>1684.78396621</v>
      </c>
      <c r="V13" s="36">
        <f>SUMIFS(СВЦЭМ!$D$33:$D$776,СВЦЭМ!$A$33:$A$776,$A13,СВЦЭМ!$B$33:$B$776,V$11)+'СЕТ СН'!$F$14+СВЦЭМ!$D$10+'СЕТ СН'!$F$5-'СЕТ СН'!$F$24</f>
        <v>1673.3070812800001</v>
      </c>
      <c r="W13" s="36">
        <f>SUMIFS(СВЦЭМ!$D$33:$D$776,СВЦЭМ!$A$33:$A$776,$A13,СВЦЭМ!$B$33:$B$776,W$11)+'СЕТ СН'!$F$14+СВЦЭМ!$D$10+'СЕТ СН'!$F$5-'СЕТ СН'!$F$24</f>
        <v>1673.1441942599999</v>
      </c>
      <c r="X13" s="36">
        <f>SUMIFS(СВЦЭМ!$D$33:$D$776,СВЦЭМ!$A$33:$A$776,$A13,СВЦЭМ!$B$33:$B$776,X$11)+'СЕТ СН'!$F$14+СВЦЭМ!$D$10+'СЕТ СН'!$F$5-'СЕТ СН'!$F$24</f>
        <v>1683.3278434400002</v>
      </c>
      <c r="Y13" s="36">
        <f>SUMIFS(СВЦЭМ!$D$33:$D$776,СВЦЭМ!$A$33:$A$776,$A13,СВЦЭМ!$B$33:$B$776,Y$11)+'СЕТ СН'!$F$14+СВЦЭМ!$D$10+'СЕТ СН'!$F$5-'СЕТ СН'!$F$24</f>
        <v>1767.3265508900001</v>
      </c>
    </row>
    <row r="14" spans="1:27" ht="15.75" x14ac:dyDescent="0.2">
      <c r="A14" s="35">
        <f t="shared" ref="A14:A42" si="0">A13+1</f>
        <v>43619</v>
      </c>
      <c r="B14" s="36">
        <f>SUMIFS(СВЦЭМ!$D$33:$D$776,СВЦЭМ!$A$33:$A$776,$A14,СВЦЭМ!$B$33:$B$776,B$11)+'СЕТ СН'!$F$14+СВЦЭМ!$D$10+'СЕТ СН'!$F$5-'СЕТ СН'!$F$24</f>
        <v>1904.1921620400001</v>
      </c>
      <c r="C14" s="36">
        <f>SUMIFS(СВЦЭМ!$D$33:$D$776,СВЦЭМ!$A$33:$A$776,$A14,СВЦЭМ!$B$33:$B$776,C$11)+'СЕТ СН'!$F$14+СВЦЭМ!$D$10+'СЕТ СН'!$F$5-'СЕТ СН'!$F$24</f>
        <v>1946.9055226700002</v>
      </c>
      <c r="D14" s="36">
        <f>SUMIFS(СВЦЭМ!$D$33:$D$776,СВЦЭМ!$A$33:$A$776,$A14,СВЦЭМ!$B$33:$B$776,D$11)+'СЕТ СН'!$F$14+СВЦЭМ!$D$10+'СЕТ СН'!$F$5-'СЕТ СН'!$F$24</f>
        <v>1970.7972678000001</v>
      </c>
      <c r="E14" s="36">
        <f>SUMIFS(СВЦЭМ!$D$33:$D$776,СВЦЭМ!$A$33:$A$776,$A14,СВЦЭМ!$B$33:$B$776,E$11)+'СЕТ СН'!$F$14+СВЦЭМ!$D$10+'СЕТ СН'!$F$5-'СЕТ СН'!$F$24</f>
        <v>1969.4798462900001</v>
      </c>
      <c r="F14" s="36">
        <f>SUMIFS(СВЦЭМ!$D$33:$D$776,СВЦЭМ!$A$33:$A$776,$A14,СВЦЭМ!$B$33:$B$776,F$11)+'СЕТ СН'!$F$14+СВЦЭМ!$D$10+'СЕТ СН'!$F$5-'СЕТ СН'!$F$24</f>
        <v>1963.7261104900001</v>
      </c>
      <c r="G14" s="36">
        <f>SUMIFS(СВЦЭМ!$D$33:$D$776,СВЦЭМ!$A$33:$A$776,$A14,СВЦЭМ!$B$33:$B$776,G$11)+'СЕТ СН'!$F$14+СВЦЭМ!$D$10+'СЕТ СН'!$F$5-'СЕТ СН'!$F$24</f>
        <v>1936.21845416</v>
      </c>
      <c r="H14" s="36">
        <f>SUMIFS(СВЦЭМ!$D$33:$D$776,СВЦЭМ!$A$33:$A$776,$A14,СВЦЭМ!$B$33:$B$776,H$11)+'СЕТ СН'!$F$14+СВЦЭМ!$D$10+'СЕТ СН'!$F$5-'СЕТ СН'!$F$24</f>
        <v>1922.6330442200001</v>
      </c>
      <c r="I14" s="36">
        <f>SUMIFS(СВЦЭМ!$D$33:$D$776,СВЦЭМ!$A$33:$A$776,$A14,СВЦЭМ!$B$33:$B$776,I$11)+'СЕТ СН'!$F$14+СВЦЭМ!$D$10+'СЕТ СН'!$F$5-'СЕТ СН'!$F$24</f>
        <v>1889.9696923000001</v>
      </c>
      <c r="J14" s="36">
        <f>SUMIFS(СВЦЭМ!$D$33:$D$776,СВЦЭМ!$A$33:$A$776,$A14,СВЦЭМ!$B$33:$B$776,J$11)+'СЕТ СН'!$F$14+СВЦЭМ!$D$10+'СЕТ СН'!$F$5-'СЕТ СН'!$F$24</f>
        <v>1862.4753599400001</v>
      </c>
      <c r="K14" s="36">
        <f>SUMIFS(СВЦЭМ!$D$33:$D$776,СВЦЭМ!$A$33:$A$776,$A14,СВЦЭМ!$B$33:$B$776,K$11)+'СЕТ СН'!$F$14+СВЦЭМ!$D$10+'СЕТ СН'!$F$5-'СЕТ СН'!$F$24</f>
        <v>1846.8199584400002</v>
      </c>
      <c r="L14" s="36">
        <f>SUMIFS(СВЦЭМ!$D$33:$D$776,СВЦЭМ!$A$33:$A$776,$A14,СВЦЭМ!$B$33:$B$776,L$11)+'СЕТ СН'!$F$14+СВЦЭМ!$D$10+'СЕТ СН'!$F$5-'СЕТ СН'!$F$24</f>
        <v>1816.76046378</v>
      </c>
      <c r="M14" s="36">
        <f>SUMIFS(СВЦЭМ!$D$33:$D$776,СВЦЭМ!$A$33:$A$776,$A14,СВЦЭМ!$B$33:$B$776,M$11)+'СЕТ СН'!$F$14+СВЦЭМ!$D$10+'СЕТ СН'!$F$5-'СЕТ СН'!$F$24</f>
        <v>1774.3547860900003</v>
      </c>
      <c r="N14" s="36">
        <f>SUMIFS(СВЦЭМ!$D$33:$D$776,СВЦЭМ!$A$33:$A$776,$A14,СВЦЭМ!$B$33:$B$776,N$11)+'СЕТ СН'!$F$14+СВЦЭМ!$D$10+'СЕТ СН'!$F$5-'СЕТ СН'!$F$24</f>
        <v>1749.12603868</v>
      </c>
      <c r="O14" s="36">
        <f>SUMIFS(СВЦЭМ!$D$33:$D$776,СВЦЭМ!$A$33:$A$776,$A14,СВЦЭМ!$B$33:$B$776,O$11)+'СЕТ СН'!$F$14+СВЦЭМ!$D$10+'СЕТ СН'!$F$5-'СЕТ СН'!$F$24</f>
        <v>1750.73087283</v>
      </c>
      <c r="P14" s="36">
        <f>SUMIFS(СВЦЭМ!$D$33:$D$776,СВЦЭМ!$A$33:$A$776,$A14,СВЦЭМ!$B$33:$B$776,P$11)+'СЕТ СН'!$F$14+СВЦЭМ!$D$10+'СЕТ СН'!$F$5-'СЕТ СН'!$F$24</f>
        <v>1751.43639115</v>
      </c>
      <c r="Q14" s="36">
        <f>SUMIFS(СВЦЭМ!$D$33:$D$776,СВЦЭМ!$A$33:$A$776,$A14,СВЦЭМ!$B$33:$B$776,Q$11)+'СЕТ СН'!$F$14+СВЦЭМ!$D$10+'СЕТ СН'!$F$5-'СЕТ СН'!$F$24</f>
        <v>1715.5697336900002</v>
      </c>
      <c r="R14" s="36">
        <f>SUMIFS(СВЦЭМ!$D$33:$D$776,СВЦЭМ!$A$33:$A$776,$A14,СВЦЭМ!$B$33:$B$776,R$11)+'СЕТ СН'!$F$14+СВЦЭМ!$D$10+'СЕТ СН'!$F$5-'СЕТ СН'!$F$24</f>
        <v>1673.4284767200002</v>
      </c>
      <c r="S14" s="36">
        <f>SUMIFS(СВЦЭМ!$D$33:$D$776,СВЦЭМ!$A$33:$A$776,$A14,СВЦЭМ!$B$33:$B$776,S$11)+'СЕТ СН'!$F$14+СВЦЭМ!$D$10+'СЕТ СН'!$F$5-'СЕТ СН'!$F$24</f>
        <v>1685.2416016100001</v>
      </c>
      <c r="T14" s="36">
        <f>SUMIFS(СВЦЭМ!$D$33:$D$776,СВЦЭМ!$A$33:$A$776,$A14,СВЦЭМ!$B$33:$B$776,T$11)+'СЕТ СН'!$F$14+СВЦЭМ!$D$10+'СЕТ СН'!$F$5-'СЕТ СН'!$F$24</f>
        <v>1685.2225673400001</v>
      </c>
      <c r="U14" s="36">
        <f>SUMIFS(СВЦЭМ!$D$33:$D$776,СВЦЭМ!$A$33:$A$776,$A14,СВЦЭМ!$B$33:$B$776,U$11)+'СЕТ СН'!$F$14+СВЦЭМ!$D$10+'СЕТ СН'!$F$5-'СЕТ СН'!$F$24</f>
        <v>1698.5694332500002</v>
      </c>
      <c r="V14" s="36">
        <f>SUMIFS(СВЦЭМ!$D$33:$D$776,СВЦЭМ!$A$33:$A$776,$A14,СВЦЭМ!$B$33:$B$776,V$11)+'СЕТ СН'!$F$14+СВЦЭМ!$D$10+'СЕТ СН'!$F$5-'СЕТ СН'!$F$24</f>
        <v>1756.4142830700002</v>
      </c>
      <c r="W14" s="36">
        <f>SUMIFS(СВЦЭМ!$D$33:$D$776,СВЦЭМ!$A$33:$A$776,$A14,СВЦЭМ!$B$33:$B$776,W$11)+'СЕТ СН'!$F$14+СВЦЭМ!$D$10+'СЕТ СН'!$F$5-'СЕТ СН'!$F$24</f>
        <v>1677.3469864200001</v>
      </c>
      <c r="X14" s="36">
        <f>SUMIFS(СВЦЭМ!$D$33:$D$776,СВЦЭМ!$A$33:$A$776,$A14,СВЦЭМ!$B$33:$B$776,X$11)+'СЕТ СН'!$F$14+СВЦЭМ!$D$10+'СЕТ СН'!$F$5-'СЕТ СН'!$F$24</f>
        <v>1648.0669654500002</v>
      </c>
      <c r="Y14" s="36">
        <f>SUMIFS(СВЦЭМ!$D$33:$D$776,СВЦЭМ!$A$33:$A$776,$A14,СВЦЭМ!$B$33:$B$776,Y$11)+'СЕТ СН'!$F$14+СВЦЭМ!$D$10+'СЕТ СН'!$F$5-'СЕТ СН'!$F$24</f>
        <v>1754.3838685000001</v>
      </c>
    </row>
    <row r="15" spans="1:27" ht="15.75" x14ac:dyDescent="0.2">
      <c r="A15" s="35">
        <f t="shared" si="0"/>
        <v>43620</v>
      </c>
      <c r="B15" s="36">
        <f>SUMIFS(СВЦЭМ!$D$33:$D$776,СВЦЭМ!$A$33:$A$776,$A15,СВЦЭМ!$B$33:$B$776,B$11)+'СЕТ СН'!$F$14+СВЦЭМ!$D$10+'СЕТ СН'!$F$5-'СЕТ СН'!$F$24</f>
        <v>1889.8739501500002</v>
      </c>
      <c r="C15" s="36">
        <f>SUMIFS(СВЦЭМ!$D$33:$D$776,СВЦЭМ!$A$33:$A$776,$A15,СВЦЭМ!$B$33:$B$776,C$11)+'СЕТ СН'!$F$14+СВЦЭМ!$D$10+'СЕТ СН'!$F$5-'СЕТ СН'!$F$24</f>
        <v>1956.5109773700001</v>
      </c>
      <c r="D15" s="36">
        <f>SUMIFS(СВЦЭМ!$D$33:$D$776,СВЦЭМ!$A$33:$A$776,$A15,СВЦЭМ!$B$33:$B$776,D$11)+'СЕТ СН'!$F$14+СВЦЭМ!$D$10+'СЕТ СН'!$F$5-'СЕТ СН'!$F$24</f>
        <v>1967.4075220500001</v>
      </c>
      <c r="E15" s="36">
        <f>SUMIFS(СВЦЭМ!$D$33:$D$776,СВЦЭМ!$A$33:$A$776,$A15,СВЦЭМ!$B$33:$B$776,E$11)+'СЕТ СН'!$F$14+СВЦЭМ!$D$10+'СЕТ СН'!$F$5-'СЕТ СН'!$F$24</f>
        <v>1966.6497628000002</v>
      </c>
      <c r="F15" s="36">
        <f>SUMIFS(СВЦЭМ!$D$33:$D$776,СВЦЭМ!$A$33:$A$776,$A15,СВЦЭМ!$B$33:$B$776,F$11)+'СЕТ СН'!$F$14+СВЦЭМ!$D$10+'СЕТ СН'!$F$5-'СЕТ СН'!$F$24</f>
        <v>1961.0397802400003</v>
      </c>
      <c r="G15" s="36">
        <f>SUMIFS(СВЦЭМ!$D$33:$D$776,СВЦЭМ!$A$33:$A$776,$A15,СВЦЭМ!$B$33:$B$776,G$11)+'СЕТ СН'!$F$14+СВЦЭМ!$D$10+'СЕТ СН'!$F$5-'СЕТ СН'!$F$24</f>
        <v>1939.1477245300002</v>
      </c>
      <c r="H15" s="36">
        <f>SUMIFS(СВЦЭМ!$D$33:$D$776,СВЦЭМ!$A$33:$A$776,$A15,СВЦЭМ!$B$33:$B$776,H$11)+'СЕТ СН'!$F$14+СВЦЭМ!$D$10+'СЕТ СН'!$F$5-'СЕТ СН'!$F$24</f>
        <v>1914.7177043400002</v>
      </c>
      <c r="I15" s="36">
        <f>SUMIFS(СВЦЭМ!$D$33:$D$776,СВЦЭМ!$A$33:$A$776,$A15,СВЦЭМ!$B$33:$B$776,I$11)+'СЕТ СН'!$F$14+СВЦЭМ!$D$10+'СЕТ СН'!$F$5-'СЕТ СН'!$F$24</f>
        <v>1854.5535815800001</v>
      </c>
      <c r="J15" s="36">
        <f>SUMIFS(СВЦЭМ!$D$33:$D$776,СВЦЭМ!$A$33:$A$776,$A15,СВЦЭМ!$B$33:$B$776,J$11)+'СЕТ СН'!$F$14+СВЦЭМ!$D$10+'СЕТ СН'!$F$5-'СЕТ СН'!$F$24</f>
        <v>1815.7145512100001</v>
      </c>
      <c r="K15" s="36">
        <f>SUMIFS(СВЦЭМ!$D$33:$D$776,СВЦЭМ!$A$33:$A$776,$A15,СВЦЭМ!$B$33:$B$776,K$11)+'СЕТ СН'!$F$14+СВЦЭМ!$D$10+'СЕТ СН'!$F$5-'СЕТ СН'!$F$24</f>
        <v>1800.59450087</v>
      </c>
      <c r="L15" s="36">
        <f>SUMIFS(СВЦЭМ!$D$33:$D$776,СВЦЭМ!$A$33:$A$776,$A15,СВЦЭМ!$B$33:$B$776,L$11)+'СЕТ СН'!$F$14+СВЦЭМ!$D$10+'СЕТ СН'!$F$5-'СЕТ СН'!$F$24</f>
        <v>1789.1391527000001</v>
      </c>
      <c r="M15" s="36">
        <f>SUMIFS(СВЦЭМ!$D$33:$D$776,СВЦЭМ!$A$33:$A$776,$A15,СВЦЭМ!$B$33:$B$776,M$11)+'СЕТ СН'!$F$14+СВЦЭМ!$D$10+'СЕТ СН'!$F$5-'СЕТ СН'!$F$24</f>
        <v>1768.9870890700001</v>
      </c>
      <c r="N15" s="36">
        <f>SUMIFS(СВЦЭМ!$D$33:$D$776,СВЦЭМ!$A$33:$A$776,$A15,СВЦЭМ!$B$33:$B$776,N$11)+'СЕТ СН'!$F$14+СВЦЭМ!$D$10+'СЕТ СН'!$F$5-'СЕТ СН'!$F$24</f>
        <v>1775.52384347</v>
      </c>
      <c r="O15" s="36">
        <f>SUMIFS(СВЦЭМ!$D$33:$D$776,СВЦЭМ!$A$33:$A$776,$A15,СВЦЭМ!$B$33:$B$776,O$11)+'СЕТ СН'!$F$14+СВЦЭМ!$D$10+'СЕТ СН'!$F$5-'СЕТ СН'!$F$24</f>
        <v>1773.8020818</v>
      </c>
      <c r="P15" s="36">
        <f>SUMIFS(СВЦЭМ!$D$33:$D$776,СВЦЭМ!$A$33:$A$776,$A15,СВЦЭМ!$B$33:$B$776,P$11)+'СЕТ СН'!$F$14+СВЦЭМ!$D$10+'СЕТ СН'!$F$5-'СЕТ СН'!$F$24</f>
        <v>1784.4261234800001</v>
      </c>
      <c r="Q15" s="36">
        <f>SUMIFS(СВЦЭМ!$D$33:$D$776,СВЦЭМ!$A$33:$A$776,$A15,СВЦЭМ!$B$33:$B$776,Q$11)+'СЕТ СН'!$F$14+СВЦЭМ!$D$10+'СЕТ СН'!$F$5-'СЕТ СН'!$F$24</f>
        <v>1745.0434030500001</v>
      </c>
      <c r="R15" s="36">
        <f>SUMIFS(СВЦЭМ!$D$33:$D$776,СВЦЭМ!$A$33:$A$776,$A15,СВЦЭМ!$B$33:$B$776,R$11)+'СЕТ СН'!$F$14+СВЦЭМ!$D$10+'СЕТ СН'!$F$5-'СЕТ СН'!$F$24</f>
        <v>1704.2825204000001</v>
      </c>
      <c r="S15" s="36">
        <f>SUMIFS(СВЦЭМ!$D$33:$D$776,СВЦЭМ!$A$33:$A$776,$A15,СВЦЭМ!$B$33:$B$776,S$11)+'СЕТ СН'!$F$14+СВЦЭМ!$D$10+'СЕТ СН'!$F$5-'СЕТ СН'!$F$24</f>
        <v>1720.69120974</v>
      </c>
      <c r="T15" s="36">
        <f>SUMIFS(СВЦЭМ!$D$33:$D$776,СВЦЭМ!$A$33:$A$776,$A15,СВЦЭМ!$B$33:$B$776,T$11)+'СЕТ СН'!$F$14+СВЦЭМ!$D$10+'СЕТ СН'!$F$5-'СЕТ СН'!$F$24</f>
        <v>1714.4594318700001</v>
      </c>
      <c r="U15" s="36">
        <f>SUMIFS(СВЦЭМ!$D$33:$D$776,СВЦЭМ!$A$33:$A$776,$A15,СВЦЭМ!$B$33:$B$776,U$11)+'СЕТ СН'!$F$14+СВЦЭМ!$D$10+'СЕТ СН'!$F$5-'СЕТ СН'!$F$24</f>
        <v>1699.5561878400001</v>
      </c>
      <c r="V15" s="36">
        <f>SUMIFS(СВЦЭМ!$D$33:$D$776,СВЦЭМ!$A$33:$A$776,$A15,СВЦЭМ!$B$33:$B$776,V$11)+'СЕТ СН'!$F$14+СВЦЭМ!$D$10+'СЕТ СН'!$F$5-'СЕТ СН'!$F$24</f>
        <v>1691.69027452</v>
      </c>
      <c r="W15" s="36">
        <f>SUMIFS(СВЦЭМ!$D$33:$D$776,СВЦЭМ!$A$33:$A$776,$A15,СВЦЭМ!$B$33:$B$776,W$11)+'СЕТ СН'!$F$14+СВЦЭМ!$D$10+'СЕТ СН'!$F$5-'СЕТ СН'!$F$24</f>
        <v>1682.1596903300001</v>
      </c>
      <c r="X15" s="36">
        <f>SUMIFS(СВЦЭМ!$D$33:$D$776,СВЦЭМ!$A$33:$A$776,$A15,СВЦЭМ!$B$33:$B$776,X$11)+'СЕТ СН'!$F$14+СВЦЭМ!$D$10+'СЕТ СН'!$F$5-'СЕТ СН'!$F$24</f>
        <v>1688.04686674</v>
      </c>
      <c r="Y15" s="36">
        <f>SUMIFS(СВЦЭМ!$D$33:$D$776,СВЦЭМ!$A$33:$A$776,$A15,СВЦЭМ!$B$33:$B$776,Y$11)+'СЕТ СН'!$F$14+СВЦЭМ!$D$10+'СЕТ СН'!$F$5-'СЕТ СН'!$F$24</f>
        <v>1765.7416876700001</v>
      </c>
    </row>
    <row r="16" spans="1:27" ht="15.75" x14ac:dyDescent="0.2">
      <c r="A16" s="35">
        <f t="shared" si="0"/>
        <v>43621</v>
      </c>
      <c r="B16" s="36">
        <f>SUMIFS(СВЦЭМ!$D$33:$D$776,СВЦЭМ!$A$33:$A$776,$A16,СВЦЭМ!$B$33:$B$776,B$11)+'СЕТ СН'!$F$14+СВЦЭМ!$D$10+'СЕТ СН'!$F$5-'СЕТ СН'!$F$24</f>
        <v>1844.4460494300001</v>
      </c>
      <c r="C16" s="36">
        <f>SUMIFS(СВЦЭМ!$D$33:$D$776,СВЦЭМ!$A$33:$A$776,$A16,СВЦЭМ!$B$33:$B$776,C$11)+'СЕТ СН'!$F$14+СВЦЭМ!$D$10+'СЕТ СН'!$F$5-'СЕТ СН'!$F$24</f>
        <v>1893.7572572200002</v>
      </c>
      <c r="D16" s="36">
        <f>SUMIFS(СВЦЭМ!$D$33:$D$776,СВЦЭМ!$A$33:$A$776,$A16,СВЦЭМ!$B$33:$B$776,D$11)+'СЕТ СН'!$F$14+СВЦЭМ!$D$10+'СЕТ СН'!$F$5-'СЕТ СН'!$F$24</f>
        <v>1926.63106896</v>
      </c>
      <c r="E16" s="36">
        <f>SUMIFS(СВЦЭМ!$D$33:$D$776,СВЦЭМ!$A$33:$A$776,$A16,СВЦЭМ!$B$33:$B$776,E$11)+'СЕТ СН'!$F$14+СВЦЭМ!$D$10+'СЕТ СН'!$F$5-'СЕТ СН'!$F$24</f>
        <v>1937.0148282</v>
      </c>
      <c r="F16" s="36">
        <f>SUMIFS(СВЦЭМ!$D$33:$D$776,СВЦЭМ!$A$33:$A$776,$A16,СВЦЭМ!$B$33:$B$776,F$11)+'СЕТ СН'!$F$14+СВЦЭМ!$D$10+'СЕТ СН'!$F$5-'СЕТ СН'!$F$24</f>
        <v>1932.1182805900003</v>
      </c>
      <c r="G16" s="36">
        <f>SUMIFS(СВЦЭМ!$D$33:$D$776,СВЦЭМ!$A$33:$A$776,$A16,СВЦЭМ!$B$33:$B$776,G$11)+'СЕТ СН'!$F$14+СВЦЭМ!$D$10+'СЕТ СН'!$F$5-'СЕТ СН'!$F$24</f>
        <v>1926.3500844300002</v>
      </c>
      <c r="H16" s="36">
        <f>SUMIFS(СВЦЭМ!$D$33:$D$776,СВЦЭМ!$A$33:$A$776,$A16,СВЦЭМ!$B$33:$B$776,H$11)+'СЕТ СН'!$F$14+СВЦЭМ!$D$10+'СЕТ СН'!$F$5-'СЕТ СН'!$F$24</f>
        <v>1885.0352531400001</v>
      </c>
      <c r="I16" s="36">
        <f>SUMIFS(СВЦЭМ!$D$33:$D$776,СВЦЭМ!$A$33:$A$776,$A16,СВЦЭМ!$B$33:$B$776,I$11)+'СЕТ СН'!$F$14+СВЦЭМ!$D$10+'СЕТ СН'!$F$5-'СЕТ СН'!$F$24</f>
        <v>1838.2815782400003</v>
      </c>
      <c r="J16" s="36">
        <f>SUMIFS(СВЦЭМ!$D$33:$D$776,СВЦЭМ!$A$33:$A$776,$A16,СВЦЭМ!$B$33:$B$776,J$11)+'СЕТ СН'!$F$14+СВЦЭМ!$D$10+'СЕТ СН'!$F$5-'СЕТ СН'!$F$24</f>
        <v>1796.3815331600001</v>
      </c>
      <c r="K16" s="36">
        <f>SUMIFS(СВЦЭМ!$D$33:$D$776,СВЦЭМ!$A$33:$A$776,$A16,СВЦЭМ!$B$33:$B$776,K$11)+'СЕТ СН'!$F$14+СВЦЭМ!$D$10+'СЕТ СН'!$F$5-'СЕТ СН'!$F$24</f>
        <v>1773.8088047700003</v>
      </c>
      <c r="L16" s="36">
        <f>SUMIFS(СВЦЭМ!$D$33:$D$776,СВЦЭМ!$A$33:$A$776,$A16,СВЦЭМ!$B$33:$B$776,L$11)+'СЕТ СН'!$F$14+СВЦЭМ!$D$10+'СЕТ СН'!$F$5-'СЕТ СН'!$F$24</f>
        <v>1767.34538815</v>
      </c>
      <c r="M16" s="36">
        <f>SUMIFS(СВЦЭМ!$D$33:$D$776,СВЦЭМ!$A$33:$A$776,$A16,СВЦЭМ!$B$33:$B$776,M$11)+'СЕТ СН'!$F$14+СВЦЭМ!$D$10+'СЕТ СН'!$F$5-'СЕТ СН'!$F$24</f>
        <v>1750.5725954100001</v>
      </c>
      <c r="N16" s="36">
        <f>SUMIFS(СВЦЭМ!$D$33:$D$776,СВЦЭМ!$A$33:$A$776,$A16,СВЦЭМ!$B$33:$B$776,N$11)+'СЕТ СН'!$F$14+СВЦЭМ!$D$10+'СЕТ СН'!$F$5-'СЕТ СН'!$F$24</f>
        <v>1777.70795266</v>
      </c>
      <c r="O16" s="36">
        <f>SUMIFS(СВЦЭМ!$D$33:$D$776,СВЦЭМ!$A$33:$A$776,$A16,СВЦЭМ!$B$33:$B$776,O$11)+'СЕТ СН'!$F$14+СВЦЭМ!$D$10+'СЕТ СН'!$F$5-'СЕТ СН'!$F$24</f>
        <v>1788.70354292</v>
      </c>
      <c r="P16" s="36">
        <f>SUMIFS(СВЦЭМ!$D$33:$D$776,СВЦЭМ!$A$33:$A$776,$A16,СВЦЭМ!$B$33:$B$776,P$11)+'СЕТ СН'!$F$14+СВЦЭМ!$D$10+'СЕТ СН'!$F$5-'СЕТ СН'!$F$24</f>
        <v>1802.1603982200002</v>
      </c>
      <c r="Q16" s="36">
        <f>SUMIFS(СВЦЭМ!$D$33:$D$776,СВЦЭМ!$A$33:$A$776,$A16,СВЦЭМ!$B$33:$B$776,Q$11)+'СЕТ СН'!$F$14+СВЦЭМ!$D$10+'СЕТ СН'!$F$5-'СЕТ СН'!$F$24</f>
        <v>1747.3454245000003</v>
      </c>
      <c r="R16" s="36">
        <f>SUMIFS(СВЦЭМ!$D$33:$D$776,СВЦЭМ!$A$33:$A$776,$A16,СВЦЭМ!$B$33:$B$776,R$11)+'СЕТ СН'!$F$14+СВЦЭМ!$D$10+'СЕТ СН'!$F$5-'СЕТ СН'!$F$24</f>
        <v>1702.63270973</v>
      </c>
      <c r="S16" s="36">
        <f>SUMIFS(СВЦЭМ!$D$33:$D$776,СВЦЭМ!$A$33:$A$776,$A16,СВЦЭМ!$B$33:$B$776,S$11)+'СЕТ СН'!$F$14+СВЦЭМ!$D$10+'СЕТ СН'!$F$5-'СЕТ СН'!$F$24</f>
        <v>1710.9899625100002</v>
      </c>
      <c r="T16" s="36">
        <f>SUMIFS(СВЦЭМ!$D$33:$D$776,СВЦЭМ!$A$33:$A$776,$A16,СВЦЭМ!$B$33:$B$776,T$11)+'СЕТ СН'!$F$14+СВЦЭМ!$D$10+'СЕТ СН'!$F$5-'СЕТ СН'!$F$24</f>
        <v>1710.7895025800001</v>
      </c>
      <c r="U16" s="36">
        <f>SUMIFS(СВЦЭМ!$D$33:$D$776,СВЦЭМ!$A$33:$A$776,$A16,СВЦЭМ!$B$33:$B$776,U$11)+'СЕТ СН'!$F$14+СВЦЭМ!$D$10+'СЕТ СН'!$F$5-'СЕТ СН'!$F$24</f>
        <v>1694.8073500700002</v>
      </c>
      <c r="V16" s="36">
        <f>SUMIFS(СВЦЭМ!$D$33:$D$776,СВЦЭМ!$A$33:$A$776,$A16,СВЦЭМ!$B$33:$B$776,V$11)+'СЕТ СН'!$F$14+СВЦЭМ!$D$10+'СЕТ СН'!$F$5-'СЕТ СН'!$F$24</f>
        <v>1690.88079874</v>
      </c>
      <c r="W16" s="36">
        <f>SUMIFS(СВЦЭМ!$D$33:$D$776,СВЦЭМ!$A$33:$A$776,$A16,СВЦЭМ!$B$33:$B$776,W$11)+'СЕТ СН'!$F$14+СВЦЭМ!$D$10+'СЕТ СН'!$F$5-'СЕТ СН'!$F$24</f>
        <v>1667.4227020000001</v>
      </c>
      <c r="X16" s="36">
        <f>SUMIFS(СВЦЭМ!$D$33:$D$776,СВЦЭМ!$A$33:$A$776,$A16,СВЦЭМ!$B$33:$B$776,X$11)+'СЕТ СН'!$F$14+СВЦЭМ!$D$10+'СЕТ СН'!$F$5-'СЕТ СН'!$F$24</f>
        <v>1693.4945235500002</v>
      </c>
      <c r="Y16" s="36">
        <f>SUMIFS(СВЦЭМ!$D$33:$D$776,СВЦЭМ!$A$33:$A$776,$A16,СВЦЭМ!$B$33:$B$776,Y$11)+'СЕТ СН'!$F$14+СВЦЭМ!$D$10+'СЕТ СН'!$F$5-'СЕТ СН'!$F$24</f>
        <v>1774.2592226800002</v>
      </c>
    </row>
    <row r="17" spans="1:25" ht="15.75" x14ac:dyDescent="0.2">
      <c r="A17" s="35">
        <f t="shared" si="0"/>
        <v>43622</v>
      </c>
      <c r="B17" s="36">
        <f>SUMIFS(СВЦЭМ!$D$33:$D$776,СВЦЭМ!$A$33:$A$776,$A17,СВЦЭМ!$B$33:$B$776,B$11)+'СЕТ СН'!$F$14+СВЦЭМ!$D$10+'СЕТ СН'!$F$5-'СЕТ СН'!$F$24</f>
        <v>1877.21425301</v>
      </c>
      <c r="C17" s="36">
        <f>SUMIFS(СВЦЭМ!$D$33:$D$776,СВЦЭМ!$A$33:$A$776,$A17,СВЦЭМ!$B$33:$B$776,C$11)+'СЕТ СН'!$F$14+СВЦЭМ!$D$10+'СЕТ СН'!$F$5-'СЕТ СН'!$F$24</f>
        <v>1917.7815603000001</v>
      </c>
      <c r="D17" s="36">
        <f>SUMIFS(СВЦЭМ!$D$33:$D$776,СВЦЭМ!$A$33:$A$776,$A17,СВЦЭМ!$B$33:$B$776,D$11)+'СЕТ СН'!$F$14+СВЦЭМ!$D$10+'СЕТ СН'!$F$5-'СЕТ СН'!$F$24</f>
        <v>1929.2215141900001</v>
      </c>
      <c r="E17" s="36">
        <f>SUMIFS(СВЦЭМ!$D$33:$D$776,СВЦЭМ!$A$33:$A$776,$A17,СВЦЭМ!$B$33:$B$776,E$11)+'СЕТ СН'!$F$14+СВЦЭМ!$D$10+'СЕТ СН'!$F$5-'СЕТ СН'!$F$24</f>
        <v>1941.5994208900001</v>
      </c>
      <c r="F17" s="36">
        <f>SUMIFS(СВЦЭМ!$D$33:$D$776,СВЦЭМ!$A$33:$A$776,$A17,СВЦЭМ!$B$33:$B$776,F$11)+'СЕТ СН'!$F$14+СВЦЭМ!$D$10+'СЕТ СН'!$F$5-'СЕТ СН'!$F$24</f>
        <v>1936.7541973400002</v>
      </c>
      <c r="G17" s="36">
        <f>SUMIFS(СВЦЭМ!$D$33:$D$776,СВЦЭМ!$A$33:$A$776,$A17,СВЦЭМ!$B$33:$B$776,G$11)+'СЕТ СН'!$F$14+СВЦЭМ!$D$10+'СЕТ СН'!$F$5-'СЕТ СН'!$F$24</f>
        <v>1930.4981397800002</v>
      </c>
      <c r="H17" s="36">
        <f>SUMIFS(СВЦЭМ!$D$33:$D$776,СВЦЭМ!$A$33:$A$776,$A17,СВЦЭМ!$B$33:$B$776,H$11)+'СЕТ СН'!$F$14+СВЦЭМ!$D$10+'СЕТ СН'!$F$5-'СЕТ СН'!$F$24</f>
        <v>1872.8253555800002</v>
      </c>
      <c r="I17" s="36">
        <f>SUMIFS(СВЦЭМ!$D$33:$D$776,СВЦЭМ!$A$33:$A$776,$A17,СВЦЭМ!$B$33:$B$776,I$11)+'СЕТ СН'!$F$14+СВЦЭМ!$D$10+'СЕТ СН'!$F$5-'СЕТ СН'!$F$24</f>
        <v>1795.4147472</v>
      </c>
      <c r="J17" s="36">
        <f>SUMIFS(СВЦЭМ!$D$33:$D$776,СВЦЭМ!$A$33:$A$776,$A17,СВЦЭМ!$B$33:$B$776,J$11)+'СЕТ СН'!$F$14+СВЦЭМ!$D$10+'СЕТ СН'!$F$5-'СЕТ СН'!$F$24</f>
        <v>1752.2987861800002</v>
      </c>
      <c r="K17" s="36">
        <f>SUMIFS(СВЦЭМ!$D$33:$D$776,СВЦЭМ!$A$33:$A$776,$A17,СВЦЭМ!$B$33:$B$776,K$11)+'СЕТ СН'!$F$14+СВЦЭМ!$D$10+'СЕТ СН'!$F$5-'СЕТ СН'!$F$24</f>
        <v>1715.3965337600002</v>
      </c>
      <c r="L17" s="36">
        <f>SUMIFS(СВЦЭМ!$D$33:$D$776,СВЦЭМ!$A$33:$A$776,$A17,СВЦЭМ!$B$33:$B$776,L$11)+'СЕТ СН'!$F$14+СВЦЭМ!$D$10+'СЕТ СН'!$F$5-'СЕТ СН'!$F$24</f>
        <v>1712.3314344100002</v>
      </c>
      <c r="M17" s="36">
        <f>SUMIFS(СВЦЭМ!$D$33:$D$776,СВЦЭМ!$A$33:$A$776,$A17,СВЦЭМ!$B$33:$B$776,M$11)+'СЕТ СН'!$F$14+СВЦЭМ!$D$10+'СЕТ СН'!$F$5-'СЕТ СН'!$F$24</f>
        <v>1716.49852736</v>
      </c>
      <c r="N17" s="36">
        <f>SUMIFS(СВЦЭМ!$D$33:$D$776,СВЦЭМ!$A$33:$A$776,$A17,СВЦЭМ!$B$33:$B$776,N$11)+'СЕТ СН'!$F$14+СВЦЭМ!$D$10+'СЕТ СН'!$F$5-'СЕТ СН'!$F$24</f>
        <v>1719.4648677500002</v>
      </c>
      <c r="O17" s="36">
        <f>SUMIFS(СВЦЭМ!$D$33:$D$776,СВЦЭМ!$A$33:$A$776,$A17,СВЦЭМ!$B$33:$B$776,O$11)+'СЕТ СН'!$F$14+СВЦЭМ!$D$10+'СЕТ СН'!$F$5-'СЕТ СН'!$F$24</f>
        <v>1715.7603585500001</v>
      </c>
      <c r="P17" s="36">
        <f>SUMIFS(СВЦЭМ!$D$33:$D$776,СВЦЭМ!$A$33:$A$776,$A17,СВЦЭМ!$B$33:$B$776,P$11)+'СЕТ СН'!$F$14+СВЦЭМ!$D$10+'СЕТ СН'!$F$5-'СЕТ СН'!$F$24</f>
        <v>1736.3159898000001</v>
      </c>
      <c r="Q17" s="36">
        <f>SUMIFS(СВЦЭМ!$D$33:$D$776,СВЦЭМ!$A$33:$A$776,$A17,СВЦЭМ!$B$33:$B$776,Q$11)+'СЕТ СН'!$F$14+СВЦЭМ!$D$10+'СЕТ СН'!$F$5-'СЕТ СН'!$F$24</f>
        <v>1709.9588992900001</v>
      </c>
      <c r="R17" s="36">
        <f>SUMIFS(СВЦЭМ!$D$33:$D$776,СВЦЭМ!$A$33:$A$776,$A17,СВЦЭМ!$B$33:$B$776,R$11)+'СЕТ СН'!$F$14+СВЦЭМ!$D$10+'СЕТ СН'!$F$5-'СЕТ СН'!$F$24</f>
        <v>1673.46889311</v>
      </c>
      <c r="S17" s="36">
        <f>SUMIFS(СВЦЭМ!$D$33:$D$776,СВЦЭМ!$A$33:$A$776,$A17,СВЦЭМ!$B$33:$B$776,S$11)+'СЕТ СН'!$F$14+СВЦЭМ!$D$10+'СЕТ СН'!$F$5-'СЕТ СН'!$F$24</f>
        <v>1663.7699255800001</v>
      </c>
      <c r="T17" s="36">
        <f>SUMIFS(СВЦЭМ!$D$33:$D$776,СВЦЭМ!$A$33:$A$776,$A17,СВЦЭМ!$B$33:$B$776,T$11)+'СЕТ СН'!$F$14+СВЦЭМ!$D$10+'СЕТ СН'!$F$5-'СЕТ СН'!$F$24</f>
        <v>1658.5000517200001</v>
      </c>
      <c r="U17" s="36">
        <f>SUMIFS(СВЦЭМ!$D$33:$D$776,СВЦЭМ!$A$33:$A$776,$A17,СВЦЭМ!$B$33:$B$776,U$11)+'СЕТ СН'!$F$14+СВЦЭМ!$D$10+'СЕТ СН'!$F$5-'СЕТ СН'!$F$24</f>
        <v>1643.8006018900001</v>
      </c>
      <c r="V17" s="36">
        <f>SUMIFS(СВЦЭМ!$D$33:$D$776,СВЦЭМ!$A$33:$A$776,$A17,СВЦЭМ!$B$33:$B$776,V$11)+'СЕТ СН'!$F$14+СВЦЭМ!$D$10+'СЕТ СН'!$F$5-'СЕТ СН'!$F$24</f>
        <v>1634.7733675700001</v>
      </c>
      <c r="W17" s="36">
        <f>SUMIFS(СВЦЭМ!$D$33:$D$776,СВЦЭМ!$A$33:$A$776,$A17,СВЦЭМ!$B$33:$B$776,W$11)+'СЕТ СН'!$F$14+СВЦЭМ!$D$10+'СЕТ СН'!$F$5-'СЕТ СН'!$F$24</f>
        <v>1617.5790200000001</v>
      </c>
      <c r="X17" s="36">
        <f>SUMIFS(СВЦЭМ!$D$33:$D$776,СВЦЭМ!$A$33:$A$776,$A17,СВЦЭМ!$B$33:$B$776,X$11)+'СЕТ СН'!$F$14+СВЦЭМ!$D$10+'СЕТ СН'!$F$5-'СЕТ СН'!$F$24</f>
        <v>1650.8637323200001</v>
      </c>
      <c r="Y17" s="36">
        <f>SUMIFS(СВЦЭМ!$D$33:$D$776,СВЦЭМ!$A$33:$A$776,$A17,СВЦЭМ!$B$33:$B$776,Y$11)+'СЕТ СН'!$F$14+СВЦЭМ!$D$10+'СЕТ СН'!$F$5-'СЕТ СН'!$F$24</f>
        <v>1752.1099742700001</v>
      </c>
    </row>
    <row r="18" spans="1:25" ht="15.75" x14ac:dyDescent="0.2">
      <c r="A18" s="35">
        <f t="shared" si="0"/>
        <v>43623</v>
      </c>
      <c r="B18" s="36">
        <f>SUMIFS(СВЦЭМ!$D$33:$D$776,СВЦЭМ!$A$33:$A$776,$A18,СВЦЭМ!$B$33:$B$776,B$11)+'СЕТ СН'!$F$14+СВЦЭМ!$D$10+'СЕТ СН'!$F$5-'СЕТ СН'!$F$24</f>
        <v>1812.9976744400001</v>
      </c>
      <c r="C18" s="36">
        <f>SUMIFS(СВЦЭМ!$D$33:$D$776,СВЦЭМ!$A$33:$A$776,$A18,СВЦЭМ!$B$33:$B$776,C$11)+'СЕТ СН'!$F$14+СВЦЭМ!$D$10+'СЕТ СН'!$F$5-'СЕТ СН'!$F$24</f>
        <v>1868.2905123600001</v>
      </c>
      <c r="D18" s="36">
        <f>SUMIFS(СВЦЭМ!$D$33:$D$776,СВЦЭМ!$A$33:$A$776,$A18,СВЦЭМ!$B$33:$B$776,D$11)+'СЕТ СН'!$F$14+СВЦЭМ!$D$10+'СЕТ СН'!$F$5-'СЕТ СН'!$F$24</f>
        <v>1901.0806122600002</v>
      </c>
      <c r="E18" s="36">
        <f>SUMIFS(СВЦЭМ!$D$33:$D$776,СВЦЭМ!$A$33:$A$776,$A18,СВЦЭМ!$B$33:$B$776,E$11)+'СЕТ СН'!$F$14+СВЦЭМ!$D$10+'СЕТ СН'!$F$5-'СЕТ СН'!$F$24</f>
        <v>1906.9944890900001</v>
      </c>
      <c r="F18" s="36">
        <f>SUMIFS(СВЦЭМ!$D$33:$D$776,СВЦЭМ!$A$33:$A$776,$A18,СВЦЭМ!$B$33:$B$776,F$11)+'СЕТ СН'!$F$14+СВЦЭМ!$D$10+'СЕТ СН'!$F$5-'СЕТ СН'!$F$24</f>
        <v>1900.8978883700001</v>
      </c>
      <c r="G18" s="36">
        <f>SUMIFS(СВЦЭМ!$D$33:$D$776,СВЦЭМ!$A$33:$A$776,$A18,СВЦЭМ!$B$33:$B$776,G$11)+'СЕТ СН'!$F$14+СВЦЭМ!$D$10+'СЕТ СН'!$F$5-'СЕТ СН'!$F$24</f>
        <v>1898.7044977100002</v>
      </c>
      <c r="H18" s="36">
        <f>SUMIFS(СВЦЭМ!$D$33:$D$776,СВЦЭМ!$A$33:$A$776,$A18,СВЦЭМ!$B$33:$B$776,H$11)+'СЕТ СН'!$F$14+СВЦЭМ!$D$10+'СЕТ СН'!$F$5-'СЕТ СН'!$F$24</f>
        <v>1847.9641063900001</v>
      </c>
      <c r="I18" s="36">
        <f>SUMIFS(СВЦЭМ!$D$33:$D$776,СВЦЭМ!$A$33:$A$776,$A18,СВЦЭМ!$B$33:$B$776,I$11)+'СЕТ СН'!$F$14+СВЦЭМ!$D$10+'СЕТ СН'!$F$5-'СЕТ СН'!$F$24</f>
        <v>1780.8696130900003</v>
      </c>
      <c r="J18" s="36">
        <f>SUMIFS(СВЦЭМ!$D$33:$D$776,СВЦЭМ!$A$33:$A$776,$A18,СВЦЭМ!$B$33:$B$776,J$11)+'СЕТ СН'!$F$14+СВЦЭМ!$D$10+'СЕТ СН'!$F$5-'СЕТ СН'!$F$24</f>
        <v>1742.0989239400001</v>
      </c>
      <c r="K18" s="36">
        <f>SUMIFS(СВЦЭМ!$D$33:$D$776,СВЦЭМ!$A$33:$A$776,$A18,СВЦЭМ!$B$33:$B$776,K$11)+'СЕТ СН'!$F$14+СВЦЭМ!$D$10+'СЕТ СН'!$F$5-'СЕТ СН'!$F$24</f>
        <v>1738.3870548300001</v>
      </c>
      <c r="L18" s="36">
        <f>SUMIFS(СВЦЭМ!$D$33:$D$776,СВЦЭМ!$A$33:$A$776,$A18,СВЦЭМ!$B$33:$B$776,L$11)+'СЕТ СН'!$F$14+СВЦЭМ!$D$10+'СЕТ СН'!$F$5-'СЕТ СН'!$F$24</f>
        <v>1743.5387527100002</v>
      </c>
      <c r="M18" s="36">
        <f>SUMIFS(СВЦЭМ!$D$33:$D$776,СВЦЭМ!$A$33:$A$776,$A18,СВЦЭМ!$B$33:$B$776,M$11)+'СЕТ СН'!$F$14+СВЦЭМ!$D$10+'СЕТ СН'!$F$5-'СЕТ СН'!$F$24</f>
        <v>1731.9346314500001</v>
      </c>
      <c r="N18" s="36">
        <f>SUMIFS(СВЦЭМ!$D$33:$D$776,СВЦЭМ!$A$33:$A$776,$A18,СВЦЭМ!$B$33:$B$776,N$11)+'СЕТ СН'!$F$14+СВЦЭМ!$D$10+'СЕТ СН'!$F$5-'СЕТ СН'!$F$24</f>
        <v>1744.29853177</v>
      </c>
      <c r="O18" s="36">
        <f>SUMIFS(СВЦЭМ!$D$33:$D$776,СВЦЭМ!$A$33:$A$776,$A18,СВЦЭМ!$B$33:$B$776,O$11)+'СЕТ СН'!$F$14+СВЦЭМ!$D$10+'СЕТ СН'!$F$5-'СЕТ СН'!$F$24</f>
        <v>1741.6910704300001</v>
      </c>
      <c r="P18" s="36">
        <f>SUMIFS(СВЦЭМ!$D$33:$D$776,СВЦЭМ!$A$33:$A$776,$A18,СВЦЭМ!$B$33:$B$776,P$11)+'СЕТ СН'!$F$14+СВЦЭМ!$D$10+'СЕТ СН'!$F$5-'СЕТ СН'!$F$24</f>
        <v>1755.1275039000002</v>
      </c>
      <c r="Q18" s="36">
        <f>SUMIFS(СВЦЭМ!$D$33:$D$776,СВЦЭМ!$A$33:$A$776,$A18,СВЦЭМ!$B$33:$B$776,Q$11)+'СЕТ СН'!$F$14+СВЦЭМ!$D$10+'СЕТ СН'!$F$5-'СЕТ СН'!$F$24</f>
        <v>1709.9401890300001</v>
      </c>
      <c r="R18" s="36">
        <f>SUMIFS(СВЦЭМ!$D$33:$D$776,СВЦЭМ!$A$33:$A$776,$A18,СВЦЭМ!$B$33:$B$776,R$11)+'СЕТ СН'!$F$14+СВЦЭМ!$D$10+'СЕТ СН'!$F$5-'СЕТ СН'!$F$24</f>
        <v>1668.9488462700001</v>
      </c>
      <c r="S18" s="36">
        <f>SUMIFS(СВЦЭМ!$D$33:$D$776,СВЦЭМ!$A$33:$A$776,$A18,СВЦЭМ!$B$33:$B$776,S$11)+'СЕТ СН'!$F$14+СВЦЭМ!$D$10+'СЕТ СН'!$F$5-'СЕТ СН'!$F$24</f>
        <v>1676.2948633200001</v>
      </c>
      <c r="T18" s="36">
        <f>SUMIFS(СВЦЭМ!$D$33:$D$776,СВЦЭМ!$A$33:$A$776,$A18,СВЦЭМ!$B$33:$B$776,T$11)+'СЕТ СН'!$F$14+СВЦЭМ!$D$10+'СЕТ СН'!$F$5-'СЕТ СН'!$F$24</f>
        <v>1673.3330980600001</v>
      </c>
      <c r="U18" s="36">
        <f>SUMIFS(СВЦЭМ!$D$33:$D$776,СВЦЭМ!$A$33:$A$776,$A18,СВЦЭМ!$B$33:$B$776,U$11)+'СЕТ СН'!$F$14+СВЦЭМ!$D$10+'СЕТ СН'!$F$5-'СЕТ СН'!$F$24</f>
        <v>1662.6859719700001</v>
      </c>
      <c r="V18" s="36">
        <f>SUMIFS(СВЦЭМ!$D$33:$D$776,СВЦЭМ!$A$33:$A$776,$A18,СВЦЭМ!$B$33:$B$776,V$11)+'СЕТ СН'!$F$14+СВЦЭМ!$D$10+'СЕТ СН'!$F$5-'СЕТ СН'!$F$24</f>
        <v>1645.4073665300002</v>
      </c>
      <c r="W18" s="36">
        <f>SUMIFS(СВЦЭМ!$D$33:$D$776,СВЦЭМ!$A$33:$A$776,$A18,СВЦЭМ!$B$33:$B$776,W$11)+'СЕТ СН'!$F$14+СВЦЭМ!$D$10+'СЕТ СН'!$F$5-'СЕТ СН'!$F$24</f>
        <v>1610.9414353800003</v>
      </c>
      <c r="X18" s="36">
        <f>SUMIFS(СВЦЭМ!$D$33:$D$776,СВЦЭМ!$A$33:$A$776,$A18,СВЦЭМ!$B$33:$B$776,X$11)+'СЕТ СН'!$F$14+СВЦЭМ!$D$10+'СЕТ СН'!$F$5-'СЕТ СН'!$F$24</f>
        <v>1586.4932601</v>
      </c>
      <c r="Y18" s="36">
        <f>SUMIFS(СВЦЭМ!$D$33:$D$776,СВЦЭМ!$A$33:$A$776,$A18,СВЦЭМ!$B$33:$B$776,Y$11)+'СЕТ СН'!$F$14+СВЦЭМ!$D$10+'СЕТ СН'!$F$5-'СЕТ СН'!$F$24</f>
        <v>1666.0492670100002</v>
      </c>
    </row>
    <row r="19" spans="1:25" ht="15.75" x14ac:dyDescent="0.2">
      <c r="A19" s="35">
        <f t="shared" si="0"/>
        <v>43624</v>
      </c>
      <c r="B19" s="36">
        <f>SUMIFS(СВЦЭМ!$D$33:$D$776,СВЦЭМ!$A$33:$A$776,$A19,СВЦЭМ!$B$33:$B$776,B$11)+'СЕТ СН'!$F$14+СВЦЭМ!$D$10+'СЕТ СН'!$F$5-'СЕТ СН'!$F$24</f>
        <v>1716.1644873400001</v>
      </c>
      <c r="C19" s="36">
        <f>SUMIFS(СВЦЭМ!$D$33:$D$776,СВЦЭМ!$A$33:$A$776,$A19,СВЦЭМ!$B$33:$B$776,C$11)+'СЕТ СН'!$F$14+СВЦЭМ!$D$10+'СЕТ СН'!$F$5-'СЕТ СН'!$F$24</f>
        <v>1709.7041526100002</v>
      </c>
      <c r="D19" s="36">
        <f>SUMIFS(СВЦЭМ!$D$33:$D$776,СВЦЭМ!$A$33:$A$776,$A19,СВЦЭМ!$B$33:$B$776,D$11)+'СЕТ СН'!$F$14+СВЦЭМ!$D$10+'СЕТ СН'!$F$5-'СЕТ СН'!$F$24</f>
        <v>1732.9282626900001</v>
      </c>
      <c r="E19" s="36">
        <f>SUMIFS(СВЦЭМ!$D$33:$D$776,СВЦЭМ!$A$33:$A$776,$A19,СВЦЭМ!$B$33:$B$776,E$11)+'СЕТ СН'!$F$14+СВЦЭМ!$D$10+'СЕТ СН'!$F$5-'СЕТ СН'!$F$24</f>
        <v>1767.1782613300002</v>
      </c>
      <c r="F19" s="36">
        <f>SUMIFS(СВЦЭМ!$D$33:$D$776,СВЦЭМ!$A$33:$A$776,$A19,СВЦЭМ!$B$33:$B$776,F$11)+'СЕТ СН'!$F$14+СВЦЭМ!$D$10+'СЕТ СН'!$F$5-'СЕТ СН'!$F$24</f>
        <v>1769.0383989900001</v>
      </c>
      <c r="G19" s="36">
        <f>SUMIFS(СВЦЭМ!$D$33:$D$776,СВЦЭМ!$A$33:$A$776,$A19,СВЦЭМ!$B$33:$B$776,G$11)+'СЕТ СН'!$F$14+СВЦЭМ!$D$10+'СЕТ СН'!$F$5-'СЕТ СН'!$F$24</f>
        <v>1759.0435681600002</v>
      </c>
      <c r="H19" s="36">
        <f>SUMIFS(СВЦЭМ!$D$33:$D$776,СВЦЭМ!$A$33:$A$776,$A19,СВЦЭМ!$B$33:$B$776,H$11)+'СЕТ СН'!$F$14+СВЦЭМ!$D$10+'СЕТ СН'!$F$5-'СЕТ СН'!$F$24</f>
        <v>1762.29424586</v>
      </c>
      <c r="I19" s="36">
        <f>SUMIFS(СВЦЭМ!$D$33:$D$776,СВЦЭМ!$A$33:$A$776,$A19,СВЦЭМ!$B$33:$B$776,I$11)+'СЕТ СН'!$F$14+СВЦЭМ!$D$10+'СЕТ СН'!$F$5-'СЕТ СН'!$F$24</f>
        <v>1732.4076604500001</v>
      </c>
      <c r="J19" s="36">
        <f>SUMIFS(СВЦЭМ!$D$33:$D$776,СВЦЭМ!$A$33:$A$776,$A19,СВЦЭМ!$B$33:$B$776,J$11)+'СЕТ СН'!$F$14+СВЦЭМ!$D$10+'СЕТ СН'!$F$5-'СЕТ СН'!$F$24</f>
        <v>1742.4366015000001</v>
      </c>
      <c r="K19" s="36">
        <f>SUMIFS(СВЦЭМ!$D$33:$D$776,СВЦЭМ!$A$33:$A$776,$A19,СВЦЭМ!$B$33:$B$776,K$11)+'СЕТ СН'!$F$14+СВЦЭМ!$D$10+'СЕТ СН'!$F$5-'СЕТ СН'!$F$24</f>
        <v>1764.9370497900002</v>
      </c>
      <c r="L19" s="36">
        <f>SUMIFS(СВЦЭМ!$D$33:$D$776,СВЦЭМ!$A$33:$A$776,$A19,СВЦЭМ!$B$33:$B$776,L$11)+'СЕТ СН'!$F$14+СВЦЭМ!$D$10+'СЕТ СН'!$F$5-'СЕТ СН'!$F$24</f>
        <v>1772.0845867200001</v>
      </c>
      <c r="M19" s="36">
        <f>SUMIFS(СВЦЭМ!$D$33:$D$776,СВЦЭМ!$A$33:$A$776,$A19,СВЦЭМ!$B$33:$B$776,M$11)+'СЕТ СН'!$F$14+СВЦЭМ!$D$10+'СЕТ СН'!$F$5-'СЕТ СН'!$F$24</f>
        <v>1757.7775752500002</v>
      </c>
      <c r="N19" s="36">
        <f>SUMIFS(СВЦЭМ!$D$33:$D$776,СВЦЭМ!$A$33:$A$776,$A19,СВЦЭМ!$B$33:$B$776,N$11)+'СЕТ СН'!$F$14+СВЦЭМ!$D$10+'СЕТ СН'!$F$5-'СЕТ СН'!$F$24</f>
        <v>1763.52141983</v>
      </c>
      <c r="O19" s="36">
        <f>SUMIFS(СВЦЭМ!$D$33:$D$776,СВЦЭМ!$A$33:$A$776,$A19,СВЦЭМ!$B$33:$B$776,O$11)+'СЕТ СН'!$F$14+СВЦЭМ!$D$10+'СЕТ СН'!$F$5-'СЕТ СН'!$F$24</f>
        <v>1752.1840549200001</v>
      </c>
      <c r="P19" s="36">
        <f>SUMIFS(СВЦЭМ!$D$33:$D$776,СВЦЭМ!$A$33:$A$776,$A19,СВЦЭМ!$B$33:$B$776,P$11)+'СЕТ СН'!$F$14+СВЦЭМ!$D$10+'СЕТ СН'!$F$5-'СЕТ СН'!$F$24</f>
        <v>1759.0757054800001</v>
      </c>
      <c r="Q19" s="36">
        <f>SUMIFS(СВЦЭМ!$D$33:$D$776,СВЦЭМ!$A$33:$A$776,$A19,СВЦЭМ!$B$33:$B$776,Q$11)+'СЕТ СН'!$F$14+СВЦЭМ!$D$10+'СЕТ СН'!$F$5-'СЕТ СН'!$F$24</f>
        <v>1644.3612829100002</v>
      </c>
      <c r="R19" s="36">
        <f>SUMIFS(СВЦЭМ!$D$33:$D$776,СВЦЭМ!$A$33:$A$776,$A19,СВЦЭМ!$B$33:$B$776,R$11)+'СЕТ СН'!$F$14+СВЦЭМ!$D$10+'СЕТ СН'!$F$5-'СЕТ СН'!$F$24</f>
        <v>1603.4993265200001</v>
      </c>
      <c r="S19" s="36">
        <f>SUMIFS(СВЦЭМ!$D$33:$D$776,СВЦЭМ!$A$33:$A$776,$A19,СВЦЭМ!$B$33:$B$776,S$11)+'СЕТ СН'!$F$14+СВЦЭМ!$D$10+'СЕТ СН'!$F$5-'СЕТ СН'!$F$24</f>
        <v>1593.9446921400001</v>
      </c>
      <c r="T19" s="36">
        <f>SUMIFS(СВЦЭМ!$D$33:$D$776,СВЦЭМ!$A$33:$A$776,$A19,СВЦЭМ!$B$33:$B$776,T$11)+'СЕТ СН'!$F$14+СВЦЭМ!$D$10+'СЕТ СН'!$F$5-'СЕТ СН'!$F$24</f>
        <v>1590.5026857400003</v>
      </c>
      <c r="U19" s="36">
        <f>SUMIFS(СВЦЭМ!$D$33:$D$776,СВЦЭМ!$A$33:$A$776,$A19,СВЦЭМ!$B$33:$B$776,U$11)+'СЕТ СН'!$F$14+СВЦЭМ!$D$10+'СЕТ СН'!$F$5-'СЕТ СН'!$F$24</f>
        <v>1582.3885143100001</v>
      </c>
      <c r="V19" s="36">
        <f>SUMIFS(СВЦЭМ!$D$33:$D$776,СВЦЭМ!$A$33:$A$776,$A19,СВЦЭМ!$B$33:$B$776,V$11)+'СЕТ СН'!$F$14+СВЦЭМ!$D$10+'СЕТ СН'!$F$5-'СЕТ СН'!$F$24</f>
        <v>1568.86092259</v>
      </c>
      <c r="W19" s="36">
        <f>SUMIFS(СВЦЭМ!$D$33:$D$776,СВЦЭМ!$A$33:$A$776,$A19,СВЦЭМ!$B$33:$B$776,W$11)+'СЕТ СН'!$F$14+СВЦЭМ!$D$10+'СЕТ СН'!$F$5-'СЕТ СН'!$F$24</f>
        <v>1548.31180513</v>
      </c>
      <c r="X19" s="36">
        <f>SUMIFS(СВЦЭМ!$D$33:$D$776,СВЦЭМ!$A$33:$A$776,$A19,СВЦЭМ!$B$33:$B$776,X$11)+'СЕТ СН'!$F$14+СВЦЭМ!$D$10+'СЕТ СН'!$F$5-'СЕТ СН'!$F$24</f>
        <v>1560.2732620900001</v>
      </c>
      <c r="Y19" s="36">
        <f>SUMIFS(СВЦЭМ!$D$33:$D$776,СВЦЭМ!$A$33:$A$776,$A19,СВЦЭМ!$B$33:$B$776,Y$11)+'СЕТ СН'!$F$14+СВЦЭМ!$D$10+'СЕТ СН'!$F$5-'СЕТ СН'!$F$24</f>
        <v>1629.12629973</v>
      </c>
    </row>
    <row r="20" spans="1:25" ht="15.75" x14ac:dyDescent="0.2">
      <c r="A20" s="35">
        <f t="shared" si="0"/>
        <v>43625</v>
      </c>
      <c r="B20" s="36">
        <f>SUMIFS(СВЦЭМ!$D$33:$D$776,СВЦЭМ!$A$33:$A$776,$A20,СВЦЭМ!$B$33:$B$776,B$11)+'СЕТ СН'!$F$14+СВЦЭМ!$D$10+'СЕТ СН'!$F$5-'СЕТ СН'!$F$24</f>
        <v>1762.49891217</v>
      </c>
      <c r="C20" s="36">
        <f>SUMIFS(СВЦЭМ!$D$33:$D$776,СВЦЭМ!$A$33:$A$776,$A20,СВЦЭМ!$B$33:$B$776,C$11)+'СЕТ СН'!$F$14+СВЦЭМ!$D$10+'СЕТ СН'!$F$5-'СЕТ СН'!$F$24</f>
        <v>1790.6926683300003</v>
      </c>
      <c r="D20" s="36">
        <f>SUMIFS(СВЦЭМ!$D$33:$D$776,СВЦЭМ!$A$33:$A$776,$A20,СВЦЭМ!$B$33:$B$776,D$11)+'СЕТ СН'!$F$14+СВЦЭМ!$D$10+'СЕТ СН'!$F$5-'СЕТ СН'!$F$24</f>
        <v>1819.78168968</v>
      </c>
      <c r="E20" s="36">
        <f>SUMIFS(СВЦЭМ!$D$33:$D$776,СВЦЭМ!$A$33:$A$776,$A20,СВЦЭМ!$B$33:$B$776,E$11)+'СЕТ СН'!$F$14+СВЦЭМ!$D$10+'СЕТ СН'!$F$5-'СЕТ СН'!$F$24</f>
        <v>1829.63853156</v>
      </c>
      <c r="F20" s="36">
        <f>SUMIFS(СВЦЭМ!$D$33:$D$776,СВЦЭМ!$A$33:$A$776,$A20,СВЦЭМ!$B$33:$B$776,F$11)+'СЕТ СН'!$F$14+СВЦЭМ!$D$10+'СЕТ СН'!$F$5-'СЕТ СН'!$F$24</f>
        <v>1824.1338747300001</v>
      </c>
      <c r="G20" s="36">
        <f>SUMIFS(СВЦЭМ!$D$33:$D$776,СВЦЭМ!$A$33:$A$776,$A20,СВЦЭМ!$B$33:$B$776,G$11)+'СЕТ СН'!$F$14+СВЦЭМ!$D$10+'СЕТ СН'!$F$5-'СЕТ СН'!$F$24</f>
        <v>1832.78989946</v>
      </c>
      <c r="H20" s="36">
        <f>SUMIFS(СВЦЭМ!$D$33:$D$776,СВЦЭМ!$A$33:$A$776,$A20,СВЦЭМ!$B$33:$B$776,H$11)+'СЕТ СН'!$F$14+СВЦЭМ!$D$10+'СЕТ СН'!$F$5-'СЕТ СН'!$F$24</f>
        <v>1839.6700568900001</v>
      </c>
      <c r="I20" s="36">
        <f>SUMIFS(СВЦЭМ!$D$33:$D$776,СВЦЭМ!$A$33:$A$776,$A20,СВЦЭМ!$B$33:$B$776,I$11)+'СЕТ СН'!$F$14+СВЦЭМ!$D$10+'СЕТ СН'!$F$5-'СЕТ СН'!$F$24</f>
        <v>1795.5974813400003</v>
      </c>
      <c r="J20" s="36">
        <f>SUMIFS(СВЦЭМ!$D$33:$D$776,СВЦЭМ!$A$33:$A$776,$A20,СВЦЭМ!$B$33:$B$776,J$11)+'СЕТ СН'!$F$14+СВЦЭМ!$D$10+'СЕТ СН'!$F$5-'СЕТ СН'!$F$24</f>
        <v>1743.7304073</v>
      </c>
      <c r="K20" s="36">
        <f>SUMIFS(СВЦЭМ!$D$33:$D$776,СВЦЭМ!$A$33:$A$776,$A20,СВЦЭМ!$B$33:$B$776,K$11)+'СЕТ СН'!$F$14+СВЦЭМ!$D$10+'СЕТ СН'!$F$5-'СЕТ СН'!$F$24</f>
        <v>1717.67323614</v>
      </c>
      <c r="L20" s="36">
        <f>SUMIFS(СВЦЭМ!$D$33:$D$776,СВЦЭМ!$A$33:$A$776,$A20,СВЦЭМ!$B$33:$B$776,L$11)+'СЕТ СН'!$F$14+СВЦЭМ!$D$10+'СЕТ СН'!$F$5-'СЕТ СН'!$F$24</f>
        <v>1692.76748348</v>
      </c>
      <c r="M20" s="36">
        <f>SUMIFS(СВЦЭМ!$D$33:$D$776,СВЦЭМ!$A$33:$A$776,$A20,СВЦЭМ!$B$33:$B$776,M$11)+'СЕТ СН'!$F$14+СВЦЭМ!$D$10+'СЕТ СН'!$F$5-'СЕТ СН'!$F$24</f>
        <v>1665.87336207</v>
      </c>
      <c r="N20" s="36">
        <f>SUMIFS(СВЦЭМ!$D$33:$D$776,СВЦЭМ!$A$33:$A$776,$A20,СВЦЭМ!$B$33:$B$776,N$11)+'СЕТ СН'!$F$14+СВЦЭМ!$D$10+'СЕТ СН'!$F$5-'СЕТ СН'!$F$24</f>
        <v>1664.47198217</v>
      </c>
      <c r="O20" s="36">
        <f>SUMIFS(СВЦЭМ!$D$33:$D$776,СВЦЭМ!$A$33:$A$776,$A20,СВЦЭМ!$B$33:$B$776,O$11)+'СЕТ СН'!$F$14+СВЦЭМ!$D$10+'СЕТ СН'!$F$5-'СЕТ СН'!$F$24</f>
        <v>1663.5038568200002</v>
      </c>
      <c r="P20" s="36">
        <f>SUMIFS(СВЦЭМ!$D$33:$D$776,СВЦЭМ!$A$33:$A$776,$A20,СВЦЭМ!$B$33:$B$776,P$11)+'СЕТ СН'!$F$14+СВЦЭМ!$D$10+'СЕТ СН'!$F$5-'СЕТ СН'!$F$24</f>
        <v>1676.2409272700002</v>
      </c>
      <c r="Q20" s="36">
        <f>SUMIFS(СВЦЭМ!$D$33:$D$776,СВЦЭМ!$A$33:$A$776,$A20,СВЦЭМ!$B$33:$B$776,Q$11)+'СЕТ СН'!$F$14+СВЦЭМ!$D$10+'СЕТ СН'!$F$5-'СЕТ СН'!$F$24</f>
        <v>1640.4317873500001</v>
      </c>
      <c r="R20" s="36">
        <f>SUMIFS(СВЦЭМ!$D$33:$D$776,СВЦЭМ!$A$33:$A$776,$A20,СВЦЭМ!$B$33:$B$776,R$11)+'СЕТ СН'!$F$14+СВЦЭМ!$D$10+'СЕТ СН'!$F$5-'СЕТ СН'!$F$24</f>
        <v>1601.4109795700001</v>
      </c>
      <c r="S20" s="36">
        <f>SUMIFS(СВЦЭМ!$D$33:$D$776,СВЦЭМ!$A$33:$A$776,$A20,СВЦЭМ!$B$33:$B$776,S$11)+'СЕТ СН'!$F$14+СВЦЭМ!$D$10+'СЕТ СН'!$F$5-'СЕТ СН'!$F$24</f>
        <v>1608.51817781</v>
      </c>
      <c r="T20" s="36">
        <f>SUMIFS(СВЦЭМ!$D$33:$D$776,СВЦЭМ!$A$33:$A$776,$A20,СВЦЭМ!$B$33:$B$776,T$11)+'СЕТ СН'!$F$14+СВЦЭМ!$D$10+'СЕТ СН'!$F$5-'СЕТ СН'!$F$24</f>
        <v>1617.0115104000001</v>
      </c>
      <c r="U20" s="36">
        <f>SUMIFS(СВЦЭМ!$D$33:$D$776,СВЦЭМ!$A$33:$A$776,$A20,СВЦЭМ!$B$33:$B$776,U$11)+'СЕТ СН'!$F$14+СВЦЭМ!$D$10+'СЕТ СН'!$F$5-'СЕТ СН'!$F$24</f>
        <v>1604.73550381</v>
      </c>
      <c r="V20" s="36">
        <f>SUMIFS(СВЦЭМ!$D$33:$D$776,СВЦЭМ!$A$33:$A$776,$A20,СВЦЭМ!$B$33:$B$776,V$11)+'СЕТ СН'!$F$14+СВЦЭМ!$D$10+'СЕТ СН'!$F$5-'СЕТ СН'!$F$24</f>
        <v>1601.6458890700001</v>
      </c>
      <c r="W20" s="36">
        <f>SUMIFS(СВЦЭМ!$D$33:$D$776,СВЦЭМ!$A$33:$A$776,$A20,СВЦЭМ!$B$33:$B$776,W$11)+'СЕТ СН'!$F$14+СВЦЭМ!$D$10+'СЕТ СН'!$F$5-'СЕТ СН'!$F$24</f>
        <v>1583.56828593</v>
      </c>
      <c r="X20" s="36">
        <f>SUMIFS(СВЦЭМ!$D$33:$D$776,СВЦЭМ!$A$33:$A$776,$A20,СВЦЭМ!$B$33:$B$776,X$11)+'СЕТ СН'!$F$14+СВЦЭМ!$D$10+'СЕТ СН'!$F$5-'СЕТ СН'!$F$24</f>
        <v>1590.7256516400003</v>
      </c>
      <c r="Y20" s="36">
        <f>SUMIFS(СВЦЭМ!$D$33:$D$776,СВЦЭМ!$A$33:$A$776,$A20,СВЦЭМ!$B$33:$B$776,Y$11)+'СЕТ СН'!$F$14+СВЦЭМ!$D$10+'СЕТ СН'!$F$5-'СЕТ СН'!$F$24</f>
        <v>1668.9846581000002</v>
      </c>
    </row>
    <row r="21" spans="1:25" ht="15.75" x14ac:dyDescent="0.2">
      <c r="A21" s="35">
        <f t="shared" si="0"/>
        <v>43626</v>
      </c>
      <c r="B21" s="36">
        <f>SUMIFS(СВЦЭМ!$D$33:$D$776,СВЦЭМ!$A$33:$A$776,$A21,СВЦЭМ!$B$33:$B$776,B$11)+'СЕТ СН'!$F$14+СВЦЭМ!$D$10+'СЕТ СН'!$F$5-'СЕТ СН'!$F$24</f>
        <v>1780.2872962400002</v>
      </c>
      <c r="C21" s="36">
        <f>SUMIFS(СВЦЭМ!$D$33:$D$776,СВЦЭМ!$A$33:$A$776,$A21,СВЦЭМ!$B$33:$B$776,C$11)+'СЕТ СН'!$F$14+СВЦЭМ!$D$10+'СЕТ СН'!$F$5-'СЕТ СН'!$F$24</f>
        <v>1823.4334584100002</v>
      </c>
      <c r="D21" s="36">
        <f>SUMIFS(СВЦЭМ!$D$33:$D$776,СВЦЭМ!$A$33:$A$776,$A21,СВЦЭМ!$B$33:$B$776,D$11)+'СЕТ СН'!$F$14+СВЦЭМ!$D$10+'СЕТ СН'!$F$5-'СЕТ СН'!$F$24</f>
        <v>1843.9815992500003</v>
      </c>
      <c r="E21" s="36">
        <f>SUMIFS(СВЦЭМ!$D$33:$D$776,СВЦЭМ!$A$33:$A$776,$A21,СВЦЭМ!$B$33:$B$776,E$11)+'СЕТ СН'!$F$14+СВЦЭМ!$D$10+'СЕТ СН'!$F$5-'СЕТ СН'!$F$24</f>
        <v>1843.2870004000001</v>
      </c>
      <c r="F21" s="36">
        <f>SUMIFS(СВЦЭМ!$D$33:$D$776,СВЦЭМ!$A$33:$A$776,$A21,СВЦЭМ!$B$33:$B$776,F$11)+'СЕТ СН'!$F$14+СВЦЭМ!$D$10+'СЕТ СН'!$F$5-'СЕТ СН'!$F$24</f>
        <v>1843.2515721600003</v>
      </c>
      <c r="G21" s="36">
        <f>SUMIFS(СВЦЭМ!$D$33:$D$776,СВЦЭМ!$A$33:$A$776,$A21,СВЦЭМ!$B$33:$B$776,G$11)+'СЕТ СН'!$F$14+СВЦЭМ!$D$10+'СЕТ СН'!$F$5-'СЕТ СН'!$F$24</f>
        <v>1843.11874502</v>
      </c>
      <c r="H21" s="36">
        <f>SUMIFS(СВЦЭМ!$D$33:$D$776,СВЦЭМ!$A$33:$A$776,$A21,СВЦЭМ!$B$33:$B$776,H$11)+'СЕТ СН'!$F$14+СВЦЭМ!$D$10+'СЕТ СН'!$F$5-'СЕТ СН'!$F$24</f>
        <v>1835.6933745700003</v>
      </c>
      <c r="I21" s="36">
        <f>SUMIFS(СВЦЭМ!$D$33:$D$776,СВЦЭМ!$A$33:$A$776,$A21,СВЦЭМ!$B$33:$B$776,I$11)+'СЕТ СН'!$F$14+СВЦЭМ!$D$10+'СЕТ СН'!$F$5-'СЕТ СН'!$F$24</f>
        <v>1788.4225709900002</v>
      </c>
      <c r="J21" s="36">
        <f>SUMIFS(СВЦЭМ!$D$33:$D$776,СВЦЭМ!$A$33:$A$776,$A21,СВЦЭМ!$B$33:$B$776,J$11)+'СЕТ СН'!$F$14+СВЦЭМ!$D$10+'СЕТ СН'!$F$5-'СЕТ СН'!$F$24</f>
        <v>1752.8757409900002</v>
      </c>
      <c r="K21" s="36">
        <f>SUMIFS(СВЦЭМ!$D$33:$D$776,СВЦЭМ!$A$33:$A$776,$A21,СВЦЭМ!$B$33:$B$776,K$11)+'СЕТ СН'!$F$14+СВЦЭМ!$D$10+'СЕТ СН'!$F$5-'СЕТ СН'!$F$24</f>
        <v>1726.8225665300001</v>
      </c>
      <c r="L21" s="36">
        <f>SUMIFS(СВЦЭМ!$D$33:$D$776,СВЦЭМ!$A$33:$A$776,$A21,СВЦЭМ!$B$33:$B$776,L$11)+'СЕТ СН'!$F$14+СВЦЭМ!$D$10+'СЕТ СН'!$F$5-'СЕТ СН'!$F$24</f>
        <v>1712.3721529700001</v>
      </c>
      <c r="M21" s="36">
        <f>SUMIFS(СВЦЭМ!$D$33:$D$776,СВЦЭМ!$A$33:$A$776,$A21,СВЦЭМ!$B$33:$B$776,M$11)+'СЕТ СН'!$F$14+СВЦЭМ!$D$10+'СЕТ СН'!$F$5-'СЕТ СН'!$F$24</f>
        <v>1691.50012935</v>
      </c>
      <c r="N21" s="36">
        <f>SUMIFS(СВЦЭМ!$D$33:$D$776,СВЦЭМ!$A$33:$A$776,$A21,СВЦЭМ!$B$33:$B$776,N$11)+'СЕТ СН'!$F$14+СВЦЭМ!$D$10+'СЕТ СН'!$F$5-'СЕТ СН'!$F$24</f>
        <v>1714.5168535100001</v>
      </c>
      <c r="O21" s="36">
        <f>SUMIFS(СВЦЭМ!$D$33:$D$776,СВЦЭМ!$A$33:$A$776,$A21,СВЦЭМ!$B$33:$B$776,O$11)+'СЕТ СН'!$F$14+СВЦЭМ!$D$10+'СЕТ СН'!$F$5-'СЕТ СН'!$F$24</f>
        <v>1708.08445213</v>
      </c>
      <c r="P21" s="36">
        <f>SUMIFS(СВЦЭМ!$D$33:$D$776,СВЦЭМ!$A$33:$A$776,$A21,СВЦЭМ!$B$33:$B$776,P$11)+'СЕТ СН'!$F$14+СВЦЭМ!$D$10+'СЕТ СН'!$F$5-'СЕТ СН'!$F$24</f>
        <v>1722.2635634200001</v>
      </c>
      <c r="Q21" s="36">
        <f>SUMIFS(СВЦЭМ!$D$33:$D$776,СВЦЭМ!$A$33:$A$776,$A21,СВЦЭМ!$B$33:$B$776,Q$11)+'СЕТ СН'!$F$14+СВЦЭМ!$D$10+'СЕТ СН'!$F$5-'СЕТ СН'!$F$24</f>
        <v>1679.2357773100002</v>
      </c>
      <c r="R21" s="36">
        <f>SUMIFS(СВЦЭМ!$D$33:$D$776,СВЦЭМ!$A$33:$A$776,$A21,СВЦЭМ!$B$33:$B$776,R$11)+'СЕТ СН'!$F$14+СВЦЭМ!$D$10+'СЕТ СН'!$F$5-'СЕТ СН'!$F$24</f>
        <v>1638.5309166800002</v>
      </c>
      <c r="S21" s="36">
        <f>SUMIFS(СВЦЭМ!$D$33:$D$776,СВЦЭМ!$A$33:$A$776,$A21,СВЦЭМ!$B$33:$B$776,S$11)+'СЕТ СН'!$F$14+СВЦЭМ!$D$10+'СЕТ СН'!$F$5-'СЕТ СН'!$F$24</f>
        <v>1661.8112412800001</v>
      </c>
      <c r="T21" s="36">
        <f>SUMIFS(СВЦЭМ!$D$33:$D$776,СВЦЭМ!$A$33:$A$776,$A21,СВЦЭМ!$B$33:$B$776,T$11)+'СЕТ СН'!$F$14+СВЦЭМ!$D$10+'СЕТ СН'!$F$5-'СЕТ СН'!$F$24</f>
        <v>1667.1883079500001</v>
      </c>
      <c r="U21" s="36">
        <f>SUMIFS(СВЦЭМ!$D$33:$D$776,СВЦЭМ!$A$33:$A$776,$A21,СВЦЭМ!$B$33:$B$776,U$11)+'СЕТ СН'!$F$14+СВЦЭМ!$D$10+'СЕТ СН'!$F$5-'СЕТ СН'!$F$24</f>
        <v>1651.2214562300001</v>
      </c>
      <c r="V21" s="36">
        <f>SUMIFS(СВЦЭМ!$D$33:$D$776,СВЦЭМ!$A$33:$A$776,$A21,СВЦЭМ!$B$33:$B$776,V$11)+'СЕТ СН'!$F$14+СВЦЭМ!$D$10+'СЕТ СН'!$F$5-'СЕТ СН'!$F$24</f>
        <v>1637.0398309000002</v>
      </c>
      <c r="W21" s="36">
        <f>SUMIFS(СВЦЭМ!$D$33:$D$776,СВЦЭМ!$A$33:$A$776,$A21,СВЦЭМ!$B$33:$B$776,W$11)+'СЕТ СН'!$F$14+СВЦЭМ!$D$10+'СЕТ СН'!$F$5-'СЕТ СН'!$F$24</f>
        <v>1621.22265247</v>
      </c>
      <c r="X21" s="36">
        <f>SUMIFS(СВЦЭМ!$D$33:$D$776,СВЦЭМ!$A$33:$A$776,$A21,СВЦЭМ!$B$33:$B$776,X$11)+'СЕТ СН'!$F$14+СВЦЭМ!$D$10+'СЕТ СН'!$F$5-'СЕТ СН'!$F$24</f>
        <v>1627.7878690100001</v>
      </c>
      <c r="Y21" s="36">
        <f>SUMIFS(СВЦЭМ!$D$33:$D$776,СВЦЭМ!$A$33:$A$776,$A21,СВЦЭМ!$B$33:$B$776,Y$11)+'СЕТ СН'!$F$14+СВЦЭМ!$D$10+'СЕТ СН'!$F$5-'СЕТ СН'!$F$24</f>
        <v>1711.1373055200002</v>
      </c>
    </row>
    <row r="22" spans="1:25" ht="15.75" x14ac:dyDescent="0.2">
      <c r="A22" s="35">
        <f t="shared" si="0"/>
        <v>43627</v>
      </c>
      <c r="B22" s="36">
        <f>SUMIFS(СВЦЭМ!$D$33:$D$776,СВЦЭМ!$A$33:$A$776,$A22,СВЦЭМ!$B$33:$B$776,B$11)+'СЕТ СН'!$F$14+СВЦЭМ!$D$10+'СЕТ СН'!$F$5-'СЕТ СН'!$F$24</f>
        <v>1822.0351696800001</v>
      </c>
      <c r="C22" s="36">
        <f>SUMIFS(СВЦЭМ!$D$33:$D$776,СВЦЭМ!$A$33:$A$776,$A22,СВЦЭМ!$B$33:$B$776,C$11)+'СЕТ СН'!$F$14+СВЦЭМ!$D$10+'СЕТ СН'!$F$5-'СЕТ СН'!$F$24</f>
        <v>1889.4464379200001</v>
      </c>
      <c r="D22" s="36">
        <f>SUMIFS(СВЦЭМ!$D$33:$D$776,СВЦЭМ!$A$33:$A$776,$A22,СВЦЭМ!$B$33:$B$776,D$11)+'СЕТ СН'!$F$14+СВЦЭМ!$D$10+'СЕТ СН'!$F$5-'СЕТ СН'!$F$24</f>
        <v>1871.8250937000003</v>
      </c>
      <c r="E22" s="36">
        <f>SUMIFS(СВЦЭМ!$D$33:$D$776,СВЦЭМ!$A$33:$A$776,$A22,СВЦЭМ!$B$33:$B$776,E$11)+'СЕТ СН'!$F$14+СВЦЭМ!$D$10+'СЕТ СН'!$F$5-'СЕТ СН'!$F$24</f>
        <v>1868.1432959700001</v>
      </c>
      <c r="F22" s="36">
        <f>SUMIFS(СВЦЭМ!$D$33:$D$776,СВЦЭМ!$A$33:$A$776,$A22,СВЦЭМ!$B$33:$B$776,F$11)+'СЕТ СН'!$F$14+СВЦЭМ!$D$10+'СЕТ СН'!$F$5-'СЕТ СН'!$F$24</f>
        <v>1864.3001364000002</v>
      </c>
      <c r="G22" s="36">
        <f>SUMIFS(СВЦЭМ!$D$33:$D$776,СВЦЭМ!$A$33:$A$776,$A22,СВЦЭМ!$B$33:$B$776,G$11)+'СЕТ СН'!$F$14+СВЦЭМ!$D$10+'СЕТ СН'!$F$5-'СЕТ СН'!$F$24</f>
        <v>1865.4683949800001</v>
      </c>
      <c r="H22" s="36">
        <f>SUMIFS(СВЦЭМ!$D$33:$D$776,СВЦЭМ!$A$33:$A$776,$A22,СВЦЭМ!$B$33:$B$776,H$11)+'СЕТ СН'!$F$14+СВЦЭМ!$D$10+'СЕТ СН'!$F$5-'СЕТ СН'!$F$24</f>
        <v>1867.5398060800003</v>
      </c>
      <c r="I22" s="36">
        <f>SUMIFS(СВЦЭМ!$D$33:$D$776,СВЦЭМ!$A$33:$A$776,$A22,СВЦЭМ!$B$33:$B$776,I$11)+'СЕТ СН'!$F$14+СВЦЭМ!$D$10+'СЕТ СН'!$F$5-'СЕТ СН'!$F$24</f>
        <v>1782.7836823600001</v>
      </c>
      <c r="J22" s="36">
        <f>SUMIFS(СВЦЭМ!$D$33:$D$776,СВЦЭМ!$A$33:$A$776,$A22,СВЦЭМ!$B$33:$B$776,J$11)+'СЕТ СН'!$F$14+СВЦЭМ!$D$10+'СЕТ СН'!$F$5-'СЕТ СН'!$F$24</f>
        <v>1755.1650889900002</v>
      </c>
      <c r="K22" s="36">
        <f>SUMIFS(СВЦЭМ!$D$33:$D$776,СВЦЭМ!$A$33:$A$776,$A22,СВЦЭМ!$B$33:$B$776,K$11)+'СЕТ СН'!$F$14+СВЦЭМ!$D$10+'СЕТ СН'!$F$5-'СЕТ СН'!$F$24</f>
        <v>1734.2035283700002</v>
      </c>
      <c r="L22" s="36">
        <f>SUMIFS(СВЦЭМ!$D$33:$D$776,СВЦЭМ!$A$33:$A$776,$A22,СВЦЭМ!$B$33:$B$776,L$11)+'СЕТ СН'!$F$14+СВЦЭМ!$D$10+'СЕТ СН'!$F$5-'СЕТ СН'!$F$24</f>
        <v>1730.8102574</v>
      </c>
      <c r="M22" s="36">
        <f>SUMIFS(СВЦЭМ!$D$33:$D$776,СВЦЭМ!$A$33:$A$776,$A22,СВЦЭМ!$B$33:$B$776,M$11)+'СЕТ СН'!$F$14+СВЦЭМ!$D$10+'СЕТ СН'!$F$5-'СЕТ СН'!$F$24</f>
        <v>1722.7413252200001</v>
      </c>
      <c r="N22" s="36">
        <f>SUMIFS(СВЦЭМ!$D$33:$D$776,СВЦЭМ!$A$33:$A$776,$A22,СВЦЭМ!$B$33:$B$776,N$11)+'СЕТ СН'!$F$14+СВЦЭМ!$D$10+'СЕТ СН'!$F$5-'СЕТ СН'!$F$24</f>
        <v>1733.3619805600001</v>
      </c>
      <c r="O22" s="36">
        <f>SUMIFS(СВЦЭМ!$D$33:$D$776,СВЦЭМ!$A$33:$A$776,$A22,СВЦЭМ!$B$33:$B$776,O$11)+'СЕТ СН'!$F$14+СВЦЭМ!$D$10+'СЕТ СН'!$F$5-'СЕТ СН'!$F$24</f>
        <v>1724.9300390600001</v>
      </c>
      <c r="P22" s="36">
        <f>SUMIFS(СВЦЭМ!$D$33:$D$776,СВЦЭМ!$A$33:$A$776,$A22,СВЦЭМ!$B$33:$B$776,P$11)+'СЕТ СН'!$F$14+СВЦЭМ!$D$10+'СЕТ СН'!$F$5-'СЕТ СН'!$F$24</f>
        <v>1738.6917922600001</v>
      </c>
      <c r="Q22" s="36">
        <f>SUMIFS(СВЦЭМ!$D$33:$D$776,СВЦЭМ!$A$33:$A$776,$A22,СВЦЭМ!$B$33:$B$776,Q$11)+'СЕТ СН'!$F$14+СВЦЭМ!$D$10+'СЕТ СН'!$F$5-'СЕТ СН'!$F$24</f>
        <v>1702.2973830400001</v>
      </c>
      <c r="R22" s="36">
        <f>SUMIFS(СВЦЭМ!$D$33:$D$776,СВЦЭМ!$A$33:$A$776,$A22,СВЦЭМ!$B$33:$B$776,R$11)+'СЕТ СН'!$F$14+СВЦЭМ!$D$10+'СЕТ СН'!$F$5-'СЕТ СН'!$F$24</f>
        <v>1666.2759725600001</v>
      </c>
      <c r="S22" s="36">
        <f>SUMIFS(СВЦЭМ!$D$33:$D$776,СВЦЭМ!$A$33:$A$776,$A22,СВЦЭМ!$B$33:$B$776,S$11)+'СЕТ СН'!$F$14+СВЦЭМ!$D$10+'СЕТ СН'!$F$5-'СЕТ СН'!$F$24</f>
        <v>1672.02710591</v>
      </c>
      <c r="T22" s="36">
        <f>SUMIFS(СВЦЭМ!$D$33:$D$776,СВЦЭМ!$A$33:$A$776,$A22,СВЦЭМ!$B$33:$B$776,T$11)+'СЕТ СН'!$F$14+СВЦЭМ!$D$10+'СЕТ СН'!$F$5-'СЕТ СН'!$F$24</f>
        <v>1677.2042986900001</v>
      </c>
      <c r="U22" s="36">
        <f>SUMIFS(СВЦЭМ!$D$33:$D$776,СВЦЭМ!$A$33:$A$776,$A22,СВЦЭМ!$B$33:$B$776,U$11)+'СЕТ СН'!$F$14+СВЦЭМ!$D$10+'СЕТ СН'!$F$5-'СЕТ СН'!$F$24</f>
        <v>1668.5132148100001</v>
      </c>
      <c r="V22" s="36">
        <f>SUMIFS(СВЦЭМ!$D$33:$D$776,СВЦЭМ!$A$33:$A$776,$A22,СВЦЭМ!$B$33:$B$776,V$11)+'СЕТ СН'!$F$14+СВЦЭМ!$D$10+'СЕТ СН'!$F$5-'СЕТ СН'!$F$24</f>
        <v>1654.7071158000001</v>
      </c>
      <c r="W22" s="36">
        <f>SUMIFS(СВЦЭМ!$D$33:$D$776,СВЦЭМ!$A$33:$A$776,$A22,СВЦЭМ!$B$33:$B$776,W$11)+'СЕТ СН'!$F$14+СВЦЭМ!$D$10+'СЕТ СН'!$F$5-'СЕТ СН'!$F$24</f>
        <v>1651.14505672</v>
      </c>
      <c r="X22" s="36">
        <f>SUMIFS(СВЦЭМ!$D$33:$D$776,СВЦЭМ!$A$33:$A$776,$A22,СВЦЭМ!$B$33:$B$776,X$11)+'СЕТ СН'!$F$14+СВЦЭМ!$D$10+'СЕТ СН'!$F$5-'СЕТ СН'!$F$24</f>
        <v>1654.6798721600003</v>
      </c>
      <c r="Y22" s="36">
        <f>SUMIFS(СВЦЭМ!$D$33:$D$776,СВЦЭМ!$A$33:$A$776,$A22,СВЦЭМ!$B$33:$B$776,Y$11)+'СЕТ СН'!$F$14+СВЦЭМ!$D$10+'СЕТ СН'!$F$5-'СЕТ СН'!$F$24</f>
        <v>1729.4883531800001</v>
      </c>
    </row>
    <row r="23" spans="1:25" ht="15.75" x14ac:dyDescent="0.2">
      <c r="A23" s="35">
        <f t="shared" si="0"/>
        <v>43628</v>
      </c>
      <c r="B23" s="36">
        <f>SUMIFS(СВЦЭМ!$D$33:$D$776,СВЦЭМ!$A$33:$A$776,$A23,СВЦЭМ!$B$33:$B$776,B$11)+'СЕТ СН'!$F$14+СВЦЭМ!$D$10+'СЕТ СН'!$F$5-'СЕТ СН'!$F$24</f>
        <v>1771.60411299</v>
      </c>
      <c r="C23" s="36">
        <f>SUMIFS(СВЦЭМ!$D$33:$D$776,СВЦЭМ!$A$33:$A$776,$A23,СВЦЭМ!$B$33:$B$776,C$11)+'СЕТ СН'!$F$14+СВЦЭМ!$D$10+'СЕТ СН'!$F$5-'СЕТ СН'!$F$24</f>
        <v>1821.67493388</v>
      </c>
      <c r="D23" s="36">
        <f>SUMIFS(СВЦЭМ!$D$33:$D$776,СВЦЭМ!$A$33:$A$776,$A23,СВЦЭМ!$B$33:$B$776,D$11)+'СЕТ СН'!$F$14+СВЦЭМ!$D$10+'СЕТ СН'!$F$5-'СЕТ СН'!$F$24</f>
        <v>1858.2301836300003</v>
      </c>
      <c r="E23" s="36">
        <f>SUMIFS(СВЦЭМ!$D$33:$D$776,СВЦЭМ!$A$33:$A$776,$A23,СВЦЭМ!$B$33:$B$776,E$11)+'СЕТ СН'!$F$14+СВЦЭМ!$D$10+'СЕТ СН'!$F$5-'СЕТ СН'!$F$24</f>
        <v>1866.8214147000001</v>
      </c>
      <c r="F23" s="36">
        <f>SUMIFS(СВЦЭМ!$D$33:$D$776,СВЦЭМ!$A$33:$A$776,$A23,СВЦЭМ!$B$33:$B$776,F$11)+'СЕТ СН'!$F$14+СВЦЭМ!$D$10+'СЕТ СН'!$F$5-'СЕТ СН'!$F$24</f>
        <v>1878.7966917700001</v>
      </c>
      <c r="G23" s="36">
        <f>SUMIFS(СВЦЭМ!$D$33:$D$776,СВЦЭМ!$A$33:$A$776,$A23,СВЦЭМ!$B$33:$B$776,G$11)+'СЕТ СН'!$F$14+СВЦЭМ!$D$10+'СЕТ СН'!$F$5-'СЕТ СН'!$F$24</f>
        <v>1885.9188846100001</v>
      </c>
      <c r="H23" s="36">
        <f>SUMIFS(СВЦЭМ!$D$33:$D$776,СВЦЭМ!$A$33:$A$776,$A23,СВЦЭМ!$B$33:$B$776,H$11)+'СЕТ СН'!$F$14+СВЦЭМ!$D$10+'СЕТ СН'!$F$5-'СЕТ СН'!$F$24</f>
        <v>1870.8356383400001</v>
      </c>
      <c r="I23" s="36">
        <f>SUMIFS(СВЦЭМ!$D$33:$D$776,СВЦЭМ!$A$33:$A$776,$A23,СВЦЭМ!$B$33:$B$776,I$11)+'СЕТ СН'!$F$14+СВЦЭМ!$D$10+'СЕТ СН'!$F$5-'СЕТ СН'!$F$24</f>
        <v>1838.9267392800002</v>
      </c>
      <c r="J23" s="36">
        <f>SUMIFS(СВЦЭМ!$D$33:$D$776,СВЦЭМ!$A$33:$A$776,$A23,СВЦЭМ!$B$33:$B$776,J$11)+'СЕТ СН'!$F$14+СВЦЭМ!$D$10+'СЕТ СН'!$F$5-'СЕТ СН'!$F$24</f>
        <v>1787.4277363900001</v>
      </c>
      <c r="K23" s="36">
        <f>SUMIFS(СВЦЭМ!$D$33:$D$776,СВЦЭМ!$A$33:$A$776,$A23,СВЦЭМ!$B$33:$B$776,K$11)+'СЕТ СН'!$F$14+СВЦЭМ!$D$10+'СЕТ СН'!$F$5-'СЕТ СН'!$F$24</f>
        <v>1738.1734588000002</v>
      </c>
      <c r="L23" s="36">
        <f>SUMIFS(СВЦЭМ!$D$33:$D$776,СВЦЭМ!$A$33:$A$776,$A23,СВЦЭМ!$B$33:$B$776,L$11)+'СЕТ СН'!$F$14+СВЦЭМ!$D$10+'СЕТ СН'!$F$5-'СЕТ СН'!$F$24</f>
        <v>1710.1897230500001</v>
      </c>
      <c r="M23" s="36">
        <f>SUMIFS(СВЦЭМ!$D$33:$D$776,СВЦЭМ!$A$33:$A$776,$A23,СВЦЭМ!$B$33:$B$776,M$11)+'СЕТ СН'!$F$14+СВЦЭМ!$D$10+'СЕТ СН'!$F$5-'СЕТ СН'!$F$24</f>
        <v>1685.9424024700002</v>
      </c>
      <c r="N23" s="36">
        <f>SUMIFS(СВЦЭМ!$D$33:$D$776,СВЦЭМ!$A$33:$A$776,$A23,СВЦЭМ!$B$33:$B$776,N$11)+'СЕТ СН'!$F$14+СВЦЭМ!$D$10+'СЕТ СН'!$F$5-'СЕТ СН'!$F$24</f>
        <v>1706.3028343400001</v>
      </c>
      <c r="O23" s="36">
        <f>SUMIFS(СВЦЭМ!$D$33:$D$776,СВЦЭМ!$A$33:$A$776,$A23,СВЦЭМ!$B$33:$B$776,O$11)+'СЕТ СН'!$F$14+СВЦЭМ!$D$10+'СЕТ СН'!$F$5-'СЕТ СН'!$F$24</f>
        <v>1695.7219919000001</v>
      </c>
      <c r="P23" s="36">
        <f>SUMIFS(СВЦЭМ!$D$33:$D$776,СВЦЭМ!$A$33:$A$776,$A23,СВЦЭМ!$B$33:$B$776,P$11)+'СЕТ СН'!$F$14+СВЦЭМ!$D$10+'СЕТ СН'!$F$5-'СЕТ СН'!$F$24</f>
        <v>1701.0048785400002</v>
      </c>
      <c r="Q23" s="36">
        <f>SUMIFS(СВЦЭМ!$D$33:$D$776,СВЦЭМ!$A$33:$A$776,$A23,СВЦЭМ!$B$33:$B$776,Q$11)+'СЕТ СН'!$F$14+СВЦЭМ!$D$10+'СЕТ СН'!$F$5-'СЕТ СН'!$F$24</f>
        <v>1670.1899543200002</v>
      </c>
      <c r="R23" s="36">
        <f>SUMIFS(СВЦЭМ!$D$33:$D$776,СВЦЭМ!$A$33:$A$776,$A23,СВЦЭМ!$B$33:$B$776,R$11)+'СЕТ СН'!$F$14+СВЦЭМ!$D$10+'СЕТ СН'!$F$5-'СЕТ СН'!$F$24</f>
        <v>1631.0171838000001</v>
      </c>
      <c r="S23" s="36">
        <f>SUMIFS(СВЦЭМ!$D$33:$D$776,СВЦЭМ!$A$33:$A$776,$A23,СВЦЭМ!$B$33:$B$776,S$11)+'СЕТ СН'!$F$14+СВЦЭМ!$D$10+'СЕТ СН'!$F$5-'СЕТ СН'!$F$24</f>
        <v>1647.3594540000001</v>
      </c>
      <c r="T23" s="36">
        <f>SUMIFS(СВЦЭМ!$D$33:$D$776,СВЦЭМ!$A$33:$A$776,$A23,СВЦЭМ!$B$33:$B$776,T$11)+'СЕТ СН'!$F$14+СВЦЭМ!$D$10+'СЕТ СН'!$F$5-'СЕТ СН'!$F$24</f>
        <v>1643.1701579700002</v>
      </c>
      <c r="U23" s="36">
        <f>SUMIFS(СВЦЭМ!$D$33:$D$776,СВЦЭМ!$A$33:$A$776,$A23,СВЦЭМ!$B$33:$B$776,U$11)+'СЕТ СН'!$F$14+СВЦЭМ!$D$10+'СЕТ СН'!$F$5-'СЕТ СН'!$F$24</f>
        <v>1629.80141615</v>
      </c>
      <c r="V23" s="36">
        <f>SUMIFS(СВЦЭМ!$D$33:$D$776,СВЦЭМ!$A$33:$A$776,$A23,СВЦЭМ!$B$33:$B$776,V$11)+'СЕТ СН'!$F$14+СВЦЭМ!$D$10+'СЕТ СН'!$F$5-'СЕТ СН'!$F$24</f>
        <v>1618.1082410700001</v>
      </c>
      <c r="W23" s="36">
        <f>SUMIFS(СВЦЭМ!$D$33:$D$776,СВЦЭМ!$A$33:$A$776,$A23,СВЦЭМ!$B$33:$B$776,W$11)+'СЕТ СН'!$F$14+СВЦЭМ!$D$10+'СЕТ СН'!$F$5-'СЕТ СН'!$F$24</f>
        <v>1598.47832518</v>
      </c>
      <c r="X23" s="36">
        <f>SUMIFS(СВЦЭМ!$D$33:$D$776,СВЦЭМ!$A$33:$A$776,$A23,СВЦЭМ!$B$33:$B$776,X$11)+'СЕТ СН'!$F$14+СВЦЭМ!$D$10+'СЕТ СН'!$F$5-'СЕТ СН'!$F$24</f>
        <v>1619.7720802400002</v>
      </c>
      <c r="Y23" s="36">
        <f>SUMIFS(СВЦЭМ!$D$33:$D$776,СВЦЭМ!$A$33:$A$776,$A23,СВЦЭМ!$B$33:$B$776,Y$11)+'СЕТ СН'!$F$14+СВЦЭМ!$D$10+'СЕТ СН'!$F$5-'СЕТ СН'!$F$24</f>
        <v>1702.2947245</v>
      </c>
    </row>
    <row r="24" spans="1:25" ht="15.75" x14ac:dyDescent="0.2">
      <c r="A24" s="35">
        <f t="shared" si="0"/>
        <v>43629</v>
      </c>
      <c r="B24" s="36">
        <f>SUMIFS(СВЦЭМ!$D$33:$D$776,СВЦЭМ!$A$33:$A$776,$A24,СВЦЭМ!$B$33:$B$776,B$11)+'СЕТ СН'!$F$14+СВЦЭМ!$D$10+'СЕТ СН'!$F$5-'СЕТ СН'!$F$24</f>
        <v>1776.9493070400001</v>
      </c>
      <c r="C24" s="36">
        <f>SUMIFS(СВЦЭМ!$D$33:$D$776,СВЦЭМ!$A$33:$A$776,$A24,СВЦЭМ!$B$33:$B$776,C$11)+'СЕТ СН'!$F$14+СВЦЭМ!$D$10+'СЕТ СН'!$F$5-'СЕТ СН'!$F$24</f>
        <v>1834.9357799500001</v>
      </c>
      <c r="D24" s="36">
        <f>SUMIFS(СВЦЭМ!$D$33:$D$776,СВЦЭМ!$A$33:$A$776,$A24,СВЦЭМ!$B$33:$B$776,D$11)+'СЕТ СН'!$F$14+СВЦЭМ!$D$10+'СЕТ СН'!$F$5-'СЕТ СН'!$F$24</f>
        <v>1856.0888918200001</v>
      </c>
      <c r="E24" s="36">
        <f>SUMIFS(СВЦЭМ!$D$33:$D$776,СВЦЭМ!$A$33:$A$776,$A24,СВЦЭМ!$B$33:$B$776,E$11)+'СЕТ СН'!$F$14+СВЦЭМ!$D$10+'СЕТ СН'!$F$5-'СЕТ СН'!$F$24</f>
        <v>1867.4882129000002</v>
      </c>
      <c r="F24" s="36">
        <f>SUMIFS(СВЦЭМ!$D$33:$D$776,СВЦЭМ!$A$33:$A$776,$A24,СВЦЭМ!$B$33:$B$776,F$11)+'СЕТ СН'!$F$14+СВЦЭМ!$D$10+'СЕТ СН'!$F$5-'СЕТ СН'!$F$24</f>
        <v>1869.7713052100003</v>
      </c>
      <c r="G24" s="36">
        <f>SUMIFS(СВЦЭМ!$D$33:$D$776,СВЦЭМ!$A$33:$A$776,$A24,СВЦЭМ!$B$33:$B$776,G$11)+'СЕТ СН'!$F$14+СВЦЭМ!$D$10+'СЕТ СН'!$F$5-'СЕТ СН'!$F$24</f>
        <v>1879.5421383400001</v>
      </c>
      <c r="H24" s="36">
        <f>SUMIFS(СВЦЭМ!$D$33:$D$776,СВЦЭМ!$A$33:$A$776,$A24,СВЦЭМ!$B$33:$B$776,H$11)+'СЕТ СН'!$F$14+СВЦЭМ!$D$10+'СЕТ СН'!$F$5-'СЕТ СН'!$F$24</f>
        <v>1811.9902191700003</v>
      </c>
      <c r="I24" s="36">
        <f>SUMIFS(СВЦЭМ!$D$33:$D$776,СВЦЭМ!$A$33:$A$776,$A24,СВЦЭМ!$B$33:$B$776,I$11)+'СЕТ СН'!$F$14+СВЦЭМ!$D$10+'СЕТ СН'!$F$5-'СЕТ СН'!$F$24</f>
        <v>1764.4076356700002</v>
      </c>
      <c r="J24" s="36">
        <f>SUMIFS(СВЦЭМ!$D$33:$D$776,СВЦЭМ!$A$33:$A$776,$A24,СВЦЭМ!$B$33:$B$776,J$11)+'СЕТ СН'!$F$14+СВЦЭМ!$D$10+'СЕТ СН'!$F$5-'СЕТ СН'!$F$24</f>
        <v>1749.7144166100002</v>
      </c>
      <c r="K24" s="36">
        <f>SUMIFS(СВЦЭМ!$D$33:$D$776,СВЦЭМ!$A$33:$A$776,$A24,СВЦЭМ!$B$33:$B$776,K$11)+'СЕТ СН'!$F$14+СВЦЭМ!$D$10+'СЕТ СН'!$F$5-'СЕТ СН'!$F$24</f>
        <v>1720.20213466</v>
      </c>
      <c r="L24" s="36">
        <f>SUMIFS(СВЦЭМ!$D$33:$D$776,СВЦЭМ!$A$33:$A$776,$A24,СВЦЭМ!$B$33:$B$776,L$11)+'СЕТ СН'!$F$14+СВЦЭМ!$D$10+'СЕТ СН'!$F$5-'СЕТ СН'!$F$24</f>
        <v>1710.8750134100001</v>
      </c>
      <c r="M24" s="36">
        <f>SUMIFS(СВЦЭМ!$D$33:$D$776,СВЦЭМ!$A$33:$A$776,$A24,СВЦЭМ!$B$33:$B$776,M$11)+'СЕТ СН'!$F$14+СВЦЭМ!$D$10+'СЕТ СН'!$F$5-'СЕТ СН'!$F$24</f>
        <v>1703.4844437400002</v>
      </c>
      <c r="N24" s="36">
        <f>SUMIFS(СВЦЭМ!$D$33:$D$776,СВЦЭМ!$A$33:$A$776,$A24,СВЦЭМ!$B$33:$B$776,N$11)+'СЕТ СН'!$F$14+СВЦЭМ!$D$10+'СЕТ СН'!$F$5-'СЕТ СН'!$F$24</f>
        <v>1728.19934788</v>
      </c>
      <c r="O24" s="36">
        <f>SUMIFS(СВЦЭМ!$D$33:$D$776,СВЦЭМ!$A$33:$A$776,$A24,СВЦЭМ!$B$33:$B$776,O$11)+'СЕТ СН'!$F$14+СВЦЭМ!$D$10+'СЕТ СН'!$F$5-'СЕТ СН'!$F$24</f>
        <v>1714.97444666</v>
      </c>
      <c r="P24" s="36">
        <f>SUMIFS(СВЦЭМ!$D$33:$D$776,СВЦЭМ!$A$33:$A$776,$A24,СВЦЭМ!$B$33:$B$776,P$11)+'СЕТ СН'!$F$14+СВЦЭМ!$D$10+'СЕТ СН'!$F$5-'СЕТ СН'!$F$24</f>
        <v>1724.35771626</v>
      </c>
      <c r="Q24" s="36">
        <f>SUMIFS(СВЦЭМ!$D$33:$D$776,СВЦЭМ!$A$33:$A$776,$A24,СВЦЭМ!$B$33:$B$776,Q$11)+'СЕТ СН'!$F$14+СВЦЭМ!$D$10+'СЕТ СН'!$F$5-'СЕТ СН'!$F$24</f>
        <v>1694.5320966900001</v>
      </c>
      <c r="R24" s="36">
        <f>SUMIFS(СВЦЭМ!$D$33:$D$776,СВЦЭМ!$A$33:$A$776,$A24,СВЦЭМ!$B$33:$B$776,R$11)+'СЕТ СН'!$F$14+СВЦЭМ!$D$10+'СЕТ СН'!$F$5-'СЕТ СН'!$F$24</f>
        <v>1662.0576017000001</v>
      </c>
      <c r="S24" s="36">
        <f>SUMIFS(СВЦЭМ!$D$33:$D$776,СВЦЭМ!$A$33:$A$776,$A24,СВЦЭМ!$B$33:$B$776,S$11)+'СЕТ СН'!$F$14+СВЦЭМ!$D$10+'СЕТ СН'!$F$5-'СЕТ СН'!$F$24</f>
        <v>1682.08646198</v>
      </c>
      <c r="T24" s="36">
        <f>SUMIFS(СВЦЭМ!$D$33:$D$776,СВЦЭМ!$A$33:$A$776,$A24,СВЦЭМ!$B$33:$B$776,T$11)+'СЕТ СН'!$F$14+СВЦЭМ!$D$10+'СЕТ СН'!$F$5-'СЕТ СН'!$F$24</f>
        <v>1676.9600217500001</v>
      </c>
      <c r="U24" s="36">
        <f>SUMIFS(СВЦЭМ!$D$33:$D$776,СВЦЭМ!$A$33:$A$776,$A24,СВЦЭМ!$B$33:$B$776,U$11)+'СЕТ СН'!$F$14+СВЦЭМ!$D$10+'СЕТ СН'!$F$5-'СЕТ СН'!$F$24</f>
        <v>1646.7423020900001</v>
      </c>
      <c r="V24" s="36">
        <f>SUMIFS(СВЦЭМ!$D$33:$D$776,СВЦЭМ!$A$33:$A$776,$A24,СВЦЭМ!$B$33:$B$776,V$11)+'СЕТ СН'!$F$14+СВЦЭМ!$D$10+'СЕТ СН'!$F$5-'СЕТ СН'!$F$24</f>
        <v>1640.1096011</v>
      </c>
      <c r="W24" s="36">
        <f>SUMIFS(СВЦЭМ!$D$33:$D$776,СВЦЭМ!$A$33:$A$776,$A24,СВЦЭМ!$B$33:$B$776,W$11)+'СЕТ СН'!$F$14+СВЦЭМ!$D$10+'СЕТ СН'!$F$5-'СЕТ СН'!$F$24</f>
        <v>1635.1324794500001</v>
      </c>
      <c r="X24" s="36">
        <f>SUMIFS(СВЦЭМ!$D$33:$D$776,СВЦЭМ!$A$33:$A$776,$A24,СВЦЭМ!$B$33:$B$776,X$11)+'СЕТ СН'!$F$14+СВЦЭМ!$D$10+'СЕТ СН'!$F$5-'СЕТ СН'!$F$24</f>
        <v>1632.2042047800001</v>
      </c>
      <c r="Y24" s="36">
        <f>SUMIFS(СВЦЭМ!$D$33:$D$776,СВЦЭМ!$A$33:$A$776,$A24,СВЦЭМ!$B$33:$B$776,Y$11)+'СЕТ СН'!$F$14+СВЦЭМ!$D$10+'СЕТ СН'!$F$5-'СЕТ СН'!$F$24</f>
        <v>1708.4378523400001</v>
      </c>
    </row>
    <row r="25" spans="1:25" ht="15.75" x14ac:dyDescent="0.2">
      <c r="A25" s="35">
        <f t="shared" si="0"/>
        <v>43630</v>
      </c>
      <c r="B25" s="36">
        <f>SUMIFS(СВЦЭМ!$D$33:$D$776,СВЦЭМ!$A$33:$A$776,$A25,СВЦЭМ!$B$33:$B$776,B$11)+'СЕТ СН'!$F$14+СВЦЭМ!$D$10+'СЕТ СН'!$F$5-'СЕТ СН'!$F$24</f>
        <v>1792.4506595100002</v>
      </c>
      <c r="C25" s="36">
        <f>SUMIFS(СВЦЭМ!$D$33:$D$776,СВЦЭМ!$A$33:$A$776,$A25,СВЦЭМ!$B$33:$B$776,C$11)+'СЕТ СН'!$F$14+СВЦЭМ!$D$10+'СЕТ СН'!$F$5-'СЕТ СН'!$F$24</f>
        <v>1835.0655477</v>
      </c>
      <c r="D25" s="36">
        <f>SUMIFS(СВЦЭМ!$D$33:$D$776,СВЦЭМ!$A$33:$A$776,$A25,СВЦЭМ!$B$33:$B$776,D$11)+'СЕТ СН'!$F$14+СВЦЭМ!$D$10+'СЕТ СН'!$F$5-'СЕТ СН'!$F$24</f>
        <v>1861.0162231100003</v>
      </c>
      <c r="E25" s="36">
        <f>SUMIFS(СВЦЭМ!$D$33:$D$776,СВЦЭМ!$A$33:$A$776,$A25,СВЦЭМ!$B$33:$B$776,E$11)+'СЕТ СН'!$F$14+СВЦЭМ!$D$10+'СЕТ СН'!$F$5-'СЕТ СН'!$F$24</f>
        <v>1865.9758225700002</v>
      </c>
      <c r="F25" s="36">
        <f>SUMIFS(СВЦЭМ!$D$33:$D$776,СВЦЭМ!$A$33:$A$776,$A25,СВЦЭМ!$B$33:$B$776,F$11)+'СЕТ СН'!$F$14+СВЦЭМ!$D$10+'СЕТ СН'!$F$5-'СЕТ СН'!$F$24</f>
        <v>1855.8392881</v>
      </c>
      <c r="G25" s="36">
        <f>SUMIFS(СВЦЭМ!$D$33:$D$776,СВЦЭМ!$A$33:$A$776,$A25,СВЦЭМ!$B$33:$B$776,G$11)+'СЕТ СН'!$F$14+СВЦЭМ!$D$10+'СЕТ СН'!$F$5-'СЕТ СН'!$F$24</f>
        <v>1881.9270846300001</v>
      </c>
      <c r="H25" s="36">
        <f>SUMIFS(СВЦЭМ!$D$33:$D$776,СВЦЭМ!$A$33:$A$776,$A25,СВЦЭМ!$B$33:$B$776,H$11)+'СЕТ СН'!$F$14+СВЦЭМ!$D$10+'СЕТ СН'!$F$5-'СЕТ СН'!$F$24</f>
        <v>1821.8316357500003</v>
      </c>
      <c r="I25" s="36">
        <f>SUMIFS(СВЦЭМ!$D$33:$D$776,СВЦЭМ!$A$33:$A$776,$A25,СВЦЭМ!$B$33:$B$776,I$11)+'СЕТ СН'!$F$14+СВЦЭМ!$D$10+'СЕТ СН'!$F$5-'СЕТ СН'!$F$24</f>
        <v>1773.6692704700001</v>
      </c>
      <c r="J25" s="36">
        <f>SUMIFS(СВЦЭМ!$D$33:$D$776,СВЦЭМ!$A$33:$A$776,$A25,СВЦЭМ!$B$33:$B$776,J$11)+'СЕТ СН'!$F$14+СВЦЭМ!$D$10+'СЕТ СН'!$F$5-'СЕТ СН'!$F$24</f>
        <v>1726.6682229800001</v>
      </c>
      <c r="K25" s="36">
        <f>SUMIFS(СВЦЭМ!$D$33:$D$776,СВЦЭМ!$A$33:$A$776,$A25,СВЦЭМ!$B$33:$B$776,K$11)+'СЕТ СН'!$F$14+СВЦЭМ!$D$10+'СЕТ СН'!$F$5-'СЕТ СН'!$F$24</f>
        <v>1716.1678222200003</v>
      </c>
      <c r="L25" s="36">
        <f>SUMIFS(СВЦЭМ!$D$33:$D$776,СВЦЭМ!$A$33:$A$776,$A25,СВЦЭМ!$B$33:$B$776,L$11)+'СЕТ СН'!$F$14+СВЦЭМ!$D$10+'СЕТ СН'!$F$5-'СЕТ СН'!$F$24</f>
        <v>1706.9488619100002</v>
      </c>
      <c r="M25" s="36">
        <f>SUMIFS(СВЦЭМ!$D$33:$D$776,СВЦЭМ!$A$33:$A$776,$A25,СВЦЭМ!$B$33:$B$776,M$11)+'СЕТ СН'!$F$14+СВЦЭМ!$D$10+'СЕТ СН'!$F$5-'СЕТ СН'!$F$24</f>
        <v>1688.30374721</v>
      </c>
      <c r="N25" s="36">
        <f>SUMIFS(СВЦЭМ!$D$33:$D$776,СВЦЭМ!$A$33:$A$776,$A25,СВЦЭМ!$B$33:$B$776,N$11)+'СЕТ СН'!$F$14+СВЦЭМ!$D$10+'СЕТ СН'!$F$5-'СЕТ СН'!$F$24</f>
        <v>1714.4700738200002</v>
      </c>
      <c r="O25" s="36">
        <f>SUMIFS(СВЦЭМ!$D$33:$D$776,СВЦЭМ!$A$33:$A$776,$A25,СВЦЭМ!$B$33:$B$776,O$11)+'СЕТ СН'!$F$14+СВЦЭМ!$D$10+'СЕТ СН'!$F$5-'СЕТ СН'!$F$24</f>
        <v>1702.5741354900001</v>
      </c>
      <c r="P25" s="36">
        <f>SUMIFS(СВЦЭМ!$D$33:$D$776,СВЦЭМ!$A$33:$A$776,$A25,СВЦЭМ!$B$33:$B$776,P$11)+'СЕТ СН'!$F$14+СВЦЭМ!$D$10+'СЕТ СН'!$F$5-'СЕТ СН'!$F$24</f>
        <v>1700.8629488200002</v>
      </c>
      <c r="Q25" s="36">
        <f>SUMIFS(СВЦЭМ!$D$33:$D$776,СВЦЭМ!$A$33:$A$776,$A25,СВЦЭМ!$B$33:$B$776,Q$11)+'СЕТ СН'!$F$14+СВЦЭМ!$D$10+'СЕТ СН'!$F$5-'СЕТ СН'!$F$24</f>
        <v>1672.6019212600002</v>
      </c>
      <c r="R25" s="36">
        <f>SUMIFS(СВЦЭМ!$D$33:$D$776,СВЦЭМ!$A$33:$A$776,$A25,СВЦЭМ!$B$33:$B$776,R$11)+'СЕТ СН'!$F$14+СВЦЭМ!$D$10+'СЕТ СН'!$F$5-'СЕТ СН'!$F$24</f>
        <v>1636.7814510800001</v>
      </c>
      <c r="S25" s="36">
        <f>SUMIFS(СВЦЭМ!$D$33:$D$776,СВЦЭМ!$A$33:$A$776,$A25,СВЦЭМ!$B$33:$B$776,S$11)+'СЕТ СН'!$F$14+СВЦЭМ!$D$10+'СЕТ СН'!$F$5-'СЕТ СН'!$F$24</f>
        <v>1655.6074896100001</v>
      </c>
      <c r="T25" s="36">
        <f>SUMIFS(СВЦЭМ!$D$33:$D$776,СВЦЭМ!$A$33:$A$776,$A25,СВЦЭМ!$B$33:$B$776,T$11)+'СЕТ СН'!$F$14+СВЦЭМ!$D$10+'СЕТ СН'!$F$5-'СЕТ СН'!$F$24</f>
        <v>1647.6276832800002</v>
      </c>
      <c r="U25" s="36">
        <f>SUMIFS(СВЦЭМ!$D$33:$D$776,СВЦЭМ!$A$33:$A$776,$A25,СВЦЭМ!$B$33:$B$776,U$11)+'СЕТ СН'!$F$14+СВЦЭМ!$D$10+'СЕТ СН'!$F$5-'СЕТ СН'!$F$24</f>
        <v>1643.3692163800001</v>
      </c>
      <c r="V25" s="36">
        <f>SUMIFS(СВЦЭМ!$D$33:$D$776,СВЦЭМ!$A$33:$A$776,$A25,СВЦЭМ!$B$33:$B$776,V$11)+'СЕТ СН'!$F$14+СВЦЭМ!$D$10+'СЕТ СН'!$F$5-'СЕТ СН'!$F$24</f>
        <v>1638.2604267800002</v>
      </c>
      <c r="W25" s="36">
        <f>SUMIFS(СВЦЭМ!$D$33:$D$776,СВЦЭМ!$A$33:$A$776,$A25,СВЦЭМ!$B$33:$B$776,W$11)+'СЕТ СН'!$F$14+СВЦЭМ!$D$10+'СЕТ СН'!$F$5-'СЕТ СН'!$F$24</f>
        <v>1632.20852599</v>
      </c>
      <c r="X25" s="36">
        <f>SUMIFS(СВЦЭМ!$D$33:$D$776,СВЦЭМ!$A$33:$A$776,$A25,СВЦЭМ!$B$33:$B$776,X$11)+'СЕТ СН'!$F$14+СВЦЭМ!$D$10+'СЕТ СН'!$F$5-'СЕТ СН'!$F$24</f>
        <v>1649.1988328700002</v>
      </c>
      <c r="Y25" s="36">
        <f>SUMIFS(СВЦЭМ!$D$33:$D$776,СВЦЭМ!$A$33:$A$776,$A25,СВЦЭМ!$B$33:$B$776,Y$11)+'СЕТ СН'!$F$14+СВЦЭМ!$D$10+'СЕТ СН'!$F$5-'СЕТ СН'!$F$24</f>
        <v>1683.7150270300001</v>
      </c>
    </row>
    <row r="26" spans="1:25" ht="15.75" x14ac:dyDescent="0.2">
      <c r="A26" s="35">
        <f t="shared" si="0"/>
        <v>43631</v>
      </c>
      <c r="B26" s="36">
        <f>SUMIFS(СВЦЭМ!$D$33:$D$776,СВЦЭМ!$A$33:$A$776,$A26,СВЦЭМ!$B$33:$B$776,B$11)+'СЕТ СН'!$F$14+СВЦЭМ!$D$10+'СЕТ СН'!$F$5-'СЕТ СН'!$F$24</f>
        <v>1676.1023619900002</v>
      </c>
      <c r="C26" s="36">
        <f>SUMIFS(СВЦЭМ!$D$33:$D$776,СВЦЭМ!$A$33:$A$776,$A26,СВЦЭМ!$B$33:$B$776,C$11)+'СЕТ СН'!$F$14+СВЦЭМ!$D$10+'СЕТ СН'!$F$5-'СЕТ СН'!$F$24</f>
        <v>1716.7777109900003</v>
      </c>
      <c r="D26" s="36">
        <f>SUMIFS(СВЦЭМ!$D$33:$D$776,СВЦЭМ!$A$33:$A$776,$A26,СВЦЭМ!$B$33:$B$776,D$11)+'СЕТ СН'!$F$14+СВЦЭМ!$D$10+'СЕТ СН'!$F$5-'СЕТ СН'!$F$24</f>
        <v>1750.7575948400001</v>
      </c>
      <c r="E26" s="36">
        <f>SUMIFS(СВЦЭМ!$D$33:$D$776,СВЦЭМ!$A$33:$A$776,$A26,СВЦЭМ!$B$33:$B$776,E$11)+'СЕТ СН'!$F$14+СВЦЭМ!$D$10+'СЕТ СН'!$F$5-'СЕТ СН'!$F$24</f>
        <v>1771.2607056700001</v>
      </c>
      <c r="F26" s="36">
        <f>SUMIFS(СВЦЭМ!$D$33:$D$776,СВЦЭМ!$A$33:$A$776,$A26,СВЦЭМ!$B$33:$B$776,F$11)+'СЕТ СН'!$F$14+СВЦЭМ!$D$10+'СЕТ СН'!$F$5-'СЕТ СН'!$F$24</f>
        <v>1777.29961142</v>
      </c>
      <c r="G26" s="36">
        <f>SUMIFS(СВЦЭМ!$D$33:$D$776,СВЦЭМ!$A$33:$A$776,$A26,СВЦЭМ!$B$33:$B$776,G$11)+'СЕТ СН'!$F$14+СВЦЭМ!$D$10+'СЕТ СН'!$F$5-'СЕТ СН'!$F$24</f>
        <v>1786.3633638300003</v>
      </c>
      <c r="H26" s="36">
        <f>SUMIFS(СВЦЭМ!$D$33:$D$776,СВЦЭМ!$A$33:$A$776,$A26,СВЦЭМ!$B$33:$B$776,H$11)+'СЕТ СН'!$F$14+СВЦЭМ!$D$10+'СЕТ СН'!$F$5-'СЕТ СН'!$F$24</f>
        <v>1787.9024326800002</v>
      </c>
      <c r="I26" s="36">
        <f>SUMIFS(СВЦЭМ!$D$33:$D$776,СВЦЭМ!$A$33:$A$776,$A26,СВЦЭМ!$B$33:$B$776,I$11)+'СЕТ СН'!$F$14+СВЦЭМ!$D$10+'СЕТ СН'!$F$5-'СЕТ СН'!$F$24</f>
        <v>1740.5785492300001</v>
      </c>
      <c r="J26" s="36">
        <f>SUMIFS(СВЦЭМ!$D$33:$D$776,СВЦЭМ!$A$33:$A$776,$A26,СВЦЭМ!$B$33:$B$776,J$11)+'СЕТ СН'!$F$14+СВЦЭМ!$D$10+'СЕТ СН'!$F$5-'СЕТ СН'!$F$24</f>
        <v>1691.8029345300001</v>
      </c>
      <c r="K26" s="36">
        <f>SUMIFS(СВЦЭМ!$D$33:$D$776,СВЦЭМ!$A$33:$A$776,$A26,СВЦЭМ!$B$33:$B$776,K$11)+'СЕТ СН'!$F$14+СВЦЭМ!$D$10+'СЕТ СН'!$F$5-'СЕТ СН'!$F$24</f>
        <v>1634.2102757100001</v>
      </c>
      <c r="L26" s="36">
        <f>SUMIFS(СВЦЭМ!$D$33:$D$776,СВЦЭМ!$A$33:$A$776,$A26,СВЦЭМ!$B$33:$B$776,L$11)+'СЕТ СН'!$F$14+СВЦЭМ!$D$10+'СЕТ СН'!$F$5-'СЕТ СН'!$F$24</f>
        <v>1635.60470227</v>
      </c>
      <c r="M26" s="36">
        <f>SUMIFS(СВЦЭМ!$D$33:$D$776,СВЦЭМ!$A$33:$A$776,$A26,СВЦЭМ!$B$33:$B$776,M$11)+'СЕТ СН'!$F$14+СВЦЭМ!$D$10+'СЕТ СН'!$F$5-'СЕТ СН'!$F$24</f>
        <v>1631.1223957300001</v>
      </c>
      <c r="N26" s="36">
        <f>SUMIFS(СВЦЭМ!$D$33:$D$776,СВЦЭМ!$A$33:$A$776,$A26,СВЦЭМ!$B$33:$B$776,N$11)+'СЕТ СН'!$F$14+СВЦЭМ!$D$10+'СЕТ СН'!$F$5-'СЕТ СН'!$F$24</f>
        <v>1626.6988430000001</v>
      </c>
      <c r="O26" s="36">
        <f>SUMIFS(СВЦЭМ!$D$33:$D$776,СВЦЭМ!$A$33:$A$776,$A26,СВЦЭМ!$B$33:$B$776,O$11)+'СЕТ СН'!$F$14+СВЦЭМ!$D$10+'СЕТ СН'!$F$5-'СЕТ СН'!$F$24</f>
        <v>1622.2597365500001</v>
      </c>
      <c r="P26" s="36">
        <f>SUMIFS(СВЦЭМ!$D$33:$D$776,СВЦЭМ!$A$33:$A$776,$A26,СВЦЭМ!$B$33:$B$776,P$11)+'СЕТ СН'!$F$14+СВЦЭМ!$D$10+'СЕТ СН'!$F$5-'СЕТ СН'!$F$24</f>
        <v>1632.13493208</v>
      </c>
      <c r="Q26" s="36">
        <f>SUMIFS(СВЦЭМ!$D$33:$D$776,СВЦЭМ!$A$33:$A$776,$A26,СВЦЭМ!$B$33:$B$776,Q$11)+'СЕТ СН'!$F$14+СВЦЭМ!$D$10+'СЕТ СН'!$F$5-'СЕТ СН'!$F$24</f>
        <v>1599.5132736200001</v>
      </c>
      <c r="R26" s="36">
        <f>SUMIFS(СВЦЭМ!$D$33:$D$776,СВЦЭМ!$A$33:$A$776,$A26,СВЦЭМ!$B$33:$B$776,R$11)+'СЕТ СН'!$F$14+СВЦЭМ!$D$10+'СЕТ СН'!$F$5-'СЕТ СН'!$F$24</f>
        <v>1566.4769338300002</v>
      </c>
      <c r="S26" s="36">
        <f>SUMIFS(СВЦЭМ!$D$33:$D$776,СВЦЭМ!$A$33:$A$776,$A26,СВЦЭМ!$B$33:$B$776,S$11)+'СЕТ СН'!$F$14+СВЦЭМ!$D$10+'СЕТ СН'!$F$5-'СЕТ СН'!$F$24</f>
        <v>1574.26266846</v>
      </c>
      <c r="T26" s="36">
        <f>SUMIFS(СВЦЭМ!$D$33:$D$776,СВЦЭМ!$A$33:$A$776,$A26,СВЦЭМ!$B$33:$B$776,T$11)+'СЕТ СН'!$F$14+СВЦЭМ!$D$10+'СЕТ СН'!$F$5-'СЕТ СН'!$F$24</f>
        <v>1661.52888011</v>
      </c>
      <c r="U26" s="36">
        <f>SUMIFS(СВЦЭМ!$D$33:$D$776,СВЦЭМ!$A$33:$A$776,$A26,СВЦЭМ!$B$33:$B$776,U$11)+'СЕТ СН'!$F$14+СВЦЭМ!$D$10+'СЕТ СН'!$F$5-'СЕТ СН'!$F$24</f>
        <v>1609.2093451700002</v>
      </c>
      <c r="V26" s="36">
        <f>SUMIFS(СВЦЭМ!$D$33:$D$776,СВЦЭМ!$A$33:$A$776,$A26,СВЦЭМ!$B$33:$B$776,V$11)+'СЕТ СН'!$F$14+СВЦЭМ!$D$10+'СЕТ СН'!$F$5-'СЕТ СН'!$F$24</f>
        <v>1583.3469791000002</v>
      </c>
      <c r="W26" s="36">
        <f>SUMIFS(СВЦЭМ!$D$33:$D$776,СВЦЭМ!$A$33:$A$776,$A26,СВЦЭМ!$B$33:$B$776,W$11)+'СЕТ СН'!$F$14+СВЦЭМ!$D$10+'СЕТ СН'!$F$5-'СЕТ СН'!$F$24</f>
        <v>1591.45398062</v>
      </c>
      <c r="X26" s="36">
        <f>SUMIFS(СВЦЭМ!$D$33:$D$776,СВЦЭМ!$A$33:$A$776,$A26,СВЦЭМ!$B$33:$B$776,X$11)+'СЕТ СН'!$F$14+СВЦЭМ!$D$10+'СЕТ СН'!$F$5-'СЕТ СН'!$F$24</f>
        <v>1565.64674887</v>
      </c>
      <c r="Y26" s="36">
        <f>SUMIFS(СВЦЭМ!$D$33:$D$776,СВЦЭМ!$A$33:$A$776,$A26,СВЦЭМ!$B$33:$B$776,Y$11)+'СЕТ СН'!$F$14+СВЦЭМ!$D$10+'СЕТ СН'!$F$5-'СЕТ СН'!$F$24</f>
        <v>1576.0670661600002</v>
      </c>
    </row>
    <row r="27" spans="1:25" ht="15.75" x14ac:dyDescent="0.2">
      <c r="A27" s="35">
        <f t="shared" si="0"/>
        <v>43632</v>
      </c>
      <c r="B27" s="36">
        <f>SUMIFS(СВЦЭМ!$D$33:$D$776,СВЦЭМ!$A$33:$A$776,$A27,СВЦЭМ!$B$33:$B$776,B$11)+'СЕТ СН'!$F$14+СВЦЭМ!$D$10+'СЕТ СН'!$F$5-'СЕТ СН'!$F$24</f>
        <v>1637.9696023200001</v>
      </c>
      <c r="C27" s="36">
        <f>SUMIFS(СВЦЭМ!$D$33:$D$776,СВЦЭМ!$A$33:$A$776,$A27,СВЦЭМ!$B$33:$B$776,C$11)+'СЕТ СН'!$F$14+СВЦЭМ!$D$10+'СЕТ СН'!$F$5-'СЕТ СН'!$F$24</f>
        <v>1662.7166184800001</v>
      </c>
      <c r="D27" s="36">
        <f>SUMIFS(СВЦЭМ!$D$33:$D$776,СВЦЭМ!$A$33:$A$776,$A27,СВЦЭМ!$B$33:$B$776,D$11)+'СЕТ СН'!$F$14+СВЦЭМ!$D$10+'СЕТ СН'!$F$5-'СЕТ СН'!$F$24</f>
        <v>1682.0981552100002</v>
      </c>
      <c r="E27" s="36">
        <f>SUMIFS(СВЦЭМ!$D$33:$D$776,СВЦЭМ!$A$33:$A$776,$A27,СВЦЭМ!$B$33:$B$776,E$11)+'СЕТ СН'!$F$14+СВЦЭМ!$D$10+'СЕТ СН'!$F$5-'СЕТ СН'!$F$24</f>
        <v>1691.7243417900002</v>
      </c>
      <c r="F27" s="36">
        <f>SUMIFS(СВЦЭМ!$D$33:$D$776,СВЦЭМ!$A$33:$A$776,$A27,СВЦЭМ!$B$33:$B$776,F$11)+'СЕТ СН'!$F$14+СВЦЭМ!$D$10+'СЕТ СН'!$F$5-'СЕТ СН'!$F$24</f>
        <v>1700.95586912</v>
      </c>
      <c r="G27" s="36">
        <f>SUMIFS(СВЦЭМ!$D$33:$D$776,СВЦЭМ!$A$33:$A$776,$A27,СВЦЭМ!$B$33:$B$776,G$11)+'СЕТ СН'!$F$14+СВЦЭМ!$D$10+'СЕТ СН'!$F$5-'СЕТ СН'!$F$24</f>
        <v>1696.6468206900001</v>
      </c>
      <c r="H27" s="36">
        <f>SUMIFS(СВЦЭМ!$D$33:$D$776,СВЦЭМ!$A$33:$A$776,$A27,СВЦЭМ!$B$33:$B$776,H$11)+'СЕТ СН'!$F$14+СВЦЭМ!$D$10+'СЕТ СН'!$F$5-'СЕТ СН'!$F$24</f>
        <v>1687.7144542300002</v>
      </c>
      <c r="I27" s="36">
        <f>SUMIFS(СВЦЭМ!$D$33:$D$776,СВЦЭМ!$A$33:$A$776,$A27,СВЦЭМ!$B$33:$B$776,I$11)+'СЕТ СН'!$F$14+СВЦЭМ!$D$10+'СЕТ СН'!$F$5-'СЕТ СН'!$F$24</f>
        <v>1658.9772647100001</v>
      </c>
      <c r="J27" s="36">
        <f>SUMIFS(СВЦЭМ!$D$33:$D$776,СВЦЭМ!$A$33:$A$776,$A27,СВЦЭМ!$B$33:$B$776,J$11)+'СЕТ СН'!$F$14+СВЦЭМ!$D$10+'СЕТ СН'!$F$5-'СЕТ СН'!$F$24</f>
        <v>1633.1143322100002</v>
      </c>
      <c r="K27" s="36">
        <f>SUMIFS(СВЦЭМ!$D$33:$D$776,СВЦЭМ!$A$33:$A$776,$A27,СВЦЭМ!$B$33:$B$776,K$11)+'СЕТ СН'!$F$14+СВЦЭМ!$D$10+'СЕТ СН'!$F$5-'СЕТ СН'!$F$24</f>
        <v>1610.1727419600002</v>
      </c>
      <c r="L27" s="36">
        <f>SUMIFS(СВЦЭМ!$D$33:$D$776,СВЦЭМ!$A$33:$A$776,$A27,СВЦЭМ!$B$33:$B$776,L$11)+'СЕТ СН'!$F$14+СВЦЭМ!$D$10+'СЕТ СН'!$F$5-'СЕТ СН'!$F$24</f>
        <v>1590.2869300100001</v>
      </c>
      <c r="M27" s="36">
        <f>SUMIFS(СВЦЭМ!$D$33:$D$776,СВЦЭМ!$A$33:$A$776,$A27,СВЦЭМ!$B$33:$B$776,M$11)+'СЕТ СН'!$F$14+СВЦЭМ!$D$10+'СЕТ СН'!$F$5-'СЕТ СН'!$F$24</f>
        <v>1588.98947529</v>
      </c>
      <c r="N27" s="36">
        <f>SUMIFS(СВЦЭМ!$D$33:$D$776,СВЦЭМ!$A$33:$A$776,$A27,СВЦЭМ!$B$33:$B$776,N$11)+'СЕТ СН'!$F$14+СВЦЭМ!$D$10+'СЕТ СН'!$F$5-'СЕТ СН'!$F$24</f>
        <v>1582.1758551100002</v>
      </c>
      <c r="O27" s="36">
        <f>SUMIFS(СВЦЭМ!$D$33:$D$776,СВЦЭМ!$A$33:$A$776,$A27,СВЦЭМ!$B$33:$B$776,O$11)+'СЕТ СН'!$F$14+СВЦЭМ!$D$10+'СЕТ СН'!$F$5-'СЕТ СН'!$F$24</f>
        <v>1590.88858596</v>
      </c>
      <c r="P27" s="36">
        <f>SUMIFS(СВЦЭМ!$D$33:$D$776,СВЦЭМ!$A$33:$A$776,$A27,СВЦЭМ!$B$33:$B$776,P$11)+'СЕТ СН'!$F$14+СВЦЭМ!$D$10+'СЕТ СН'!$F$5-'СЕТ СН'!$F$24</f>
        <v>1624.1603196900001</v>
      </c>
      <c r="Q27" s="36">
        <f>SUMIFS(СВЦЭМ!$D$33:$D$776,СВЦЭМ!$A$33:$A$776,$A27,СВЦЭМ!$B$33:$B$776,Q$11)+'СЕТ СН'!$F$14+СВЦЭМ!$D$10+'СЕТ СН'!$F$5-'СЕТ СН'!$F$24</f>
        <v>1598.03298369</v>
      </c>
      <c r="R27" s="36">
        <f>SUMIFS(СВЦЭМ!$D$33:$D$776,СВЦЭМ!$A$33:$A$776,$A27,СВЦЭМ!$B$33:$B$776,R$11)+'СЕТ СН'!$F$14+СВЦЭМ!$D$10+'СЕТ СН'!$F$5-'СЕТ СН'!$F$24</f>
        <v>1627.1851673400001</v>
      </c>
      <c r="S27" s="36">
        <f>SUMIFS(СВЦЭМ!$D$33:$D$776,СВЦЭМ!$A$33:$A$776,$A27,СВЦЭМ!$B$33:$B$776,S$11)+'СЕТ СН'!$F$14+СВЦЭМ!$D$10+'СЕТ СН'!$F$5-'СЕТ СН'!$F$24</f>
        <v>1639.0704151500001</v>
      </c>
      <c r="T27" s="36">
        <f>SUMIFS(СВЦЭМ!$D$33:$D$776,СВЦЭМ!$A$33:$A$776,$A27,СВЦЭМ!$B$33:$B$776,T$11)+'СЕТ СН'!$F$14+СВЦЭМ!$D$10+'СЕТ СН'!$F$5-'СЕТ СН'!$F$24</f>
        <v>1644.73902512</v>
      </c>
      <c r="U27" s="36">
        <f>SUMIFS(СВЦЭМ!$D$33:$D$776,СВЦЭМ!$A$33:$A$776,$A27,СВЦЭМ!$B$33:$B$776,U$11)+'СЕТ СН'!$F$14+СВЦЭМ!$D$10+'СЕТ СН'!$F$5-'СЕТ СН'!$F$24</f>
        <v>1644.48449901</v>
      </c>
      <c r="V27" s="36">
        <f>SUMIFS(СВЦЭМ!$D$33:$D$776,СВЦЭМ!$A$33:$A$776,$A27,СВЦЭМ!$B$33:$B$776,V$11)+'СЕТ СН'!$F$14+СВЦЭМ!$D$10+'СЕТ СН'!$F$5-'СЕТ СН'!$F$24</f>
        <v>1656.2268259700002</v>
      </c>
      <c r="W27" s="36">
        <f>SUMIFS(СВЦЭМ!$D$33:$D$776,СВЦЭМ!$A$33:$A$776,$A27,СВЦЭМ!$B$33:$B$776,W$11)+'СЕТ СН'!$F$14+СВЦЭМ!$D$10+'СЕТ СН'!$F$5-'СЕТ СН'!$F$24</f>
        <v>1685.8721833700001</v>
      </c>
      <c r="X27" s="36">
        <f>SUMIFS(СВЦЭМ!$D$33:$D$776,СВЦЭМ!$A$33:$A$776,$A27,СВЦЭМ!$B$33:$B$776,X$11)+'СЕТ СН'!$F$14+СВЦЭМ!$D$10+'СЕТ СН'!$F$5-'СЕТ СН'!$F$24</f>
        <v>1652.16517939</v>
      </c>
      <c r="Y27" s="36">
        <f>SUMIFS(СВЦЭМ!$D$33:$D$776,СВЦЭМ!$A$33:$A$776,$A27,СВЦЭМ!$B$33:$B$776,Y$11)+'СЕТ СН'!$F$14+СВЦЭМ!$D$10+'СЕТ СН'!$F$5-'СЕТ СН'!$F$24</f>
        <v>1624.82258774</v>
      </c>
    </row>
    <row r="28" spans="1:25" ht="15.75" x14ac:dyDescent="0.2">
      <c r="A28" s="35">
        <f t="shared" si="0"/>
        <v>43633</v>
      </c>
      <c r="B28" s="36">
        <f>SUMIFS(СВЦЭМ!$D$33:$D$776,СВЦЭМ!$A$33:$A$776,$A28,СВЦЭМ!$B$33:$B$776,B$11)+'СЕТ СН'!$F$14+СВЦЭМ!$D$10+'СЕТ СН'!$F$5-'СЕТ СН'!$F$24</f>
        <v>1687.5252663200001</v>
      </c>
      <c r="C28" s="36">
        <f>SUMIFS(СВЦЭМ!$D$33:$D$776,СВЦЭМ!$A$33:$A$776,$A28,СВЦЭМ!$B$33:$B$776,C$11)+'СЕТ СН'!$F$14+СВЦЭМ!$D$10+'СЕТ СН'!$F$5-'СЕТ СН'!$F$24</f>
        <v>1719.7901780400002</v>
      </c>
      <c r="D28" s="36">
        <f>SUMIFS(СВЦЭМ!$D$33:$D$776,СВЦЭМ!$A$33:$A$776,$A28,СВЦЭМ!$B$33:$B$776,D$11)+'СЕТ СН'!$F$14+СВЦЭМ!$D$10+'СЕТ СН'!$F$5-'СЕТ СН'!$F$24</f>
        <v>1754.6222564500001</v>
      </c>
      <c r="E28" s="36">
        <f>SUMIFS(СВЦЭМ!$D$33:$D$776,СВЦЭМ!$A$33:$A$776,$A28,СВЦЭМ!$B$33:$B$776,E$11)+'СЕТ СН'!$F$14+СВЦЭМ!$D$10+'СЕТ СН'!$F$5-'СЕТ СН'!$F$24</f>
        <v>1770.3986102100002</v>
      </c>
      <c r="F28" s="36">
        <f>SUMIFS(СВЦЭМ!$D$33:$D$776,СВЦЭМ!$A$33:$A$776,$A28,СВЦЭМ!$B$33:$B$776,F$11)+'СЕТ СН'!$F$14+СВЦЭМ!$D$10+'СЕТ СН'!$F$5-'СЕТ СН'!$F$24</f>
        <v>1786.9000388300001</v>
      </c>
      <c r="G28" s="36">
        <f>SUMIFS(СВЦЭМ!$D$33:$D$776,СВЦЭМ!$A$33:$A$776,$A28,СВЦЭМ!$B$33:$B$776,G$11)+'СЕТ СН'!$F$14+СВЦЭМ!$D$10+'СЕТ СН'!$F$5-'СЕТ СН'!$F$24</f>
        <v>1780.6637513800001</v>
      </c>
      <c r="H28" s="36">
        <f>SUMIFS(СВЦЭМ!$D$33:$D$776,СВЦЭМ!$A$33:$A$776,$A28,СВЦЭМ!$B$33:$B$776,H$11)+'СЕТ СН'!$F$14+СВЦЭМ!$D$10+'СЕТ СН'!$F$5-'СЕТ СН'!$F$24</f>
        <v>1716.4812353900002</v>
      </c>
      <c r="I28" s="36">
        <f>SUMIFS(СВЦЭМ!$D$33:$D$776,СВЦЭМ!$A$33:$A$776,$A28,СВЦЭМ!$B$33:$B$776,I$11)+'СЕТ СН'!$F$14+СВЦЭМ!$D$10+'СЕТ СН'!$F$5-'СЕТ СН'!$F$24</f>
        <v>1685.9944582000003</v>
      </c>
      <c r="J28" s="36">
        <f>SUMIFS(СВЦЭМ!$D$33:$D$776,СВЦЭМ!$A$33:$A$776,$A28,СВЦЭМ!$B$33:$B$776,J$11)+'СЕТ СН'!$F$14+СВЦЭМ!$D$10+'СЕТ СН'!$F$5-'СЕТ СН'!$F$24</f>
        <v>1671.92720272</v>
      </c>
      <c r="K28" s="36">
        <f>SUMIFS(СВЦЭМ!$D$33:$D$776,СВЦЭМ!$A$33:$A$776,$A28,СВЦЭМ!$B$33:$B$776,K$11)+'СЕТ СН'!$F$14+СВЦЭМ!$D$10+'СЕТ СН'!$F$5-'СЕТ СН'!$F$24</f>
        <v>1654.6368678600002</v>
      </c>
      <c r="L28" s="36">
        <f>SUMIFS(СВЦЭМ!$D$33:$D$776,СВЦЭМ!$A$33:$A$776,$A28,СВЦЭМ!$B$33:$B$776,L$11)+'СЕТ СН'!$F$14+СВЦЭМ!$D$10+'СЕТ СН'!$F$5-'СЕТ СН'!$F$24</f>
        <v>1642.9982583200001</v>
      </c>
      <c r="M28" s="36">
        <f>SUMIFS(СВЦЭМ!$D$33:$D$776,СВЦЭМ!$A$33:$A$776,$A28,СВЦЭМ!$B$33:$B$776,M$11)+'СЕТ СН'!$F$14+СВЦЭМ!$D$10+'СЕТ СН'!$F$5-'СЕТ СН'!$F$24</f>
        <v>1645.72864463</v>
      </c>
      <c r="N28" s="36">
        <f>SUMIFS(СВЦЭМ!$D$33:$D$776,СВЦЭМ!$A$33:$A$776,$A28,СВЦЭМ!$B$33:$B$776,N$11)+'СЕТ СН'!$F$14+СВЦЭМ!$D$10+'СЕТ СН'!$F$5-'СЕТ СН'!$F$24</f>
        <v>1650.2389258400001</v>
      </c>
      <c r="O28" s="36">
        <f>SUMIFS(СВЦЭМ!$D$33:$D$776,СВЦЭМ!$A$33:$A$776,$A28,СВЦЭМ!$B$33:$B$776,O$11)+'СЕТ СН'!$F$14+СВЦЭМ!$D$10+'СЕТ СН'!$F$5-'СЕТ СН'!$F$24</f>
        <v>1650.8642720100001</v>
      </c>
      <c r="P28" s="36">
        <f>SUMIFS(СВЦЭМ!$D$33:$D$776,СВЦЭМ!$A$33:$A$776,$A28,СВЦЭМ!$B$33:$B$776,P$11)+'СЕТ СН'!$F$14+СВЦЭМ!$D$10+'СЕТ СН'!$F$5-'СЕТ СН'!$F$24</f>
        <v>1669.0962522100001</v>
      </c>
      <c r="Q28" s="36">
        <f>SUMIFS(СВЦЭМ!$D$33:$D$776,СВЦЭМ!$A$33:$A$776,$A28,СВЦЭМ!$B$33:$B$776,Q$11)+'СЕТ СН'!$F$14+СВЦЭМ!$D$10+'СЕТ СН'!$F$5-'СЕТ СН'!$F$24</f>
        <v>1661.0469117400003</v>
      </c>
      <c r="R28" s="36">
        <f>SUMIFS(СВЦЭМ!$D$33:$D$776,СВЦЭМ!$A$33:$A$776,$A28,СВЦЭМ!$B$33:$B$776,R$11)+'СЕТ СН'!$F$14+СВЦЭМ!$D$10+'СЕТ СН'!$F$5-'СЕТ СН'!$F$24</f>
        <v>1699.0071224600001</v>
      </c>
      <c r="S28" s="36">
        <f>SUMIFS(СВЦЭМ!$D$33:$D$776,СВЦЭМ!$A$33:$A$776,$A28,СВЦЭМ!$B$33:$B$776,S$11)+'СЕТ СН'!$F$14+СВЦЭМ!$D$10+'СЕТ СН'!$F$5-'СЕТ СН'!$F$24</f>
        <v>1708.1955897400003</v>
      </c>
      <c r="T28" s="36">
        <f>SUMIFS(СВЦЭМ!$D$33:$D$776,СВЦЭМ!$A$33:$A$776,$A28,СВЦЭМ!$B$33:$B$776,T$11)+'СЕТ СН'!$F$14+СВЦЭМ!$D$10+'СЕТ СН'!$F$5-'СЕТ СН'!$F$24</f>
        <v>1714.5576196500001</v>
      </c>
      <c r="U28" s="36">
        <f>SUMIFS(СВЦЭМ!$D$33:$D$776,СВЦЭМ!$A$33:$A$776,$A28,СВЦЭМ!$B$33:$B$776,U$11)+'СЕТ СН'!$F$14+СВЦЭМ!$D$10+'СЕТ СН'!$F$5-'СЕТ СН'!$F$24</f>
        <v>1710.5033686300001</v>
      </c>
      <c r="V28" s="36">
        <f>SUMIFS(СВЦЭМ!$D$33:$D$776,СВЦЭМ!$A$33:$A$776,$A28,СВЦЭМ!$B$33:$B$776,V$11)+'СЕТ СН'!$F$14+СВЦЭМ!$D$10+'СЕТ СН'!$F$5-'СЕТ СН'!$F$24</f>
        <v>1714.0371844000001</v>
      </c>
      <c r="W28" s="36">
        <f>SUMIFS(СВЦЭМ!$D$33:$D$776,СВЦЭМ!$A$33:$A$776,$A28,СВЦЭМ!$B$33:$B$776,W$11)+'СЕТ СН'!$F$14+СВЦЭМ!$D$10+'СЕТ СН'!$F$5-'СЕТ СН'!$F$24</f>
        <v>1730.89354508</v>
      </c>
      <c r="X28" s="36">
        <f>SUMIFS(СВЦЭМ!$D$33:$D$776,СВЦЭМ!$A$33:$A$776,$A28,СВЦЭМ!$B$33:$B$776,X$11)+'СЕТ СН'!$F$14+СВЦЭМ!$D$10+'СЕТ СН'!$F$5-'СЕТ СН'!$F$24</f>
        <v>1709.41235908</v>
      </c>
      <c r="Y28" s="36">
        <f>SUMIFS(СВЦЭМ!$D$33:$D$776,СВЦЭМ!$A$33:$A$776,$A28,СВЦЭМ!$B$33:$B$776,Y$11)+'СЕТ СН'!$F$14+СВЦЭМ!$D$10+'СЕТ СН'!$F$5-'СЕТ СН'!$F$24</f>
        <v>1617.0307117900002</v>
      </c>
    </row>
    <row r="29" spans="1:25" ht="15.75" x14ac:dyDescent="0.2">
      <c r="A29" s="35">
        <f t="shared" si="0"/>
        <v>43634</v>
      </c>
      <c r="B29" s="36">
        <f>SUMIFS(СВЦЭМ!$D$33:$D$776,СВЦЭМ!$A$33:$A$776,$A29,СВЦЭМ!$B$33:$B$776,B$11)+'СЕТ СН'!$F$14+СВЦЭМ!$D$10+'СЕТ СН'!$F$5-'СЕТ СН'!$F$24</f>
        <v>1822.83378941</v>
      </c>
      <c r="C29" s="36">
        <f>SUMIFS(СВЦЭМ!$D$33:$D$776,СВЦЭМ!$A$33:$A$776,$A29,СВЦЭМ!$B$33:$B$776,C$11)+'СЕТ СН'!$F$14+СВЦЭМ!$D$10+'СЕТ СН'!$F$5-'СЕТ СН'!$F$24</f>
        <v>1870.2475726600001</v>
      </c>
      <c r="D29" s="36">
        <f>SUMIFS(СВЦЭМ!$D$33:$D$776,СВЦЭМ!$A$33:$A$776,$A29,СВЦЭМ!$B$33:$B$776,D$11)+'СЕТ СН'!$F$14+СВЦЭМ!$D$10+'СЕТ СН'!$F$5-'СЕТ СН'!$F$24</f>
        <v>1886.7887602300002</v>
      </c>
      <c r="E29" s="36">
        <f>SUMIFS(СВЦЭМ!$D$33:$D$776,СВЦЭМ!$A$33:$A$776,$A29,СВЦЭМ!$B$33:$B$776,E$11)+'СЕТ СН'!$F$14+СВЦЭМ!$D$10+'СЕТ СН'!$F$5-'СЕТ СН'!$F$24</f>
        <v>1906.65734518</v>
      </c>
      <c r="F29" s="36">
        <f>SUMIFS(СВЦЭМ!$D$33:$D$776,СВЦЭМ!$A$33:$A$776,$A29,СВЦЭМ!$B$33:$B$776,F$11)+'СЕТ СН'!$F$14+СВЦЭМ!$D$10+'СЕТ СН'!$F$5-'СЕТ СН'!$F$24</f>
        <v>1901.1895218100001</v>
      </c>
      <c r="G29" s="36">
        <f>SUMIFS(СВЦЭМ!$D$33:$D$776,СВЦЭМ!$A$33:$A$776,$A29,СВЦЭМ!$B$33:$B$776,G$11)+'СЕТ СН'!$F$14+СВЦЭМ!$D$10+'СЕТ СН'!$F$5-'СЕТ СН'!$F$24</f>
        <v>1880.0011180300003</v>
      </c>
      <c r="H29" s="36">
        <f>SUMIFS(СВЦЭМ!$D$33:$D$776,СВЦЭМ!$A$33:$A$776,$A29,СВЦЭМ!$B$33:$B$776,H$11)+'СЕТ СН'!$F$14+СВЦЭМ!$D$10+'СЕТ СН'!$F$5-'СЕТ СН'!$F$24</f>
        <v>1843.57561046</v>
      </c>
      <c r="I29" s="36">
        <f>SUMIFS(СВЦЭМ!$D$33:$D$776,СВЦЭМ!$A$33:$A$776,$A29,СВЦЭМ!$B$33:$B$776,I$11)+'СЕТ СН'!$F$14+СВЦЭМ!$D$10+'СЕТ СН'!$F$5-'СЕТ СН'!$F$24</f>
        <v>1792.8261689200001</v>
      </c>
      <c r="J29" s="36">
        <f>SUMIFS(СВЦЭМ!$D$33:$D$776,СВЦЭМ!$A$33:$A$776,$A29,СВЦЭМ!$B$33:$B$776,J$11)+'СЕТ СН'!$F$14+СВЦЭМ!$D$10+'СЕТ СН'!$F$5-'СЕТ СН'!$F$24</f>
        <v>1731.36234982</v>
      </c>
      <c r="K29" s="36">
        <f>SUMIFS(СВЦЭМ!$D$33:$D$776,СВЦЭМ!$A$33:$A$776,$A29,СВЦЭМ!$B$33:$B$776,K$11)+'СЕТ СН'!$F$14+СВЦЭМ!$D$10+'СЕТ СН'!$F$5-'СЕТ СН'!$F$24</f>
        <v>1697.8041102800003</v>
      </c>
      <c r="L29" s="36">
        <f>SUMIFS(СВЦЭМ!$D$33:$D$776,СВЦЭМ!$A$33:$A$776,$A29,СВЦЭМ!$B$33:$B$776,L$11)+'СЕТ СН'!$F$14+СВЦЭМ!$D$10+'СЕТ СН'!$F$5-'СЕТ СН'!$F$24</f>
        <v>1695.2804066900001</v>
      </c>
      <c r="M29" s="36">
        <f>SUMIFS(СВЦЭМ!$D$33:$D$776,СВЦЭМ!$A$33:$A$776,$A29,СВЦЭМ!$B$33:$B$776,M$11)+'СЕТ СН'!$F$14+СВЦЭМ!$D$10+'СЕТ СН'!$F$5-'СЕТ СН'!$F$24</f>
        <v>1702.4740325800001</v>
      </c>
      <c r="N29" s="36">
        <f>SUMIFS(СВЦЭМ!$D$33:$D$776,СВЦЭМ!$A$33:$A$776,$A29,СВЦЭМ!$B$33:$B$776,N$11)+'СЕТ СН'!$F$14+СВЦЭМ!$D$10+'СЕТ СН'!$F$5-'СЕТ СН'!$F$24</f>
        <v>1703.3083791600002</v>
      </c>
      <c r="O29" s="36">
        <f>SUMIFS(СВЦЭМ!$D$33:$D$776,СВЦЭМ!$A$33:$A$776,$A29,СВЦЭМ!$B$33:$B$776,O$11)+'СЕТ СН'!$F$14+СВЦЭМ!$D$10+'СЕТ СН'!$F$5-'СЕТ СН'!$F$24</f>
        <v>1707.22838022</v>
      </c>
      <c r="P29" s="36">
        <f>SUMIFS(СВЦЭМ!$D$33:$D$776,СВЦЭМ!$A$33:$A$776,$A29,СВЦЭМ!$B$33:$B$776,P$11)+'СЕТ СН'!$F$14+СВЦЭМ!$D$10+'СЕТ СН'!$F$5-'СЕТ СН'!$F$24</f>
        <v>1721.7249475100002</v>
      </c>
      <c r="Q29" s="36">
        <f>SUMIFS(СВЦЭМ!$D$33:$D$776,СВЦЭМ!$A$33:$A$776,$A29,СВЦЭМ!$B$33:$B$776,Q$11)+'СЕТ СН'!$F$14+СВЦЭМ!$D$10+'СЕТ СН'!$F$5-'СЕТ СН'!$F$24</f>
        <v>1692.66340218</v>
      </c>
      <c r="R29" s="36">
        <f>SUMIFS(СВЦЭМ!$D$33:$D$776,СВЦЭМ!$A$33:$A$776,$A29,СВЦЭМ!$B$33:$B$776,R$11)+'СЕТ СН'!$F$14+СВЦЭМ!$D$10+'СЕТ СН'!$F$5-'СЕТ СН'!$F$24</f>
        <v>1700.9909871300001</v>
      </c>
      <c r="S29" s="36">
        <f>SUMIFS(СВЦЭМ!$D$33:$D$776,СВЦЭМ!$A$33:$A$776,$A29,СВЦЭМ!$B$33:$B$776,S$11)+'СЕТ СН'!$F$14+СВЦЭМ!$D$10+'СЕТ СН'!$F$5-'СЕТ СН'!$F$24</f>
        <v>1703.1183079300001</v>
      </c>
      <c r="T29" s="36">
        <f>SUMIFS(СВЦЭМ!$D$33:$D$776,СВЦЭМ!$A$33:$A$776,$A29,СВЦЭМ!$B$33:$B$776,T$11)+'СЕТ СН'!$F$14+СВЦЭМ!$D$10+'СЕТ СН'!$F$5-'СЕТ СН'!$F$24</f>
        <v>1706.48653646</v>
      </c>
      <c r="U29" s="36">
        <f>SUMIFS(СВЦЭМ!$D$33:$D$776,СВЦЭМ!$A$33:$A$776,$A29,СВЦЭМ!$B$33:$B$776,U$11)+'СЕТ СН'!$F$14+СВЦЭМ!$D$10+'СЕТ СН'!$F$5-'СЕТ СН'!$F$24</f>
        <v>1707.35172023</v>
      </c>
      <c r="V29" s="36">
        <f>SUMIFS(СВЦЭМ!$D$33:$D$776,СВЦЭМ!$A$33:$A$776,$A29,СВЦЭМ!$B$33:$B$776,V$11)+'СЕТ СН'!$F$14+СВЦЭМ!$D$10+'СЕТ СН'!$F$5-'СЕТ СН'!$F$24</f>
        <v>1710.5808609700002</v>
      </c>
      <c r="W29" s="36">
        <f>SUMIFS(СВЦЭМ!$D$33:$D$776,СВЦЭМ!$A$33:$A$776,$A29,СВЦЭМ!$B$33:$B$776,W$11)+'СЕТ СН'!$F$14+СВЦЭМ!$D$10+'СЕТ СН'!$F$5-'СЕТ СН'!$F$24</f>
        <v>1709.6283169100002</v>
      </c>
      <c r="X29" s="36">
        <f>SUMIFS(СВЦЭМ!$D$33:$D$776,СВЦЭМ!$A$33:$A$776,$A29,СВЦЭМ!$B$33:$B$776,X$11)+'СЕТ СН'!$F$14+СВЦЭМ!$D$10+'СЕТ СН'!$F$5-'СЕТ СН'!$F$24</f>
        <v>1610.0966451100003</v>
      </c>
      <c r="Y29" s="36">
        <f>SUMIFS(СВЦЭМ!$D$33:$D$776,СВЦЭМ!$A$33:$A$776,$A29,СВЦЭМ!$B$33:$B$776,Y$11)+'СЕТ СН'!$F$14+СВЦЭМ!$D$10+'СЕТ СН'!$F$5-'СЕТ СН'!$F$24</f>
        <v>1635.3980909500001</v>
      </c>
    </row>
    <row r="30" spans="1:25" ht="15.75" x14ac:dyDescent="0.2">
      <c r="A30" s="35">
        <f t="shared" si="0"/>
        <v>43635</v>
      </c>
      <c r="B30" s="36">
        <f>SUMIFS(СВЦЭМ!$D$33:$D$776,СВЦЭМ!$A$33:$A$776,$A30,СВЦЭМ!$B$33:$B$776,B$11)+'СЕТ СН'!$F$14+СВЦЭМ!$D$10+'СЕТ СН'!$F$5-'СЕТ СН'!$F$24</f>
        <v>1762.64308695</v>
      </c>
      <c r="C30" s="36">
        <f>SUMIFS(СВЦЭМ!$D$33:$D$776,СВЦЭМ!$A$33:$A$776,$A30,СВЦЭМ!$B$33:$B$776,C$11)+'СЕТ СН'!$F$14+СВЦЭМ!$D$10+'СЕТ СН'!$F$5-'СЕТ СН'!$F$24</f>
        <v>1813.0181324200003</v>
      </c>
      <c r="D30" s="36">
        <f>SUMIFS(СВЦЭМ!$D$33:$D$776,СВЦЭМ!$A$33:$A$776,$A30,СВЦЭМ!$B$33:$B$776,D$11)+'СЕТ СН'!$F$14+СВЦЭМ!$D$10+'СЕТ СН'!$F$5-'СЕТ СН'!$F$24</f>
        <v>1848.9759280900003</v>
      </c>
      <c r="E30" s="36">
        <f>SUMIFS(СВЦЭМ!$D$33:$D$776,СВЦЭМ!$A$33:$A$776,$A30,СВЦЭМ!$B$33:$B$776,E$11)+'СЕТ СН'!$F$14+СВЦЭМ!$D$10+'СЕТ СН'!$F$5-'СЕТ СН'!$F$24</f>
        <v>1857.9788162300001</v>
      </c>
      <c r="F30" s="36">
        <f>SUMIFS(СВЦЭМ!$D$33:$D$776,СВЦЭМ!$A$33:$A$776,$A30,СВЦЭМ!$B$33:$B$776,F$11)+'СЕТ СН'!$F$14+СВЦЭМ!$D$10+'СЕТ СН'!$F$5-'СЕТ СН'!$F$24</f>
        <v>1849.7620529200001</v>
      </c>
      <c r="G30" s="36">
        <f>SUMIFS(СВЦЭМ!$D$33:$D$776,СВЦЭМ!$A$33:$A$776,$A30,СВЦЭМ!$B$33:$B$776,G$11)+'СЕТ СН'!$F$14+СВЦЭМ!$D$10+'СЕТ СН'!$F$5-'СЕТ СН'!$F$24</f>
        <v>1851.9631672200003</v>
      </c>
      <c r="H30" s="36">
        <f>SUMIFS(СВЦЭМ!$D$33:$D$776,СВЦЭМ!$A$33:$A$776,$A30,СВЦЭМ!$B$33:$B$776,H$11)+'СЕТ СН'!$F$14+СВЦЭМ!$D$10+'СЕТ СН'!$F$5-'СЕТ СН'!$F$24</f>
        <v>1792.7255955400001</v>
      </c>
      <c r="I30" s="36">
        <f>SUMIFS(СВЦЭМ!$D$33:$D$776,СВЦЭМ!$A$33:$A$776,$A30,СВЦЭМ!$B$33:$B$776,I$11)+'СЕТ СН'!$F$14+СВЦЭМ!$D$10+'СЕТ СН'!$F$5-'СЕТ СН'!$F$24</f>
        <v>1735.9525225300001</v>
      </c>
      <c r="J30" s="36">
        <f>SUMIFS(СВЦЭМ!$D$33:$D$776,СВЦЭМ!$A$33:$A$776,$A30,СВЦЭМ!$B$33:$B$776,J$11)+'СЕТ СН'!$F$14+СВЦЭМ!$D$10+'СЕТ СН'!$F$5-'СЕТ СН'!$F$24</f>
        <v>1711.5428367500001</v>
      </c>
      <c r="K30" s="36">
        <f>SUMIFS(СВЦЭМ!$D$33:$D$776,СВЦЭМ!$A$33:$A$776,$A30,СВЦЭМ!$B$33:$B$776,K$11)+'СЕТ СН'!$F$14+СВЦЭМ!$D$10+'СЕТ СН'!$F$5-'СЕТ СН'!$F$24</f>
        <v>1665.7995620900001</v>
      </c>
      <c r="L30" s="36">
        <f>SUMIFS(СВЦЭМ!$D$33:$D$776,СВЦЭМ!$A$33:$A$776,$A30,СВЦЭМ!$B$33:$B$776,L$11)+'СЕТ СН'!$F$14+СВЦЭМ!$D$10+'СЕТ СН'!$F$5-'СЕТ СН'!$F$24</f>
        <v>1670.7372404300002</v>
      </c>
      <c r="M30" s="36">
        <f>SUMIFS(СВЦЭМ!$D$33:$D$776,СВЦЭМ!$A$33:$A$776,$A30,СВЦЭМ!$B$33:$B$776,M$11)+'СЕТ СН'!$F$14+СВЦЭМ!$D$10+'СЕТ СН'!$F$5-'СЕТ СН'!$F$24</f>
        <v>1668.1146353900001</v>
      </c>
      <c r="N30" s="36">
        <f>SUMIFS(СВЦЭМ!$D$33:$D$776,СВЦЭМ!$A$33:$A$776,$A30,СВЦЭМ!$B$33:$B$776,N$11)+'СЕТ СН'!$F$14+СВЦЭМ!$D$10+'СЕТ СН'!$F$5-'СЕТ СН'!$F$24</f>
        <v>1695.9577544900001</v>
      </c>
      <c r="O30" s="36">
        <f>SUMIFS(СВЦЭМ!$D$33:$D$776,СВЦЭМ!$A$33:$A$776,$A30,СВЦЭМ!$B$33:$B$776,O$11)+'СЕТ СН'!$F$14+СВЦЭМ!$D$10+'СЕТ СН'!$F$5-'СЕТ СН'!$F$24</f>
        <v>1679.28926774</v>
      </c>
      <c r="P30" s="36">
        <f>SUMIFS(СВЦЭМ!$D$33:$D$776,СВЦЭМ!$A$33:$A$776,$A30,СВЦЭМ!$B$33:$B$776,P$11)+'СЕТ СН'!$F$14+СВЦЭМ!$D$10+'СЕТ СН'!$F$5-'СЕТ СН'!$F$24</f>
        <v>1685.3147270500001</v>
      </c>
      <c r="Q30" s="36">
        <f>SUMIFS(СВЦЭМ!$D$33:$D$776,СВЦЭМ!$A$33:$A$776,$A30,СВЦЭМ!$B$33:$B$776,Q$11)+'СЕТ СН'!$F$14+СВЦЭМ!$D$10+'СЕТ СН'!$F$5-'СЕТ СН'!$F$24</f>
        <v>1646.3743632600001</v>
      </c>
      <c r="R30" s="36">
        <f>SUMIFS(СВЦЭМ!$D$33:$D$776,СВЦЭМ!$A$33:$A$776,$A30,СВЦЭМ!$B$33:$B$776,R$11)+'СЕТ СН'!$F$14+СВЦЭМ!$D$10+'СЕТ СН'!$F$5-'СЕТ СН'!$F$24</f>
        <v>1604.2314342500001</v>
      </c>
      <c r="S30" s="36">
        <f>SUMIFS(СВЦЭМ!$D$33:$D$776,СВЦЭМ!$A$33:$A$776,$A30,СВЦЭМ!$B$33:$B$776,S$11)+'СЕТ СН'!$F$14+СВЦЭМ!$D$10+'СЕТ СН'!$F$5-'СЕТ СН'!$F$24</f>
        <v>1632.5445659900001</v>
      </c>
      <c r="T30" s="36">
        <f>SUMIFS(СВЦЭМ!$D$33:$D$776,СВЦЭМ!$A$33:$A$776,$A30,СВЦЭМ!$B$33:$B$776,T$11)+'СЕТ СН'!$F$14+СВЦЭМ!$D$10+'СЕТ СН'!$F$5-'СЕТ СН'!$F$24</f>
        <v>1620.4283223500001</v>
      </c>
      <c r="U30" s="36">
        <f>SUMIFS(СВЦЭМ!$D$33:$D$776,СВЦЭМ!$A$33:$A$776,$A30,СВЦЭМ!$B$33:$B$776,U$11)+'СЕТ СН'!$F$14+СВЦЭМ!$D$10+'СЕТ СН'!$F$5-'СЕТ СН'!$F$24</f>
        <v>1613.8005212000003</v>
      </c>
      <c r="V30" s="36">
        <f>SUMIFS(СВЦЭМ!$D$33:$D$776,СВЦЭМ!$A$33:$A$776,$A30,СВЦЭМ!$B$33:$B$776,V$11)+'СЕТ СН'!$F$14+СВЦЭМ!$D$10+'СЕТ СН'!$F$5-'СЕТ СН'!$F$24</f>
        <v>1605.12851116</v>
      </c>
      <c r="W30" s="36">
        <f>SUMIFS(СВЦЭМ!$D$33:$D$776,СВЦЭМ!$A$33:$A$776,$A30,СВЦЭМ!$B$33:$B$776,W$11)+'СЕТ СН'!$F$14+СВЦЭМ!$D$10+'СЕТ СН'!$F$5-'СЕТ СН'!$F$24</f>
        <v>1593.98488963</v>
      </c>
      <c r="X30" s="36">
        <f>SUMIFS(СВЦЭМ!$D$33:$D$776,СВЦЭМ!$A$33:$A$776,$A30,СВЦЭМ!$B$33:$B$776,X$11)+'СЕТ СН'!$F$14+СВЦЭМ!$D$10+'СЕТ СН'!$F$5-'СЕТ СН'!$F$24</f>
        <v>1605.2870299400001</v>
      </c>
      <c r="Y30" s="36">
        <f>SUMIFS(СВЦЭМ!$D$33:$D$776,СВЦЭМ!$A$33:$A$776,$A30,СВЦЭМ!$B$33:$B$776,Y$11)+'СЕТ СН'!$F$14+СВЦЭМ!$D$10+'СЕТ СН'!$F$5-'СЕТ СН'!$F$24</f>
        <v>1676.9953319300002</v>
      </c>
    </row>
    <row r="31" spans="1:25" ht="15.75" x14ac:dyDescent="0.2">
      <c r="A31" s="35">
        <f t="shared" si="0"/>
        <v>43636</v>
      </c>
      <c r="B31" s="36">
        <f>SUMIFS(СВЦЭМ!$D$33:$D$776,СВЦЭМ!$A$33:$A$776,$A31,СВЦЭМ!$B$33:$B$776,B$11)+'СЕТ СН'!$F$14+СВЦЭМ!$D$10+'СЕТ СН'!$F$5-'СЕТ СН'!$F$24</f>
        <v>1719.4731056100002</v>
      </c>
      <c r="C31" s="36">
        <f>SUMIFS(СВЦЭМ!$D$33:$D$776,СВЦЭМ!$A$33:$A$776,$A31,СВЦЭМ!$B$33:$B$776,C$11)+'СЕТ СН'!$F$14+СВЦЭМ!$D$10+'СЕТ СН'!$F$5-'СЕТ СН'!$F$24</f>
        <v>1766.3160933100003</v>
      </c>
      <c r="D31" s="36">
        <f>SUMIFS(СВЦЭМ!$D$33:$D$776,СВЦЭМ!$A$33:$A$776,$A31,СВЦЭМ!$B$33:$B$776,D$11)+'СЕТ СН'!$F$14+СВЦЭМ!$D$10+'СЕТ СН'!$F$5-'СЕТ СН'!$F$24</f>
        <v>1798.4709292800001</v>
      </c>
      <c r="E31" s="36">
        <f>SUMIFS(СВЦЭМ!$D$33:$D$776,СВЦЭМ!$A$33:$A$776,$A31,СВЦЭМ!$B$33:$B$776,E$11)+'СЕТ СН'!$F$14+СВЦЭМ!$D$10+'СЕТ СН'!$F$5-'СЕТ СН'!$F$24</f>
        <v>1802.4373313200001</v>
      </c>
      <c r="F31" s="36">
        <f>SUMIFS(СВЦЭМ!$D$33:$D$776,СВЦЭМ!$A$33:$A$776,$A31,СВЦЭМ!$B$33:$B$776,F$11)+'СЕТ СН'!$F$14+СВЦЭМ!$D$10+'СЕТ СН'!$F$5-'СЕТ СН'!$F$24</f>
        <v>1803.0875738600002</v>
      </c>
      <c r="G31" s="36">
        <f>SUMIFS(СВЦЭМ!$D$33:$D$776,СВЦЭМ!$A$33:$A$776,$A31,СВЦЭМ!$B$33:$B$776,G$11)+'СЕТ СН'!$F$14+СВЦЭМ!$D$10+'СЕТ СН'!$F$5-'СЕТ СН'!$F$24</f>
        <v>1815.6037851800002</v>
      </c>
      <c r="H31" s="36">
        <f>SUMIFS(СВЦЭМ!$D$33:$D$776,СВЦЭМ!$A$33:$A$776,$A31,СВЦЭМ!$B$33:$B$776,H$11)+'СЕТ СН'!$F$14+СВЦЭМ!$D$10+'СЕТ СН'!$F$5-'СЕТ СН'!$F$24</f>
        <v>1807.58793096</v>
      </c>
      <c r="I31" s="36">
        <f>SUMIFS(СВЦЭМ!$D$33:$D$776,СВЦЭМ!$A$33:$A$776,$A31,СВЦЭМ!$B$33:$B$776,I$11)+'СЕТ СН'!$F$14+СВЦЭМ!$D$10+'СЕТ СН'!$F$5-'СЕТ СН'!$F$24</f>
        <v>1784.6655900700002</v>
      </c>
      <c r="J31" s="36">
        <f>SUMIFS(СВЦЭМ!$D$33:$D$776,СВЦЭМ!$A$33:$A$776,$A31,СВЦЭМ!$B$33:$B$776,J$11)+'СЕТ СН'!$F$14+СВЦЭМ!$D$10+'СЕТ СН'!$F$5-'СЕТ СН'!$F$24</f>
        <v>1759.4663339900001</v>
      </c>
      <c r="K31" s="36">
        <f>SUMIFS(СВЦЭМ!$D$33:$D$776,СВЦЭМ!$A$33:$A$776,$A31,СВЦЭМ!$B$33:$B$776,K$11)+'СЕТ СН'!$F$14+СВЦЭМ!$D$10+'СЕТ СН'!$F$5-'СЕТ СН'!$F$24</f>
        <v>1733.7750733400003</v>
      </c>
      <c r="L31" s="36">
        <f>SUMIFS(СВЦЭМ!$D$33:$D$776,СВЦЭМ!$A$33:$A$776,$A31,СВЦЭМ!$B$33:$B$776,L$11)+'СЕТ СН'!$F$14+СВЦЭМ!$D$10+'СЕТ СН'!$F$5-'СЕТ СН'!$F$24</f>
        <v>1736.95289723</v>
      </c>
      <c r="M31" s="36">
        <f>SUMIFS(СВЦЭМ!$D$33:$D$776,СВЦЭМ!$A$33:$A$776,$A31,СВЦЭМ!$B$33:$B$776,M$11)+'СЕТ СН'!$F$14+СВЦЭМ!$D$10+'СЕТ СН'!$F$5-'СЕТ СН'!$F$24</f>
        <v>1739.5113893900002</v>
      </c>
      <c r="N31" s="36">
        <f>SUMIFS(СВЦЭМ!$D$33:$D$776,СВЦЭМ!$A$33:$A$776,$A31,СВЦЭМ!$B$33:$B$776,N$11)+'СЕТ СН'!$F$14+СВЦЭМ!$D$10+'СЕТ СН'!$F$5-'СЕТ СН'!$F$24</f>
        <v>1743.2253965800001</v>
      </c>
      <c r="O31" s="36">
        <f>SUMIFS(СВЦЭМ!$D$33:$D$776,СВЦЭМ!$A$33:$A$776,$A31,СВЦЭМ!$B$33:$B$776,O$11)+'СЕТ СН'!$F$14+СВЦЭМ!$D$10+'СЕТ СН'!$F$5-'СЕТ СН'!$F$24</f>
        <v>1745.7771220500001</v>
      </c>
      <c r="P31" s="36">
        <f>SUMIFS(СВЦЭМ!$D$33:$D$776,СВЦЭМ!$A$33:$A$776,$A31,СВЦЭМ!$B$33:$B$776,P$11)+'СЕТ СН'!$F$14+СВЦЭМ!$D$10+'СЕТ СН'!$F$5-'СЕТ СН'!$F$24</f>
        <v>1756.0871436100001</v>
      </c>
      <c r="Q31" s="36">
        <f>SUMIFS(СВЦЭМ!$D$33:$D$776,СВЦЭМ!$A$33:$A$776,$A31,СВЦЭМ!$B$33:$B$776,Q$11)+'СЕТ СН'!$F$14+СВЦЭМ!$D$10+'СЕТ СН'!$F$5-'СЕТ СН'!$F$24</f>
        <v>1720.19941569</v>
      </c>
      <c r="R31" s="36">
        <f>SUMIFS(СВЦЭМ!$D$33:$D$776,СВЦЭМ!$A$33:$A$776,$A31,СВЦЭМ!$B$33:$B$776,R$11)+'СЕТ СН'!$F$14+СВЦЭМ!$D$10+'СЕТ СН'!$F$5-'СЕТ СН'!$F$24</f>
        <v>1670.63984011</v>
      </c>
      <c r="S31" s="36">
        <f>SUMIFS(СВЦЭМ!$D$33:$D$776,СВЦЭМ!$A$33:$A$776,$A31,СВЦЭМ!$B$33:$B$776,S$11)+'СЕТ СН'!$F$14+СВЦЭМ!$D$10+'СЕТ СН'!$F$5-'СЕТ СН'!$F$24</f>
        <v>1674.7781366700001</v>
      </c>
      <c r="T31" s="36">
        <f>SUMIFS(СВЦЭМ!$D$33:$D$776,СВЦЭМ!$A$33:$A$776,$A31,СВЦЭМ!$B$33:$B$776,T$11)+'СЕТ СН'!$F$14+СВЦЭМ!$D$10+'СЕТ СН'!$F$5-'СЕТ СН'!$F$24</f>
        <v>1680.8710387200001</v>
      </c>
      <c r="U31" s="36">
        <f>SUMIFS(СВЦЭМ!$D$33:$D$776,СВЦЭМ!$A$33:$A$776,$A31,СВЦЭМ!$B$33:$B$776,U$11)+'СЕТ СН'!$F$14+СВЦЭМ!$D$10+'СЕТ СН'!$F$5-'СЕТ СН'!$F$24</f>
        <v>1693.47894223</v>
      </c>
      <c r="V31" s="36">
        <f>SUMIFS(СВЦЭМ!$D$33:$D$776,СВЦЭМ!$A$33:$A$776,$A31,СВЦЭМ!$B$33:$B$776,V$11)+'СЕТ СН'!$F$14+СВЦЭМ!$D$10+'СЕТ СН'!$F$5-'СЕТ СН'!$F$24</f>
        <v>1711.6099083100003</v>
      </c>
      <c r="W31" s="36">
        <f>SUMIFS(СВЦЭМ!$D$33:$D$776,СВЦЭМ!$A$33:$A$776,$A31,СВЦЭМ!$B$33:$B$776,W$11)+'СЕТ СН'!$F$14+СВЦЭМ!$D$10+'СЕТ СН'!$F$5-'СЕТ СН'!$F$24</f>
        <v>1715.4613754100001</v>
      </c>
      <c r="X31" s="36">
        <f>SUMIFS(СВЦЭМ!$D$33:$D$776,СВЦЭМ!$A$33:$A$776,$A31,СВЦЭМ!$B$33:$B$776,X$11)+'СЕТ СН'!$F$14+СВЦЭМ!$D$10+'СЕТ СН'!$F$5-'СЕТ СН'!$F$24</f>
        <v>1705.8841705900002</v>
      </c>
      <c r="Y31" s="36">
        <f>SUMIFS(СВЦЭМ!$D$33:$D$776,СВЦЭМ!$A$33:$A$776,$A31,СВЦЭМ!$B$33:$B$776,Y$11)+'СЕТ СН'!$F$14+СВЦЭМ!$D$10+'СЕТ СН'!$F$5-'СЕТ СН'!$F$24</f>
        <v>1744.7501604600002</v>
      </c>
    </row>
    <row r="32" spans="1:25" ht="15.75" x14ac:dyDescent="0.2">
      <c r="A32" s="35">
        <f t="shared" si="0"/>
        <v>43637</v>
      </c>
      <c r="B32" s="36">
        <f>SUMIFS(СВЦЭМ!$D$33:$D$776,СВЦЭМ!$A$33:$A$776,$A32,СВЦЭМ!$B$33:$B$776,B$11)+'СЕТ СН'!$F$14+СВЦЭМ!$D$10+'СЕТ СН'!$F$5-'СЕТ СН'!$F$24</f>
        <v>1736.1454776800001</v>
      </c>
      <c r="C32" s="36">
        <f>SUMIFS(СВЦЭМ!$D$33:$D$776,СВЦЭМ!$A$33:$A$776,$A32,СВЦЭМ!$B$33:$B$776,C$11)+'СЕТ СН'!$F$14+СВЦЭМ!$D$10+'СЕТ СН'!$F$5-'СЕТ СН'!$F$24</f>
        <v>1739.6416933</v>
      </c>
      <c r="D32" s="36">
        <f>SUMIFS(СВЦЭМ!$D$33:$D$776,СВЦЭМ!$A$33:$A$776,$A32,СВЦЭМ!$B$33:$B$776,D$11)+'СЕТ СН'!$F$14+СВЦЭМ!$D$10+'СЕТ СН'!$F$5-'СЕТ СН'!$F$24</f>
        <v>1762.93805828</v>
      </c>
      <c r="E32" s="36">
        <f>SUMIFS(СВЦЭМ!$D$33:$D$776,СВЦЭМ!$A$33:$A$776,$A32,СВЦЭМ!$B$33:$B$776,E$11)+'СЕТ СН'!$F$14+СВЦЭМ!$D$10+'СЕТ СН'!$F$5-'СЕТ СН'!$F$24</f>
        <v>1797.9094206200002</v>
      </c>
      <c r="F32" s="36">
        <f>SUMIFS(СВЦЭМ!$D$33:$D$776,СВЦЭМ!$A$33:$A$776,$A32,СВЦЭМ!$B$33:$B$776,F$11)+'СЕТ СН'!$F$14+СВЦЭМ!$D$10+'СЕТ СН'!$F$5-'СЕТ СН'!$F$24</f>
        <v>1804.8500036200003</v>
      </c>
      <c r="G32" s="36">
        <f>SUMIFS(СВЦЭМ!$D$33:$D$776,СВЦЭМ!$A$33:$A$776,$A32,СВЦЭМ!$B$33:$B$776,G$11)+'СЕТ СН'!$F$14+СВЦЭМ!$D$10+'СЕТ СН'!$F$5-'СЕТ СН'!$F$24</f>
        <v>1809.0008980000002</v>
      </c>
      <c r="H32" s="36">
        <f>SUMIFS(СВЦЭМ!$D$33:$D$776,СВЦЭМ!$A$33:$A$776,$A32,СВЦЭМ!$B$33:$B$776,H$11)+'СЕТ СН'!$F$14+СВЦЭМ!$D$10+'СЕТ СН'!$F$5-'СЕТ СН'!$F$24</f>
        <v>1754.9227433200001</v>
      </c>
      <c r="I32" s="36">
        <f>SUMIFS(СВЦЭМ!$D$33:$D$776,СВЦЭМ!$A$33:$A$776,$A32,СВЦЭМ!$B$33:$B$776,I$11)+'СЕТ СН'!$F$14+СВЦЭМ!$D$10+'СЕТ СН'!$F$5-'СЕТ СН'!$F$24</f>
        <v>1744.71894342</v>
      </c>
      <c r="J32" s="36">
        <f>SUMIFS(СВЦЭМ!$D$33:$D$776,СВЦЭМ!$A$33:$A$776,$A32,СВЦЭМ!$B$33:$B$776,J$11)+'СЕТ СН'!$F$14+СВЦЭМ!$D$10+'СЕТ СН'!$F$5-'СЕТ СН'!$F$24</f>
        <v>1749.5899410700001</v>
      </c>
      <c r="K32" s="36">
        <f>SUMIFS(СВЦЭМ!$D$33:$D$776,СВЦЭМ!$A$33:$A$776,$A32,СВЦЭМ!$B$33:$B$776,K$11)+'СЕТ СН'!$F$14+СВЦЭМ!$D$10+'СЕТ СН'!$F$5-'СЕТ СН'!$F$24</f>
        <v>1748.9126356100001</v>
      </c>
      <c r="L32" s="36">
        <f>SUMIFS(СВЦЭМ!$D$33:$D$776,СВЦЭМ!$A$33:$A$776,$A32,СВЦЭМ!$B$33:$B$776,L$11)+'СЕТ СН'!$F$14+СВЦЭМ!$D$10+'СЕТ СН'!$F$5-'СЕТ СН'!$F$24</f>
        <v>1759.3123365200001</v>
      </c>
      <c r="M32" s="36">
        <f>SUMIFS(СВЦЭМ!$D$33:$D$776,СВЦЭМ!$A$33:$A$776,$A32,СВЦЭМ!$B$33:$B$776,M$11)+'СЕТ СН'!$F$14+СВЦЭМ!$D$10+'СЕТ СН'!$F$5-'СЕТ СН'!$F$24</f>
        <v>1748.9850046900001</v>
      </c>
      <c r="N32" s="36">
        <f>SUMIFS(СВЦЭМ!$D$33:$D$776,СВЦЭМ!$A$33:$A$776,$A32,СВЦЭМ!$B$33:$B$776,N$11)+'СЕТ СН'!$F$14+СВЦЭМ!$D$10+'СЕТ СН'!$F$5-'СЕТ СН'!$F$24</f>
        <v>1747.3532830700001</v>
      </c>
      <c r="O32" s="36">
        <f>SUMIFS(СВЦЭМ!$D$33:$D$776,СВЦЭМ!$A$33:$A$776,$A32,СВЦЭМ!$B$33:$B$776,O$11)+'СЕТ СН'!$F$14+СВЦЭМ!$D$10+'СЕТ СН'!$F$5-'СЕТ СН'!$F$24</f>
        <v>1748.2337877100001</v>
      </c>
      <c r="P32" s="36">
        <f>SUMIFS(СВЦЭМ!$D$33:$D$776,СВЦЭМ!$A$33:$A$776,$A32,СВЦЭМ!$B$33:$B$776,P$11)+'СЕТ СН'!$F$14+СВЦЭМ!$D$10+'СЕТ СН'!$F$5-'СЕТ СН'!$F$24</f>
        <v>1757.3174405100001</v>
      </c>
      <c r="Q32" s="36">
        <f>SUMIFS(СВЦЭМ!$D$33:$D$776,СВЦЭМ!$A$33:$A$776,$A32,СВЦЭМ!$B$33:$B$776,Q$11)+'СЕТ СН'!$F$14+СВЦЭМ!$D$10+'СЕТ СН'!$F$5-'СЕТ СН'!$F$24</f>
        <v>1712.25898452</v>
      </c>
      <c r="R32" s="36">
        <f>SUMIFS(СВЦЭМ!$D$33:$D$776,СВЦЭМ!$A$33:$A$776,$A32,СВЦЭМ!$B$33:$B$776,R$11)+'СЕТ СН'!$F$14+СВЦЭМ!$D$10+'СЕТ СН'!$F$5-'СЕТ СН'!$F$24</f>
        <v>1656.21131122</v>
      </c>
      <c r="S32" s="36">
        <f>SUMIFS(СВЦЭМ!$D$33:$D$776,СВЦЭМ!$A$33:$A$776,$A32,СВЦЭМ!$B$33:$B$776,S$11)+'СЕТ СН'!$F$14+СВЦЭМ!$D$10+'СЕТ СН'!$F$5-'СЕТ СН'!$F$24</f>
        <v>1587.8503185600002</v>
      </c>
      <c r="T32" s="36">
        <f>SUMIFS(СВЦЭМ!$D$33:$D$776,СВЦЭМ!$A$33:$A$776,$A32,СВЦЭМ!$B$33:$B$776,T$11)+'СЕТ СН'!$F$14+СВЦЭМ!$D$10+'СЕТ СН'!$F$5-'СЕТ СН'!$F$24</f>
        <v>1591.5758481600001</v>
      </c>
      <c r="U32" s="36">
        <f>SUMIFS(СВЦЭМ!$D$33:$D$776,СВЦЭМ!$A$33:$A$776,$A32,СВЦЭМ!$B$33:$B$776,U$11)+'СЕТ СН'!$F$14+СВЦЭМ!$D$10+'СЕТ СН'!$F$5-'СЕТ СН'!$F$24</f>
        <v>1587.1426940600002</v>
      </c>
      <c r="V32" s="36">
        <f>SUMIFS(СВЦЭМ!$D$33:$D$776,СВЦЭМ!$A$33:$A$776,$A32,СВЦЭМ!$B$33:$B$776,V$11)+'СЕТ СН'!$F$14+СВЦЭМ!$D$10+'СЕТ СН'!$F$5-'СЕТ СН'!$F$24</f>
        <v>1601.2074046100001</v>
      </c>
      <c r="W32" s="36">
        <f>SUMIFS(СВЦЭМ!$D$33:$D$776,СВЦЭМ!$A$33:$A$776,$A32,СВЦЭМ!$B$33:$B$776,W$11)+'СЕТ СН'!$F$14+СВЦЭМ!$D$10+'СЕТ СН'!$F$5-'СЕТ СН'!$F$24</f>
        <v>1613.7045970500001</v>
      </c>
      <c r="X32" s="36">
        <f>SUMIFS(СВЦЭМ!$D$33:$D$776,СВЦЭМ!$A$33:$A$776,$A32,СВЦЭМ!$B$33:$B$776,X$11)+'СЕТ СН'!$F$14+СВЦЭМ!$D$10+'СЕТ СН'!$F$5-'СЕТ СН'!$F$24</f>
        <v>1589.79239917</v>
      </c>
      <c r="Y32" s="36">
        <f>SUMIFS(СВЦЭМ!$D$33:$D$776,СВЦЭМ!$A$33:$A$776,$A32,СВЦЭМ!$B$33:$B$776,Y$11)+'СЕТ СН'!$F$14+СВЦЭМ!$D$10+'СЕТ СН'!$F$5-'СЕТ СН'!$F$24</f>
        <v>1610.3357401100002</v>
      </c>
    </row>
    <row r="33" spans="1:27" ht="15.75" x14ac:dyDescent="0.2">
      <c r="A33" s="35">
        <f t="shared" si="0"/>
        <v>43638</v>
      </c>
      <c r="B33" s="36">
        <f>SUMIFS(СВЦЭМ!$D$33:$D$776,СВЦЭМ!$A$33:$A$776,$A33,СВЦЭМ!$B$33:$B$776,B$11)+'СЕТ СН'!$F$14+СВЦЭМ!$D$10+'СЕТ СН'!$F$5-'СЕТ СН'!$F$24</f>
        <v>1760.1198366900003</v>
      </c>
      <c r="C33" s="36">
        <f>SUMIFS(СВЦЭМ!$D$33:$D$776,СВЦЭМ!$A$33:$A$776,$A33,СВЦЭМ!$B$33:$B$776,C$11)+'СЕТ СН'!$F$14+СВЦЭМ!$D$10+'СЕТ СН'!$F$5-'СЕТ СН'!$F$24</f>
        <v>1798.0215193200002</v>
      </c>
      <c r="D33" s="36">
        <f>SUMIFS(СВЦЭМ!$D$33:$D$776,СВЦЭМ!$A$33:$A$776,$A33,СВЦЭМ!$B$33:$B$776,D$11)+'СЕТ СН'!$F$14+СВЦЭМ!$D$10+'СЕТ СН'!$F$5-'СЕТ СН'!$F$24</f>
        <v>1822.6293988900002</v>
      </c>
      <c r="E33" s="36">
        <f>SUMIFS(СВЦЭМ!$D$33:$D$776,СВЦЭМ!$A$33:$A$776,$A33,СВЦЭМ!$B$33:$B$776,E$11)+'СЕТ СН'!$F$14+СВЦЭМ!$D$10+'СЕТ СН'!$F$5-'СЕТ СН'!$F$24</f>
        <v>1856.2826460700003</v>
      </c>
      <c r="F33" s="36">
        <f>SUMIFS(СВЦЭМ!$D$33:$D$776,СВЦЭМ!$A$33:$A$776,$A33,СВЦЭМ!$B$33:$B$776,F$11)+'СЕТ СН'!$F$14+СВЦЭМ!$D$10+'СЕТ СН'!$F$5-'СЕТ СН'!$F$24</f>
        <v>1857.63322401</v>
      </c>
      <c r="G33" s="36">
        <f>SUMIFS(СВЦЭМ!$D$33:$D$776,СВЦЭМ!$A$33:$A$776,$A33,СВЦЭМ!$B$33:$B$776,G$11)+'СЕТ СН'!$F$14+СВЦЭМ!$D$10+'СЕТ СН'!$F$5-'СЕТ СН'!$F$24</f>
        <v>1860.6152906900002</v>
      </c>
      <c r="H33" s="36">
        <f>SUMIFS(СВЦЭМ!$D$33:$D$776,СВЦЭМ!$A$33:$A$776,$A33,СВЦЭМ!$B$33:$B$776,H$11)+'СЕТ СН'!$F$14+СВЦЭМ!$D$10+'СЕТ СН'!$F$5-'СЕТ СН'!$F$24</f>
        <v>1836.67163394</v>
      </c>
      <c r="I33" s="36">
        <f>SUMIFS(СВЦЭМ!$D$33:$D$776,СВЦЭМ!$A$33:$A$776,$A33,СВЦЭМ!$B$33:$B$776,I$11)+'СЕТ СН'!$F$14+СВЦЭМ!$D$10+'СЕТ СН'!$F$5-'СЕТ СН'!$F$24</f>
        <v>1791.9369377600001</v>
      </c>
      <c r="J33" s="36">
        <f>SUMIFS(СВЦЭМ!$D$33:$D$776,СВЦЭМ!$A$33:$A$776,$A33,СВЦЭМ!$B$33:$B$776,J$11)+'СЕТ СН'!$F$14+СВЦЭМ!$D$10+'СЕТ СН'!$F$5-'СЕТ СН'!$F$24</f>
        <v>1765.21713942</v>
      </c>
      <c r="K33" s="36">
        <f>SUMIFS(СВЦЭМ!$D$33:$D$776,СВЦЭМ!$A$33:$A$776,$A33,СВЦЭМ!$B$33:$B$776,K$11)+'СЕТ СН'!$F$14+СВЦЭМ!$D$10+'СЕТ СН'!$F$5-'СЕТ СН'!$F$24</f>
        <v>1695.3977687400002</v>
      </c>
      <c r="L33" s="36">
        <f>SUMIFS(СВЦЭМ!$D$33:$D$776,СВЦЭМ!$A$33:$A$776,$A33,СВЦЭМ!$B$33:$B$776,L$11)+'СЕТ СН'!$F$14+СВЦЭМ!$D$10+'СЕТ СН'!$F$5-'СЕТ СН'!$F$24</f>
        <v>1610.5649628400001</v>
      </c>
      <c r="M33" s="36">
        <f>SUMIFS(СВЦЭМ!$D$33:$D$776,СВЦЭМ!$A$33:$A$776,$A33,СВЦЭМ!$B$33:$B$776,M$11)+'СЕТ СН'!$F$14+СВЦЭМ!$D$10+'СЕТ СН'!$F$5-'СЕТ СН'!$F$24</f>
        <v>1608.07349221</v>
      </c>
      <c r="N33" s="36">
        <f>SUMIFS(СВЦЭМ!$D$33:$D$776,СВЦЭМ!$A$33:$A$776,$A33,СВЦЭМ!$B$33:$B$776,N$11)+'СЕТ СН'!$F$14+СВЦЭМ!$D$10+'СЕТ СН'!$F$5-'СЕТ СН'!$F$24</f>
        <v>1604.4226958600002</v>
      </c>
      <c r="O33" s="36">
        <f>SUMIFS(СВЦЭМ!$D$33:$D$776,СВЦЭМ!$A$33:$A$776,$A33,СВЦЭМ!$B$33:$B$776,O$11)+'СЕТ СН'!$F$14+СВЦЭМ!$D$10+'СЕТ СН'!$F$5-'СЕТ СН'!$F$24</f>
        <v>1606.8069988800003</v>
      </c>
      <c r="P33" s="36">
        <f>SUMIFS(СВЦЭМ!$D$33:$D$776,СВЦЭМ!$A$33:$A$776,$A33,СВЦЭМ!$B$33:$B$776,P$11)+'СЕТ СН'!$F$14+СВЦЭМ!$D$10+'СЕТ СН'!$F$5-'СЕТ СН'!$F$24</f>
        <v>1617.6896537500002</v>
      </c>
      <c r="Q33" s="36">
        <f>SUMIFS(СВЦЭМ!$D$33:$D$776,СВЦЭМ!$A$33:$A$776,$A33,СВЦЭМ!$B$33:$B$776,Q$11)+'СЕТ СН'!$F$14+СВЦЭМ!$D$10+'СЕТ СН'!$F$5-'СЕТ СН'!$F$24</f>
        <v>1608.80586197</v>
      </c>
      <c r="R33" s="36">
        <f>SUMIFS(СВЦЭМ!$D$33:$D$776,СВЦЭМ!$A$33:$A$776,$A33,СВЦЭМ!$B$33:$B$776,R$11)+'СЕТ СН'!$F$14+СВЦЭМ!$D$10+'СЕТ СН'!$F$5-'СЕТ СН'!$F$24</f>
        <v>1615.1213595300001</v>
      </c>
      <c r="S33" s="36">
        <f>SUMIFS(СВЦЭМ!$D$33:$D$776,СВЦЭМ!$A$33:$A$776,$A33,СВЦЭМ!$B$33:$B$776,S$11)+'СЕТ СН'!$F$14+СВЦЭМ!$D$10+'СЕТ СН'!$F$5-'СЕТ СН'!$F$24</f>
        <v>1620.64189356</v>
      </c>
      <c r="T33" s="36">
        <f>SUMIFS(СВЦЭМ!$D$33:$D$776,СВЦЭМ!$A$33:$A$776,$A33,СВЦЭМ!$B$33:$B$776,T$11)+'СЕТ СН'!$F$14+СВЦЭМ!$D$10+'СЕТ СН'!$F$5-'СЕТ СН'!$F$24</f>
        <v>1612.3157298800002</v>
      </c>
      <c r="U33" s="36">
        <f>SUMIFS(СВЦЭМ!$D$33:$D$776,СВЦЭМ!$A$33:$A$776,$A33,СВЦЭМ!$B$33:$B$776,U$11)+'СЕТ СН'!$F$14+СВЦЭМ!$D$10+'СЕТ СН'!$F$5-'СЕТ СН'!$F$24</f>
        <v>1602.3301899200001</v>
      </c>
      <c r="V33" s="36">
        <f>SUMIFS(СВЦЭМ!$D$33:$D$776,СВЦЭМ!$A$33:$A$776,$A33,СВЦЭМ!$B$33:$B$776,V$11)+'СЕТ СН'!$F$14+СВЦЭМ!$D$10+'СЕТ СН'!$F$5-'СЕТ СН'!$F$24</f>
        <v>1605.4546583400002</v>
      </c>
      <c r="W33" s="36">
        <f>SUMIFS(СВЦЭМ!$D$33:$D$776,СВЦЭМ!$A$33:$A$776,$A33,СВЦЭМ!$B$33:$B$776,W$11)+'СЕТ СН'!$F$14+СВЦЭМ!$D$10+'СЕТ СН'!$F$5-'СЕТ СН'!$F$24</f>
        <v>1624.3785628200001</v>
      </c>
      <c r="X33" s="36">
        <f>SUMIFS(СВЦЭМ!$D$33:$D$776,СВЦЭМ!$A$33:$A$776,$A33,СВЦЭМ!$B$33:$B$776,X$11)+'СЕТ СН'!$F$14+СВЦЭМ!$D$10+'СЕТ СН'!$F$5-'СЕТ СН'!$F$24</f>
        <v>1605.1016739200002</v>
      </c>
      <c r="Y33" s="36">
        <f>SUMIFS(СВЦЭМ!$D$33:$D$776,СВЦЭМ!$A$33:$A$776,$A33,СВЦЭМ!$B$33:$B$776,Y$11)+'СЕТ СН'!$F$14+СВЦЭМ!$D$10+'СЕТ СН'!$F$5-'СЕТ СН'!$F$24</f>
        <v>1569.3963106800002</v>
      </c>
    </row>
    <row r="34" spans="1:27" ht="15.75" x14ac:dyDescent="0.2">
      <c r="A34" s="35">
        <f t="shared" si="0"/>
        <v>43639</v>
      </c>
      <c r="B34" s="36">
        <f>SUMIFS(СВЦЭМ!$D$33:$D$776,СВЦЭМ!$A$33:$A$776,$A34,СВЦЭМ!$B$33:$B$776,B$11)+'СЕТ СН'!$F$14+СВЦЭМ!$D$10+'СЕТ СН'!$F$5-'СЕТ СН'!$F$24</f>
        <v>1706.5301195100001</v>
      </c>
      <c r="C34" s="36">
        <f>SUMIFS(СВЦЭМ!$D$33:$D$776,СВЦЭМ!$A$33:$A$776,$A34,СВЦЭМ!$B$33:$B$776,C$11)+'СЕТ СН'!$F$14+СВЦЭМ!$D$10+'СЕТ СН'!$F$5-'СЕТ СН'!$F$24</f>
        <v>1725.82994973</v>
      </c>
      <c r="D34" s="36">
        <f>SUMIFS(СВЦЭМ!$D$33:$D$776,СВЦЭМ!$A$33:$A$776,$A34,СВЦЭМ!$B$33:$B$776,D$11)+'СЕТ СН'!$F$14+СВЦЭМ!$D$10+'СЕТ СН'!$F$5-'СЕТ СН'!$F$24</f>
        <v>1766.6470374300002</v>
      </c>
      <c r="E34" s="36">
        <f>SUMIFS(СВЦЭМ!$D$33:$D$776,СВЦЭМ!$A$33:$A$776,$A34,СВЦЭМ!$B$33:$B$776,E$11)+'СЕТ СН'!$F$14+СВЦЭМ!$D$10+'СЕТ СН'!$F$5-'СЕТ СН'!$F$24</f>
        <v>1783.6653876100002</v>
      </c>
      <c r="F34" s="36">
        <f>SUMIFS(СВЦЭМ!$D$33:$D$776,СВЦЭМ!$A$33:$A$776,$A34,СВЦЭМ!$B$33:$B$776,F$11)+'СЕТ СН'!$F$14+СВЦЭМ!$D$10+'СЕТ СН'!$F$5-'СЕТ СН'!$F$24</f>
        <v>1788.77095955</v>
      </c>
      <c r="G34" s="36">
        <f>SUMIFS(СВЦЭМ!$D$33:$D$776,СВЦЭМ!$A$33:$A$776,$A34,СВЦЭМ!$B$33:$B$776,G$11)+'СЕТ СН'!$F$14+СВЦЭМ!$D$10+'СЕТ СН'!$F$5-'СЕТ СН'!$F$24</f>
        <v>1813.0280589700001</v>
      </c>
      <c r="H34" s="36">
        <f>SUMIFS(СВЦЭМ!$D$33:$D$776,СВЦЭМ!$A$33:$A$776,$A34,СВЦЭМ!$B$33:$B$776,H$11)+'СЕТ СН'!$F$14+СВЦЭМ!$D$10+'СЕТ СН'!$F$5-'СЕТ СН'!$F$24</f>
        <v>1791.9690736900002</v>
      </c>
      <c r="I34" s="36">
        <f>SUMIFS(СВЦЭМ!$D$33:$D$776,СВЦЭМ!$A$33:$A$776,$A34,СВЦЭМ!$B$33:$B$776,I$11)+'СЕТ СН'!$F$14+СВЦЭМ!$D$10+'СЕТ СН'!$F$5-'СЕТ СН'!$F$24</f>
        <v>1760.04551872</v>
      </c>
      <c r="J34" s="36">
        <f>SUMIFS(СВЦЭМ!$D$33:$D$776,СВЦЭМ!$A$33:$A$776,$A34,СВЦЭМ!$B$33:$B$776,J$11)+'СЕТ СН'!$F$14+СВЦЭМ!$D$10+'СЕТ СН'!$F$5-'СЕТ СН'!$F$24</f>
        <v>1738.03032906</v>
      </c>
      <c r="K34" s="36">
        <f>SUMIFS(СВЦЭМ!$D$33:$D$776,СВЦЭМ!$A$33:$A$776,$A34,СВЦЭМ!$B$33:$B$776,K$11)+'СЕТ СН'!$F$14+СВЦЭМ!$D$10+'СЕТ СН'!$F$5-'СЕТ СН'!$F$24</f>
        <v>1708.5449441800001</v>
      </c>
      <c r="L34" s="36">
        <f>SUMIFS(СВЦЭМ!$D$33:$D$776,СВЦЭМ!$A$33:$A$776,$A34,СВЦЭМ!$B$33:$B$776,L$11)+'СЕТ СН'!$F$14+СВЦЭМ!$D$10+'СЕТ СН'!$F$5-'СЕТ СН'!$F$24</f>
        <v>1687.2859201900001</v>
      </c>
      <c r="M34" s="36">
        <f>SUMIFS(СВЦЭМ!$D$33:$D$776,СВЦЭМ!$A$33:$A$776,$A34,СВЦЭМ!$B$33:$B$776,M$11)+'СЕТ СН'!$F$14+СВЦЭМ!$D$10+'СЕТ СН'!$F$5-'СЕТ СН'!$F$24</f>
        <v>1662.1924934400001</v>
      </c>
      <c r="N34" s="36">
        <f>SUMIFS(СВЦЭМ!$D$33:$D$776,СВЦЭМ!$A$33:$A$776,$A34,СВЦЭМ!$B$33:$B$776,N$11)+'СЕТ СН'!$F$14+СВЦЭМ!$D$10+'СЕТ СН'!$F$5-'СЕТ СН'!$F$24</f>
        <v>1685.649324</v>
      </c>
      <c r="O34" s="36">
        <f>SUMIFS(СВЦЭМ!$D$33:$D$776,СВЦЭМ!$A$33:$A$776,$A34,СВЦЭМ!$B$33:$B$776,O$11)+'СЕТ СН'!$F$14+СВЦЭМ!$D$10+'СЕТ СН'!$F$5-'СЕТ СН'!$F$24</f>
        <v>1693.9390027300001</v>
      </c>
      <c r="P34" s="36">
        <f>SUMIFS(СВЦЭМ!$D$33:$D$776,СВЦЭМ!$A$33:$A$776,$A34,СВЦЭМ!$B$33:$B$776,P$11)+'СЕТ СН'!$F$14+СВЦЭМ!$D$10+'СЕТ СН'!$F$5-'СЕТ СН'!$F$24</f>
        <v>1704.1962413000001</v>
      </c>
      <c r="Q34" s="36">
        <f>SUMIFS(СВЦЭМ!$D$33:$D$776,СВЦЭМ!$A$33:$A$776,$A34,СВЦЭМ!$B$33:$B$776,Q$11)+'СЕТ СН'!$F$14+СВЦЭМ!$D$10+'СЕТ СН'!$F$5-'СЕТ СН'!$F$24</f>
        <v>1662.37404582</v>
      </c>
      <c r="R34" s="36">
        <f>SUMIFS(СВЦЭМ!$D$33:$D$776,СВЦЭМ!$A$33:$A$776,$A34,СВЦЭМ!$B$33:$B$776,R$11)+'СЕТ СН'!$F$14+СВЦЭМ!$D$10+'СЕТ СН'!$F$5-'СЕТ СН'!$F$24</f>
        <v>1611.0284260400001</v>
      </c>
      <c r="S34" s="36">
        <f>SUMIFS(СВЦЭМ!$D$33:$D$776,СВЦЭМ!$A$33:$A$776,$A34,СВЦЭМ!$B$33:$B$776,S$11)+'СЕТ СН'!$F$14+СВЦЭМ!$D$10+'СЕТ СН'!$F$5-'СЕТ СН'!$F$24</f>
        <v>1613.5455155700001</v>
      </c>
      <c r="T34" s="36">
        <f>SUMIFS(СВЦЭМ!$D$33:$D$776,СВЦЭМ!$A$33:$A$776,$A34,СВЦЭМ!$B$33:$B$776,T$11)+'СЕТ СН'!$F$14+СВЦЭМ!$D$10+'СЕТ СН'!$F$5-'СЕТ СН'!$F$24</f>
        <v>1614.29438222</v>
      </c>
      <c r="U34" s="36">
        <f>SUMIFS(СВЦЭМ!$D$33:$D$776,СВЦЭМ!$A$33:$A$776,$A34,СВЦЭМ!$B$33:$B$776,U$11)+'СЕТ СН'!$F$14+СВЦЭМ!$D$10+'СЕТ СН'!$F$5-'СЕТ СН'!$F$24</f>
        <v>1611.8088288400002</v>
      </c>
      <c r="V34" s="36">
        <f>SUMIFS(СВЦЭМ!$D$33:$D$776,СВЦЭМ!$A$33:$A$776,$A34,СВЦЭМ!$B$33:$B$776,V$11)+'СЕТ СН'!$F$14+СВЦЭМ!$D$10+'СЕТ СН'!$F$5-'СЕТ СН'!$F$24</f>
        <v>1602.2474371900003</v>
      </c>
      <c r="W34" s="36">
        <f>SUMIFS(СВЦЭМ!$D$33:$D$776,СВЦЭМ!$A$33:$A$776,$A34,СВЦЭМ!$B$33:$B$776,W$11)+'СЕТ СН'!$F$14+СВЦЭМ!$D$10+'СЕТ СН'!$F$5-'СЕТ СН'!$F$24</f>
        <v>1595.0454506300002</v>
      </c>
      <c r="X34" s="36">
        <f>SUMIFS(СВЦЭМ!$D$33:$D$776,СВЦЭМ!$A$33:$A$776,$A34,СВЦЭМ!$B$33:$B$776,X$11)+'СЕТ СН'!$F$14+СВЦЭМ!$D$10+'СЕТ СН'!$F$5-'СЕТ СН'!$F$24</f>
        <v>1597.7772330300002</v>
      </c>
      <c r="Y34" s="36">
        <f>SUMIFS(СВЦЭМ!$D$33:$D$776,СВЦЭМ!$A$33:$A$776,$A34,СВЦЭМ!$B$33:$B$776,Y$11)+'СЕТ СН'!$F$14+СВЦЭМ!$D$10+'СЕТ СН'!$F$5-'СЕТ СН'!$F$24</f>
        <v>1681.23325733</v>
      </c>
    </row>
    <row r="35" spans="1:27" ht="15.75" x14ac:dyDescent="0.2">
      <c r="A35" s="35">
        <f t="shared" si="0"/>
        <v>43640</v>
      </c>
      <c r="B35" s="36">
        <f>SUMIFS(СВЦЭМ!$D$33:$D$776,СВЦЭМ!$A$33:$A$776,$A35,СВЦЭМ!$B$33:$B$776,B$11)+'СЕТ СН'!$F$14+СВЦЭМ!$D$10+'СЕТ СН'!$F$5-'СЕТ СН'!$F$24</f>
        <v>1794.1194457800002</v>
      </c>
      <c r="C35" s="36">
        <f>SUMIFS(СВЦЭМ!$D$33:$D$776,СВЦЭМ!$A$33:$A$776,$A35,СВЦЭМ!$B$33:$B$776,C$11)+'СЕТ СН'!$F$14+СВЦЭМ!$D$10+'СЕТ СН'!$F$5-'СЕТ СН'!$F$24</f>
        <v>1812.0848442200002</v>
      </c>
      <c r="D35" s="36">
        <f>SUMIFS(СВЦЭМ!$D$33:$D$776,СВЦЭМ!$A$33:$A$776,$A35,СВЦЭМ!$B$33:$B$776,D$11)+'СЕТ СН'!$F$14+СВЦЭМ!$D$10+'СЕТ СН'!$F$5-'СЕТ СН'!$F$24</f>
        <v>1852.4386128000001</v>
      </c>
      <c r="E35" s="36">
        <f>SUMIFS(СВЦЭМ!$D$33:$D$776,СВЦЭМ!$A$33:$A$776,$A35,СВЦЭМ!$B$33:$B$776,E$11)+'СЕТ СН'!$F$14+СВЦЭМ!$D$10+'СЕТ СН'!$F$5-'СЕТ СН'!$F$24</f>
        <v>1854.5528238900001</v>
      </c>
      <c r="F35" s="36">
        <f>SUMIFS(СВЦЭМ!$D$33:$D$776,СВЦЭМ!$A$33:$A$776,$A35,СВЦЭМ!$B$33:$B$776,F$11)+'СЕТ СН'!$F$14+СВЦЭМ!$D$10+'СЕТ СН'!$F$5-'СЕТ СН'!$F$24</f>
        <v>1861.8922569800002</v>
      </c>
      <c r="G35" s="36">
        <f>SUMIFS(СВЦЭМ!$D$33:$D$776,СВЦЭМ!$A$33:$A$776,$A35,СВЦЭМ!$B$33:$B$776,G$11)+'СЕТ СН'!$F$14+СВЦЭМ!$D$10+'СЕТ СН'!$F$5-'СЕТ СН'!$F$24</f>
        <v>1861.2471892600001</v>
      </c>
      <c r="H35" s="36">
        <f>SUMIFS(СВЦЭМ!$D$33:$D$776,СВЦЭМ!$A$33:$A$776,$A35,СВЦЭМ!$B$33:$B$776,H$11)+'СЕТ СН'!$F$14+СВЦЭМ!$D$10+'СЕТ СН'!$F$5-'СЕТ СН'!$F$24</f>
        <v>1827.6008587400001</v>
      </c>
      <c r="I35" s="36">
        <f>SUMIFS(СВЦЭМ!$D$33:$D$776,СВЦЭМ!$A$33:$A$776,$A35,СВЦЭМ!$B$33:$B$776,I$11)+'СЕТ СН'!$F$14+СВЦЭМ!$D$10+'СЕТ СН'!$F$5-'СЕТ СН'!$F$24</f>
        <v>1767.4516150600002</v>
      </c>
      <c r="J35" s="36">
        <f>SUMIFS(СВЦЭМ!$D$33:$D$776,СВЦЭМ!$A$33:$A$776,$A35,СВЦЭМ!$B$33:$B$776,J$11)+'СЕТ СН'!$F$14+СВЦЭМ!$D$10+'СЕТ СН'!$F$5-'СЕТ СН'!$F$24</f>
        <v>1752.3374881500001</v>
      </c>
      <c r="K35" s="36">
        <f>SUMIFS(СВЦЭМ!$D$33:$D$776,СВЦЭМ!$A$33:$A$776,$A35,СВЦЭМ!$B$33:$B$776,K$11)+'СЕТ СН'!$F$14+СВЦЭМ!$D$10+'СЕТ СН'!$F$5-'СЕТ СН'!$F$24</f>
        <v>1728.6301943000001</v>
      </c>
      <c r="L35" s="36">
        <f>SUMIFS(СВЦЭМ!$D$33:$D$776,СВЦЭМ!$A$33:$A$776,$A35,СВЦЭМ!$B$33:$B$776,L$11)+'СЕТ СН'!$F$14+СВЦЭМ!$D$10+'СЕТ СН'!$F$5-'СЕТ СН'!$F$24</f>
        <v>1721.3998964700002</v>
      </c>
      <c r="M35" s="36">
        <f>SUMIFS(СВЦЭМ!$D$33:$D$776,СВЦЭМ!$A$33:$A$776,$A35,СВЦЭМ!$B$33:$B$776,M$11)+'СЕТ СН'!$F$14+СВЦЭМ!$D$10+'СЕТ СН'!$F$5-'СЕТ СН'!$F$24</f>
        <v>1711.2631077300002</v>
      </c>
      <c r="N35" s="36">
        <f>SUMIFS(СВЦЭМ!$D$33:$D$776,СВЦЭМ!$A$33:$A$776,$A35,СВЦЭМ!$B$33:$B$776,N$11)+'СЕТ СН'!$F$14+СВЦЭМ!$D$10+'СЕТ СН'!$F$5-'СЕТ СН'!$F$24</f>
        <v>1717.57702174</v>
      </c>
      <c r="O35" s="36">
        <f>SUMIFS(СВЦЭМ!$D$33:$D$776,СВЦЭМ!$A$33:$A$776,$A35,СВЦЭМ!$B$33:$B$776,O$11)+'СЕТ СН'!$F$14+СВЦЭМ!$D$10+'СЕТ СН'!$F$5-'СЕТ СН'!$F$24</f>
        <v>1712.3416864400001</v>
      </c>
      <c r="P35" s="36">
        <f>SUMIFS(СВЦЭМ!$D$33:$D$776,СВЦЭМ!$A$33:$A$776,$A35,СВЦЭМ!$B$33:$B$776,P$11)+'СЕТ СН'!$F$14+СВЦЭМ!$D$10+'СЕТ СН'!$F$5-'СЕТ СН'!$F$24</f>
        <v>1718.0781521200001</v>
      </c>
      <c r="Q35" s="36">
        <f>SUMIFS(СВЦЭМ!$D$33:$D$776,СВЦЭМ!$A$33:$A$776,$A35,СВЦЭМ!$B$33:$B$776,Q$11)+'СЕТ СН'!$F$14+СВЦЭМ!$D$10+'СЕТ СН'!$F$5-'СЕТ СН'!$F$24</f>
        <v>1683.7537135800001</v>
      </c>
      <c r="R35" s="36">
        <f>SUMIFS(СВЦЭМ!$D$33:$D$776,СВЦЭМ!$A$33:$A$776,$A35,СВЦЭМ!$B$33:$B$776,R$11)+'СЕТ СН'!$F$14+СВЦЭМ!$D$10+'СЕТ СН'!$F$5-'СЕТ СН'!$F$24</f>
        <v>1659.0385121900001</v>
      </c>
      <c r="S35" s="36">
        <f>SUMIFS(СВЦЭМ!$D$33:$D$776,СВЦЭМ!$A$33:$A$776,$A35,СВЦЭМ!$B$33:$B$776,S$11)+'СЕТ СН'!$F$14+СВЦЭМ!$D$10+'СЕТ СН'!$F$5-'СЕТ СН'!$F$24</f>
        <v>1676.8415837300001</v>
      </c>
      <c r="T35" s="36">
        <f>SUMIFS(СВЦЭМ!$D$33:$D$776,СВЦЭМ!$A$33:$A$776,$A35,СВЦЭМ!$B$33:$B$776,T$11)+'СЕТ СН'!$F$14+СВЦЭМ!$D$10+'СЕТ СН'!$F$5-'СЕТ СН'!$F$24</f>
        <v>1685.6802254200002</v>
      </c>
      <c r="U35" s="36">
        <f>SUMIFS(СВЦЭМ!$D$33:$D$776,СВЦЭМ!$A$33:$A$776,$A35,СВЦЭМ!$B$33:$B$776,U$11)+'СЕТ СН'!$F$14+СВЦЭМ!$D$10+'СЕТ СН'!$F$5-'СЕТ СН'!$F$24</f>
        <v>1698.5122259100001</v>
      </c>
      <c r="V35" s="36">
        <f>SUMIFS(СВЦЭМ!$D$33:$D$776,СВЦЭМ!$A$33:$A$776,$A35,СВЦЭМ!$B$33:$B$776,V$11)+'СЕТ СН'!$F$14+СВЦЭМ!$D$10+'СЕТ СН'!$F$5-'СЕТ СН'!$F$24</f>
        <v>1713.4259953300002</v>
      </c>
      <c r="W35" s="36">
        <f>SUMIFS(СВЦЭМ!$D$33:$D$776,СВЦЭМ!$A$33:$A$776,$A35,СВЦЭМ!$B$33:$B$776,W$11)+'СЕТ СН'!$F$14+СВЦЭМ!$D$10+'СЕТ СН'!$F$5-'СЕТ СН'!$F$24</f>
        <v>1697.0260802500002</v>
      </c>
      <c r="X35" s="36">
        <f>SUMIFS(СВЦЭМ!$D$33:$D$776,СВЦЭМ!$A$33:$A$776,$A35,СВЦЭМ!$B$33:$B$776,X$11)+'СЕТ СН'!$F$14+СВЦЭМ!$D$10+'СЕТ СН'!$F$5-'СЕТ СН'!$F$24</f>
        <v>1714.5480410200003</v>
      </c>
      <c r="Y35" s="36">
        <f>SUMIFS(СВЦЭМ!$D$33:$D$776,СВЦЭМ!$A$33:$A$776,$A35,СВЦЭМ!$B$33:$B$776,Y$11)+'СЕТ СН'!$F$14+СВЦЭМ!$D$10+'СЕТ СН'!$F$5-'СЕТ СН'!$F$24</f>
        <v>1787.2791872600001</v>
      </c>
    </row>
    <row r="36" spans="1:27" ht="15.75" x14ac:dyDescent="0.2">
      <c r="A36" s="35">
        <f t="shared" si="0"/>
        <v>43641</v>
      </c>
      <c r="B36" s="36">
        <f>SUMIFS(СВЦЭМ!$D$33:$D$776,СВЦЭМ!$A$33:$A$776,$A36,СВЦЭМ!$B$33:$B$776,B$11)+'СЕТ СН'!$F$14+СВЦЭМ!$D$10+'СЕТ СН'!$F$5-'СЕТ СН'!$F$24</f>
        <v>1815.43687804</v>
      </c>
      <c r="C36" s="36">
        <f>SUMIFS(СВЦЭМ!$D$33:$D$776,СВЦЭМ!$A$33:$A$776,$A36,СВЦЭМ!$B$33:$B$776,C$11)+'СЕТ СН'!$F$14+СВЦЭМ!$D$10+'СЕТ СН'!$F$5-'СЕТ СН'!$F$24</f>
        <v>1864.2818123800002</v>
      </c>
      <c r="D36" s="36">
        <f>SUMIFS(СВЦЭМ!$D$33:$D$776,СВЦЭМ!$A$33:$A$776,$A36,СВЦЭМ!$B$33:$B$776,D$11)+'СЕТ СН'!$F$14+СВЦЭМ!$D$10+'СЕТ СН'!$F$5-'СЕТ СН'!$F$24</f>
        <v>1855.33752323</v>
      </c>
      <c r="E36" s="36">
        <f>SUMIFS(СВЦЭМ!$D$33:$D$776,СВЦЭМ!$A$33:$A$776,$A36,СВЦЭМ!$B$33:$B$776,E$11)+'СЕТ СН'!$F$14+СВЦЭМ!$D$10+'СЕТ СН'!$F$5-'СЕТ СН'!$F$24</f>
        <v>1845.5888717000003</v>
      </c>
      <c r="F36" s="36">
        <f>SUMIFS(СВЦЭМ!$D$33:$D$776,СВЦЭМ!$A$33:$A$776,$A36,СВЦЭМ!$B$33:$B$776,F$11)+'СЕТ СН'!$F$14+СВЦЭМ!$D$10+'СЕТ СН'!$F$5-'СЕТ СН'!$F$24</f>
        <v>1850.0018577000001</v>
      </c>
      <c r="G36" s="36">
        <f>SUMIFS(СВЦЭМ!$D$33:$D$776,СВЦЭМ!$A$33:$A$776,$A36,СВЦЭМ!$B$33:$B$776,G$11)+'СЕТ СН'!$F$14+СВЦЭМ!$D$10+'СЕТ СН'!$F$5-'СЕТ СН'!$F$24</f>
        <v>1833.6332481900001</v>
      </c>
      <c r="H36" s="36">
        <f>SUMIFS(СВЦЭМ!$D$33:$D$776,СВЦЭМ!$A$33:$A$776,$A36,СВЦЭМ!$B$33:$B$776,H$11)+'СЕТ СН'!$F$14+СВЦЭМ!$D$10+'СЕТ СН'!$F$5-'СЕТ СН'!$F$24</f>
        <v>1823.2107809200002</v>
      </c>
      <c r="I36" s="36">
        <f>SUMIFS(СВЦЭМ!$D$33:$D$776,СВЦЭМ!$A$33:$A$776,$A36,СВЦЭМ!$B$33:$B$776,I$11)+'СЕТ СН'!$F$14+СВЦЭМ!$D$10+'СЕТ СН'!$F$5-'СЕТ СН'!$F$24</f>
        <v>1768.4346636200003</v>
      </c>
      <c r="J36" s="36">
        <f>SUMIFS(СВЦЭМ!$D$33:$D$776,СВЦЭМ!$A$33:$A$776,$A36,СВЦЭМ!$B$33:$B$776,J$11)+'СЕТ СН'!$F$14+СВЦЭМ!$D$10+'СЕТ СН'!$F$5-'СЕТ СН'!$F$24</f>
        <v>1780.2065670800002</v>
      </c>
      <c r="K36" s="36">
        <f>SUMIFS(СВЦЭМ!$D$33:$D$776,СВЦЭМ!$A$33:$A$776,$A36,СВЦЭМ!$B$33:$B$776,K$11)+'СЕТ СН'!$F$14+СВЦЭМ!$D$10+'СЕТ СН'!$F$5-'СЕТ СН'!$F$24</f>
        <v>1766.1125631900002</v>
      </c>
      <c r="L36" s="36">
        <f>SUMIFS(СВЦЭМ!$D$33:$D$776,СВЦЭМ!$A$33:$A$776,$A36,СВЦЭМ!$B$33:$B$776,L$11)+'СЕТ СН'!$F$14+СВЦЭМ!$D$10+'СЕТ СН'!$F$5-'СЕТ СН'!$F$24</f>
        <v>1750.6853464000001</v>
      </c>
      <c r="M36" s="36">
        <f>SUMIFS(СВЦЭМ!$D$33:$D$776,СВЦЭМ!$A$33:$A$776,$A36,СВЦЭМ!$B$33:$B$776,M$11)+'СЕТ СН'!$F$14+СВЦЭМ!$D$10+'СЕТ СН'!$F$5-'СЕТ СН'!$F$24</f>
        <v>1745.7614374200002</v>
      </c>
      <c r="N36" s="36">
        <f>SUMIFS(СВЦЭМ!$D$33:$D$776,СВЦЭМ!$A$33:$A$776,$A36,СВЦЭМ!$B$33:$B$776,N$11)+'СЕТ СН'!$F$14+СВЦЭМ!$D$10+'СЕТ СН'!$F$5-'СЕТ СН'!$F$24</f>
        <v>1752.3496073800002</v>
      </c>
      <c r="O36" s="36">
        <f>SUMIFS(СВЦЭМ!$D$33:$D$776,СВЦЭМ!$A$33:$A$776,$A36,СВЦЭМ!$B$33:$B$776,O$11)+'СЕТ СН'!$F$14+СВЦЭМ!$D$10+'СЕТ СН'!$F$5-'СЕТ СН'!$F$24</f>
        <v>1750.2140502700001</v>
      </c>
      <c r="P36" s="36">
        <f>SUMIFS(СВЦЭМ!$D$33:$D$776,СВЦЭМ!$A$33:$A$776,$A36,СВЦЭМ!$B$33:$B$776,P$11)+'СЕТ СН'!$F$14+СВЦЭМ!$D$10+'СЕТ СН'!$F$5-'СЕТ СН'!$F$24</f>
        <v>1754.90557128</v>
      </c>
      <c r="Q36" s="36">
        <f>SUMIFS(СВЦЭМ!$D$33:$D$776,СВЦЭМ!$A$33:$A$776,$A36,СВЦЭМ!$B$33:$B$776,Q$11)+'СЕТ СН'!$F$14+СВЦЭМ!$D$10+'СЕТ СН'!$F$5-'СЕТ СН'!$F$24</f>
        <v>1712.9954561900001</v>
      </c>
      <c r="R36" s="36">
        <f>SUMIFS(СВЦЭМ!$D$33:$D$776,СВЦЭМ!$A$33:$A$776,$A36,СВЦЭМ!$B$33:$B$776,R$11)+'СЕТ СН'!$F$14+СВЦЭМ!$D$10+'СЕТ СН'!$F$5-'СЕТ СН'!$F$24</f>
        <v>1683.35665634</v>
      </c>
      <c r="S36" s="36">
        <f>SUMIFS(СВЦЭМ!$D$33:$D$776,СВЦЭМ!$A$33:$A$776,$A36,СВЦЭМ!$B$33:$B$776,S$11)+'СЕТ СН'!$F$14+СВЦЭМ!$D$10+'СЕТ СН'!$F$5-'СЕТ СН'!$F$24</f>
        <v>1682.5198962600002</v>
      </c>
      <c r="T36" s="36">
        <f>SUMIFS(СВЦЭМ!$D$33:$D$776,СВЦЭМ!$A$33:$A$776,$A36,СВЦЭМ!$B$33:$B$776,T$11)+'СЕТ СН'!$F$14+СВЦЭМ!$D$10+'СЕТ СН'!$F$5-'СЕТ СН'!$F$24</f>
        <v>1688.4666064100002</v>
      </c>
      <c r="U36" s="36">
        <f>SUMIFS(СВЦЭМ!$D$33:$D$776,СВЦЭМ!$A$33:$A$776,$A36,СВЦЭМ!$B$33:$B$776,U$11)+'СЕТ СН'!$F$14+СВЦЭМ!$D$10+'СЕТ СН'!$F$5-'СЕТ СН'!$F$24</f>
        <v>1686.3537662800002</v>
      </c>
      <c r="V36" s="36">
        <f>SUMIFS(СВЦЭМ!$D$33:$D$776,СВЦЭМ!$A$33:$A$776,$A36,СВЦЭМ!$B$33:$B$776,V$11)+'СЕТ СН'!$F$14+СВЦЭМ!$D$10+'СЕТ СН'!$F$5-'СЕТ СН'!$F$24</f>
        <v>1679.1305570600002</v>
      </c>
      <c r="W36" s="36">
        <f>SUMIFS(СВЦЭМ!$D$33:$D$776,СВЦЭМ!$A$33:$A$776,$A36,СВЦЭМ!$B$33:$B$776,W$11)+'СЕТ СН'!$F$14+СВЦЭМ!$D$10+'СЕТ СН'!$F$5-'СЕТ СН'!$F$24</f>
        <v>1678.7028452600002</v>
      </c>
      <c r="X36" s="36">
        <f>SUMIFS(СВЦЭМ!$D$33:$D$776,СВЦЭМ!$A$33:$A$776,$A36,СВЦЭМ!$B$33:$B$776,X$11)+'СЕТ СН'!$F$14+СВЦЭМ!$D$10+'СЕТ СН'!$F$5-'СЕТ СН'!$F$24</f>
        <v>1670.0728876400001</v>
      </c>
      <c r="Y36" s="36">
        <f>SUMIFS(СВЦЭМ!$D$33:$D$776,СВЦЭМ!$A$33:$A$776,$A36,СВЦЭМ!$B$33:$B$776,Y$11)+'СЕТ СН'!$F$14+СВЦЭМ!$D$10+'СЕТ СН'!$F$5-'СЕТ СН'!$F$24</f>
        <v>1708.2634207200001</v>
      </c>
    </row>
    <row r="37" spans="1:27" ht="15.75" x14ac:dyDescent="0.2">
      <c r="A37" s="35">
        <f t="shared" si="0"/>
        <v>43642</v>
      </c>
      <c r="B37" s="36">
        <f>SUMIFS(СВЦЭМ!$D$33:$D$776,СВЦЭМ!$A$33:$A$776,$A37,СВЦЭМ!$B$33:$B$776,B$11)+'СЕТ СН'!$F$14+СВЦЭМ!$D$10+'СЕТ СН'!$F$5-'СЕТ СН'!$F$24</f>
        <v>1760.91076724</v>
      </c>
      <c r="C37" s="36">
        <f>SUMIFS(СВЦЭМ!$D$33:$D$776,СВЦЭМ!$A$33:$A$776,$A37,СВЦЭМ!$B$33:$B$776,C$11)+'СЕТ СН'!$F$14+СВЦЭМ!$D$10+'СЕТ СН'!$F$5-'СЕТ СН'!$F$24</f>
        <v>1839.1557590300001</v>
      </c>
      <c r="D37" s="36">
        <f>SUMIFS(СВЦЭМ!$D$33:$D$776,СВЦЭМ!$A$33:$A$776,$A37,СВЦЭМ!$B$33:$B$776,D$11)+'СЕТ СН'!$F$14+СВЦЭМ!$D$10+'СЕТ СН'!$F$5-'СЕТ СН'!$F$24</f>
        <v>1865.9280536700003</v>
      </c>
      <c r="E37" s="36">
        <f>SUMIFS(СВЦЭМ!$D$33:$D$776,СВЦЭМ!$A$33:$A$776,$A37,СВЦЭМ!$B$33:$B$776,E$11)+'СЕТ СН'!$F$14+СВЦЭМ!$D$10+'СЕТ СН'!$F$5-'СЕТ СН'!$F$24</f>
        <v>1880.0072271000001</v>
      </c>
      <c r="F37" s="36">
        <f>SUMIFS(СВЦЭМ!$D$33:$D$776,СВЦЭМ!$A$33:$A$776,$A37,СВЦЭМ!$B$33:$B$776,F$11)+'СЕТ СН'!$F$14+СВЦЭМ!$D$10+'СЕТ СН'!$F$5-'СЕТ СН'!$F$24</f>
        <v>1889.2086276700002</v>
      </c>
      <c r="G37" s="36">
        <f>SUMIFS(СВЦЭМ!$D$33:$D$776,СВЦЭМ!$A$33:$A$776,$A37,СВЦЭМ!$B$33:$B$776,G$11)+'СЕТ СН'!$F$14+СВЦЭМ!$D$10+'СЕТ СН'!$F$5-'СЕТ СН'!$F$24</f>
        <v>1870.8759705800003</v>
      </c>
      <c r="H37" s="36">
        <f>SUMIFS(СВЦЭМ!$D$33:$D$776,СВЦЭМ!$A$33:$A$776,$A37,СВЦЭМ!$B$33:$B$776,H$11)+'СЕТ СН'!$F$14+СВЦЭМ!$D$10+'СЕТ СН'!$F$5-'СЕТ СН'!$F$24</f>
        <v>1820.2998975600001</v>
      </c>
      <c r="I37" s="36">
        <f>SUMIFS(СВЦЭМ!$D$33:$D$776,СВЦЭМ!$A$33:$A$776,$A37,СВЦЭМ!$B$33:$B$776,I$11)+'СЕТ СН'!$F$14+СВЦЭМ!$D$10+'СЕТ СН'!$F$5-'СЕТ СН'!$F$24</f>
        <v>1778.7954748000002</v>
      </c>
      <c r="J37" s="36">
        <f>SUMIFS(СВЦЭМ!$D$33:$D$776,СВЦЭМ!$A$33:$A$776,$A37,СВЦЭМ!$B$33:$B$776,J$11)+'СЕТ СН'!$F$14+СВЦЭМ!$D$10+'СЕТ СН'!$F$5-'СЕТ СН'!$F$24</f>
        <v>1740.5667475100001</v>
      </c>
      <c r="K37" s="36">
        <f>SUMIFS(СВЦЭМ!$D$33:$D$776,СВЦЭМ!$A$33:$A$776,$A37,СВЦЭМ!$B$33:$B$776,K$11)+'СЕТ СН'!$F$14+СВЦЭМ!$D$10+'СЕТ СН'!$F$5-'СЕТ СН'!$F$24</f>
        <v>1716.3680110200003</v>
      </c>
      <c r="L37" s="36">
        <f>SUMIFS(СВЦЭМ!$D$33:$D$776,СВЦЭМ!$A$33:$A$776,$A37,СВЦЭМ!$B$33:$B$776,L$11)+'СЕТ СН'!$F$14+СВЦЭМ!$D$10+'СЕТ СН'!$F$5-'СЕТ СН'!$F$24</f>
        <v>1715.1743892600002</v>
      </c>
      <c r="M37" s="36">
        <f>SUMIFS(СВЦЭМ!$D$33:$D$776,СВЦЭМ!$A$33:$A$776,$A37,СВЦЭМ!$B$33:$B$776,M$11)+'СЕТ СН'!$F$14+СВЦЭМ!$D$10+'СЕТ СН'!$F$5-'СЕТ СН'!$F$24</f>
        <v>1706.6160266100001</v>
      </c>
      <c r="N37" s="36">
        <f>SUMIFS(СВЦЭМ!$D$33:$D$776,СВЦЭМ!$A$33:$A$776,$A37,СВЦЭМ!$B$33:$B$776,N$11)+'СЕТ СН'!$F$14+СВЦЭМ!$D$10+'СЕТ СН'!$F$5-'СЕТ СН'!$F$24</f>
        <v>1716.5600112900001</v>
      </c>
      <c r="O37" s="36">
        <f>SUMIFS(СВЦЭМ!$D$33:$D$776,СВЦЭМ!$A$33:$A$776,$A37,СВЦЭМ!$B$33:$B$776,O$11)+'СЕТ СН'!$F$14+СВЦЭМ!$D$10+'СЕТ СН'!$F$5-'СЕТ СН'!$F$24</f>
        <v>1706.1670146300003</v>
      </c>
      <c r="P37" s="36">
        <f>SUMIFS(СВЦЭМ!$D$33:$D$776,СВЦЭМ!$A$33:$A$776,$A37,СВЦЭМ!$B$33:$B$776,P$11)+'СЕТ СН'!$F$14+СВЦЭМ!$D$10+'СЕТ СН'!$F$5-'СЕТ СН'!$F$24</f>
        <v>1705.3430612400002</v>
      </c>
      <c r="Q37" s="36">
        <f>SUMIFS(СВЦЭМ!$D$33:$D$776,СВЦЭМ!$A$33:$A$776,$A37,СВЦЭМ!$B$33:$B$776,Q$11)+'СЕТ СН'!$F$14+СВЦЭМ!$D$10+'СЕТ СН'!$F$5-'СЕТ СН'!$F$24</f>
        <v>1667.8686163100001</v>
      </c>
      <c r="R37" s="36">
        <f>SUMIFS(СВЦЭМ!$D$33:$D$776,СВЦЭМ!$A$33:$A$776,$A37,СВЦЭМ!$B$33:$B$776,R$11)+'СЕТ СН'!$F$14+СВЦЭМ!$D$10+'СЕТ СН'!$F$5-'СЕТ СН'!$F$24</f>
        <v>1612.0737785700003</v>
      </c>
      <c r="S37" s="36">
        <f>SUMIFS(СВЦЭМ!$D$33:$D$776,СВЦЭМ!$A$33:$A$776,$A37,СВЦЭМ!$B$33:$B$776,S$11)+'СЕТ СН'!$F$14+СВЦЭМ!$D$10+'СЕТ СН'!$F$5-'СЕТ СН'!$F$24</f>
        <v>1622.0473604100002</v>
      </c>
      <c r="T37" s="36">
        <f>SUMIFS(СВЦЭМ!$D$33:$D$776,СВЦЭМ!$A$33:$A$776,$A37,СВЦЭМ!$B$33:$B$776,T$11)+'СЕТ СН'!$F$14+СВЦЭМ!$D$10+'СЕТ СН'!$F$5-'СЕТ СН'!$F$24</f>
        <v>1622.4130029900002</v>
      </c>
      <c r="U37" s="36">
        <f>SUMIFS(СВЦЭМ!$D$33:$D$776,СВЦЭМ!$A$33:$A$776,$A37,СВЦЭМ!$B$33:$B$776,U$11)+'СЕТ СН'!$F$14+СВЦЭМ!$D$10+'СЕТ СН'!$F$5-'СЕТ СН'!$F$24</f>
        <v>1619.0842713800002</v>
      </c>
      <c r="V37" s="36">
        <f>SUMIFS(СВЦЭМ!$D$33:$D$776,СВЦЭМ!$A$33:$A$776,$A37,СВЦЭМ!$B$33:$B$776,V$11)+'СЕТ СН'!$F$14+СВЦЭМ!$D$10+'СЕТ СН'!$F$5-'СЕТ СН'!$F$24</f>
        <v>1612.5304029100002</v>
      </c>
      <c r="W37" s="36">
        <f>SUMIFS(СВЦЭМ!$D$33:$D$776,СВЦЭМ!$A$33:$A$776,$A37,СВЦЭМ!$B$33:$B$776,W$11)+'СЕТ СН'!$F$14+СВЦЭМ!$D$10+'СЕТ СН'!$F$5-'СЕТ СН'!$F$24</f>
        <v>1600.7760090500001</v>
      </c>
      <c r="X37" s="36">
        <f>SUMIFS(СВЦЭМ!$D$33:$D$776,СВЦЭМ!$A$33:$A$776,$A37,СВЦЭМ!$B$33:$B$776,X$11)+'СЕТ СН'!$F$14+СВЦЭМ!$D$10+'СЕТ СН'!$F$5-'СЕТ СН'!$F$24</f>
        <v>1613.3979373100001</v>
      </c>
      <c r="Y37" s="36">
        <f>SUMIFS(СВЦЭМ!$D$33:$D$776,СВЦЭМ!$A$33:$A$776,$A37,СВЦЭМ!$B$33:$B$776,Y$11)+'СЕТ СН'!$F$14+СВЦЭМ!$D$10+'СЕТ СН'!$F$5-'СЕТ СН'!$F$24</f>
        <v>1682.0844474400001</v>
      </c>
    </row>
    <row r="38" spans="1:27" ht="15.75" x14ac:dyDescent="0.2">
      <c r="A38" s="35">
        <f t="shared" si="0"/>
        <v>43643</v>
      </c>
      <c r="B38" s="36">
        <f>SUMIFS(СВЦЭМ!$D$33:$D$776,СВЦЭМ!$A$33:$A$776,$A38,СВЦЭМ!$B$33:$B$776,B$11)+'СЕТ СН'!$F$14+СВЦЭМ!$D$10+'СЕТ СН'!$F$5-'СЕТ СН'!$F$24</f>
        <v>1789.9124644900003</v>
      </c>
      <c r="C38" s="36">
        <f>SUMIFS(СВЦЭМ!$D$33:$D$776,СВЦЭМ!$A$33:$A$776,$A38,СВЦЭМ!$B$33:$B$776,C$11)+'СЕТ СН'!$F$14+СВЦЭМ!$D$10+'СЕТ СН'!$F$5-'СЕТ СН'!$F$24</f>
        <v>1827.3728684500002</v>
      </c>
      <c r="D38" s="36">
        <f>SUMIFS(СВЦЭМ!$D$33:$D$776,СВЦЭМ!$A$33:$A$776,$A38,СВЦЭМ!$B$33:$B$776,D$11)+'СЕТ СН'!$F$14+СВЦЭМ!$D$10+'СЕТ СН'!$F$5-'СЕТ СН'!$F$24</f>
        <v>1853.2408131800003</v>
      </c>
      <c r="E38" s="36">
        <f>SUMIFS(СВЦЭМ!$D$33:$D$776,СВЦЭМ!$A$33:$A$776,$A38,СВЦЭМ!$B$33:$B$776,E$11)+'СЕТ СН'!$F$14+СВЦЭМ!$D$10+'СЕТ СН'!$F$5-'СЕТ СН'!$F$24</f>
        <v>1887.3601565100003</v>
      </c>
      <c r="F38" s="36">
        <f>SUMIFS(СВЦЭМ!$D$33:$D$776,СВЦЭМ!$A$33:$A$776,$A38,СВЦЭМ!$B$33:$B$776,F$11)+'СЕТ СН'!$F$14+СВЦЭМ!$D$10+'СЕТ СН'!$F$5-'СЕТ СН'!$F$24</f>
        <v>1898.9805167300001</v>
      </c>
      <c r="G38" s="36">
        <f>SUMIFS(СВЦЭМ!$D$33:$D$776,СВЦЭМ!$A$33:$A$776,$A38,СВЦЭМ!$B$33:$B$776,G$11)+'СЕТ СН'!$F$14+СВЦЭМ!$D$10+'СЕТ СН'!$F$5-'СЕТ СН'!$F$24</f>
        <v>1888.9074645600001</v>
      </c>
      <c r="H38" s="36">
        <f>SUMIFS(СВЦЭМ!$D$33:$D$776,СВЦЭМ!$A$33:$A$776,$A38,СВЦЭМ!$B$33:$B$776,H$11)+'СЕТ СН'!$F$14+СВЦЭМ!$D$10+'СЕТ СН'!$F$5-'СЕТ СН'!$F$24</f>
        <v>1822.6820648500002</v>
      </c>
      <c r="I38" s="36">
        <f>SUMIFS(СВЦЭМ!$D$33:$D$776,СВЦЭМ!$A$33:$A$776,$A38,СВЦЭМ!$B$33:$B$776,I$11)+'СЕТ СН'!$F$14+СВЦЭМ!$D$10+'СЕТ СН'!$F$5-'СЕТ СН'!$F$24</f>
        <v>1766.2612535400001</v>
      </c>
      <c r="J38" s="36">
        <f>SUMIFS(СВЦЭМ!$D$33:$D$776,СВЦЭМ!$A$33:$A$776,$A38,СВЦЭМ!$B$33:$B$776,J$11)+'СЕТ СН'!$F$14+СВЦЭМ!$D$10+'СЕТ СН'!$F$5-'СЕТ СН'!$F$24</f>
        <v>1717.5693715300001</v>
      </c>
      <c r="K38" s="36">
        <f>SUMIFS(СВЦЭМ!$D$33:$D$776,СВЦЭМ!$A$33:$A$776,$A38,СВЦЭМ!$B$33:$B$776,K$11)+'СЕТ СН'!$F$14+СВЦЭМ!$D$10+'СЕТ СН'!$F$5-'СЕТ СН'!$F$24</f>
        <v>1688.4968827300002</v>
      </c>
      <c r="L38" s="36">
        <f>SUMIFS(СВЦЭМ!$D$33:$D$776,СВЦЭМ!$A$33:$A$776,$A38,СВЦЭМ!$B$33:$B$776,L$11)+'СЕТ СН'!$F$14+СВЦЭМ!$D$10+'СЕТ СН'!$F$5-'СЕТ СН'!$F$24</f>
        <v>1667.3027335100001</v>
      </c>
      <c r="M38" s="36">
        <f>SUMIFS(СВЦЭМ!$D$33:$D$776,СВЦЭМ!$A$33:$A$776,$A38,СВЦЭМ!$B$33:$B$776,M$11)+'СЕТ СН'!$F$14+СВЦЭМ!$D$10+'СЕТ СН'!$F$5-'СЕТ СН'!$F$24</f>
        <v>1674.7060490500003</v>
      </c>
      <c r="N38" s="36">
        <f>SUMIFS(СВЦЭМ!$D$33:$D$776,СВЦЭМ!$A$33:$A$776,$A38,СВЦЭМ!$B$33:$B$776,N$11)+'СЕТ СН'!$F$14+СВЦЭМ!$D$10+'СЕТ СН'!$F$5-'СЕТ СН'!$F$24</f>
        <v>1690.6622535000001</v>
      </c>
      <c r="O38" s="36">
        <f>SUMIFS(СВЦЭМ!$D$33:$D$776,СВЦЭМ!$A$33:$A$776,$A38,СВЦЭМ!$B$33:$B$776,O$11)+'СЕТ СН'!$F$14+СВЦЭМ!$D$10+'СЕТ СН'!$F$5-'СЕТ СН'!$F$24</f>
        <v>1693.3188869000001</v>
      </c>
      <c r="P38" s="36">
        <f>SUMIFS(СВЦЭМ!$D$33:$D$776,СВЦЭМ!$A$33:$A$776,$A38,СВЦЭМ!$B$33:$B$776,P$11)+'СЕТ СН'!$F$14+СВЦЭМ!$D$10+'СЕТ СН'!$F$5-'СЕТ СН'!$F$24</f>
        <v>1689.4842987100001</v>
      </c>
      <c r="Q38" s="36">
        <f>SUMIFS(СВЦЭМ!$D$33:$D$776,СВЦЭМ!$A$33:$A$776,$A38,СВЦЭМ!$B$33:$B$776,Q$11)+'СЕТ СН'!$F$14+СВЦЭМ!$D$10+'СЕТ СН'!$F$5-'СЕТ СН'!$F$24</f>
        <v>1661.3393636600001</v>
      </c>
      <c r="R38" s="36">
        <f>SUMIFS(СВЦЭМ!$D$33:$D$776,СВЦЭМ!$A$33:$A$776,$A38,СВЦЭМ!$B$33:$B$776,R$11)+'СЕТ СН'!$F$14+СВЦЭМ!$D$10+'СЕТ СН'!$F$5-'СЕТ СН'!$F$24</f>
        <v>1624.4894441900001</v>
      </c>
      <c r="S38" s="36">
        <f>SUMIFS(СВЦЭМ!$D$33:$D$776,СВЦЭМ!$A$33:$A$776,$A38,СВЦЭМ!$B$33:$B$776,S$11)+'СЕТ СН'!$F$14+СВЦЭМ!$D$10+'СЕТ СН'!$F$5-'СЕТ СН'!$F$24</f>
        <v>1627.1122839300001</v>
      </c>
      <c r="T38" s="36">
        <f>SUMIFS(СВЦЭМ!$D$33:$D$776,СВЦЭМ!$A$33:$A$776,$A38,СВЦЭМ!$B$33:$B$776,T$11)+'СЕТ СН'!$F$14+СВЦЭМ!$D$10+'СЕТ СН'!$F$5-'СЕТ СН'!$F$24</f>
        <v>1616.8339252700002</v>
      </c>
      <c r="U38" s="36">
        <f>SUMIFS(СВЦЭМ!$D$33:$D$776,СВЦЭМ!$A$33:$A$776,$A38,СВЦЭМ!$B$33:$B$776,U$11)+'СЕТ СН'!$F$14+СВЦЭМ!$D$10+'СЕТ СН'!$F$5-'СЕТ СН'!$F$24</f>
        <v>1622.6683110500003</v>
      </c>
      <c r="V38" s="36">
        <f>SUMIFS(СВЦЭМ!$D$33:$D$776,СВЦЭМ!$A$33:$A$776,$A38,СВЦЭМ!$B$33:$B$776,V$11)+'СЕТ СН'!$F$14+СВЦЭМ!$D$10+'СЕТ СН'!$F$5-'СЕТ СН'!$F$24</f>
        <v>1610.60125023</v>
      </c>
      <c r="W38" s="36">
        <f>SUMIFS(СВЦЭМ!$D$33:$D$776,СВЦЭМ!$A$33:$A$776,$A38,СВЦЭМ!$B$33:$B$776,W$11)+'СЕТ СН'!$F$14+СВЦЭМ!$D$10+'СЕТ СН'!$F$5-'СЕТ СН'!$F$24</f>
        <v>1600.5341914200001</v>
      </c>
      <c r="X38" s="36">
        <f>SUMIFS(СВЦЭМ!$D$33:$D$776,СВЦЭМ!$A$33:$A$776,$A38,СВЦЭМ!$B$33:$B$776,X$11)+'СЕТ СН'!$F$14+СВЦЭМ!$D$10+'СЕТ СН'!$F$5-'СЕТ СН'!$F$24</f>
        <v>1604.2437048000002</v>
      </c>
      <c r="Y38" s="36">
        <f>SUMIFS(СВЦЭМ!$D$33:$D$776,СВЦЭМ!$A$33:$A$776,$A38,СВЦЭМ!$B$33:$B$776,Y$11)+'СЕТ СН'!$F$14+СВЦЭМ!$D$10+'СЕТ СН'!$F$5-'СЕТ СН'!$F$24</f>
        <v>1665.5819659500003</v>
      </c>
    </row>
    <row r="39" spans="1:27" ht="15.75" x14ac:dyDescent="0.2">
      <c r="A39" s="35">
        <f t="shared" si="0"/>
        <v>43644</v>
      </c>
      <c r="B39" s="36">
        <f>SUMIFS(СВЦЭМ!$D$33:$D$776,СВЦЭМ!$A$33:$A$776,$A39,СВЦЭМ!$B$33:$B$776,B$11)+'СЕТ СН'!$F$14+СВЦЭМ!$D$10+'СЕТ СН'!$F$5-'СЕТ СН'!$F$24</f>
        <v>1756.09794986</v>
      </c>
      <c r="C39" s="36">
        <f>SUMIFS(СВЦЭМ!$D$33:$D$776,СВЦЭМ!$A$33:$A$776,$A39,СВЦЭМ!$B$33:$B$776,C$11)+'СЕТ СН'!$F$14+СВЦЭМ!$D$10+'СЕТ СН'!$F$5-'СЕТ СН'!$F$24</f>
        <v>1800.9316016900002</v>
      </c>
      <c r="D39" s="36">
        <f>SUMIFS(СВЦЭМ!$D$33:$D$776,СВЦЭМ!$A$33:$A$776,$A39,СВЦЭМ!$B$33:$B$776,D$11)+'СЕТ СН'!$F$14+СВЦЭМ!$D$10+'СЕТ СН'!$F$5-'СЕТ СН'!$F$24</f>
        <v>1842.3682325900002</v>
      </c>
      <c r="E39" s="36">
        <f>SUMIFS(СВЦЭМ!$D$33:$D$776,СВЦЭМ!$A$33:$A$776,$A39,СВЦЭМ!$B$33:$B$776,E$11)+'СЕТ СН'!$F$14+СВЦЭМ!$D$10+'СЕТ СН'!$F$5-'СЕТ СН'!$F$24</f>
        <v>1846.7045198300002</v>
      </c>
      <c r="F39" s="36">
        <f>SUMIFS(СВЦЭМ!$D$33:$D$776,СВЦЭМ!$A$33:$A$776,$A39,СВЦЭМ!$B$33:$B$776,F$11)+'СЕТ СН'!$F$14+СВЦЭМ!$D$10+'СЕТ СН'!$F$5-'СЕТ СН'!$F$24</f>
        <v>1854.1333041100002</v>
      </c>
      <c r="G39" s="36">
        <f>SUMIFS(СВЦЭМ!$D$33:$D$776,СВЦЭМ!$A$33:$A$776,$A39,СВЦЭМ!$B$33:$B$776,G$11)+'СЕТ СН'!$F$14+СВЦЭМ!$D$10+'СЕТ СН'!$F$5-'СЕТ СН'!$F$24</f>
        <v>1840.61738199</v>
      </c>
      <c r="H39" s="36">
        <f>SUMIFS(СВЦЭМ!$D$33:$D$776,СВЦЭМ!$A$33:$A$776,$A39,СВЦЭМ!$B$33:$B$776,H$11)+'СЕТ СН'!$F$14+СВЦЭМ!$D$10+'СЕТ СН'!$F$5-'СЕТ СН'!$F$24</f>
        <v>1781.46036525</v>
      </c>
      <c r="I39" s="36">
        <f>SUMIFS(СВЦЭМ!$D$33:$D$776,СВЦЭМ!$A$33:$A$776,$A39,СВЦЭМ!$B$33:$B$776,I$11)+'СЕТ СН'!$F$14+СВЦЭМ!$D$10+'СЕТ СН'!$F$5-'СЕТ СН'!$F$24</f>
        <v>1745.6993178800001</v>
      </c>
      <c r="J39" s="36">
        <f>SUMIFS(СВЦЭМ!$D$33:$D$776,СВЦЭМ!$A$33:$A$776,$A39,СВЦЭМ!$B$33:$B$776,J$11)+'СЕТ СН'!$F$14+СВЦЭМ!$D$10+'СЕТ СН'!$F$5-'СЕТ СН'!$F$24</f>
        <v>1701.0072773400002</v>
      </c>
      <c r="K39" s="36">
        <f>SUMIFS(СВЦЭМ!$D$33:$D$776,СВЦЭМ!$A$33:$A$776,$A39,СВЦЭМ!$B$33:$B$776,K$11)+'СЕТ СН'!$F$14+СВЦЭМ!$D$10+'СЕТ СН'!$F$5-'СЕТ СН'!$F$24</f>
        <v>1686.9560054100002</v>
      </c>
      <c r="L39" s="36">
        <f>SUMIFS(СВЦЭМ!$D$33:$D$776,СВЦЭМ!$A$33:$A$776,$A39,СВЦЭМ!$B$33:$B$776,L$11)+'СЕТ СН'!$F$14+СВЦЭМ!$D$10+'СЕТ СН'!$F$5-'СЕТ СН'!$F$24</f>
        <v>1701.98671638</v>
      </c>
      <c r="M39" s="36">
        <f>SUMIFS(СВЦЭМ!$D$33:$D$776,СВЦЭМ!$A$33:$A$776,$A39,СВЦЭМ!$B$33:$B$776,M$11)+'СЕТ СН'!$F$14+СВЦЭМ!$D$10+'СЕТ СН'!$F$5-'СЕТ СН'!$F$24</f>
        <v>1711.92170321</v>
      </c>
      <c r="N39" s="36">
        <f>SUMIFS(СВЦЭМ!$D$33:$D$776,СВЦЭМ!$A$33:$A$776,$A39,СВЦЭМ!$B$33:$B$776,N$11)+'СЕТ СН'!$F$14+СВЦЭМ!$D$10+'СЕТ СН'!$F$5-'СЕТ СН'!$F$24</f>
        <v>1730.5576809600002</v>
      </c>
      <c r="O39" s="36">
        <f>SUMIFS(СВЦЭМ!$D$33:$D$776,СВЦЭМ!$A$33:$A$776,$A39,СВЦЭМ!$B$33:$B$776,O$11)+'СЕТ СН'!$F$14+СВЦЭМ!$D$10+'СЕТ СН'!$F$5-'СЕТ СН'!$F$24</f>
        <v>1722.72515836</v>
      </c>
      <c r="P39" s="36">
        <f>SUMIFS(СВЦЭМ!$D$33:$D$776,СВЦЭМ!$A$33:$A$776,$A39,СВЦЭМ!$B$33:$B$776,P$11)+'СЕТ СН'!$F$14+СВЦЭМ!$D$10+'СЕТ СН'!$F$5-'СЕТ СН'!$F$24</f>
        <v>1714.2256286800002</v>
      </c>
      <c r="Q39" s="36">
        <f>SUMIFS(СВЦЭМ!$D$33:$D$776,СВЦЭМ!$A$33:$A$776,$A39,СВЦЭМ!$B$33:$B$776,Q$11)+'СЕТ СН'!$F$14+СВЦЭМ!$D$10+'СЕТ СН'!$F$5-'СЕТ СН'!$F$24</f>
        <v>1692.4365598900001</v>
      </c>
      <c r="R39" s="36">
        <f>SUMIFS(СВЦЭМ!$D$33:$D$776,СВЦЭМ!$A$33:$A$776,$A39,СВЦЭМ!$B$33:$B$776,R$11)+'СЕТ СН'!$F$14+СВЦЭМ!$D$10+'СЕТ СН'!$F$5-'СЕТ СН'!$F$24</f>
        <v>1663.1249353400001</v>
      </c>
      <c r="S39" s="36">
        <f>SUMIFS(СВЦЭМ!$D$33:$D$776,СВЦЭМ!$A$33:$A$776,$A39,СВЦЭМ!$B$33:$B$776,S$11)+'СЕТ СН'!$F$14+СВЦЭМ!$D$10+'СЕТ СН'!$F$5-'СЕТ СН'!$F$24</f>
        <v>1635.2220377800002</v>
      </c>
      <c r="T39" s="36">
        <f>SUMIFS(СВЦЭМ!$D$33:$D$776,СВЦЭМ!$A$33:$A$776,$A39,СВЦЭМ!$B$33:$B$776,T$11)+'СЕТ СН'!$F$14+СВЦЭМ!$D$10+'СЕТ СН'!$F$5-'СЕТ СН'!$F$24</f>
        <v>1651.67602055</v>
      </c>
      <c r="U39" s="36">
        <f>SUMIFS(СВЦЭМ!$D$33:$D$776,СВЦЭМ!$A$33:$A$776,$A39,СВЦЭМ!$B$33:$B$776,U$11)+'СЕТ СН'!$F$14+СВЦЭМ!$D$10+'СЕТ СН'!$F$5-'СЕТ СН'!$F$24</f>
        <v>1659.8478937700002</v>
      </c>
      <c r="V39" s="36">
        <f>SUMIFS(СВЦЭМ!$D$33:$D$776,СВЦЭМ!$A$33:$A$776,$A39,СВЦЭМ!$B$33:$B$776,V$11)+'СЕТ СН'!$F$14+СВЦЭМ!$D$10+'СЕТ СН'!$F$5-'СЕТ СН'!$F$24</f>
        <v>1663.4217216900001</v>
      </c>
      <c r="W39" s="36">
        <f>SUMIFS(СВЦЭМ!$D$33:$D$776,СВЦЭМ!$A$33:$A$776,$A39,СВЦЭМ!$B$33:$B$776,W$11)+'СЕТ СН'!$F$14+СВЦЭМ!$D$10+'СЕТ СН'!$F$5-'СЕТ СН'!$F$24</f>
        <v>1631.2390741500001</v>
      </c>
      <c r="X39" s="36">
        <f>SUMIFS(СВЦЭМ!$D$33:$D$776,СВЦЭМ!$A$33:$A$776,$A39,СВЦЭМ!$B$33:$B$776,X$11)+'СЕТ СН'!$F$14+СВЦЭМ!$D$10+'СЕТ СН'!$F$5-'СЕТ СН'!$F$24</f>
        <v>1629.1448004500003</v>
      </c>
      <c r="Y39" s="36">
        <f>SUMIFS(СВЦЭМ!$D$33:$D$776,СВЦЭМ!$A$33:$A$776,$A39,СВЦЭМ!$B$33:$B$776,Y$11)+'СЕТ СН'!$F$14+СВЦЭМ!$D$10+'СЕТ СН'!$F$5-'СЕТ СН'!$F$24</f>
        <v>1716.37462392</v>
      </c>
    </row>
    <row r="40" spans="1:27" ht="15.75" x14ac:dyDescent="0.2">
      <c r="A40" s="35">
        <f t="shared" si="0"/>
        <v>43645</v>
      </c>
      <c r="B40" s="36">
        <f>SUMIFS(СВЦЭМ!$D$33:$D$776,СВЦЭМ!$A$33:$A$776,$A40,СВЦЭМ!$B$33:$B$776,B$11)+'СЕТ СН'!$F$14+СВЦЭМ!$D$10+'СЕТ СН'!$F$5-'СЕТ СН'!$F$24</f>
        <v>1747.9477329700003</v>
      </c>
      <c r="C40" s="36">
        <f>SUMIFS(СВЦЭМ!$D$33:$D$776,СВЦЭМ!$A$33:$A$776,$A40,СВЦЭМ!$B$33:$B$776,C$11)+'СЕТ СН'!$F$14+СВЦЭМ!$D$10+'СЕТ СН'!$F$5-'СЕТ СН'!$F$24</f>
        <v>1795.2157695200001</v>
      </c>
      <c r="D40" s="36">
        <f>SUMIFS(СВЦЭМ!$D$33:$D$776,СВЦЭМ!$A$33:$A$776,$A40,СВЦЭМ!$B$33:$B$776,D$11)+'СЕТ СН'!$F$14+СВЦЭМ!$D$10+'СЕТ СН'!$F$5-'СЕТ СН'!$F$24</f>
        <v>1818.7748039400001</v>
      </c>
      <c r="E40" s="36">
        <f>SUMIFS(СВЦЭМ!$D$33:$D$776,СВЦЭМ!$A$33:$A$776,$A40,СВЦЭМ!$B$33:$B$776,E$11)+'СЕТ СН'!$F$14+СВЦЭМ!$D$10+'СЕТ СН'!$F$5-'СЕТ СН'!$F$24</f>
        <v>1837.8626636000001</v>
      </c>
      <c r="F40" s="36">
        <f>SUMIFS(СВЦЭМ!$D$33:$D$776,СВЦЭМ!$A$33:$A$776,$A40,СВЦЭМ!$B$33:$B$776,F$11)+'СЕТ СН'!$F$14+СВЦЭМ!$D$10+'СЕТ СН'!$F$5-'СЕТ СН'!$F$24</f>
        <v>1842.2247133400001</v>
      </c>
      <c r="G40" s="36">
        <f>SUMIFS(СВЦЭМ!$D$33:$D$776,СВЦЭМ!$A$33:$A$776,$A40,СВЦЭМ!$B$33:$B$776,G$11)+'СЕТ СН'!$F$14+СВЦЭМ!$D$10+'СЕТ СН'!$F$5-'СЕТ СН'!$F$24</f>
        <v>1839.9708548500003</v>
      </c>
      <c r="H40" s="36">
        <f>SUMIFS(СВЦЭМ!$D$33:$D$776,СВЦЭМ!$A$33:$A$776,$A40,СВЦЭМ!$B$33:$B$776,H$11)+'СЕТ СН'!$F$14+СВЦЭМ!$D$10+'СЕТ СН'!$F$5-'СЕТ СН'!$F$24</f>
        <v>1803.5417660200001</v>
      </c>
      <c r="I40" s="36">
        <f>SUMIFS(СВЦЭМ!$D$33:$D$776,СВЦЭМ!$A$33:$A$776,$A40,СВЦЭМ!$B$33:$B$776,I$11)+'СЕТ СН'!$F$14+СВЦЭМ!$D$10+'СЕТ СН'!$F$5-'СЕТ СН'!$F$24</f>
        <v>1766.3003107600002</v>
      </c>
      <c r="J40" s="36">
        <f>SUMIFS(СВЦЭМ!$D$33:$D$776,СВЦЭМ!$A$33:$A$776,$A40,СВЦЭМ!$B$33:$B$776,J$11)+'СЕТ СН'!$F$14+СВЦЭМ!$D$10+'СЕТ СН'!$F$5-'СЕТ СН'!$F$24</f>
        <v>1750.9265469000002</v>
      </c>
      <c r="K40" s="36">
        <f>SUMIFS(СВЦЭМ!$D$33:$D$776,СВЦЭМ!$A$33:$A$776,$A40,СВЦЭМ!$B$33:$B$776,K$11)+'СЕТ СН'!$F$14+СВЦЭМ!$D$10+'СЕТ СН'!$F$5-'СЕТ СН'!$F$24</f>
        <v>1704.7560246000003</v>
      </c>
      <c r="L40" s="36">
        <f>SUMIFS(СВЦЭМ!$D$33:$D$776,СВЦЭМ!$A$33:$A$776,$A40,СВЦЭМ!$B$33:$B$776,L$11)+'СЕТ СН'!$F$14+СВЦЭМ!$D$10+'СЕТ СН'!$F$5-'СЕТ СН'!$F$24</f>
        <v>1686.76952407</v>
      </c>
      <c r="M40" s="36">
        <f>SUMIFS(СВЦЭМ!$D$33:$D$776,СВЦЭМ!$A$33:$A$776,$A40,СВЦЭМ!$B$33:$B$776,M$11)+'СЕТ СН'!$F$14+СВЦЭМ!$D$10+'СЕТ СН'!$F$5-'СЕТ СН'!$F$24</f>
        <v>1682.06866266</v>
      </c>
      <c r="N40" s="36">
        <f>SUMIFS(СВЦЭМ!$D$33:$D$776,СВЦЭМ!$A$33:$A$776,$A40,СВЦЭМ!$B$33:$B$776,N$11)+'СЕТ СН'!$F$14+СВЦЭМ!$D$10+'СЕТ СН'!$F$5-'СЕТ СН'!$F$24</f>
        <v>1693.1630657200001</v>
      </c>
      <c r="O40" s="36">
        <f>SUMIFS(СВЦЭМ!$D$33:$D$776,СВЦЭМ!$A$33:$A$776,$A40,СВЦЭМ!$B$33:$B$776,O$11)+'СЕТ СН'!$F$14+СВЦЭМ!$D$10+'СЕТ СН'!$F$5-'СЕТ СН'!$F$24</f>
        <v>1693.9760374000002</v>
      </c>
      <c r="P40" s="36">
        <f>SUMIFS(СВЦЭМ!$D$33:$D$776,СВЦЭМ!$A$33:$A$776,$A40,СВЦЭМ!$B$33:$B$776,P$11)+'СЕТ СН'!$F$14+СВЦЭМ!$D$10+'СЕТ СН'!$F$5-'СЕТ СН'!$F$24</f>
        <v>1697.2449464900001</v>
      </c>
      <c r="Q40" s="36">
        <f>SUMIFS(СВЦЭМ!$D$33:$D$776,СВЦЭМ!$A$33:$A$776,$A40,СВЦЭМ!$B$33:$B$776,Q$11)+'СЕТ СН'!$F$14+СВЦЭМ!$D$10+'СЕТ СН'!$F$5-'СЕТ СН'!$F$24</f>
        <v>1667.7188844300001</v>
      </c>
      <c r="R40" s="36">
        <f>SUMIFS(СВЦЭМ!$D$33:$D$776,СВЦЭМ!$A$33:$A$776,$A40,СВЦЭМ!$B$33:$B$776,R$11)+'СЕТ СН'!$F$14+СВЦЭМ!$D$10+'СЕТ СН'!$F$5-'СЕТ СН'!$F$24</f>
        <v>1630.58611544</v>
      </c>
      <c r="S40" s="36">
        <f>SUMIFS(СВЦЭМ!$D$33:$D$776,СВЦЭМ!$A$33:$A$776,$A40,СВЦЭМ!$B$33:$B$776,S$11)+'СЕТ СН'!$F$14+СВЦЭМ!$D$10+'СЕТ СН'!$F$5-'СЕТ СН'!$F$24</f>
        <v>1616.58658444</v>
      </c>
      <c r="T40" s="36">
        <f>SUMIFS(СВЦЭМ!$D$33:$D$776,СВЦЭМ!$A$33:$A$776,$A40,СВЦЭМ!$B$33:$B$776,T$11)+'СЕТ СН'!$F$14+СВЦЭМ!$D$10+'СЕТ СН'!$F$5-'СЕТ СН'!$F$24</f>
        <v>1611.9855298300001</v>
      </c>
      <c r="U40" s="36">
        <f>SUMIFS(СВЦЭМ!$D$33:$D$776,СВЦЭМ!$A$33:$A$776,$A40,СВЦЭМ!$B$33:$B$776,U$11)+'СЕТ СН'!$F$14+СВЦЭМ!$D$10+'СЕТ СН'!$F$5-'СЕТ СН'!$F$24</f>
        <v>1615.7901869700001</v>
      </c>
      <c r="V40" s="36">
        <f>SUMIFS(СВЦЭМ!$D$33:$D$776,СВЦЭМ!$A$33:$A$776,$A40,СВЦЭМ!$B$33:$B$776,V$11)+'СЕТ СН'!$F$14+СВЦЭМ!$D$10+'СЕТ СН'!$F$5-'СЕТ СН'!$F$24</f>
        <v>1617.01007652</v>
      </c>
      <c r="W40" s="36">
        <f>SUMIFS(СВЦЭМ!$D$33:$D$776,СВЦЭМ!$A$33:$A$776,$A40,СВЦЭМ!$B$33:$B$776,W$11)+'СЕТ СН'!$F$14+СВЦЭМ!$D$10+'СЕТ СН'!$F$5-'СЕТ СН'!$F$24</f>
        <v>1595.1863151000002</v>
      </c>
      <c r="X40" s="36">
        <f>SUMIFS(СВЦЭМ!$D$33:$D$776,СВЦЭМ!$A$33:$A$776,$A40,СВЦЭМ!$B$33:$B$776,X$11)+'СЕТ СН'!$F$14+СВЦЭМ!$D$10+'СЕТ СН'!$F$5-'СЕТ СН'!$F$24</f>
        <v>1606.69434065</v>
      </c>
      <c r="Y40" s="36">
        <f>SUMIFS(СВЦЭМ!$D$33:$D$776,СВЦЭМ!$A$33:$A$776,$A40,СВЦЭМ!$B$33:$B$776,Y$11)+'СЕТ СН'!$F$14+СВЦЭМ!$D$10+'СЕТ СН'!$F$5-'СЕТ СН'!$F$24</f>
        <v>1685.7842416400001</v>
      </c>
    </row>
    <row r="41" spans="1:27" ht="15.75" x14ac:dyDescent="0.2">
      <c r="A41" s="35">
        <f t="shared" si="0"/>
        <v>43646</v>
      </c>
      <c r="B41" s="36">
        <f>SUMIFS(СВЦЭМ!$D$33:$D$776,СВЦЭМ!$A$33:$A$776,$A41,СВЦЭМ!$B$33:$B$776,B$11)+'СЕТ СН'!$F$14+СВЦЭМ!$D$10+'СЕТ СН'!$F$5-'СЕТ СН'!$F$24</f>
        <v>1736.42635845</v>
      </c>
      <c r="C41" s="36">
        <f>SUMIFS(СВЦЭМ!$D$33:$D$776,СВЦЭМ!$A$33:$A$776,$A41,СВЦЭМ!$B$33:$B$776,C$11)+'СЕТ СН'!$F$14+СВЦЭМ!$D$10+'СЕТ СН'!$F$5-'СЕТ СН'!$F$24</f>
        <v>1778.4565690000002</v>
      </c>
      <c r="D41" s="36">
        <f>SUMIFS(СВЦЭМ!$D$33:$D$776,СВЦЭМ!$A$33:$A$776,$A41,СВЦЭМ!$B$33:$B$776,D$11)+'СЕТ СН'!$F$14+СВЦЭМ!$D$10+'СЕТ СН'!$F$5-'СЕТ СН'!$F$24</f>
        <v>1817.9043109200002</v>
      </c>
      <c r="E41" s="36">
        <f>SUMIFS(СВЦЭМ!$D$33:$D$776,СВЦЭМ!$A$33:$A$776,$A41,СВЦЭМ!$B$33:$B$776,E$11)+'СЕТ СН'!$F$14+СВЦЭМ!$D$10+'СЕТ СН'!$F$5-'СЕТ СН'!$F$24</f>
        <v>1839.7206683700001</v>
      </c>
      <c r="F41" s="36">
        <f>SUMIFS(СВЦЭМ!$D$33:$D$776,СВЦЭМ!$A$33:$A$776,$A41,СВЦЭМ!$B$33:$B$776,F$11)+'СЕТ СН'!$F$14+СВЦЭМ!$D$10+'СЕТ СН'!$F$5-'СЕТ СН'!$F$24</f>
        <v>1846.27750728</v>
      </c>
      <c r="G41" s="36">
        <f>SUMIFS(СВЦЭМ!$D$33:$D$776,СВЦЭМ!$A$33:$A$776,$A41,СВЦЭМ!$B$33:$B$776,G$11)+'СЕТ СН'!$F$14+СВЦЭМ!$D$10+'СЕТ СН'!$F$5-'СЕТ СН'!$F$24</f>
        <v>1852.0241891400001</v>
      </c>
      <c r="H41" s="36">
        <f>SUMIFS(СВЦЭМ!$D$33:$D$776,СВЦЭМ!$A$33:$A$776,$A41,СВЦЭМ!$B$33:$B$776,H$11)+'СЕТ СН'!$F$14+СВЦЭМ!$D$10+'СЕТ СН'!$F$5-'СЕТ СН'!$F$24</f>
        <v>1827.6058534900001</v>
      </c>
      <c r="I41" s="36">
        <f>SUMIFS(СВЦЭМ!$D$33:$D$776,СВЦЭМ!$A$33:$A$776,$A41,СВЦЭМ!$B$33:$B$776,I$11)+'СЕТ СН'!$F$14+СВЦЭМ!$D$10+'СЕТ СН'!$F$5-'СЕТ СН'!$F$24</f>
        <v>1793.7105521000001</v>
      </c>
      <c r="J41" s="36">
        <f>SUMIFS(СВЦЭМ!$D$33:$D$776,СВЦЭМ!$A$33:$A$776,$A41,СВЦЭМ!$B$33:$B$776,J$11)+'СЕТ СН'!$F$14+СВЦЭМ!$D$10+'СЕТ СН'!$F$5-'СЕТ СН'!$F$24</f>
        <v>1736.28257072</v>
      </c>
      <c r="K41" s="36">
        <f>SUMIFS(СВЦЭМ!$D$33:$D$776,СВЦЭМ!$A$33:$A$776,$A41,СВЦЭМ!$B$33:$B$776,K$11)+'СЕТ СН'!$F$14+СВЦЭМ!$D$10+'СЕТ СН'!$F$5-'СЕТ СН'!$F$24</f>
        <v>1711.9335836</v>
      </c>
      <c r="L41" s="36">
        <f>SUMIFS(СВЦЭМ!$D$33:$D$776,СВЦЭМ!$A$33:$A$776,$A41,СВЦЭМ!$B$33:$B$776,L$11)+'СЕТ СН'!$F$14+СВЦЭМ!$D$10+'СЕТ СН'!$F$5-'СЕТ СН'!$F$24</f>
        <v>1687.1946567800001</v>
      </c>
      <c r="M41" s="36">
        <f>SUMIFS(СВЦЭМ!$D$33:$D$776,СВЦЭМ!$A$33:$A$776,$A41,СВЦЭМ!$B$33:$B$776,M$11)+'СЕТ СН'!$F$14+СВЦЭМ!$D$10+'СЕТ СН'!$F$5-'СЕТ СН'!$F$24</f>
        <v>1671.7486831200001</v>
      </c>
      <c r="N41" s="36">
        <f>SUMIFS(СВЦЭМ!$D$33:$D$776,СВЦЭМ!$A$33:$A$776,$A41,СВЦЭМ!$B$33:$B$776,N$11)+'СЕТ СН'!$F$14+СВЦЭМ!$D$10+'СЕТ СН'!$F$5-'СЕТ СН'!$F$24</f>
        <v>1686.3127280400001</v>
      </c>
      <c r="O41" s="36">
        <f>SUMIFS(СВЦЭМ!$D$33:$D$776,СВЦЭМ!$A$33:$A$776,$A41,СВЦЭМ!$B$33:$B$776,O$11)+'СЕТ СН'!$F$14+СВЦЭМ!$D$10+'СЕТ СН'!$F$5-'СЕТ СН'!$F$24</f>
        <v>1707.1326237800001</v>
      </c>
      <c r="P41" s="36">
        <f>SUMIFS(СВЦЭМ!$D$33:$D$776,СВЦЭМ!$A$33:$A$776,$A41,СВЦЭМ!$B$33:$B$776,P$11)+'СЕТ СН'!$F$14+СВЦЭМ!$D$10+'СЕТ СН'!$F$5-'СЕТ СН'!$F$24</f>
        <v>1714.1919409100001</v>
      </c>
      <c r="Q41" s="36">
        <f>SUMIFS(СВЦЭМ!$D$33:$D$776,СВЦЭМ!$A$33:$A$776,$A41,СВЦЭМ!$B$33:$B$776,Q$11)+'СЕТ СН'!$F$14+СВЦЭМ!$D$10+'СЕТ СН'!$F$5-'СЕТ СН'!$F$24</f>
        <v>1682.7973632400001</v>
      </c>
      <c r="R41" s="36">
        <f>SUMIFS(СВЦЭМ!$D$33:$D$776,СВЦЭМ!$A$33:$A$776,$A41,СВЦЭМ!$B$33:$B$776,R$11)+'СЕТ СН'!$F$14+СВЦЭМ!$D$10+'СЕТ СН'!$F$5-'СЕТ СН'!$F$24</f>
        <v>1623.31089342</v>
      </c>
      <c r="S41" s="36">
        <f>SUMIFS(СВЦЭМ!$D$33:$D$776,СВЦЭМ!$A$33:$A$776,$A41,СВЦЭМ!$B$33:$B$776,S$11)+'СЕТ СН'!$F$14+СВЦЭМ!$D$10+'СЕТ СН'!$F$5-'СЕТ СН'!$F$24</f>
        <v>1621.5108286100001</v>
      </c>
      <c r="T41" s="36">
        <f>SUMIFS(СВЦЭМ!$D$33:$D$776,СВЦЭМ!$A$33:$A$776,$A41,СВЦЭМ!$B$33:$B$776,T$11)+'СЕТ СН'!$F$14+СВЦЭМ!$D$10+'СЕТ СН'!$F$5-'СЕТ СН'!$F$24</f>
        <v>1631.3648160100001</v>
      </c>
      <c r="U41" s="36">
        <f>SUMIFS(СВЦЭМ!$D$33:$D$776,СВЦЭМ!$A$33:$A$776,$A41,СВЦЭМ!$B$33:$B$776,U$11)+'СЕТ СН'!$F$14+СВЦЭМ!$D$10+'СЕТ СН'!$F$5-'СЕТ СН'!$F$24</f>
        <v>1646.9770369500002</v>
      </c>
      <c r="V41" s="36">
        <f>SUMIFS(СВЦЭМ!$D$33:$D$776,СВЦЭМ!$A$33:$A$776,$A41,СВЦЭМ!$B$33:$B$776,V$11)+'СЕТ СН'!$F$14+СВЦЭМ!$D$10+'СЕТ СН'!$F$5-'СЕТ СН'!$F$24</f>
        <v>1615.7829096400001</v>
      </c>
      <c r="W41" s="36">
        <f>SUMIFS(СВЦЭМ!$D$33:$D$776,СВЦЭМ!$A$33:$A$776,$A41,СВЦЭМ!$B$33:$B$776,W$11)+'СЕТ СН'!$F$14+СВЦЭМ!$D$10+'СЕТ СН'!$F$5-'СЕТ СН'!$F$24</f>
        <v>1594.6130224000001</v>
      </c>
      <c r="X41" s="36">
        <f>SUMIFS(СВЦЭМ!$D$33:$D$776,СВЦЭМ!$A$33:$A$776,$A41,СВЦЭМ!$B$33:$B$776,X$11)+'СЕТ СН'!$F$14+СВЦЭМ!$D$10+'СЕТ СН'!$F$5-'СЕТ СН'!$F$24</f>
        <v>1611.9893580200001</v>
      </c>
      <c r="Y41" s="36">
        <f>SUMIFS(СВЦЭМ!$D$33:$D$776,СВЦЭМ!$A$33:$A$776,$A41,СВЦЭМ!$B$33:$B$776,Y$11)+'СЕТ СН'!$F$14+СВЦЭМ!$D$10+'СЕТ СН'!$F$5-'СЕТ СН'!$F$24</f>
        <v>1668.8162227500002</v>
      </c>
    </row>
    <row r="42" spans="1:27" ht="15.75" hidden="1" x14ac:dyDescent="0.2">
      <c r="A42" s="35">
        <f t="shared" si="0"/>
        <v>43647</v>
      </c>
      <c r="B42" s="36">
        <f>SUMIFS(СВЦЭМ!$D$33:$D$776,СВЦЭМ!$A$33:$A$776,$A42,СВЦЭМ!$B$33:$B$776,B$11)+'СЕТ СН'!$F$14+СВЦЭМ!$D$10+'СЕТ СН'!$F$5-'СЕТ СН'!$F$24</f>
        <v>1050.6572099100001</v>
      </c>
      <c r="C42" s="36">
        <f>SUMIFS(СВЦЭМ!$D$33:$D$776,СВЦЭМ!$A$33:$A$776,$A42,СВЦЭМ!$B$33:$B$776,C$11)+'СЕТ СН'!$F$14+СВЦЭМ!$D$10+'СЕТ СН'!$F$5-'СЕТ СН'!$F$24</f>
        <v>1050.6572099100001</v>
      </c>
      <c r="D42" s="36">
        <f>SUMIFS(СВЦЭМ!$D$33:$D$776,СВЦЭМ!$A$33:$A$776,$A42,СВЦЭМ!$B$33:$B$776,D$11)+'СЕТ СН'!$F$14+СВЦЭМ!$D$10+'СЕТ СН'!$F$5-'СЕТ СН'!$F$24</f>
        <v>1050.6572099100001</v>
      </c>
      <c r="E42" s="36">
        <f>SUMIFS(СВЦЭМ!$D$33:$D$776,СВЦЭМ!$A$33:$A$776,$A42,СВЦЭМ!$B$33:$B$776,E$11)+'СЕТ СН'!$F$14+СВЦЭМ!$D$10+'СЕТ СН'!$F$5-'СЕТ СН'!$F$24</f>
        <v>1050.6572099100001</v>
      </c>
      <c r="F42" s="36">
        <f>SUMIFS(СВЦЭМ!$D$33:$D$776,СВЦЭМ!$A$33:$A$776,$A42,СВЦЭМ!$B$33:$B$776,F$11)+'СЕТ СН'!$F$14+СВЦЭМ!$D$10+'СЕТ СН'!$F$5-'СЕТ СН'!$F$24</f>
        <v>1050.6572099100001</v>
      </c>
      <c r="G42" s="36">
        <f>SUMIFS(СВЦЭМ!$D$33:$D$776,СВЦЭМ!$A$33:$A$776,$A42,СВЦЭМ!$B$33:$B$776,G$11)+'СЕТ СН'!$F$14+СВЦЭМ!$D$10+'СЕТ СН'!$F$5-'СЕТ СН'!$F$24</f>
        <v>1050.6572099100001</v>
      </c>
      <c r="H42" s="36">
        <f>SUMIFS(СВЦЭМ!$D$33:$D$776,СВЦЭМ!$A$33:$A$776,$A42,СВЦЭМ!$B$33:$B$776,H$11)+'СЕТ СН'!$F$14+СВЦЭМ!$D$10+'СЕТ СН'!$F$5-'СЕТ СН'!$F$24</f>
        <v>1050.6572099100001</v>
      </c>
      <c r="I42" s="36">
        <f>SUMIFS(СВЦЭМ!$D$33:$D$776,СВЦЭМ!$A$33:$A$776,$A42,СВЦЭМ!$B$33:$B$776,I$11)+'СЕТ СН'!$F$14+СВЦЭМ!$D$10+'СЕТ СН'!$F$5-'СЕТ СН'!$F$24</f>
        <v>1050.6572099100001</v>
      </c>
      <c r="J42" s="36">
        <f>SUMIFS(СВЦЭМ!$D$33:$D$776,СВЦЭМ!$A$33:$A$776,$A42,СВЦЭМ!$B$33:$B$776,J$11)+'СЕТ СН'!$F$14+СВЦЭМ!$D$10+'СЕТ СН'!$F$5-'СЕТ СН'!$F$24</f>
        <v>1050.6572099100001</v>
      </c>
      <c r="K42" s="36">
        <f>SUMIFS(СВЦЭМ!$D$33:$D$776,СВЦЭМ!$A$33:$A$776,$A42,СВЦЭМ!$B$33:$B$776,K$11)+'СЕТ СН'!$F$14+СВЦЭМ!$D$10+'СЕТ СН'!$F$5-'СЕТ СН'!$F$24</f>
        <v>1050.6572099100001</v>
      </c>
      <c r="L42" s="36">
        <f>SUMIFS(СВЦЭМ!$D$33:$D$776,СВЦЭМ!$A$33:$A$776,$A42,СВЦЭМ!$B$33:$B$776,L$11)+'СЕТ СН'!$F$14+СВЦЭМ!$D$10+'СЕТ СН'!$F$5-'СЕТ СН'!$F$24</f>
        <v>1050.6572099100001</v>
      </c>
      <c r="M42" s="36">
        <f>SUMIFS(СВЦЭМ!$D$33:$D$776,СВЦЭМ!$A$33:$A$776,$A42,СВЦЭМ!$B$33:$B$776,M$11)+'СЕТ СН'!$F$14+СВЦЭМ!$D$10+'СЕТ СН'!$F$5-'СЕТ СН'!$F$24</f>
        <v>1050.6572099100001</v>
      </c>
      <c r="N42" s="36">
        <f>SUMIFS(СВЦЭМ!$D$33:$D$776,СВЦЭМ!$A$33:$A$776,$A42,СВЦЭМ!$B$33:$B$776,N$11)+'СЕТ СН'!$F$14+СВЦЭМ!$D$10+'СЕТ СН'!$F$5-'СЕТ СН'!$F$24</f>
        <v>1050.6572099100001</v>
      </c>
      <c r="O42" s="36">
        <f>SUMIFS(СВЦЭМ!$D$33:$D$776,СВЦЭМ!$A$33:$A$776,$A42,СВЦЭМ!$B$33:$B$776,O$11)+'СЕТ СН'!$F$14+СВЦЭМ!$D$10+'СЕТ СН'!$F$5-'СЕТ СН'!$F$24</f>
        <v>1050.6572099100001</v>
      </c>
      <c r="P42" s="36">
        <f>SUMIFS(СВЦЭМ!$D$33:$D$776,СВЦЭМ!$A$33:$A$776,$A42,СВЦЭМ!$B$33:$B$776,P$11)+'СЕТ СН'!$F$14+СВЦЭМ!$D$10+'СЕТ СН'!$F$5-'СЕТ СН'!$F$24</f>
        <v>1050.6572099100001</v>
      </c>
      <c r="Q42" s="36">
        <f>SUMIFS(СВЦЭМ!$D$33:$D$776,СВЦЭМ!$A$33:$A$776,$A42,СВЦЭМ!$B$33:$B$776,Q$11)+'СЕТ СН'!$F$14+СВЦЭМ!$D$10+'СЕТ СН'!$F$5-'СЕТ СН'!$F$24</f>
        <v>1050.6572099100001</v>
      </c>
      <c r="R42" s="36">
        <f>SUMIFS(СВЦЭМ!$D$33:$D$776,СВЦЭМ!$A$33:$A$776,$A42,СВЦЭМ!$B$33:$B$776,R$11)+'СЕТ СН'!$F$14+СВЦЭМ!$D$10+'СЕТ СН'!$F$5-'СЕТ СН'!$F$24</f>
        <v>1050.6572099100001</v>
      </c>
      <c r="S42" s="36">
        <f>SUMIFS(СВЦЭМ!$D$33:$D$776,СВЦЭМ!$A$33:$A$776,$A42,СВЦЭМ!$B$33:$B$776,S$11)+'СЕТ СН'!$F$14+СВЦЭМ!$D$10+'СЕТ СН'!$F$5-'СЕТ СН'!$F$24</f>
        <v>1050.6572099100001</v>
      </c>
      <c r="T42" s="36">
        <f>SUMIFS(СВЦЭМ!$D$33:$D$776,СВЦЭМ!$A$33:$A$776,$A42,СВЦЭМ!$B$33:$B$776,T$11)+'СЕТ СН'!$F$14+СВЦЭМ!$D$10+'СЕТ СН'!$F$5-'СЕТ СН'!$F$24</f>
        <v>1050.6572099100001</v>
      </c>
      <c r="U42" s="36">
        <f>SUMIFS(СВЦЭМ!$D$33:$D$776,СВЦЭМ!$A$33:$A$776,$A42,СВЦЭМ!$B$33:$B$776,U$11)+'СЕТ СН'!$F$14+СВЦЭМ!$D$10+'СЕТ СН'!$F$5-'СЕТ СН'!$F$24</f>
        <v>1050.6572099100001</v>
      </c>
      <c r="V42" s="36">
        <f>SUMIFS(СВЦЭМ!$D$33:$D$776,СВЦЭМ!$A$33:$A$776,$A42,СВЦЭМ!$B$33:$B$776,V$11)+'СЕТ СН'!$F$14+СВЦЭМ!$D$10+'СЕТ СН'!$F$5-'СЕТ СН'!$F$24</f>
        <v>1050.6572099100001</v>
      </c>
      <c r="W42" s="36">
        <f>SUMIFS(СВЦЭМ!$D$33:$D$776,СВЦЭМ!$A$33:$A$776,$A42,СВЦЭМ!$B$33:$B$776,W$11)+'СЕТ СН'!$F$14+СВЦЭМ!$D$10+'СЕТ СН'!$F$5-'СЕТ СН'!$F$24</f>
        <v>1050.6572099100001</v>
      </c>
      <c r="X42" s="36">
        <f>SUMIFS(СВЦЭМ!$D$33:$D$776,СВЦЭМ!$A$33:$A$776,$A42,СВЦЭМ!$B$33:$B$776,X$11)+'СЕТ СН'!$F$14+СВЦЭМ!$D$10+'СЕТ СН'!$F$5-'СЕТ СН'!$F$24</f>
        <v>1050.6572099100001</v>
      </c>
      <c r="Y42" s="36">
        <f>SUMIFS(СВЦЭМ!$D$33:$D$776,СВЦЭМ!$A$33:$A$776,$A42,СВЦЭМ!$B$33:$B$776,Y$11)+'СЕТ СН'!$F$14+СВЦЭМ!$D$10+'СЕТ СН'!$F$5-'СЕТ СН'!$F$24</f>
        <v>1050.6572099100001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01.06.2019</v>
      </c>
      <c r="B48" s="36">
        <f>SUMIFS(СВЦЭМ!$D$33:$D$776,СВЦЭМ!$A$33:$A$776,$A48,СВЦЭМ!$B$33:$B$776,B$47)+'СЕТ СН'!$G$14+СВЦЭМ!$D$10+'СЕТ СН'!$G$5-'СЕТ СН'!$G$24</f>
        <v>2599.7439769900002</v>
      </c>
      <c r="C48" s="36">
        <f>SUMIFS(СВЦЭМ!$D$33:$D$776,СВЦЭМ!$A$33:$A$776,$A48,СВЦЭМ!$B$33:$B$776,C$47)+'СЕТ СН'!$G$14+СВЦЭМ!$D$10+'СЕТ СН'!$G$5-'СЕТ СН'!$G$24</f>
        <v>2649.74348543</v>
      </c>
      <c r="D48" s="36">
        <f>SUMIFS(СВЦЭМ!$D$33:$D$776,СВЦЭМ!$A$33:$A$776,$A48,СВЦЭМ!$B$33:$B$776,D$47)+'СЕТ СН'!$G$14+СВЦЭМ!$D$10+'СЕТ СН'!$G$5-'СЕТ СН'!$G$24</f>
        <v>2697.36340337</v>
      </c>
      <c r="E48" s="36">
        <f>SUMIFS(СВЦЭМ!$D$33:$D$776,СВЦЭМ!$A$33:$A$776,$A48,СВЦЭМ!$B$33:$B$776,E$47)+'СЕТ СН'!$G$14+СВЦЭМ!$D$10+'СЕТ СН'!$G$5-'СЕТ СН'!$G$24</f>
        <v>2722.9174036200002</v>
      </c>
      <c r="F48" s="36">
        <f>SUMIFS(СВЦЭМ!$D$33:$D$776,СВЦЭМ!$A$33:$A$776,$A48,СВЦЭМ!$B$33:$B$776,F$47)+'СЕТ СН'!$G$14+СВЦЭМ!$D$10+'СЕТ СН'!$G$5-'СЕТ СН'!$G$24</f>
        <v>2735.0978526499998</v>
      </c>
      <c r="G48" s="36">
        <f>SUMIFS(СВЦЭМ!$D$33:$D$776,СВЦЭМ!$A$33:$A$776,$A48,СВЦЭМ!$B$33:$B$776,G$47)+'СЕТ СН'!$G$14+СВЦЭМ!$D$10+'СЕТ СН'!$G$5-'СЕТ СН'!$G$24</f>
        <v>2740.6483169499998</v>
      </c>
      <c r="H48" s="36">
        <f>SUMIFS(СВЦЭМ!$D$33:$D$776,СВЦЭМ!$A$33:$A$776,$A48,СВЦЭМ!$B$33:$B$776,H$47)+'СЕТ СН'!$G$14+СВЦЭМ!$D$10+'СЕТ СН'!$G$5-'СЕТ СН'!$G$24</f>
        <v>2703.2492222400001</v>
      </c>
      <c r="I48" s="36">
        <f>SUMIFS(СВЦЭМ!$D$33:$D$776,СВЦЭМ!$A$33:$A$776,$A48,СВЦЭМ!$B$33:$B$776,I$47)+'СЕТ СН'!$G$14+СВЦЭМ!$D$10+'СЕТ СН'!$G$5-'СЕТ СН'!$G$24</f>
        <v>2677.78681882</v>
      </c>
      <c r="J48" s="36">
        <f>SUMIFS(СВЦЭМ!$D$33:$D$776,СВЦЭМ!$A$33:$A$776,$A48,СВЦЭМ!$B$33:$B$776,J$47)+'СЕТ СН'!$G$14+СВЦЭМ!$D$10+'СЕТ СН'!$G$5-'СЕТ СН'!$G$24</f>
        <v>2638.60550294</v>
      </c>
      <c r="K48" s="36">
        <f>SUMIFS(СВЦЭМ!$D$33:$D$776,СВЦЭМ!$A$33:$A$776,$A48,СВЦЭМ!$B$33:$B$776,K$47)+'СЕТ СН'!$G$14+СВЦЭМ!$D$10+'СЕТ СН'!$G$5-'СЕТ СН'!$G$24</f>
        <v>2569.5202646799999</v>
      </c>
      <c r="L48" s="36">
        <f>SUMIFS(СВЦЭМ!$D$33:$D$776,СВЦЭМ!$A$33:$A$776,$A48,СВЦЭМ!$B$33:$B$776,L$47)+'СЕТ СН'!$G$14+СВЦЭМ!$D$10+'СЕТ СН'!$G$5-'СЕТ СН'!$G$24</f>
        <v>2537.9106231199999</v>
      </c>
      <c r="M48" s="36">
        <f>SUMIFS(СВЦЭМ!$D$33:$D$776,СВЦЭМ!$A$33:$A$776,$A48,СВЦЭМ!$B$33:$B$776,M$47)+'СЕТ СН'!$G$14+СВЦЭМ!$D$10+'СЕТ СН'!$G$5-'СЕТ СН'!$G$24</f>
        <v>2518.5888008800002</v>
      </c>
      <c r="N48" s="36">
        <f>SUMIFS(СВЦЭМ!$D$33:$D$776,СВЦЭМ!$A$33:$A$776,$A48,СВЦЭМ!$B$33:$B$776,N$47)+'СЕТ СН'!$G$14+СВЦЭМ!$D$10+'СЕТ СН'!$G$5-'СЕТ СН'!$G$24</f>
        <v>2546.7845939600002</v>
      </c>
      <c r="O48" s="36">
        <f>SUMIFS(СВЦЭМ!$D$33:$D$776,СВЦЭМ!$A$33:$A$776,$A48,СВЦЭМ!$B$33:$B$776,O$47)+'СЕТ СН'!$G$14+СВЦЭМ!$D$10+'СЕТ СН'!$G$5-'СЕТ СН'!$G$24</f>
        <v>2546.9861939499997</v>
      </c>
      <c r="P48" s="36">
        <f>SUMIFS(СВЦЭМ!$D$33:$D$776,СВЦЭМ!$A$33:$A$776,$A48,СВЦЭМ!$B$33:$B$776,P$47)+'СЕТ СН'!$G$14+СВЦЭМ!$D$10+'СЕТ СН'!$G$5-'СЕТ СН'!$G$24</f>
        <v>2564.5386469699997</v>
      </c>
      <c r="Q48" s="36">
        <f>SUMIFS(СВЦЭМ!$D$33:$D$776,СВЦЭМ!$A$33:$A$776,$A48,СВЦЭМ!$B$33:$B$776,Q$47)+'СЕТ СН'!$G$14+СВЦЭМ!$D$10+'СЕТ СН'!$G$5-'СЕТ СН'!$G$24</f>
        <v>2527.5423794999997</v>
      </c>
      <c r="R48" s="36">
        <f>SUMIFS(СВЦЭМ!$D$33:$D$776,СВЦЭМ!$A$33:$A$776,$A48,СВЦЭМ!$B$33:$B$776,R$47)+'СЕТ СН'!$G$14+СВЦЭМ!$D$10+'СЕТ СН'!$G$5-'СЕТ СН'!$G$24</f>
        <v>2492.5286646</v>
      </c>
      <c r="S48" s="36">
        <f>SUMIFS(СВЦЭМ!$D$33:$D$776,СВЦЭМ!$A$33:$A$776,$A48,СВЦЭМ!$B$33:$B$776,S$47)+'СЕТ СН'!$G$14+СВЦЭМ!$D$10+'СЕТ СН'!$G$5-'СЕТ СН'!$G$24</f>
        <v>2528.4439612799997</v>
      </c>
      <c r="T48" s="36">
        <f>SUMIFS(СВЦЭМ!$D$33:$D$776,СВЦЭМ!$A$33:$A$776,$A48,СВЦЭМ!$B$33:$B$776,T$47)+'СЕТ СН'!$G$14+СВЦЭМ!$D$10+'СЕТ СН'!$G$5-'СЕТ СН'!$G$24</f>
        <v>2508.0686309799999</v>
      </c>
      <c r="U48" s="36">
        <f>SUMIFS(СВЦЭМ!$D$33:$D$776,СВЦЭМ!$A$33:$A$776,$A48,СВЦЭМ!$B$33:$B$776,U$47)+'СЕТ СН'!$G$14+СВЦЭМ!$D$10+'СЕТ СН'!$G$5-'СЕТ СН'!$G$24</f>
        <v>2484.7996185500001</v>
      </c>
      <c r="V48" s="36">
        <f>SUMIFS(СВЦЭМ!$D$33:$D$776,СВЦЭМ!$A$33:$A$776,$A48,СВЦЭМ!$B$33:$B$776,V$47)+'СЕТ СН'!$G$14+СВЦЭМ!$D$10+'СЕТ СН'!$G$5-'СЕТ СН'!$G$24</f>
        <v>2462.45131967</v>
      </c>
      <c r="W48" s="36">
        <f>SUMIFS(СВЦЭМ!$D$33:$D$776,СВЦЭМ!$A$33:$A$776,$A48,СВЦЭМ!$B$33:$B$776,W$47)+'СЕТ СН'!$G$14+СВЦЭМ!$D$10+'СЕТ СН'!$G$5-'СЕТ СН'!$G$24</f>
        <v>2434.5972361599997</v>
      </c>
      <c r="X48" s="36">
        <f>SUMIFS(СВЦЭМ!$D$33:$D$776,СВЦЭМ!$A$33:$A$776,$A48,СВЦЭМ!$B$33:$B$776,X$47)+'СЕТ СН'!$G$14+СВЦЭМ!$D$10+'СЕТ СН'!$G$5-'СЕТ СН'!$G$24</f>
        <v>2444.6568795799999</v>
      </c>
      <c r="Y48" s="36">
        <f>SUMIFS(СВЦЭМ!$D$33:$D$776,СВЦЭМ!$A$33:$A$776,$A48,СВЦЭМ!$B$33:$B$776,Y$47)+'СЕТ СН'!$G$14+СВЦЭМ!$D$10+'СЕТ СН'!$G$5-'СЕТ СН'!$G$24</f>
        <v>2526.1754492199998</v>
      </c>
      <c r="AA48" s="45"/>
    </row>
    <row r="49" spans="1:25" ht="15.75" x14ac:dyDescent="0.2">
      <c r="A49" s="35">
        <f>A48+1</f>
        <v>43618</v>
      </c>
      <c r="B49" s="36">
        <f>SUMIFS(СВЦЭМ!$D$33:$D$776,СВЦЭМ!$A$33:$A$776,$A49,СВЦЭМ!$B$33:$B$776,B$47)+'СЕТ СН'!$G$14+СВЦЭМ!$D$10+'СЕТ СН'!$G$5-'СЕТ СН'!$G$24</f>
        <v>2578.22097467</v>
      </c>
      <c r="C49" s="36">
        <f>SUMIFS(СВЦЭМ!$D$33:$D$776,СВЦЭМ!$A$33:$A$776,$A49,СВЦЭМ!$B$33:$B$776,C$47)+'СЕТ СН'!$G$14+СВЦЭМ!$D$10+'СЕТ СН'!$G$5-'СЕТ СН'!$G$24</f>
        <v>2628.4959710600001</v>
      </c>
      <c r="D49" s="36">
        <f>SUMIFS(СВЦЭМ!$D$33:$D$776,СВЦЭМ!$A$33:$A$776,$A49,СВЦЭМ!$B$33:$B$776,D$47)+'СЕТ СН'!$G$14+СВЦЭМ!$D$10+'СЕТ СН'!$G$5-'СЕТ СН'!$G$24</f>
        <v>2660.3679533099998</v>
      </c>
      <c r="E49" s="36">
        <f>SUMIFS(СВЦЭМ!$D$33:$D$776,СВЦЭМ!$A$33:$A$776,$A49,СВЦЭМ!$B$33:$B$776,E$47)+'СЕТ СН'!$G$14+СВЦЭМ!$D$10+'СЕТ СН'!$G$5-'СЕТ СН'!$G$24</f>
        <v>2687.05421286</v>
      </c>
      <c r="F49" s="36">
        <f>SUMIFS(СВЦЭМ!$D$33:$D$776,СВЦЭМ!$A$33:$A$776,$A49,СВЦЭМ!$B$33:$B$776,F$47)+'СЕТ СН'!$G$14+СВЦЭМ!$D$10+'СЕТ СН'!$G$5-'СЕТ СН'!$G$24</f>
        <v>2699.2179842800001</v>
      </c>
      <c r="G49" s="36">
        <f>SUMIFS(СВЦЭМ!$D$33:$D$776,СВЦЭМ!$A$33:$A$776,$A49,СВЦЭМ!$B$33:$B$776,G$47)+'СЕТ СН'!$G$14+СВЦЭМ!$D$10+'СЕТ СН'!$G$5-'СЕТ СН'!$G$24</f>
        <v>2703.17768802</v>
      </c>
      <c r="H49" s="36">
        <f>SUMIFS(СВЦЭМ!$D$33:$D$776,СВЦЭМ!$A$33:$A$776,$A49,СВЦЭМ!$B$33:$B$776,H$47)+'СЕТ СН'!$G$14+СВЦЭМ!$D$10+'СЕТ СН'!$G$5-'СЕТ СН'!$G$24</f>
        <v>2677.6043407500001</v>
      </c>
      <c r="I49" s="36">
        <f>SUMIFS(СВЦЭМ!$D$33:$D$776,СВЦЭМ!$A$33:$A$776,$A49,СВЦЭМ!$B$33:$B$776,I$47)+'СЕТ СН'!$G$14+СВЦЭМ!$D$10+'СЕТ СН'!$G$5-'СЕТ СН'!$G$24</f>
        <v>2644.6915177199999</v>
      </c>
      <c r="J49" s="36">
        <f>SUMIFS(СВЦЭМ!$D$33:$D$776,СВЦЭМ!$A$33:$A$776,$A49,СВЦЭМ!$B$33:$B$776,J$47)+'СЕТ СН'!$G$14+СВЦЭМ!$D$10+'СЕТ СН'!$G$5-'СЕТ СН'!$G$24</f>
        <v>2585.3421843300002</v>
      </c>
      <c r="K49" s="36">
        <f>SUMIFS(СВЦЭМ!$D$33:$D$776,СВЦЭМ!$A$33:$A$776,$A49,СВЦЭМ!$B$33:$B$776,K$47)+'СЕТ СН'!$G$14+СВЦЭМ!$D$10+'СЕТ СН'!$G$5-'СЕТ СН'!$G$24</f>
        <v>2545.40469282</v>
      </c>
      <c r="L49" s="36">
        <f>SUMIFS(СВЦЭМ!$D$33:$D$776,СВЦЭМ!$A$33:$A$776,$A49,СВЦЭМ!$B$33:$B$776,L$47)+'СЕТ СН'!$G$14+СВЦЭМ!$D$10+'СЕТ СН'!$G$5-'СЕТ СН'!$G$24</f>
        <v>2520.8623020999999</v>
      </c>
      <c r="M49" s="36">
        <f>SUMIFS(СВЦЭМ!$D$33:$D$776,СВЦЭМ!$A$33:$A$776,$A49,СВЦЭМ!$B$33:$B$776,M$47)+'СЕТ СН'!$G$14+СВЦЭМ!$D$10+'СЕТ СН'!$G$5-'СЕТ СН'!$G$24</f>
        <v>2503.3173191999999</v>
      </c>
      <c r="N49" s="36">
        <f>SUMIFS(СВЦЭМ!$D$33:$D$776,СВЦЭМ!$A$33:$A$776,$A49,СВЦЭМ!$B$33:$B$776,N$47)+'СЕТ СН'!$G$14+СВЦЭМ!$D$10+'СЕТ СН'!$G$5-'СЕТ СН'!$G$24</f>
        <v>2523.3422157</v>
      </c>
      <c r="O49" s="36">
        <f>SUMIFS(СВЦЭМ!$D$33:$D$776,СВЦЭМ!$A$33:$A$776,$A49,СВЦЭМ!$B$33:$B$776,O$47)+'СЕТ СН'!$G$14+СВЦЭМ!$D$10+'СЕТ СН'!$G$5-'СЕТ СН'!$G$24</f>
        <v>2514.4556312999998</v>
      </c>
      <c r="P49" s="36">
        <f>SUMIFS(СВЦЭМ!$D$33:$D$776,СВЦЭМ!$A$33:$A$776,$A49,СВЦЭМ!$B$33:$B$776,P$47)+'СЕТ СН'!$G$14+СВЦЭМ!$D$10+'СЕТ СН'!$G$5-'СЕТ СН'!$G$24</f>
        <v>2524.8887949499999</v>
      </c>
      <c r="Q49" s="36">
        <f>SUMIFS(СВЦЭМ!$D$33:$D$776,СВЦЭМ!$A$33:$A$776,$A49,СВЦЭМ!$B$33:$B$776,Q$47)+'СЕТ СН'!$G$14+СВЦЭМ!$D$10+'СЕТ СН'!$G$5-'СЕТ СН'!$G$24</f>
        <v>2498.8407316600001</v>
      </c>
      <c r="R49" s="36">
        <f>SUMIFS(СВЦЭМ!$D$33:$D$776,СВЦЭМ!$A$33:$A$776,$A49,СВЦЭМ!$B$33:$B$776,R$47)+'СЕТ СН'!$G$14+СВЦЭМ!$D$10+'СЕТ СН'!$G$5-'СЕТ СН'!$G$24</f>
        <v>2453.6161441099998</v>
      </c>
      <c r="S49" s="36">
        <f>SUMIFS(СВЦЭМ!$D$33:$D$776,СВЦЭМ!$A$33:$A$776,$A49,СВЦЭМ!$B$33:$B$776,S$47)+'СЕТ СН'!$G$14+СВЦЭМ!$D$10+'СЕТ СН'!$G$5-'СЕТ СН'!$G$24</f>
        <v>2454.7302298700001</v>
      </c>
      <c r="T49" s="36">
        <f>SUMIFS(СВЦЭМ!$D$33:$D$776,СВЦЭМ!$A$33:$A$776,$A49,СВЦЭМ!$B$33:$B$776,T$47)+'СЕТ СН'!$G$14+СВЦЭМ!$D$10+'СЕТ СН'!$G$5-'СЕТ СН'!$G$24</f>
        <v>2458.0506820199998</v>
      </c>
      <c r="U49" s="36">
        <f>SUMIFS(СВЦЭМ!$D$33:$D$776,СВЦЭМ!$A$33:$A$776,$A49,СВЦЭМ!$B$33:$B$776,U$47)+'СЕТ СН'!$G$14+СВЦЭМ!$D$10+'СЕТ СН'!$G$5-'СЕТ СН'!$G$24</f>
        <v>2436.4539662100001</v>
      </c>
      <c r="V49" s="36">
        <f>SUMIFS(СВЦЭМ!$D$33:$D$776,СВЦЭМ!$A$33:$A$776,$A49,СВЦЭМ!$B$33:$B$776,V$47)+'СЕТ СН'!$G$14+СВЦЭМ!$D$10+'СЕТ СН'!$G$5-'СЕТ СН'!$G$24</f>
        <v>2424.9770812799998</v>
      </c>
      <c r="W49" s="36">
        <f>SUMIFS(СВЦЭМ!$D$33:$D$776,СВЦЭМ!$A$33:$A$776,$A49,СВЦЭМ!$B$33:$B$776,W$47)+'СЕТ СН'!$G$14+СВЦЭМ!$D$10+'СЕТ СН'!$G$5-'СЕТ СН'!$G$24</f>
        <v>2424.81419426</v>
      </c>
      <c r="X49" s="36">
        <f>SUMIFS(СВЦЭМ!$D$33:$D$776,СВЦЭМ!$A$33:$A$776,$A49,СВЦЭМ!$B$33:$B$776,X$47)+'СЕТ СН'!$G$14+СВЦЭМ!$D$10+'СЕТ СН'!$G$5-'СЕТ СН'!$G$24</f>
        <v>2434.99784344</v>
      </c>
      <c r="Y49" s="36">
        <f>SUMIFS(СВЦЭМ!$D$33:$D$776,СВЦЭМ!$A$33:$A$776,$A49,СВЦЭМ!$B$33:$B$776,Y$47)+'СЕТ СН'!$G$14+СВЦЭМ!$D$10+'СЕТ СН'!$G$5-'СЕТ СН'!$G$24</f>
        <v>2518.99655089</v>
      </c>
    </row>
    <row r="50" spans="1:25" ht="15.75" x14ac:dyDescent="0.2">
      <c r="A50" s="35">
        <f t="shared" ref="A50:A78" si="1">A49+1</f>
        <v>43619</v>
      </c>
      <c r="B50" s="36">
        <f>SUMIFS(СВЦЭМ!$D$33:$D$776,СВЦЭМ!$A$33:$A$776,$A50,СВЦЭМ!$B$33:$B$776,B$47)+'СЕТ СН'!$G$14+СВЦЭМ!$D$10+'СЕТ СН'!$G$5-'СЕТ СН'!$G$24</f>
        <v>2655.8621620399999</v>
      </c>
      <c r="C50" s="36">
        <f>SUMIFS(СВЦЭМ!$D$33:$D$776,СВЦЭМ!$A$33:$A$776,$A50,СВЦЭМ!$B$33:$B$776,C$47)+'СЕТ СН'!$G$14+СВЦЭМ!$D$10+'СЕТ СН'!$G$5-'СЕТ СН'!$G$24</f>
        <v>2698.5755226699998</v>
      </c>
      <c r="D50" s="36">
        <f>SUMIFS(СВЦЭМ!$D$33:$D$776,СВЦЭМ!$A$33:$A$776,$A50,СВЦЭМ!$B$33:$B$776,D$47)+'СЕТ СН'!$G$14+СВЦЭМ!$D$10+'СЕТ СН'!$G$5-'СЕТ СН'!$G$24</f>
        <v>2722.4672677999997</v>
      </c>
      <c r="E50" s="36">
        <f>SUMIFS(СВЦЭМ!$D$33:$D$776,СВЦЭМ!$A$33:$A$776,$A50,СВЦЭМ!$B$33:$B$776,E$47)+'СЕТ СН'!$G$14+СВЦЭМ!$D$10+'СЕТ СН'!$G$5-'СЕТ СН'!$G$24</f>
        <v>2721.1498462899999</v>
      </c>
      <c r="F50" s="36">
        <f>SUMIFS(СВЦЭМ!$D$33:$D$776,СВЦЭМ!$A$33:$A$776,$A50,СВЦЭМ!$B$33:$B$776,F$47)+'СЕТ СН'!$G$14+СВЦЭМ!$D$10+'СЕТ СН'!$G$5-'СЕТ СН'!$G$24</f>
        <v>2715.39611049</v>
      </c>
      <c r="G50" s="36">
        <f>SUMIFS(СВЦЭМ!$D$33:$D$776,СВЦЭМ!$A$33:$A$776,$A50,СВЦЭМ!$B$33:$B$776,G$47)+'СЕТ СН'!$G$14+СВЦЭМ!$D$10+'СЕТ СН'!$G$5-'СЕТ СН'!$G$24</f>
        <v>2687.88845416</v>
      </c>
      <c r="H50" s="36">
        <f>SUMIFS(СВЦЭМ!$D$33:$D$776,СВЦЭМ!$A$33:$A$776,$A50,СВЦЭМ!$B$33:$B$776,H$47)+'СЕТ СН'!$G$14+СВЦЭМ!$D$10+'СЕТ СН'!$G$5-'СЕТ СН'!$G$24</f>
        <v>2674.3030442199997</v>
      </c>
      <c r="I50" s="36">
        <f>SUMIFS(СВЦЭМ!$D$33:$D$776,СВЦЭМ!$A$33:$A$776,$A50,СВЦЭМ!$B$33:$B$776,I$47)+'СЕТ СН'!$G$14+СВЦЭМ!$D$10+'СЕТ СН'!$G$5-'СЕТ СН'!$G$24</f>
        <v>2641.6396923000002</v>
      </c>
      <c r="J50" s="36">
        <f>SUMIFS(СВЦЭМ!$D$33:$D$776,СВЦЭМ!$A$33:$A$776,$A50,СВЦЭМ!$B$33:$B$776,J$47)+'СЕТ СН'!$G$14+СВЦЭМ!$D$10+'СЕТ СН'!$G$5-'СЕТ СН'!$G$24</f>
        <v>2614.1453599400002</v>
      </c>
      <c r="K50" s="36">
        <f>SUMIFS(СВЦЭМ!$D$33:$D$776,СВЦЭМ!$A$33:$A$776,$A50,СВЦЭМ!$B$33:$B$776,K$47)+'СЕТ СН'!$G$14+СВЦЭМ!$D$10+'СЕТ СН'!$G$5-'СЕТ СН'!$G$24</f>
        <v>2598.48995844</v>
      </c>
      <c r="L50" s="36">
        <f>SUMIFS(СВЦЭМ!$D$33:$D$776,СВЦЭМ!$A$33:$A$776,$A50,СВЦЭМ!$B$33:$B$776,L$47)+'СЕТ СН'!$G$14+СВЦЭМ!$D$10+'СЕТ СН'!$G$5-'СЕТ СН'!$G$24</f>
        <v>2568.4304637800001</v>
      </c>
      <c r="M50" s="36">
        <f>SUMIFS(СВЦЭМ!$D$33:$D$776,СВЦЭМ!$A$33:$A$776,$A50,СВЦЭМ!$B$33:$B$776,M$47)+'СЕТ СН'!$G$14+СВЦЭМ!$D$10+'СЕТ СН'!$G$5-'СЕТ СН'!$G$24</f>
        <v>2526.0247860899999</v>
      </c>
      <c r="N50" s="36">
        <f>SUMIFS(СВЦЭМ!$D$33:$D$776,СВЦЭМ!$A$33:$A$776,$A50,СВЦЭМ!$B$33:$B$776,N$47)+'СЕТ СН'!$G$14+СВЦЭМ!$D$10+'СЕТ СН'!$G$5-'СЕТ СН'!$G$24</f>
        <v>2500.79603868</v>
      </c>
      <c r="O50" s="36">
        <f>SUMIFS(СВЦЭМ!$D$33:$D$776,СВЦЭМ!$A$33:$A$776,$A50,СВЦЭМ!$B$33:$B$776,O$47)+'СЕТ СН'!$G$14+СВЦЭМ!$D$10+'СЕТ СН'!$G$5-'СЕТ СН'!$G$24</f>
        <v>2502.40087283</v>
      </c>
      <c r="P50" s="36">
        <f>SUMIFS(СВЦЭМ!$D$33:$D$776,СВЦЭМ!$A$33:$A$776,$A50,СВЦЭМ!$B$33:$B$776,P$47)+'СЕТ СН'!$G$14+СВЦЭМ!$D$10+'СЕТ СН'!$G$5-'СЕТ СН'!$G$24</f>
        <v>2503.10639115</v>
      </c>
      <c r="Q50" s="36">
        <f>SUMIFS(СВЦЭМ!$D$33:$D$776,СВЦЭМ!$A$33:$A$776,$A50,СВЦЭМ!$B$33:$B$776,Q$47)+'СЕТ СН'!$G$14+СВЦЭМ!$D$10+'СЕТ СН'!$G$5-'СЕТ СН'!$G$24</f>
        <v>2467.2397336899999</v>
      </c>
      <c r="R50" s="36">
        <f>SUMIFS(СВЦЭМ!$D$33:$D$776,СВЦЭМ!$A$33:$A$776,$A50,СВЦЭМ!$B$33:$B$776,R$47)+'СЕТ СН'!$G$14+СВЦЭМ!$D$10+'СЕТ СН'!$G$5-'СЕТ СН'!$G$24</f>
        <v>2425.0984767199998</v>
      </c>
      <c r="S50" s="36">
        <f>SUMIFS(СВЦЭМ!$D$33:$D$776,СВЦЭМ!$A$33:$A$776,$A50,СВЦЭМ!$B$33:$B$776,S$47)+'СЕТ СН'!$G$14+СВЦЭМ!$D$10+'СЕТ СН'!$G$5-'СЕТ СН'!$G$24</f>
        <v>2436.9116016099997</v>
      </c>
      <c r="T50" s="36">
        <f>SUMIFS(СВЦЭМ!$D$33:$D$776,СВЦЭМ!$A$33:$A$776,$A50,СВЦЭМ!$B$33:$B$776,T$47)+'СЕТ СН'!$G$14+СВЦЭМ!$D$10+'СЕТ СН'!$G$5-'СЕТ СН'!$G$24</f>
        <v>2436.8925673399999</v>
      </c>
      <c r="U50" s="36">
        <f>SUMIFS(СВЦЭМ!$D$33:$D$776,СВЦЭМ!$A$33:$A$776,$A50,СВЦЭМ!$B$33:$B$776,U$47)+'СЕТ СН'!$G$14+СВЦЭМ!$D$10+'СЕТ СН'!$G$5-'СЕТ СН'!$G$24</f>
        <v>2450.2394332499998</v>
      </c>
      <c r="V50" s="36">
        <f>SUMIFS(СВЦЭМ!$D$33:$D$776,СВЦЭМ!$A$33:$A$776,$A50,СВЦЭМ!$B$33:$B$776,V$47)+'СЕТ СН'!$G$14+СВЦЭМ!$D$10+'СЕТ СН'!$G$5-'СЕТ СН'!$G$24</f>
        <v>2508.0842830699999</v>
      </c>
      <c r="W50" s="36">
        <f>SUMIFS(СВЦЭМ!$D$33:$D$776,СВЦЭМ!$A$33:$A$776,$A50,СВЦЭМ!$B$33:$B$776,W$47)+'СЕТ СН'!$G$14+СВЦЭМ!$D$10+'СЕТ СН'!$G$5-'СЕТ СН'!$G$24</f>
        <v>2429.0169864199997</v>
      </c>
      <c r="X50" s="36">
        <f>SUMIFS(СВЦЭМ!$D$33:$D$776,СВЦЭМ!$A$33:$A$776,$A50,СВЦЭМ!$B$33:$B$776,X$47)+'СЕТ СН'!$G$14+СВЦЭМ!$D$10+'СЕТ СН'!$G$5-'СЕТ СН'!$G$24</f>
        <v>2399.7369654499998</v>
      </c>
      <c r="Y50" s="36">
        <f>SUMIFS(СВЦЭМ!$D$33:$D$776,СВЦЭМ!$A$33:$A$776,$A50,СВЦЭМ!$B$33:$B$776,Y$47)+'СЕТ СН'!$G$14+СВЦЭМ!$D$10+'СЕТ СН'!$G$5-'СЕТ СН'!$G$24</f>
        <v>2506.0538685000001</v>
      </c>
    </row>
    <row r="51" spans="1:25" ht="15.75" x14ac:dyDescent="0.2">
      <c r="A51" s="35">
        <f t="shared" si="1"/>
        <v>43620</v>
      </c>
      <c r="B51" s="36">
        <f>SUMIFS(СВЦЭМ!$D$33:$D$776,СВЦЭМ!$A$33:$A$776,$A51,СВЦЭМ!$B$33:$B$776,B$47)+'СЕТ СН'!$G$14+СВЦЭМ!$D$10+'СЕТ СН'!$G$5-'СЕТ СН'!$G$24</f>
        <v>2641.54395015</v>
      </c>
      <c r="C51" s="36">
        <f>SUMIFS(СВЦЭМ!$D$33:$D$776,СВЦЭМ!$A$33:$A$776,$A51,СВЦЭМ!$B$33:$B$776,C$47)+'СЕТ СН'!$G$14+СВЦЭМ!$D$10+'СЕТ СН'!$G$5-'СЕТ СН'!$G$24</f>
        <v>2708.1809773699997</v>
      </c>
      <c r="D51" s="36">
        <f>SUMIFS(СВЦЭМ!$D$33:$D$776,СВЦЭМ!$A$33:$A$776,$A51,СВЦЭМ!$B$33:$B$776,D$47)+'СЕТ СН'!$G$14+СВЦЭМ!$D$10+'СЕТ СН'!$G$5-'СЕТ СН'!$G$24</f>
        <v>2719.07752205</v>
      </c>
      <c r="E51" s="36">
        <f>SUMIFS(СВЦЭМ!$D$33:$D$776,СВЦЭМ!$A$33:$A$776,$A51,СВЦЭМ!$B$33:$B$776,E$47)+'СЕТ СН'!$G$14+СВЦЭМ!$D$10+'СЕТ СН'!$G$5-'СЕТ СН'!$G$24</f>
        <v>2718.3197627999998</v>
      </c>
      <c r="F51" s="36">
        <f>SUMIFS(СВЦЭМ!$D$33:$D$776,СВЦЭМ!$A$33:$A$776,$A51,СВЦЭМ!$B$33:$B$776,F$47)+'СЕТ СН'!$G$14+СВЦЭМ!$D$10+'СЕТ СН'!$G$5-'СЕТ СН'!$G$24</f>
        <v>2712.7097802399999</v>
      </c>
      <c r="G51" s="36">
        <f>SUMIFS(СВЦЭМ!$D$33:$D$776,СВЦЭМ!$A$33:$A$776,$A51,СВЦЭМ!$B$33:$B$776,G$47)+'СЕТ СН'!$G$14+СВЦЭМ!$D$10+'СЕТ СН'!$G$5-'СЕТ СН'!$G$24</f>
        <v>2690.8177245299999</v>
      </c>
      <c r="H51" s="36">
        <f>SUMIFS(СВЦЭМ!$D$33:$D$776,СВЦЭМ!$A$33:$A$776,$A51,СВЦЭМ!$B$33:$B$776,H$47)+'СЕТ СН'!$G$14+СВЦЭМ!$D$10+'СЕТ СН'!$G$5-'СЕТ СН'!$G$24</f>
        <v>2666.3877043399998</v>
      </c>
      <c r="I51" s="36">
        <f>SUMIFS(СВЦЭМ!$D$33:$D$776,СВЦЭМ!$A$33:$A$776,$A51,СВЦЭМ!$B$33:$B$776,I$47)+'СЕТ СН'!$G$14+СВЦЭМ!$D$10+'СЕТ СН'!$G$5-'СЕТ СН'!$G$24</f>
        <v>2606.22358158</v>
      </c>
      <c r="J51" s="36">
        <f>SUMIFS(СВЦЭМ!$D$33:$D$776,СВЦЭМ!$A$33:$A$776,$A51,СВЦЭМ!$B$33:$B$776,J$47)+'СЕТ СН'!$G$14+СВЦЭМ!$D$10+'СЕТ СН'!$G$5-'СЕТ СН'!$G$24</f>
        <v>2567.3845512099997</v>
      </c>
      <c r="K51" s="36">
        <f>SUMIFS(СВЦЭМ!$D$33:$D$776,СВЦЭМ!$A$33:$A$776,$A51,СВЦЭМ!$B$33:$B$776,K$47)+'СЕТ СН'!$G$14+СВЦЭМ!$D$10+'СЕТ СН'!$G$5-'СЕТ СН'!$G$24</f>
        <v>2552.2645008700001</v>
      </c>
      <c r="L51" s="36">
        <f>SUMIFS(СВЦЭМ!$D$33:$D$776,СВЦЭМ!$A$33:$A$776,$A51,СВЦЭМ!$B$33:$B$776,L$47)+'СЕТ СН'!$G$14+СВЦЭМ!$D$10+'СЕТ СН'!$G$5-'СЕТ СН'!$G$24</f>
        <v>2540.8091526999997</v>
      </c>
      <c r="M51" s="36">
        <f>SUMIFS(СВЦЭМ!$D$33:$D$776,СВЦЭМ!$A$33:$A$776,$A51,СВЦЭМ!$B$33:$B$776,M$47)+'СЕТ СН'!$G$14+СВЦЭМ!$D$10+'СЕТ СН'!$G$5-'СЕТ СН'!$G$24</f>
        <v>2520.65708907</v>
      </c>
      <c r="N51" s="36">
        <f>SUMIFS(СВЦЭМ!$D$33:$D$776,СВЦЭМ!$A$33:$A$776,$A51,СВЦЭМ!$B$33:$B$776,N$47)+'СЕТ СН'!$G$14+СВЦЭМ!$D$10+'СЕТ СН'!$G$5-'СЕТ СН'!$G$24</f>
        <v>2527.19384347</v>
      </c>
      <c r="O51" s="36">
        <f>SUMIFS(СВЦЭМ!$D$33:$D$776,СВЦЭМ!$A$33:$A$776,$A51,СВЦЭМ!$B$33:$B$776,O$47)+'СЕТ СН'!$G$14+СВЦЭМ!$D$10+'СЕТ СН'!$G$5-'СЕТ СН'!$G$24</f>
        <v>2525.4720818000001</v>
      </c>
      <c r="P51" s="36">
        <f>SUMIFS(СВЦЭМ!$D$33:$D$776,СВЦЭМ!$A$33:$A$776,$A51,СВЦЭМ!$B$33:$B$776,P$47)+'СЕТ СН'!$G$14+СВЦЭМ!$D$10+'СЕТ СН'!$G$5-'СЕТ СН'!$G$24</f>
        <v>2536.0961234799997</v>
      </c>
      <c r="Q51" s="36">
        <f>SUMIFS(СВЦЭМ!$D$33:$D$776,СВЦЭМ!$A$33:$A$776,$A51,СВЦЭМ!$B$33:$B$776,Q$47)+'СЕТ СН'!$G$14+СВЦЭМ!$D$10+'СЕТ СН'!$G$5-'СЕТ СН'!$G$24</f>
        <v>2496.7134030500001</v>
      </c>
      <c r="R51" s="36">
        <f>SUMIFS(СВЦЭМ!$D$33:$D$776,СВЦЭМ!$A$33:$A$776,$A51,СВЦЭМ!$B$33:$B$776,R$47)+'СЕТ СН'!$G$14+СВЦЭМ!$D$10+'СЕТ СН'!$G$5-'СЕТ СН'!$G$24</f>
        <v>2455.9525204000001</v>
      </c>
      <c r="S51" s="36">
        <f>SUMIFS(СВЦЭМ!$D$33:$D$776,СВЦЭМ!$A$33:$A$776,$A51,СВЦЭМ!$B$33:$B$776,S$47)+'СЕТ СН'!$G$14+СВЦЭМ!$D$10+'СЕТ СН'!$G$5-'СЕТ СН'!$G$24</f>
        <v>2472.36120974</v>
      </c>
      <c r="T51" s="36">
        <f>SUMIFS(СВЦЭМ!$D$33:$D$776,СВЦЭМ!$A$33:$A$776,$A51,СВЦЭМ!$B$33:$B$776,T$47)+'СЕТ СН'!$G$14+СВЦЭМ!$D$10+'СЕТ СН'!$G$5-'СЕТ СН'!$G$24</f>
        <v>2466.1294318700002</v>
      </c>
      <c r="U51" s="36">
        <f>SUMIFS(СВЦЭМ!$D$33:$D$776,СВЦЭМ!$A$33:$A$776,$A51,СВЦЭМ!$B$33:$B$776,U$47)+'СЕТ СН'!$G$14+СВЦЭМ!$D$10+'СЕТ СН'!$G$5-'СЕТ СН'!$G$24</f>
        <v>2451.22618784</v>
      </c>
      <c r="V51" s="36">
        <f>SUMIFS(СВЦЭМ!$D$33:$D$776,СВЦЭМ!$A$33:$A$776,$A51,СВЦЭМ!$B$33:$B$776,V$47)+'СЕТ СН'!$G$14+СВЦЭМ!$D$10+'СЕТ СН'!$G$5-'СЕТ СН'!$G$24</f>
        <v>2443.3602745200001</v>
      </c>
      <c r="W51" s="36">
        <f>SUMIFS(СВЦЭМ!$D$33:$D$776,СВЦЭМ!$A$33:$A$776,$A51,СВЦЭМ!$B$33:$B$776,W$47)+'СЕТ СН'!$G$14+СВЦЭМ!$D$10+'СЕТ СН'!$G$5-'СЕТ СН'!$G$24</f>
        <v>2433.8296903299997</v>
      </c>
      <c r="X51" s="36">
        <f>SUMIFS(СВЦЭМ!$D$33:$D$776,СВЦЭМ!$A$33:$A$776,$A51,СВЦЭМ!$B$33:$B$776,X$47)+'СЕТ СН'!$G$14+СВЦЭМ!$D$10+'СЕТ СН'!$G$5-'СЕТ СН'!$G$24</f>
        <v>2439.7168667400001</v>
      </c>
      <c r="Y51" s="36">
        <f>SUMIFS(СВЦЭМ!$D$33:$D$776,СВЦЭМ!$A$33:$A$776,$A51,СВЦЭМ!$B$33:$B$776,Y$47)+'СЕТ СН'!$G$14+СВЦЭМ!$D$10+'СЕТ СН'!$G$5-'СЕТ СН'!$G$24</f>
        <v>2517.41168767</v>
      </c>
    </row>
    <row r="52" spans="1:25" ht="15.75" x14ac:dyDescent="0.2">
      <c r="A52" s="35">
        <f t="shared" si="1"/>
        <v>43621</v>
      </c>
      <c r="B52" s="36">
        <f>SUMIFS(СВЦЭМ!$D$33:$D$776,СВЦЭМ!$A$33:$A$776,$A52,СВЦЭМ!$B$33:$B$776,B$47)+'СЕТ СН'!$G$14+СВЦЭМ!$D$10+'СЕТ СН'!$G$5-'СЕТ СН'!$G$24</f>
        <v>2596.1160494300002</v>
      </c>
      <c r="C52" s="36">
        <f>SUMIFS(СВЦЭМ!$D$33:$D$776,СВЦЭМ!$A$33:$A$776,$A52,СВЦЭМ!$B$33:$B$776,C$47)+'СЕТ СН'!$G$14+СВЦЭМ!$D$10+'СЕТ СН'!$G$5-'СЕТ СН'!$G$24</f>
        <v>2645.4272572199998</v>
      </c>
      <c r="D52" s="36">
        <f>SUMIFS(СВЦЭМ!$D$33:$D$776,СВЦЭМ!$A$33:$A$776,$A52,СВЦЭМ!$B$33:$B$776,D$47)+'СЕТ СН'!$G$14+СВЦЭМ!$D$10+'СЕТ СН'!$G$5-'СЕТ СН'!$G$24</f>
        <v>2678.3010689600001</v>
      </c>
      <c r="E52" s="36">
        <f>SUMIFS(СВЦЭМ!$D$33:$D$776,СВЦЭМ!$A$33:$A$776,$A52,СВЦЭМ!$B$33:$B$776,E$47)+'СЕТ СН'!$G$14+СВЦЭМ!$D$10+'СЕТ СН'!$G$5-'СЕТ СН'!$G$24</f>
        <v>2688.6848282000001</v>
      </c>
      <c r="F52" s="36">
        <f>SUMIFS(СВЦЭМ!$D$33:$D$776,СВЦЭМ!$A$33:$A$776,$A52,СВЦЭМ!$B$33:$B$776,F$47)+'СЕТ СН'!$G$14+СВЦЭМ!$D$10+'СЕТ СН'!$G$5-'СЕТ СН'!$G$24</f>
        <v>2683.7882805899999</v>
      </c>
      <c r="G52" s="36">
        <f>SUMIFS(СВЦЭМ!$D$33:$D$776,СВЦЭМ!$A$33:$A$776,$A52,СВЦЭМ!$B$33:$B$776,G$47)+'СЕТ СН'!$G$14+СВЦЭМ!$D$10+'СЕТ СН'!$G$5-'СЕТ СН'!$G$24</f>
        <v>2678.0200844299998</v>
      </c>
      <c r="H52" s="36">
        <f>SUMIFS(СВЦЭМ!$D$33:$D$776,СВЦЭМ!$A$33:$A$776,$A52,СВЦЭМ!$B$33:$B$776,H$47)+'СЕТ СН'!$G$14+СВЦЭМ!$D$10+'СЕТ СН'!$G$5-'СЕТ СН'!$G$24</f>
        <v>2636.70525314</v>
      </c>
      <c r="I52" s="36">
        <f>SUMIFS(СВЦЭМ!$D$33:$D$776,СВЦЭМ!$A$33:$A$776,$A52,СВЦЭМ!$B$33:$B$776,I$47)+'СЕТ СН'!$G$14+СВЦЭМ!$D$10+'СЕТ СН'!$G$5-'СЕТ СН'!$G$24</f>
        <v>2589.9515782399999</v>
      </c>
      <c r="J52" s="36">
        <f>SUMIFS(СВЦЭМ!$D$33:$D$776,СВЦЭМ!$A$33:$A$776,$A52,СВЦЭМ!$B$33:$B$776,J$47)+'СЕТ СН'!$G$14+СВЦЭМ!$D$10+'СЕТ СН'!$G$5-'СЕТ СН'!$G$24</f>
        <v>2548.05153316</v>
      </c>
      <c r="K52" s="36">
        <f>SUMIFS(СВЦЭМ!$D$33:$D$776,СВЦЭМ!$A$33:$A$776,$A52,СВЦЭМ!$B$33:$B$776,K$47)+'СЕТ СН'!$G$14+СВЦЭМ!$D$10+'СЕТ СН'!$G$5-'СЕТ СН'!$G$24</f>
        <v>2525.4788047699999</v>
      </c>
      <c r="L52" s="36">
        <f>SUMIFS(СВЦЭМ!$D$33:$D$776,СВЦЭМ!$A$33:$A$776,$A52,СВЦЭМ!$B$33:$B$776,L$47)+'СЕТ СН'!$G$14+СВЦЭМ!$D$10+'СЕТ СН'!$G$5-'СЕТ СН'!$G$24</f>
        <v>2519.01538815</v>
      </c>
      <c r="M52" s="36">
        <f>SUMIFS(СВЦЭМ!$D$33:$D$776,СВЦЭМ!$A$33:$A$776,$A52,СВЦЭМ!$B$33:$B$776,M$47)+'СЕТ СН'!$G$14+СВЦЭМ!$D$10+'СЕТ СН'!$G$5-'СЕТ СН'!$G$24</f>
        <v>2502.2425954099999</v>
      </c>
      <c r="N52" s="36">
        <f>SUMIFS(СВЦЭМ!$D$33:$D$776,СВЦЭМ!$A$33:$A$776,$A52,СВЦЭМ!$B$33:$B$776,N$47)+'СЕТ СН'!$G$14+СВЦЭМ!$D$10+'СЕТ СН'!$G$5-'СЕТ СН'!$G$24</f>
        <v>2529.3779526600001</v>
      </c>
      <c r="O52" s="36">
        <f>SUMIFS(СВЦЭМ!$D$33:$D$776,СВЦЭМ!$A$33:$A$776,$A52,СВЦЭМ!$B$33:$B$776,O$47)+'СЕТ СН'!$G$14+СВЦЭМ!$D$10+'СЕТ СН'!$G$5-'СЕТ СН'!$G$24</f>
        <v>2540.3735429200001</v>
      </c>
      <c r="P52" s="36">
        <f>SUMIFS(СВЦЭМ!$D$33:$D$776,СВЦЭМ!$A$33:$A$776,$A52,СВЦЭМ!$B$33:$B$776,P$47)+'СЕТ СН'!$G$14+СВЦЭМ!$D$10+'СЕТ СН'!$G$5-'СЕТ СН'!$G$24</f>
        <v>2553.83039822</v>
      </c>
      <c r="Q52" s="36">
        <f>SUMIFS(СВЦЭМ!$D$33:$D$776,СВЦЭМ!$A$33:$A$776,$A52,СВЦЭМ!$B$33:$B$776,Q$47)+'СЕТ СН'!$G$14+СВЦЭМ!$D$10+'СЕТ СН'!$G$5-'СЕТ СН'!$G$24</f>
        <v>2499.0154244999999</v>
      </c>
      <c r="R52" s="36">
        <f>SUMIFS(СВЦЭМ!$D$33:$D$776,СВЦЭМ!$A$33:$A$776,$A52,СВЦЭМ!$B$33:$B$776,R$47)+'СЕТ СН'!$G$14+СВЦЭМ!$D$10+'СЕТ СН'!$G$5-'СЕТ СН'!$G$24</f>
        <v>2454.3027097300001</v>
      </c>
      <c r="S52" s="36">
        <f>SUMIFS(СВЦЭМ!$D$33:$D$776,СВЦЭМ!$A$33:$A$776,$A52,СВЦЭМ!$B$33:$B$776,S$47)+'СЕТ СН'!$G$14+СВЦЭМ!$D$10+'СЕТ СН'!$G$5-'СЕТ СН'!$G$24</f>
        <v>2462.6599625099998</v>
      </c>
      <c r="T52" s="36">
        <f>SUMIFS(СВЦЭМ!$D$33:$D$776,СВЦЭМ!$A$33:$A$776,$A52,СВЦЭМ!$B$33:$B$776,T$47)+'СЕТ СН'!$G$14+СВЦЭМ!$D$10+'СЕТ СН'!$G$5-'СЕТ СН'!$G$24</f>
        <v>2462.4595025799999</v>
      </c>
      <c r="U52" s="36">
        <f>SUMIFS(СВЦЭМ!$D$33:$D$776,СВЦЭМ!$A$33:$A$776,$A52,СВЦЭМ!$B$33:$B$776,U$47)+'СЕТ СН'!$G$14+СВЦЭМ!$D$10+'СЕТ СН'!$G$5-'СЕТ СН'!$G$24</f>
        <v>2446.4773500699998</v>
      </c>
      <c r="V52" s="36">
        <f>SUMIFS(СВЦЭМ!$D$33:$D$776,СВЦЭМ!$A$33:$A$776,$A52,СВЦЭМ!$B$33:$B$776,V$47)+'СЕТ СН'!$G$14+СВЦЭМ!$D$10+'СЕТ СН'!$G$5-'СЕТ СН'!$G$24</f>
        <v>2442.5507987400001</v>
      </c>
      <c r="W52" s="36">
        <f>SUMIFS(СВЦЭМ!$D$33:$D$776,СВЦЭМ!$A$33:$A$776,$A52,СВЦЭМ!$B$33:$B$776,W$47)+'СЕТ СН'!$G$14+СВЦЭМ!$D$10+'СЕТ СН'!$G$5-'СЕТ СН'!$G$24</f>
        <v>2419.0927019999999</v>
      </c>
      <c r="X52" s="36">
        <f>SUMIFS(СВЦЭМ!$D$33:$D$776,СВЦЭМ!$A$33:$A$776,$A52,СВЦЭМ!$B$33:$B$776,X$47)+'СЕТ СН'!$G$14+СВЦЭМ!$D$10+'СЕТ СН'!$G$5-'СЕТ СН'!$G$24</f>
        <v>2445.16452355</v>
      </c>
      <c r="Y52" s="36">
        <f>SUMIFS(СВЦЭМ!$D$33:$D$776,СВЦЭМ!$A$33:$A$776,$A52,СВЦЭМ!$B$33:$B$776,Y$47)+'СЕТ СН'!$G$14+СВЦЭМ!$D$10+'СЕТ СН'!$G$5-'СЕТ СН'!$G$24</f>
        <v>2525.9292226799998</v>
      </c>
    </row>
    <row r="53" spans="1:25" ht="15.75" x14ac:dyDescent="0.2">
      <c r="A53" s="35">
        <f t="shared" si="1"/>
        <v>43622</v>
      </c>
      <c r="B53" s="36">
        <f>SUMIFS(СВЦЭМ!$D$33:$D$776,СВЦЭМ!$A$33:$A$776,$A53,СВЦЭМ!$B$33:$B$776,B$47)+'СЕТ СН'!$G$14+СВЦЭМ!$D$10+'СЕТ СН'!$G$5-'СЕТ СН'!$G$24</f>
        <v>2628.8842530100001</v>
      </c>
      <c r="C53" s="36">
        <f>SUMIFS(СВЦЭМ!$D$33:$D$776,СВЦЭМ!$A$33:$A$776,$A53,СВЦЭМ!$B$33:$B$776,C$47)+'СЕТ СН'!$G$14+СВЦЭМ!$D$10+'СЕТ СН'!$G$5-'СЕТ СН'!$G$24</f>
        <v>2669.4515603</v>
      </c>
      <c r="D53" s="36">
        <f>SUMIFS(СВЦЭМ!$D$33:$D$776,СВЦЭМ!$A$33:$A$776,$A53,СВЦЭМ!$B$33:$B$776,D$47)+'СЕТ СН'!$G$14+СВЦЭМ!$D$10+'СЕТ СН'!$G$5-'СЕТ СН'!$G$24</f>
        <v>2680.8915141899997</v>
      </c>
      <c r="E53" s="36">
        <f>SUMIFS(СВЦЭМ!$D$33:$D$776,СВЦЭМ!$A$33:$A$776,$A53,СВЦЭМ!$B$33:$B$776,E$47)+'СЕТ СН'!$G$14+СВЦЭМ!$D$10+'СЕТ СН'!$G$5-'СЕТ СН'!$G$24</f>
        <v>2693.2694208900002</v>
      </c>
      <c r="F53" s="36">
        <f>SUMIFS(СВЦЭМ!$D$33:$D$776,СВЦЭМ!$A$33:$A$776,$A53,СВЦЭМ!$B$33:$B$776,F$47)+'СЕТ СН'!$G$14+СВЦЭМ!$D$10+'СЕТ СН'!$G$5-'СЕТ СН'!$G$24</f>
        <v>2688.4241973399999</v>
      </c>
      <c r="G53" s="36">
        <f>SUMIFS(СВЦЭМ!$D$33:$D$776,СВЦЭМ!$A$33:$A$776,$A53,СВЦЭМ!$B$33:$B$776,G$47)+'СЕТ СН'!$G$14+СВЦЭМ!$D$10+'СЕТ СН'!$G$5-'СЕТ СН'!$G$24</f>
        <v>2682.1681397799998</v>
      </c>
      <c r="H53" s="36">
        <f>SUMIFS(СВЦЭМ!$D$33:$D$776,СВЦЭМ!$A$33:$A$776,$A53,СВЦЭМ!$B$33:$B$776,H$47)+'СЕТ СН'!$G$14+СВЦЭМ!$D$10+'СЕТ СН'!$G$5-'СЕТ СН'!$G$24</f>
        <v>2624.4953555799998</v>
      </c>
      <c r="I53" s="36">
        <f>SUMIFS(СВЦЭМ!$D$33:$D$776,СВЦЭМ!$A$33:$A$776,$A53,СВЦЭМ!$B$33:$B$776,I$47)+'СЕТ СН'!$G$14+СВЦЭМ!$D$10+'СЕТ СН'!$G$5-'СЕТ СН'!$G$24</f>
        <v>2547.0847472</v>
      </c>
      <c r="J53" s="36">
        <f>SUMIFS(СВЦЭМ!$D$33:$D$776,СВЦЭМ!$A$33:$A$776,$A53,СВЦЭМ!$B$33:$B$776,J$47)+'СЕТ СН'!$G$14+СВЦЭМ!$D$10+'СЕТ СН'!$G$5-'СЕТ СН'!$G$24</f>
        <v>2503.9687861799998</v>
      </c>
      <c r="K53" s="36">
        <f>SUMIFS(СВЦЭМ!$D$33:$D$776,СВЦЭМ!$A$33:$A$776,$A53,СВЦЭМ!$B$33:$B$776,K$47)+'СЕТ СН'!$G$14+СВЦЭМ!$D$10+'СЕТ СН'!$G$5-'СЕТ СН'!$G$24</f>
        <v>2467.0665337599999</v>
      </c>
      <c r="L53" s="36">
        <f>SUMIFS(СВЦЭМ!$D$33:$D$776,СВЦЭМ!$A$33:$A$776,$A53,СВЦЭМ!$B$33:$B$776,L$47)+'СЕТ СН'!$G$14+СВЦЭМ!$D$10+'СЕТ СН'!$G$5-'СЕТ СН'!$G$24</f>
        <v>2464.00143441</v>
      </c>
      <c r="M53" s="36">
        <f>SUMIFS(СВЦЭМ!$D$33:$D$776,СВЦЭМ!$A$33:$A$776,$A53,СВЦЭМ!$B$33:$B$776,M$47)+'СЕТ СН'!$G$14+СВЦЭМ!$D$10+'СЕТ СН'!$G$5-'СЕТ СН'!$G$24</f>
        <v>2468.1685273600001</v>
      </c>
      <c r="N53" s="36">
        <f>SUMIFS(СВЦЭМ!$D$33:$D$776,СВЦЭМ!$A$33:$A$776,$A53,СВЦЭМ!$B$33:$B$776,N$47)+'СЕТ СН'!$G$14+СВЦЭМ!$D$10+'СЕТ СН'!$G$5-'СЕТ СН'!$G$24</f>
        <v>2471.13486775</v>
      </c>
      <c r="O53" s="36">
        <f>SUMIFS(СВЦЭМ!$D$33:$D$776,СВЦЭМ!$A$33:$A$776,$A53,СВЦЭМ!$B$33:$B$776,O$47)+'СЕТ СН'!$G$14+СВЦЭМ!$D$10+'СЕТ СН'!$G$5-'СЕТ СН'!$G$24</f>
        <v>2467.4303585500002</v>
      </c>
      <c r="P53" s="36">
        <f>SUMIFS(СВЦЭМ!$D$33:$D$776,СВЦЭМ!$A$33:$A$776,$A53,СВЦЭМ!$B$33:$B$776,P$47)+'СЕТ СН'!$G$14+СВЦЭМ!$D$10+'СЕТ СН'!$G$5-'СЕТ СН'!$G$24</f>
        <v>2487.9859898</v>
      </c>
      <c r="Q53" s="36">
        <f>SUMIFS(СВЦЭМ!$D$33:$D$776,СВЦЭМ!$A$33:$A$776,$A53,СВЦЭМ!$B$33:$B$776,Q$47)+'СЕТ СН'!$G$14+СВЦЭМ!$D$10+'СЕТ СН'!$G$5-'СЕТ СН'!$G$24</f>
        <v>2461.6288992899999</v>
      </c>
      <c r="R53" s="36">
        <f>SUMIFS(СВЦЭМ!$D$33:$D$776,СВЦЭМ!$A$33:$A$776,$A53,СВЦЭМ!$B$33:$B$776,R$47)+'СЕТ СН'!$G$14+СВЦЭМ!$D$10+'СЕТ СН'!$G$5-'СЕТ СН'!$G$24</f>
        <v>2425.13889311</v>
      </c>
      <c r="S53" s="36">
        <f>SUMIFS(СВЦЭМ!$D$33:$D$776,СВЦЭМ!$A$33:$A$776,$A53,СВЦЭМ!$B$33:$B$776,S$47)+'СЕТ СН'!$G$14+СВЦЭМ!$D$10+'СЕТ СН'!$G$5-'СЕТ СН'!$G$24</f>
        <v>2415.4399255799999</v>
      </c>
      <c r="T53" s="36">
        <f>SUMIFS(СВЦЭМ!$D$33:$D$776,СВЦЭМ!$A$33:$A$776,$A53,СВЦЭМ!$B$33:$B$776,T$47)+'СЕТ СН'!$G$14+СВЦЭМ!$D$10+'СЕТ СН'!$G$5-'СЕТ СН'!$G$24</f>
        <v>2410.1700517199997</v>
      </c>
      <c r="U53" s="36">
        <f>SUMIFS(СВЦЭМ!$D$33:$D$776,СВЦЭМ!$A$33:$A$776,$A53,СВЦЭМ!$B$33:$B$776,U$47)+'СЕТ СН'!$G$14+СВЦЭМ!$D$10+'СЕТ СН'!$G$5-'СЕТ СН'!$G$24</f>
        <v>2395.4706018900001</v>
      </c>
      <c r="V53" s="36">
        <f>SUMIFS(СВЦЭМ!$D$33:$D$776,СВЦЭМ!$A$33:$A$776,$A53,СВЦЭМ!$B$33:$B$776,V$47)+'СЕТ СН'!$G$14+СВЦЭМ!$D$10+'СЕТ СН'!$G$5-'СЕТ СН'!$G$24</f>
        <v>2386.4433675700002</v>
      </c>
      <c r="W53" s="36">
        <f>SUMIFS(СВЦЭМ!$D$33:$D$776,СВЦЭМ!$A$33:$A$776,$A53,СВЦЭМ!$B$33:$B$776,W$47)+'СЕТ СН'!$G$14+СВЦЭМ!$D$10+'СЕТ СН'!$G$5-'СЕТ СН'!$G$24</f>
        <v>2369.2490200000002</v>
      </c>
      <c r="X53" s="36">
        <f>SUMIFS(СВЦЭМ!$D$33:$D$776,СВЦЭМ!$A$33:$A$776,$A53,СВЦЭМ!$B$33:$B$776,X$47)+'СЕТ СН'!$G$14+СВЦЭМ!$D$10+'СЕТ СН'!$G$5-'СЕТ СН'!$G$24</f>
        <v>2402.5337323200001</v>
      </c>
      <c r="Y53" s="36">
        <f>SUMIFS(СВЦЭМ!$D$33:$D$776,СВЦЭМ!$A$33:$A$776,$A53,СВЦЭМ!$B$33:$B$776,Y$47)+'СЕТ СН'!$G$14+СВЦЭМ!$D$10+'СЕТ СН'!$G$5-'СЕТ СН'!$G$24</f>
        <v>2503.7799742699999</v>
      </c>
    </row>
    <row r="54" spans="1:25" ht="15.75" x14ac:dyDescent="0.2">
      <c r="A54" s="35">
        <f t="shared" si="1"/>
        <v>43623</v>
      </c>
      <c r="B54" s="36">
        <f>SUMIFS(СВЦЭМ!$D$33:$D$776,СВЦЭМ!$A$33:$A$776,$A54,СВЦЭМ!$B$33:$B$776,B$47)+'СЕТ СН'!$G$14+СВЦЭМ!$D$10+'СЕТ СН'!$G$5-'СЕТ СН'!$G$24</f>
        <v>2564.6676744400002</v>
      </c>
      <c r="C54" s="36">
        <f>SUMIFS(СВЦЭМ!$D$33:$D$776,СВЦЭМ!$A$33:$A$776,$A54,СВЦЭМ!$B$33:$B$776,C$47)+'СЕТ СН'!$G$14+СВЦЭМ!$D$10+'СЕТ СН'!$G$5-'СЕТ СН'!$G$24</f>
        <v>2619.9605123599999</v>
      </c>
      <c r="D54" s="36">
        <f>SUMIFS(СВЦЭМ!$D$33:$D$776,СВЦЭМ!$A$33:$A$776,$A54,СВЦЭМ!$B$33:$B$776,D$47)+'СЕТ СН'!$G$14+СВЦЭМ!$D$10+'СЕТ СН'!$G$5-'СЕТ СН'!$G$24</f>
        <v>2652.7506122599998</v>
      </c>
      <c r="E54" s="36">
        <f>SUMIFS(СВЦЭМ!$D$33:$D$776,СВЦЭМ!$A$33:$A$776,$A54,СВЦЭМ!$B$33:$B$776,E$47)+'СЕТ СН'!$G$14+СВЦЭМ!$D$10+'СЕТ СН'!$G$5-'СЕТ СН'!$G$24</f>
        <v>2658.6644890899997</v>
      </c>
      <c r="F54" s="36">
        <f>SUMIFS(СВЦЭМ!$D$33:$D$776,СВЦЭМ!$A$33:$A$776,$A54,СВЦЭМ!$B$33:$B$776,F$47)+'СЕТ СН'!$G$14+СВЦЭМ!$D$10+'СЕТ СН'!$G$5-'СЕТ СН'!$G$24</f>
        <v>2652.5678883700002</v>
      </c>
      <c r="G54" s="36">
        <f>SUMIFS(СВЦЭМ!$D$33:$D$776,СВЦЭМ!$A$33:$A$776,$A54,СВЦЭМ!$B$33:$B$776,G$47)+'СЕТ СН'!$G$14+СВЦЭМ!$D$10+'СЕТ СН'!$G$5-'СЕТ СН'!$G$24</f>
        <v>2650.37449771</v>
      </c>
      <c r="H54" s="36">
        <f>SUMIFS(СВЦЭМ!$D$33:$D$776,СВЦЭМ!$A$33:$A$776,$A54,СВЦЭМ!$B$33:$B$776,H$47)+'СЕТ СН'!$G$14+СВЦЭМ!$D$10+'СЕТ СН'!$G$5-'СЕТ СН'!$G$24</f>
        <v>2599.6341063899999</v>
      </c>
      <c r="I54" s="36">
        <f>SUMIFS(СВЦЭМ!$D$33:$D$776,СВЦЭМ!$A$33:$A$776,$A54,СВЦЭМ!$B$33:$B$776,I$47)+'СЕТ СН'!$G$14+СВЦЭМ!$D$10+'СЕТ СН'!$G$5-'СЕТ СН'!$G$24</f>
        <v>2532.5396130899999</v>
      </c>
      <c r="J54" s="36">
        <f>SUMIFS(СВЦЭМ!$D$33:$D$776,СВЦЭМ!$A$33:$A$776,$A54,СВЦЭМ!$B$33:$B$776,J$47)+'СЕТ СН'!$G$14+СВЦЭМ!$D$10+'СЕТ СН'!$G$5-'СЕТ СН'!$G$24</f>
        <v>2493.7689239399997</v>
      </c>
      <c r="K54" s="36">
        <f>SUMIFS(СВЦЭМ!$D$33:$D$776,СВЦЭМ!$A$33:$A$776,$A54,СВЦЭМ!$B$33:$B$776,K$47)+'СЕТ СН'!$G$14+СВЦЭМ!$D$10+'СЕТ СН'!$G$5-'СЕТ СН'!$G$24</f>
        <v>2490.0570548300002</v>
      </c>
      <c r="L54" s="36">
        <f>SUMIFS(СВЦЭМ!$D$33:$D$776,СВЦЭМ!$A$33:$A$776,$A54,СВЦЭМ!$B$33:$B$776,L$47)+'СЕТ СН'!$G$14+СВЦЭМ!$D$10+'СЕТ СН'!$G$5-'СЕТ СН'!$G$24</f>
        <v>2495.2087527100002</v>
      </c>
      <c r="M54" s="36">
        <f>SUMIFS(СВЦЭМ!$D$33:$D$776,СВЦЭМ!$A$33:$A$776,$A54,СВЦЭМ!$B$33:$B$776,M$47)+'СЕТ СН'!$G$14+СВЦЭМ!$D$10+'СЕТ СН'!$G$5-'СЕТ СН'!$G$24</f>
        <v>2483.6046314499999</v>
      </c>
      <c r="N54" s="36">
        <f>SUMIFS(СВЦЭМ!$D$33:$D$776,СВЦЭМ!$A$33:$A$776,$A54,СВЦЭМ!$B$33:$B$776,N$47)+'СЕТ СН'!$G$14+СВЦЭМ!$D$10+'СЕТ СН'!$G$5-'СЕТ СН'!$G$24</f>
        <v>2495.96853177</v>
      </c>
      <c r="O54" s="36">
        <f>SUMIFS(СВЦЭМ!$D$33:$D$776,СВЦЭМ!$A$33:$A$776,$A54,СВЦЭМ!$B$33:$B$776,O$47)+'СЕТ СН'!$G$14+СВЦЭМ!$D$10+'СЕТ СН'!$G$5-'СЕТ СН'!$G$24</f>
        <v>2493.3610704299999</v>
      </c>
      <c r="P54" s="36">
        <f>SUMIFS(СВЦЭМ!$D$33:$D$776,СВЦЭМ!$A$33:$A$776,$A54,СВЦЭМ!$B$33:$B$776,P$47)+'СЕТ СН'!$G$14+СВЦЭМ!$D$10+'СЕТ СН'!$G$5-'СЕТ СН'!$G$24</f>
        <v>2506.7975038999998</v>
      </c>
      <c r="Q54" s="36">
        <f>SUMIFS(СВЦЭМ!$D$33:$D$776,СВЦЭМ!$A$33:$A$776,$A54,СВЦЭМ!$B$33:$B$776,Q$47)+'СЕТ СН'!$G$14+СВЦЭМ!$D$10+'СЕТ СН'!$G$5-'СЕТ СН'!$G$24</f>
        <v>2461.6101890300001</v>
      </c>
      <c r="R54" s="36">
        <f>SUMIFS(СВЦЭМ!$D$33:$D$776,СВЦЭМ!$A$33:$A$776,$A54,СВЦЭМ!$B$33:$B$776,R$47)+'СЕТ СН'!$G$14+СВЦЭМ!$D$10+'СЕТ СН'!$G$5-'СЕТ СН'!$G$24</f>
        <v>2420.6188462700002</v>
      </c>
      <c r="S54" s="36">
        <f>SUMIFS(СВЦЭМ!$D$33:$D$776,СВЦЭМ!$A$33:$A$776,$A54,СВЦЭМ!$B$33:$B$776,S$47)+'СЕТ СН'!$G$14+СВЦЭМ!$D$10+'СЕТ СН'!$G$5-'СЕТ СН'!$G$24</f>
        <v>2427.9648633199999</v>
      </c>
      <c r="T54" s="36">
        <f>SUMIFS(СВЦЭМ!$D$33:$D$776,СВЦЭМ!$A$33:$A$776,$A54,СВЦЭМ!$B$33:$B$776,T$47)+'СЕТ СН'!$G$14+СВЦЭМ!$D$10+'СЕТ СН'!$G$5-'СЕТ СН'!$G$24</f>
        <v>2425.00309806</v>
      </c>
      <c r="U54" s="36">
        <f>SUMIFS(СВЦЭМ!$D$33:$D$776,СВЦЭМ!$A$33:$A$776,$A54,СВЦЭМ!$B$33:$B$776,U$47)+'СЕТ СН'!$G$14+СВЦЭМ!$D$10+'СЕТ СН'!$G$5-'СЕТ СН'!$G$24</f>
        <v>2414.3559719699997</v>
      </c>
      <c r="V54" s="36">
        <f>SUMIFS(СВЦЭМ!$D$33:$D$776,СВЦЭМ!$A$33:$A$776,$A54,СВЦЭМ!$B$33:$B$776,V$47)+'СЕТ СН'!$G$14+СВЦЭМ!$D$10+'СЕТ СН'!$G$5-'СЕТ СН'!$G$24</f>
        <v>2397.0773665299998</v>
      </c>
      <c r="W54" s="36">
        <f>SUMIFS(СВЦЭМ!$D$33:$D$776,СВЦЭМ!$A$33:$A$776,$A54,СВЦЭМ!$B$33:$B$776,W$47)+'СЕТ СН'!$G$14+СВЦЭМ!$D$10+'СЕТ СН'!$G$5-'СЕТ СН'!$G$24</f>
        <v>2362.6114353799999</v>
      </c>
      <c r="X54" s="36">
        <f>SUMIFS(СВЦЭМ!$D$33:$D$776,СВЦЭМ!$A$33:$A$776,$A54,СВЦЭМ!$B$33:$B$776,X$47)+'СЕТ СН'!$G$14+СВЦЭМ!$D$10+'СЕТ СН'!$G$5-'СЕТ СН'!$G$24</f>
        <v>2338.1632601000001</v>
      </c>
      <c r="Y54" s="36">
        <f>SUMIFS(СВЦЭМ!$D$33:$D$776,СВЦЭМ!$A$33:$A$776,$A54,СВЦЭМ!$B$33:$B$776,Y$47)+'СЕТ СН'!$G$14+СВЦЭМ!$D$10+'СЕТ СН'!$G$5-'СЕТ СН'!$G$24</f>
        <v>2417.7192670099998</v>
      </c>
    </row>
    <row r="55" spans="1:25" ht="15.75" x14ac:dyDescent="0.2">
      <c r="A55" s="35">
        <f t="shared" si="1"/>
        <v>43624</v>
      </c>
      <c r="B55" s="36">
        <f>SUMIFS(СВЦЭМ!$D$33:$D$776,СВЦЭМ!$A$33:$A$776,$A55,СВЦЭМ!$B$33:$B$776,B$47)+'СЕТ СН'!$G$14+СВЦЭМ!$D$10+'СЕТ СН'!$G$5-'СЕТ СН'!$G$24</f>
        <v>2467.8344873400001</v>
      </c>
      <c r="C55" s="36">
        <f>SUMIFS(СВЦЭМ!$D$33:$D$776,СВЦЭМ!$A$33:$A$776,$A55,СВЦЭМ!$B$33:$B$776,C$47)+'СЕТ СН'!$G$14+СВЦЭМ!$D$10+'СЕТ СН'!$G$5-'СЕТ СН'!$G$24</f>
        <v>2461.3741526100002</v>
      </c>
      <c r="D55" s="36">
        <f>SUMIFS(СВЦЭМ!$D$33:$D$776,СВЦЭМ!$A$33:$A$776,$A55,СВЦЭМ!$B$33:$B$776,D$47)+'СЕТ СН'!$G$14+СВЦЭМ!$D$10+'СЕТ СН'!$G$5-'СЕТ СН'!$G$24</f>
        <v>2484.59826269</v>
      </c>
      <c r="E55" s="36">
        <f>SUMIFS(СВЦЭМ!$D$33:$D$776,СВЦЭМ!$A$33:$A$776,$A55,СВЦЭМ!$B$33:$B$776,E$47)+'СЕТ СН'!$G$14+СВЦЭМ!$D$10+'СЕТ СН'!$G$5-'СЕТ СН'!$G$24</f>
        <v>2518.8482613300002</v>
      </c>
      <c r="F55" s="36">
        <f>SUMIFS(СВЦЭМ!$D$33:$D$776,СВЦЭМ!$A$33:$A$776,$A55,СВЦЭМ!$B$33:$B$776,F$47)+'СЕТ СН'!$G$14+СВЦЭМ!$D$10+'СЕТ СН'!$G$5-'СЕТ СН'!$G$24</f>
        <v>2520.7083989900002</v>
      </c>
      <c r="G55" s="36">
        <f>SUMIFS(СВЦЭМ!$D$33:$D$776,СВЦЭМ!$A$33:$A$776,$A55,СВЦЭМ!$B$33:$B$776,G$47)+'СЕТ СН'!$G$14+СВЦЭМ!$D$10+'СЕТ СН'!$G$5-'СЕТ СН'!$G$24</f>
        <v>2510.7135681599998</v>
      </c>
      <c r="H55" s="36">
        <f>SUMIFS(СВЦЭМ!$D$33:$D$776,СВЦЭМ!$A$33:$A$776,$A55,СВЦЭМ!$B$33:$B$776,H$47)+'СЕТ СН'!$G$14+СВЦЭМ!$D$10+'СЕТ СН'!$G$5-'СЕТ СН'!$G$24</f>
        <v>2513.9642458600001</v>
      </c>
      <c r="I55" s="36">
        <f>SUMIFS(СВЦЭМ!$D$33:$D$776,СВЦЭМ!$A$33:$A$776,$A55,СВЦЭМ!$B$33:$B$776,I$47)+'СЕТ СН'!$G$14+СВЦЭМ!$D$10+'СЕТ СН'!$G$5-'СЕТ СН'!$G$24</f>
        <v>2484.0776604499997</v>
      </c>
      <c r="J55" s="36">
        <f>SUMIFS(СВЦЭМ!$D$33:$D$776,СВЦЭМ!$A$33:$A$776,$A55,СВЦЭМ!$B$33:$B$776,J$47)+'СЕТ СН'!$G$14+СВЦЭМ!$D$10+'СЕТ СН'!$G$5-'СЕТ СН'!$G$24</f>
        <v>2494.1066015000001</v>
      </c>
      <c r="K55" s="36">
        <f>SUMIFS(СВЦЭМ!$D$33:$D$776,СВЦЭМ!$A$33:$A$776,$A55,СВЦЭМ!$B$33:$B$776,K$47)+'СЕТ СН'!$G$14+СВЦЭМ!$D$10+'СЕТ СН'!$G$5-'СЕТ СН'!$G$24</f>
        <v>2516.60704979</v>
      </c>
      <c r="L55" s="36">
        <f>SUMIFS(СВЦЭМ!$D$33:$D$776,СВЦЭМ!$A$33:$A$776,$A55,СВЦЭМ!$B$33:$B$776,L$47)+'СЕТ СН'!$G$14+СВЦЭМ!$D$10+'СЕТ СН'!$G$5-'СЕТ СН'!$G$24</f>
        <v>2523.7545867200001</v>
      </c>
      <c r="M55" s="36">
        <f>SUMIFS(СВЦЭМ!$D$33:$D$776,СВЦЭМ!$A$33:$A$776,$A55,СВЦЭМ!$B$33:$B$776,M$47)+'СЕТ СН'!$G$14+СВЦЭМ!$D$10+'СЕТ СН'!$G$5-'СЕТ СН'!$G$24</f>
        <v>2509.4475752500002</v>
      </c>
      <c r="N55" s="36">
        <f>SUMIFS(СВЦЭМ!$D$33:$D$776,СВЦЭМ!$A$33:$A$776,$A55,СВЦЭМ!$B$33:$B$776,N$47)+'СЕТ СН'!$G$14+СВЦЭМ!$D$10+'СЕТ СН'!$G$5-'СЕТ СН'!$G$24</f>
        <v>2515.1914198300001</v>
      </c>
      <c r="O55" s="36">
        <f>SUMIFS(СВЦЭМ!$D$33:$D$776,СВЦЭМ!$A$33:$A$776,$A55,СВЦЭМ!$B$33:$B$776,O$47)+'СЕТ СН'!$G$14+СВЦЭМ!$D$10+'СЕТ СН'!$G$5-'СЕТ СН'!$G$24</f>
        <v>2503.8540549199997</v>
      </c>
      <c r="P55" s="36">
        <f>SUMIFS(СВЦЭМ!$D$33:$D$776,СВЦЭМ!$A$33:$A$776,$A55,СВЦЭМ!$B$33:$B$776,P$47)+'СЕТ СН'!$G$14+СВЦЭМ!$D$10+'СЕТ СН'!$G$5-'СЕТ СН'!$G$24</f>
        <v>2510.7457054799997</v>
      </c>
      <c r="Q55" s="36">
        <f>SUMIFS(СВЦЭМ!$D$33:$D$776,СВЦЭМ!$A$33:$A$776,$A55,СВЦЭМ!$B$33:$B$776,Q$47)+'СЕТ СН'!$G$14+СВЦЭМ!$D$10+'СЕТ СН'!$G$5-'СЕТ СН'!$G$24</f>
        <v>2396.0312829099998</v>
      </c>
      <c r="R55" s="36">
        <f>SUMIFS(СВЦЭМ!$D$33:$D$776,СВЦЭМ!$A$33:$A$776,$A55,СВЦЭМ!$B$33:$B$776,R$47)+'СЕТ СН'!$G$14+СВЦЭМ!$D$10+'СЕТ СН'!$G$5-'СЕТ СН'!$G$24</f>
        <v>2355.1693265200001</v>
      </c>
      <c r="S55" s="36">
        <f>SUMIFS(СВЦЭМ!$D$33:$D$776,СВЦЭМ!$A$33:$A$776,$A55,СВЦЭМ!$B$33:$B$776,S$47)+'СЕТ СН'!$G$14+СВЦЭМ!$D$10+'СЕТ СН'!$G$5-'СЕТ СН'!$G$24</f>
        <v>2345.61469214</v>
      </c>
      <c r="T55" s="36">
        <f>SUMIFS(СВЦЭМ!$D$33:$D$776,СВЦЭМ!$A$33:$A$776,$A55,СВЦЭМ!$B$33:$B$776,T$47)+'СЕТ СН'!$G$14+СВЦЭМ!$D$10+'СЕТ СН'!$G$5-'СЕТ СН'!$G$24</f>
        <v>2342.1726857399999</v>
      </c>
      <c r="U55" s="36">
        <f>SUMIFS(СВЦЭМ!$D$33:$D$776,СВЦЭМ!$A$33:$A$776,$A55,СВЦЭМ!$B$33:$B$776,U$47)+'СЕТ СН'!$G$14+СВЦЭМ!$D$10+'СЕТ СН'!$G$5-'СЕТ СН'!$G$24</f>
        <v>2334.0585143099997</v>
      </c>
      <c r="V55" s="36">
        <f>SUMIFS(СВЦЭМ!$D$33:$D$776,СВЦЭМ!$A$33:$A$776,$A55,СВЦЭМ!$B$33:$B$776,V$47)+'СЕТ СН'!$G$14+СВЦЭМ!$D$10+'СЕТ СН'!$G$5-'СЕТ СН'!$G$24</f>
        <v>2320.53092259</v>
      </c>
      <c r="W55" s="36">
        <f>SUMIFS(СВЦЭМ!$D$33:$D$776,СВЦЭМ!$A$33:$A$776,$A55,СВЦЭМ!$B$33:$B$776,W$47)+'СЕТ СН'!$G$14+СВЦЭМ!$D$10+'СЕТ СН'!$G$5-'СЕТ СН'!$G$24</f>
        <v>2299.9818051299999</v>
      </c>
      <c r="X55" s="36">
        <f>SUMIFS(СВЦЭМ!$D$33:$D$776,СВЦЭМ!$A$33:$A$776,$A55,СВЦЭМ!$B$33:$B$776,X$47)+'СЕТ СН'!$G$14+СВЦЭМ!$D$10+'СЕТ СН'!$G$5-'СЕТ СН'!$G$24</f>
        <v>2311.9432620899997</v>
      </c>
      <c r="Y55" s="36">
        <f>SUMIFS(СВЦЭМ!$D$33:$D$776,СВЦЭМ!$A$33:$A$776,$A55,СВЦЭМ!$B$33:$B$776,Y$47)+'СЕТ СН'!$G$14+СВЦЭМ!$D$10+'СЕТ СН'!$G$5-'СЕТ СН'!$G$24</f>
        <v>2380.7962997300001</v>
      </c>
    </row>
    <row r="56" spans="1:25" ht="15.75" x14ac:dyDescent="0.2">
      <c r="A56" s="35">
        <f t="shared" si="1"/>
        <v>43625</v>
      </c>
      <c r="B56" s="36">
        <f>SUMIFS(СВЦЭМ!$D$33:$D$776,СВЦЭМ!$A$33:$A$776,$A56,СВЦЭМ!$B$33:$B$776,B$47)+'СЕТ СН'!$G$14+СВЦЭМ!$D$10+'СЕТ СН'!$G$5-'СЕТ СН'!$G$24</f>
        <v>2514.1689121700001</v>
      </c>
      <c r="C56" s="36">
        <f>SUMIFS(СВЦЭМ!$D$33:$D$776,СВЦЭМ!$A$33:$A$776,$A56,СВЦЭМ!$B$33:$B$776,C$47)+'СЕТ СН'!$G$14+СВЦЭМ!$D$10+'СЕТ СН'!$G$5-'СЕТ СН'!$G$24</f>
        <v>2542.3626683299999</v>
      </c>
      <c r="D56" s="36">
        <f>SUMIFS(СВЦЭМ!$D$33:$D$776,СВЦЭМ!$A$33:$A$776,$A56,СВЦЭМ!$B$33:$B$776,D$47)+'СЕТ СН'!$G$14+СВЦЭМ!$D$10+'СЕТ СН'!$G$5-'СЕТ СН'!$G$24</f>
        <v>2571.4516896800001</v>
      </c>
      <c r="E56" s="36">
        <f>SUMIFS(СВЦЭМ!$D$33:$D$776,СВЦЭМ!$A$33:$A$776,$A56,СВЦЭМ!$B$33:$B$776,E$47)+'СЕТ СН'!$G$14+СВЦЭМ!$D$10+'СЕТ СН'!$G$5-'СЕТ СН'!$G$24</f>
        <v>2581.3085315600001</v>
      </c>
      <c r="F56" s="36">
        <f>SUMIFS(СВЦЭМ!$D$33:$D$776,СВЦЭМ!$A$33:$A$776,$A56,СВЦЭМ!$B$33:$B$776,F$47)+'СЕТ СН'!$G$14+СВЦЭМ!$D$10+'СЕТ СН'!$G$5-'СЕТ СН'!$G$24</f>
        <v>2575.8038747299997</v>
      </c>
      <c r="G56" s="36">
        <f>SUMIFS(СВЦЭМ!$D$33:$D$776,СВЦЭМ!$A$33:$A$776,$A56,СВЦЭМ!$B$33:$B$776,G$47)+'СЕТ СН'!$G$14+СВЦЭМ!$D$10+'СЕТ СН'!$G$5-'СЕТ СН'!$G$24</f>
        <v>2584.4598994600001</v>
      </c>
      <c r="H56" s="36">
        <f>SUMIFS(СВЦЭМ!$D$33:$D$776,СВЦЭМ!$A$33:$A$776,$A56,СВЦЭМ!$B$33:$B$776,H$47)+'СЕТ СН'!$G$14+СВЦЭМ!$D$10+'СЕТ СН'!$G$5-'СЕТ СН'!$G$24</f>
        <v>2591.3400568899997</v>
      </c>
      <c r="I56" s="36">
        <f>SUMIFS(СВЦЭМ!$D$33:$D$776,СВЦЭМ!$A$33:$A$776,$A56,СВЦЭМ!$B$33:$B$776,I$47)+'СЕТ СН'!$G$14+СВЦЭМ!$D$10+'СЕТ СН'!$G$5-'СЕТ СН'!$G$24</f>
        <v>2547.2674813399999</v>
      </c>
      <c r="J56" s="36">
        <f>SUMIFS(СВЦЭМ!$D$33:$D$776,СВЦЭМ!$A$33:$A$776,$A56,СВЦЭМ!$B$33:$B$776,J$47)+'СЕТ СН'!$G$14+СВЦЭМ!$D$10+'СЕТ СН'!$G$5-'СЕТ СН'!$G$24</f>
        <v>2495.4004073000001</v>
      </c>
      <c r="K56" s="36">
        <f>SUMIFS(СВЦЭМ!$D$33:$D$776,СВЦЭМ!$A$33:$A$776,$A56,СВЦЭМ!$B$33:$B$776,K$47)+'СЕТ СН'!$G$14+СВЦЭМ!$D$10+'СЕТ СН'!$G$5-'СЕТ СН'!$G$24</f>
        <v>2469.34323614</v>
      </c>
      <c r="L56" s="36">
        <f>SUMIFS(СВЦЭМ!$D$33:$D$776,СВЦЭМ!$A$33:$A$776,$A56,СВЦЭМ!$B$33:$B$776,L$47)+'СЕТ СН'!$G$14+СВЦЭМ!$D$10+'СЕТ СН'!$G$5-'СЕТ СН'!$G$24</f>
        <v>2444.4374834800001</v>
      </c>
      <c r="M56" s="36">
        <f>SUMIFS(СВЦЭМ!$D$33:$D$776,СВЦЭМ!$A$33:$A$776,$A56,СВЦЭМ!$B$33:$B$776,M$47)+'СЕТ СН'!$G$14+СВЦЭМ!$D$10+'СЕТ СН'!$G$5-'СЕТ СН'!$G$24</f>
        <v>2417.5433620700001</v>
      </c>
      <c r="N56" s="36">
        <f>SUMIFS(СВЦЭМ!$D$33:$D$776,СВЦЭМ!$A$33:$A$776,$A56,СВЦЭМ!$B$33:$B$776,N$47)+'СЕТ СН'!$G$14+СВЦЭМ!$D$10+'СЕТ СН'!$G$5-'СЕТ СН'!$G$24</f>
        <v>2416.1419821700001</v>
      </c>
      <c r="O56" s="36">
        <f>SUMIFS(СВЦЭМ!$D$33:$D$776,СВЦЭМ!$A$33:$A$776,$A56,СВЦЭМ!$B$33:$B$776,O$47)+'СЕТ СН'!$G$14+СВЦЭМ!$D$10+'СЕТ СН'!$G$5-'СЕТ СН'!$G$24</f>
        <v>2415.1738568199999</v>
      </c>
      <c r="P56" s="36">
        <f>SUMIFS(СВЦЭМ!$D$33:$D$776,СВЦЭМ!$A$33:$A$776,$A56,СВЦЭМ!$B$33:$B$776,P$47)+'СЕТ СН'!$G$14+СВЦЭМ!$D$10+'СЕТ СН'!$G$5-'СЕТ СН'!$G$24</f>
        <v>2427.9109272699998</v>
      </c>
      <c r="Q56" s="36">
        <f>SUMIFS(СВЦЭМ!$D$33:$D$776,СВЦЭМ!$A$33:$A$776,$A56,СВЦЭМ!$B$33:$B$776,Q$47)+'СЕТ СН'!$G$14+СВЦЭМ!$D$10+'СЕТ СН'!$G$5-'СЕТ СН'!$G$24</f>
        <v>2392.10178735</v>
      </c>
      <c r="R56" s="36">
        <f>SUMIFS(СВЦЭМ!$D$33:$D$776,СВЦЭМ!$A$33:$A$776,$A56,СВЦЭМ!$B$33:$B$776,R$47)+'СЕТ СН'!$G$14+СВЦЭМ!$D$10+'СЕТ СН'!$G$5-'СЕТ СН'!$G$24</f>
        <v>2353.0809795699997</v>
      </c>
      <c r="S56" s="36">
        <f>SUMIFS(СВЦЭМ!$D$33:$D$776,СВЦЭМ!$A$33:$A$776,$A56,СВЦЭМ!$B$33:$B$776,S$47)+'СЕТ СН'!$G$14+СВЦЭМ!$D$10+'СЕТ СН'!$G$5-'СЕТ СН'!$G$24</f>
        <v>2360.1881778100001</v>
      </c>
      <c r="T56" s="36">
        <f>SUMIFS(СВЦЭМ!$D$33:$D$776,СВЦЭМ!$A$33:$A$776,$A56,СВЦЭМ!$B$33:$B$776,T$47)+'СЕТ СН'!$G$14+СВЦЭМ!$D$10+'СЕТ СН'!$G$5-'СЕТ СН'!$G$24</f>
        <v>2368.6815103999998</v>
      </c>
      <c r="U56" s="36">
        <f>SUMIFS(СВЦЭМ!$D$33:$D$776,СВЦЭМ!$A$33:$A$776,$A56,СВЦЭМ!$B$33:$B$776,U$47)+'СЕТ СН'!$G$14+СВЦЭМ!$D$10+'СЕТ СН'!$G$5-'СЕТ СН'!$G$24</f>
        <v>2356.40550381</v>
      </c>
      <c r="V56" s="36">
        <f>SUMIFS(СВЦЭМ!$D$33:$D$776,СВЦЭМ!$A$33:$A$776,$A56,СВЦЭМ!$B$33:$B$776,V$47)+'СЕТ СН'!$G$14+СВЦЭМ!$D$10+'СЕТ СН'!$G$5-'СЕТ СН'!$G$24</f>
        <v>2353.3158890699997</v>
      </c>
      <c r="W56" s="36">
        <f>SUMIFS(СВЦЭМ!$D$33:$D$776,СВЦЭМ!$A$33:$A$776,$A56,СВЦЭМ!$B$33:$B$776,W$47)+'СЕТ СН'!$G$14+СВЦЭМ!$D$10+'СЕТ СН'!$G$5-'СЕТ СН'!$G$24</f>
        <v>2335.2382859300001</v>
      </c>
      <c r="X56" s="36">
        <f>SUMIFS(СВЦЭМ!$D$33:$D$776,СВЦЭМ!$A$33:$A$776,$A56,СВЦЭМ!$B$33:$B$776,X$47)+'СЕТ СН'!$G$14+СВЦЭМ!$D$10+'СЕТ СН'!$G$5-'СЕТ СН'!$G$24</f>
        <v>2342.3956516399999</v>
      </c>
      <c r="Y56" s="36">
        <f>SUMIFS(СВЦЭМ!$D$33:$D$776,СВЦЭМ!$A$33:$A$776,$A56,СВЦЭМ!$B$33:$B$776,Y$47)+'СЕТ СН'!$G$14+СВЦЭМ!$D$10+'СЕТ СН'!$G$5-'СЕТ СН'!$G$24</f>
        <v>2420.6546581000002</v>
      </c>
    </row>
    <row r="57" spans="1:25" ht="15.75" x14ac:dyDescent="0.2">
      <c r="A57" s="35">
        <f t="shared" si="1"/>
        <v>43626</v>
      </c>
      <c r="B57" s="36">
        <f>SUMIFS(СВЦЭМ!$D$33:$D$776,СВЦЭМ!$A$33:$A$776,$A57,СВЦЭМ!$B$33:$B$776,B$47)+'СЕТ СН'!$G$14+СВЦЭМ!$D$10+'СЕТ СН'!$G$5-'СЕТ СН'!$G$24</f>
        <v>2531.9572962399998</v>
      </c>
      <c r="C57" s="36">
        <f>SUMIFS(СВЦЭМ!$D$33:$D$776,СВЦЭМ!$A$33:$A$776,$A57,СВЦЭМ!$B$33:$B$776,C$47)+'СЕТ СН'!$G$14+СВЦЭМ!$D$10+'СЕТ СН'!$G$5-'СЕТ СН'!$G$24</f>
        <v>2575.1034584099998</v>
      </c>
      <c r="D57" s="36">
        <f>SUMIFS(СВЦЭМ!$D$33:$D$776,СВЦЭМ!$A$33:$A$776,$A57,СВЦЭМ!$B$33:$B$776,D$47)+'СЕТ СН'!$G$14+СВЦЭМ!$D$10+'СЕТ СН'!$G$5-'СЕТ СН'!$G$24</f>
        <v>2595.6515992499999</v>
      </c>
      <c r="E57" s="36">
        <f>SUMIFS(СВЦЭМ!$D$33:$D$776,СВЦЭМ!$A$33:$A$776,$A57,СВЦЭМ!$B$33:$B$776,E$47)+'СЕТ СН'!$G$14+СВЦЭМ!$D$10+'СЕТ СН'!$G$5-'СЕТ СН'!$G$24</f>
        <v>2594.9570003999997</v>
      </c>
      <c r="F57" s="36">
        <f>SUMIFS(СВЦЭМ!$D$33:$D$776,СВЦЭМ!$A$33:$A$776,$A57,СВЦЭМ!$B$33:$B$776,F$47)+'СЕТ СН'!$G$14+СВЦЭМ!$D$10+'СЕТ СН'!$G$5-'СЕТ СН'!$G$24</f>
        <v>2594.9215721599999</v>
      </c>
      <c r="G57" s="36">
        <f>SUMIFS(СВЦЭМ!$D$33:$D$776,СВЦЭМ!$A$33:$A$776,$A57,СВЦЭМ!$B$33:$B$776,G$47)+'СЕТ СН'!$G$14+СВЦЭМ!$D$10+'СЕТ СН'!$G$5-'СЕТ СН'!$G$24</f>
        <v>2594.7887450200001</v>
      </c>
      <c r="H57" s="36">
        <f>SUMIFS(СВЦЭМ!$D$33:$D$776,СВЦЭМ!$A$33:$A$776,$A57,СВЦЭМ!$B$33:$B$776,H$47)+'СЕТ СН'!$G$14+СВЦЭМ!$D$10+'СЕТ СН'!$G$5-'СЕТ СН'!$G$24</f>
        <v>2587.3633745699999</v>
      </c>
      <c r="I57" s="36">
        <f>SUMIFS(СВЦЭМ!$D$33:$D$776,СВЦЭМ!$A$33:$A$776,$A57,СВЦЭМ!$B$33:$B$776,I$47)+'СЕТ СН'!$G$14+СВЦЭМ!$D$10+'СЕТ СН'!$G$5-'СЕТ СН'!$G$24</f>
        <v>2540.0925709900002</v>
      </c>
      <c r="J57" s="36">
        <f>SUMIFS(СВЦЭМ!$D$33:$D$776,СВЦЭМ!$A$33:$A$776,$A57,СВЦЭМ!$B$33:$B$776,J$47)+'СЕТ СН'!$G$14+СВЦЭМ!$D$10+'СЕТ СН'!$G$5-'СЕТ СН'!$G$24</f>
        <v>2504.54574099</v>
      </c>
      <c r="K57" s="36">
        <f>SUMIFS(СВЦЭМ!$D$33:$D$776,СВЦЭМ!$A$33:$A$776,$A57,СВЦЭМ!$B$33:$B$776,K$47)+'СЕТ СН'!$G$14+СВЦЭМ!$D$10+'СЕТ СН'!$G$5-'СЕТ СН'!$G$24</f>
        <v>2478.4925665299997</v>
      </c>
      <c r="L57" s="36">
        <f>SUMIFS(СВЦЭМ!$D$33:$D$776,СВЦЭМ!$A$33:$A$776,$A57,СВЦЭМ!$B$33:$B$776,L$47)+'СЕТ СН'!$G$14+СВЦЭМ!$D$10+'СЕТ СН'!$G$5-'СЕТ СН'!$G$24</f>
        <v>2464.0421529699997</v>
      </c>
      <c r="M57" s="36">
        <f>SUMIFS(СВЦЭМ!$D$33:$D$776,СВЦЭМ!$A$33:$A$776,$A57,СВЦЭМ!$B$33:$B$776,M$47)+'СЕТ СН'!$G$14+СВЦЭМ!$D$10+'СЕТ СН'!$G$5-'СЕТ СН'!$G$24</f>
        <v>2443.17012935</v>
      </c>
      <c r="N57" s="36">
        <f>SUMIFS(СВЦЭМ!$D$33:$D$776,СВЦЭМ!$A$33:$A$776,$A57,СВЦЭМ!$B$33:$B$776,N$47)+'СЕТ СН'!$G$14+СВЦЭМ!$D$10+'СЕТ СН'!$G$5-'СЕТ СН'!$G$24</f>
        <v>2466.1868535100002</v>
      </c>
      <c r="O57" s="36">
        <f>SUMIFS(СВЦЭМ!$D$33:$D$776,СВЦЭМ!$A$33:$A$776,$A57,СВЦЭМ!$B$33:$B$776,O$47)+'СЕТ СН'!$G$14+СВЦЭМ!$D$10+'СЕТ СН'!$G$5-'СЕТ СН'!$G$24</f>
        <v>2459.7544521300001</v>
      </c>
      <c r="P57" s="36">
        <f>SUMIFS(СВЦЭМ!$D$33:$D$776,СВЦЭМ!$A$33:$A$776,$A57,СВЦЭМ!$B$33:$B$776,P$47)+'СЕТ СН'!$G$14+СВЦЭМ!$D$10+'СЕТ СН'!$G$5-'СЕТ СН'!$G$24</f>
        <v>2473.9335634199997</v>
      </c>
      <c r="Q57" s="36">
        <f>SUMIFS(СВЦЭМ!$D$33:$D$776,СВЦЭМ!$A$33:$A$776,$A57,СВЦЭМ!$B$33:$B$776,Q$47)+'СЕТ СН'!$G$14+СВЦЭМ!$D$10+'СЕТ СН'!$G$5-'СЕТ СН'!$G$24</f>
        <v>2430.9057773099998</v>
      </c>
      <c r="R57" s="36">
        <f>SUMIFS(СВЦЭМ!$D$33:$D$776,СВЦЭМ!$A$33:$A$776,$A57,СВЦЭМ!$B$33:$B$776,R$47)+'СЕТ СН'!$G$14+СВЦЭМ!$D$10+'СЕТ СН'!$G$5-'СЕТ СН'!$G$24</f>
        <v>2390.2009166799999</v>
      </c>
      <c r="S57" s="36">
        <f>SUMIFS(СВЦЭМ!$D$33:$D$776,СВЦЭМ!$A$33:$A$776,$A57,СВЦЭМ!$B$33:$B$776,S$47)+'СЕТ СН'!$G$14+СВЦЭМ!$D$10+'СЕТ СН'!$G$5-'СЕТ СН'!$G$24</f>
        <v>2413.4812412800002</v>
      </c>
      <c r="T57" s="36">
        <f>SUMIFS(СВЦЭМ!$D$33:$D$776,СВЦЭМ!$A$33:$A$776,$A57,СВЦЭМ!$B$33:$B$776,T$47)+'СЕТ СН'!$G$14+СВЦЭМ!$D$10+'СЕТ СН'!$G$5-'СЕТ СН'!$G$24</f>
        <v>2418.8583079499999</v>
      </c>
      <c r="U57" s="36">
        <f>SUMIFS(СВЦЭМ!$D$33:$D$776,СВЦЭМ!$A$33:$A$776,$A57,СВЦЭМ!$B$33:$B$776,U$47)+'СЕТ СН'!$G$14+СВЦЭМ!$D$10+'СЕТ СН'!$G$5-'СЕТ СН'!$G$24</f>
        <v>2402.8914562300001</v>
      </c>
      <c r="V57" s="36">
        <f>SUMIFS(СВЦЭМ!$D$33:$D$776,СВЦЭМ!$A$33:$A$776,$A57,СВЦЭМ!$B$33:$B$776,V$47)+'СЕТ СН'!$G$14+СВЦЭМ!$D$10+'СЕТ СН'!$G$5-'СЕТ СН'!$G$24</f>
        <v>2388.7098308999998</v>
      </c>
      <c r="W57" s="36">
        <f>SUMIFS(СВЦЭМ!$D$33:$D$776,СВЦЭМ!$A$33:$A$776,$A57,СВЦЭМ!$B$33:$B$776,W$47)+'СЕТ СН'!$G$14+СВЦЭМ!$D$10+'СЕТ СН'!$G$5-'СЕТ СН'!$G$24</f>
        <v>2372.89265247</v>
      </c>
      <c r="X57" s="36">
        <f>SUMIFS(СВЦЭМ!$D$33:$D$776,СВЦЭМ!$A$33:$A$776,$A57,СВЦЭМ!$B$33:$B$776,X$47)+'СЕТ СН'!$G$14+СВЦЭМ!$D$10+'СЕТ СН'!$G$5-'СЕТ СН'!$G$24</f>
        <v>2379.4578690099997</v>
      </c>
      <c r="Y57" s="36">
        <f>SUMIFS(СВЦЭМ!$D$33:$D$776,СВЦЭМ!$A$33:$A$776,$A57,СВЦЭМ!$B$33:$B$776,Y$47)+'СЕТ СН'!$G$14+СВЦЭМ!$D$10+'СЕТ СН'!$G$5-'СЕТ СН'!$G$24</f>
        <v>2462.8073055200002</v>
      </c>
    </row>
    <row r="58" spans="1:25" ht="15.75" x14ac:dyDescent="0.2">
      <c r="A58" s="35">
        <f t="shared" si="1"/>
        <v>43627</v>
      </c>
      <c r="B58" s="36">
        <f>SUMIFS(СВЦЭМ!$D$33:$D$776,СВЦЭМ!$A$33:$A$776,$A58,СВЦЭМ!$B$33:$B$776,B$47)+'СЕТ СН'!$G$14+СВЦЭМ!$D$10+'СЕТ СН'!$G$5-'СЕТ СН'!$G$24</f>
        <v>2573.7051696799999</v>
      </c>
      <c r="C58" s="36">
        <f>SUMIFS(СВЦЭМ!$D$33:$D$776,СВЦЭМ!$A$33:$A$776,$A58,СВЦЭМ!$B$33:$B$776,C$47)+'СЕТ СН'!$G$14+СВЦЭМ!$D$10+'СЕТ СН'!$G$5-'СЕТ СН'!$G$24</f>
        <v>2641.11643792</v>
      </c>
      <c r="D58" s="36">
        <f>SUMIFS(СВЦЭМ!$D$33:$D$776,СВЦЭМ!$A$33:$A$776,$A58,СВЦЭМ!$B$33:$B$776,D$47)+'СЕТ СН'!$G$14+СВЦЭМ!$D$10+'СЕТ СН'!$G$5-'СЕТ СН'!$G$24</f>
        <v>2623.4950936999999</v>
      </c>
      <c r="E58" s="36">
        <f>SUMIFS(СВЦЭМ!$D$33:$D$776,СВЦЭМ!$A$33:$A$776,$A58,СВЦЭМ!$B$33:$B$776,E$47)+'СЕТ СН'!$G$14+СВЦЭМ!$D$10+'СЕТ СН'!$G$5-'СЕТ СН'!$G$24</f>
        <v>2619.8132959700001</v>
      </c>
      <c r="F58" s="36">
        <f>SUMIFS(СВЦЭМ!$D$33:$D$776,СВЦЭМ!$A$33:$A$776,$A58,СВЦЭМ!$B$33:$B$776,F$47)+'СЕТ СН'!$G$14+СВЦЭМ!$D$10+'СЕТ СН'!$G$5-'СЕТ СН'!$G$24</f>
        <v>2615.9701364000002</v>
      </c>
      <c r="G58" s="36">
        <f>SUMIFS(СВЦЭМ!$D$33:$D$776,СВЦЭМ!$A$33:$A$776,$A58,СВЦЭМ!$B$33:$B$776,G$47)+'СЕТ СН'!$G$14+СВЦЭМ!$D$10+'СЕТ СН'!$G$5-'СЕТ СН'!$G$24</f>
        <v>2617.1383949800002</v>
      </c>
      <c r="H58" s="36">
        <f>SUMIFS(СВЦЭМ!$D$33:$D$776,СВЦЭМ!$A$33:$A$776,$A58,СВЦЭМ!$B$33:$B$776,H$47)+'СЕТ СН'!$G$14+СВЦЭМ!$D$10+'СЕТ СН'!$G$5-'СЕТ СН'!$G$24</f>
        <v>2619.2098060799999</v>
      </c>
      <c r="I58" s="36">
        <f>SUMIFS(СВЦЭМ!$D$33:$D$776,СВЦЭМ!$A$33:$A$776,$A58,СВЦЭМ!$B$33:$B$776,I$47)+'СЕТ СН'!$G$14+СВЦЭМ!$D$10+'СЕТ СН'!$G$5-'СЕТ СН'!$G$24</f>
        <v>2534.4536823600001</v>
      </c>
      <c r="J58" s="36">
        <f>SUMIFS(СВЦЭМ!$D$33:$D$776,СВЦЭМ!$A$33:$A$776,$A58,СВЦЭМ!$B$33:$B$776,J$47)+'СЕТ СН'!$G$14+СВЦЭМ!$D$10+'СЕТ СН'!$G$5-'СЕТ СН'!$G$24</f>
        <v>2506.8350889899998</v>
      </c>
      <c r="K58" s="36">
        <f>SUMIFS(СВЦЭМ!$D$33:$D$776,СВЦЭМ!$A$33:$A$776,$A58,СВЦЭМ!$B$33:$B$776,K$47)+'СЕТ СН'!$G$14+СВЦЭМ!$D$10+'СЕТ СН'!$G$5-'СЕТ СН'!$G$24</f>
        <v>2485.8735283699998</v>
      </c>
      <c r="L58" s="36">
        <f>SUMIFS(СВЦЭМ!$D$33:$D$776,СВЦЭМ!$A$33:$A$776,$A58,СВЦЭМ!$B$33:$B$776,L$47)+'СЕТ СН'!$G$14+СВЦЭМ!$D$10+'СЕТ СН'!$G$5-'СЕТ СН'!$G$24</f>
        <v>2482.4802574</v>
      </c>
      <c r="M58" s="36">
        <f>SUMIFS(СВЦЭМ!$D$33:$D$776,СВЦЭМ!$A$33:$A$776,$A58,СВЦЭМ!$B$33:$B$776,M$47)+'СЕТ СН'!$G$14+СВЦЭМ!$D$10+'СЕТ СН'!$G$5-'СЕТ СН'!$G$24</f>
        <v>2474.41132522</v>
      </c>
      <c r="N58" s="36">
        <f>SUMIFS(СВЦЭМ!$D$33:$D$776,СВЦЭМ!$A$33:$A$776,$A58,СВЦЭМ!$B$33:$B$776,N$47)+'СЕТ СН'!$G$14+СВЦЭМ!$D$10+'СЕТ СН'!$G$5-'СЕТ СН'!$G$24</f>
        <v>2485.0319805600002</v>
      </c>
      <c r="O58" s="36">
        <f>SUMIFS(СВЦЭМ!$D$33:$D$776,СВЦЭМ!$A$33:$A$776,$A58,СВЦЭМ!$B$33:$B$776,O$47)+'СЕТ СН'!$G$14+СВЦЭМ!$D$10+'СЕТ СН'!$G$5-'СЕТ СН'!$G$24</f>
        <v>2476.6000390600002</v>
      </c>
      <c r="P58" s="36">
        <f>SUMIFS(СВЦЭМ!$D$33:$D$776,СВЦЭМ!$A$33:$A$776,$A58,СВЦЭМ!$B$33:$B$776,P$47)+'СЕТ СН'!$G$14+СВЦЭМ!$D$10+'СЕТ СН'!$G$5-'СЕТ СН'!$G$24</f>
        <v>2490.3617922600001</v>
      </c>
      <c r="Q58" s="36">
        <f>SUMIFS(СВЦЭМ!$D$33:$D$776,СВЦЭМ!$A$33:$A$776,$A58,СВЦЭМ!$B$33:$B$776,Q$47)+'СЕТ СН'!$G$14+СВЦЭМ!$D$10+'СЕТ СН'!$G$5-'СЕТ СН'!$G$24</f>
        <v>2453.9673830399997</v>
      </c>
      <c r="R58" s="36">
        <f>SUMIFS(СВЦЭМ!$D$33:$D$776,СВЦЭМ!$A$33:$A$776,$A58,СВЦЭМ!$B$33:$B$776,R$47)+'СЕТ СН'!$G$14+СВЦЭМ!$D$10+'СЕТ СН'!$G$5-'СЕТ СН'!$G$24</f>
        <v>2417.94597256</v>
      </c>
      <c r="S58" s="36">
        <f>SUMIFS(СВЦЭМ!$D$33:$D$776,СВЦЭМ!$A$33:$A$776,$A58,СВЦЭМ!$B$33:$B$776,S$47)+'СЕТ СН'!$G$14+СВЦЭМ!$D$10+'СЕТ СН'!$G$5-'СЕТ СН'!$G$24</f>
        <v>2423.6971059100001</v>
      </c>
      <c r="T58" s="36">
        <f>SUMIFS(СВЦЭМ!$D$33:$D$776,СВЦЭМ!$A$33:$A$776,$A58,СВЦЭМ!$B$33:$B$776,T$47)+'СЕТ СН'!$G$14+СВЦЭМ!$D$10+'СЕТ СН'!$G$5-'СЕТ СН'!$G$24</f>
        <v>2428.8742986899997</v>
      </c>
      <c r="U58" s="36">
        <f>SUMIFS(СВЦЭМ!$D$33:$D$776,СВЦЭМ!$A$33:$A$776,$A58,СВЦЭМ!$B$33:$B$776,U$47)+'СЕТ СН'!$G$14+СВЦЭМ!$D$10+'СЕТ СН'!$G$5-'СЕТ СН'!$G$24</f>
        <v>2420.1832148100002</v>
      </c>
      <c r="V58" s="36">
        <f>SUMIFS(СВЦЭМ!$D$33:$D$776,СВЦЭМ!$A$33:$A$776,$A58,СВЦЭМ!$B$33:$B$776,V$47)+'СЕТ СН'!$G$14+СВЦЭМ!$D$10+'СЕТ СН'!$G$5-'СЕТ СН'!$G$24</f>
        <v>2406.3771158</v>
      </c>
      <c r="W58" s="36">
        <f>SUMIFS(СВЦЭМ!$D$33:$D$776,СВЦЭМ!$A$33:$A$776,$A58,СВЦЭМ!$B$33:$B$776,W$47)+'СЕТ СН'!$G$14+СВЦЭМ!$D$10+'СЕТ СН'!$G$5-'СЕТ СН'!$G$24</f>
        <v>2402.81505672</v>
      </c>
      <c r="X58" s="36">
        <f>SUMIFS(СВЦЭМ!$D$33:$D$776,СВЦЭМ!$A$33:$A$776,$A58,СВЦЭМ!$B$33:$B$776,X$47)+'СЕТ СН'!$G$14+СВЦЭМ!$D$10+'СЕТ СН'!$G$5-'СЕТ СН'!$G$24</f>
        <v>2406.3498721599999</v>
      </c>
      <c r="Y58" s="36">
        <f>SUMIFS(СВЦЭМ!$D$33:$D$776,СВЦЭМ!$A$33:$A$776,$A58,СВЦЭМ!$B$33:$B$776,Y$47)+'СЕТ СН'!$G$14+СВЦЭМ!$D$10+'СЕТ СН'!$G$5-'СЕТ СН'!$G$24</f>
        <v>2481.1583531799997</v>
      </c>
    </row>
    <row r="59" spans="1:25" ht="15.75" x14ac:dyDescent="0.2">
      <c r="A59" s="35">
        <f t="shared" si="1"/>
        <v>43628</v>
      </c>
      <c r="B59" s="36">
        <f>SUMIFS(СВЦЭМ!$D$33:$D$776,СВЦЭМ!$A$33:$A$776,$A59,СВЦЭМ!$B$33:$B$776,B$47)+'СЕТ СН'!$G$14+СВЦЭМ!$D$10+'СЕТ СН'!$G$5-'СЕТ СН'!$G$24</f>
        <v>2523.27411299</v>
      </c>
      <c r="C59" s="36">
        <f>SUMIFS(СВЦЭМ!$D$33:$D$776,СВЦЭМ!$A$33:$A$776,$A59,СВЦЭМ!$B$33:$B$776,C$47)+'СЕТ СН'!$G$14+СВЦЭМ!$D$10+'СЕТ СН'!$G$5-'СЕТ СН'!$G$24</f>
        <v>2573.3449338800001</v>
      </c>
      <c r="D59" s="36">
        <f>SUMIFS(СВЦЭМ!$D$33:$D$776,СВЦЭМ!$A$33:$A$776,$A59,СВЦЭМ!$B$33:$B$776,D$47)+'СЕТ СН'!$G$14+СВЦЭМ!$D$10+'СЕТ СН'!$G$5-'СЕТ СН'!$G$24</f>
        <v>2609.9001836299999</v>
      </c>
      <c r="E59" s="36">
        <f>SUMIFS(СВЦЭМ!$D$33:$D$776,СВЦЭМ!$A$33:$A$776,$A59,СВЦЭМ!$B$33:$B$776,E$47)+'СЕТ СН'!$G$14+СВЦЭМ!$D$10+'СЕТ СН'!$G$5-'СЕТ СН'!$G$24</f>
        <v>2618.4914147</v>
      </c>
      <c r="F59" s="36">
        <f>SUMIFS(СВЦЭМ!$D$33:$D$776,СВЦЭМ!$A$33:$A$776,$A59,СВЦЭМ!$B$33:$B$776,F$47)+'СЕТ СН'!$G$14+СВЦЭМ!$D$10+'СЕТ СН'!$G$5-'СЕТ СН'!$G$24</f>
        <v>2630.4666917700001</v>
      </c>
      <c r="G59" s="36">
        <f>SUMIFS(СВЦЭМ!$D$33:$D$776,СВЦЭМ!$A$33:$A$776,$A59,СВЦЭМ!$B$33:$B$776,G$47)+'СЕТ СН'!$G$14+СВЦЭМ!$D$10+'СЕТ СН'!$G$5-'СЕТ СН'!$G$24</f>
        <v>2637.5888846099997</v>
      </c>
      <c r="H59" s="36">
        <f>SUMIFS(СВЦЭМ!$D$33:$D$776,СВЦЭМ!$A$33:$A$776,$A59,СВЦЭМ!$B$33:$B$776,H$47)+'СЕТ СН'!$G$14+СВЦЭМ!$D$10+'СЕТ СН'!$G$5-'СЕТ СН'!$G$24</f>
        <v>2622.5056383400001</v>
      </c>
      <c r="I59" s="36">
        <f>SUMIFS(СВЦЭМ!$D$33:$D$776,СВЦЭМ!$A$33:$A$776,$A59,СВЦЭМ!$B$33:$B$776,I$47)+'СЕТ СН'!$G$14+СВЦЭМ!$D$10+'СЕТ СН'!$G$5-'СЕТ СН'!$G$24</f>
        <v>2590.5967392799998</v>
      </c>
      <c r="J59" s="36">
        <f>SUMIFS(СВЦЭМ!$D$33:$D$776,СВЦЭМ!$A$33:$A$776,$A59,СВЦЭМ!$B$33:$B$776,J$47)+'СЕТ СН'!$G$14+СВЦЭМ!$D$10+'СЕТ СН'!$G$5-'СЕТ СН'!$G$24</f>
        <v>2539.0977363900001</v>
      </c>
      <c r="K59" s="36">
        <f>SUMIFS(СВЦЭМ!$D$33:$D$776,СВЦЭМ!$A$33:$A$776,$A59,СВЦЭМ!$B$33:$B$776,K$47)+'СЕТ СН'!$G$14+СВЦЭМ!$D$10+'СЕТ СН'!$G$5-'СЕТ СН'!$G$24</f>
        <v>2489.8434588</v>
      </c>
      <c r="L59" s="36">
        <f>SUMIFS(СВЦЭМ!$D$33:$D$776,СВЦЭМ!$A$33:$A$776,$A59,СВЦЭМ!$B$33:$B$776,L$47)+'СЕТ СН'!$G$14+СВЦЭМ!$D$10+'СЕТ СН'!$G$5-'СЕТ СН'!$G$24</f>
        <v>2461.85972305</v>
      </c>
      <c r="M59" s="36">
        <f>SUMIFS(СВЦЭМ!$D$33:$D$776,СВЦЭМ!$A$33:$A$776,$A59,СВЦЭМ!$B$33:$B$776,M$47)+'СЕТ СН'!$G$14+СВЦЭМ!$D$10+'СЕТ СН'!$G$5-'СЕТ СН'!$G$24</f>
        <v>2437.6124024700002</v>
      </c>
      <c r="N59" s="36">
        <f>SUMIFS(СВЦЭМ!$D$33:$D$776,СВЦЭМ!$A$33:$A$776,$A59,СВЦЭМ!$B$33:$B$776,N$47)+'СЕТ СН'!$G$14+СВЦЭМ!$D$10+'СЕТ СН'!$G$5-'СЕТ СН'!$G$24</f>
        <v>2457.9728343400002</v>
      </c>
      <c r="O59" s="36">
        <f>SUMIFS(СВЦЭМ!$D$33:$D$776,СВЦЭМ!$A$33:$A$776,$A59,СВЦЭМ!$B$33:$B$776,O$47)+'СЕТ СН'!$G$14+СВЦЭМ!$D$10+'СЕТ СН'!$G$5-'СЕТ СН'!$G$24</f>
        <v>2447.3919919</v>
      </c>
      <c r="P59" s="36">
        <f>SUMIFS(СВЦЭМ!$D$33:$D$776,СВЦЭМ!$A$33:$A$776,$A59,СВЦЭМ!$B$33:$B$776,P$47)+'СЕТ СН'!$G$14+СВЦЭМ!$D$10+'СЕТ СН'!$G$5-'СЕТ СН'!$G$24</f>
        <v>2452.67487854</v>
      </c>
      <c r="Q59" s="36">
        <f>SUMIFS(СВЦЭМ!$D$33:$D$776,СВЦЭМ!$A$33:$A$776,$A59,СВЦЭМ!$B$33:$B$776,Q$47)+'СЕТ СН'!$G$14+СВЦЭМ!$D$10+'СЕТ СН'!$G$5-'СЕТ СН'!$G$24</f>
        <v>2421.8599543199998</v>
      </c>
      <c r="R59" s="36">
        <f>SUMIFS(СВЦЭМ!$D$33:$D$776,СВЦЭМ!$A$33:$A$776,$A59,СВЦЭМ!$B$33:$B$776,R$47)+'СЕТ СН'!$G$14+СВЦЭМ!$D$10+'СЕТ СН'!$G$5-'СЕТ СН'!$G$24</f>
        <v>2382.6871837999997</v>
      </c>
      <c r="S59" s="36">
        <f>SUMIFS(СВЦЭМ!$D$33:$D$776,СВЦЭМ!$A$33:$A$776,$A59,СВЦЭМ!$B$33:$B$776,S$47)+'СЕТ СН'!$G$14+СВЦЭМ!$D$10+'СЕТ СН'!$G$5-'СЕТ СН'!$G$24</f>
        <v>2399.029454</v>
      </c>
      <c r="T59" s="36">
        <f>SUMIFS(СВЦЭМ!$D$33:$D$776,СВЦЭМ!$A$33:$A$776,$A59,СВЦЭМ!$B$33:$B$776,T$47)+'СЕТ СН'!$G$14+СВЦЭМ!$D$10+'СЕТ СН'!$G$5-'СЕТ СН'!$G$24</f>
        <v>2394.8401579699998</v>
      </c>
      <c r="U59" s="36">
        <f>SUMIFS(СВЦЭМ!$D$33:$D$776,СВЦЭМ!$A$33:$A$776,$A59,СВЦЭМ!$B$33:$B$776,U$47)+'СЕТ СН'!$G$14+СВЦЭМ!$D$10+'СЕТ СН'!$G$5-'СЕТ СН'!$G$24</f>
        <v>2381.4714161500001</v>
      </c>
      <c r="V59" s="36">
        <f>SUMIFS(СВЦЭМ!$D$33:$D$776,СВЦЭМ!$A$33:$A$776,$A59,СВЦЭМ!$B$33:$B$776,V$47)+'СЕТ СН'!$G$14+СВЦЭМ!$D$10+'СЕТ СН'!$G$5-'СЕТ СН'!$G$24</f>
        <v>2369.7782410700001</v>
      </c>
      <c r="W59" s="36">
        <f>SUMIFS(СВЦЭМ!$D$33:$D$776,СВЦЭМ!$A$33:$A$776,$A59,СВЦЭМ!$B$33:$B$776,W$47)+'СЕТ СН'!$G$14+СВЦЭМ!$D$10+'СЕТ СН'!$G$5-'СЕТ СН'!$G$24</f>
        <v>2350.14832518</v>
      </c>
      <c r="X59" s="36">
        <f>SUMIFS(СВЦЭМ!$D$33:$D$776,СВЦЭМ!$A$33:$A$776,$A59,СВЦЭМ!$B$33:$B$776,X$47)+'СЕТ СН'!$G$14+СВЦЭМ!$D$10+'СЕТ СН'!$G$5-'СЕТ СН'!$G$24</f>
        <v>2371.44208024</v>
      </c>
      <c r="Y59" s="36">
        <f>SUMIFS(СВЦЭМ!$D$33:$D$776,СВЦЭМ!$A$33:$A$776,$A59,СВЦЭМ!$B$33:$B$776,Y$47)+'СЕТ СН'!$G$14+СВЦЭМ!$D$10+'СЕТ СН'!$G$5-'СЕТ СН'!$G$24</f>
        <v>2453.9647245000001</v>
      </c>
    </row>
    <row r="60" spans="1:25" ht="15.75" x14ac:dyDescent="0.2">
      <c r="A60" s="35">
        <f t="shared" si="1"/>
        <v>43629</v>
      </c>
      <c r="B60" s="36">
        <f>SUMIFS(СВЦЭМ!$D$33:$D$776,СВЦЭМ!$A$33:$A$776,$A60,СВЦЭМ!$B$33:$B$776,B$47)+'СЕТ СН'!$G$14+СВЦЭМ!$D$10+'СЕТ СН'!$G$5-'СЕТ СН'!$G$24</f>
        <v>2528.61930704</v>
      </c>
      <c r="C60" s="36">
        <f>SUMIFS(СВЦЭМ!$D$33:$D$776,СВЦЭМ!$A$33:$A$776,$A60,СВЦЭМ!$B$33:$B$776,C$47)+'СЕТ СН'!$G$14+СВЦЭМ!$D$10+'СЕТ СН'!$G$5-'СЕТ СН'!$G$24</f>
        <v>2586.6057799499999</v>
      </c>
      <c r="D60" s="36">
        <f>SUMIFS(СВЦЭМ!$D$33:$D$776,СВЦЭМ!$A$33:$A$776,$A60,СВЦЭМ!$B$33:$B$776,D$47)+'СЕТ СН'!$G$14+СВЦЭМ!$D$10+'СЕТ СН'!$G$5-'СЕТ СН'!$G$24</f>
        <v>2607.7588918199999</v>
      </c>
      <c r="E60" s="36">
        <f>SUMIFS(СВЦЭМ!$D$33:$D$776,СВЦЭМ!$A$33:$A$776,$A60,СВЦЭМ!$B$33:$B$776,E$47)+'СЕТ СН'!$G$14+СВЦЭМ!$D$10+'СЕТ СН'!$G$5-'СЕТ СН'!$G$24</f>
        <v>2619.1582128999999</v>
      </c>
      <c r="F60" s="36">
        <f>SUMIFS(СВЦЭМ!$D$33:$D$776,СВЦЭМ!$A$33:$A$776,$A60,СВЦЭМ!$B$33:$B$776,F$47)+'СЕТ СН'!$G$14+СВЦЭМ!$D$10+'СЕТ СН'!$G$5-'СЕТ СН'!$G$24</f>
        <v>2621.4413052099999</v>
      </c>
      <c r="G60" s="36">
        <f>SUMIFS(СВЦЭМ!$D$33:$D$776,СВЦЭМ!$A$33:$A$776,$A60,СВЦЭМ!$B$33:$B$776,G$47)+'СЕТ СН'!$G$14+СВЦЭМ!$D$10+'СЕТ СН'!$G$5-'СЕТ СН'!$G$24</f>
        <v>2631.2121383399999</v>
      </c>
      <c r="H60" s="36">
        <f>SUMIFS(СВЦЭМ!$D$33:$D$776,СВЦЭМ!$A$33:$A$776,$A60,СВЦЭМ!$B$33:$B$776,H$47)+'СЕТ СН'!$G$14+СВЦЭМ!$D$10+'СЕТ СН'!$G$5-'СЕТ СН'!$G$24</f>
        <v>2563.6602191699999</v>
      </c>
      <c r="I60" s="36">
        <f>SUMIFS(СВЦЭМ!$D$33:$D$776,СВЦЭМ!$A$33:$A$776,$A60,СВЦЭМ!$B$33:$B$776,I$47)+'СЕТ СН'!$G$14+СВЦЭМ!$D$10+'СЕТ СН'!$G$5-'СЕТ СН'!$G$24</f>
        <v>2516.0776356699998</v>
      </c>
      <c r="J60" s="36">
        <f>SUMIFS(СВЦЭМ!$D$33:$D$776,СВЦЭМ!$A$33:$A$776,$A60,СВЦЭМ!$B$33:$B$776,J$47)+'СЕТ СН'!$G$14+СВЦЭМ!$D$10+'СЕТ СН'!$G$5-'СЕТ СН'!$G$24</f>
        <v>2501.3844166099998</v>
      </c>
      <c r="K60" s="36">
        <f>SUMIFS(СВЦЭМ!$D$33:$D$776,СВЦЭМ!$A$33:$A$776,$A60,СВЦЭМ!$B$33:$B$776,K$47)+'СЕТ СН'!$G$14+СВЦЭМ!$D$10+'СЕТ СН'!$G$5-'СЕТ СН'!$G$24</f>
        <v>2471.87213466</v>
      </c>
      <c r="L60" s="36">
        <f>SUMIFS(СВЦЭМ!$D$33:$D$776,СВЦЭМ!$A$33:$A$776,$A60,СВЦЭМ!$B$33:$B$776,L$47)+'СЕТ СН'!$G$14+СВЦЭМ!$D$10+'СЕТ СН'!$G$5-'СЕТ СН'!$G$24</f>
        <v>2462.5450134100001</v>
      </c>
      <c r="M60" s="36">
        <f>SUMIFS(СВЦЭМ!$D$33:$D$776,СВЦЭМ!$A$33:$A$776,$A60,СВЦЭМ!$B$33:$B$776,M$47)+'СЕТ СН'!$G$14+СВЦЭМ!$D$10+'СЕТ СН'!$G$5-'СЕТ СН'!$G$24</f>
        <v>2455.1544437399998</v>
      </c>
      <c r="N60" s="36">
        <f>SUMIFS(СВЦЭМ!$D$33:$D$776,СВЦЭМ!$A$33:$A$776,$A60,СВЦЭМ!$B$33:$B$776,N$47)+'СЕТ СН'!$G$14+СВЦЭМ!$D$10+'СЕТ СН'!$G$5-'СЕТ СН'!$G$24</f>
        <v>2479.8693478800001</v>
      </c>
      <c r="O60" s="36">
        <f>SUMIFS(СВЦЭМ!$D$33:$D$776,СВЦЭМ!$A$33:$A$776,$A60,СВЦЭМ!$B$33:$B$776,O$47)+'СЕТ СН'!$G$14+СВЦЭМ!$D$10+'СЕТ СН'!$G$5-'СЕТ СН'!$G$24</f>
        <v>2466.6444466600001</v>
      </c>
      <c r="P60" s="36">
        <f>SUMIFS(СВЦЭМ!$D$33:$D$776,СВЦЭМ!$A$33:$A$776,$A60,СВЦЭМ!$B$33:$B$776,P$47)+'СЕТ СН'!$G$14+СВЦЭМ!$D$10+'СЕТ СН'!$G$5-'СЕТ СН'!$G$24</f>
        <v>2476.02771626</v>
      </c>
      <c r="Q60" s="36">
        <f>SUMIFS(СВЦЭМ!$D$33:$D$776,СВЦЭМ!$A$33:$A$776,$A60,СВЦЭМ!$B$33:$B$776,Q$47)+'СЕТ СН'!$G$14+СВЦЭМ!$D$10+'СЕТ СН'!$G$5-'СЕТ СН'!$G$24</f>
        <v>2446.20209669</v>
      </c>
      <c r="R60" s="36">
        <f>SUMIFS(СВЦЭМ!$D$33:$D$776,СВЦЭМ!$A$33:$A$776,$A60,СВЦЭМ!$B$33:$B$776,R$47)+'СЕТ СН'!$G$14+СВЦЭМ!$D$10+'СЕТ СН'!$G$5-'СЕТ СН'!$G$24</f>
        <v>2413.7276016999999</v>
      </c>
      <c r="S60" s="36">
        <f>SUMIFS(СВЦЭМ!$D$33:$D$776,СВЦЭМ!$A$33:$A$776,$A60,СВЦЭМ!$B$33:$B$776,S$47)+'СЕТ СН'!$G$14+СВЦЭМ!$D$10+'СЕТ СН'!$G$5-'СЕТ СН'!$G$24</f>
        <v>2433.75646198</v>
      </c>
      <c r="T60" s="36">
        <f>SUMIFS(СВЦЭМ!$D$33:$D$776,СВЦЭМ!$A$33:$A$776,$A60,СВЦЭМ!$B$33:$B$776,T$47)+'СЕТ СН'!$G$14+СВЦЭМ!$D$10+'СЕТ СН'!$G$5-'СЕТ СН'!$G$24</f>
        <v>2428.6300217500002</v>
      </c>
      <c r="U60" s="36">
        <f>SUMIFS(СВЦЭМ!$D$33:$D$776,СВЦЭМ!$A$33:$A$776,$A60,СВЦЭМ!$B$33:$B$776,U$47)+'СЕТ СН'!$G$14+СВЦЭМ!$D$10+'СЕТ СН'!$G$5-'СЕТ СН'!$G$24</f>
        <v>2398.4123020899997</v>
      </c>
      <c r="V60" s="36">
        <f>SUMIFS(СВЦЭМ!$D$33:$D$776,СВЦЭМ!$A$33:$A$776,$A60,СВЦЭМ!$B$33:$B$776,V$47)+'СЕТ СН'!$G$14+СВЦЭМ!$D$10+'СЕТ СН'!$G$5-'СЕТ СН'!$G$24</f>
        <v>2391.7796011</v>
      </c>
      <c r="W60" s="36">
        <f>SUMIFS(СВЦЭМ!$D$33:$D$776,СВЦЭМ!$A$33:$A$776,$A60,СВЦЭМ!$B$33:$B$776,W$47)+'СЕТ СН'!$G$14+СВЦЭМ!$D$10+'СЕТ СН'!$G$5-'СЕТ СН'!$G$24</f>
        <v>2386.8024794499997</v>
      </c>
      <c r="X60" s="36">
        <f>SUMIFS(СВЦЭМ!$D$33:$D$776,СВЦЭМ!$A$33:$A$776,$A60,СВЦЭМ!$B$33:$B$776,X$47)+'СЕТ СН'!$G$14+СВЦЭМ!$D$10+'СЕТ СН'!$G$5-'СЕТ СН'!$G$24</f>
        <v>2383.8742047800001</v>
      </c>
      <c r="Y60" s="36">
        <f>SUMIFS(СВЦЭМ!$D$33:$D$776,СВЦЭМ!$A$33:$A$776,$A60,СВЦЭМ!$B$33:$B$776,Y$47)+'СЕТ СН'!$G$14+СВЦЭМ!$D$10+'СЕТ СН'!$G$5-'СЕТ СН'!$G$24</f>
        <v>2460.1078523400001</v>
      </c>
    </row>
    <row r="61" spans="1:25" ht="15.75" x14ac:dyDescent="0.2">
      <c r="A61" s="35">
        <f t="shared" si="1"/>
        <v>43630</v>
      </c>
      <c r="B61" s="36">
        <f>SUMIFS(СВЦЭМ!$D$33:$D$776,СВЦЭМ!$A$33:$A$776,$A61,СВЦЭМ!$B$33:$B$776,B$47)+'СЕТ СН'!$G$14+СВЦЭМ!$D$10+'СЕТ СН'!$G$5-'СЕТ СН'!$G$24</f>
        <v>2544.1206595100002</v>
      </c>
      <c r="C61" s="36">
        <f>SUMIFS(СВЦЭМ!$D$33:$D$776,СВЦЭМ!$A$33:$A$776,$A61,СВЦЭМ!$B$33:$B$776,C$47)+'СЕТ СН'!$G$14+СВЦЭМ!$D$10+'СЕТ СН'!$G$5-'СЕТ СН'!$G$24</f>
        <v>2586.7355477000001</v>
      </c>
      <c r="D61" s="36">
        <f>SUMIFS(СВЦЭМ!$D$33:$D$776,СВЦЭМ!$A$33:$A$776,$A61,СВЦЭМ!$B$33:$B$776,D$47)+'СЕТ СН'!$G$14+СВЦЭМ!$D$10+'СЕТ СН'!$G$5-'СЕТ СН'!$G$24</f>
        <v>2612.6862231099999</v>
      </c>
      <c r="E61" s="36">
        <f>SUMIFS(СВЦЭМ!$D$33:$D$776,СВЦЭМ!$A$33:$A$776,$A61,СВЦЭМ!$B$33:$B$776,E$47)+'СЕТ СН'!$G$14+СВЦЭМ!$D$10+'СЕТ СН'!$G$5-'СЕТ СН'!$G$24</f>
        <v>2617.6458225699998</v>
      </c>
      <c r="F61" s="36">
        <f>SUMIFS(СВЦЭМ!$D$33:$D$776,СВЦЭМ!$A$33:$A$776,$A61,СВЦЭМ!$B$33:$B$776,F$47)+'СЕТ СН'!$G$14+СВЦЭМ!$D$10+'СЕТ СН'!$G$5-'СЕТ СН'!$G$24</f>
        <v>2607.5092881</v>
      </c>
      <c r="G61" s="36">
        <f>SUMIFS(СВЦЭМ!$D$33:$D$776,СВЦЭМ!$A$33:$A$776,$A61,СВЦЭМ!$B$33:$B$776,G$47)+'СЕТ СН'!$G$14+СВЦЭМ!$D$10+'СЕТ СН'!$G$5-'СЕТ СН'!$G$24</f>
        <v>2633.5970846299997</v>
      </c>
      <c r="H61" s="36">
        <f>SUMIFS(СВЦЭМ!$D$33:$D$776,СВЦЭМ!$A$33:$A$776,$A61,СВЦЭМ!$B$33:$B$776,H$47)+'СЕТ СН'!$G$14+СВЦЭМ!$D$10+'СЕТ СН'!$G$5-'СЕТ СН'!$G$24</f>
        <v>2573.5016357499999</v>
      </c>
      <c r="I61" s="36">
        <f>SUMIFS(СВЦЭМ!$D$33:$D$776,СВЦЭМ!$A$33:$A$776,$A61,СВЦЭМ!$B$33:$B$776,I$47)+'СЕТ СН'!$G$14+СВЦЭМ!$D$10+'СЕТ СН'!$G$5-'СЕТ СН'!$G$24</f>
        <v>2525.33927047</v>
      </c>
      <c r="J61" s="36">
        <f>SUMIFS(СВЦЭМ!$D$33:$D$776,СВЦЭМ!$A$33:$A$776,$A61,СВЦЭМ!$B$33:$B$776,J$47)+'СЕТ СН'!$G$14+СВЦЭМ!$D$10+'СЕТ СН'!$G$5-'СЕТ СН'!$G$24</f>
        <v>2478.33822298</v>
      </c>
      <c r="K61" s="36">
        <f>SUMIFS(СВЦЭМ!$D$33:$D$776,СВЦЭМ!$A$33:$A$776,$A61,СВЦЭМ!$B$33:$B$776,K$47)+'СЕТ СН'!$G$14+СВЦЭМ!$D$10+'СЕТ СН'!$G$5-'СЕТ СН'!$G$24</f>
        <v>2467.8378222199999</v>
      </c>
      <c r="L61" s="36">
        <f>SUMIFS(СВЦЭМ!$D$33:$D$776,СВЦЭМ!$A$33:$A$776,$A61,СВЦЭМ!$B$33:$B$776,L$47)+'СЕТ СН'!$G$14+СВЦЭМ!$D$10+'СЕТ СН'!$G$5-'СЕТ СН'!$G$24</f>
        <v>2458.6188619099999</v>
      </c>
      <c r="M61" s="36">
        <f>SUMIFS(СВЦЭМ!$D$33:$D$776,СВЦЭМ!$A$33:$A$776,$A61,СВЦЭМ!$B$33:$B$776,M$47)+'СЕТ СН'!$G$14+СВЦЭМ!$D$10+'СЕТ СН'!$G$5-'СЕТ СН'!$G$24</f>
        <v>2439.9737472100001</v>
      </c>
      <c r="N61" s="36">
        <f>SUMIFS(СВЦЭМ!$D$33:$D$776,СВЦЭМ!$A$33:$A$776,$A61,СВЦЭМ!$B$33:$B$776,N$47)+'СЕТ СН'!$G$14+СВЦЭМ!$D$10+'СЕТ СН'!$G$5-'СЕТ СН'!$G$24</f>
        <v>2466.14007382</v>
      </c>
      <c r="O61" s="36">
        <f>SUMIFS(СВЦЭМ!$D$33:$D$776,СВЦЭМ!$A$33:$A$776,$A61,СВЦЭМ!$B$33:$B$776,O$47)+'СЕТ СН'!$G$14+СВЦЭМ!$D$10+'СЕТ СН'!$G$5-'СЕТ СН'!$G$24</f>
        <v>2454.2441354900002</v>
      </c>
      <c r="P61" s="36">
        <f>SUMIFS(СВЦЭМ!$D$33:$D$776,СВЦЭМ!$A$33:$A$776,$A61,СВЦЭМ!$B$33:$B$776,P$47)+'СЕТ СН'!$G$14+СВЦЭМ!$D$10+'СЕТ СН'!$G$5-'СЕТ СН'!$G$24</f>
        <v>2452.53294882</v>
      </c>
      <c r="Q61" s="36">
        <f>SUMIFS(СВЦЭМ!$D$33:$D$776,СВЦЭМ!$A$33:$A$776,$A61,СВЦЭМ!$B$33:$B$776,Q$47)+'СЕТ СН'!$G$14+СВЦЭМ!$D$10+'СЕТ СН'!$G$5-'СЕТ СН'!$G$24</f>
        <v>2424.27192126</v>
      </c>
      <c r="R61" s="36">
        <f>SUMIFS(СВЦЭМ!$D$33:$D$776,СВЦЭМ!$A$33:$A$776,$A61,СВЦЭМ!$B$33:$B$776,R$47)+'СЕТ СН'!$G$14+СВЦЭМ!$D$10+'СЕТ СН'!$G$5-'СЕТ СН'!$G$24</f>
        <v>2388.45145108</v>
      </c>
      <c r="S61" s="36">
        <f>SUMIFS(СВЦЭМ!$D$33:$D$776,СВЦЭМ!$A$33:$A$776,$A61,СВЦЭМ!$B$33:$B$776,S$47)+'СЕТ СН'!$G$14+СВЦЭМ!$D$10+'СЕТ СН'!$G$5-'СЕТ СН'!$G$24</f>
        <v>2407.27748961</v>
      </c>
      <c r="T61" s="36">
        <f>SUMIFS(СВЦЭМ!$D$33:$D$776,СВЦЭМ!$A$33:$A$776,$A61,СВЦЭМ!$B$33:$B$776,T$47)+'СЕТ СН'!$G$14+СВЦЭМ!$D$10+'СЕТ СН'!$G$5-'СЕТ СН'!$G$24</f>
        <v>2399.29768328</v>
      </c>
      <c r="U61" s="36">
        <f>SUMIFS(СВЦЭМ!$D$33:$D$776,СВЦЭМ!$A$33:$A$776,$A61,СВЦЭМ!$B$33:$B$776,U$47)+'СЕТ СН'!$G$14+СВЦЭМ!$D$10+'СЕТ СН'!$G$5-'СЕТ СН'!$G$24</f>
        <v>2395.0392163799997</v>
      </c>
      <c r="V61" s="36">
        <f>SUMIFS(СВЦЭМ!$D$33:$D$776,СВЦЭМ!$A$33:$A$776,$A61,СВЦЭМ!$B$33:$B$776,V$47)+'СЕТ СН'!$G$14+СВЦЭМ!$D$10+'СЕТ СН'!$G$5-'СЕТ СН'!$G$24</f>
        <v>2389.9304267799998</v>
      </c>
      <c r="W61" s="36">
        <f>SUMIFS(СВЦЭМ!$D$33:$D$776,СВЦЭМ!$A$33:$A$776,$A61,СВЦЭМ!$B$33:$B$776,W$47)+'СЕТ СН'!$G$14+СВЦЭМ!$D$10+'СЕТ СН'!$G$5-'СЕТ СН'!$G$24</f>
        <v>2383.8785259900001</v>
      </c>
      <c r="X61" s="36">
        <f>SUMIFS(СВЦЭМ!$D$33:$D$776,СВЦЭМ!$A$33:$A$776,$A61,СВЦЭМ!$B$33:$B$776,X$47)+'СЕТ СН'!$G$14+СВЦЭМ!$D$10+'СЕТ СН'!$G$5-'СЕТ СН'!$G$24</f>
        <v>2400.86883287</v>
      </c>
      <c r="Y61" s="36">
        <f>SUMIFS(СВЦЭМ!$D$33:$D$776,СВЦЭМ!$A$33:$A$776,$A61,СВЦЭМ!$B$33:$B$776,Y$47)+'СЕТ СН'!$G$14+СВЦЭМ!$D$10+'СЕТ СН'!$G$5-'СЕТ СН'!$G$24</f>
        <v>2435.3850270299999</v>
      </c>
    </row>
    <row r="62" spans="1:25" ht="15.75" x14ac:dyDescent="0.2">
      <c r="A62" s="35">
        <f t="shared" si="1"/>
        <v>43631</v>
      </c>
      <c r="B62" s="36">
        <f>SUMIFS(СВЦЭМ!$D$33:$D$776,СВЦЭМ!$A$33:$A$776,$A62,СВЦЭМ!$B$33:$B$776,B$47)+'СЕТ СН'!$G$14+СВЦЭМ!$D$10+'СЕТ СН'!$G$5-'СЕТ СН'!$G$24</f>
        <v>2427.7723619899998</v>
      </c>
      <c r="C62" s="36">
        <f>SUMIFS(СВЦЭМ!$D$33:$D$776,СВЦЭМ!$A$33:$A$776,$A62,СВЦЭМ!$B$33:$B$776,C$47)+'СЕТ СН'!$G$14+СВЦЭМ!$D$10+'СЕТ СН'!$G$5-'СЕТ СН'!$G$24</f>
        <v>2468.4477109899999</v>
      </c>
      <c r="D62" s="36">
        <f>SUMIFS(СВЦЭМ!$D$33:$D$776,СВЦЭМ!$A$33:$A$776,$A62,СВЦЭМ!$B$33:$B$776,D$47)+'СЕТ СН'!$G$14+СВЦЭМ!$D$10+'СЕТ СН'!$G$5-'СЕТ СН'!$G$24</f>
        <v>2502.42759484</v>
      </c>
      <c r="E62" s="36">
        <f>SUMIFS(СВЦЭМ!$D$33:$D$776,СВЦЭМ!$A$33:$A$776,$A62,СВЦЭМ!$B$33:$B$776,E$47)+'СЕТ СН'!$G$14+СВЦЭМ!$D$10+'СЕТ СН'!$G$5-'СЕТ СН'!$G$24</f>
        <v>2522.93070567</v>
      </c>
      <c r="F62" s="36">
        <f>SUMIFS(СВЦЭМ!$D$33:$D$776,СВЦЭМ!$A$33:$A$776,$A62,СВЦЭМ!$B$33:$B$776,F$47)+'СЕТ СН'!$G$14+СВЦЭМ!$D$10+'СЕТ СН'!$G$5-'СЕТ СН'!$G$24</f>
        <v>2528.9696114200001</v>
      </c>
      <c r="G62" s="36">
        <f>SUMIFS(СВЦЭМ!$D$33:$D$776,СВЦЭМ!$A$33:$A$776,$A62,СВЦЭМ!$B$33:$B$776,G$47)+'СЕТ СН'!$G$14+СВЦЭМ!$D$10+'СЕТ СН'!$G$5-'СЕТ СН'!$G$24</f>
        <v>2538.0333638299999</v>
      </c>
      <c r="H62" s="36">
        <f>SUMIFS(СВЦЭМ!$D$33:$D$776,СВЦЭМ!$A$33:$A$776,$A62,СВЦЭМ!$B$33:$B$776,H$47)+'СЕТ СН'!$G$14+СВЦЭМ!$D$10+'СЕТ СН'!$G$5-'СЕТ СН'!$G$24</f>
        <v>2539.57243268</v>
      </c>
      <c r="I62" s="36">
        <f>SUMIFS(СВЦЭМ!$D$33:$D$776,СВЦЭМ!$A$33:$A$776,$A62,СВЦЭМ!$B$33:$B$776,I$47)+'СЕТ СН'!$G$14+СВЦЭМ!$D$10+'СЕТ СН'!$G$5-'СЕТ СН'!$G$24</f>
        <v>2492.2485492300002</v>
      </c>
      <c r="J62" s="36">
        <f>SUMIFS(СВЦЭМ!$D$33:$D$776,СВЦЭМ!$A$33:$A$776,$A62,СВЦЭМ!$B$33:$B$776,J$47)+'СЕТ СН'!$G$14+СВЦЭМ!$D$10+'СЕТ СН'!$G$5-'СЕТ СН'!$G$24</f>
        <v>2443.4729345300002</v>
      </c>
      <c r="K62" s="36">
        <f>SUMIFS(СВЦЭМ!$D$33:$D$776,СВЦЭМ!$A$33:$A$776,$A62,СВЦЭМ!$B$33:$B$776,K$47)+'СЕТ СН'!$G$14+СВЦЭМ!$D$10+'СЕТ СН'!$G$5-'СЕТ СН'!$G$24</f>
        <v>2385.8802757100002</v>
      </c>
      <c r="L62" s="36">
        <f>SUMIFS(СВЦЭМ!$D$33:$D$776,СВЦЭМ!$A$33:$A$776,$A62,СВЦЭМ!$B$33:$B$776,L$47)+'СЕТ СН'!$G$14+СВЦЭМ!$D$10+'СЕТ СН'!$G$5-'СЕТ СН'!$G$24</f>
        <v>2387.27470227</v>
      </c>
      <c r="M62" s="36">
        <f>SUMIFS(СВЦЭМ!$D$33:$D$776,СВЦЭМ!$A$33:$A$776,$A62,СВЦЭМ!$B$33:$B$776,M$47)+'СЕТ СН'!$G$14+СВЦЭМ!$D$10+'СЕТ СН'!$G$5-'СЕТ СН'!$G$24</f>
        <v>2382.79239573</v>
      </c>
      <c r="N62" s="36">
        <f>SUMIFS(СВЦЭМ!$D$33:$D$776,СВЦЭМ!$A$33:$A$776,$A62,СВЦЭМ!$B$33:$B$776,N$47)+'СЕТ СН'!$G$14+СВЦЭМ!$D$10+'СЕТ СН'!$G$5-'СЕТ СН'!$G$24</f>
        <v>2378.3688430000002</v>
      </c>
      <c r="O62" s="36">
        <f>SUMIFS(СВЦЭМ!$D$33:$D$776,СВЦЭМ!$A$33:$A$776,$A62,СВЦЭМ!$B$33:$B$776,O$47)+'СЕТ СН'!$G$14+СВЦЭМ!$D$10+'СЕТ СН'!$G$5-'СЕТ СН'!$G$24</f>
        <v>2373.9297365499997</v>
      </c>
      <c r="P62" s="36">
        <f>SUMIFS(СВЦЭМ!$D$33:$D$776,СВЦЭМ!$A$33:$A$776,$A62,СВЦЭМ!$B$33:$B$776,P$47)+'СЕТ СН'!$G$14+СВЦЭМ!$D$10+'СЕТ СН'!$G$5-'СЕТ СН'!$G$24</f>
        <v>2383.8049320800001</v>
      </c>
      <c r="Q62" s="36">
        <f>SUMIFS(СВЦЭМ!$D$33:$D$776,СВЦЭМ!$A$33:$A$776,$A62,СВЦЭМ!$B$33:$B$776,Q$47)+'СЕТ СН'!$G$14+СВЦЭМ!$D$10+'СЕТ СН'!$G$5-'СЕТ СН'!$G$24</f>
        <v>2351.1832736199999</v>
      </c>
      <c r="R62" s="36">
        <f>SUMIFS(СВЦЭМ!$D$33:$D$776,СВЦЭМ!$A$33:$A$776,$A62,СВЦЭМ!$B$33:$B$776,R$47)+'СЕТ СН'!$G$14+СВЦЭМ!$D$10+'СЕТ СН'!$G$5-'СЕТ СН'!$G$24</f>
        <v>2318.1469338299999</v>
      </c>
      <c r="S62" s="36">
        <f>SUMIFS(СВЦЭМ!$D$33:$D$776,СВЦЭМ!$A$33:$A$776,$A62,СВЦЭМ!$B$33:$B$776,S$47)+'СЕТ СН'!$G$14+СВЦЭМ!$D$10+'СЕТ СН'!$G$5-'СЕТ СН'!$G$24</f>
        <v>2325.9326684600001</v>
      </c>
      <c r="T62" s="36">
        <f>SUMIFS(СВЦЭМ!$D$33:$D$776,СВЦЭМ!$A$33:$A$776,$A62,СВЦЭМ!$B$33:$B$776,T$47)+'СЕТ СН'!$G$14+СВЦЭМ!$D$10+'СЕТ СН'!$G$5-'СЕТ СН'!$G$24</f>
        <v>2413.1988801100001</v>
      </c>
      <c r="U62" s="36">
        <f>SUMIFS(СВЦЭМ!$D$33:$D$776,СВЦЭМ!$A$33:$A$776,$A62,СВЦЭМ!$B$33:$B$776,U$47)+'СЕТ СН'!$G$14+СВЦЭМ!$D$10+'СЕТ СН'!$G$5-'СЕТ СН'!$G$24</f>
        <v>2360.8793451699999</v>
      </c>
      <c r="V62" s="36">
        <f>SUMIFS(СВЦЭМ!$D$33:$D$776,СВЦЭМ!$A$33:$A$776,$A62,СВЦЭМ!$B$33:$B$776,V$47)+'СЕТ СН'!$G$14+СВЦЭМ!$D$10+'СЕТ СН'!$G$5-'СЕТ СН'!$G$24</f>
        <v>2335.0169790999998</v>
      </c>
      <c r="W62" s="36">
        <f>SUMIFS(СВЦЭМ!$D$33:$D$776,СВЦЭМ!$A$33:$A$776,$A62,СВЦЭМ!$B$33:$B$776,W$47)+'СЕТ СН'!$G$14+СВЦЭМ!$D$10+'СЕТ СН'!$G$5-'СЕТ СН'!$G$24</f>
        <v>2343.1239806200001</v>
      </c>
      <c r="X62" s="36">
        <f>SUMIFS(СВЦЭМ!$D$33:$D$776,СВЦЭМ!$A$33:$A$776,$A62,СВЦЭМ!$B$33:$B$776,X$47)+'СЕТ СН'!$G$14+СВЦЭМ!$D$10+'СЕТ СН'!$G$5-'СЕТ СН'!$G$24</f>
        <v>2317.3167488700001</v>
      </c>
      <c r="Y62" s="36">
        <f>SUMIFS(СВЦЭМ!$D$33:$D$776,СВЦЭМ!$A$33:$A$776,$A62,СВЦЭМ!$B$33:$B$776,Y$47)+'СЕТ СН'!$G$14+СВЦЭМ!$D$10+'СЕТ СН'!$G$5-'СЕТ СН'!$G$24</f>
        <v>2327.7370661599998</v>
      </c>
    </row>
    <row r="63" spans="1:25" ht="15.75" x14ac:dyDescent="0.2">
      <c r="A63" s="35">
        <f t="shared" si="1"/>
        <v>43632</v>
      </c>
      <c r="B63" s="36">
        <f>SUMIFS(СВЦЭМ!$D$33:$D$776,СВЦЭМ!$A$33:$A$776,$A63,СВЦЭМ!$B$33:$B$776,B$47)+'СЕТ СН'!$G$14+СВЦЭМ!$D$10+'СЕТ СН'!$G$5-'СЕТ СН'!$G$24</f>
        <v>2389.63960232</v>
      </c>
      <c r="C63" s="36">
        <f>SUMIFS(СВЦЭМ!$D$33:$D$776,СВЦЭМ!$A$33:$A$776,$A63,СВЦЭМ!$B$33:$B$776,C$47)+'СЕТ СН'!$G$14+СВЦЭМ!$D$10+'СЕТ СН'!$G$5-'СЕТ СН'!$G$24</f>
        <v>2414.3866184799999</v>
      </c>
      <c r="D63" s="36">
        <f>SUMIFS(СВЦЭМ!$D$33:$D$776,СВЦЭМ!$A$33:$A$776,$A63,СВЦЭМ!$B$33:$B$776,D$47)+'СЕТ СН'!$G$14+СВЦЭМ!$D$10+'СЕТ СН'!$G$5-'СЕТ СН'!$G$24</f>
        <v>2433.7681552099998</v>
      </c>
      <c r="E63" s="36">
        <f>SUMIFS(СВЦЭМ!$D$33:$D$776,СВЦЭМ!$A$33:$A$776,$A63,СВЦЭМ!$B$33:$B$776,E$47)+'СЕТ СН'!$G$14+СВЦЭМ!$D$10+'СЕТ СН'!$G$5-'СЕТ СН'!$G$24</f>
        <v>2443.39434179</v>
      </c>
      <c r="F63" s="36">
        <f>SUMIFS(СВЦЭМ!$D$33:$D$776,СВЦЭМ!$A$33:$A$776,$A63,СВЦЭМ!$B$33:$B$776,F$47)+'СЕТ СН'!$G$14+СВЦЭМ!$D$10+'СЕТ СН'!$G$5-'СЕТ СН'!$G$24</f>
        <v>2452.6258691200001</v>
      </c>
      <c r="G63" s="36">
        <f>SUMIFS(СВЦЭМ!$D$33:$D$776,СВЦЭМ!$A$33:$A$776,$A63,СВЦЭМ!$B$33:$B$776,G$47)+'СЕТ СН'!$G$14+СВЦЭМ!$D$10+'СЕТ СН'!$G$5-'СЕТ СН'!$G$24</f>
        <v>2448.31682069</v>
      </c>
      <c r="H63" s="36">
        <f>SUMIFS(СВЦЭМ!$D$33:$D$776,СВЦЭМ!$A$33:$A$776,$A63,СВЦЭМ!$B$33:$B$776,H$47)+'СЕТ СН'!$G$14+СВЦЭМ!$D$10+'СЕТ СН'!$G$5-'СЕТ СН'!$G$24</f>
        <v>2439.3844542299998</v>
      </c>
      <c r="I63" s="36">
        <f>SUMIFS(СВЦЭМ!$D$33:$D$776,СВЦЭМ!$A$33:$A$776,$A63,СВЦЭМ!$B$33:$B$776,I$47)+'СЕТ СН'!$G$14+СВЦЭМ!$D$10+'СЕТ СН'!$G$5-'СЕТ СН'!$G$24</f>
        <v>2410.6472647099999</v>
      </c>
      <c r="J63" s="36">
        <f>SUMIFS(СВЦЭМ!$D$33:$D$776,СВЦЭМ!$A$33:$A$776,$A63,СВЦЭМ!$B$33:$B$776,J$47)+'СЕТ СН'!$G$14+СВЦЭМ!$D$10+'СЕТ СН'!$G$5-'СЕТ СН'!$G$24</f>
        <v>2384.7843322099998</v>
      </c>
      <c r="K63" s="36">
        <f>SUMIFS(СВЦЭМ!$D$33:$D$776,СВЦЭМ!$A$33:$A$776,$A63,СВЦЭМ!$B$33:$B$776,K$47)+'СЕТ СН'!$G$14+СВЦЭМ!$D$10+'СЕТ СН'!$G$5-'СЕТ СН'!$G$24</f>
        <v>2361.8427419600002</v>
      </c>
      <c r="L63" s="36">
        <f>SUMIFS(СВЦЭМ!$D$33:$D$776,СВЦЭМ!$A$33:$A$776,$A63,СВЦЭМ!$B$33:$B$776,L$47)+'СЕТ СН'!$G$14+СВЦЭМ!$D$10+'СЕТ СН'!$G$5-'СЕТ СН'!$G$24</f>
        <v>2341.9569300100002</v>
      </c>
      <c r="M63" s="36">
        <f>SUMIFS(СВЦЭМ!$D$33:$D$776,СВЦЭМ!$A$33:$A$776,$A63,СВЦЭМ!$B$33:$B$776,M$47)+'СЕТ СН'!$G$14+СВЦЭМ!$D$10+'СЕТ СН'!$G$5-'СЕТ СН'!$G$24</f>
        <v>2340.65947529</v>
      </c>
      <c r="N63" s="36">
        <f>SUMIFS(СВЦЭМ!$D$33:$D$776,СВЦЭМ!$A$33:$A$776,$A63,СВЦЭМ!$B$33:$B$776,N$47)+'СЕТ СН'!$G$14+СВЦЭМ!$D$10+'СЕТ СН'!$G$5-'СЕТ СН'!$G$24</f>
        <v>2333.8458551100002</v>
      </c>
      <c r="O63" s="36">
        <f>SUMIFS(СВЦЭМ!$D$33:$D$776,СВЦЭМ!$A$33:$A$776,$A63,СВЦЭМ!$B$33:$B$776,O$47)+'СЕТ СН'!$G$14+СВЦЭМ!$D$10+'СЕТ СН'!$G$5-'СЕТ СН'!$G$24</f>
        <v>2342.5585859600001</v>
      </c>
      <c r="P63" s="36">
        <f>SUMIFS(СВЦЭМ!$D$33:$D$776,СВЦЭМ!$A$33:$A$776,$A63,СВЦЭМ!$B$33:$B$776,P$47)+'СЕТ СН'!$G$14+СВЦЭМ!$D$10+'СЕТ СН'!$G$5-'СЕТ СН'!$G$24</f>
        <v>2375.8303196900001</v>
      </c>
      <c r="Q63" s="36">
        <f>SUMIFS(СВЦЭМ!$D$33:$D$776,СВЦЭМ!$A$33:$A$776,$A63,СВЦЭМ!$B$33:$B$776,Q$47)+'СЕТ СН'!$G$14+СВЦЭМ!$D$10+'СЕТ СН'!$G$5-'СЕТ СН'!$G$24</f>
        <v>2349.7029836900001</v>
      </c>
      <c r="R63" s="36">
        <f>SUMIFS(СВЦЭМ!$D$33:$D$776,СВЦЭМ!$A$33:$A$776,$A63,СВЦЭМ!$B$33:$B$776,R$47)+'СЕТ СН'!$G$14+СВЦЭМ!$D$10+'СЕТ СН'!$G$5-'СЕТ СН'!$G$24</f>
        <v>2378.8551673399998</v>
      </c>
      <c r="S63" s="36">
        <f>SUMIFS(СВЦЭМ!$D$33:$D$776,СВЦЭМ!$A$33:$A$776,$A63,СВЦЭМ!$B$33:$B$776,S$47)+'СЕТ СН'!$G$14+СВЦЭМ!$D$10+'СЕТ СН'!$G$5-'СЕТ СН'!$G$24</f>
        <v>2390.74041515</v>
      </c>
      <c r="T63" s="36">
        <f>SUMIFS(СВЦЭМ!$D$33:$D$776,СВЦЭМ!$A$33:$A$776,$A63,СВЦЭМ!$B$33:$B$776,T$47)+'СЕТ СН'!$G$14+СВЦЭМ!$D$10+'СЕТ СН'!$G$5-'СЕТ СН'!$G$24</f>
        <v>2396.40902512</v>
      </c>
      <c r="U63" s="36">
        <f>SUMIFS(СВЦЭМ!$D$33:$D$776,СВЦЭМ!$A$33:$A$776,$A63,СВЦЭМ!$B$33:$B$776,U$47)+'СЕТ СН'!$G$14+СВЦЭМ!$D$10+'СЕТ СН'!$G$5-'СЕТ СН'!$G$24</f>
        <v>2396.1544990100001</v>
      </c>
      <c r="V63" s="36">
        <f>SUMIFS(СВЦЭМ!$D$33:$D$776,СВЦЭМ!$A$33:$A$776,$A63,СВЦЭМ!$B$33:$B$776,V$47)+'СЕТ СН'!$G$14+СВЦЭМ!$D$10+'СЕТ СН'!$G$5-'СЕТ СН'!$G$24</f>
        <v>2407.89682597</v>
      </c>
      <c r="W63" s="36">
        <f>SUMIFS(СВЦЭМ!$D$33:$D$776,СВЦЭМ!$A$33:$A$776,$A63,СВЦЭМ!$B$33:$B$776,W$47)+'СЕТ СН'!$G$14+СВЦЭМ!$D$10+'СЕТ СН'!$G$5-'СЕТ СН'!$G$24</f>
        <v>2437.5421833700002</v>
      </c>
      <c r="X63" s="36">
        <f>SUMIFS(СВЦЭМ!$D$33:$D$776,СВЦЭМ!$A$33:$A$776,$A63,СВЦЭМ!$B$33:$B$776,X$47)+'СЕТ СН'!$G$14+СВЦЭМ!$D$10+'СЕТ СН'!$G$5-'СЕТ СН'!$G$24</f>
        <v>2403.8351793900001</v>
      </c>
      <c r="Y63" s="36">
        <f>SUMIFS(СВЦЭМ!$D$33:$D$776,СВЦЭМ!$A$33:$A$776,$A63,СВЦЭМ!$B$33:$B$776,Y$47)+'СЕТ СН'!$G$14+СВЦЭМ!$D$10+'СЕТ СН'!$G$5-'СЕТ СН'!$G$24</f>
        <v>2376.4925877400001</v>
      </c>
    </row>
    <row r="64" spans="1:25" ht="15.75" x14ac:dyDescent="0.2">
      <c r="A64" s="35">
        <f t="shared" si="1"/>
        <v>43633</v>
      </c>
      <c r="B64" s="36">
        <f>SUMIFS(СВЦЭМ!$D$33:$D$776,СВЦЭМ!$A$33:$A$776,$A64,СВЦЭМ!$B$33:$B$776,B$47)+'СЕТ СН'!$G$14+СВЦЭМ!$D$10+'СЕТ СН'!$G$5-'СЕТ СН'!$G$24</f>
        <v>2439.19526632</v>
      </c>
      <c r="C64" s="36">
        <f>SUMIFS(СВЦЭМ!$D$33:$D$776,СВЦЭМ!$A$33:$A$776,$A64,СВЦЭМ!$B$33:$B$776,C$47)+'СЕТ СН'!$G$14+СВЦЭМ!$D$10+'СЕТ СН'!$G$5-'СЕТ СН'!$G$24</f>
        <v>2471.4601780399998</v>
      </c>
      <c r="D64" s="36">
        <f>SUMIFS(СВЦЭМ!$D$33:$D$776,СВЦЭМ!$A$33:$A$776,$A64,СВЦЭМ!$B$33:$B$776,D$47)+'СЕТ СН'!$G$14+СВЦЭМ!$D$10+'СЕТ СН'!$G$5-'СЕТ СН'!$G$24</f>
        <v>2506.29225645</v>
      </c>
      <c r="E64" s="36">
        <f>SUMIFS(СВЦЭМ!$D$33:$D$776,СВЦЭМ!$A$33:$A$776,$A64,СВЦЭМ!$B$33:$B$776,E$47)+'СЕТ СН'!$G$14+СВЦЭМ!$D$10+'СЕТ СН'!$G$5-'СЕТ СН'!$G$24</f>
        <v>2522.0686102099999</v>
      </c>
      <c r="F64" s="36">
        <f>SUMIFS(СВЦЭМ!$D$33:$D$776,СВЦЭМ!$A$33:$A$776,$A64,СВЦЭМ!$B$33:$B$776,F$47)+'СЕТ СН'!$G$14+СВЦЭМ!$D$10+'СЕТ СН'!$G$5-'СЕТ СН'!$G$24</f>
        <v>2538.5700388300002</v>
      </c>
      <c r="G64" s="36">
        <f>SUMIFS(СВЦЭМ!$D$33:$D$776,СВЦЭМ!$A$33:$A$776,$A64,СВЦЭМ!$B$33:$B$776,G$47)+'СЕТ СН'!$G$14+СВЦЭМ!$D$10+'СЕТ СН'!$G$5-'СЕТ СН'!$G$24</f>
        <v>2532.3337513799997</v>
      </c>
      <c r="H64" s="36">
        <f>SUMIFS(СВЦЭМ!$D$33:$D$776,СВЦЭМ!$A$33:$A$776,$A64,СВЦЭМ!$B$33:$B$776,H$47)+'СЕТ СН'!$G$14+СВЦЭМ!$D$10+'СЕТ СН'!$G$5-'СЕТ СН'!$G$24</f>
        <v>2468.1512353899998</v>
      </c>
      <c r="I64" s="36">
        <f>SUMIFS(СВЦЭМ!$D$33:$D$776,СВЦЭМ!$A$33:$A$776,$A64,СВЦЭМ!$B$33:$B$776,I$47)+'СЕТ СН'!$G$14+СВЦЭМ!$D$10+'СЕТ СН'!$G$5-'СЕТ СН'!$G$24</f>
        <v>2437.6644581999999</v>
      </c>
      <c r="J64" s="36">
        <f>SUMIFS(СВЦЭМ!$D$33:$D$776,СВЦЭМ!$A$33:$A$776,$A64,СВЦЭМ!$B$33:$B$776,J$47)+'СЕТ СН'!$G$14+СВЦЭМ!$D$10+'СЕТ СН'!$G$5-'СЕТ СН'!$G$24</f>
        <v>2423.59720272</v>
      </c>
      <c r="K64" s="36">
        <f>SUMIFS(СВЦЭМ!$D$33:$D$776,СВЦЭМ!$A$33:$A$776,$A64,СВЦЭМ!$B$33:$B$776,K$47)+'СЕТ СН'!$G$14+СВЦЭМ!$D$10+'СЕТ СН'!$G$5-'СЕТ СН'!$G$24</f>
        <v>2406.3068678600002</v>
      </c>
      <c r="L64" s="36">
        <f>SUMIFS(СВЦЭМ!$D$33:$D$776,СВЦЭМ!$A$33:$A$776,$A64,СВЦЭМ!$B$33:$B$776,L$47)+'СЕТ СН'!$G$14+СВЦЭМ!$D$10+'СЕТ СН'!$G$5-'СЕТ СН'!$G$24</f>
        <v>2394.6682583199999</v>
      </c>
      <c r="M64" s="36">
        <f>SUMIFS(СВЦЭМ!$D$33:$D$776,СВЦЭМ!$A$33:$A$776,$A64,СВЦЭМ!$B$33:$B$776,M$47)+'СЕТ СН'!$G$14+СВЦЭМ!$D$10+'СЕТ СН'!$G$5-'СЕТ СН'!$G$24</f>
        <v>2397.39864463</v>
      </c>
      <c r="N64" s="36">
        <f>SUMIFS(СВЦЭМ!$D$33:$D$776,СВЦЭМ!$A$33:$A$776,$A64,СВЦЭМ!$B$33:$B$776,N$47)+'СЕТ СН'!$G$14+СВЦЭМ!$D$10+'СЕТ СН'!$G$5-'СЕТ СН'!$G$24</f>
        <v>2401.9089258399999</v>
      </c>
      <c r="O64" s="36">
        <f>SUMIFS(СВЦЭМ!$D$33:$D$776,СВЦЭМ!$A$33:$A$776,$A64,СВЦЭМ!$B$33:$B$776,O$47)+'СЕТ СН'!$G$14+СВЦЭМ!$D$10+'СЕТ СН'!$G$5-'СЕТ СН'!$G$24</f>
        <v>2402.5342720099998</v>
      </c>
      <c r="P64" s="36">
        <f>SUMIFS(СВЦЭМ!$D$33:$D$776,СВЦЭМ!$A$33:$A$776,$A64,СВЦЭМ!$B$33:$B$776,P$47)+'СЕТ СН'!$G$14+СВЦЭМ!$D$10+'СЕТ СН'!$G$5-'СЕТ СН'!$G$24</f>
        <v>2420.7662522099999</v>
      </c>
      <c r="Q64" s="36">
        <f>SUMIFS(СВЦЭМ!$D$33:$D$776,СВЦЭМ!$A$33:$A$776,$A64,СВЦЭМ!$B$33:$B$776,Q$47)+'СЕТ СН'!$G$14+СВЦЭМ!$D$10+'СЕТ СН'!$G$5-'СЕТ СН'!$G$24</f>
        <v>2412.7169117399999</v>
      </c>
      <c r="R64" s="36">
        <f>SUMIFS(СВЦЭМ!$D$33:$D$776,СВЦЭМ!$A$33:$A$776,$A64,СВЦЭМ!$B$33:$B$776,R$47)+'СЕТ СН'!$G$14+СВЦЭМ!$D$10+'СЕТ СН'!$G$5-'СЕТ СН'!$G$24</f>
        <v>2450.6771224599997</v>
      </c>
      <c r="S64" s="36">
        <f>SUMIFS(СВЦЭМ!$D$33:$D$776,СВЦЭМ!$A$33:$A$776,$A64,СВЦЭМ!$B$33:$B$776,S$47)+'СЕТ СН'!$G$14+СВЦЭМ!$D$10+'СЕТ СН'!$G$5-'СЕТ СН'!$G$24</f>
        <v>2459.8655897399999</v>
      </c>
      <c r="T64" s="36">
        <f>SUMIFS(СВЦЭМ!$D$33:$D$776,СВЦЭМ!$A$33:$A$776,$A64,СВЦЭМ!$B$33:$B$776,T$47)+'СЕТ СН'!$G$14+СВЦЭМ!$D$10+'СЕТ СН'!$G$5-'СЕТ СН'!$G$24</f>
        <v>2466.2276196499997</v>
      </c>
      <c r="U64" s="36">
        <f>SUMIFS(СВЦЭМ!$D$33:$D$776,СВЦЭМ!$A$33:$A$776,$A64,СВЦЭМ!$B$33:$B$776,U$47)+'СЕТ СН'!$G$14+СВЦЭМ!$D$10+'СЕТ СН'!$G$5-'СЕТ СН'!$G$24</f>
        <v>2462.1733686299999</v>
      </c>
      <c r="V64" s="36">
        <f>SUMIFS(СВЦЭМ!$D$33:$D$776,СВЦЭМ!$A$33:$A$776,$A64,СВЦЭМ!$B$33:$B$776,V$47)+'СЕТ СН'!$G$14+СВЦЭМ!$D$10+'СЕТ СН'!$G$5-'СЕТ СН'!$G$24</f>
        <v>2465.7071844000002</v>
      </c>
      <c r="W64" s="36">
        <f>SUMIFS(СВЦЭМ!$D$33:$D$776,СВЦЭМ!$A$33:$A$776,$A64,СВЦЭМ!$B$33:$B$776,W$47)+'СЕТ СН'!$G$14+СВЦЭМ!$D$10+'СЕТ СН'!$G$5-'СЕТ СН'!$G$24</f>
        <v>2482.56354508</v>
      </c>
      <c r="X64" s="36">
        <f>SUMIFS(СВЦЭМ!$D$33:$D$776,СВЦЭМ!$A$33:$A$776,$A64,СВЦЭМ!$B$33:$B$776,X$47)+'СЕТ СН'!$G$14+СВЦЭМ!$D$10+'СЕТ СН'!$G$5-'СЕТ СН'!$G$24</f>
        <v>2461.0823590800001</v>
      </c>
      <c r="Y64" s="36">
        <f>SUMIFS(СВЦЭМ!$D$33:$D$776,СВЦЭМ!$A$33:$A$776,$A64,СВЦЭМ!$B$33:$B$776,Y$47)+'СЕТ СН'!$G$14+СВЦЭМ!$D$10+'СЕТ СН'!$G$5-'СЕТ СН'!$G$24</f>
        <v>2368.7007117900002</v>
      </c>
    </row>
    <row r="65" spans="1:26" ht="15.75" x14ac:dyDescent="0.2">
      <c r="A65" s="35">
        <f t="shared" si="1"/>
        <v>43634</v>
      </c>
      <c r="B65" s="36">
        <f>SUMIFS(СВЦЭМ!$D$33:$D$776,СВЦЭМ!$A$33:$A$776,$A65,СВЦЭМ!$B$33:$B$776,B$47)+'СЕТ СН'!$G$14+СВЦЭМ!$D$10+'СЕТ СН'!$G$5-'СЕТ СН'!$G$24</f>
        <v>2574.5037894100001</v>
      </c>
      <c r="C65" s="36">
        <f>SUMIFS(СВЦЭМ!$D$33:$D$776,СВЦЭМ!$A$33:$A$776,$A65,СВЦЭМ!$B$33:$B$776,C$47)+'СЕТ СН'!$G$14+СВЦЭМ!$D$10+'СЕТ СН'!$G$5-'СЕТ СН'!$G$24</f>
        <v>2621.9175726600001</v>
      </c>
      <c r="D65" s="36">
        <f>SUMIFS(СВЦЭМ!$D$33:$D$776,СВЦЭМ!$A$33:$A$776,$A65,СВЦЭМ!$B$33:$B$776,D$47)+'СЕТ СН'!$G$14+СВЦЭМ!$D$10+'СЕТ СН'!$G$5-'СЕТ СН'!$G$24</f>
        <v>2638.4587602299998</v>
      </c>
      <c r="E65" s="36">
        <f>SUMIFS(СВЦЭМ!$D$33:$D$776,СВЦЭМ!$A$33:$A$776,$A65,СВЦЭМ!$B$33:$B$776,E$47)+'СЕТ СН'!$G$14+СВЦЭМ!$D$10+'СЕТ СН'!$G$5-'СЕТ СН'!$G$24</f>
        <v>2658.3273451800001</v>
      </c>
      <c r="F65" s="36">
        <f>SUMIFS(СВЦЭМ!$D$33:$D$776,СВЦЭМ!$A$33:$A$776,$A65,СВЦЭМ!$B$33:$B$776,F$47)+'СЕТ СН'!$G$14+СВЦЭМ!$D$10+'СЕТ СН'!$G$5-'СЕТ СН'!$G$24</f>
        <v>2652.8595218099999</v>
      </c>
      <c r="G65" s="36">
        <f>SUMIFS(СВЦЭМ!$D$33:$D$776,СВЦЭМ!$A$33:$A$776,$A65,СВЦЭМ!$B$33:$B$776,G$47)+'СЕТ СН'!$G$14+СВЦЭМ!$D$10+'СЕТ СН'!$G$5-'СЕТ СН'!$G$24</f>
        <v>2631.6711180299999</v>
      </c>
      <c r="H65" s="36">
        <f>SUMIFS(СВЦЭМ!$D$33:$D$776,СВЦЭМ!$A$33:$A$776,$A65,СВЦЭМ!$B$33:$B$776,H$47)+'СЕТ СН'!$G$14+СВЦЭМ!$D$10+'СЕТ СН'!$G$5-'СЕТ СН'!$G$24</f>
        <v>2595.2456104600001</v>
      </c>
      <c r="I65" s="36">
        <f>SUMIFS(СВЦЭМ!$D$33:$D$776,СВЦЭМ!$A$33:$A$776,$A65,СВЦЭМ!$B$33:$B$776,I$47)+'СЕТ СН'!$G$14+СВЦЭМ!$D$10+'СЕТ СН'!$G$5-'СЕТ СН'!$G$24</f>
        <v>2544.4961689199999</v>
      </c>
      <c r="J65" s="36">
        <f>SUMIFS(СВЦЭМ!$D$33:$D$776,СВЦЭМ!$A$33:$A$776,$A65,СВЦЭМ!$B$33:$B$776,J$47)+'СЕТ СН'!$G$14+СВЦЭМ!$D$10+'СЕТ СН'!$G$5-'СЕТ СН'!$G$24</f>
        <v>2483.03234982</v>
      </c>
      <c r="K65" s="36">
        <f>SUMIFS(СВЦЭМ!$D$33:$D$776,СВЦЭМ!$A$33:$A$776,$A65,СВЦЭМ!$B$33:$B$776,K$47)+'СЕТ СН'!$G$14+СВЦЭМ!$D$10+'СЕТ СН'!$G$5-'СЕТ СН'!$G$24</f>
        <v>2449.4741102799999</v>
      </c>
      <c r="L65" s="36">
        <f>SUMIFS(СВЦЭМ!$D$33:$D$776,СВЦЭМ!$A$33:$A$776,$A65,СВЦЭМ!$B$33:$B$776,L$47)+'СЕТ СН'!$G$14+СВЦЭМ!$D$10+'СЕТ СН'!$G$5-'СЕТ СН'!$G$24</f>
        <v>2446.9504066899999</v>
      </c>
      <c r="M65" s="36">
        <f>SUMIFS(СВЦЭМ!$D$33:$D$776,СВЦЭМ!$A$33:$A$776,$A65,СВЦЭМ!$B$33:$B$776,M$47)+'СЕТ СН'!$G$14+СВЦЭМ!$D$10+'СЕТ СН'!$G$5-'СЕТ СН'!$G$24</f>
        <v>2454.1440325799999</v>
      </c>
      <c r="N65" s="36">
        <f>SUMIFS(СВЦЭМ!$D$33:$D$776,СВЦЭМ!$A$33:$A$776,$A65,СВЦЭМ!$B$33:$B$776,N$47)+'СЕТ СН'!$G$14+СВЦЭМ!$D$10+'СЕТ СН'!$G$5-'СЕТ СН'!$G$24</f>
        <v>2454.9783791599998</v>
      </c>
      <c r="O65" s="36">
        <f>SUMIFS(СВЦЭМ!$D$33:$D$776,СВЦЭМ!$A$33:$A$776,$A65,СВЦЭМ!$B$33:$B$776,O$47)+'СЕТ СН'!$G$14+СВЦЭМ!$D$10+'СЕТ СН'!$G$5-'СЕТ СН'!$G$24</f>
        <v>2458.89838022</v>
      </c>
      <c r="P65" s="36">
        <f>SUMIFS(СВЦЭМ!$D$33:$D$776,СВЦЭМ!$A$33:$A$776,$A65,СВЦЭМ!$B$33:$B$776,P$47)+'СЕТ СН'!$G$14+СВЦЭМ!$D$10+'СЕТ СН'!$G$5-'СЕТ СН'!$G$24</f>
        <v>2473.3949475099998</v>
      </c>
      <c r="Q65" s="36">
        <f>SUMIFS(СВЦЭМ!$D$33:$D$776,СВЦЭМ!$A$33:$A$776,$A65,СВЦЭМ!$B$33:$B$776,Q$47)+'СЕТ СН'!$G$14+СВЦЭМ!$D$10+'СЕТ СН'!$G$5-'СЕТ СН'!$G$24</f>
        <v>2444.3334021800001</v>
      </c>
      <c r="R65" s="36">
        <f>SUMIFS(СВЦЭМ!$D$33:$D$776,СВЦЭМ!$A$33:$A$776,$A65,СВЦЭМ!$B$33:$B$776,R$47)+'СЕТ СН'!$G$14+СВЦЭМ!$D$10+'СЕТ СН'!$G$5-'СЕТ СН'!$G$24</f>
        <v>2452.6609871299997</v>
      </c>
      <c r="S65" s="36">
        <f>SUMIFS(СВЦЭМ!$D$33:$D$776,СВЦЭМ!$A$33:$A$776,$A65,СВЦЭМ!$B$33:$B$776,S$47)+'СЕТ СН'!$G$14+СВЦЭМ!$D$10+'СЕТ СН'!$G$5-'СЕТ СН'!$G$24</f>
        <v>2454.78830793</v>
      </c>
      <c r="T65" s="36">
        <f>SUMIFS(СВЦЭМ!$D$33:$D$776,СВЦЭМ!$A$33:$A$776,$A65,СВЦЭМ!$B$33:$B$776,T$47)+'СЕТ СН'!$G$14+СВЦЭМ!$D$10+'СЕТ СН'!$G$5-'СЕТ СН'!$G$24</f>
        <v>2458.1565364600001</v>
      </c>
      <c r="U65" s="36">
        <f>SUMIFS(СВЦЭМ!$D$33:$D$776,СВЦЭМ!$A$33:$A$776,$A65,СВЦЭМ!$B$33:$B$776,U$47)+'СЕТ СН'!$G$14+СВЦЭМ!$D$10+'СЕТ СН'!$G$5-'СЕТ СН'!$G$24</f>
        <v>2459.02172023</v>
      </c>
      <c r="V65" s="36">
        <f>SUMIFS(СВЦЭМ!$D$33:$D$776,СВЦЭМ!$A$33:$A$776,$A65,СВЦЭМ!$B$33:$B$776,V$47)+'СЕТ СН'!$G$14+СВЦЭМ!$D$10+'СЕТ СН'!$G$5-'СЕТ СН'!$G$24</f>
        <v>2462.2508609699998</v>
      </c>
      <c r="W65" s="36">
        <f>SUMIFS(СВЦЭМ!$D$33:$D$776,СВЦЭМ!$A$33:$A$776,$A65,СВЦЭМ!$B$33:$B$776,W$47)+'СЕТ СН'!$G$14+СВЦЭМ!$D$10+'СЕТ СН'!$G$5-'СЕТ СН'!$G$24</f>
        <v>2461.2983169099998</v>
      </c>
      <c r="X65" s="36">
        <f>SUMIFS(СВЦЭМ!$D$33:$D$776,СВЦЭМ!$A$33:$A$776,$A65,СВЦЭМ!$B$33:$B$776,X$47)+'СЕТ СН'!$G$14+СВЦЭМ!$D$10+'СЕТ СН'!$G$5-'СЕТ СН'!$G$24</f>
        <v>2361.7666451099999</v>
      </c>
      <c r="Y65" s="36">
        <f>SUMIFS(СВЦЭМ!$D$33:$D$776,СВЦЭМ!$A$33:$A$776,$A65,СВЦЭМ!$B$33:$B$776,Y$47)+'СЕТ СН'!$G$14+СВЦЭМ!$D$10+'СЕТ СН'!$G$5-'СЕТ СН'!$G$24</f>
        <v>2387.0680909499997</v>
      </c>
    </row>
    <row r="66" spans="1:26" ht="15.75" x14ac:dyDescent="0.2">
      <c r="A66" s="35">
        <f t="shared" si="1"/>
        <v>43635</v>
      </c>
      <c r="B66" s="36">
        <f>SUMIFS(СВЦЭМ!$D$33:$D$776,СВЦЭМ!$A$33:$A$776,$A66,СВЦЭМ!$B$33:$B$776,B$47)+'СЕТ СН'!$G$14+СВЦЭМ!$D$10+'СЕТ СН'!$G$5-'СЕТ СН'!$G$24</f>
        <v>2514.3130869500001</v>
      </c>
      <c r="C66" s="36">
        <f>SUMIFS(СВЦЭМ!$D$33:$D$776,СВЦЭМ!$A$33:$A$776,$A66,СВЦЭМ!$B$33:$B$776,C$47)+'СЕТ СН'!$G$14+СВЦЭМ!$D$10+'СЕТ СН'!$G$5-'СЕТ СН'!$G$24</f>
        <v>2564.6881324199999</v>
      </c>
      <c r="D66" s="36">
        <f>SUMIFS(СВЦЭМ!$D$33:$D$776,СВЦЭМ!$A$33:$A$776,$A66,СВЦЭМ!$B$33:$B$776,D$47)+'СЕТ СН'!$G$14+СВЦЭМ!$D$10+'СЕТ СН'!$G$5-'СЕТ СН'!$G$24</f>
        <v>2600.6459280899999</v>
      </c>
      <c r="E66" s="36">
        <f>SUMIFS(СВЦЭМ!$D$33:$D$776,СВЦЭМ!$A$33:$A$776,$A66,СВЦЭМ!$B$33:$B$776,E$47)+'СЕТ СН'!$G$14+СВЦЭМ!$D$10+'СЕТ СН'!$G$5-'СЕТ СН'!$G$24</f>
        <v>2609.6488162300002</v>
      </c>
      <c r="F66" s="36">
        <f>SUMIFS(СВЦЭМ!$D$33:$D$776,СВЦЭМ!$A$33:$A$776,$A66,СВЦЭМ!$B$33:$B$776,F$47)+'СЕТ СН'!$G$14+СВЦЭМ!$D$10+'СЕТ СН'!$G$5-'СЕТ СН'!$G$24</f>
        <v>2601.4320529199999</v>
      </c>
      <c r="G66" s="36">
        <f>SUMIFS(СВЦЭМ!$D$33:$D$776,СВЦЭМ!$A$33:$A$776,$A66,СВЦЭМ!$B$33:$B$776,G$47)+'СЕТ СН'!$G$14+СВЦЭМ!$D$10+'СЕТ СН'!$G$5-'СЕТ СН'!$G$24</f>
        <v>2603.6331672199999</v>
      </c>
      <c r="H66" s="36">
        <f>SUMIFS(СВЦЭМ!$D$33:$D$776,СВЦЭМ!$A$33:$A$776,$A66,СВЦЭМ!$B$33:$B$776,H$47)+'СЕТ СН'!$G$14+СВЦЭМ!$D$10+'СЕТ СН'!$G$5-'СЕТ СН'!$G$24</f>
        <v>2544.3955955399997</v>
      </c>
      <c r="I66" s="36">
        <f>SUMIFS(СВЦЭМ!$D$33:$D$776,СВЦЭМ!$A$33:$A$776,$A66,СВЦЭМ!$B$33:$B$776,I$47)+'СЕТ СН'!$G$14+СВЦЭМ!$D$10+'СЕТ СН'!$G$5-'СЕТ СН'!$G$24</f>
        <v>2487.62252253</v>
      </c>
      <c r="J66" s="36">
        <f>SUMIFS(СВЦЭМ!$D$33:$D$776,СВЦЭМ!$A$33:$A$776,$A66,СВЦЭМ!$B$33:$B$776,J$47)+'СЕТ СН'!$G$14+СВЦЭМ!$D$10+'СЕТ СН'!$G$5-'СЕТ СН'!$G$24</f>
        <v>2463.21283675</v>
      </c>
      <c r="K66" s="36">
        <f>SUMIFS(СВЦЭМ!$D$33:$D$776,СВЦЭМ!$A$33:$A$776,$A66,СВЦЭМ!$B$33:$B$776,K$47)+'СЕТ СН'!$G$14+СВЦЭМ!$D$10+'СЕТ СН'!$G$5-'СЕТ СН'!$G$24</f>
        <v>2417.4695620900002</v>
      </c>
      <c r="L66" s="36">
        <f>SUMIFS(СВЦЭМ!$D$33:$D$776,СВЦЭМ!$A$33:$A$776,$A66,СВЦЭМ!$B$33:$B$776,L$47)+'СЕТ СН'!$G$14+СВЦЭМ!$D$10+'СЕТ СН'!$G$5-'СЕТ СН'!$G$24</f>
        <v>2422.40724043</v>
      </c>
      <c r="M66" s="36">
        <f>SUMIFS(СВЦЭМ!$D$33:$D$776,СВЦЭМ!$A$33:$A$776,$A66,СВЦЭМ!$B$33:$B$776,M$47)+'СЕТ СН'!$G$14+СВЦЭМ!$D$10+'СЕТ СН'!$G$5-'СЕТ СН'!$G$24</f>
        <v>2419.7846353899999</v>
      </c>
      <c r="N66" s="36">
        <f>SUMIFS(СВЦЭМ!$D$33:$D$776,СВЦЭМ!$A$33:$A$776,$A66,СВЦЭМ!$B$33:$B$776,N$47)+'СЕТ СН'!$G$14+СВЦЭМ!$D$10+'СЕТ СН'!$G$5-'СЕТ СН'!$G$24</f>
        <v>2447.6277544899999</v>
      </c>
      <c r="O66" s="36">
        <f>SUMIFS(СВЦЭМ!$D$33:$D$776,СВЦЭМ!$A$33:$A$776,$A66,СВЦЭМ!$B$33:$B$776,O$47)+'СЕТ СН'!$G$14+СВЦЭМ!$D$10+'СЕТ СН'!$G$5-'СЕТ СН'!$G$24</f>
        <v>2430.9592677400001</v>
      </c>
      <c r="P66" s="36">
        <f>SUMIFS(СВЦЭМ!$D$33:$D$776,СВЦЭМ!$A$33:$A$776,$A66,СВЦЭМ!$B$33:$B$776,P$47)+'СЕТ СН'!$G$14+СВЦЭМ!$D$10+'СЕТ СН'!$G$5-'СЕТ СН'!$G$24</f>
        <v>2436.9847270499999</v>
      </c>
      <c r="Q66" s="36">
        <f>SUMIFS(СВЦЭМ!$D$33:$D$776,СВЦЭМ!$A$33:$A$776,$A66,СВЦЭМ!$B$33:$B$776,Q$47)+'СЕТ СН'!$G$14+СВЦЭМ!$D$10+'СЕТ СН'!$G$5-'СЕТ СН'!$G$24</f>
        <v>2398.04436326</v>
      </c>
      <c r="R66" s="36">
        <f>SUMIFS(СВЦЭМ!$D$33:$D$776,СВЦЭМ!$A$33:$A$776,$A66,СВЦЭМ!$B$33:$B$776,R$47)+'СЕТ СН'!$G$14+СВЦЭМ!$D$10+'СЕТ СН'!$G$5-'СЕТ СН'!$G$24</f>
        <v>2355.90143425</v>
      </c>
      <c r="S66" s="36">
        <f>SUMIFS(СВЦЭМ!$D$33:$D$776,СВЦЭМ!$A$33:$A$776,$A66,СВЦЭМ!$B$33:$B$776,S$47)+'СЕТ СН'!$G$14+СВЦЭМ!$D$10+'СЕТ СН'!$G$5-'СЕТ СН'!$G$24</f>
        <v>2384.2145659899998</v>
      </c>
      <c r="T66" s="36">
        <f>SUMIFS(СВЦЭМ!$D$33:$D$776,СВЦЭМ!$A$33:$A$776,$A66,СВЦЭМ!$B$33:$B$776,T$47)+'СЕТ СН'!$G$14+СВЦЭМ!$D$10+'СЕТ СН'!$G$5-'СЕТ СН'!$G$24</f>
        <v>2372.0983223499998</v>
      </c>
      <c r="U66" s="36">
        <f>SUMIFS(СВЦЭМ!$D$33:$D$776,СВЦЭМ!$A$33:$A$776,$A66,СВЦЭМ!$B$33:$B$776,U$47)+'СЕТ СН'!$G$14+СВЦЭМ!$D$10+'СЕТ СН'!$G$5-'СЕТ СН'!$G$24</f>
        <v>2365.4705211999999</v>
      </c>
      <c r="V66" s="36">
        <f>SUMIFS(СВЦЭМ!$D$33:$D$776,СВЦЭМ!$A$33:$A$776,$A66,СВЦЭМ!$B$33:$B$776,V$47)+'СЕТ СН'!$G$14+СВЦЭМ!$D$10+'СЕТ СН'!$G$5-'СЕТ СН'!$G$24</f>
        <v>2356.7985111600001</v>
      </c>
      <c r="W66" s="36">
        <f>SUMIFS(СВЦЭМ!$D$33:$D$776,СВЦЭМ!$A$33:$A$776,$A66,СВЦЭМ!$B$33:$B$776,W$47)+'СЕТ СН'!$G$14+СВЦЭМ!$D$10+'СЕТ СН'!$G$5-'СЕТ СН'!$G$24</f>
        <v>2345.6548896300001</v>
      </c>
      <c r="X66" s="36">
        <f>SUMIFS(СВЦЭМ!$D$33:$D$776,СВЦЭМ!$A$33:$A$776,$A66,СВЦЭМ!$B$33:$B$776,X$47)+'СЕТ СН'!$G$14+СВЦЭМ!$D$10+'СЕТ СН'!$G$5-'СЕТ СН'!$G$24</f>
        <v>2356.9570299400002</v>
      </c>
      <c r="Y66" s="36">
        <f>SUMIFS(СВЦЭМ!$D$33:$D$776,СВЦЭМ!$A$33:$A$776,$A66,СВЦЭМ!$B$33:$B$776,Y$47)+'СЕТ СН'!$G$14+СВЦЭМ!$D$10+'СЕТ СН'!$G$5-'СЕТ СН'!$G$24</f>
        <v>2428.6653319299999</v>
      </c>
    </row>
    <row r="67" spans="1:26" ht="15.75" x14ac:dyDescent="0.2">
      <c r="A67" s="35">
        <f t="shared" si="1"/>
        <v>43636</v>
      </c>
      <c r="B67" s="36">
        <f>SUMIFS(СВЦЭМ!$D$33:$D$776,СВЦЭМ!$A$33:$A$776,$A67,СВЦЭМ!$B$33:$B$776,B$47)+'СЕТ СН'!$G$14+СВЦЭМ!$D$10+'СЕТ СН'!$G$5-'СЕТ СН'!$G$24</f>
        <v>2471.14310561</v>
      </c>
      <c r="C67" s="36">
        <f>SUMIFS(СВЦЭМ!$D$33:$D$776,СВЦЭМ!$A$33:$A$776,$A67,СВЦЭМ!$B$33:$B$776,C$47)+'СЕТ СН'!$G$14+СВЦЭМ!$D$10+'СЕТ СН'!$G$5-'СЕТ СН'!$G$24</f>
        <v>2517.9860933099999</v>
      </c>
      <c r="D67" s="36">
        <f>SUMIFS(СВЦЭМ!$D$33:$D$776,СВЦЭМ!$A$33:$A$776,$A67,СВЦЭМ!$B$33:$B$776,D$47)+'СЕТ СН'!$G$14+СВЦЭМ!$D$10+'СЕТ СН'!$G$5-'СЕТ СН'!$G$24</f>
        <v>2550.1409292799999</v>
      </c>
      <c r="E67" s="36">
        <f>SUMIFS(СВЦЭМ!$D$33:$D$776,СВЦЭМ!$A$33:$A$776,$A67,СВЦЭМ!$B$33:$B$776,E$47)+'СЕТ СН'!$G$14+СВЦЭМ!$D$10+'СЕТ СН'!$G$5-'СЕТ СН'!$G$24</f>
        <v>2554.10733132</v>
      </c>
      <c r="F67" s="36">
        <f>SUMIFS(СВЦЭМ!$D$33:$D$776,СВЦЭМ!$A$33:$A$776,$A67,СВЦЭМ!$B$33:$B$776,F$47)+'СЕТ СН'!$G$14+СВЦЭМ!$D$10+'СЕТ СН'!$G$5-'СЕТ СН'!$G$24</f>
        <v>2554.7575738599999</v>
      </c>
      <c r="G67" s="36">
        <f>SUMIFS(СВЦЭМ!$D$33:$D$776,СВЦЭМ!$A$33:$A$776,$A67,СВЦЭМ!$B$33:$B$776,G$47)+'СЕТ СН'!$G$14+СВЦЭМ!$D$10+'СЕТ СН'!$G$5-'СЕТ СН'!$G$24</f>
        <v>2567.2737851800002</v>
      </c>
      <c r="H67" s="36">
        <f>SUMIFS(СВЦЭМ!$D$33:$D$776,СВЦЭМ!$A$33:$A$776,$A67,СВЦЭМ!$B$33:$B$776,H$47)+'СЕТ СН'!$G$14+СВЦЭМ!$D$10+'СЕТ СН'!$G$5-'СЕТ СН'!$G$24</f>
        <v>2559.2579309600001</v>
      </c>
      <c r="I67" s="36">
        <f>SUMIFS(СВЦЭМ!$D$33:$D$776,СВЦЭМ!$A$33:$A$776,$A67,СВЦЭМ!$B$33:$B$776,I$47)+'СЕТ СН'!$G$14+СВЦЭМ!$D$10+'СЕТ СН'!$G$5-'СЕТ СН'!$G$24</f>
        <v>2536.3355900699999</v>
      </c>
      <c r="J67" s="36">
        <f>SUMIFS(СВЦЭМ!$D$33:$D$776,СВЦЭМ!$A$33:$A$776,$A67,СВЦЭМ!$B$33:$B$776,J$47)+'СЕТ СН'!$G$14+СВЦЭМ!$D$10+'СЕТ СН'!$G$5-'СЕТ СН'!$G$24</f>
        <v>2511.1363339899999</v>
      </c>
      <c r="K67" s="36">
        <f>SUMIFS(СВЦЭМ!$D$33:$D$776,СВЦЭМ!$A$33:$A$776,$A67,СВЦЭМ!$B$33:$B$776,K$47)+'СЕТ СН'!$G$14+СВЦЭМ!$D$10+'СЕТ СН'!$G$5-'СЕТ СН'!$G$24</f>
        <v>2485.4450733399999</v>
      </c>
      <c r="L67" s="36">
        <f>SUMIFS(СВЦЭМ!$D$33:$D$776,СВЦЭМ!$A$33:$A$776,$A67,СВЦЭМ!$B$33:$B$776,L$47)+'СЕТ СН'!$G$14+СВЦЭМ!$D$10+'СЕТ СН'!$G$5-'СЕТ СН'!$G$24</f>
        <v>2488.62289723</v>
      </c>
      <c r="M67" s="36">
        <f>SUMIFS(СВЦЭМ!$D$33:$D$776,СВЦЭМ!$A$33:$A$776,$A67,СВЦЭМ!$B$33:$B$776,M$47)+'СЕТ СН'!$G$14+СВЦЭМ!$D$10+'СЕТ СН'!$G$5-'СЕТ СН'!$G$24</f>
        <v>2491.1813893899998</v>
      </c>
      <c r="N67" s="36">
        <f>SUMIFS(СВЦЭМ!$D$33:$D$776,СВЦЭМ!$A$33:$A$776,$A67,СВЦЭМ!$B$33:$B$776,N$47)+'СЕТ СН'!$G$14+СВЦЭМ!$D$10+'СЕТ СН'!$G$5-'СЕТ СН'!$G$24</f>
        <v>2494.8953965800001</v>
      </c>
      <c r="O67" s="36">
        <f>SUMIFS(СВЦЭМ!$D$33:$D$776,СВЦЭМ!$A$33:$A$776,$A67,СВЦЭМ!$B$33:$B$776,O$47)+'СЕТ СН'!$G$14+СВЦЭМ!$D$10+'СЕТ СН'!$G$5-'СЕТ СН'!$G$24</f>
        <v>2497.44712205</v>
      </c>
      <c r="P67" s="36">
        <f>SUMIFS(СВЦЭМ!$D$33:$D$776,СВЦЭМ!$A$33:$A$776,$A67,СВЦЭМ!$B$33:$B$776,P$47)+'СЕТ СН'!$G$14+СВЦЭМ!$D$10+'СЕТ СН'!$G$5-'СЕТ СН'!$G$24</f>
        <v>2507.7571436099997</v>
      </c>
      <c r="Q67" s="36">
        <f>SUMIFS(СВЦЭМ!$D$33:$D$776,СВЦЭМ!$A$33:$A$776,$A67,СВЦЭМ!$B$33:$B$776,Q$47)+'СЕТ СН'!$G$14+СВЦЭМ!$D$10+'СЕТ СН'!$G$5-'СЕТ СН'!$G$24</f>
        <v>2471.8694156900001</v>
      </c>
      <c r="R67" s="36">
        <f>SUMIFS(СВЦЭМ!$D$33:$D$776,СВЦЭМ!$A$33:$A$776,$A67,СВЦЭМ!$B$33:$B$776,R$47)+'СЕТ СН'!$G$14+СВЦЭМ!$D$10+'СЕТ СН'!$G$5-'СЕТ СН'!$G$24</f>
        <v>2422.3098401100001</v>
      </c>
      <c r="S67" s="36">
        <f>SUMIFS(СВЦЭМ!$D$33:$D$776,СВЦЭМ!$A$33:$A$776,$A67,СВЦЭМ!$B$33:$B$776,S$47)+'СЕТ СН'!$G$14+СВЦЭМ!$D$10+'СЕТ СН'!$G$5-'СЕТ СН'!$G$24</f>
        <v>2426.4481366700002</v>
      </c>
      <c r="T67" s="36">
        <f>SUMIFS(СВЦЭМ!$D$33:$D$776,СВЦЭМ!$A$33:$A$776,$A67,СВЦЭМ!$B$33:$B$776,T$47)+'СЕТ СН'!$G$14+СВЦЭМ!$D$10+'СЕТ СН'!$G$5-'СЕТ СН'!$G$24</f>
        <v>2432.54103872</v>
      </c>
      <c r="U67" s="36">
        <f>SUMIFS(СВЦЭМ!$D$33:$D$776,СВЦЭМ!$A$33:$A$776,$A67,СВЦЭМ!$B$33:$B$776,U$47)+'СЕТ СН'!$G$14+СВЦЭМ!$D$10+'СЕТ СН'!$G$5-'СЕТ СН'!$G$24</f>
        <v>2445.1489422300001</v>
      </c>
      <c r="V67" s="36">
        <f>SUMIFS(СВЦЭМ!$D$33:$D$776,СВЦЭМ!$A$33:$A$776,$A67,СВЦЭМ!$B$33:$B$776,V$47)+'СЕТ СН'!$G$14+СВЦЭМ!$D$10+'СЕТ СН'!$G$5-'СЕТ СН'!$G$24</f>
        <v>2463.2799083099999</v>
      </c>
      <c r="W67" s="36">
        <f>SUMIFS(СВЦЭМ!$D$33:$D$776,СВЦЭМ!$A$33:$A$776,$A67,СВЦЭМ!$B$33:$B$776,W$47)+'СЕТ СН'!$G$14+СВЦЭМ!$D$10+'СЕТ СН'!$G$5-'СЕТ СН'!$G$24</f>
        <v>2467.1313754100001</v>
      </c>
      <c r="X67" s="36">
        <f>SUMIFS(СВЦЭМ!$D$33:$D$776,СВЦЭМ!$A$33:$A$776,$A67,СВЦЭМ!$B$33:$B$776,X$47)+'СЕТ СН'!$G$14+СВЦЭМ!$D$10+'СЕТ СН'!$G$5-'СЕТ СН'!$G$24</f>
        <v>2457.55417059</v>
      </c>
      <c r="Y67" s="36">
        <f>SUMIFS(СВЦЭМ!$D$33:$D$776,СВЦЭМ!$A$33:$A$776,$A67,СВЦЭМ!$B$33:$B$776,Y$47)+'СЕТ СН'!$G$14+СВЦЭМ!$D$10+'СЕТ СН'!$G$5-'СЕТ СН'!$G$24</f>
        <v>2496.4201604599998</v>
      </c>
    </row>
    <row r="68" spans="1:26" ht="15.75" x14ac:dyDescent="0.2">
      <c r="A68" s="35">
        <f t="shared" si="1"/>
        <v>43637</v>
      </c>
      <c r="B68" s="36">
        <f>SUMIFS(СВЦЭМ!$D$33:$D$776,СВЦЭМ!$A$33:$A$776,$A68,СВЦЭМ!$B$33:$B$776,B$47)+'СЕТ СН'!$G$14+СВЦЭМ!$D$10+'СЕТ СН'!$G$5-'СЕТ СН'!$G$24</f>
        <v>2487.8154776800002</v>
      </c>
      <c r="C68" s="36">
        <f>SUMIFS(СВЦЭМ!$D$33:$D$776,СВЦЭМ!$A$33:$A$776,$A68,СВЦЭМ!$B$33:$B$776,C$47)+'СЕТ СН'!$G$14+СВЦЭМ!$D$10+'СЕТ СН'!$G$5-'СЕТ СН'!$G$24</f>
        <v>2491.3116933000001</v>
      </c>
      <c r="D68" s="36">
        <f>SUMIFS(СВЦЭМ!$D$33:$D$776,СВЦЭМ!$A$33:$A$776,$A68,СВЦЭМ!$B$33:$B$776,D$47)+'СЕТ СН'!$G$14+СВЦЭМ!$D$10+'СЕТ СН'!$G$5-'СЕТ СН'!$G$24</f>
        <v>2514.60805828</v>
      </c>
      <c r="E68" s="36">
        <f>SUMIFS(СВЦЭМ!$D$33:$D$776,СВЦЭМ!$A$33:$A$776,$A68,СВЦЭМ!$B$33:$B$776,E$47)+'СЕТ СН'!$G$14+СВЦЭМ!$D$10+'СЕТ СН'!$G$5-'СЕТ СН'!$G$24</f>
        <v>2549.5794206199998</v>
      </c>
      <c r="F68" s="36">
        <f>SUMIFS(СВЦЭМ!$D$33:$D$776,СВЦЭМ!$A$33:$A$776,$A68,СВЦЭМ!$B$33:$B$776,F$47)+'СЕТ СН'!$G$14+СВЦЭМ!$D$10+'СЕТ СН'!$G$5-'СЕТ СН'!$G$24</f>
        <v>2556.5200036199999</v>
      </c>
      <c r="G68" s="36">
        <f>SUMIFS(СВЦЭМ!$D$33:$D$776,СВЦЭМ!$A$33:$A$776,$A68,СВЦЭМ!$B$33:$B$776,G$47)+'СЕТ СН'!$G$14+СВЦЭМ!$D$10+'СЕТ СН'!$G$5-'СЕТ СН'!$G$24</f>
        <v>2560.6708979999999</v>
      </c>
      <c r="H68" s="36">
        <f>SUMIFS(СВЦЭМ!$D$33:$D$776,СВЦЭМ!$A$33:$A$776,$A68,СВЦЭМ!$B$33:$B$776,H$47)+'СЕТ СН'!$G$14+СВЦЭМ!$D$10+'СЕТ СН'!$G$5-'СЕТ СН'!$G$24</f>
        <v>2506.59274332</v>
      </c>
      <c r="I68" s="36">
        <f>SUMIFS(СВЦЭМ!$D$33:$D$776,СВЦЭМ!$A$33:$A$776,$A68,СВЦЭМ!$B$33:$B$776,I$47)+'СЕТ СН'!$G$14+СВЦЭМ!$D$10+'СЕТ СН'!$G$5-'СЕТ СН'!$G$24</f>
        <v>2496.38894342</v>
      </c>
      <c r="J68" s="36">
        <f>SUMIFS(СВЦЭМ!$D$33:$D$776,СВЦЭМ!$A$33:$A$776,$A68,СВЦЭМ!$B$33:$B$776,J$47)+'СЕТ СН'!$G$14+СВЦЭМ!$D$10+'СЕТ СН'!$G$5-'СЕТ СН'!$G$24</f>
        <v>2501.25994107</v>
      </c>
      <c r="K68" s="36">
        <f>SUMIFS(СВЦЭМ!$D$33:$D$776,СВЦЭМ!$A$33:$A$776,$A68,СВЦЭМ!$B$33:$B$776,K$47)+'СЕТ СН'!$G$14+СВЦЭМ!$D$10+'СЕТ СН'!$G$5-'СЕТ СН'!$G$24</f>
        <v>2500.5826356100001</v>
      </c>
      <c r="L68" s="36">
        <f>SUMIFS(СВЦЭМ!$D$33:$D$776,СВЦЭМ!$A$33:$A$776,$A68,СВЦЭМ!$B$33:$B$776,L$47)+'СЕТ СН'!$G$14+СВЦЭМ!$D$10+'СЕТ СН'!$G$5-'СЕТ СН'!$G$24</f>
        <v>2510.98233652</v>
      </c>
      <c r="M68" s="36">
        <f>SUMIFS(СВЦЭМ!$D$33:$D$776,СВЦЭМ!$A$33:$A$776,$A68,СВЦЭМ!$B$33:$B$776,M$47)+'СЕТ СН'!$G$14+СВЦЭМ!$D$10+'СЕТ СН'!$G$5-'СЕТ СН'!$G$24</f>
        <v>2500.6550046900002</v>
      </c>
      <c r="N68" s="36">
        <f>SUMIFS(СВЦЭМ!$D$33:$D$776,СВЦЭМ!$A$33:$A$776,$A68,СВЦЭМ!$B$33:$B$776,N$47)+'СЕТ СН'!$G$14+СВЦЭМ!$D$10+'СЕТ СН'!$G$5-'СЕТ СН'!$G$24</f>
        <v>2499.0232830699997</v>
      </c>
      <c r="O68" s="36">
        <f>SUMIFS(СВЦЭМ!$D$33:$D$776,СВЦЭМ!$A$33:$A$776,$A68,СВЦЭМ!$B$33:$B$776,O$47)+'СЕТ СН'!$G$14+СВЦЭМ!$D$10+'СЕТ СН'!$G$5-'СЕТ СН'!$G$24</f>
        <v>2499.90378771</v>
      </c>
      <c r="P68" s="36">
        <f>SUMIFS(СВЦЭМ!$D$33:$D$776,СВЦЭМ!$A$33:$A$776,$A68,СВЦЭМ!$B$33:$B$776,P$47)+'СЕТ СН'!$G$14+СВЦЭМ!$D$10+'СЕТ СН'!$G$5-'СЕТ СН'!$G$24</f>
        <v>2508.9874405099999</v>
      </c>
      <c r="Q68" s="36">
        <f>SUMIFS(СВЦЭМ!$D$33:$D$776,СВЦЭМ!$A$33:$A$776,$A68,СВЦЭМ!$B$33:$B$776,Q$47)+'СЕТ СН'!$G$14+СВЦЭМ!$D$10+'СЕТ СН'!$G$5-'СЕТ СН'!$G$24</f>
        <v>2463.9289845200001</v>
      </c>
      <c r="R68" s="36">
        <f>SUMIFS(СВЦЭМ!$D$33:$D$776,СВЦЭМ!$A$33:$A$776,$A68,СВЦЭМ!$B$33:$B$776,R$47)+'СЕТ СН'!$G$14+СВЦЭМ!$D$10+'СЕТ СН'!$G$5-'СЕТ СН'!$G$24</f>
        <v>2407.88131122</v>
      </c>
      <c r="S68" s="36">
        <f>SUMIFS(СВЦЭМ!$D$33:$D$776,СВЦЭМ!$A$33:$A$776,$A68,СВЦЭМ!$B$33:$B$776,S$47)+'СЕТ СН'!$G$14+СВЦЭМ!$D$10+'СЕТ СН'!$G$5-'СЕТ СН'!$G$24</f>
        <v>2339.5203185599999</v>
      </c>
      <c r="T68" s="36">
        <f>SUMIFS(СВЦЭМ!$D$33:$D$776,СВЦЭМ!$A$33:$A$776,$A68,СВЦЭМ!$B$33:$B$776,T$47)+'СЕТ СН'!$G$14+СВЦЭМ!$D$10+'СЕТ СН'!$G$5-'СЕТ СН'!$G$24</f>
        <v>2343.2458481599997</v>
      </c>
      <c r="U68" s="36">
        <f>SUMIFS(СВЦЭМ!$D$33:$D$776,СВЦЭМ!$A$33:$A$776,$A68,СВЦЭМ!$B$33:$B$776,U$47)+'СЕТ СН'!$G$14+СВЦЭМ!$D$10+'СЕТ СН'!$G$5-'СЕТ СН'!$G$24</f>
        <v>2338.81269406</v>
      </c>
      <c r="V68" s="36">
        <f>SUMIFS(СВЦЭМ!$D$33:$D$776,СВЦЭМ!$A$33:$A$776,$A68,СВЦЭМ!$B$33:$B$776,V$47)+'СЕТ СН'!$G$14+СВЦЭМ!$D$10+'СЕТ СН'!$G$5-'СЕТ СН'!$G$24</f>
        <v>2352.8774046099998</v>
      </c>
      <c r="W68" s="36">
        <f>SUMIFS(СВЦЭМ!$D$33:$D$776,СВЦЭМ!$A$33:$A$776,$A68,СВЦЭМ!$B$33:$B$776,W$47)+'СЕТ СН'!$G$14+СВЦЭМ!$D$10+'СЕТ СН'!$G$5-'СЕТ СН'!$G$24</f>
        <v>2365.3745970499999</v>
      </c>
      <c r="X68" s="36">
        <f>SUMIFS(СВЦЭМ!$D$33:$D$776,СВЦЭМ!$A$33:$A$776,$A68,СВЦЭМ!$B$33:$B$776,X$47)+'СЕТ СН'!$G$14+СВЦЭМ!$D$10+'СЕТ СН'!$G$5-'СЕТ СН'!$G$24</f>
        <v>2341.46239917</v>
      </c>
      <c r="Y68" s="36">
        <f>SUMIFS(СВЦЭМ!$D$33:$D$776,СВЦЭМ!$A$33:$A$776,$A68,СВЦЭМ!$B$33:$B$776,Y$47)+'СЕТ СН'!$G$14+СВЦЭМ!$D$10+'СЕТ СН'!$G$5-'СЕТ СН'!$G$24</f>
        <v>2362.0057401099998</v>
      </c>
    </row>
    <row r="69" spans="1:26" ht="15.75" x14ac:dyDescent="0.2">
      <c r="A69" s="35">
        <f t="shared" si="1"/>
        <v>43638</v>
      </c>
      <c r="B69" s="36">
        <f>SUMIFS(СВЦЭМ!$D$33:$D$776,СВЦЭМ!$A$33:$A$776,$A69,СВЦЭМ!$B$33:$B$776,B$47)+'СЕТ СН'!$G$14+СВЦЭМ!$D$10+'СЕТ СН'!$G$5-'СЕТ СН'!$G$24</f>
        <v>2511.7898366899999</v>
      </c>
      <c r="C69" s="36">
        <f>SUMIFS(СВЦЭМ!$D$33:$D$776,СВЦЭМ!$A$33:$A$776,$A69,СВЦЭМ!$B$33:$B$776,C$47)+'СЕТ СН'!$G$14+СВЦЭМ!$D$10+'СЕТ СН'!$G$5-'СЕТ СН'!$G$24</f>
        <v>2549.6915193200002</v>
      </c>
      <c r="D69" s="36">
        <f>SUMIFS(СВЦЭМ!$D$33:$D$776,СВЦЭМ!$A$33:$A$776,$A69,СВЦЭМ!$B$33:$B$776,D$47)+'СЕТ СН'!$G$14+СВЦЭМ!$D$10+'СЕТ СН'!$G$5-'СЕТ СН'!$G$24</f>
        <v>2574.2993988899998</v>
      </c>
      <c r="E69" s="36">
        <f>SUMIFS(СВЦЭМ!$D$33:$D$776,СВЦЭМ!$A$33:$A$776,$A69,СВЦЭМ!$B$33:$B$776,E$47)+'СЕТ СН'!$G$14+СВЦЭМ!$D$10+'СЕТ СН'!$G$5-'СЕТ СН'!$G$24</f>
        <v>2607.9526460699999</v>
      </c>
      <c r="F69" s="36">
        <f>SUMIFS(СВЦЭМ!$D$33:$D$776,СВЦЭМ!$A$33:$A$776,$A69,СВЦЭМ!$B$33:$B$776,F$47)+'СЕТ СН'!$G$14+СВЦЭМ!$D$10+'СЕТ СН'!$G$5-'СЕТ СН'!$G$24</f>
        <v>2609.3032240100001</v>
      </c>
      <c r="G69" s="36">
        <f>SUMIFS(СВЦЭМ!$D$33:$D$776,СВЦЭМ!$A$33:$A$776,$A69,СВЦЭМ!$B$33:$B$776,G$47)+'СЕТ СН'!$G$14+СВЦЭМ!$D$10+'СЕТ СН'!$G$5-'СЕТ СН'!$G$24</f>
        <v>2612.2852906899998</v>
      </c>
      <c r="H69" s="36">
        <f>SUMIFS(СВЦЭМ!$D$33:$D$776,СВЦЭМ!$A$33:$A$776,$A69,СВЦЭМ!$B$33:$B$776,H$47)+'СЕТ СН'!$G$14+СВЦЭМ!$D$10+'СЕТ СН'!$G$5-'СЕТ СН'!$G$24</f>
        <v>2588.3416339400001</v>
      </c>
      <c r="I69" s="36">
        <f>SUMIFS(СВЦЭМ!$D$33:$D$776,СВЦЭМ!$A$33:$A$776,$A69,СВЦЭМ!$B$33:$B$776,I$47)+'СЕТ СН'!$G$14+СВЦЭМ!$D$10+'СЕТ СН'!$G$5-'СЕТ СН'!$G$24</f>
        <v>2543.6069377599997</v>
      </c>
      <c r="J69" s="36">
        <f>SUMIFS(СВЦЭМ!$D$33:$D$776,СВЦЭМ!$A$33:$A$776,$A69,СВЦЭМ!$B$33:$B$776,J$47)+'СЕТ СН'!$G$14+СВЦЭМ!$D$10+'СЕТ СН'!$G$5-'СЕТ СН'!$G$24</f>
        <v>2516.88713942</v>
      </c>
      <c r="K69" s="36">
        <f>SUMIFS(СВЦЭМ!$D$33:$D$776,СВЦЭМ!$A$33:$A$776,$A69,СВЦЭМ!$B$33:$B$776,K$47)+'СЕТ СН'!$G$14+СВЦЭМ!$D$10+'СЕТ СН'!$G$5-'СЕТ СН'!$G$24</f>
        <v>2447.0677687400002</v>
      </c>
      <c r="L69" s="36">
        <f>SUMIFS(СВЦЭМ!$D$33:$D$776,СВЦЭМ!$A$33:$A$776,$A69,СВЦЭМ!$B$33:$B$776,L$47)+'СЕТ СН'!$G$14+СВЦЭМ!$D$10+'СЕТ СН'!$G$5-'СЕТ СН'!$G$24</f>
        <v>2362.2349628399998</v>
      </c>
      <c r="M69" s="36">
        <f>SUMIFS(СВЦЭМ!$D$33:$D$776,СВЦЭМ!$A$33:$A$776,$A69,СВЦЭМ!$B$33:$B$776,M$47)+'СЕТ СН'!$G$14+СВЦЭМ!$D$10+'СЕТ СН'!$G$5-'СЕТ СН'!$G$24</f>
        <v>2359.7434922100001</v>
      </c>
      <c r="N69" s="36">
        <f>SUMIFS(СВЦЭМ!$D$33:$D$776,СВЦЭМ!$A$33:$A$776,$A69,СВЦЭМ!$B$33:$B$776,N$47)+'СЕТ СН'!$G$14+СВЦЭМ!$D$10+'СЕТ СН'!$G$5-'СЕТ СН'!$G$24</f>
        <v>2356.0926958599998</v>
      </c>
      <c r="O69" s="36">
        <f>SUMIFS(СВЦЭМ!$D$33:$D$776,СВЦЭМ!$A$33:$A$776,$A69,СВЦЭМ!$B$33:$B$776,O$47)+'СЕТ СН'!$G$14+СВЦЭМ!$D$10+'СЕТ СН'!$G$5-'СЕТ СН'!$G$24</f>
        <v>2358.4769988799999</v>
      </c>
      <c r="P69" s="36">
        <f>SUMIFS(СВЦЭМ!$D$33:$D$776,СВЦЭМ!$A$33:$A$776,$A69,СВЦЭМ!$B$33:$B$776,P$47)+'СЕТ СН'!$G$14+СВЦЭМ!$D$10+'СЕТ СН'!$G$5-'СЕТ СН'!$G$24</f>
        <v>2369.3596537499998</v>
      </c>
      <c r="Q69" s="36">
        <f>SUMIFS(СВЦЭМ!$D$33:$D$776,СВЦЭМ!$A$33:$A$776,$A69,СВЦЭМ!$B$33:$B$776,Q$47)+'СЕТ СН'!$G$14+СВЦЭМ!$D$10+'СЕТ СН'!$G$5-'СЕТ СН'!$G$24</f>
        <v>2360.4758619700001</v>
      </c>
      <c r="R69" s="36">
        <f>SUMIFS(СВЦЭМ!$D$33:$D$776,СВЦЭМ!$A$33:$A$776,$A69,СВЦЭМ!$B$33:$B$776,R$47)+'СЕТ СН'!$G$14+СВЦЭМ!$D$10+'СЕТ СН'!$G$5-'СЕТ СН'!$G$24</f>
        <v>2366.7913595299997</v>
      </c>
      <c r="S69" s="36">
        <f>SUMIFS(СВЦЭМ!$D$33:$D$776,СВЦЭМ!$A$33:$A$776,$A69,СВЦЭМ!$B$33:$B$776,S$47)+'СЕТ СН'!$G$14+СВЦЭМ!$D$10+'СЕТ СН'!$G$5-'СЕТ СН'!$G$24</f>
        <v>2372.31189356</v>
      </c>
      <c r="T69" s="36">
        <f>SUMIFS(СВЦЭМ!$D$33:$D$776,СВЦЭМ!$A$33:$A$776,$A69,СВЦЭМ!$B$33:$B$776,T$47)+'СЕТ СН'!$G$14+СВЦЭМ!$D$10+'СЕТ СН'!$G$5-'СЕТ СН'!$G$24</f>
        <v>2363.9857298799998</v>
      </c>
      <c r="U69" s="36">
        <f>SUMIFS(СВЦЭМ!$D$33:$D$776,СВЦЭМ!$A$33:$A$776,$A69,СВЦЭМ!$B$33:$B$776,U$47)+'СЕТ СН'!$G$14+СВЦЭМ!$D$10+'СЕТ СН'!$G$5-'СЕТ СН'!$G$24</f>
        <v>2354.0001899199997</v>
      </c>
      <c r="V69" s="36">
        <f>SUMIFS(СВЦЭМ!$D$33:$D$776,СВЦЭМ!$A$33:$A$776,$A69,СВЦЭМ!$B$33:$B$776,V$47)+'СЕТ СН'!$G$14+СВЦЭМ!$D$10+'СЕТ СН'!$G$5-'СЕТ СН'!$G$24</f>
        <v>2357.1246583399998</v>
      </c>
      <c r="W69" s="36">
        <f>SUMIFS(СВЦЭМ!$D$33:$D$776,СВЦЭМ!$A$33:$A$776,$A69,СВЦЭМ!$B$33:$B$776,W$47)+'СЕТ СН'!$G$14+СВЦЭМ!$D$10+'СЕТ СН'!$G$5-'СЕТ СН'!$G$24</f>
        <v>2376.0485628199999</v>
      </c>
      <c r="X69" s="36">
        <f>SUMIFS(СВЦЭМ!$D$33:$D$776,СВЦЭМ!$A$33:$A$776,$A69,СВЦЭМ!$B$33:$B$776,X$47)+'СЕТ СН'!$G$14+СВЦЭМ!$D$10+'СЕТ СН'!$G$5-'СЕТ СН'!$G$24</f>
        <v>2356.77167392</v>
      </c>
      <c r="Y69" s="36">
        <f>SUMIFS(СВЦЭМ!$D$33:$D$776,СВЦЭМ!$A$33:$A$776,$A69,СВЦЭМ!$B$33:$B$776,Y$47)+'СЕТ СН'!$G$14+СВЦЭМ!$D$10+'СЕТ СН'!$G$5-'СЕТ СН'!$G$24</f>
        <v>2321.0663106800002</v>
      </c>
    </row>
    <row r="70" spans="1:26" ht="15.75" x14ac:dyDescent="0.2">
      <c r="A70" s="35">
        <f t="shared" si="1"/>
        <v>43639</v>
      </c>
      <c r="B70" s="36">
        <f>SUMIFS(СВЦЭМ!$D$33:$D$776,СВЦЭМ!$A$33:$A$776,$A70,СВЦЭМ!$B$33:$B$776,B$47)+'СЕТ СН'!$G$14+СВЦЭМ!$D$10+'СЕТ СН'!$G$5-'СЕТ СН'!$G$24</f>
        <v>2458.2001195100001</v>
      </c>
      <c r="C70" s="36">
        <f>SUMIFS(СВЦЭМ!$D$33:$D$776,СВЦЭМ!$A$33:$A$776,$A70,СВЦЭМ!$B$33:$B$776,C$47)+'СЕТ СН'!$G$14+СВЦЭМ!$D$10+'СЕТ СН'!$G$5-'СЕТ СН'!$G$24</f>
        <v>2477.49994973</v>
      </c>
      <c r="D70" s="36">
        <f>SUMIFS(СВЦЭМ!$D$33:$D$776,СВЦЭМ!$A$33:$A$776,$A70,СВЦЭМ!$B$33:$B$776,D$47)+'СЕТ СН'!$G$14+СВЦЭМ!$D$10+'СЕТ СН'!$G$5-'СЕТ СН'!$G$24</f>
        <v>2518.3170374299998</v>
      </c>
      <c r="E70" s="36">
        <f>SUMIFS(СВЦЭМ!$D$33:$D$776,СВЦЭМ!$A$33:$A$776,$A70,СВЦЭМ!$B$33:$B$776,E$47)+'СЕТ СН'!$G$14+СВЦЭМ!$D$10+'СЕТ СН'!$G$5-'СЕТ СН'!$G$24</f>
        <v>2535.33538761</v>
      </c>
      <c r="F70" s="36">
        <f>SUMIFS(СВЦЭМ!$D$33:$D$776,СВЦЭМ!$A$33:$A$776,$A70,СВЦЭМ!$B$33:$B$776,F$47)+'СЕТ СН'!$G$14+СВЦЭМ!$D$10+'СЕТ СН'!$G$5-'СЕТ СН'!$G$24</f>
        <v>2540.4409595500001</v>
      </c>
      <c r="G70" s="36">
        <f>SUMIFS(СВЦЭМ!$D$33:$D$776,СВЦЭМ!$A$33:$A$776,$A70,СВЦЭМ!$B$33:$B$776,G$47)+'СЕТ СН'!$G$14+СВЦЭМ!$D$10+'СЕТ СН'!$G$5-'СЕТ СН'!$G$24</f>
        <v>2564.6980589699997</v>
      </c>
      <c r="H70" s="36">
        <f>SUMIFS(СВЦЭМ!$D$33:$D$776,СВЦЭМ!$A$33:$A$776,$A70,СВЦЭМ!$B$33:$B$776,H$47)+'СЕТ СН'!$G$14+СВЦЭМ!$D$10+'СЕТ СН'!$G$5-'СЕТ СН'!$G$24</f>
        <v>2543.6390736899998</v>
      </c>
      <c r="I70" s="36">
        <f>SUMIFS(СВЦЭМ!$D$33:$D$776,СВЦЭМ!$A$33:$A$776,$A70,СВЦЭМ!$B$33:$B$776,I$47)+'СЕТ СН'!$G$14+СВЦЭМ!$D$10+'СЕТ СН'!$G$5-'СЕТ СН'!$G$24</f>
        <v>2511.7155187200001</v>
      </c>
      <c r="J70" s="36">
        <f>SUMIFS(СВЦЭМ!$D$33:$D$776,СВЦЭМ!$A$33:$A$776,$A70,СВЦЭМ!$B$33:$B$776,J$47)+'СЕТ СН'!$G$14+СВЦЭМ!$D$10+'СЕТ СН'!$G$5-'СЕТ СН'!$G$24</f>
        <v>2489.7003290600001</v>
      </c>
      <c r="K70" s="36">
        <f>SUMIFS(СВЦЭМ!$D$33:$D$776,СВЦЭМ!$A$33:$A$776,$A70,СВЦЭМ!$B$33:$B$776,K$47)+'СЕТ СН'!$G$14+СВЦЭМ!$D$10+'СЕТ СН'!$G$5-'СЕТ СН'!$G$24</f>
        <v>2460.2149441800002</v>
      </c>
      <c r="L70" s="36">
        <f>SUMIFS(СВЦЭМ!$D$33:$D$776,СВЦЭМ!$A$33:$A$776,$A70,СВЦЭМ!$B$33:$B$776,L$47)+'СЕТ СН'!$G$14+СВЦЭМ!$D$10+'СЕТ СН'!$G$5-'СЕТ СН'!$G$24</f>
        <v>2438.9559201900001</v>
      </c>
      <c r="M70" s="36">
        <f>SUMIFS(СВЦЭМ!$D$33:$D$776,СВЦЭМ!$A$33:$A$776,$A70,СВЦЭМ!$B$33:$B$776,M$47)+'СЕТ СН'!$G$14+СВЦЭМ!$D$10+'СЕТ СН'!$G$5-'СЕТ СН'!$G$24</f>
        <v>2413.86249344</v>
      </c>
      <c r="N70" s="36">
        <f>SUMIFS(СВЦЭМ!$D$33:$D$776,СВЦЭМ!$A$33:$A$776,$A70,СВЦЭМ!$B$33:$B$776,N$47)+'СЕТ СН'!$G$14+СВЦЭМ!$D$10+'СЕТ СН'!$G$5-'СЕТ СН'!$G$24</f>
        <v>2437.3193240000001</v>
      </c>
      <c r="O70" s="36">
        <f>SUMIFS(СВЦЭМ!$D$33:$D$776,СВЦЭМ!$A$33:$A$776,$A70,СВЦЭМ!$B$33:$B$776,O$47)+'СЕТ СН'!$G$14+СВЦЭМ!$D$10+'СЕТ СН'!$G$5-'СЕТ СН'!$G$24</f>
        <v>2445.6090027299997</v>
      </c>
      <c r="P70" s="36">
        <f>SUMIFS(СВЦЭМ!$D$33:$D$776,СВЦЭМ!$A$33:$A$776,$A70,СВЦЭМ!$B$33:$B$776,P$47)+'СЕТ СН'!$G$14+СВЦЭМ!$D$10+'СЕТ СН'!$G$5-'СЕТ СН'!$G$24</f>
        <v>2455.8662413000002</v>
      </c>
      <c r="Q70" s="36">
        <f>SUMIFS(СВЦЭМ!$D$33:$D$776,СВЦЭМ!$A$33:$A$776,$A70,СВЦЭМ!$B$33:$B$776,Q$47)+'СЕТ СН'!$G$14+СВЦЭМ!$D$10+'СЕТ СН'!$G$5-'СЕТ СН'!$G$24</f>
        <v>2414.0440458200001</v>
      </c>
      <c r="R70" s="36">
        <f>SUMIFS(СВЦЭМ!$D$33:$D$776,СВЦЭМ!$A$33:$A$776,$A70,СВЦЭМ!$B$33:$B$776,R$47)+'СЕТ СН'!$G$14+СВЦЭМ!$D$10+'СЕТ СН'!$G$5-'СЕТ СН'!$G$24</f>
        <v>2362.69842604</v>
      </c>
      <c r="S70" s="36">
        <f>SUMIFS(СВЦЭМ!$D$33:$D$776,СВЦЭМ!$A$33:$A$776,$A70,СВЦЭМ!$B$33:$B$776,S$47)+'СЕТ СН'!$G$14+СВЦЭМ!$D$10+'СЕТ СН'!$G$5-'СЕТ СН'!$G$24</f>
        <v>2365.2155155700002</v>
      </c>
      <c r="T70" s="36">
        <f>SUMIFS(СВЦЭМ!$D$33:$D$776,СВЦЭМ!$A$33:$A$776,$A70,СВЦЭМ!$B$33:$B$776,T$47)+'СЕТ СН'!$G$14+СВЦЭМ!$D$10+'СЕТ СН'!$G$5-'СЕТ СН'!$G$24</f>
        <v>2365.9643822200001</v>
      </c>
      <c r="U70" s="36">
        <f>SUMIFS(СВЦЭМ!$D$33:$D$776,СВЦЭМ!$A$33:$A$776,$A70,СВЦЭМ!$B$33:$B$776,U$47)+'СЕТ СН'!$G$14+СВЦЭМ!$D$10+'СЕТ СН'!$G$5-'СЕТ СН'!$G$24</f>
        <v>2363.47882884</v>
      </c>
      <c r="V70" s="36">
        <f>SUMIFS(СВЦЭМ!$D$33:$D$776,СВЦЭМ!$A$33:$A$776,$A70,СВЦЭМ!$B$33:$B$776,V$47)+'СЕТ СН'!$G$14+СВЦЭМ!$D$10+'СЕТ СН'!$G$5-'СЕТ СН'!$G$24</f>
        <v>2353.9174371899999</v>
      </c>
      <c r="W70" s="36">
        <f>SUMIFS(СВЦЭМ!$D$33:$D$776,СВЦЭМ!$A$33:$A$776,$A70,СВЦЭМ!$B$33:$B$776,W$47)+'СЕТ СН'!$G$14+СВЦЭМ!$D$10+'СЕТ СН'!$G$5-'СЕТ СН'!$G$24</f>
        <v>2346.7154506299999</v>
      </c>
      <c r="X70" s="36">
        <f>SUMIFS(СВЦЭМ!$D$33:$D$776,СВЦЭМ!$A$33:$A$776,$A70,СВЦЭМ!$B$33:$B$776,X$47)+'СЕТ СН'!$G$14+СВЦЭМ!$D$10+'СЕТ СН'!$G$5-'СЕТ СН'!$G$24</f>
        <v>2349.44723303</v>
      </c>
      <c r="Y70" s="36">
        <f>SUMIFS(СВЦЭМ!$D$33:$D$776,СВЦЭМ!$A$33:$A$776,$A70,СВЦЭМ!$B$33:$B$776,Y$47)+'СЕТ СН'!$G$14+СВЦЭМ!$D$10+'СЕТ СН'!$G$5-'СЕТ СН'!$G$24</f>
        <v>2432.9032573300001</v>
      </c>
    </row>
    <row r="71" spans="1:26" ht="15.75" x14ac:dyDescent="0.2">
      <c r="A71" s="35">
        <f t="shared" si="1"/>
        <v>43640</v>
      </c>
      <c r="B71" s="36">
        <f>SUMIFS(СВЦЭМ!$D$33:$D$776,СВЦЭМ!$A$33:$A$776,$A71,СВЦЭМ!$B$33:$B$776,B$47)+'СЕТ СН'!$G$14+СВЦЭМ!$D$10+'СЕТ СН'!$G$5-'СЕТ СН'!$G$24</f>
        <v>2545.7894457799998</v>
      </c>
      <c r="C71" s="36">
        <f>SUMIFS(СВЦЭМ!$D$33:$D$776,СВЦЭМ!$A$33:$A$776,$A71,СВЦЭМ!$B$33:$B$776,C$47)+'СЕТ СН'!$G$14+СВЦЭМ!$D$10+'СЕТ СН'!$G$5-'СЕТ СН'!$G$24</f>
        <v>2563.75484422</v>
      </c>
      <c r="D71" s="36">
        <f>SUMIFS(СВЦЭМ!$D$33:$D$776,СВЦЭМ!$A$33:$A$776,$A71,СВЦЭМ!$B$33:$B$776,D$47)+'СЕТ СН'!$G$14+СВЦЭМ!$D$10+'СЕТ СН'!$G$5-'СЕТ СН'!$G$24</f>
        <v>2604.1086127999997</v>
      </c>
      <c r="E71" s="36">
        <f>SUMIFS(СВЦЭМ!$D$33:$D$776,СВЦЭМ!$A$33:$A$776,$A71,СВЦЭМ!$B$33:$B$776,E$47)+'СЕТ СН'!$G$14+СВЦЭМ!$D$10+'СЕТ СН'!$G$5-'СЕТ СН'!$G$24</f>
        <v>2606.2228238899997</v>
      </c>
      <c r="F71" s="36">
        <f>SUMIFS(СВЦЭМ!$D$33:$D$776,СВЦЭМ!$A$33:$A$776,$A71,СВЦЭМ!$B$33:$B$776,F$47)+'СЕТ СН'!$G$14+СВЦЭМ!$D$10+'СЕТ СН'!$G$5-'СЕТ СН'!$G$24</f>
        <v>2613.5622569799998</v>
      </c>
      <c r="G71" s="36">
        <f>SUMIFS(СВЦЭМ!$D$33:$D$776,СВЦЭМ!$A$33:$A$776,$A71,СВЦЭМ!$B$33:$B$776,G$47)+'СЕТ СН'!$G$14+СВЦЭМ!$D$10+'СЕТ СН'!$G$5-'СЕТ СН'!$G$24</f>
        <v>2612.9171892599998</v>
      </c>
      <c r="H71" s="36">
        <f>SUMIFS(СВЦЭМ!$D$33:$D$776,СВЦЭМ!$A$33:$A$776,$A71,СВЦЭМ!$B$33:$B$776,H$47)+'СЕТ СН'!$G$14+СВЦЭМ!$D$10+'СЕТ СН'!$G$5-'СЕТ СН'!$G$24</f>
        <v>2579.2708587400002</v>
      </c>
      <c r="I71" s="36">
        <f>SUMIFS(СВЦЭМ!$D$33:$D$776,СВЦЭМ!$A$33:$A$776,$A71,СВЦЭМ!$B$33:$B$776,I$47)+'СЕТ СН'!$G$14+СВЦЭМ!$D$10+'СЕТ СН'!$G$5-'СЕТ СН'!$G$24</f>
        <v>2519.1216150599998</v>
      </c>
      <c r="J71" s="36">
        <f>SUMIFS(СВЦЭМ!$D$33:$D$776,СВЦЭМ!$A$33:$A$776,$A71,СВЦЭМ!$B$33:$B$776,J$47)+'СЕТ СН'!$G$14+СВЦЭМ!$D$10+'СЕТ СН'!$G$5-'СЕТ СН'!$G$24</f>
        <v>2504.00748815</v>
      </c>
      <c r="K71" s="36">
        <f>SUMIFS(СВЦЭМ!$D$33:$D$776,СВЦЭМ!$A$33:$A$776,$A71,СВЦЭМ!$B$33:$B$776,K$47)+'СЕТ СН'!$G$14+СВЦЭМ!$D$10+'СЕТ СН'!$G$5-'СЕТ СН'!$G$24</f>
        <v>2480.3001942999999</v>
      </c>
      <c r="L71" s="36">
        <f>SUMIFS(СВЦЭМ!$D$33:$D$776,СВЦЭМ!$A$33:$A$776,$A71,СВЦЭМ!$B$33:$B$776,L$47)+'СЕТ СН'!$G$14+СВЦЭМ!$D$10+'СЕТ СН'!$G$5-'СЕТ СН'!$G$24</f>
        <v>2473.06989647</v>
      </c>
      <c r="M71" s="36">
        <f>SUMIFS(СВЦЭМ!$D$33:$D$776,СВЦЭМ!$A$33:$A$776,$A71,СВЦЭМ!$B$33:$B$776,M$47)+'СЕТ СН'!$G$14+СВЦЭМ!$D$10+'СЕТ СН'!$G$5-'СЕТ СН'!$G$24</f>
        <v>2462.9331077299998</v>
      </c>
      <c r="N71" s="36">
        <f>SUMIFS(СВЦЭМ!$D$33:$D$776,СВЦЭМ!$A$33:$A$776,$A71,СВЦЭМ!$B$33:$B$776,N$47)+'СЕТ СН'!$G$14+СВЦЭМ!$D$10+'СЕТ СН'!$G$5-'СЕТ СН'!$G$24</f>
        <v>2469.24702174</v>
      </c>
      <c r="O71" s="36">
        <f>SUMIFS(СВЦЭМ!$D$33:$D$776,СВЦЭМ!$A$33:$A$776,$A71,СВЦЭМ!$B$33:$B$776,O$47)+'СЕТ СН'!$G$14+СВЦЭМ!$D$10+'СЕТ СН'!$G$5-'СЕТ СН'!$G$24</f>
        <v>2464.0116864399997</v>
      </c>
      <c r="P71" s="36">
        <f>SUMIFS(СВЦЭМ!$D$33:$D$776,СВЦЭМ!$A$33:$A$776,$A71,СВЦЭМ!$B$33:$B$776,P$47)+'СЕТ СН'!$G$14+СВЦЭМ!$D$10+'СЕТ СН'!$G$5-'СЕТ СН'!$G$24</f>
        <v>2469.7481521199998</v>
      </c>
      <c r="Q71" s="36">
        <f>SUMIFS(СВЦЭМ!$D$33:$D$776,СВЦЭМ!$A$33:$A$776,$A71,СВЦЭМ!$B$33:$B$776,Q$47)+'СЕТ СН'!$G$14+СВЦЭМ!$D$10+'СЕТ СН'!$G$5-'СЕТ СН'!$G$24</f>
        <v>2435.4237135799999</v>
      </c>
      <c r="R71" s="36">
        <f>SUMIFS(СВЦЭМ!$D$33:$D$776,СВЦЭМ!$A$33:$A$776,$A71,СВЦЭМ!$B$33:$B$776,R$47)+'СЕТ СН'!$G$14+СВЦЭМ!$D$10+'СЕТ СН'!$G$5-'СЕТ СН'!$G$24</f>
        <v>2410.70851219</v>
      </c>
      <c r="S71" s="36">
        <f>SUMIFS(СВЦЭМ!$D$33:$D$776,СВЦЭМ!$A$33:$A$776,$A71,СВЦЭМ!$B$33:$B$776,S$47)+'СЕТ СН'!$G$14+СВЦЭМ!$D$10+'СЕТ СН'!$G$5-'СЕТ СН'!$G$24</f>
        <v>2428.51158373</v>
      </c>
      <c r="T71" s="36">
        <f>SUMIFS(СВЦЭМ!$D$33:$D$776,СВЦЭМ!$A$33:$A$776,$A71,СВЦЭМ!$B$33:$B$776,T$47)+'СЕТ СН'!$G$14+СВЦЭМ!$D$10+'СЕТ СН'!$G$5-'СЕТ СН'!$G$24</f>
        <v>2437.3502254200002</v>
      </c>
      <c r="U71" s="36">
        <f>SUMIFS(СВЦЭМ!$D$33:$D$776,СВЦЭМ!$A$33:$A$776,$A71,СВЦЭМ!$B$33:$B$776,U$47)+'СЕТ СН'!$G$14+СВЦЭМ!$D$10+'СЕТ СН'!$G$5-'СЕТ СН'!$G$24</f>
        <v>2450.1822259099999</v>
      </c>
      <c r="V71" s="36">
        <f>SUMIFS(СВЦЭМ!$D$33:$D$776,СВЦЭМ!$A$33:$A$776,$A71,СВЦЭМ!$B$33:$B$776,V$47)+'СЕТ СН'!$G$14+СВЦЭМ!$D$10+'СЕТ СН'!$G$5-'СЕТ СН'!$G$24</f>
        <v>2465.0959953299998</v>
      </c>
      <c r="W71" s="36">
        <f>SUMIFS(СВЦЭМ!$D$33:$D$776,СВЦЭМ!$A$33:$A$776,$A71,СВЦЭМ!$B$33:$B$776,W$47)+'СЕТ СН'!$G$14+СВЦЭМ!$D$10+'СЕТ СН'!$G$5-'СЕТ СН'!$G$24</f>
        <v>2448.6960802499998</v>
      </c>
      <c r="X71" s="36">
        <f>SUMIFS(СВЦЭМ!$D$33:$D$776,СВЦЭМ!$A$33:$A$776,$A71,СВЦЭМ!$B$33:$B$776,X$47)+'СЕТ СН'!$G$14+СВЦЭМ!$D$10+'СЕТ СН'!$G$5-'СЕТ СН'!$G$24</f>
        <v>2466.2180410199999</v>
      </c>
      <c r="Y71" s="36">
        <f>SUMIFS(СВЦЭМ!$D$33:$D$776,СВЦЭМ!$A$33:$A$776,$A71,СВЦЭМ!$B$33:$B$776,Y$47)+'СЕТ СН'!$G$14+СВЦЭМ!$D$10+'СЕТ СН'!$G$5-'СЕТ СН'!$G$24</f>
        <v>2538.9491872600001</v>
      </c>
    </row>
    <row r="72" spans="1:26" ht="15.75" x14ac:dyDescent="0.2">
      <c r="A72" s="35">
        <f t="shared" si="1"/>
        <v>43641</v>
      </c>
      <c r="B72" s="36">
        <f>SUMIFS(СВЦЭМ!$D$33:$D$776,СВЦЭМ!$A$33:$A$776,$A72,СВЦЭМ!$B$33:$B$776,B$47)+'СЕТ СН'!$G$14+СВЦЭМ!$D$10+'СЕТ СН'!$G$5-'СЕТ СН'!$G$24</f>
        <v>2567.1068780400001</v>
      </c>
      <c r="C72" s="36">
        <f>SUMIFS(СВЦЭМ!$D$33:$D$776,СВЦЭМ!$A$33:$A$776,$A72,СВЦЭМ!$B$33:$B$776,C$47)+'СЕТ СН'!$G$14+СВЦЭМ!$D$10+'СЕТ СН'!$G$5-'СЕТ СН'!$G$24</f>
        <v>2615.9518123799999</v>
      </c>
      <c r="D72" s="36">
        <f>SUMIFS(СВЦЭМ!$D$33:$D$776,СВЦЭМ!$A$33:$A$776,$A72,СВЦЭМ!$B$33:$B$776,D$47)+'СЕТ СН'!$G$14+СВЦЭМ!$D$10+'СЕТ СН'!$G$5-'СЕТ СН'!$G$24</f>
        <v>2607.0075232300001</v>
      </c>
      <c r="E72" s="36">
        <f>SUMIFS(СВЦЭМ!$D$33:$D$776,СВЦЭМ!$A$33:$A$776,$A72,СВЦЭМ!$B$33:$B$776,E$47)+'СЕТ СН'!$G$14+СВЦЭМ!$D$10+'СЕТ СН'!$G$5-'СЕТ СН'!$G$24</f>
        <v>2597.2588716999999</v>
      </c>
      <c r="F72" s="36">
        <f>SUMIFS(СВЦЭМ!$D$33:$D$776,СВЦЭМ!$A$33:$A$776,$A72,СВЦЭМ!$B$33:$B$776,F$47)+'СЕТ СН'!$G$14+СВЦЭМ!$D$10+'СЕТ СН'!$G$5-'СЕТ СН'!$G$24</f>
        <v>2601.6718577000001</v>
      </c>
      <c r="G72" s="36">
        <f>SUMIFS(СВЦЭМ!$D$33:$D$776,СВЦЭМ!$A$33:$A$776,$A72,СВЦЭМ!$B$33:$B$776,G$47)+'СЕТ СН'!$G$14+СВЦЭМ!$D$10+'СЕТ СН'!$G$5-'СЕТ СН'!$G$24</f>
        <v>2585.30324819</v>
      </c>
      <c r="H72" s="36">
        <f>SUMIFS(СВЦЭМ!$D$33:$D$776,СВЦЭМ!$A$33:$A$776,$A72,СВЦЭМ!$B$33:$B$776,H$47)+'СЕТ СН'!$G$14+СВЦЭМ!$D$10+'СЕТ СН'!$G$5-'СЕТ СН'!$G$24</f>
        <v>2574.8807809199998</v>
      </c>
      <c r="I72" s="36">
        <f>SUMIFS(СВЦЭМ!$D$33:$D$776,СВЦЭМ!$A$33:$A$776,$A72,СВЦЭМ!$B$33:$B$776,I$47)+'СЕТ СН'!$G$14+СВЦЭМ!$D$10+'СЕТ СН'!$G$5-'СЕТ СН'!$G$24</f>
        <v>2520.1046636199999</v>
      </c>
      <c r="J72" s="36">
        <f>SUMIFS(СВЦЭМ!$D$33:$D$776,СВЦЭМ!$A$33:$A$776,$A72,СВЦЭМ!$B$33:$B$776,J$47)+'СЕТ СН'!$G$14+СВЦЭМ!$D$10+'СЕТ СН'!$G$5-'СЕТ СН'!$G$24</f>
        <v>2531.8765670799999</v>
      </c>
      <c r="K72" s="36">
        <f>SUMIFS(СВЦЭМ!$D$33:$D$776,СВЦЭМ!$A$33:$A$776,$A72,СВЦЭМ!$B$33:$B$776,K$47)+'СЕТ СН'!$G$14+СВЦЭМ!$D$10+'СЕТ СН'!$G$5-'СЕТ СН'!$G$24</f>
        <v>2517.78256319</v>
      </c>
      <c r="L72" s="36">
        <f>SUMIFS(СВЦЭМ!$D$33:$D$776,СВЦЭМ!$A$33:$A$776,$A72,СВЦЭМ!$B$33:$B$776,L$47)+'СЕТ СН'!$G$14+СВЦЭМ!$D$10+'СЕТ СН'!$G$5-'СЕТ СН'!$G$24</f>
        <v>2502.3553463999997</v>
      </c>
      <c r="M72" s="36">
        <f>SUMIFS(СВЦЭМ!$D$33:$D$776,СВЦЭМ!$A$33:$A$776,$A72,СВЦЭМ!$B$33:$B$776,M$47)+'СЕТ СН'!$G$14+СВЦЭМ!$D$10+'СЕТ СН'!$G$5-'СЕТ СН'!$G$24</f>
        <v>2497.4314374199998</v>
      </c>
      <c r="N72" s="36">
        <f>SUMIFS(СВЦЭМ!$D$33:$D$776,СВЦЭМ!$A$33:$A$776,$A72,СВЦЭМ!$B$33:$B$776,N$47)+'СЕТ СН'!$G$14+СВЦЭМ!$D$10+'СЕТ СН'!$G$5-'СЕТ СН'!$G$24</f>
        <v>2504.0196073799998</v>
      </c>
      <c r="O72" s="36">
        <f>SUMIFS(СВЦЭМ!$D$33:$D$776,СВЦЭМ!$A$33:$A$776,$A72,СВЦЭМ!$B$33:$B$776,O$47)+'СЕТ СН'!$G$14+СВЦЭМ!$D$10+'СЕТ СН'!$G$5-'СЕТ СН'!$G$24</f>
        <v>2501.88405027</v>
      </c>
      <c r="P72" s="36">
        <f>SUMIFS(СВЦЭМ!$D$33:$D$776,СВЦЭМ!$A$33:$A$776,$A72,СВЦЭМ!$B$33:$B$776,P$47)+'СЕТ СН'!$G$14+СВЦЭМ!$D$10+'СЕТ СН'!$G$5-'СЕТ СН'!$G$24</f>
        <v>2506.5755712800001</v>
      </c>
      <c r="Q72" s="36">
        <f>SUMIFS(СВЦЭМ!$D$33:$D$776,СВЦЭМ!$A$33:$A$776,$A72,СВЦЭМ!$B$33:$B$776,Q$47)+'СЕТ СН'!$G$14+СВЦЭМ!$D$10+'СЕТ СН'!$G$5-'СЕТ СН'!$G$24</f>
        <v>2464.66545619</v>
      </c>
      <c r="R72" s="36">
        <f>SUMIFS(СВЦЭМ!$D$33:$D$776,СВЦЭМ!$A$33:$A$776,$A72,СВЦЭМ!$B$33:$B$776,R$47)+'СЕТ СН'!$G$14+СВЦЭМ!$D$10+'СЕТ СН'!$G$5-'СЕТ СН'!$G$24</f>
        <v>2435.02665634</v>
      </c>
      <c r="S72" s="36">
        <f>SUMIFS(СВЦЭМ!$D$33:$D$776,СВЦЭМ!$A$33:$A$776,$A72,СВЦЭМ!$B$33:$B$776,S$47)+'СЕТ СН'!$G$14+СВЦЭМ!$D$10+'СЕТ СН'!$G$5-'СЕТ СН'!$G$24</f>
        <v>2434.1898962599998</v>
      </c>
      <c r="T72" s="36">
        <f>SUMIFS(СВЦЭМ!$D$33:$D$776,СВЦЭМ!$A$33:$A$776,$A72,СВЦЭМ!$B$33:$B$776,T$47)+'СЕТ СН'!$G$14+СВЦЭМ!$D$10+'СЕТ СН'!$G$5-'СЕТ СН'!$G$24</f>
        <v>2440.1366064100002</v>
      </c>
      <c r="U72" s="36">
        <f>SUMIFS(СВЦЭМ!$D$33:$D$776,СВЦЭМ!$A$33:$A$776,$A72,СВЦЭМ!$B$33:$B$776,U$47)+'СЕТ СН'!$G$14+СВЦЭМ!$D$10+'СЕТ СН'!$G$5-'СЕТ СН'!$G$24</f>
        <v>2438.02376628</v>
      </c>
      <c r="V72" s="36">
        <f>SUMIFS(СВЦЭМ!$D$33:$D$776,СВЦЭМ!$A$33:$A$776,$A72,СВЦЭМ!$B$33:$B$776,V$47)+'СЕТ СН'!$G$14+СВЦЭМ!$D$10+'СЕТ СН'!$G$5-'СЕТ СН'!$G$24</f>
        <v>2430.8005570599998</v>
      </c>
      <c r="W72" s="36">
        <f>SUMIFS(СВЦЭМ!$D$33:$D$776,СВЦЭМ!$A$33:$A$776,$A72,СВЦЭМ!$B$33:$B$776,W$47)+'СЕТ СН'!$G$14+СВЦЭМ!$D$10+'СЕТ СН'!$G$5-'СЕТ СН'!$G$24</f>
        <v>2430.3728452599998</v>
      </c>
      <c r="X72" s="36">
        <f>SUMIFS(СВЦЭМ!$D$33:$D$776,СВЦЭМ!$A$33:$A$776,$A72,СВЦЭМ!$B$33:$B$776,X$47)+'СЕТ СН'!$G$14+СВЦЭМ!$D$10+'СЕТ СН'!$G$5-'СЕТ СН'!$G$24</f>
        <v>2421.7428876399999</v>
      </c>
      <c r="Y72" s="36">
        <f>SUMIFS(СВЦЭМ!$D$33:$D$776,СВЦЭМ!$A$33:$A$776,$A72,СВЦЭМ!$B$33:$B$776,Y$47)+'СЕТ СН'!$G$14+СВЦЭМ!$D$10+'СЕТ СН'!$G$5-'СЕТ СН'!$G$24</f>
        <v>2459.93342072</v>
      </c>
    </row>
    <row r="73" spans="1:26" ht="15.75" x14ac:dyDescent="0.2">
      <c r="A73" s="35">
        <f t="shared" si="1"/>
        <v>43642</v>
      </c>
      <c r="B73" s="36">
        <f>SUMIFS(СВЦЭМ!$D$33:$D$776,СВЦЭМ!$A$33:$A$776,$A73,СВЦЭМ!$B$33:$B$776,B$47)+'СЕТ СН'!$G$14+СВЦЭМ!$D$10+'СЕТ СН'!$G$5-'СЕТ СН'!$G$24</f>
        <v>2512.5807672400001</v>
      </c>
      <c r="C73" s="36">
        <f>SUMIFS(СВЦЭМ!$D$33:$D$776,СВЦЭМ!$A$33:$A$776,$A73,СВЦЭМ!$B$33:$B$776,C$47)+'СЕТ СН'!$G$14+СВЦЭМ!$D$10+'СЕТ СН'!$G$5-'СЕТ СН'!$G$24</f>
        <v>2590.82575903</v>
      </c>
      <c r="D73" s="36">
        <f>SUMIFS(СВЦЭМ!$D$33:$D$776,СВЦЭМ!$A$33:$A$776,$A73,СВЦЭМ!$B$33:$B$776,D$47)+'СЕТ СН'!$G$14+СВЦЭМ!$D$10+'СЕТ СН'!$G$5-'СЕТ СН'!$G$24</f>
        <v>2617.5980536699999</v>
      </c>
      <c r="E73" s="36">
        <f>SUMIFS(СВЦЭМ!$D$33:$D$776,СВЦЭМ!$A$33:$A$776,$A73,СВЦЭМ!$B$33:$B$776,E$47)+'СЕТ СН'!$G$14+СВЦЭМ!$D$10+'СЕТ СН'!$G$5-'СЕТ СН'!$G$24</f>
        <v>2631.6772271</v>
      </c>
      <c r="F73" s="36">
        <f>SUMIFS(СВЦЭМ!$D$33:$D$776,СВЦЭМ!$A$33:$A$776,$A73,СВЦЭМ!$B$33:$B$776,F$47)+'СЕТ СН'!$G$14+СВЦЭМ!$D$10+'СЕТ СН'!$G$5-'СЕТ СН'!$G$24</f>
        <v>2640.8786276700002</v>
      </c>
      <c r="G73" s="36">
        <f>SUMIFS(СВЦЭМ!$D$33:$D$776,СВЦЭМ!$A$33:$A$776,$A73,СВЦЭМ!$B$33:$B$776,G$47)+'СЕТ СН'!$G$14+СВЦЭМ!$D$10+'СЕТ СН'!$G$5-'СЕТ СН'!$G$24</f>
        <v>2622.5459705799999</v>
      </c>
      <c r="H73" s="36">
        <f>SUMIFS(СВЦЭМ!$D$33:$D$776,СВЦЭМ!$A$33:$A$776,$A73,СВЦЭМ!$B$33:$B$776,H$47)+'СЕТ СН'!$G$14+СВЦЭМ!$D$10+'СЕТ СН'!$G$5-'СЕТ СН'!$G$24</f>
        <v>2571.9698975599999</v>
      </c>
      <c r="I73" s="36">
        <f>SUMIFS(СВЦЭМ!$D$33:$D$776,СВЦЭМ!$A$33:$A$776,$A73,СВЦЭМ!$B$33:$B$776,I$47)+'СЕТ СН'!$G$14+СВЦЭМ!$D$10+'СЕТ СН'!$G$5-'СЕТ СН'!$G$24</f>
        <v>2530.4654747999998</v>
      </c>
      <c r="J73" s="36">
        <f>SUMIFS(СВЦЭМ!$D$33:$D$776,СВЦЭМ!$A$33:$A$776,$A73,СВЦЭМ!$B$33:$B$776,J$47)+'СЕТ СН'!$G$14+СВЦЭМ!$D$10+'СЕТ СН'!$G$5-'СЕТ СН'!$G$24</f>
        <v>2492.23674751</v>
      </c>
      <c r="K73" s="36">
        <f>SUMIFS(СВЦЭМ!$D$33:$D$776,СВЦЭМ!$A$33:$A$776,$A73,СВЦЭМ!$B$33:$B$776,K$47)+'СЕТ СН'!$G$14+СВЦЭМ!$D$10+'СЕТ СН'!$G$5-'СЕТ СН'!$G$24</f>
        <v>2468.0380110199999</v>
      </c>
      <c r="L73" s="36">
        <f>SUMIFS(СВЦЭМ!$D$33:$D$776,СВЦЭМ!$A$33:$A$776,$A73,СВЦЭМ!$B$33:$B$776,L$47)+'СЕТ СН'!$G$14+СВЦЭМ!$D$10+'СЕТ СН'!$G$5-'СЕТ СН'!$G$24</f>
        <v>2466.8443892599998</v>
      </c>
      <c r="M73" s="36">
        <f>SUMIFS(СВЦЭМ!$D$33:$D$776,СВЦЭМ!$A$33:$A$776,$A73,СВЦЭМ!$B$33:$B$776,M$47)+'СЕТ СН'!$G$14+СВЦЭМ!$D$10+'СЕТ СН'!$G$5-'СЕТ СН'!$G$24</f>
        <v>2458.2860266100001</v>
      </c>
      <c r="N73" s="36">
        <f>SUMIFS(СВЦЭМ!$D$33:$D$776,СВЦЭМ!$A$33:$A$776,$A73,СВЦЭМ!$B$33:$B$776,N$47)+'СЕТ СН'!$G$14+СВЦЭМ!$D$10+'СЕТ СН'!$G$5-'СЕТ СН'!$G$24</f>
        <v>2468.2300112900002</v>
      </c>
      <c r="O73" s="36">
        <f>SUMIFS(СВЦЭМ!$D$33:$D$776,СВЦЭМ!$A$33:$A$776,$A73,СВЦЭМ!$B$33:$B$776,O$47)+'СЕТ СН'!$G$14+СВЦЭМ!$D$10+'СЕТ СН'!$G$5-'СЕТ СН'!$G$24</f>
        <v>2457.8370146299999</v>
      </c>
      <c r="P73" s="36">
        <f>SUMIFS(СВЦЭМ!$D$33:$D$776,СВЦЭМ!$A$33:$A$776,$A73,СВЦЭМ!$B$33:$B$776,P$47)+'СЕТ СН'!$G$14+СВЦЭМ!$D$10+'СЕТ СН'!$G$5-'СЕТ СН'!$G$24</f>
        <v>2457.0130612399998</v>
      </c>
      <c r="Q73" s="36">
        <f>SUMIFS(СВЦЭМ!$D$33:$D$776,СВЦЭМ!$A$33:$A$776,$A73,СВЦЭМ!$B$33:$B$776,Q$47)+'СЕТ СН'!$G$14+СВЦЭМ!$D$10+'СЕТ СН'!$G$5-'СЕТ СН'!$G$24</f>
        <v>2419.5386163100002</v>
      </c>
      <c r="R73" s="36">
        <f>SUMIFS(СВЦЭМ!$D$33:$D$776,СВЦЭМ!$A$33:$A$776,$A73,СВЦЭМ!$B$33:$B$776,R$47)+'СЕТ СН'!$G$14+СВЦЭМ!$D$10+'СЕТ СН'!$G$5-'СЕТ СН'!$G$24</f>
        <v>2363.7437785699999</v>
      </c>
      <c r="S73" s="36">
        <f>SUMIFS(СВЦЭМ!$D$33:$D$776,СВЦЭМ!$A$33:$A$776,$A73,СВЦЭМ!$B$33:$B$776,S$47)+'СЕТ СН'!$G$14+СВЦЭМ!$D$10+'СЕТ СН'!$G$5-'СЕТ СН'!$G$24</f>
        <v>2373.7173604099999</v>
      </c>
      <c r="T73" s="36">
        <f>SUMIFS(СВЦЭМ!$D$33:$D$776,СВЦЭМ!$A$33:$A$776,$A73,СВЦЭМ!$B$33:$B$776,T$47)+'СЕТ СН'!$G$14+СВЦЭМ!$D$10+'СЕТ СН'!$G$5-'СЕТ СН'!$G$24</f>
        <v>2374.0830029899998</v>
      </c>
      <c r="U73" s="36">
        <f>SUMIFS(СВЦЭМ!$D$33:$D$776,СВЦЭМ!$A$33:$A$776,$A73,СВЦЭМ!$B$33:$B$776,U$47)+'СЕТ СН'!$G$14+СВЦЭМ!$D$10+'СЕТ СН'!$G$5-'СЕТ СН'!$G$24</f>
        <v>2370.7542713799999</v>
      </c>
      <c r="V73" s="36">
        <f>SUMIFS(СВЦЭМ!$D$33:$D$776,СВЦЭМ!$A$33:$A$776,$A73,СВЦЭМ!$B$33:$B$776,V$47)+'СЕТ СН'!$G$14+СВЦЭМ!$D$10+'СЕТ СН'!$G$5-'СЕТ СН'!$G$24</f>
        <v>2364.2004029099999</v>
      </c>
      <c r="W73" s="36">
        <f>SUMIFS(СВЦЭМ!$D$33:$D$776,СВЦЭМ!$A$33:$A$776,$A73,СВЦЭМ!$B$33:$B$776,W$47)+'СЕТ СН'!$G$14+СВЦЭМ!$D$10+'СЕТ СН'!$G$5-'СЕТ СН'!$G$24</f>
        <v>2352.4460090499997</v>
      </c>
      <c r="X73" s="36">
        <f>SUMIFS(СВЦЭМ!$D$33:$D$776,СВЦЭМ!$A$33:$A$776,$A73,СВЦЭМ!$B$33:$B$776,X$47)+'СЕТ СН'!$G$14+СВЦЭМ!$D$10+'СЕТ СН'!$G$5-'СЕТ СН'!$G$24</f>
        <v>2365.0679373100002</v>
      </c>
      <c r="Y73" s="36">
        <f>SUMIFS(СВЦЭМ!$D$33:$D$776,СВЦЭМ!$A$33:$A$776,$A73,СВЦЭМ!$B$33:$B$776,Y$47)+'СЕТ СН'!$G$14+СВЦЭМ!$D$10+'СЕТ СН'!$G$5-'СЕТ СН'!$G$24</f>
        <v>2433.7544474400001</v>
      </c>
    </row>
    <row r="74" spans="1:26" ht="15.75" x14ac:dyDescent="0.2">
      <c r="A74" s="35">
        <f t="shared" si="1"/>
        <v>43643</v>
      </c>
      <c r="B74" s="36">
        <f>SUMIFS(СВЦЭМ!$D$33:$D$776,СВЦЭМ!$A$33:$A$776,$A74,СВЦЭМ!$B$33:$B$776,B$47)+'СЕТ СН'!$G$14+СВЦЭМ!$D$10+'СЕТ СН'!$G$5-'СЕТ СН'!$G$24</f>
        <v>2541.5824644899999</v>
      </c>
      <c r="C74" s="36">
        <f>SUMIFS(СВЦЭМ!$D$33:$D$776,СВЦЭМ!$A$33:$A$776,$A74,СВЦЭМ!$B$33:$B$776,C$47)+'СЕТ СН'!$G$14+СВЦЭМ!$D$10+'СЕТ СН'!$G$5-'СЕТ СН'!$G$24</f>
        <v>2579.0428684500002</v>
      </c>
      <c r="D74" s="36">
        <f>SUMIFS(СВЦЭМ!$D$33:$D$776,СВЦЭМ!$A$33:$A$776,$A74,СВЦЭМ!$B$33:$B$776,D$47)+'СЕТ СН'!$G$14+СВЦЭМ!$D$10+'СЕТ СН'!$G$5-'СЕТ СН'!$G$24</f>
        <v>2604.9108131799999</v>
      </c>
      <c r="E74" s="36">
        <f>SUMIFS(СВЦЭМ!$D$33:$D$776,СВЦЭМ!$A$33:$A$776,$A74,СВЦЭМ!$B$33:$B$776,E$47)+'СЕТ СН'!$G$14+СВЦЭМ!$D$10+'СЕТ СН'!$G$5-'СЕТ СН'!$G$24</f>
        <v>2639.0301565099999</v>
      </c>
      <c r="F74" s="36">
        <f>SUMIFS(СВЦЭМ!$D$33:$D$776,СВЦЭМ!$A$33:$A$776,$A74,СВЦЭМ!$B$33:$B$776,F$47)+'СЕТ СН'!$G$14+СВЦЭМ!$D$10+'СЕТ СН'!$G$5-'СЕТ СН'!$G$24</f>
        <v>2650.6505167300002</v>
      </c>
      <c r="G74" s="36">
        <f>SUMIFS(СВЦЭМ!$D$33:$D$776,СВЦЭМ!$A$33:$A$776,$A74,СВЦЭМ!$B$33:$B$776,G$47)+'СЕТ СН'!$G$14+СВЦЭМ!$D$10+'СЕТ СН'!$G$5-'СЕТ СН'!$G$24</f>
        <v>2640.57746456</v>
      </c>
      <c r="H74" s="36">
        <f>SUMIFS(СВЦЭМ!$D$33:$D$776,СВЦЭМ!$A$33:$A$776,$A74,СВЦЭМ!$B$33:$B$776,H$47)+'СЕТ СН'!$G$14+СВЦЭМ!$D$10+'СЕТ СН'!$G$5-'СЕТ СН'!$G$24</f>
        <v>2574.3520648499998</v>
      </c>
      <c r="I74" s="36">
        <f>SUMIFS(СВЦЭМ!$D$33:$D$776,СВЦЭМ!$A$33:$A$776,$A74,СВЦЭМ!$B$33:$B$776,I$47)+'СЕТ СН'!$G$14+СВЦЭМ!$D$10+'СЕТ СН'!$G$5-'СЕТ СН'!$G$24</f>
        <v>2517.9312535399999</v>
      </c>
      <c r="J74" s="36">
        <f>SUMIFS(СВЦЭМ!$D$33:$D$776,СВЦЭМ!$A$33:$A$776,$A74,СВЦЭМ!$B$33:$B$776,J$47)+'СЕТ СН'!$G$14+СВЦЭМ!$D$10+'СЕТ СН'!$G$5-'СЕТ СН'!$G$24</f>
        <v>2469.23937153</v>
      </c>
      <c r="K74" s="36">
        <f>SUMIFS(СВЦЭМ!$D$33:$D$776,СВЦЭМ!$A$33:$A$776,$A74,СВЦЭМ!$B$33:$B$776,K$47)+'СЕТ СН'!$G$14+СВЦЭМ!$D$10+'СЕТ СН'!$G$5-'СЕТ СН'!$G$24</f>
        <v>2440.16688273</v>
      </c>
      <c r="L74" s="36">
        <f>SUMIFS(СВЦЭМ!$D$33:$D$776,СВЦЭМ!$A$33:$A$776,$A74,СВЦЭМ!$B$33:$B$776,L$47)+'СЕТ СН'!$G$14+СВЦЭМ!$D$10+'СЕТ СН'!$G$5-'СЕТ СН'!$G$24</f>
        <v>2418.9727335100001</v>
      </c>
      <c r="M74" s="36">
        <f>SUMIFS(СВЦЭМ!$D$33:$D$776,СВЦЭМ!$A$33:$A$776,$A74,СВЦЭМ!$B$33:$B$776,M$47)+'СЕТ СН'!$G$14+СВЦЭМ!$D$10+'СЕТ СН'!$G$5-'СЕТ СН'!$G$24</f>
        <v>2426.3760490499999</v>
      </c>
      <c r="N74" s="36">
        <f>SUMIFS(СВЦЭМ!$D$33:$D$776,СВЦЭМ!$A$33:$A$776,$A74,СВЦЭМ!$B$33:$B$776,N$47)+'СЕТ СН'!$G$14+СВЦЭМ!$D$10+'СЕТ СН'!$G$5-'СЕТ СН'!$G$24</f>
        <v>2442.3322534999998</v>
      </c>
      <c r="O74" s="36">
        <f>SUMIFS(СВЦЭМ!$D$33:$D$776,СВЦЭМ!$A$33:$A$776,$A74,СВЦЭМ!$B$33:$B$776,O$47)+'СЕТ СН'!$G$14+СВЦЭМ!$D$10+'СЕТ СН'!$G$5-'СЕТ СН'!$G$24</f>
        <v>2444.9888869000001</v>
      </c>
      <c r="P74" s="36">
        <f>SUMIFS(СВЦЭМ!$D$33:$D$776,СВЦЭМ!$A$33:$A$776,$A74,СВЦЭМ!$B$33:$B$776,P$47)+'СЕТ СН'!$G$14+СВЦЭМ!$D$10+'СЕТ СН'!$G$5-'СЕТ СН'!$G$24</f>
        <v>2441.1542987100001</v>
      </c>
      <c r="Q74" s="36">
        <f>SUMIFS(СВЦЭМ!$D$33:$D$776,СВЦЭМ!$A$33:$A$776,$A74,СВЦЭМ!$B$33:$B$776,Q$47)+'СЕТ СН'!$G$14+СВЦЭМ!$D$10+'СЕТ СН'!$G$5-'СЕТ СН'!$G$24</f>
        <v>2413.00936366</v>
      </c>
      <c r="R74" s="36">
        <f>SUMIFS(СВЦЭМ!$D$33:$D$776,СВЦЭМ!$A$33:$A$776,$A74,СВЦЭМ!$B$33:$B$776,R$47)+'СЕТ СН'!$G$14+СВЦЭМ!$D$10+'СЕТ СН'!$G$5-'СЕТ СН'!$G$24</f>
        <v>2376.1594441899997</v>
      </c>
      <c r="S74" s="36">
        <f>SUMIFS(СВЦЭМ!$D$33:$D$776,СВЦЭМ!$A$33:$A$776,$A74,СВЦЭМ!$B$33:$B$776,S$47)+'СЕТ СН'!$G$14+СВЦЭМ!$D$10+'СЕТ СН'!$G$5-'СЕТ СН'!$G$24</f>
        <v>2378.7822839299997</v>
      </c>
      <c r="T74" s="36">
        <f>SUMIFS(СВЦЭМ!$D$33:$D$776,СВЦЭМ!$A$33:$A$776,$A74,СВЦЭМ!$B$33:$B$776,T$47)+'СЕТ СН'!$G$14+СВЦЭМ!$D$10+'СЕТ СН'!$G$5-'СЕТ СН'!$G$24</f>
        <v>2368.5039252699999</v>
      </c>
      <c r="U74" s="36">
        <f>SUMIFS(СВЦЭМ!$D$33:$D$776,СВЦЭМ!$A$33:$A$776,$A74,СВЦЭМ!$B$33:$B$776,U$47)+'СЕТ СН'!$G$14+СВЦЭМ!$D$10+'СЕТ СН'!$G$5-'СЕТ СН'!$G$24</f>
        <v>2374.3383110499999</v>
      </c>
      <c r="V74" s="36">
        <f>SUMIFS(СВЦЭМ!$D$33:$D$776,СВЦЭМ!$A$33:$A$776,$A74,СВЦЭМ!$B$33:$B$776,V$47)+'СЕТ СН'!$G$14+СВЦЭМ!$D$10+'СЕТ СН'!$G$5-'СЕТ СН'!$G$24</f>
        <v>2362.2712502300001</v>
      </c>
      <c r="W74" s="36">
        <f>SUMIFS(СВЦЭМ!$D$33:$D$776,СВЦЭМ!$A$33:$A$776,$A74,СВЦЭМ!$B$33:$B$776,W$47)+'СЕТ СН'!$G$14+СВЦЭМ!$D$10+'СЕТ СН'!$G$5-'СЕТ СН'!$G$24</f>
        <v>2352.2041914199999</v>
      </c>
      <c r="X74" s="36">
        <f>SUMIFS(СВЦЭМ!$D$33:$D$776,СВЦЭМ!$A$33:$A$776,$A74,СВЦЭМ!$B$33:$B$776,X$47)+'СЕТ СН'!$G$14+СВЦЭМ!$D$10+'СЕТ СН'!$G$5-'СЕТ СН'!$G$24</f>
        <v>2355.9137048000002</v>
      </c>
      <c r="Y74" s="36">
        <f>SUMIFS(СВЦЭМ!$D$33:$D$776,СВЦЭМ!$A$33:$A$776,$A74,СВЦЭМ!$B$33:$B$776,Y$47)+'СЕТ СН'!$G$14+СВЦЭМ!$D$10+'СЕТ СН'!$G$5-'СЕТ СН'!$G$24</f>
        <v>2417.2519659499999</v>
      </c>
    </row>
    <row r="75" spans="1:26" ht="15.75" x14ac:dyDescent="0.2">
      <c r="A75" s="35">
        <f t="shared" si="1"/>
        <v>43644</v>
      </c>
      <c r="B75" s="36">
        <f>SUMIFS(СВЦЭМ!$D$33:$D$776,СВЦЭМ!$A$33:$A$776,$A75,СВЦЭМ!$B$33:$B$776,B$47)+'СЕТ СН'!$G$14+СВЦЭМ!$D$10+'СЕТ СН'!$G$5-'СЕТ СН'!$G$24</f>
        <v>2507.76794986</v>
      </c>
      <c r="C75" s="36">
        <f>SUMIFS(СВЦЭМ!$D$33:$D$776,СВЦЭМ!$A$33:$A$776,$A75,СВЦЭМ!$B$33:$B$776,C$47)+'СЕТ СН'!$G$14+СВЦЭМ!$D$10+'СЕТ СН'!$G$5-'СЕТ СН'!$G$24</f>
        <v>2552.6016016899998</v>
      </c>
      <c r="D75" s="36">
        <f>SUMIFS(СВЦЭМ!$D$33:$D$776,СВЦЭМ!$A$33:$A$776,$A75,СВЦЭМ!$B$33:$B$776,D$47)+'СЕТ СН'!$G$14+СВЦЭМ!$D$10+'СЕТ СН'!$G$5-'СЕТ СН'!$G$24</f>
        <v>2594.03823259</v>
      </c>
      <c r="E75" s="36">
        <f>SUMIFS(СВЦЭМ!$D$33:$D$776,СВЦЭМ!$A$33:$A$776,$A75,СВЦЭМ!$B$33:$B$776,E$47)+'СЕТ СН'!$G$14+СВЦЭМ!$D$10+'СЕТ СН'!$G$5-'СЕТ СН'!$G$24</f>
        <v>2598.3745198299998</v>
      </c>
      <c r="F75" s="36">
        <f>SUMIFS(СВЦЭМ!$D$33:$D$776,СВЦЭМ!$A$33:$A$776,$A75,СВЦЭМ!$B$33:$B$776,F$47)+'СЕТ СН'!$G$14+СВЦЭМ!$D$10+'СЕТ СН'!$G$5-'СЕТ СН'!$G$24</f>
        <v>2605.8033041099998</v>
      </c>
      <c r="G75" s="36">
        <f>SUMIFS(СВЦЭМ!$D$33:$D$776,СВЦЭМ!$A$33:$A$776,$A75,СВЦЭМ!$B$33:$B$776,G$47)+'СЕТ СН'!$G$14+СВЦЭМ!$D$10+'СЕТ СН'!$G$5-'СЕТ СН'!$G$24</f>
        <v>2592.2873819900001</v>
      </c>
      <c r="H75" s="36">
        <f>SUMIFS(СВЦЭМ!$D$33:$D$776,СВЦЭМ!$A$33:$A$776,$A75,СВЦЭМ!$B$33:$B$776,H$47)+'СЕТ СН'!$G$14+СВЦЭМ!$D$10+'СЕТ СН'!$G$5-'СЕТ СН'!$G$24</f>
        <v>2533.1303652500001</v>
      </c>
      <c r="I75" s="36">
        <f>SUMIFS(СВЦЭМ!$D$33:$D$776,СВЦЭМ!$A$33:$A$776,$A75,СВЦЭМ!$B$33:$B$776,I$47)+'СЕТ СН'!$G$14+СВЦЭМ!$D$10+'СЕТ СН'!$G$5-'СЕТ СН'!$G$24</f>
        <v>2497.3693178799999</v>
      </c>
      <c r="J75" s="36">
        <f>SUMIFS(СВЦЭМ!$D$33:$D$776,СВЦЭМ!$A$33:$A$776,$A75,СВЦЭМ!$B$33:$B$776,J$47)+'СЕТ СН'!$G$14+СВЦЭМ!$D$10+'СЕТ СН'!$G$5-'СЕТ СН'!$G$24</f>
        <v>2452.6772773399998</v>
      </c>
      <c r="K75" s="36">
        <f>SUMIFS(СВЦЭМ!$D$33:$D$776,СВЦЭМ!$A$33:$A$776,$A75,СВЦЭМ!$B$33:$B$776,K$47)+'СЕТ СН'!$G$14+СВЦЭМ!$D$10+'СЕТ СН'!$G$5-'СЕТ СН'!$G$24</f>
        <v>2438.6260054099998</v>
      </c>
      <c r="L75" s="36">
        <f>SUMIFS(СВЦЭМ!$D$33:$D$776,СВЦЭМ!$A$33:$A$776,$A75,СВЦЭМ!$B$33:$B$776,L$47)+'СЕТ СН'!$G$14+СВЦЭМ!$D$10+'СЕТ СН'!$G$5-'СЕТ СН'!$G$24</f>
        <v>2453.65671638</v>
      </c>
      <c r="M75" s="36">
        <f>SUMIFS(СВЦЭМ!$D$33:$D$776,СВЦЭМ!$A$33:$A$776,$A75,СВЦЭМ!$B$33:$B$776,M$47)+'СЕТ СН'!$G$14+СВЦЭМ!$D$10+'СЕТ СН'!$G$5-'СЕТ СН'!$G$24</f>
        <v>2463.5917032100001</v>
      </c>
      <c r="N75" s="36">
        <f>SUMIFS(СВЦЭМ!$D$33:$D$776,СВЦЭМ!$A$33:$A$776,$A75,СВЦЭМ!$B$33:$B$776,N$47)+'СЕТ СН'!$G$14+СВЦЭМ!$D$10+'СЕТ СН'!$G$5-'СЕТ СН'!$G$24</f>
        <v>2482.2276809599998</v>
      </c>
      <c r="O75" s="36">
        <f>SUMIFS(СВЦЭМ!$D$33:$D$776,СВЦЭМ!$A$33:$A$776,$A75,СВЦЭМ!$B$33:$B$776,O$47)+'СЕТ СН'!$G$14+СВЦЭМ!$D$10+'СЕТ СН'!$G$5-'СЕТ СН'!$G$24</f>
        <v>2474.3951583600001</v>
      </c>
      <c r="P75" s="36">
        <f>SUMIFS(СВЦЭМ!$D$33:$D$776,СВЦЭМ!$A$33:$A$776,$A75,СВЦЭМ!$B$33:$B$776,P$47)+'СЕТ СН'!$G$14+СВЦЭМ!$D$10+'СЕТ СН'!$G$5-'СЕТ СН'!$G$24</f>
        <v>2465.8956286799998</v>
      </c>
      <c r="Q75" s="36">
        <f>SUMIFS(СВЦЭМ!$D$33:$D$776,СВЦЭМ!$A$33:$A$776,$A75,СВЦЭМ!$B$33:$B$776,Q$47)+'СЕТ СН'!$G$14+СВЦЭМ!$D$10+'СЕТ СН'!$G$5-'СЕТ СН'!$G$24</f>
        <v>2444.10655989</v>
      </c>
      <c r="R75" s="36">
        <f>SUMIFS(СВЦЭМ!$D$33:$D$776,СВЦЭМ!$A$33:$A$776,$A75,СВЦЭМ!$B$33:$B$776,R$47)+'СЕТ СН'!$G$14+СВЦЭМ!$D$10+'СЕТ СН'!$G$5-'СЕТ СН'!$G$24</f>
        <v>2414.7949353399999</v>
      </c>
      <c r="S75" s="36">
        <f>SUMIFS(СВЦЭМ!$D$33:$D$776,СВЦЭМ!$A$33:$A$776,$A75,СВЦЭМ!$B$33:$B$776,S$47)+'СЕТ СН'!$G$14+СВЦЭМ!$D$10+'СЕТ СН'!$G$5-'СЕТ СН'!$G$24</f>
        <v>2386.89203778</v>
      </c>
      <c r="T75" s="36">
        <f>SUMIFS(СВЦЭМ!$D$33:$D$776,СВЦЭМ!$A$33:$A$776,$A75,СВЦЭМ!$B$33:$B$776,T$47)+'СЕТ СН'!$G$14+СВЦЭМ!$D$10+'СЕТ СН'!$G$5-'СЕТ СН'!$G$24</f>
        <v>2403.34602055</v>
      </c>
      <c r="U75" s="36">
        <f>SUMIFS(СВЦЭМ!$D$33:$D$776,СВЦЭМ!$A$33:$A$776,$A75,СВЦЭМ!$B$33:$B$776,U$47)+'СЕТ СН'!$G$14+СВЦЭМ!$D$10+'СЕТ СН'!$G$5-'СЕТ СН'!$G$24</f>
        <v>2411.5178937700002</v>
      </c>
      <c r="V75" s="36">
        <f>SUMIFS(СВЦЭМ!$D$33:$D$776,СВЦЭМ!$A$33:$A$776,$A75,СВЦЭМ!$B$33:$B$776,V$47)+'СЕТ СН'!$G$14+СВЦЭМ!$D$10+'СЕТ СН'!$G$5-'СЕТ СН'!$G$24</f>
        <v>2415.0917216899998</v>
      </c>
      <c r="W75" s="36">
        <f>SUMIFS(СВЦЭМ!$D$33:$D$776,СВЦЭМ!$A$33:$A$776,$A75,СВЦЭМ!$B$33:$B$776,W$47)+'СЕТ СН'!$G$14+СВЦЭМ!$D$10+'СЕТ СН'!$G$5-'СЕТ СН'!$G$24</f>
        <v>2382.9090741499999</v>
      </c>
      <c r="X75" s="36">
        <f>SUMIFS(СВЦЭМ!$D$33:$D$776,СВЦЭМ!$A$33:$A$776,$A75,СВЦЭМ!$B$33:$B$776,X$47)+'СЕТ СН'!$G$14+СВЦЭМ!$D$10+'СЕТ СН'!$G$5-'СЕТ СН'!$G$24</f>
        <v>2380.8148004499999</v>
      </c>
      <c r="Y75" s="36">
        <f>SUMIFS(СВЦЭМ!$D$33:$D$776,СВЦЭМ!$A$33:$A$776,$A75,СВЦЭМ!$B$33:$B$776,Y$47)+'СЕТ СН'!$G$14+СВЦЭМ!$D$10+'СЕТ СН'!$G$5-'СЕТ СН'!$G$24</f>
        <v>2468.04462392</v>
      </c>
    </row>
    <row r="76" spans="1:26" ht="15.75" x14ac:dyDescent="0.2">
      <c r="A76" s="35">
        <f t="shared" si="1"/>
        <v>43645</v>
      </c>
      <c r="B76" s="36">
        <f>SUMIFS(СВЦЭМ!$D$33:$D$776,СВЦЭМ!$A$33:$A$776,$A76,СВЦЭМ!$B$33:$B$776,B$47)+'СЕТ СН'!$G$14+СВЦЭМ!$D$10+'СЕТ СН'!$G$5-'СЕТ СН'!$G$24</f>
        <v>2499.6177329699999</v>
      </c>
      <c r="C76" s="36">
        <f>SUMIFS(СВЦЭМ!$D$33:$D$776,СВЦЭМ!$A$33:$A$776,$A76,СВЦЭМ!$B$33:$B$776,C$47)+'СЕТ СН'!$G$14+СВЦЭМ!$D$10+'СЕТ СН'!$G$5-'СЕТ СН'!$G$24</f>
        <v>2546.8857695199999</v>
      </c>
      <c r="D76" s="36">
        <f>SUMIFS(СВЦЭМ!$D$33:$D$776,СВЦЭМ!$A$33:$A$776,$A76,СВЦЭМ!$B$33:$B$776,D$47)+'СЕТ СН'!$G$14+СВЦЭМ!$D$10+'СЕТ СН'!$G$5-'СЕТ СН'!$G$24</f>
        <v>2570.4448039399999</v>
      </c>
      <c r="E76" s="36">
        <f>SUMIFS(СВЦЭМ!$D$33:$D$776,СВЦЭМ!$A$33:$A$776,$A76,СВЦЭМ!$B$33:$B$776,E$47)+'СЕТ СН'!$G$14+СВЦЭМ!$D$10+'СЕТ СН'!$G$5-'СЕТ СН'!$G$24</f>
        <v>2589.5326636</v>
      </c>
      <c r="F76" s="36">
        <f>SUMIFS(СВЦЭМ!$D$33:$D$776,СВЦЭМ!$A$33:$A$776,$A76,СВЦЭМ!$B$33:$B$776,F$47)+'СЕТ СН'!$G$14+СВЦЭМ!$D$10+'СЕТ СН'!$G$5-'СЕТ СН'!$G$24</f>
        <v>2593.8947133399997</v>
      </c>
      <c r="G76" s="36">
        <f>SUMIFS(СВЦЭМ!$D$33:$D$776,СВЦЭМ!$A$33:$A$776,$A76,СВЦЭМ!$B$33:$B$776,G$47)+'СЕТ СН'!$G$14+СВЦЭМ!$D$10+'СЕТ СН'!$G$5-'СЕТ СН'!$G$24</f>
        <v>2591.6408548499999</v>
      </c>
      <c r="H76" s="36">
        <f>SUMIFS(СВЦЭМ!$D$33:$D$776,СВЦЭМ!$A$33:$A$776,$A76,СВЦЭМ!$B$33:$B$776,H$47)+'СЕТ СН'!$G$14+СВЦЭМ!$D$10+'СЕТ СН'!$G$5-'СЕТ СН'!$G$24</f>
        <v>2555.2117660200001</v>
      </c>
      <c r="I76" s="36">
        <f>SUMIFS(СВЦЭМ!$D$33:$D$776,СВЦЭМ!$A$33:$A$776,$A76,СВЦЭМ!$B$33:$B$776,I$47)+'СЕТ СН'!$G$14+СВЦЭМ!$D$10+'СЕТ СН'!$G$5-'СЕТ СН'!$G$24</f>
        <v>2517.9703107599998</v>
      </c>
      <c r="J76" s="36">
        <f>SUMIFS(СВЦЭМ!$D$33:$D$776,СВЦЭМ!$A$33:$A$776,$A76,СВЦЭМ!$B$33:$B$776,J$47)+'СЕТ СН'!$G$14+СВЦЭМ!$D$10+'СЕТ СН'!$G$5-'СЕТ СН'!$G$24</f>
        <v>2502.5965469000002</v>
      </c>
      <c r="K76" s="36">
        <f>SUMIFS(СВЦЭМ!$D$33:$D$776,СВЦЭМ!$A$33:$A$776,$A76,СВЦЭМ!$B$33:$B$776,K$47)+'СЕТ СН'!$G$14+СВЦЭМ!$D$10+'СЕТ СН'!$G$5-'СЕТ СН'!$G$24</f>
        <v>2456.4260245999999</v>
      </c>
      <c r="L76" s="36">
        <f>SUMIFS(СВЦЭМ!$D$33:$D$776,СВЦЭМ!$A$33:$A$776,$A76,СВЦЭМ!$B$33:$B$776,L$47)+'СЕТ СН'!$G$14+СВЦЭМ!$D$10+'СЕТ СН'!$G$5-'СЕТ СН'!$G$24</f>
        <v>2438.4395240700001</v>
      </c>
      <c r="M76" s="36">
        <f>SUMIFS(СВЦЭМ!$D$33:$D$776,СВЦЭМ!$A$33:$A$776,$A76,СВЦЭМ!$B$33:$B$776,M$47)+'СЕТ СН'!$G$14+СВЦЭМ!$D$10+'СЕТ СН'!$G$5-'СЕТ СН'!$G$24</f>
        <v>2433.73866266</v>
      </c>
      <c r="N76" s="36">
        <f>SUMIFS(СВЦЭМ!$D$33:$D$776,СВЦЭМ!$A$33:$A$776,$A76,СВЦЭМ!$B$33:$B$776,N$47)+'СЕТ СН'!$G$14+СВЦЭМ!$D$10+'СЕТ СН'!$G$5-'СЕТ СН'!$G$24</f>
        <v>2444.8330657199999</v>
      </c>
      <c r="O76" s="36">
        <f>SUMIFS(СВЦЭМ!$D$33:$D$776,СВЦЭМ!$A$33:$A$776,$A76,СВЦЭМ!$B$33:$B$776,O$47)+'СЕТ СН'!$G$14+СВЦЭМ!$D$10+'СЕТ СН'!$G$5-'СЕТ СН'!$G$24</f>
        <v>2445.6460373999998</v>
      </c>
      <c r="P76" s="36">
        <f>SUMIFS(СВЦЭМ!$D$33:$D$776,СВЦЭМ!$A$33:$A$776,$A76,СВЦЭМ!$B$33:$B$776,P$47)+'СЕТ СН'!$G$14+СВЦЭМ!$D$10+'СЕТ СН'!$G$5-'СЕТ СН'!$G$24</f>
        <v>2448.9149464900001</v>
      </c>
      <c r="Q76" s="36">
        <f>SUMIFS(СВЦЭМ!$D$33:$D$776,СВЦЭМ!$A$33:$A$776,$A76,СВЦЭМ!$B$33:$B$776,Q$47)+'СЕТ СН'!$G$14+СВЦЭМ!$D$10+'СЕТ СН'!$G$5-'СЕТ СН'!$G$24</f>
        <v>2419.38888443</v>
      </c>
      <c r="R76" s="36">
        <f>SUMIFS(СВЦЭМ!$D$33:$D$776,СВЦЭМ!$A$33:$A$776,$A76,СВЦЭМ!$B$33:$B$776,R$47)+'СЕТ СН'!$G$14+СВЦЭМ!$D$10+'СЕТ СН'!$G$5-'СЕТ СН'!$G$24</f>
        <v>2382.25611544</v>
      </c>
      <c r="S76" s="36">
        <f>SUMIFS(СВЦЭМ!$D$33:$D$776,СВЦЭМ!$A$33:$A$776,$A76,СВЦЭМ!$B$33:$B$776,S$47)+'СЕТ СН'!$G$14+СВЦЭМ!$D$10+'СЕТ СН'!$G$5-'СЕТ СН'!$G$24</f>
        <v>2368.2565844400001</v>
      </c>
      <c r="T76" s="36">
        <f>SUMIFS(СВЦЭМ!$D$33:$D$776,СВЦЭМ!$A$33:$A$776,$A76,СВЦЭМ!$B$33:$B$776,T$47)+'СЕТ СН'!$G$14+СВЦЭМ!$D$10+'СЕТ СН'!$G$5-'СЕТ СН'!$G$24</f>
        <v>2363.65552983</v>
      </c>
      <c r="U76" s="36">
        <f>SUMIFS(СВЦЭМ!$D$33:$D$776,СВЦЭМ!$A$33:$A$776,$A76,СВЦЭМ!$B$33:$B$776,U$47)+'СЕТ СН'!$G$14+СВЦЭМ!$D$10+'СЕТ СН'!$G$5-'СЕТ СН'!$G$24</f>
        <v>2367.46018697</v>
      </c>
      <c r="V76" s="36">
        <f>SUMIFS(СВЦЭМ!$D$33:$D$776,СВЦЭМ!$A$33:$A$776,$A76,СВЦЭМ!$B$33:$B$776,V$47)+'СЕТ СН'!$G$14+СВЦЭМ!$D$10+'СЕТ СН'!$G$5-'СЕТ СН'!$G$24</f>
        <v>2368.6800765200001</v>
      </c>
      <c r="W76" s="36">
        <f>SUMIFS(СВЦЭМ!$D$33:$D$776,СВЦЭМ!$A$33:$A$776,$A76,СВЦЭМ!$B$33:$B$776,W$47)+'СЕТ СН'!$G$14+СВЦЭМ!$D$10+'СЕТ СН'!$G$5-'СЕТ СН'!$G$24</f>
        <v>2346.8563150999998</v>
      </c>
      <c r="X76" s="36">
        <f>SUMIFS(СВЦЭМ!$D$33:$D$776,СВЦЭМ!$A$33:$A$776,$A76,СВЦЭМ!$B$33:$B$776,X$47)+'СЕТ СН'!$G$14+СВЦЭМ!$D$10+'СЕТ СН'!$G$5-'СЕТ СН'!$G$24</f>
        <v>2358.36434065</v>
      </c>
      <c r="Y76" s="36">
        <f>SUMIFS(СВЦЭМ!$D$33:$D$776,СВЦЭМ!$A$33:$A$776,$A76,СВЦЭМ!$B$33:$B$776,Y$47)+'СЕТ СН'!$G$14+СВЦЭМ!$D$10+'СЕТ СН'!$G$5-'СЕТ СН'!$G$24</f>
        <v>2437.45424164</v>
      </c>
    </row>
    <row r="77" spans="1:26" ht="15.75" x14ac:dyDescent="0.2">
      <c r="A77" s="35">
        <f t="shared" si="1"/>
        <v>43646</v>
      </c>
      <c r="B77" s="36">
        <f>SUMIFS(СВЦЭМ!$D$33:$D$776,СВЦЭМ!$A$33:$A$776,$A77,СВЦЭМ!$B$33:$B$776,B$47)+'СЕТ СН'!$G$14+СВЦЭМ!$D$10+'СЕТ СН'!$G$5-'СЕТ СН'!$G$24</f>
        <v>2488.09635845</v>
      </c>
      <c r="C77" s="36">
        <f>SUMIFS(СВЦЭМ!$D$33:$D$776,СВЦЭМ!$A$33:$A$776,$A77,СВЦЭМ!$B$33:$B$776,C$47)+'СЕТ СН'!$G$14+СВЦЭМ!$D$10+'СЕТ СН'!$G$5-'СЕТ СН'!$G$24</f>
        <v>2530.126569</v>
      </c>
      <c r="D77" s="36">
        <f>SUMIFS(СВЦЭМ!$D$33:$D$776,СВЦЭМ!$A$33:$A$776,$A77,СВЦЭМ!$B$33:$B$776,D$47)+'СЕТ СН'!$G$14+СВЦЭМ!$D$10+'СЕТ СН'!$G$5-'СЕТ СН'!$G$24</f>
        <v>2569.5743109200002</v>
      </c>
      <c r="E77" s="36">
        <f>SUMIFS(СВЦЭМ!$D$33:$D$776,СВЦЭМ!$A$33:$A$776,$A77,СВЦЭМ!$B$33:$B$776,E$47)+'СЕТ СН'!$G$14+СВЦЭМ!$D$10+'СЕТ СН'!$G$5-'СЕТ СН'!$G$24</f>
        <v>2591.3906683699997</v>
      </c>
      <c r="F77" s="36">
        <f>SUMIFS(СВЦЭМ!$D$33:$D$776,СВЦЭМ!$A$33:$A$776,$A77,СВЦЭМ!$B$33:$B$776,F$47)+'СЕТ СН'!$G$14+СВЦЭМ!$D$10+'СЕТ СН'!$G$5-'СЕТ СН'!$G$24</f>
        <v>2597.9475072800001</v>
      </c>
      <c r="G77" s="36">
        <f>SUMIFS(СВЦЭМ!$D$33:$D$776,СВЦЭМ!$A$33:$A$776,$A77,СВЦЭМ!$B$33:$B$776,G$47)+'СЕТ СН'!$G$14+СВЦЭМ!$D$10+'СЕТ СН'!$G$5-'СЕТ СН'!$G$24</f>
        <v>2603.6941891400002</v>
      </c>
      <c r="H77" s="36">
        <f>SUMIFS(СВЦЭМ!$D$33:$D$776,СВЦЭМ!$A$33:$A$776,$A77,СВЦЭМ!$B$33:$B$776,H$47)+'СЕТ СН'!$G$14+СВЦЭМ!$D$10+'СЕТ СН'!$G$5-'СЕТ СН'!$G$24</f>
        <v>2579.2758534899999</v>
      </c>
      <c r="I77" s="36">
        <f>SUMIFS(СВЦЭМ!$D$33:$D$776,СВЦЭМ!$A$33:$A$776,$A77,СВЦЭМ!$B$33:$B$776,I$47)+'СЕТ СН'!$G$14+СВЦЭМ!$D$10+'СЕТ СН'!$G$5-'СЕТ СН'!$G$24</f>
        <v>2545.3805520999999</v>
      </c>
      <c r="J77" s="36">
        <f>SUMIFS(СВЦЭМ!$D$33:$D$776,СВЦЭМ!$A$33:$A$776,$A77,СВЦЭМ!$B$33:$B$776,J$47)+'СЕТ СН'!$G$14+СВЦЭМ!$D$10+'СЕТ СН'!$G$5-'СЕТ СН'!$G$24</f>
        <v>2487.95257072</v>
      </c>
      <c r="K77" s="36">
        <f>SUMIFS(СВЦЭМ!$D$33:$D$776,СВЦЭМ!$A$33:$A$776,$A77,СВЦЭМ!$B$33:$B$776,K$47)+'СЕТ СН'!$G$14+СВЦЭМ!$D$10+'СЕТ СН'!$G$5-'СЕТ СН'!$G$24</f>
        <v>2463.6035836000001</v>
      </c>
      <c r="L77" s="36">
        <f>SUMIFS(СВЦЭМ!$D$33:$D$776,СВЦЭМ!$A$33:$A$776,$A77,СВЦЭМ!$B$33:$B$776,L$47)+'СЕТ СН'!$G$14+СВЦЭМ!$D$10+'СЕТ СН'!$G$5-'СЕТ СН'!$G$24</f>
        <v>2438.8646567800001</v>
      </c>
      <c r="M77" s="36">
        <f>SUMIFS(СВЦЭМ!$D$33:$D$776,СВЦЭМ!$A$33:$A$776,$A77,СВЦЭМ!$B$33:$B$776,M$47)+'СЕТ СН'!$G$14+СВЦЭМ!$D$10+'СЕТ СН'!$G$5-'СЕТ СН'!$G$24</f>
        <v>2423.41868312</v>
      </c>
      <c r="N77" s="36">
        <f>SUMIFS(СВЦЭМ!$D$33:$D$776,СВЦЭМ!$A$33:$A$776,$A77,СВЦЭМ!$B$33:$B$776,N$47)+'СЕТ СН'!$G$14+СВЦЭМ!$D$10+'СЕТ СН'!$G$5-'СЕТ СН'!$G$24</f>
        <v>2437.98272804</v>
      </c>
      <c r="O77" s="36">
        <f>SUMIFS(СВЦЭМ!$D$33:$D$776,СВЦЭМ!$A$33:$A$776,$A77,СВЦЭМ!$B$33:$B$776,O$47)+'СЕТ СН'!$G$14+СВЦЭМ!$D$10+'СЕТ СН'!$G$5-'СЕТ СН'!$G$24</f>
        <v>2458.80262378</v>
      </c>
      <c r="P77" s="36">
        <f>SUMIFS(СВЦЭМ!$D$33:$D$776,СВЦЭМ!$A$33:$A$776,$A77,СВЦЭМ!$B$33:$B$776,P$47)+'СЕТ СН'!$G$14+СВЦЭМ!$D$10+'СЕТ СН'!$G$5-'СЕТ СН'!$G$24</f>
        <v>2465.8619409100002</v>
      </c>
      <c r="Q77" s="36">
        <f>SUMIFS(СВЦЭМ!$D$33:$D$776,СВЦЭМ!$A$33:$A$776,$A77,СВЦЭМ!$B$33:$B$776,Q$47)+'СЕТ СН'!$G$14+СВЦЭМ!$D$10+'СЕТ СН'!$G$5-'СЕТ СН'!$G$24</f>
        <v>2434.4673632399999</v>
      </c>
      <c r="R77" s="36">
        <f>SUMIFS(СВЦЭМ!$D$33:$D$776,СВЦЭМ!$A$33:$A$776,$A77,СВЦЭМ!$B$33:$B$776,R$47)+'СЕТ СН'!$G$14+СВЦЭМ!$D$10+'СЕТ СН'!$G$5-'СЕТ СН'!$G$24</f>
        <v>2374.98089342</v>
      </c>
      <c r="S77" s="36">
        <f>SUMIFS(СВЦЭМ!$D$33:$D$776,СВЦЭМ!$A$33:$A$776,$A77,СВЦЭМ!$B$33:$B$776,S$47)+'СЕТ СН'!$G$14+СВЦЭМ!$D$10+'СЕТ СН'!$G$5-'СЕТ СН'!$G$24</f>
        <v>2373.1808286099999</v>
      </c>
      <c r="T77" s="36">
        <f>SUMIFS(СВЦЭМ!$D$33:$D$776,СВЦЭМ!$A$33:$A$776,$A77,СВЦЭМ!$B$33:$B$776,T$47)+'СЕТ СН'!$G$14+СВЦЭМ!$D$10+'СЕТ СН'!$G$5-'СЕТ СН'!$G$24</f>
        <v>2383.0348160100002</v>
      </c>
      <c r="U77" s="36">
        <f>SUMIFS(СВЦЭМ!$D$33:$D$776,СВЦЭМ!$A$33:$A$776,$A77,СВЦЭМ!$B$33:$B$776,U$47)+'СЕТ СН'!$G$14+СВЦЭМ!$D$10+'СЕТ СН'!$G$5-'СЕТ СН'!$G$24</f>
        <v>2398.6470369499998</v>
      </c>
      <c r="V77" s="36">
        <f>SUMIFS(СВЦЭМ!$D$33:$D$776,СВЦЭМ!$A$33:$A$776,$A77,СВЦЭМ!$B$33:$B$776,V$47)+'СЕТ СН'!$G$14+СВЦЭМ!$D$10+'СЕТ СН'!$G$5-'СЕТ СН'!$G$24</f>
        <v>2367.4529096400001</v>
      </c>
      <c r="W77" s="36">
        <f>SUMIFS(СВЦЭМ!$D$33:$D$776,СВЦЭМ!$A$33:$A$776,$A77,СВЦЭМ!$B$33:$B$776,W$47)+'СЕТ СН'!$G$14+СВЦЭМ!$D$10+'СЕТ СН'!$G$5-'СЕТ СН'!$G$24</f>
        <v>2346.2830223999999</v>
      </c>
      <c r="X77" s="36">
        <f>SUMIFS(СВЦЭМ!$D$33:$D$776,СВЦЭМ!$A$33:$A$776,$A77,СВЦЭМ!$B$33:$B$776,X$47)+'СЕТ СН'!$G$14+СВЦЭМ!$D$10+'СЕТ СН'!$G$5-'СЕТ СН'!$G$24</f>
        <v>2363.6593580200001</v>
      </c>
      <c r="Y77" s="36">
        <f>SUMIFS(СВЦЭМ!$D$33:$D$776,СВЦЭМ!$A$33:$A$776,$A77,СВЦЭМ!$B$33:$B$776,Y$47)+'СЕТ СН'!$G$14+СВЦЭМ!$D$10+'СЕТ СН'!$G$5-'СЕТ СН'!$G$24</f>
        <v>2420.4862227499998</v>
      </c>
    </row>
    <row r="78" spans="1:26" ht="15.75" hidden="1" x14ac:dyDescent="0.2">
      <c r="A78" s="35">
        <f t="shared" si="1"/>
        <v>43647</v>
      </c>
      <c r="B78" s="36">
        <f>SUMIFS(СВЦЭМ!$D$33:$D$776,СВЦЭМ!$A$33:$A$776,$A78,СВЦЭМ!$B$33:$B$776,B$47)+'СЕТ СН'!$G$14+СВЦЭМ!$D$10+'СЕТ СН'!$G$5-'СЕТ СН'!$G$24</f>
        <v>1802.32720991</v>
      </c>
      <c r="C78" s="36">
        <f>SUMIFS(СВЦЭМ!$D$33:$D$776,СВЦЭМ!$A$33:$A$776,$A78,СВЦЭМ!$B$33:$B$776,C$47)+'СЕТ СН'!$G$14+СВЦЭМ!$D$10+'СЕТ СН'!$G$5-'СЕТ СН'!$G$24</f>
        <v>1802.32720991</v>
      </c>
      <c r="D78" s="36">
        <f>SUMIFS(СВЦЭМ!$D$33:$D$776,СВЦЭМ!$A$33:$A$776,$A78,СВЦЭМ!$B$33:$B$776,D$47)+'СЕТ СН'!$G$14+СВЦЭМ!$D$10+'СЕТ СН'!$G$5-'СЕТ СН'!$G$24</f>
        <v>1802.32720991</v>
      </c>
      <c r="E78" s="36">
        <f>SUMIFS(СВЦЭМ!$D$33:$D$776,СВЦЭМ!$A$33:$A$776,$A78,СВЦЭМ!$B$33:$B$776,E$47)+'СЕТ СН'!$G$14+СВЦЭМ!$D$10+'СЕТ СН'!$G$5-'СЕТ СН'!$G$24</f>
        <v>1802.32720991</v>
      </c>
      <c r="F78" s="36">
        <f>SUMIFS(СВЦЭМ!$D$33:$D$776,СВЦЭМ!$A$33:$A$776,$A78,СВЦЭМ!$B$33:$B$776,F$47)+'СЕТ СН'!$G$14+СВЦЭМ!$D$10+'СЕТ СН'!$G$5-'СЕТ СН'!$G$24</f>
        <v>1802.32720991</v>
      </c>
      <c r="G78" s="36">
        <f>SUMIFS(СВЦЭМ!$D$33:$D$776,СВЦЭМ!$A$33:$A$776,$A78,СВЦЭМ!$B$33:$B$776,G$47)+'СЕТ СН'!$G$14+СВЦЭМ!$D$10+'СЕТ СН'!$G$5-'СЕТ СН'!$G$24</f>
        <v>1802.32720991</v>
      </c>
      <c r="H78" s="36">
        <f>SUMIFS(СВЦЭМ!$D$33:$D$776,СВЦЭМ!$A$33:$A$776,$A78,СВЦЭМ!$B$33:$B$776,H$47)+'СЕТ СН'!$G$14+СВЦЭМ!$D$10+'СЕТ СН'!$G$5-'СЕТ СН'!$G$24</f>
        <v>1802.32720991</v>
      </c>
      <c r="I78" s="36">
        <f>SUMIFS(СВЦЭМ!$D$33:$D$776,СВЦЭМ!$A$33:$A$776,$A78,СВЦЭМ!$B$33:$B$776,I$47)+'СЕТ СН'!$G$14+СВЦЭМ!$D$10+'СЕТ СН'!$G$5-'СЕТ СН'!$G$24</f>
        <v>1802.32720991</v>
      </c>
      <c r="J78" s="36">
        <f>SUMIFS(СВЦЭМ!$D$33:$D$776,СВЦЭМ!$A$33:$A$776,$A78,СВЦЭМ!$B$33:$B$776,J$47)+'СЕТ СН'!$G$14+СВЦЭМ!$D$10+'СЕТ СН'!$G$5-'СЕТ СН'!$G$24</f>
        <v>1802.32720991</v>
      </c>
      <c r="K78" s="36">
        <f>SUMIFS(СВЦЭМ!$D$33:$D$776,СВЦЭМ!$A$33:$A$776,$A78,СВЦЭМ!$B$33:$B$776,K$47)+'СЕТ СН'!$G$14+СВЦЭМ!$D$10+'СЕТ СН'!$G$5-'СЕТ СН'!$G$24</f>
        <v>1802.32720991</v>
      </c>
      <c r="L78" s="36">
        <f>SUMIFS(СВЦЭМ!$D$33:$D$776,СВЦЭМ!$A$33:$A$776,$A78,СВЦЭМ!$B$33:$B$776,L$47)+'СЕТ СН'!$G$14+СВЦЭМ!$D$10+'СЕТ СН'!$G$5-'СЕТ СН'!$G$24</f>
        <v>1802.32720991</v>
      </c>
      <c r="M78" s="36">
        <f>SUMIFS(СВЦЭМ!$D$33:$D$776,СВЦЭМ!$A$33:$A$776,$A78,СВЦЭМ!$B$33:$B$776,M$47)+'СЕТ СН'!$G$14+СВЦЭМ!$D$10+'СЕТ СН'!$G$5-'СЕТ СН'!$G$24</f>
        <v>1802.32720991</v>
      </c>
      <c r="N78" s="36">
        <f>SUMIFS(СВЦЭМ!$D$33:$D$776,СВЦЭМ!$A$33:$A$776,$A78,СВЦЭМ!$B$33:$B$776,N$47)+'СЕТ СН'!$G$14+СВЦЭМ!$D$10+'СЕТ СН'!$G$5-'СЕТ СН'!$G$24</f>
        <v>1802.32720991</v>
      </c>
      <c r="O78" s="36">
        <f>SUMIFS(СВЦЭМ!$D$33:$D$776,СВЦЭМ!$A$33:$A$776,$A78,СВЦЭМ!$B$33:$B$776,O$47)+'СЕТ СН'!$G$14+СВЦЭМ!$D$10+'СЕТ СН'!$G$5-'СЕТ СН'!$G$24</f>
        <v>1802.32720991</v>
      </c>
      <c r="P78" s="36">
        <f>SUMIFS(СВЦЭМ!$D$33:$D$776,СВЦЭМ!$A$33:$A$776,$A78,СВЦЭМ!$B$33:$B$776,P$47)+'СЕТ СН'!$G$14+СВЦЭМ!$D$10+'СЕТ СН'!$G$5-'СЕТ СН'!$G$24</f>
        <v>1802.32720991</v>
      </c>
      <c r="Q78" s="36">
        <f>SUMIFS(СВЦЭМ!$D$33:$D$776,СВЦЭМ!$A$33:$A$776,$A78,СВЦЭМ!$B$33:$B$776,Q$47)+'СЕТ СН'!$G$14+СВЦЭМ!$D$10+'СЕТ СН'!$G$5-'СЕТ СН'!$G$24</f>
        <v>1802.32720991</v>
      </c>
      <c r="R78" s="36">
        <f>SUMIFS(СВЦЭМ!$D$33:$D$776,СВЦЭМ!$A$33:$A$776,$A78,СВЦЭМ!$B$33:$B$776,R$47)+'СЕТ СН'!$G$14+СВЦЭМ!$D$10+'СЕТ СН'!$G$5-'СЕТ СН'!$G$24</f>
        <v>1802.32720991</v>
      </c>
      <c r="S78" s="36">
        <f>SUMIFS(СВЦЭМ!$D$33:$D$776,СВЦЭМ!$A$33:$A$776,$A78,СВЦЭМ!$B$33:$B$776,S$47)+'СЕТ СН'!$G$14+СВЦЭМ!$D$10+'СЕТ СН'!$G$5-'СЕТ СН'!$G$24</f>
        <v>1802.32720991</v>
      </c>
      <c r="T78" s="36">
        <f>SUMIFS(СВЦЭМ!$D$33:$D$776,СВЦЭМ!$A$33:$A$776,$A78,СВЦЭМ!$B$33:$B$776,T$47)+'СЕТ СН'!$G$14+СВЦЭМ!$D$10+'СЕТ СН'!$G$5-'СЕТ СН'!$G$24</f>
        <v>1802.32720991</v>
      </c>
      <c r="U78" s="36">
        <f>SUMIFS(СВЦЭМ!$D$33:$D$776,СВЦЭМ!$A$33:$A$776,$A78,СВЦЭМ!$B$33:$B$776,U$47)+'СЕТ СН'!$G$14+СВЦЭМ!$D$10+'СЕТ СН'!$G$5-'СЕТ СН'!$G$24</f>
        <v>1802.32720991</v>
      </c>
      <c r="V78" s="36">
        <f>SUMIFS(СВЦЭМ!$D$33:$D$776,СВЦЭМ!$A$33:$A$776,$A78,СВЦЭМ!$B$33:$B$776,V$47)+'СЕТ СН'!$G$14+СВЦЭМ!$D$10+'СЕТ СН'!$G$5-'СЕТ СН'!$G$24</f>
        <v>1802.32720991</v>
      </c>
      <c r="W78" s="36">
        <f>SUMIFS(СВЦЭМ!$D$33:$D$776,СВЦЭМ!$A$33:$A$776,$A78,СВЦЭМ!$B$33:$B$776,W$47)+'СЕТ СН'!$G$14+СВЦЭМ!$D$10+'СЕТ СН'!$G$5-'СЕТ СН'!$G$24</f>
        <v>1802.32720991</v>
      </c>
      <c r="X78" s="36">
        <f>SUMIFS(СВЦЭМ!$D$33:$D$776,СВЦЭМ!$A$33:$A$776,$A78,СВЦЭМ!$B$33:$B$776,X$47)+'СЕТ СН'!$G$14+СВЦЭМ!$D$10+'СЕТ СН'!$G$5-'СЕТ СН'!$G$24</f>
        <v>1802.32720991</v>
      </c>
      <c r="Y78" s="36">
        <f>SUMIFS(СВЦЭМ!$D$33:$D$776,СВЦЭМ!$A$33:$A$776,$A78,СВЦЭМ!$B$33:$B$776,Y$47)+'СЕТ СН'!$G$14+СВЦЭМ!$D$10+'СЕТ СН'!$G$5-'СЕТ СН'!$G$24</f>
        <v>1802.32720991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01.06.2019</v>
      </c>
      <c r="B84" s="36">
        <f>SUMIFS(СВЦЭМ!$D$33:$D$776,СВЦЭМ!$A$33:$A$776,$A84,СВЦЭМ!$B$33:$B$776,B$83)+'СЕТ СН'!$H$14+СВЦЭМ!$D$10+'СЕТ СН'!$H$5-'СЕТ СН'!$H$24</f>
        <v>2704.1439769899998</v>
      </c>
      <c r="C84" s="36">
        <f>SUMIFS(СВЦЭМ!$D$33:$D$776,СВЦЭМ!$A$33:$A$776,$A84,СВЦЭМ!$B$33:$B$776,C$83)+'СЕТ СН'!$H$14+СВЦЭМ!$D$10+'СЕТ СН'!$H$5-'СЕТ СН'!$H$24</f>
        <v>2754.1434854300001</v>
      </c>
      <c r="D84" s="36">
        <f>SUMIFS(СВЦЭМ!$D$33:$D$776,СВЦЭМ!$A$33:$A$776,$A84,СВЦЭМ!$B$33:$B$776,D$83)+'СЕТ СН'!$H$14+СВЦЭМ!$D$10+'СЕТ СН'!$H$5-'СЕТ СН'!$H$24</f>
        <v>2801.7634033700001</v>
      </c>
      <c r="E84" s="36">
        <f>SUMIFS(СВЦЭМ!$D$33:$D$776,СВЦЭМ!$A$33:$A$776,$A84,СВЦЭМ!$B$33:$B$776,E$83)+'СЕТ СН'!$H$14+СВЦЭМ!$D$10+'СЕТ СН'!$H$5-'СЕТ СН'!$H$24</f>
        <v>2827.3174036199998</v>
      </c>
      <c r="F84" s="36">
        <f>SUMIFS(СВЦЭМ!$D$33:$D$776,СВЦЭМ!$A$33:$A$776,$A84,СВЦЭМ!$B$33:$B$776,F$83)+'СЕТ СН'!$H$14+СВЦЭМ!$D$10+'СЕТ СН'!$H$5-'СЕТ СН'!$H$24</f>
        <v>2839.4978526499999</v>
      </c>
      <c r="G84" s="36">
        <f>SUMIFS(СВЦЭМ!$D$33:$D$776,СВЦЭМ!$A$33:$A$776,$A84,СВЦЭМ!$B$33:$B$776,G$83)+'СЕТ СН'!$H$14+СВЦЭМ!$D$10+'СЕТ СН'!$H$5-'СЕТ СН'!$H$24</f>
        <v>2845.0483169500003</v>
      </c>
      <c r="H84" s="36">
        <f>SUMIFS(СВЦЭМ!$D$33:$D$776,СВЦЭМ!$A$33:$A$776,$A84,СВЦЭМ!$B$33:$B$776,H$83)+'СЕТ СН'!$H$14+СВЦЭМ!$D$10+'СЕТ СН'!$H$5-'СЕТ СН'!$H$24</f>
        <v>2807.6492222400002</v>
      </c>
      <c r="I84" s="36">
        <f>SUMIFS(СВЦЭМ!$D$33:$D$776,СВЦЭМ!$A$33:$A$776,$A84,СВЦЭМ!$B$33:$B$776,I$83)+'СЕТ СН'!$H$14+СВЦЭМ!$D$10+'СЕТ СН'!$H$5-'СЕТ СН'!$H$24</f>
        <v>2782.1868188200001</v>
      </c>
      <c r="J84" s="36">
        <f>SUMIFS(СВЦЭМ!$D$33:$D$776,СВЦЭМ!$A$33:$A$776,$A84,СВЦЭМ!$B$33:$B$776,J$83)+'СЕТ СН'!$H$14+СВЦЭМ!$D$10+'СЕТ СН'!$H$5-'СЕТ СН'!$H$24</f>
        <v>2743.00550294</v>
      </c>
      <c r="K84" s="36">
        <f>SUMIFS(СВЦЭМ!$D$33:$D$776,СВЦЭМ!$A$33:$A$776,$A84,СВЦЭМ!$B$33:$B$776,K$83)+'СЕТ СН'!$H$14+СВЦЭМ!$D$10+'СЕТ СН'!$H$5-'СЕТ СН'!$H$24</f>
        <v>2673.9202646799999</v>
      </c>
      <c r="L84" s="36">
        <f>SUMIFS(СВЦЭМ!$D$33:$D$776,СВЦЭМ!$A$33:$A$776,$A84,СВЦЭМ!$B$33:$B$776,L$83)+'СЕТ СН'!$H$14+СВЦЭМ!$D$10+'СЕТ СН'!$H$5-'СЕТ СН'!$H$24</f>
        <v>2642.3106231199999</v>
      </c>
      <c r="M84" s="36">
        <f>SUMIFS(СВЦЭМ!$D$33:$D$776,СВЦЭМ!$A$33:$A$776,$A84,СВЦЭМ!$B$33:$B$776,M$83)+'СЕТ СН'!$H$14+СВЦЭМ!$D$10+'СЕТ СН'!$H$5-'СЕТ СН'!$H$24</f>
        <v>2622.9888008799999</v>
      </c>
      <c r="N84" s="36">
        <f>SUMIFS(СВЦЭМ!$D$33:$D$776,СВЦЭМ!$A$33:$A$776,$A84,СВЦЭМ!$B$33:$B$776,N$83)+'СЕТ СН'!$H$14+СВЦЭМ!$D$10+'СЕТ СН'!$H$5-'СЕТ СН'!$H$24</f>
        <v>2651.1845939599998</v>
      </c>
      <c r="O84" s="36">
        <f>SUMIFS(СВЦЭМ!$D$33:$D$776,СВЦЭМ!$A$33:$A$776,$A84,СВЦЭМ!$B$33:$B$776,O$83)+'СЕТ СН'!$H$14+СВЦЭМ!$D$10+'СЕТ СН'!$H$5-'СЕТ СН'!$H$24</f>
        <v>2651.3861939500002</v>
      </c>
      <c r="P84" s="36">
        <f>SUMIFS(СВЦЭМ!$D$33:$D$776,СВЦЭМ!$A$33:$A$776,$A84,СВЦЭМ!$B$33:$B$776,P$83)+'СЕТ СН'!$H$14+СВЦЭМ!$D$10+'СЕТ СН'!$H$5-'СЕТ СН'!$H$24</f>
        <v>2668.9386469700003</v>
      </c>
      <c r="Q84" s="36">
        <f>SUMIFS(СВЦЭМ!$D$33:$D$776,СВЦЭМ!$A$33:$A$776,$A84,СВЦЭМ!$B$33:$B$776,Q$83)+'СЕТ СН'!$H$14+СВЦЭМ!$D$10+'СЕТ СН'!$H$5-'СЕТ СН'!$H$24</f>
        <v>2631.9423795000002</v>
      </c>
      <c r="R84" s="36">
        <f>SUMIFS(СВЦЭМ!$D$33:$D$776,СВЦЭМ!$A$33:$A$776,$A84,СВЦЭМ!$B$33:$B$776,R$83)+'СЕТ СН'!$H$14+СВЦЭМ!$D$10+'СЕТ СН'!$H$5-'СЕТ СН'!$H$24</f>
        <v>2596.9286646</v>
      </c>
      <c r="S84" s="36">
        <f>SUMIFS(СВЦЭМ!$D$33:$D$776,СВЦЭМ!$A$33:$A$776,$A84,СВЦЭМ!$B$33:$B$776,S$83)+'СЕТ СН'!$H$14+СВЦЭМ!$D$10+'СЕТ СН'!$H$5-'СЕТ СН'!$H$24</f>
        <v>2632.8439612800003</v>
      </c>
      <c r="T84" s="36">
        <f>SUMIFS(СВЦЭМ!$D$33:$D$776,СВЦЭМ!$A$33:$A$776,$A84,СВЦЭМ!$B$33:$B$776,T$83)+'СЕТ СН'!$H$14+СВЦЭМ!$D$10+'СЕТ СН'!$H$5-'СЕТ СН'!$H$24</f>
        <v>2612.4686309799999</v>
      </c>
      <c r="U84" s="36">
        <f>SUMIFS(СВЦЭМ!$D$33:$D$776,СВЦЭМ!$A$33:$A$776,$A84,СВЦЭМ!$B$33:$B$776,U$83)+'СЕТ СН'!$H$14+СВЦЭМ!$D$10+'СЕТ СН'!$H$5-'СЕТ СН'!$H$24</f>
        <v>2589.1996185500002</v>
      </c>
      <c r="V84" s="36">
        <f>SUMIFS(СВЦЭМ!$D$33:$D$776,СВЦЭМ!$A$33:$A$776,$A84,СВЦЭМ!$B$33:$B$776,V$83)+'СЕТ СН'!$H$14+СВЦЭМ!$D$10+'СЕТ СН'!$H$5-'СЕТ СН'!$H$24</f>
        <v>2566.8513196700001</v>
      </c>
      <c r="W84" s="36">
        <f>SUMIFS(СВЦЭМ!$D$33:$D$776,СВЦЭМ!$A$33:$A$776,$A84,СВЦЭМ!$B$33:$B$776,W$83)+'СЕТ СН'!$H$14+СВЦЭМ!$D$10+'СЕТ СН'!$H$5-'СЕТ СН'!$H$24</f>
        <v>2538.9972361600003</v>
      </c>
      <c r="X84" s="36">
        <f>SUMIFS(СВЦЭМ!$D$33:$D$776,СВЦЭМ!$A$33:$A$776,$A84,СВЦЭМ!$B$33:$B$776,X$83)+'СЕТ СН'!$H$14+СВЦЭМ!$D$10+'СЕТ СН'!$H$5-'СЕТ СН'!$H$24</f>
        <v>2549.05687958</v>
      </c>
      <c r="Y84" s="36">
        <f>SUMIFS(СВЦЭМ!$D$33:$D$776,СВЦЭМ!$A$33:$A$776,$A84,СВЦЭМ!$B$33:$B$776,Y$83)+'СЕТ СН'!$H$14+СВЦЭМ!$D$10+'СЕТ СН'!$H$5-'СЕТ СН'!$H$24</f>
        <v>2630.5754492200003</v>
      </c>
      <c r="AA84" s="45"/>
    </row>
    <row r="85" spans="1:27" ht="15.75" x14ac:dyDescent="0.2">
      <c r="A85" s="35">
        <f>A84+1</f>
        <v>43618</v>
      </c>
      <c r="B85" s="36">
        <f>SUMIFS(СВЦЭМ!$D$33:$D$776,СВЦЭМ!$A$33:$A$776,$A85,СВЦЭМ!$B$33:$B$776,B$83)+'СЕТ СН'!$H$14+СВЦЭМ!$D$10+'СЕТ СН'!$H$5-'СЕТ СН'!$H$24</f>
        <v>2682.6209746700001</v>
      </c>
      <c r="C85" s="36">
        <f>SUMIFS(СВЦЭМ!$D$33:$D$776,СВЦЭМ!$A$33:$A$776,$A85,СВЦЭМ!$B$33:$B$776,C$83)+'СЕТ СН'!$H$14+СВЦЭМ!$D$10+'СЕТ СН'!$H$5-'СЕТ СН'!$H$24</f>
        <v>2732.8959710600002</v>
      </c>
      <c r="D85" s="36">
        <f>SUMIFS(СВЦЭМ!$D$33:$D$776,СВЦЭМ!$A$33:$A$776,$A85,СВЦЭМ!$B$33:$B$776,D$83)+'СЕТ СН'!$H$14+СВЦЭМ!$D$10+'СЕТ СН'!$H$5-'СЕТ СН'!$H$24</f>
        <v>2764.7679533099999</v>
      </c>
      <c r="E85" s="36">
        <f>SUMIFS(СВЦЭМ!$D$33:$D$776,СВЦЭМ!$A$33:$A$776,$A85,СВЦЭМ!$B$33:$B$776,E$83)+'СЕТ СН'!$H$14+СВЦЭМ!$D$10+'СЕТ СН'!$H$5-'СЕТ СН'!$H$24</f>
        <v>2791.4542128600001</v>
      </c>
      <c r="F85" s="36">
        <f>SUMIFS(СВЦЭМ!$D$33:$D$776,СВЦЭМ!$A$33:$A$776,$A85,СВЦЭМ!$B$33:$B$776,F$83)+'СЕТ СН'!$H$14+СВЦЭМ!$D$10+'СЕТ СН'!$H$5-'СЕТ СН'!$H$24</f>
        <v>2803.6179842800002</v>
      </c>
      <c r="G85" s="36">
        <f>SUMIFS(СВЦЭМ!$D$33:$D$776,СВЦЭМ!$A$33:$A$776,$A85,СВЦЭМ!$B$33:$B$776,G$83)+'СЕТ СН'!$H$14+СВЦЭМ!$D$10+'СЕТ СН'!$H$5-'СЕТ СН'!$H$24</f>
        <v>2807.5776880200001</v>
      </c>
      <c r="H85" s="36">
        <f>SUMIFS(СВЦЭМ!$D$33:$D$776,СВЦЭМ!$A$33:$A$776,$A85,СВЦЭМ!$B$33:$B$776,H$83)+'СЕТ СН'!$H$14+СВЦЭМ!$D$10+'СЕТ СН'!$H$5-'СЕТ СН'!$H$24</f>
        <v>2782.0043407500002</v>
      </c>
      <c r="I85" s="36">
        <f>SUMIFS(СВЦЭМ!$D$33:$D$776,СВЦЭМ!$A$33:$A$776,$A85,СВЦЭМ!$B$33:$B$776,I$83)+'СЕТ СН'!$H$14+СВЦЭМ!$D$10+'СЕТ СН'!$H$5-'СЕТ СН'!$H$24</f>
        <v>2749.09151772</v>
      </c>
      <c r="J85" s="36">
        <f>SUMIFS(СВЦЭМ!$D$33:$D$776,СВЦЭМ!$A$33:$A$776,$A85,СВЦЭМ!$B$33:$B$776,J$83)+'СЕТ СН'!$H$14+СВЦЭМ!$D$10+'СЕТ СН'!$H$5-'СЕТ СН'!$H$24</f>
        <v>2689.7421843299999</v>
      </c>
      <c r="K85" s="36">
        <f>SUMIFS(СВЦЭМ!$D$33:$D$776,СВЦЭМ!$A$33:$A$776,$A85,СВЦЭМ!$B$33:$B$776,K$83)+'СЕТ СН'!$H$14+СВЦЭМ!$D$10+'СЕТ СН'!$H$5-'СЕТ СН'!$H$24</f>
        <v>2649.8046928200001</v>
      </c>
      <c r="L85" s="36">
        <f>SUMIFS(СВЦЭМ!$D$33:$D$776,СВЦЭМ!$A$33:$A$776,$A85,СВЦЭМ!$B$33:$B$776,L$83)+'СЕТ СН'!$H$14+СВЦЭМ!$D$10+'СЕТ СН'!$H$5-'СЕТ СН'!$H$24</f>
        <v>2625.2623020999999</v>
      </c>
      <c r="M85" s="36">
        <f>SUMIFS(СВЦЭМ!$D$33:$D$776,СВЦЭМ!$A$33:$A$776,$A85,СВЦЭМ!$B$33:$B$776,M$83)+'СЕТ СН'!$H$14+СВЦЭМ!$D$10+'СЕТ СН'!$H$5-'СЕТ СН'!$H$24</f>
        <v>2607.7173192</v>
      </c>
      <c r="N85" s="36">
        <f>SUMIFS(СВЦЭМ!$D$33:$D$776,СВЦЭМ!$A$33:$A$776,$A85,СВЦЭМ!$B$33:$B$776,N$83)+'СЕТ СН'!$H$14+СВЦЭМ!$D$10+'СЕТ СН'!$H$5-'СЕТ СН'!$H$24</f>
        <v>2627.7422157000001</v>
      </c>
      <c r="O85" s="36">
        <f>SUMIFS(СВЦЭМ!$D$33:$D$776,СВЦЭМ!$A$33:$A$776,$A85,СВЦЭМ!$B$33:$B$776,O$83)+'СЕТ СН'!$H$14+СВЦЭМ!$D$10+'СЕТ СН'!$H$5-'СЕТ СН'!$H$24</f>
        <v>2618.8556312999999</v>
      </c>
      <c r="P85" s="36">
        <f>SUMIFS(СВЦЭМ!$D$33:$D$776,СВЦЭМ!$A$33:$A$776,$A85,СВЦЭМ!$B$33:$B$776,P$83)+'СЕТ СН'!$H$14+СВЦЭМ!$D$10+'СЕТ СН'!$H$5-'СЕТ СН'!$H$24</f>
        <v>2629.28879495</v>
      </c>
      <c r="Q85" s="36">
        <f>SUMIFS(СВЦЭМ!$D$33:$D$776,СВЦЭМ!$A$33:$A$776,$A85,СВЦЭМ!$B$33:$B$776,Q$83)+'СЕТ СН'!$H$14+СВЦЭМ!$D$10+'СЕТ СН'!$H$5-'СЕТ СН'!$H$24</f>
        <v>2603.2407316600002</v>
      </c>
      <c r="R85" s="36">
        <f>SUMIFS(СВЦЭМ!$D$33:$D$776,СВЦЭМ!$A$33:$A$776,$A85,СВЦЭМ!$B$33:$B$776,R$83)+'СЕТ СН'!$H$14+СВЦЭМ!$D$10+'СЕТ СН'!$H$5-'СЕТ СН'!$H$24</f>
        <v>2558.0161441099999</v>
      </c>
      <c r="S85" s="36">
        <f>SUMIFS(СВЦЭМ!$D$33:$D$776,СВЦЭМ!$A$33:$A$776,$A85,СВЦЭМ!$B$33:$B$776,S$83)+'СЕТ СН'!$H$14+СВЦЭМ!$D$10+'СЕТ СН'!$H$5-'СЕТ СН'!$H$24</f>
        <v>2559.1302298700002</v>
      </c>
      <c r="T85" s="36">
        <f>SUMIFS(СВЦЭМ!$D$33:$D$776,СВЦЭМ!$A$33:$A$776,$A85,СВЦЭМ!$B$33:$B$776,T$83)+'СЕТ СН'!$H$14+СВЦЭМ!$D$10+'СЕТ СН'!$H$5-'СЕТ СН'!$H$24</f>
        <v>2562.4506820199999</v>
      </c>
      <c r="U85" s="36">
        <f>SUMIFS(СВЦЭМ!$D$33:$D$776,СВЦЭМ!$A$33:$A$776,$A85,СВЦЭМ!$B$33:$B$776,U$83)+'СЕТ СН'!$H$14+СВЦЭМ!$D$10+'СЕТ СН'!$H$5-'СЕТ СН'!$H$24</f>
        <v>2540.8539662100002</v>
      </c>
      <c r="V85" s="36">
        <f>SUMIFS(СВЦЭМ!$D$33:$D$776,СВЦЭМ!$A$33:$A$776,$A85,СВЦЭМ!$B$33:$B$776,V$83)+'СЕТ СН'!$H$14+СВЦЭМ!$D$10+'СЕТ СН'!$H$5-'СЕТ СН'!$H$24</f>
        <v>2529.3770812800003</v>
      </c>
      <c r="W85" s="36">
        <f>SUMIFS(СВЦЭМ!$D$33:$D$776,СВЦЭМ!$A$33:$A$776,$A85,СВЦЭМ!$B$33:$B$776,W$83)+'СЕТ СН'!$H$14+СВЦЭМ!$D$10+'СЕТ СН'!$H$5-'СЕТ СН'!$H$24</f>
        <v>2529.2141942600001</v>
      </c>
      <c r="X85" s="36">
        <f>SUMIFS(СВЦЭМ!$D$33:$D$776,СВЦЭМ!$A$33:$A$776,$A85,СВЦЭМ!$B$33:$B$776,X$83)+'СЕТ СН'!$H$14+СВЦЭМ!$D$10+'СЕТ СН'!$H$5-'СЕТ СН'!$H$24</f>
        <v>2539.3978434400001</v>
      </c>
      <c r="Y85" s="36">
        <f>SUMIFS(СВЦЭМ!$D$33:$D$776,СВЦЭМ!$A$33:$A$776,$A85,СВЦЭМ!$B$33:$B$776,Y$83)+'СЕТ СН'!$H$14+СВЦЭМ!$D$10+'СЕТ СН'!$H$5-'СЕТ СН'!$H$24</f>
        <v>2623.3965508900001</v>
      </c>
    </row>
    <row r="86" spans="1:27" ht="15.75" x14ac:dyDescent="0.2">
      <c r="A86" s="35">
        <f t="shared" ref="A86:A114" si="2">A85+1</f>
        <v>43619</v>
      </c>
      <c r="B86" s="36">
        <f>SUMIFS(СВЦЭМ!$D$33:$D$776,СВЦЭМ!$A$33:$A$776,$A86,СВЦЭМ!$B$33:$B$776,B$83)+'СЕТ СН'!$H$14+СВЦЭМ!$D$10+'СЕТ СН'!$H$5-'СЕТ СН'!$H$24</f>
        <v>2760.26216204</v>
      </c>
      <c r="C86" s="36">
        <f>SUMIFS(СВЦЭМ!$D$33:$D$776,СВЦЭМ!$A$33:$A$776,$A86,СВЦЭМ!$B$33:$B$776,C$83)+'СЕТ СН'!$H$14+СВЦЭМ!$D$10+'СЕТ СН'!$H$5-'СЕТ СН'!$H$24</f>
        <v>2802.9755226699999</v>
      </c>
      <c r="D86" s="36">
        <f>SUMIFS(СВЦЭМ!$D$33:$D$776,СВЦЭМ!$A$33:$A$776,$A86,СВЦЭМ!$B$33:$B$776,D$83)+'СЕТ СН'!$H$14+СВЦЭМ!$D$10+'СЕТ СН'!$H$5-'СЕТ СН'!$H$24</f>
        <v>2826.8672678000003</v>
      </c>
      <c r="E86" s="36">
        <f>SUMIFS(СВЦЭМ!$D$33:$D$776,СВЦЭМ!$A$33:$A$776,$A86,СВЦЭМ!$B$33:$B$776,E$83)+'СЕТ СН'!$H$14+СВЦЭМ!$D$10+'СЕТ СН'!$H$5-'СЕТ СН'!$H$24</f>
        <v>2825.54984629</v>
      </c>
      <c r="F86" s="36">
        <f>SUMIFS(СВЦЭМ!$D$33:$D$776,СВЦЭМ!$A$33:$A$776,$A86,СВЦЭМ!$B$33:$B$776,F$83)+'СЕТ СН'!$H$14+СВЦЭМ!$D$10+'СЕТ СН'!$H$5-'СЕТ СН'!$H$24</f>
        <v>2819.79611049</v>
      </c>
      <c r="G86" s="36">
        <f>SUMIFS(СВЦЭМ!$D$33:$D$776,СВЦЭМ!$A$33:$A$776,$A86,СВЦЭМ!$B$33:$B$776,G$83)+'СЕТ СН'!$H$14+СВЦЭМ!$D$10+'СЕТ СН'!$H$5-'СЕТ СН'!$H$24</f>
        <v>2792.2884541600001</v>
      </c>
      <c r="H86" s="36">
        <f>SUMIFS(СВЦЭМ!$D$33:$D$776,СВЦЭМ!$A$33:$A$776,$A86,СВЦЭМ!$B$33:$B$776,H$83)+'СЕТ СН'!$H$14+СВЦЭМ!$D$10+'СЕТ СН'!$H$5-'СЕТ СН'!$H$24</f>
        <v>2778.7030442200003</v>
      </c>
      <c r="I86" s="36">
        <f>SUMIFS(СВЦЭМ!$D$33:$D$776,СВЦЭМ!$A$33:$A$776,$A86,СВЦЭМ!$B$33:$B$776,I$83)+'СЕТ СН'!$H$14+СВЦЭМ!$D$10+'СЕТ СН'!$H$5-'СЕТ СН'!$H$24</f>
        <v>2746.0396922999998</v>
      </c>
      <c r="J86" s="36">
        <f>SUMIFS(СВЦЭМ!$D$33:$D$776,СВЦЭМ!$A$33:$A$776,$A86,СВЦЭМ!$B$33:$B$776,J$83)+'СЕТ СН'!$H$14+СВЦЭМ!$D$10+'СЕТ СН'!$H$5-'СЕТ СН'!$H$24</f>
        <v>2718.5453599399998</v>
      </c>
      <c r="K86" s="36">
        <f>SUMIFS(СВЦЭМ!$D$33:$D$776,СВЦЭМ!$A$33:$A$776,$A86,СВЦЭМ!$B$33:$B$776,K$83)+'СЕТ СН'!$H$14+СВЦЭМ!$D$10+'СЕТ СН'!$H$5-'СЕТ СН'!$H$24</f>
        <v>2702.8899584400001</v>
      </c>
      <c r="L86" s="36">
        <f>SUMIFS(СВЦЭМ!$D$33:$D$776,СВЦЭМ!$A$33:$A$776,$A86,СВЦЭМ!$B$33:$B$776,L$83)+'СЕТ СН'!$H$14+СВЦЭМ!$D$10+'СЕТ СН'!$H$5-'СЕТ СН'!$H$24</f>
        <v>2672.8304637800002</v>
      </c>
      <c r="M86" s="36">
        <f>SUMIFS(СВЦЭМ!$D$33:$D$776,СВЦЭМ!$A$33:$A$776,$A86,СВЦЭМ!$B$33:$B$776,M$83)+'СЕТ СН'!$H$14+СВЦЭМ!$D$10+'СЕТ СН'!$H$5-'СЕТ СН'!$H$24</f>
        <v>2630.42478609</v>
      </c>
      <c r="N86" s="36">
        <f>SUMIFS(СВЦЭМ!$D$33:$D$776,СВЦЭМ!$A$33:$A$776,$A86,СВЦЭМ!$B$33:$B$776,N$83)+'СЕТ СН'!$H$14+СВЦЭМ!$D$10+'СЕТ СН'!$H$5-'СЕТ СН'!$H$24</f>
        <v>2605.1960386800001</v>
      </c>
      <c r="O86" s="36">
        <f>SUMIFS(СВЦЭМ!$D$33:$D$776,СВЦЭМ!$A$33:$A$776,$A86,СВЦЭМ!$B$33:$B$776,O$83)+'СЕТ СН'!$H$14+СВЦЭМ!$D$10+'СЕТ СН'!$H$5-'СЕТ СН'!$H$24</f>
        <v>2606.8008728300001</v>
      </c>
      <c r="P86" s="36">
        <f>SUMIFS(СВЦЭМ!$D$33:$D$776,СВЦЭМ!$A$33:$A$776,$A86,СВЦЭМ!$B$33:$B$776,P$83)+'СЕТ СН'!$H$14+СВЦЭМ!$D$10+'СЕТ СН'!$H$5-'СЕТ СН'!$H$24</f>
        <v>2607.5063911500001</v>
      </c>
      <c r="Q86" s="36">
        <f>SUMIFS(СВЦЭМ!$D$33:$D$776,СВЦЭМ!$A$33:$A$776,$A86,СВЦЭМ!$B$33:$B$776,Q$83)+'СЕТ СН'!$H$14+СВЦЭМ!$D$10+'СЕТ СН'!$H$5-'СЕТ СН'!$H$24</f>
        <v>2571.63973369</v>
      </c>
      <c r="R86" s="36">
        <f>SUMIFS(СВЦЭМ!$D$33:$D$776,СВЦЭМ!$A$33:$A$776,$A86,СВЦЭМ!$B$33:$B$776,R$83)+'СЕТ СН'!$H$14+СВЦЭМ!$D$10+'СЕТ СН'!$H$5-'СЕТ СН'!$H$24</f>
        <v>2529.4984767200003</v>
      </c>
      <c r="S86" s="36">
        <f>SUMIFS(СВЦЭМ!$D$33:$D$776,СВЦЭМ!$A$33:$A$776,$A86,СВЦЭМ!$B$33:$B$776,S$83)+'СЕТ СН'!$H$14+СВЦЭМ!$D$10+'СЕТ СН'!$H$5-'СЕТ СН'!$H$24</f>
        <v>2541.3116016100003</v>
      </c>
      <c r="T86" s="36">
        <f>SUMIFS(СВЦЭМ!$D$33:$D$776,СВЦЭМ!$A$33:$A$776,$A86,СВЦЭМ!$B$33:$B$776,T$83)+'СЕТ СН'!$H$14+СВЦЭМ!$D$10+'СЕТ СН'!$H$5-'СЕТ СН'!$H$24</f>
        <v>2541.29256734</v>
      </c>
      <c r="U86" s="36">
        <f>SUMIFS(СВЦЭМ!$D$33:$D$776,СВЦЭМ!$A$33:$A$776,$A86,СВЦЭМ!$B$33:$B$776,U$83)+'СЕТ СН'!$H$14+СВЦЭМ!$D$10+'СЕТ СН'!$H$5-'СЕТ СН'!$H$24</f>
        <v>2554.6394332499999</v>
      </c>
      <c r="V86" s="36">
        <f>SUMIFS(СВЦЭМ!$D$33:$D$776,СВЦЭМ!$A$33:$A$776,$A86,СВЦЭМ!$B$33:$B$776,V$83)+'СЕТ СН'!$H$14+СВЦЭМ!$D$10+'СЕТ СН'!$H$5-'СЕТ СН'!$H$24</f>
        <v>2612.4842830699999</v>
      </c>
      <c r="W86" s="36">
        <f>SUMIFS(СВЦЭМ!$D$33:$D$776,СВЦЭМ!$A$33:$A$776,$A86,СВЦЭМ!$B$33:$B$776,W$83)+'СЕТ СН'!$H$14+СВЦЭМ!$D$10+'СЕТ СН'!$H$5-'СЕТ СН'!$H$24</f>
        <v>2533.4169864200003</v>
      </c>
      <c r="X86" s="36">
        <f>SUMIFS(СВЦЭМ!$D$33:$D$776,СВЦЭМ!$A$33:$A$776,$A86,СВЦЭМ!$B$33:$B$776,X$83)+'СЕТ СН'!$H$14+СВЦЭМ!$D$10+'СЕТ СН'!$H$5-'СЕТ СН'!$H$24</f>
        <v>2504.1369654499999</v>
      </c>
      <c r="Y86" s="36">
        <f>SUMIFS(СВЦЭМ!$D$33:$D$776,СВЦЭМ!$A$33:$A$776,$A86,СВЦЭМ!$B$33:$B$776,Y$83)+'СЕТ СН'!$H$14+СВЦЭМ!$D$10+'СЕТ СН'!$H$5-'СЕТ СН'!$H$24</f>
        <v>2610.4538685000002</v>
      </c>
    </row>
    <row r="87" spans="1:27" ht="15.75" x14ac:dyDescent="0.2">
      <c r="A87" s="35">
        <f t="shared" si="2"/>
        <v>43620</v>
      </c>
      <c r="B87" s="36">
        <f>SUMIFS(СВЦЭМ!$D$33:$D$776,СВЦЭМ!$A$33:$A$776,$A87,СВЦЭМ!$B$33:$B$776,B$83)+'СЕТ СН'!$H$14+СВЦЭМ!$D$10+'СЕТ СН'!$H$5-'СЕТ СН'!$H$24</f>
        <v>2745.9439501500001</v>
      </c>
      <c r="C87" s="36">
        <f>SUMIFS(СВЦЭМ!$D$33:$D$776,СВЦЭМ!$A$33:$A$776,$A87,СВЦЭМ!$B$33:$B$776,C$83)+'СЕТ СН'!$H$14+СВЦЭМ!$D$10+'СЕТ СН'!$H$5-'СЕТ СН'!$H$24</f>
        <v>2812.5809773700003</v>
      </c>
      <c r="D87" s="36">
        <f>SUMIFS(СВЦЭМ!$D$33:$D$776,СВЦЭМ!$A$33:$A$776,$A87,СВЦЭМ!$B$33:$B$776,D$83)+'СЕТ СН'!$H$14+СВЦЭМ!$D$10+'СЕТ СН'!$H$5-'СЕТ СН'!$H$24</f>
        <v>2823.4775220500001</v>
      </c>
      <c r="E87" s="36">
        <f>SUMIFS(СВЦЭМ!$D$33:$D$776,СВЦЭМ!$A$33:$A$776,$A87,СВЦЭМ!$B$33:$B$776,E$83)+'СЕТ СН'!$H$14+СВЦЭМ!$D$10+'СЕТ СН'!$H$5-'СЕТ СН'!$H$24</f>
        <v>2822.7197627999999</v>
      </c>
      <c r="F87" s="36">
        <f>SUMIFS(СВЦЭМ!$D$33:$D$776,СВЦЭМ!$A$33:$A$776,$A87,СВЦЭМ!$B$33:$B$776,F$83)+'СЕТ СН'!$H$14+СВЦЭМ!$D$10+'СЕТ СН'!$H$5-'СЕТ СН'!$H$24</f>
        <v>2817.10978024</v>
      </c>
      <c r="G87" s="36">
        <f>SUMIFS(СВЦЭМ!$D$33:$D$776,СВЦЭМ!$A$33:$A$776,$A87,СВЦЭМ!$B$33:$B$776,G$83)+'СЕТ СН'!$H$14+СВЦЭМ!$D$10+'СЕТ СН'!$H$5-'СЕТ СН'!$H$24</f>
        <v>2795.2177245299999</v>
      </c>
      <c r="H87" s="36">
        <f>SUMIFS(СВЦЭМ!$D$33:$D$776,СВЦЭМ!$A$33:$A$776,$A87,СВЦЭМ!$B$33:$B$776,H$83)+'СЕТ СН'!$H$14+СВЦЭМ!$D$10+'СЕТ СН'!$H$5-'СЕТ СН'!$H$24</f>
        <v>2770.7877043399999</v>
      </c>
      <c r="I87" s="36">
        <f>SUMIFS(СВЦЭМ!$D$33:$D$776,СВЦЭМ!$A$33:$A$776,$A87,СВЦЭМ!$B$33:$B$776,I$83)+'СЕТ СН'!$H$14+СВЦЭМ!$D$10+'СЕТ СН'!$H$5-'СЕТ СН'!$H$24</f>
        <v>2710.6235815800001</v>
      </c>
      <c r="J87" s="36">
        <f>SUMIFS(СВЦЭМ!$D$33:$D$776,СВЦЭМ!$A$33:$A$776,$A87,СВЦЭМ!$B$33:$B$776,J$83)+'СЕТ СН'!$H$14+СВЦЭМ!$D$10+'СЕТ СН'!$H$5-'СЕТ СН'!$H$24</f>
        <v>2671.7845512100002</v>
      </c>
      <c r="K87" s="36">
        <f>SUMIFS(СВЦЭМ!$D$33:$D$776,СВЦЭМ!$A$33:$A$776,$A87,СВЦЭМ!$B$33:$B$776,K$83)+'СЕТ СН'!$H$14+СВЦЭМ!$D$10+'СЕТ СН'!$H$5-'СЕТ СН'!$H$24</f>
        <v>2656.6645008700002</v>
      </c>
      <c r="L87" s="36">
        <f>SUMIFS(СВЦЭМ!$D$33:$D$776,СВЦЭМ!$A$33:$A$776,$A87,СВЦЭМ!$B$33:$B$776,L$83)+'СЕТ СН'!$H$14+СВЦЭМ!$D$10+'СЕТ СН'!$H$5-'СЕТ СН'!$H$24</f>
        <v>2645.2091527000002</v>
      </c>
      <c r="M87" s="36">
        <f>SUMIFS(СВЦЭМ!$D$33:$D$776,СВЦЭМ!$A$33:$A$776,$A87,СВЦЭМ!$B$33:$B$776,M$83)+'СЕТ СН'!$H$14+СВЦЭМ!$D$10+'СЕТ СН'!$H$5-'СЕТ СН'!$H$24</f>
        <v>2625.0570890700001</v>
      </c>
      <c r="N87" s="36">
        <f>SUMIFS(СВЦЭМ!$D$33:$D$776,СВЦЭМ!$A$33:$A$776,$A87,СВЦЭМ!$B$33:$B$776,N$83)+'СЕТ СН'!$H$14+СВЦЭМ!$D$10+'СЕТ СН'!$H$5-'СЕТ СН'!$H$24</f>
        <v>2631.5938434700001</v>
      </c>
      <c r="O87" s="36">
        <f>SUMIFS(СВЦЭМ!$D$33:$D$776,СВЦЭМ!$A$33:$A$776,$A87,СВЦЭМ!$B$33:$B$776,O$83)+'СЕТ СН'!$H$14+СВЦЭМ!$D$10+'СЕТ СН'!$H$5-'СЕТ СН'!$H$24</f>
        <v>2629.8720818000002</v>
      </c>
      <c r="P87" s="36">
        <f>SUMIFS(СВЦЭМ!$D$33:$D$776,СВЦЭМ!$A$33:$A$776,$A87,СВЦЭМ!$B$33:$B$776,P$83)+'СЕТ СН'!$H$14+СВЦЭМ!$D$10+'СЕТ СН'!$H$5-'СЕТ СН'!$H$24</f>
        <v>2640.4961234800003</v>
      </c>
      <c r="Q87" s="36">
        <f>SUMIFS(СВЦЭМ!$D$33:$D$776,СВЦЭМ!$A$33:$A$776,$A87,СВЦЭМ!$B$33:$B$776,Q$83)+'СЕТ СН'!$H$14+СВЦЭМ!$D$10+'СЕТ СН'!$H$5-'СЕТ СН'!$H$24</f>
        <v>2601.1134030500002</v>
      </c>
      <c r="R87" s="36">
        <f>SUMIFS(СВЦЭМ!$D$33:$D$776,СВЦЭМ!$A$33:$A$776,$A87,СВЦЭМ!$B$33:$B$776,R$83)+'СЕТ СН'!$H$14+СВЦЭМ!$D$10+'СЕТ СН'!$H$5-'СЕТ СН'!$H$24</f>
        <v>2560.3525203999998</v>
      </c>
      <c r="S87" s="36">
        <f>SUMIFS(СВЦЭМ!$D$33:$D$776,СВЦЭМ!$A$33:$A$776,$A87,СВЦЭМ!$B$33:$B$776,S$83)+'СЕТ СН'!$H$14+СВЦЭМ!$D$10+'СЕТ СН'!$H$5-'СЕТ СН'!$H$24</f>
        <v>2576.7612097400001</v>
      </c>
      <c r="T87" s="36">
        <f>SUMIFS(СВЦЭМ!$D$33:$D$776,СВЦЭМ!$A$33:$A$776,$A87,СВЦЭМ!$B$33:$B$776,T$83)+'СЕТ СН'!$H$14+СВЦЭМ!$D$10+'СЕТ СН'!$H$5-'СЕТ СН'!$H$24</f>
        <v>2570.5294318699998</v>
      </c>
      <c r="U87" s="36">
        <f>SUMIFS(СВЦЭМ!$D$33:$D$776,СВЦЭМ!$A$33:$A$776,$A87,СВЦЭМ!$B$33:$B$776,U$83)+'СЕТ СН'!$H$14+СВЦЭМ!$D$10+'СЕТ СН'!$H$5-'СЕТ СН'!$H$24</f>
        <v>2555.6261878400001</v>
      </c>
      <c r="V87" s="36">
        <f>SUMIFS(СВЦЭМ!$D$33:$D$776,СВЦЭМ!$A$33:$A$776,$A87,СВЦЭМ!$B$33:$B$776,V$83)+'СЕТ СН'!$H$14+СВЦЭМ!$D$10+'СЕТ СН'!$H$5-'СЕТ СН'!$H$24</f>
        <v>2547.7602745200002</v>
      </c>
      <c r="W87" s="36">
        <f>SUMIFS(СВЦЭМ!$D$33:$D$776,СВЦЭМ!$A$33:$A$776,$A87,СВЦЭМ!$B$33:$B$776,W$83)+'СЕТ СН'!$H$14+СВЦЭМ!$D$10+'СЕТ СН'!$H$5-'СЕТ СН'!$H$24</f>
        <v>2538.2296903300003</v>
      </c>
      <c r="X87" s="36">
        <f>SUMIFS(СВЦЭМ!$D$33:$D$776,СВЦЭМ!$A$33:$A$776,$A87,СВЦЭМ!$B$33:$B$776,X$83)+'СЕТ СН'!$H$14+СВЦЭМ!$D$10+'СЕТ СН'!$H$5-'СЕТ СН'!$H$24</f>
        <v>2544.1168667400002</v>
      </c>
      <c r="Y87" s="36">
        <f>SUMIFS(СВЦЭМ!$D$33:$D$776,СВЦЭМ!$A$33:$A$776,$A87,СВЦЭМ!$B$33:$B$776,Y$83)+'СЕТ СН'!$H$14+СВЦЭМ!$D$10+'СЕТ СН'!$H$5-'СЕТ СН'!$H$24</f>
        <v>2621.8116876700001</v>
      </c>
    </row>
    <row r="88" spans="1:27" ht="15.75" x14ac:dyDescent="0.2">
      <c r="A88" s="35">
        <f t="shared" si="2"/>
        <v>43621</v>
      </c>
      <c r="B88" s="36">
        <f>SUMIFS(СВЦЭМ!$D$33:$D$776,СВЦЭМ!$A$33:$A$776,$A88,СВЦЭМ!$B$33:$B$776,B$83)+'СЕТ СН'!$H$14+СВЦЭМ!$D$10+'СЕТ СН'!$H$5-'СЕТ СН'!$H$24</f>
        <v>2700.5160494299998</v>
      </c>
      <c r="C88" s="36">
        <f>SUMIFS(СВЦЭМ!$D$33:$D$776,СВЦЭМ!$A$33:$A$776,$A88,СВЦЭМ!$B$33:$B$776,C$83)+'СЕТ СН'!$H$14+СВЦЭМ!$D$10+'СЕТ СН'!$H$5-'СЕТ СН'!$H$24</f>
        <v>2749.8272572200003</v>
      </c>
      <c r="D88" s="36">
        <f>SUMIFS(СВЦЭМ!$D$33:$D$776,СВЦЭМ!$A$33:$A$776,$A88,СВЦЭМ!$B$33:$B$776,D$83)+'СЕТ СН'!$H$14+СВЦЭМ!$D$10+'СЕТ СН'!$H$5-'СЕТ СН'!$H$24</f>
        <v>2782.7010689600002</v>
      </c>
      <c r="E88" s="36">
        <f>SUMIFS(СВЦЭМ!$D$33:$D$776,СВЦЭМ!$A$33:$A$776,$A88,СВЦЭМ!$B$33:$B$776,E$83)+'СЕТ СН'!$H$14+СВЦЭМ!$D$10+'СЕТ СН'!$H$5-'СЕТ СН'!$H$24</f>
        <v>2793.0848282000002</v>
      </c>
      <c r="F88" s="36">
        <f>SUMIFS(СВЦЭМ!$D$33:$D$776,СВЦЭМ!$A$33:$A$776,$A88,СВЦЭМ!$B$33:$B$776,F$83)+'СЕТ СН'!$H$14+СВЦЭМ!$D$10+'СЕТ СН'!$H$5-'СЕТ СН'!$H$24</f>
        <v>2788.18828059</v>
      </c>
      <c r="G88" s="36">
        <f>SUMIFS(СВЦЭМ!$D$33:$D$776,СВЦЭМ!$A$33:$A$776,$A88,СВЦЭМ!$B$33:$B$776,G$83)+'СЕТ СН'!$H$14+СВЦЭМ!$D$10+'СЕТ СН'!$H$5-'СЕТ СН'!$H$24</f>
        <v>2782.4200844300003</v>
      </c>
      <c r="H88" s="36">
        <f>SUMIFS(СВЦЭМ!$D$33:$D$776,СВЦЭМ!$A$33:$A$776,$A88,СВЦЭМ!$B$33:$B$776,H$83)+'СЕТ СН'!$H$14+СВЦЭМ!$D$10+'СЕТ СН'!$H$5-'СЕТ СН'!$H$24</f>
        <v>2741.1052531400001</v>
      </c>
      <c r="I88" s="36">
        <f>SUMIFS(СВЦЭМ!$D$33:$D$776,СВЦЭМ!$A$33:$A$776,$A88,СВЦЭМ!$B$33:$B$776,I$83)+'СЕТ СН'!$H$14+СВЦЭМ!$D$10+'СЕТ СН'!$H$5-'СЕТ СН'!$H$24</f>
        <v>2694.35157824</v>
      </c>
      <c r="J88" s="36">
        <f>SUMIFS(СВЦЭМ!$D$33:$D$776,СВЦЭМ!$A$33:$A$776,$A88,СВЦЭМ!$B$33:$B$776,J$83)+'СЕТ СН'!$H$14+СВЦЭМ!$D$10+'СЕТ СН'!$H$5-'СЕТ СН'!$H$24</f>
        <v>2652.4515331600001</v>
      </c>
      <c r="K88" s="36">
        <f>SUMIFS(СВЦЭМ!$D$33:$D$776,СВЦЭМ!$A$33:$A$776,$A88,СВЦЭМ!$B$33:$B$776,K$83)+'СЕТ СН'!$H$14+СВЦЭМ!$D$10+'СЕТ СН'!$H$5-'СЕТ СН'!$H$24</f>
        <v>2629.87880477</v>
      </c>
      <c r="L88" s="36">
        <f>SUMIFS(СВЦЭМ!$D$33:$D$776,СВЦЭМ!$A$33:$A$776,$A88,СВЦЭМ!$B$33:$B$776,L$83)+'СЕТ СН'!$H$14+СВЦЭМ!$D$10+'СЕТ СН'!$H$5-'СЕТ СН'!$H$24</f>
        <v>2623.4153881500001</v>
      </c>
      <c r="M88" s="36">
        <f>SUMIFS(СВЦЭМ!$D$33:$D$776,СВЦЭМ!$A$33:$A$776,$A88,СВЦЭМ!$B$33:$B$776,M$83)+'СЕТ СН'!$H$14+СВЦЭМ!$D$10+'СЕТ СН'!$H$5-'СЕТ СН'!$H$24</f>
        <v>2606.64259541</v>
      </c>
      <c r="N88" s="36">
        <f>SUMIFS(СВЦЭМ!$D$33:$D$776,СВЦЭМ!$A$33:$A$776,$A88,СВЦЭМ!$B$33:$B$776,N$83)+'СЕТ СН'!$H$14+СВЦЭМ!$D$10+'СЕТ СН'!$H$5-'СЕТ СН'!$H$24</f>
        <v>2633.7779526600002</v>
      </c>
      <c r="O88" s="36">
        <f>SUMIFS(СВЦЭМ!$D$33:$D$776,СВЦЭМ!$A$33:$A$776,$A88,СВЦЭМ!$B$33:$B$776,O$83)+'СЕТ СН'!$H$14+СВЦЭМ!$D$10+'СЕТ СН'!$H$5-'СЕТ СН'!$H$24</f>
        <v>2644.7735429200002</v>
      </c>
      <c r="P88" s="36">
        <f>SUMIFS(СВЦЭМ!$D$33:$D$776,СВЦЭМ!$A$33:$A$776,$A88,СВЦЭМ!$B$33:$B$776,P$83)+'СЕТ СН'!$H$14+СВЦЭМ!$D$10+'СЕТ СН'!$H$5-'СЕТ СН'!$H$24</f>
        <v>2658.2303982200001</v>
      </c>
      <c r="Q88" s="36">
        <f>SUMIFS(СВЦЭМ!$D$33:$D$776,СВЦЭМ!$A$33:$A$776,$A88,СВЦЭМ!$B$33:$B$776,Q$83)+'СЕТ СН'!$H$14+СВЦЭМ!$D$10+'СЕТ СН'!$H$5-'СЕТ СН'!$H$24</f>
        <v>2603.4154245</v>
      </c>
      <c r="R88" s="36">
        <f>SUMIFS(СВЦЭМ!$D$33:$D$776,СВЦЭМ!$A$33:$A$776,$A88,СВЦЭМ!$B$33:$B$776,R$83)+'СЕТ СН'!$H$14+СВЦЭМ!$D$10+'СЕТ СН'!$H$5-'СЕТ СН'!$H$24</f>
        <v>2558.7027097300002</v>
      </c>
      <c r="S88" s="36">
        <f>SUMIFS(СВЦЭМ!$D$33:$D$776,СВЦЭМ!$A$33:$A$776,$A88,СВЦЭМ!$B$33:$B$776,S$83)+'СЕТ СН'!$H$14+СВЦЭМ!$D$10+'СЕТ СН'!$H$5-'СЕТ СН'!$H$24</f>
        <v>2567.0599625100003</v>
      </c>
      <c r="T88" s="36">
        <f>SUMIFS(СВЦЭМ!$D$33:$D$776,СВЦЭМ!$A$33:$A$776,$A88,СВЦЭМ!$B$33:$B$776,T$83)+'СЕТ СН'!$H$14+СВЦЭМ!$D$10+'СЕТ СН'!$H$5-'СЕТ СН'!$H$24</f>
        <v>2566.85950258</v>
      </c>
      <c r="U88" s="36">
        <f>SUMIFS(СВЦЭМ!$D$33:$D$776,СВЦЭМ!$A$33:$A$776,$A88,СВЦЭМ!$B$33:$B$776,U$83)+'СЕТ СН'!$H$14+СВЦЭМ!$D$10+'СЕТ СН'!$H$5-'СЕТ СН'!$H$24</f>
        <v>2550.8773500699999</v>
      </c>
      <c r="V88" s="36">
        <f>SUMIFS(СВЦЭМ!$D$33:$D$776,СВЦЭМ!$A$33:$A$776,$A88,СВЦЭМ!$B$33:$B$776,V$83)+'СЕТ СН'!$H$14+СВЦЭМ!$D$10+'СЕТ СН'!$H$5-'СЕТ СН'!$H$24</f>
        <v>2546.9507987400002</v>
      </c>
      <c r="W88" s="36">
        <f>SUMIFS(СВЦЭМ!$D$33:$D$776,СВЦЭМ!$A$33:$A$776,$A88,СВЦЭМ!$B$33:$B$776,W$83)+'СЕТ СН'!$H$14+СВЦЭМ!$D$10+'СЕТ СН'!$H$5-'СЕТ СН'!$H$24</f>
        <v>2523.492702</v>
      </c>
      <c r="X88" s="36">
        <f>SUMIFS(СВЦЭМ!$D$33:$D$776,СВЦЭМ!$A$33:$A$776,$A88,СВЦЭМ!$B$33:$B$776,X$83)+'СЕТ СН'!$H$14+СВЦЭМ!$D$10+'СЕТ СН'!$H$5-'СЕТ СН'!$H$24</f>
        <v>2549.5645235500001</v>
      </c>
      <c r="Y88" s="36">
        <f>SUMIFS(СВЦЭМ!$D$33:$D$776,СВЦЭМ!$A$33:$A$776,$A88,СВЦЭМ!$B$33:$B$776,Y$83)+'СЕТ СН'!$H$14+СВЦЭМ!$D$10+'СЕТ СН'!$H$5-'СЕТ СН'!$H$24</f>
        <v>2630.3292226799999</v>
      </c>
    </row>
    <row r="89" spans="1:27" ht="15.75" x14ac:dyDescent="0.2">
      <c r="A89" s="35">
        <f t="shared" si="2"/>
        <v>43622</v>
      </c>
      <c r="B89" s="36">
        <f>SUMIFS(СВЦЭМ!$D$33:$D$776,СВЦЭМ!$A$33:$A$776,$A89,СВЦЭМ!$B$33:$B$776,B$83)+'СЕТ СН'!$H$14+СВЦЭМ!$D$10+'СЕТ СН'!$H$5-'СЕТ СН'!$H$24</f>
        <v>2733.2842530100002</v>
      </c>
      <c r="C89" s="36">
        <f>SUMIFS(СВЦЭМ!$D$33:$D$776,СВЦЭМ!$A$33:$A$776,$A89,СВЦЭМ!$B$33:$B$776,C$83)+'СЕТ СН'!$H$14+СВЦЭМ!$D$10+'СЕТ СН'!$H$5-'СЕТ СН'!$H$24</f>
        <v>2773.8515603000001</v>
      </c>
      <c r="D89" s="36">
        <f>SUMIFS(СВЦЭМ!$D$33:$D$776,СВЦЭМ!$A$33:$A$776,$A89,СВЦЭМ!$B$33:$B$776,D$83)+'СЕТ СН'!$H$14+СВЦЭМ!$D$10+'СЕТ СН'!$H$5-'СЕТ СН'!$H$24</f>
        <v>2785.2915141900003</v>
      </c>
      <c r="E89" s="36">
        <f>SUMIFS(СВЦЭМ!$D$33:$D$776,СВЦЭМ!$A$33:$A$776,$A89,СВЦЭМ!$B$33:$B$776,E$83)+'СЕТ СН'!$H$14+СВЦЭМ!$D$10+'СЕТ СН'!$H$5-'СЕТ СН'!$H$24</f>
        <v>2797.6694208899999</v>
      </c>
      <c r="F89" s="36">
        <f>SUMIFS(СВЦЭМ!$D$33:$D$776,СВЦЭМ!$A$33:$A$776,$A89,СВЦЭМ!$B$33:$B$776,F$83)+'СЕТ СН'!$H$14+СВЦЭМ!$D$10+'СЕТ СН'!$H$5-'СЕТ СН'!$H$24</f>
        <v>2792.82419734</v>
      </c>
      <c r="G89" s="36">
        <f>SUMIFS(СВЦЭМ!$D$33:$D$776,СВЦЭМ!$A$33:$A$776,$A89,СВЦЭМ!$B$33:$B$776,G$83)+'СЕТ СН'!$H$14+СВЦЭМ!$D$10+'СЕТ СН'!$H$5-'СЕТ СН'!$H$24</f>
        <v>2786.5681397799999</v>
      </c>
      <c r="H89" s="36">
        <f>SUMIFS(СВЦЭМ!$D$33:$D$776,СВЦЭМ!$A$33:$A$776,$A89,СВЦЭМ!$B$33:$B$776,H$83)+'СЕТ СН'!$H$14+СВЦЭМ!$D$10+'СЕТ СН'!$H$5-'СЕТ СН'!$H$24</f>
        <v>2728.8953555799999</v>
      </c>
      <c r="I89" s="36">
        <f>SUMIFS(СВЦЭМ!$D$33:$D$776,СВЦЭМ!$A$33:$A$776,$A89,СВЦЭМ!$B$33:$B$776,I$83)+'СЕТ СН'!$H$14+СВЦЭМ!$D$10+'СЕТ СН'!$H$5-'СЕТ СН'!$H$24</f>
        <v>2651.4847472000001</v>
      </c>
      <c r="J89" s="36">
        <f>SUMIFS(СВЦЭМ!$D$33:$D$776,СВЦЭМ!$A$33:$A$776,$A89,СВЦЭМ!$B$33:$B$776,J$83)+'СЕТ СН'!$H$14+СВЦЭМ!$D$10+'СЕТ СН'!$H$5-'СЕТ СН'!$H$24</f>
        <v>2608.3687861799999</v>
      </c>
      <c r="K89" s="36">
        <f>SUMIFS(СВЦЭМ!$D$33:$D$776,СВЦЭМ!$A$33:$A$776,$A89,СВЦЭМ!$B$33:$B$776,K$83)+'СЕТ СН'!$H$14+СВЦЭМ!$D$10+'СЕТ СН'!$H$5-'СЕТ СН'!$H$24</f>
        <v>2571.4665337599999</v>
      </c>
      <c r="L89" s="36">
        <f>SUMIFS(СВЦЭМ!$D$33:$D$776,СВЦЭМ!$A$33:$A$776,$A89,СВЦЭМ!$B$33:$B$776,L$83)+'СЕТ СН'!$H$14+СВЦЭМ!$D$10+'СЕТ СН'!$H$5-'СЕТ СН'!$H$24</f>
        <v>2568.4014344100001</v>
      </c>
      <c r="M89" s="36">
        <f>SUMIFS(СВЦЭМ!$D$33:$D$776,СВЦЭМ!$A$33:$A$776,$A89,СВЦЭМ!$B$33:$B$776,M$83)+'СЕТ СН'!$H$14+СВЦЭМ!$D$10+'СЕТ СН'!$H$5-'СЕТ СН'!$H$24</f>
        <v>2572.5685273600002</v>
      </c>
      <c r="N89" s="36">
        <f>SUMIFS(СВЦЭМ!$D$33:$D$776,СВЦЭМ!$A$33:$A$776,$A89,СВЦЭМ!$B$33:$B$776,N$83)+'СЕТ СН'!$H$14+СВЦЭМ!$D$10+'СЕТ СН'!$H$5-'СЕТ СН'!$H$24</f>
        <v>2575.5348677500001</v>
      </c>
      <c r="O89" s="36">
        <f>SUMIFS(СВЦЭМ!$D$33:$D$776,СВЦЭМ!$A$33:$A$776,$A89,СВЦЭМ!$B$33:$B$776,O$83)+'СЕТ СН'!$H$14+СВЦЭМ!$D$10+'СЕТ СН'!$H$5-'СЕТ СН'!$H$24</f>
        <v>2571.8303585499998</v>
      </c>
      <c r="P89" s="36">
        <f>SUMIFS(СВЦЭМ!$D$33:$D$776,СВЦЭМ!$A$33:$A$776,$A89,СВЦЭМ!$B$33:$B$776,P$83)+'СЕТ СН'!$H$14+СВЦЭМ!$D$10+'СЕТ СН'!$H$5-'СЕТ СН'!$H$24</f>
        <v>2592.3859898000001</v>
      </c>
      <c r="Q89" s="36">
        <f>SUMIFS(СВЦЭМ!$D$33:$D$776,СВЦЭМ!$A$33:$A$776,$A89,СВЦЭМ!$B$33:$B$776,Q$83)+'СЕТ СН'!$H$14+СВЦЭМ!$D$10+'СЕТ СН'!$H$5-'СЕТ СН'!$H$24</f>
        <v>2566.02889929</v>
      </c>
      <c r="R89" s="36">
        <f>SUMIFS(СВЦЭМ!$D$33:$D$776,СВЦЭМ!$A$33:$A$776,$A89,СВЦЭМ!$B$33:$B$776,R$83)+'СЕТ СН'!$H$14+СВЦЭМ!$D$10+'СЕТ СН'!$H$5-'СЕТ СН'!$H$24</f>
        <v>2529.5388931100001</v>
      </c>
      <c r="S89" s="36">
        <f>SUMIFS(СВЦЭМ!$D$33:$D$776,СВЦЭМ!$A$33:$A$776,$A89,СВЦЭМ!$B$33:$B$776,S$83)+'СЕТ СН'!$H$14+СВЦЭМ!$D$10+'СЕТ СН'!$H$5-'СЕТ СН'!$H$24</f>
        <v>2519.83992558</v>
      </c>
      <c r="T89" s="36">
        <f>SUMIFS(СВЦЭМ!$D$33:$D$776,СВЦЭМ!$A$33:$A$776,$A89,СВЦЭМ!$B$33:$B$776,T$83)+'СЕТ СН'!$H$14+СВЦЭМ!$D$10+'СЕТ СН'!$H$5-'СЕТ СН'!$H$24</f>
        <v>2514.5700517200003</v>
      </c>
      <c r="U89" s="36">
        <f>SUMIFS(СВЦЭМ!$D$33:$D$776,СВЦЭМ!$A$33:$A$776,$A89,СВЦЭМ!$B$33:$B$776,U$83)+'СЕТ СН'!$H$14+СВЦЭМ!$D$10+'СЕТ СН'!$H$5-'СЕТ СН'!$H$24</f>
        <v>2499.8706018900002</v>
      </c>
      <c r="V89" s="36">
        <f>SUMIFS(СВЦЭМ!$D$33:$D$776,СВЦЭМ!$A$33:$A$776,$A89,СВЦЭМ!$B$33:$B$776,V$83)+'СЕТ СН'!$H$14+СВЦЭМ!$D$10+'СЕТ СН'!$H$5-'СЕТ СН'!$H$24</f>
        <v>2490.8433675699998</v>
      </c>
      <c r="W89" s="36">
        <f>SUMIFS(СВЦЭМ!$D$33:$D$776,СВЦЭМ!$A$33:$A$776,$A89,СВЦЭМ!$B$33:$B$776,W$83)+'СЕТ СН'!$H$14+СВЦЭМ!$D$10+'СЕТ СН'!$H$5-'СЕТ СН'!$H$24</f>
        <v>2473.6490199999998</v>
      </c>
      <c r="X89" s="36">
        <f>SUMIFS(СВЦЭМ!$D$33:$D$776,СВЦЭМ!$A$33:$A$776,$A89,СВЦЭМ!$B$33:$B$776,X$83)+'СЕТ СН'!$H$14+СВЦЭМ!$D$10+'СЕТ СН'!$H$5-'СЕТ СН'!$H$24</f>
        <v>2506.9337323200002</v>
      </c>
      <c r="Y89" s="36">
        <f>SUMIFS(СВЦЭМ!$D$33:$D$776,СВЦЭМ!$A$33:$A$776,$A89,СВЦЭМ!$B$33:$B$776,Y$83)+'СЕТ СН'!$H$14+СВЦЭМ!$D$10+'СЕТ СН'!$H$5-'СЕТ СН'!$H$24</f>
        <v>2608.17997427</v>
      </c>
    </row>
    <row r="90" spans="1:27" ht="15.75" x14ac:dyDescent="0.2">
      <c r="A90" s="35">
        <f t="shared" si="2"/>
        <v>43623</v>
      </c>
      <c r="B90" s="36">
        <f>SUMIFS(СВЦЭМ!$D$33:$D$776,СВЦЭМ!$A$33:$A$776,$A90,СВЦЭМ!$B$33:$B$776,B$83)+'СЕТ СН'!$H$14+СВЦЭМ!$D$10+'СЕТ СН'!$H$5-'СЕТ СН'!$H$24</f>
        <v>2669.0676744399998</v>
      </c>
      <c r="C90" s="36">
        <f>SUMIFS(СВЦЭМ!$D$33:$D$776,СВЦЭМ!$A$33:$A$776,$A90,СВЦЭМ!$B$33:$B$776,C$83)+'СЕТ СН'!$H$14+СВЦЭМ!$D$10+'СЕТ СН'!$H$5-'СЕТ СН'!$H$24</f>
        <v>2724.36051236</v>
      </c>
      <c r="D90" s="36">
        <f>SUMIFS(СВЦЭМ!$D$33:$D$776,СВЦЭМ!$A$33:$A$776,$A90,СВЦЭМ!$B$33:$B$776,D$83)+'СЕТ СН'!$H$14+СВЦЭМ!$D$10+'СЕТ СН'!$H$5-'СЕТ СН'!$H$24</f>
        <v>2757.1506122599999</v>
      </c>
      <c r="E90" s="36">
        <f>SUMIFS(СВЦЭМ!$D$33:$D$776,СВЦЭМ!$A$33:$A$776,$A90,СВЦЭМ!$B$33:$B$776,E$83)+'СЕТ СН'!$H$14+СВЦЭМ!$D$10+'СЕТ СН'!$H$5-'СЕТ СН'!$H$24</f>
        <v>2763.0644890900003</v>
      </c>
      <c r="F90" s="36">
        <f>SUMIFS(СВЦЭМ!$D$33:$D$776,СВЦЭМ!$A$33:$A$776,$A90,СВЦЭМ!$B$33:$B$776,F$83)+'СЕТ СН'!$H$14+СВЦЭМ!$D$10+'СЕТ СН'!$H$5-'СЕТ СН'!$H$24</f>
        <v>2756.9678883699999</v>
      </c>
      <c r="G90" s="36">
        <f>SUMIFS(СВЦЭМ!$D$33:$D$776,СВЦЭМ!$A$33:$A$776,$A90,СВЦЭМ!$B$33:$B$776,G$83)+'СЕТ СН'!$H$14+СВЦЭМ!$D$10+'СЕТ СН'!$H$5-'СЕТ СН'!$H$24</f>
        <v>2754.7744977100001</v>
      </c>
      <c r="H90" s="36">
        <f>SUMIFS(СВЦЭМ!$D$33:$D$776,СВЦЭМ!$A$33:$A$776,$A90,СВЦЭМ!$B$33:$B$776,H$83)+'СЕТ СН'!$H$14+СВЦЭМ!$D$10+'СЕТ СН'!$H$5-'СЕТ СН'!$H$24</f>
        <v>2704.03410639</v>
      </c>
      <c r="I90" s="36">
        <f>SUMIFS(СВЦЭМ!$D$33:$D$776,СВЦЭМ!$A$33:$A$776,$A90,СВЦЭМ!$B$33:$B$776,I$83)+'СЕТ СН'!$H$14+СВЦЭМ!$D$10+'СЕТ СН'!$H$5-'СЕТ СН'!$H$24</f>
        <v>2636.93961309</v>
      </c>
      <c r="J90" s="36">
        <f>SUMIFS(СВЦЭМ!$D$33:$D$776,СВЦЭМ!$A$33:$A$776,$A90,СВЦЭМ!$B$33:$B$776,J$83)+'СЕТ СН'!$H$14+СВЦЭМ!$D$10+'СЕТ СН'!$H$5-'СЕТ СН'!$H$24</f>
        <v>2598.1689239400002</v>
      </c>
      <c r="K90" s="36">
        <f>SUMIFS(СВЦЭМ!$D$33:$D$776,СВЦЭМ!$A$33:$A$776,$A90,СВЦЭМ!$B$33:$B$776,K$83)+'СЕТ СН'!$H$14+СВЦЭМ!$D$10+'СЕТ СН'!$H$5-'СЕТ СН'!$H$24</f>
        <v>2594.4570548299998</v>
      </c>
      <c r="L90" s="36">
        <f>SUMIFS(СВЦЭМ!$D$33:$D$776,СВЦЭМ!$A$33:$A$776,$A90,СВЦЭМ!$B$33:$B$776,L$83)+'СЕТ СН'!$H$14+СВЦЭМ!$D$10+'СЕТ СН'!$H$5-'СЕТ СН'!$H$24</f>
        <v>2599.6087527099999</v>
      </c>
      <c r="M90" s="36">
        <f>SUMIFS(СВЦЭМ!$D$33:$D$776,СВЦЭМ!$A$33:$A$776,$A90,СВЦЭМ!$B$33:$B$776,M$83)+'СЕТ СН'!$H$14+СВЦЭМ!$D$10+'СЕТ СН'!$H$5-'СЕТ СН'!$H$24</f>
        <v>2588.00463145</v>
      </c>
      <c r="N90" s="36">
        <f>SUMIFS(СВЦЭМ!$D$33:$D$776,СВЦЭМ!$A$33:$A$776,$A90,СВЦЭМ!$B$33:$B$776,N$83)+'СЕТ СН'!$H$14+СВЦЭМ!$D$10+'СЕТ СН'!$H$5-'СЕТ СН'!$H$24</f>
        <v>2600.3685317700001</v>
      </c>
      <c r="O90" s="36">
        <f>SUMIFS(СВЦЭМ!$D$33:$D$776,СВЦЭМ!$A$33:$A$776,$A90,СВЦЭМ!$B$33:$B$776,O$83)+'СЕТ СН'!$H$14+СВЦЭМ!$D$10+'СЕТ СН'!$H$5-'СЕТ СН'!$H$24</f>
        <v>2597.76107043</v>
      </c>
      <c r="P90" s="36">
        <f>SUMIFS(СВЦЭМ!$D$33:$D$776,СВЦЭМ!$A$33:$A$776,$A90,СВЦЭМ!$B$33:$B$776,P$83)+'СЕТ СН'!$H$14+СВЦЭМ!$D$10+'СЕТ СН'!$H$5-'СЕТ СН'!$H$24</f>
        <v>2611.1975038999999</v>
      </c>
      <c r="Q90" s="36">
        <f>SUMIFS(СВЦЭМ!$D$33:$D$776,СВЦЭМ!$A$33:$A$776,$A90,СВЦЭМ!$B$33:$B$776,Q$83)+'СЕТ СН'!$H$14+СВЦЭМ!$D$10+'СЕТ СН'!$H$5-'СЕТ СН'!$H$24</f>
        <v>2566.0101890300002</v>
      </c>
      <c r="R90" s="36">
        <f>SUMIFS(СВЦЭМ!$D$33:$D$776,СВЦЭМ!$A$33:$A$776,$A90,СВЦЭМ!$B$33:$B$776,R$83)+'СЕТ СН'!$H$14+СВЦЭМ!$D$10+'СЕТ СН'!$H$5-'СЕТ СН'!$H$24</f>
        <v>2525.0188462699998</v>
      </c>
      <c r="S90" s="36">
        <f>SUMIFS(СВЦЭМ!$D$33:$D$776,СВЦЭМ!$A$33:$A$776,$A90,СВЦЭМ!$B$33:$B$776,S$83)+'СЕТ СН'!$H$14+СВЦЭМ!$D$10+'СЕТ СН'!$H$5-'СЕТ СН'!$H$24</f>
        <v>2532.36486332</v>
      </c>
      <c r="T90" s="36">
        <f>SUMIFS(СВЦЭМ!$D$33:$D$776,СВЦЭМ!$A$33:$A$776,$A90,СВЦЭМ!$B$33:$B$776,T$83)+'СЕТ СН'!$H$14+СВЦЭМ!$D$10+'СЕТ СН'!$H$5-'СЕТ СН'!$H$24</f>
        <v>2529.40309806</v>
      </c>
      <c r="U90" s="36">
        <f>SUMIFS(СВЦЭМ!$D$33:$D$776,СВЦЭМ!$A$33:$A$776,$A90,СВЦЭМ!$B$33:$B$776,U$83)+'СЕТ СН'!$H$14+СВЦЭМ!$D$10+'СЕТ СН'!$H$5-'СЕТ СН'!$H$24</f>
        <v>2518.7559719700002</v>
      </c>
      <c r="V90" s="36">
        <f>SUMIFS(СВЦЭМ!$D$33:$D$776,СВЦЭМ!$A$33:$A$776,$A90,СВЦЭМ!$B$33:$B$776,V$83)+'СЕТ СН'!$H$14+СВЦЭМ!$D$10+'СЕТ СН'!$H$5-'СЕТ СН'!$H$24</f>
        <v>2501.4773665299999</v>
      </c>
      <c r="W90" s="36">
        <f>SUMIFS(СВЦЭМ!$D$33:$D$776,СВЦЭМ!$A$33:$A$776,$A90,СВЦЭМ!$B$33:$B$776,W$83)+'СЕТ СН'!$H$14+СВЦЭМ!$D$10+'СЕТ СН'!$H$5-'СЕТ СН'!$H$24</f>
        <v>2467.01143538</v>
      </c>
      <c r="X90" s="36">
        <f>SUMIFS(СВЦЭМ!$D$33:$D$776,СВЦЭМ!$A$33:$A$776,$A90,СВЦЭМ!$B$33:$B$776,X$83)+'СЕТ СН'!$H$14+СВЦЭМ!$D$10+'СЕТ СН'!$H$5-'СЕТ СН'!$H$24</f>
        <v>2442.5632601000002</v>
      </c>
      <c r="Y90" s="36">
        <f>SUMIFS(СВЦЭМ!$D$33:$D$776,СВЦЭМ!$A$33:$A$776,$A90,СВЦЭМ!$B$33:$B$776,Y$83)+'СЕТ СН'!$H$14+СВЦЭМ!$D$10+'СЕТ СН'!$H$5-'СЕТ СН'!$H$24</f>
        <v>2522.1192670099999</v>
      </c>
    </row>
    <row r="91" spans="1:27" ht="15.75" x14ac:dyDescent="0.2">
      <c r="A91" s="35">
        <f t="shared" si="2"/>
        <v>43624</v>
      </c>
      <c r="B91" s="36">
        <f>SUMIFS(СВЦЭМ!$D$33:$D$776,СВЦЭМ!$A$33:$A$776,$A91,СВЦЭМ!$B$33:$B$776,B$83)+'СЕТ СН'!$H$14+СВЦЭМ!$D$10+'СЕТ СН'!$H$5-'СЕТ СН'!$H$24</f>
        <v>2572.2344873400002</v>
      </c>
      <c r="C91" s="36">
        <f>SUMIFS(СВЦЭМ!$D$33:$D$776,СВЦЭМ!$A$33:$A$776,$A91,СВЦЭМ!$B$33:$B$776,C$83)+'СЕТ СН'!$H$14+СВЦЭМ!$D$10+'СЕТ СН'!$H$5-'СЕТ СН'!$H$24</f>
        <v>2565.7741526099999</v>
      </c>
      <c r="D91" s="36">
        <f>SUMIFS(СВЦЭМ!$D$33:$D$776,СВЦЭМ!$A$33:$A$776,$A91,СВЦЭМ!$B$33:$B$776,D$83)+'СЕТ СН'!$H$14+СВЦЭМ!$D$10+'СЕТ СН'!$H$5-'СЕТ СН'!$H$24</f>
        <v>2588.99826269</v>
      </c>
      <c r="E91" s="36">
        <f>SUMIFS(СВЦЭМ!$D$33:$D$776,СВЦЭМ!$A$33:$A$776,$A91,СВЦЭМ!$B$33:$B$776,E$83)+'СЕТ СН'!$H$14+СВЦЭМ!$D$10+'СЕТ СН'!$H$5-'СЕТ СН'!$H$24</f>
        <v>2623.2482613299999</v>
      </c>
      <c r="F91" s="36">
        <f>SUMIFS(СВЦЭМ!$D$33:$D$776,СВЦЭМ!$A$33:$A$776,$A91,СВЦЭМ!$B$33:$B$776,F$83)+'СЕТ СН'!$H$14+СВЦЭМ!$D$10+'СЕТ СН'!$H$5-'СЕТ СН'!$H$24</f>
        <v>2625.1083989899998</v>
      </c>
      <c r="G91" s="36">
        <f>SUMIFS(СВЦЭМ!$D$33:$D$776,СВЦЭМ!$A$33:$A$776,$A91,СВЦЭМ!$B$33:$B$776,G$83)+'СЕТ СН'!$H$14+СВЦЭМ!$D$10+'СЕТ СН'!$H$5-'СЕТ СН'!$H$24</f>
        <v>2615.1135681599999</v>
      </c>
      <c r="H91" s="36">
        <f>SUMIFS(СВЦЭМ!$D$33:$D$776,СВЦЭМ!$A$33:$A$776,$A91,СВЦЭМ!$B$33:$B$776,H$83)+'СЕТ СН'!$H$14+СВЦЭМ!$D$10+'СЕТ СН'!$H$5-'СЕТ СН'!$H$24</f>
        <v>2618.3642458600002</v>
      </c>
      <c r="I91" s="36">
        <f>SUMIFS(СВЦЭМ!$D$33:$D$776,СВЦЭМ!$A$33:$A$776,$A91,СВЦЭМ!$B$33:$B$776,I$83)+'СЕТ СН'!$H$14+СВЦЭМ!$D$10+'СЕТ СН'!$H$5-'СЕТ СН'!$H$24</f>
        <v>2588.4776604500003</v>
      </c>
      <c r="J91" s="36">
        <f>SUMIFS(СВЦЭМ!$D$33:$D$776,СВЦЭМ!$A$33:$A$776,$A91,СВЦЭМ!$B$33:$B$776,J$83)+'СЕТ СН'!$H$14+СВЦЭМ!$D$10+'СЕТ СН'!$H$5-'СЕТ СН'!$H$24</f>
        <v>2598.5066015000002</v>
      </c>
      <c r="K91" s="36">
        <f>SUMIFS(СВЦЭМ!$D$33:$D$776,СВЦЭМ!$A$33:$A$776,$A91,СВЦЭМ!$B$33:$B$776,K$83)+'СЕТ СН'!$H$14+СВЦЭМ!$D$10+'СЕТ СН'!$H$5-'СЕТ СН'!$H$24</f>
        <v>2621.0070497900001</v>
      </c>
      <c r="L91" s="36">
        <f>SUMIFS(СВЦЭМ!$D$33:$D$776,СВЦЭМ!$A$33:$A$776,$A91,СВЦЭМ!$B$33:$B$776,L$83)+'СЕТ СН'!$H$14+СВЦЭМ!$D$10+'СЕТ СН'!$H$5-'СЕТ СН'!$H$24</f>
        <v>2628.1545867200002</v>
      </c>
      <c r="M91" s="36">
        <f>SUMIFS(СВЦЭМ!$D$33:$D$776,СВЦЭМ!$A$33:$A$776,$A91,СВЦЭМ!$B$33:$B$776,M$83)+'СЕТ СН'!$H$14+СВЦЭМ!$D$10+'СЕТ СН'!$H$5-'СЕТ СН'!$H$24</f>
        <v>2613.8475752499999</v>
      </c>
      <c r="N91" s="36">
        <f>SUMIFS(СВЦЭМ!$D$33:$D$776,СВЦЭМ!$A$33:$A$776,$A91,СВЦЭМ!$B$33:$B$776,N$83)+'СЕТ СН'!$H$14+СВЦЭМ!$D$10+'СЕТ СН'!$H$5-'СЕТ СН'!$H$24</f>
        <v>2619.5914198300002</v>
      </c>
      <c r="O91" s="36">
        <f>SUMIFS(СВЦЭМ!$D$33:$D$776,СВЦЭМ!$A$33:$A$776,$A91,СВЦЭМ!$B$33:$B$776,O$83)+'СЕТ СН'!$H$14+СВЦЭМ!$D$10+'СЕТ СН'!$H$5-'СЕТ СН'!$H$24</f>
        <v>2608.2540549200003</v>
      </c>
      <c r="P91" s="36">
        <f>SUMIFS(СВЦЭМ!$D$33:$D$776,СВЦЭМ!$A$33:$A$776,$A91,СВЦЭМ!$B$33:$B$776,P$83)+'СЕТ СН'!$H$14+СВЦЭМ!$D$10+'СЕТ СН'!$H$5-'СЕТ СН'!$H$24</f>
        <v>2615.1457054800003</v>
      </c>
      <c r="Q91" s="36">
        <f>SUMIFS(СВЦЭМ!$D$33:$D$776,СВЦЭМ!$A$33:$A$776,$A91,СВЦЭМ!$B$33:$B$776,Q$83)+'СЕТ СН'!$H$14+СВЦЭМ!$D$10+'СЕТ СН'!$H$5-'СЕТ СН'!$H$24</f>
        <v>2500.4312829099999</v>
      </c>
      <c r="R91" s="36">
        <f>SUMIFS(СВЦЭМ!$D$33:$D$776,СВЦЭМ!$A$33:$A$776,$A91,СВЦЭМ!$B$33:$B$776,R$83)+'СЕТ СН'!$H$14+СВЦЭМ!$D$10+'СЕТ СН'!$H$5-'СЕТ СН'!$H$24</f>
        <v>2459.5693265199998</v>
      </c>
      <c r="S91" s="36">
        <f>SUMIFS(СВЦЭМ!$D$33:$D$776,СВЦЭМ!$A$33:$A$776,$A91,СВЦЭМ!$B$33:$B$776,S$83)+'СЕТ СН'!$H$14+СВЦЭМ!$D$10+'СЕТ СН'!$H$5-'СЕТ СН'!$H$24</f>
        <v>2450.0146921400001</v>
      </c>
      <c r="T91" s="36">
        <f>SUMIFS(СВЦЭМ!$D$33:$D$776,СВЦЭМ!$A$33:$A$776,$A91,СВЦЭМ!$B$33:$B$776,T$83)+'СЕТ СН'!$H$14+СВЦЭМ!$D$10+'СЕТ СН'!$H$5-'СЕТ СН'!$H$24</f>
        <v>2446.57268574</v>
      </c>
      <c r="U91" s="36">
        <f>SUMIFS(СВЦЭМ!$D$33:$D$776,СВЦЭМ!$A$33:$A$776,$A91,СВЦЭМ!$B$33:$B$776,U$83)+'СЕТ СН'!$H$14+СВЦЭМ!$D$10+'СЕТ СН'!$H$5-'СЕТ СН'!$H$24</f>
        <v>2438.4585143100003</v>
      </c>
      <c r="V91" s="36">
        <f>SUMIFS(СВЦЭМ!$D$33:$D$776,СВЦЭМ!$A$33:$A$776,$A91,СВЦЭМ!$B$33:$B$776,V$83)+'СЕТ СН'!$H$14+СВЦЭМ!$D$10+'СЕТ СН'!$H$5-'СЕТ СН'!$H$24</f>
        <v>2424.9309225900001</v>
      </c>
      <c r="W91" s="36">
        <f>SUMIFS(СВЦЭМ!$D$33:$D$776,СВЦЭМ!$A$33:$A$776,$A91,СВЦЭМ!$B$33:$B$776,W$83)+'СЕТ СН'!$H$14+СВЦЭМ!$D$10+'СЕТ СН'!$H$5-'СЕТ СН'!$H$24</f>
        <v>2404.38180513</v>
      </c>
      <c r="X91" s="36">
        <f>SUMIFS(СВЦЭМ!$D$33:$D$776,СВЦЭМ!$A$33:$A$776,$A91,СВЦЭМ!$B$33:$B$776,X$83)+'СЕТ СН'!$H$14+СВЦЭМ!$D$10+'СЕТ СН'!$H$5-'СЕТ СН'!$H$24</f>
        <v>2416.3432620900003</v>
      </c>
      <c r="Y91" s="36">
        <f>SUMIFS(СВЦЭМ!$D$33:$D$776,СВЦЭМ!$A$33:$A$776,$A91,СВЦЭМ!$B$33:$B$776,Y$83)+'СЕТ СН'!$H$14+СВЦЭМ!$D$10+'СЕТ СН'!$H$5-'СЕТ СН'!$H$24</f>
        <v>2485.1962997300002</v>
      </c>
    </row>
    <row r="92" spans="1:27" ht="15.75" x14ac:dyDescent="0.2">
      <c r="A92" s="35">
        <f t="shared" si="2"/>
        <v>43625</v>
      </c>
      <c r="B92" s="36">
        <f>SUMIFS(СВЦЭМ!$D$33:$D$776,СВЦЭМ!$A$33:$A$776,$A92,СВЦЭМ!$B$33:$B$776,B$83)+'СЕТ СН'!$H$14+СВЦЭМ!$D$10+'СЕТ СН'!$H$5-'СЕТ СН'!$H$24</f>
        <v>2618.5689121700002</v>
      </c>
      <c r="C92" s="36">
        <f>SUMIFS(СВЦЭМ!$D$33:$D$776,СВЦЭМ!$A$33:$A$776,$A92,СВЦЭМ!$B$33:$B$776,C$83)+'СЕТ СН'!$H$14+СВЦЭМ!$D$10+'СЕТ СН'!$H$5-'СЕТ СН'!$H$24</f>
        <v>2646.76266833</v>
      </c>
      <c r="D92" s="36">
        <f>SUMIFS(СВЦЭМ!$D$33:$D$776,СВЦЭМ!$A$33:$A$776,$A92,СВЦЭМ!$B$33:$B$776,D$83)+'СЕТ СН'!$H$14+СВЦЭМ!$D$10+'СЕТ СН'!$H$5-'СЕТ СН'!$H$24</f>
        <v>2675.8516896800002</v>
      </c>
      <c r="E92" s="36">
        <f>SUMIFS(СВЦЭМ!$D$33:$D$776,СВЦЭМ!$A$33:$A$776,$A92,СВЦЭМ!$B$33:$B$776,E$83)+'СЕТ СН'!$H$14+СВЦЭМ!$D$10+'СЕТ СН'!$H$5-'СЕТ СН'!$H$24</f>
        <v>2685.7085315600002</v>
      </c>
      <c r="F92" s="36">
        <f>SUMIFS(СВЦЭМ!$D$33:$D$776,СВЦЭМ!$A$33:$A$776,$A92,СВЦЭМ!$B$33:$B$776,F$83)+'СЕТ СН'!$H$14+СВЦЭМ!$D$10+'СЕТ СН'!$H$5-'СЕТ СН'!$H$24</f>
        <v>2680.2038747300003</v>
      </c>
      <c r="G92" s="36">
        <f>SUMIFS(СВЦЭМ!$D$33:$D$776,СВЦЭМ!$A$33:$A$776,$A92,СВЦЭМ!$B$33:$B$776,G$83)+'СЕТ СН'!$H$14+СВЦЭМ!$D$10+'СЕТ СН'!$H$5-'СЕТ СН'!$H$24</f>
        <v>2688.8598994600002</v>
      </c>
      <c r="H92" s="36">
        <f>SUMIFS(СВЦЭМ!$D$33:$D$776,СВЦЭМ!$A$33:$A$776,$A92,СВЦЭМ!$B$33:$B$776,H$83)+'СЕТ СН'!$H$14+СВЦЭМ!$D$10+'СЕТ СН'!$H$5-'СЕТ СН'!$H$24</f>
        <v>2695.7400568900002</v>
      </c>
      <c r="I92" s="36">
        <f>SUMIFS(СВЦЭМ!$D$33:$D$776,СВЦЭМ!$A$33:$A$776,$A92,СВЦЭМ!$B$33:$B$776,I$83)+'СЕТ СН'!$H$14+СВЦЭМ!$D$10+'СЕТ СН'!$H$5-'СЕТ СН'!$H$24</f>
        <v>2651.66748134</v>
      </c>
      <c r="J92" s="36">
        <f>SUMIFS(СВЦЭМ!$D$33:$D$776,СВЦЭМ!$A$33:$A$776,$A92,СВЦЭМ!$B$33:$B$776,J$83)+'СЕТ СН'!$H$14+СВЦЭМ!$D$10+'СЕТ СН'!$H$5-'СЕТ СН'!$H$24</f>
        <v>2599.8004073000002</v>
      </c>
      <c r="K92" s="36">
        <f>SUMIFS(СВЦЭМ!$D$33:$D$776,СВЦЭМ!$A$33:$A$776,$A92,СВЦЭМ!$B$33:$B$776,K$83)+'СЕТ СН'!$H$14+СВЦЭМ!$D$10+'СЕТ СН'!$H$5-'СЕТ СН'!$H$24</f>
        <v>2573.7432361400001</v>
      </c>
      <c r="L92" s="36">
        <f>SUMIFS(СВЦЭМ!$D$33:$D$776,СВЦЭМ!$A$33:$A$776,$A92,СВЦЭМ!$B$33:$B$776,L$83)+'СЕТ СН'!$H$14+СВЦЭМ!$D$10+'СЕТ СН'!$H$5-'СЕТ СН'!$H$24</f>
        <v>2548.8374834800002</v>
      </c>
      <c r="M92" s="36">
        <f>SUMIFS(СВЦЭМ!$D$33:$D$776,СВЦЭМ!$A$33:$A$776,$A92,СВЦЭМ!$B$33:$B$776,M$83)+'СЕТ СН'!$H$14+СВЦЭМ!$D$10+'СЕТ СН'!$H$5-'СЕТ СН'!$H$24</f>
        <v>2521.9433620700001</v>
      </c>
      <c r="N92" s="36">
        <f>SUMIFS(СВЦЭМ!$D$33:$D$776,СВЦЭМ!$A$33:$A$776,$A92,СВЦЭМ!$B$33:$B$776,N$83)+'СЕТ СН'!$H$14+СВЦЭМ!$D$10+'СЕТ СН'!$H$5-'СЕТ СН'!$H$24</f>
        <v>2520.5419821700002</v>
      </c>
      <c r="O92" s="36">
        <f>SUMIFS(СВЦЭМ!$D$33:$D$776,СВЦЭМ!$A$33:$A$776,$A92,СВЦЭМ!$B$33:$B$776,O$83)+'СЕТ СН'!$H$14+СВЦЭМ!$D$10+'СЕТ СН'!$H$5-'СЕТ СН'!$H$24</f>
        <v>2519.5738568199999</v>
      </c>
      <c r="P92" s="36">
        <f>SUMIFS(СВЦЭМ!$D$33:$D$776,СВЦЭМ!$A$33:$A$776,$A92,СВЦЭМ!$B$33:$B$776,P$83)+'СЕТ СН'!$H$14+СВЦЭМ!$D$10+'СЕТ СН'!$H$5-'СЕТ СН'!$H$24</f>
        <v>2532.3109272700003</v>
      </c>
      <c r="Q92" s="36">
        <f>SUMIFS(СВЦЭМ!$D$33:$D$776,СВЦЭМ!$A$33:$A$776,$A92,СВЦЭМ!$B$33:$B$776,Q$83)+'СЕТ СН'!$H$14+СВЦЭМ!$D$10+'СЕТ СН'!$H$5-'СЕТ СН'!$H$24</f>
        <v>2496.5017873500001</v>
      </c>
      <c r="R92" s="36">
        <f>SUMIFS(СВЦЭМ!$D$33:$D$776,СВЦЭМ!$A$33:$A$776,$A92,СВЦЭМ!$B$33:$B$776,R$83)+'СЕТ СН'!$H$14+СВЦЭМ!$D$10+'СЕТ СН'!$H$5-'СЕТ СН'!$H$24</f>
        <v>2457.4809795700003</v>
      </c>
      <c r="S92" s="36">
        <f>SUMIFS(СВЦЭМ!$D$33:$D$776,СВЦЭМ!$A$33:$A$776,$A92,СВЦЭМ!$B$33:$B$776,S$83)+'СЕТ СН'!$H$14+СВЦЭМ!$D$10+'СЕТ СН'!$H$5-'СЕТ СН'!$H$24</f>
        <v>2464.5881778100002</v>
      </c>
      <c r="T92" s="36">
        <f>SUMIFS(СВЦЭМ!$D$33:$D$776,СВЦЭМ!$A$33:$A$776,$A92,СВЦЭМ!$B$33:$B$776,T$83)+'СЕТ СН'!$H$14+СВЦЭМ!$D$10+'СЕТ СН'!$H$5-'СЕТ СН'!$H$24</f>
        <v>2473.0815104000003</v>
      </c>
      <c r="U92" s="36">
        <f>SUMIFS(СВЦЭМ!$D$33:$D$776,СВЦЭМ!$A$33:$A$776,$A92,СВЦЭМ!$B$33:$B$776,U$83)+'СЕТ СН'!$H$14+СВЦЭМ!$D$10+'СЕТ СН'!$H$5-'СЕТ СН'!$H$24</f>
        <v>2460.8055038100001</v>
      </c>
      <c r="V92" s="36">
        <f>SUMIFS(СВЦЭМ!$D$33:$D$776,СВЦЭМ!$A$33:$A$776,$A92,СВЦЭМ!$B$33:$B$776,V$83)+'СЕТ СН'!$H$14+СВЦЭМ!$D$10+'СЕТ СН'!$H$5-'СЕТ СН'!$H$24</f>
        <v>2457.7158890700002</v>
      </c>
      <c r="W92" s="36">
        <f>SUMIFS(СВЦЭМ!$D$33:$D$776,СВЦЭМ!$A$33:$A$776,$A92,СВЦЭМ!$B$33:$B$776,W$83)+'СЕТ СН'!$H$14+СВЦЭМ!$D$10+'СЕТ СН'!$H$5-'СЕТ СН'!$H$24</f>
        <v>2439.6382859300002</v>
      </c>
      <c r="X92" s="36">
        <f>SUMIFS(СВЦЭМ!$D$33:$D$776,СВЦЭМ!$A$33:$A$776,$A92,СВЦЭМ!$B$33:$B$776,X$83)+'СЕТ СН'!$H$14+СВЦЭМ!$D$10+'СЕТ СН'!$H$5-'СЕТ СН'!$H$24</f>
        <v>2446.79565164</v>
      </c>
      <c r="Y92" s="36">
        <f>SUMIFS(СВЦЭМ!$D$33:$D$776,СВЦЭМ!$A$33:$A$776,$A92,СВЦЭМ!$B$33:$B$776,Y$83)+'СЕТ СН'!$H$14+СВЦЭМ!$D$10+'СЕТ СН'!$H$5-'СЕТ СН'!$H$24</f>
        <v>2525.0546580999999</v>
      </c>
    </row>
    <row r="93" spans="1:27" ht="15.75" x14ac:dyDescent="0.2">
      <c r="A93" s="35">
        <f t="shared" si="2"/>
        <v>43626</v>
      </c>
      <c r="B93" s="36">
        <f>SUMIFS(СВЦЭМ!$D$33:$D$776,СВЦЭМ!$A$33:$A$776,$A93,СВЦЭМ!$B$33:$B$776,B$83)+'СЕТ СН'!$H$14+СВЦЭМ!$D$10+'СЕТ СН'!$H$5-'СЕТ СН'!$H$24</f>
        <v>2636.3572962400003</v>
      </c>
      <c r="C93" s="36">
        <f>SUMIFS(СВЦЭМ!$D$33:$D$776,СВЦЭМ!$A$33:$A$776,$A93,СВЦЭМ!$B$33:$B$776,C$83)+'СЕТ СН'!$H$14+СВЦЭМ!$D$10+'СЕТ СН'!$H$5-'СЕТ СН'!$H$24</f>
        <v>2679.5034584099999</v>
      </c>
      <c r="D93" s="36">
        <f>SUMIFS(СВЦЭМ!$D$33:$D$776,СВЦЭМ!$A$33:$A$776,$A93,СВЦЭМ!$B$33:$B$776,D$83)+'СЕТ СН'!$H$14+СВЦЭМ!$D$10+'СЕТ СН'!$H$5-'СЕТ СН'!$H$24</f>
        <v>2700.05159925</v>
      </c>
      <c r="E93" s="36">
        <f>SUMIFS(СВЦЭМ!$D$33:$D$776,СВЦЭМ!$A$33:$A$776,$A93,СВЦЭМ!$B$33:$B$776,E$83)+'СЕТ СН'!$H$14+СВЦЭМ!$D$10+'СЕТ СН'!$H$5-'СЕТ СН'!$H$24</f>
        <v>2699.3570004000003</v>
      </c>
      <c r="F93" s="36">
        <f>SUMIFS(СВЦЭМ!$D$33:$D$776,СВЦЭМ!$A$33:$A$776,$A93,СВЦЭМ!$B$33:$B$776,F$83)+'СЕТ СН'!$H$14+СВЦЭМ!$D$10+'СЕТ СН'!$H$5-'СЕТ СН'!$H$24</f>
        <v>2699.32157216</v>
      </c>
      <c r="G93" s="36">
        <f>SUMIFS(СВЦЭМ!$D$33:$D$776,СВЦЭМ!$A$33:$A$776,$A93,СВЦЭМ!$B$33:$B$776,G$83)+'СЕТ СН'!$H$14+СВЦЭМ!$D$10+'СЕТ СН'!$H$5-'СЕТ СН'!$H$24</f>
        <v>2699.1887450200002</v>
      </c>
      <c r="H93" s="36">
        <f>SUMIFS(СВЦЭМ!$D$33:$D$776,СВЦЭМ!$A$33:$A$776,$A93,СВЦЭМ!$B$33:$B$776,H$83)+'СЕТ СН'!$H$14+СВЦЭМ!$D$10+'СЕТ СН'!$H$5-'СЕТ СН'!$H$24</f>
        <v>2691.76337457</v>
      </c>
      <c r="I93" s="36">
        <f>SUMIFS(СВЦЭМ!$D$33:$D$776,СВЦЭМ!$A$33:$A$776,$A93,СВЦЭМ!$B$33:$B$776,I$83)+'СЕТ СН'!$H$14+СВЦЭМ!$D$10+'СЕТ СН'!$H$5-'СЕТ СН'!$H$24</f>
        <v>2644.4925709899999</v>
      </c>
      <c r="J93" s="36">
        <f>SUMIFS(СВЦЭМ!$D$33:$D$776,СВЦЭМ!$A$33:$A$776,$A93,СВЦЭМ!$B$33:$B$776,J$83)+'СЕТ СН'!$H$14+СВЦЭМ!$D$10+'СЕТ СН'!$H$5-'СЕТ СН'!$H$24</f>
        <v>2608.9457409900001</v>
      </c>
      <c r="K93" s="36">
        <f>SUMIFS(СВЦЭМ!$D$33:$D$776,СВЦЭМ!$A$33:$A$776,$A93,СВЦЭМ!$B$33:$B$776,K$83)+'СЕТ СН'!$H$14+СВЦЭМ!$D$10+'СЕТ СН'!$H$5-'СЕТ СН'!$H$24</f>
        <v>2582.8925665300003</v>
      </c>
      <c r="L93" s="36">
        <f>SUMIFS(СВЦЭМ!$D$33:$D$776,СВЦЭМ!$A$33:$A$776,$A93,СВЦЭМ!$B$33:$B$776,L$83)+'СЕТ СН'!$H$14+СВЦЭМ!$D$10+'СЕТ СН'!$H$5-'СЕТ СН'!$H$24</f>
        <v>2568.4421529700003</v>
      </c>
      <c r="M93" s="36">
        <f>SUMIFS(СВЦЭМ!$D$33:$D$776,СВЦЭМ!$A$33:$A$776,$A93,СВЦЭМ!$B$33:$B$776,M$83)+'СЕТ СН'!$H$14+СВЦЭМ!$D$10+'СЕТ СН'!$H$5-'СЕТ СН'!$H$24</f>
        <v>2547.5701293500001</v>
      </c>
      <c r="N93" s="36">
        <f>SUMIFS(СВЦЭМ!$D$33:$D$776,СВЦЭМ!$A$33:$A$776,$A93,СВЦЭМ!$B$33:$B$776,N$83)+'СЕТ СН'!$H$14+СВЦЭМ!$D$10+'СЕТ СН'!$H$5-'СЕТ СН'!$H$24</f>
        <v>2570.5868535099999</v>
      </c>
      <c r="O93" s="36">
        <f>SUMIFS(СВЦЭМ!$D$33:$D$776,СВЦЭМ!$A$33:$A$776,$A93,СВЦЭМ!$B$33:$B$776,O$83)+'СЕТ СН'!$H$14+СВЦЭМ!$D$10+'СЕТ СН'!$H$5-'СЕТ СН'!$H$24</f>
        <v>2564.1544521300002</v>
      </c>
      <c r="P93" s="36">
        <f>SUMIFS(СВЦЭМ!$D$33:$D$776,СВЦЭМ!$A$33:$A$776,$A93,СВЦЭМ!$B$33:$B$776,P$83)+'СЕТ СН'!$H$14+СВЦЭМ!$D$10+'СЕТ СН'!$H$5-'СЕТ СН'!$H$24</f>
        <v>2578.3335634200002</v>
      </c>
      <c r="Q93" s="36">
        <f>SUMIFS(СВЦЭМ!$D$33:$D$776,СВЦЭМ!$A$33:$A$776,$A93,СВЦЭМ!$B$33:$B$776,Q$83)+'СЕТ СН'!$H$14+СВЦЭМ!$D$10+'СЕТ СН'!$H$5-'СЕТ СН'!$H$24</f>
        <v>2535.3057773099999</v>
      </c>
      <c r="R93" s="36">
        <f>SUMIFS(СВЦЭМ!$D$33:$D$776,СВЦЭМ!$A$33:$A$776,$A93,СВЦЭМ!$B$33:$B$776,R$83)+'СЕТ СН'!$H$14+СВЦЭМ!$D$10+'СЕТ СН'!$H$5-'СЕТ СН'!$H$24</f>
        <v>2494.60091668</v>
      </c>
      <c r="S93" s="36">
        <f>SUMIFS(СВЦЭМ!$D$33:$D$776,СВЦЭМ!$A$33:$A$776,$A93,СВЦЭМ!$B$33:$B$776,S$83)+'СЕТ СН'!$H$14+СВЦЭМ!$D$10+'СЕТ СН'!$H$5-'СЕТ СН'!$H$24</f>
        <v>2517.8812412799998</v>
      </c>
      <c r="T93" s="36">
        <f>SUMIFS(СВЦЭМ!$D$33:$D$776,СВЦЭМ!$A$33:$A$776,$A93,СВЦЭМ!$B$33:$B$776,T$83)+'СЕТ СН'!$H$14+СВЦЭМ!$D$10+'СЕТ СН'!$H$5-'СЕТ СН'!$H$24</f>
        <v>2523.25830795</v>
      </c>
      <c r="U93" s="36">
        <f>SUMIFS(СВЦЭМ!$D$33:$D$776,СВЦЭМ!$A$33:$A$776,$A93,СВЦЭМ!$B$33:$B$776,U$83)+'СЕТ СН'!$H$14+СВЦЭМ!$D$10+'СЕТ СН'!$H$5-'СЕТ СН'!$H$24</f>
        <v>2507.2914562300002</v>
      </c>
      <c r="V93" s="36">
        <f>SUMIFS(СВЦЭМ!$D$33:$D$776,СВЦЭМ!$A$33:$A$776,$A93,СВЦЭМ!$B$33:$B$776,V$83)+'СЕТ СН'!$H$14+СВЦЭМ!$D$10+'СЕТ СН'!$H$5-'СЕТ СН'!$H$24</f>
        <v>2493.1098308999999</v>
      </c>
      <c r="W93" s="36">
        <f>SUMIFS(СВЦЭМ!$D$33:$D$776,СВЦЭМ!$A$33:$A$776,$A93,СВЦЭМ!$B$33:$B$776,W$83)+'СЕТ СН'!$H$14+СВЦЭМ!$D$10+'СЕТ СН'!$H$5-'СЕТ СН'!$H$24</f>
        <v>2477.2926524700001</v>
      </c>
      <c r="X93" s="36">
        <f>SUMIFS(СВЦЭМ!$D$33:$D$776,СВЦЭМ!$A$33:$A$776,$A93,СВЦЭМ!$B$33:$B$776,X$83)+'СЕТ СН'!$H$14+СВЦЭМ!$D$10+'СЕТ СН'!$H$5-'СЕТ СН'!$H$24</f>
        <v>2483.8578690100003</v>
      </c>
      <c r="Y93" s="36">
        <f>SUMIFS(СВЦЭМ!$D$33:$D$776,СВЦЭМ!$A$33:$A$776,$A93,СВЦЭМ!$B$33:$B$776,Y$83)+'СЕТ СН'!$H$14+СВЦЭМ!$D$10+'СЕТ СН'!$H$5-'СЕТ СН'!$H$24</f>
        <v>2567.2073055199999</v>
      </c>
    </row>
    <row r="94" spans="1:27" ht="15.75" x14ac:dyDescent="0.2">
      <c r="A94" s="35">
        <f t="shared" si="2"/>
        <v>43627</v>
      </c>
      <c r="B94" s="36">
        <f>SUMIFS(СВЦЭМ!$D$33:$D$776,СВЦЭМ!$A$33:$A$776,$A94,СВЦЭМ!$B$33:$B$776,B$83)+'СЕТ СН'!$H$14+СВЦЭМ!$D$10+'СЕТ СН'!$H$5-'СЕТ СН'!$H$24</f>
        <v>2678.10516968</v>
      </c>
      <c r="C94" s="36">
        <f>SUMIFS(СВЦЭМ!$D$33:$D$776,СВЦЭМ!$A$33:$A$776,$A94,СВЦЭМ!$B$33:$B$776,C$83)+'СЕТ СН'!$H$14+СВЦЭМ!$D$10+'СЕТ СН'!$H$5-'СЕТ СН'!$H$24</f>
        <v>2745.51643792</v>
      </c>
      <c r="D94" s="36">
        <f>SUMIFS(СВЦЭМ!$D$33:$D$776,СВЦЭМ!$A$33:$A$776,$A94,СВЦЭМ!$B$33:$B$776,D$83)+'СЕТ СН'!$H$14+СВЦЭМ!$D$10+'СЕТ СН'!$H$5-'СЕТ СН'!$H$24</f>
        <v>2727.8950937</v>
      </c>
      <c r="E94" s="36">
        <f>SUMIFS(СВЦЭМ!$D$33:$D$776,СВЦЭМ!$A$33:$A$776,$A94,СВЦЭМ!$B$33:$B$776,E$83)+'СЕТ СН'!$H$14+СВЦЭМ!$D$10+'СЕТ СН'!$H$5-'СЕТ СН'!$H$24</f>
        <v>2724.2132959700002</v>
      </c>
      <c r="F94" s="36">
        <f>SUMIFS(СВЦЭМ!$D$33:$D$776,СВЦЭМ!$A$33:$A$776,$A94,СВЦЭМ!$B$33:$B$776,F$83)+'СЕТ СН'!$H$14+СВЦЭМ!$D$10+'СЕТ СН'!$H$5-'СЕТ СН'!$H$24</f>
        <v>2720.3701363999999</v>
      </c>
      <c r="G94" s="36">
        <f>SUMIFS(СВЦЭМ!$D$33:$D$776,СВЦЭМ!$A$33:$A$776,$A94,СВЦЭМ!$B$33:$B$776,G$83)+'СЕТ СН'!$H$14+СВЦЭМ!$D$10+'СЕТ СН'!$H$5-'СЕТ СН'!$H$24</f>
        <v>2721.5383949799998</v>
      </c>
      <c r="H94" s="36">
        <f>SUMIFS(СВЦЭМ!$D$33:$D$776,СВЦЭМ!$A$33:$A$776,$A94,СВЦЭМ!$B$33:$B$776,H$83)+'СЕТ СН'!$H$14+СВЦЭМ!$D$10+'СЕТ СН'!$H$5-'СЕТ СН'!$H$24</f>
        <v>2723.60980608</v>
      </c>
      <c r="I94" s="36">
        <f>SUMIFS(СВЦЭМ!$D$33:$D$776,СВЦЭМ!$A$33:$A$776,$A94,СВЦЭМ!$B$33:$B$776,I$83)+'СЕТ СН'!$H$14+СВЦЭМ!$D$10+'СЕТ СН'!$H$5-'СЕТ СН'!$H$24</f>
        <v>2638.8536823600002</v>
      </c>
      <c r="J94" s="36">
        <f>SUMIFS(СВЦЭМ!$D$33:$D$776,СВЦЭМ!$A$33:$A$776,$A94,СВЦЭМ!$B$33:$B$776,J$83)+'СЕТ СН'!$H$14+СВЦЭМ!$D$10+'СЕТ СН'!$H$5-'СЕТ СН'!$H$24</f>
        <v>2611.2350889899999</v>
      </c>
      <c r="K94" s="36">
        <f>SUMIFS(СВЦЭМ!$D$33:$D$776,СВЦЭМ!$A$33:$A$776,$A94,СВЦЭМ!$B$33:$B$776,K$83)+'СЕТ СН'!$H$14+СВЦЭМ!$D$10+'СЕТ СН'!$H$5-'СЕТ СН'!$H$24</f>
        <v>2590.2735283699999</v>
      </c>
      <c r="L94" s="36">
        <f>SUMIFS(СВЦЭМ!$D$33:$D$776,СВЦЭМ!$A$33:$A$776,$A94,СВЦЭМ!$B$33:$B$776,L$83)+'СЕТ СН'!$H$14+СВЦЭМ!$D$10+'СЕТ СН'!$H$5-'СЕТ СН'!$H$24</f>
        <v>2586.8802574000001</v>
      </c>
      <c r="M94" s="36">
        <f>SUMIFS(СВЦЭМ!$D$33:$D$776,СВЦЭМ!$A$33:$A$776,$A94,СВЦЭМ!$B$33:$B$776,M$83)+'СЕТ СН'!$H$14+СВЦЭМ!$D$10+'СЕТ СН'!$H$5-'СЕТ СН'!$H$24</f>
        <v>2578.8113252200001</v>
      </c>
      <c r="N94" s="36">
        <f>SUMIFS(СВЦЭМ!$D$33:$D$776,СВЦЭМ!$A$33:$A$776,$A94,СВЦЭМ!$B$33:$B$776,N$83)+'СЕТ СН'!$H$14+СВЦЭМ!$D$10+'СЕТ СН'!$H$5-'СЕТ СН'!$H$24</f>
        <v>2589.4319805599998</v>
      </c>
      <c r="O94" s="36">
        <f>SUMIFS(СВЦЭМ!$D$33:$D$776,СВЦЭМ!$A$33:$A$776,$A94,СВЦЭМ!$B$33:$B$776,O$83)+'СЕТ СН'!$H$14+СВЦЭМ!$D$10+'СЕТ СН'!$H$5-'СЕТ СН'!$H$24</f>
        <v>2581.0000390599998</v>
      </c>
      <c r="P94" s="36">
        <f>SUMIFS(СВЦЭМ!$D$33:$D$776,СВЦЭМ!$A$33:$A$776,$A94,СВЦЭМ!$B$33:$B$776,P$83)+'СЕТ СН'!$H$14+СВЦЭМ!$D$10+'СЕТ СН'!$H$5-'СЕТ СН'!$H$24</f>
        <v>2594.7617922600002</v>
      </c>
      <c r="Q94" s="36">
        <f>SUMIFS(СВЦЭМ!$D$33:$D$776,СВЦЭМ!$A$33:$A$776,$A94,СВЦЭМ!$B$33:$B$776,Q$83)+'СЕТ СН'!$H$14+СВЦЭМ!$D$10+'СЕТ СН'!$H$5-'СЕТ СН'!$H$24</f>
        <v>2558.3673830400003</v>
      </c>
      <c r="R94" s="36">
        <f>SUMIFS(СВЦЭМ!$D$33:$D$776,СВЦЭМ!$A$33:$A$776,$A94,СВЦЭМ!$B$33:$B$776,R$83)+'СЕТ СН'!$H$14+СВЦЭМ!$D$10+'СЕТ СН'!$H$5-'СЕТ СН'!$H$24</f>
        <v>2522.3459725600001</v>
      </c>
      <c r="S94" s="36">
        <f>SUMIFS(СВЦЭМ!$D$33:$D$776,СВЦЭМ!$A$33:$A$776,$A94,СВЦЭМ!$B$33:$B$776,S$83)+'СЕТ СН'!$H$14+СВЦЭМ!$D$10+'СЕТ СН'!$H$5-'СЕТ СН'!$H$24</f>
        <v>2528.0971059100002</v>
      </c>
      <c r="T94" s="36">
        <f>SUMIFS(СВЦЭМ!$D$33:$D$776,СВЦЭМ!$A$33:$A$776,$A94,СВЦЭМ!$B$33:$B$776,T$83)+'СЕТ СН'!$H$14+СВЦЭМ!$D$10+'СЕТ СН'!$H$5-'СЕТ СН'!$H$24</f>
        <v>2533.2742986900003</v>
      </c>
      <c r="U94" s="36">
        <f>SUMIFS(СВЦЭМ!$D$33:$D$776,СВЦЭМ!$A$33:$A$776,$A94,СВЦЭМ!$B$33:$B$776,U$83)+'СЕТ СН'!$H$14+СВЦЭМ!$D$10+'СЕТ СН'!$H$5-'СЕТ СН'!$H$24</f>
        <v>2524.5832148099998</v>
      </c>
      <c r="V94" s="36">
        <f>SUMIFS(СВЦЭМ!$D$33:$D$776,СВЦЭМ!$A$33:$A$776,$A94,СВЦЭМ!$B$33:$B$776,V$83)+'СЕТ СН'!$H$14+СВЦЭМ!$D$10+'СЕТ СН'!$H$5-'СЕТ СН'!$H$24</f>
        <v>2510.7771158</v>
      </c>
      <c r="W94" s="36">
        <f>SUMIFS(СВЦЭМ!$D$33:$D$776,СВЦЭМ!$A$33:$A$776,$A94,СВЦЭМ!$B$33:$B$776,W$83)+'СЕТ СН'!$H$14+СВЦЭМ!$D$10+'СЕТ СН'!$H$5-'СЕТ СН'!$H$24</f>
        <v>2507.2150567200001</v>
      </c>
      <c r="X94" s="36">
        <f>SUMIFS(СВЦЭМ!$D$33:$D$776,СВЦЭМ!$A$33:$A$776,$A94,СВЦЭМ!$B$33:$B$776,X$83)+'СЕТ СН'!$H$14+СВЦЭМ!$D$10+'СЕТ СН'!$H$5-'СЕТ СН'!$H$24</f>
        <v>2510.74987216</v>
      </c>
      <c r="Y94" s="36">
        <f>SUMIFS(СВЦЭМ!$D$33:$D$776,СВЦЭМ!$A$33:$A$776,$A94,СВЦЭМ!$B$33:$B$776,Y$83)+'СЕТ СН'!$H$14+СВЦЭМ!$D$10+'СЕТ СН'!$H$5-'СЕТ СН'!$H$24</f>
        <v>2585.5583531800003</v>
      </c>
    </row>
    <row r="95" spans="1:27" ht="15.75" x14ac:dyDescent="0.2">
      <c r="A95" s="35">
        <f t="shared" si="2"/>
        <v>43628</v>
      </c>
      <c r="B95" s="36">
        <f>SUMIFS(СВЦЭМ!$D$33:$D$776,СВЦЭМ!$A$33:$A$776,$A95,СВЦЭМ!$B$33:$B$776,B$83)+'СЕТ СН'!$H$14+СВЦЭМ!$D$10+'СЕТ СН'!$H$5-'СЕТ СН'!$H$24</f>
        <v>2627.6741129900001</v>
      </c>
      <c r="C95" s="36">
        <f>SUMIFS(СВЦЭМ!$D$33:$D$776,СВЦЭМ!$A$33:$A$776,$A95,СВЦЭМ!$B$33:$B$776,C$83)+'СЕТ СН'!$H$14+СВЦЭМ!$D$10+'СЕТ СН'!$H$5-'СЕТ СН'!$H$24</f>
        <v>2677.7449338800002</v>
      </c>
      <c r="D95" s="36">
        <f>SUMIFS(СВЦЭМ!$D$33:$D$776,СВЦЭМ!$A$33:$A$776,$A95,СВЦЭМ!$B$33:$B$776,D$83)+'СЕТ СН'!$H$14+СВЦЭМ!$D$10+'СЕТ СН'!$H$5-'СЕТ СН'!$H$24</f>
        <v>2714.30018363</v>
      </c>
      <c r="E95" s="36">
        <f>SUMIFS(СВЦЭМ!$D$33:$D$776,СВЦЭМ!$A$33:$A$776,$A95,СВЦЭМ!$B$33:$B$776,E$83)+'СЕТ СН'!$H$14+СВЦЭМ!$D$10+'СЕТ СН'!$H$5-'СЕТ СН'!$H$24</f>
        <v>2722.8914147</v>
      </c>
      <c r="F95" s="36">
        <f>SUMIFS(СВЦЭМ!$D$33:$D$776,СВЦЭМ!$A$33:$A$776,$A95,СВЦЭМ!$B$33:$B$776,F$83)+'СЕТ СН'!$H$14+СВЦЭМ!$D$10+'СЕТ СН'!$H$5-'СЕТ СН'!$H$24</f>
        <v>2734.8666917700002</v>
      </c>
      <c r="G95" s="36">
        <f>SUMIFS(СВЦЭМ!$D$33:$D$776,СВЦЭМ!$A$33:$A$776,$A95,СВЦЭМ!$B$33:$B$776,G$83)+'СЕТ СН'!$H$14+СВЦЭМ!$D$10+'СЕТ СН'!$H$5-'СЕТ СН'!$H$24</f>
        <v>2741.9888846100002</v>
      </c>
      <c r="H95" s="36">
        <f>SUMIFS(СВЦЭМ!$D$33:$D$776,СВЦЭМ!$A$33:$A$776,$A95,СВЦЭМ!$B$33:$B$776,H$83)+'СЕТ СН'!$H$14+СВЦЭМ!$D$10+'СЕТ СН'!$H$5-'СЕТ СН'!$H$24</f>
        <v>2726.9056383400002</v>
      </c>
      <c r="I95" s="36">
        <f>SUMIFS(СВЦЭМ!$D$33:$D$776,СВЦЭМ!$A$33:$A$776,$A95,СВЦЭМ!$B$33:$B$776,I$83)+'СЕТ СН'!$H$14+СВЦЭМ!$D$10+'СЕТ СН'!$H$5-'СЕТ СН'!$H$24</f>
        <v>2694.9967392799999</v>
      </c>
      <c r="J95" s="36">
        <f>SUMIFS(СВЦЭМ!$D$33:$D$776,СВЦЭМ!$A$33:$A$776,$A95,СВЦЭМ!$B$33:$B$776,J$83)+'СЕТ СН'!$H$14+СВЦЭМ!$D$10+'СЕТ СН'!$H$5-'СЕТ СН'!$H$24</f>
        <v>2643.4977363899998</v>
      </c>
      <c r="K95" s="36">
        <f>SUMIFS(СВЦЭМ!$D$33:$D$776,СВЦЭМ!$A$33:$A$776,$A95,СВЦЭМ!$B$33:$B$776,K$83)+'СЕТ СН'!$H$14+СВЦЭМ!$D$10+'СЕТ СН'!$H$5-'СЕТ СН'!$H$24</f>
        <v>2594.2434588000001</v>
      </c>
      <c r="L95" s="36">
        <f>SUMIFS(СВЦЭМ!$D$33:$D$776,СВЦЭМ!$A$33:$A$776,$A95,СВЦЭМ!$B$33:$B$776,L$83)+'СЕТ СН'!$H$14+СВЦЭМ!$D$10+'СЕТ СН'!$H$5-'СЕТ СН'!$H$24</f>
        <v>2566.25972305</v>
      </c>
      <c r="M95" s="36">
        <f>SUMIFS(СВЦЭМ!$D$33:$D$776,СВЦЭМ!$A$33:$A$776,$A95,СВЦЭМ!$B$33:$B$776,M$83)+'СЕТ СН'!$H$14+СВЦЭМ!$D$10+'СЕТ СН'!$H$5-'СЕТ СН'!$H$24</f>
        <v>2542.0124024699999</v>
      </c>
      <c r="N95" s="36">
        <f>SUMIFS(СВЦЭМ!$D$33:$D$776,СВЦЭМ!$A$33:$A$776,$A95,СВЦЭМ!$B$33:$B$776,N$83)+'СЕТ СН'!$H$14+СВЦЭМ!$D$10+'СЕТ СН'!$H$5-'СЕТ СН'!$H$24</f>
        <v>2562.3728343399998</v>
      </c>
      <c r="O95" s="36">
        <f>SUMIFS(СВЦЭМ!$D$33:$D$776,СВЦЭМ!$A$33:$A$776,$A95,СВЦЭМ!$B$33:$B$776,O$83)+'СЕТ СН'!$H$14+СВЦЭМ!$D$10+'СЕТ СН'!$H$5-'СЕТ СН'!$H$24</f>
        <v>2551.7919919000001</v>
      </c>
      <c r="P95" s="36">
        <f>SUMIFS(СВЦЭМ!$D$33:$D$776,СВЦЭМ!$A$33:$A$776,$A95,СВЦЭМ!$B$33:$B$776,P$83)+'СЕТ СН'!$H$14+СВЦЭМ!$D$10+'СЕТ СН'!$H$5-'СЕТ СН'!$H$24</f>
        <v>2557.0748785400001</v>
      </c>
      <c r="Q95" s="36">
        <f>SUMIFS(СВЦЭМ!$D$33:$D$776,СВЦЭМ!$A$33:$A$776,$A95,СВЦЭМ!$B$33:$B$776,Q$83)+'СЕТ СН'!$H$14+СВЦЭМ!$D$10+'СЕТ СН'!$H$5-'СЕТ СН'!$H$24</f>
        <v>2526.2599543199999</v>
      </c>
      <c r="R95" s="36">
        <f>SUMIFS(СВЦЭМ!$D$33:$D$776,СВЦЭМ!$A$33:$A$776,$A95,СВЦЭМ!$B$33:$B$776,R$83)+'СЕТ СН'!$H$14+СВЦЭМ!$D$10+'СЕТ СН'!$H$5-'СЕТ СН'!$H$24</f>
        <v>2487.0871838000003</v>
      </c>
      <c r="S95" s="36">
        <f>SUMIFS(СВЦЭМ!$D$33:$D$776,СВЦЭМ!$A$33:$A$776,$A95,СВЦЭМ!$B$33:$B$776,S$83)+'СЕТ СН'!$H$14+СВЦЭМ!$D$10+'СЕТ СН'!$H$5-'СЕТ СН'!$H$24</f>
        <v>2503.4294540000001</v>
      </c>
      <c r="T95" s="36">
        <f>SUMIFS(СВЦЭМ!$D$33:$D$776,СВЦЭМ!$A$33:$A$776,$A95,СВЦЭМ!$B$33:$B$776,T$83)+'СЕТ СН'!$H$14+СВЦЭМ!$D$10+'СЕТ СН'!$H$5-'СЕТ СН'!$H$24</f>
        <v>2499.2401579699999</v>
      </c>
      <c r="U95" s="36">
        <f>SUMIFS(СВЦЭМ!$D$33:$D$776,СВЦЭМ!$A$33:$A$776,$A95,СВЦЭМ!$B$33:$B$776,U$83)+'СЕТ СН'!$H$14+СВЦЭМ!$D$10+'СЕТ СН'!$H$5-'СЕТ СН'!$H$24</f>
        <v>2485.8714161500002</v>
      </c>
      <c r="V95" s="36">
        <f>SUMIFS(СВЦЭМ!$D$33:$D$776,СВЦЭМ!$A$33:$A$776,$A95,СВЦЭМ!$B$33:$B$776,V$83)+'СЕТ СН'!$H$14+СВЦЭМ!$D$10+'СЕТ СН'!$H$5-'СЕТ СН'!$H$24</f>
        <v>2474.1782410699998</v>
      </c>
      <c r="W95" s="36">
        <f>SUMIFS(СВЦЭМ!$D$33:$D$776,СВЦЭМ!$A$33:$A$776,$A95,СВЦЭМ!$B$33:$B$776,W$83)+'СЕТ СН'!$H$14+СВЦЭМ!$D$10+'СЕТ СН'!$H$5-'СЕТ СН'!$H$24</f>
        <v>2454.5483251800001</v>
      </c>
      <c r="X95" s="36">
        <f>SUMIFS(СВЦЭМ!$D$33:$D$776,СВЦЭМ!$A$33:$A$776,$A95,СВЦЭМ!$B$33:$B$776,X$83)+'СЕТ СН'!$H$14+СВЦЭМ!$D$10+'СЕТ СН'!$H$5-'СЕТ СН'!$H$24</f>
        <v>2475.8420802400001</v>
      </c>
      <c r="Y95" s="36">
        <f>SUMIFS(СВЦЭМ!$D$33:$D$776,СВЦЭМ!$A$33:$A$776,$A95,СВЦЭМ!$B$33:$B$776,Y$83)+'СЕТ СН'!$H$14+СВЦЭМ!$D$10+'СЕТ СН'!$H$5-'СЕТ СН'!$H$24</f>
        <v>2558.3647245000002</v>
      </c>
    </row>
    <row r="96" spans="1:27" ht="15.75" x14ac:dyDescent="0.2">
      <c r="A96" s="35">
        <f t="shared" si="2"/>
        <v>43629</v>
      </c>
      <c r="B96" s="36">
        <f>SUMIFS(СВЦЭМ!$D$33:$D$776,СВЦЭМ!$A$33:$A$776,$A96,СВЦЭМ!$B$33:$B$776,B$83)+'СЕТ СН'!$H$14+СВЦЭМ!$D$10+'СЕТ СН'!$H$5-'СЕТ СН'!$H$24</f>
        <v>2633.0193070400001</v>
      </c>
      <c r="C96" s="36">
        <f>SUMIFS(СВЦЭМ!$D$33:$D$776,СВЦЭМ!$A$33:$A$776,$A96,СВЦЭМ!$B$33:$B$776,C$83)+'СЕТ СН'!$H$14+СВЦЭМ!$D$10+'СЕТ СН'!$H$5-'СЕТ СН'!$H$24</f>
        <v>2691.00577995</v>
      </c>
      <c r="D96" s="36">
        <f>SUMIFS(СВЦЭМ!$D$33:$D$776,СВЦЭМ!$A$33:$A$776,$A96,СВЦЭМ!$B$33:$B$776,D$83)+'СЕТ СН'!$H$14+СВЦЭМ!$D$10+'СЕТ СН'!$H$5-'СЕТ СН'!$H$24</f>
        <v>2712.15889182</v>
      </c>
      <c r="E96" s="36">
        <f>SUMIFS(СВЦЭМ!$D$33:$D$776,СВЦЭМ!$A$33:$A$776,$A96,СВЦЭМ!$B$33:$B$776,E$83)+'СЕТ СН'!$H$14+СВЦЭМ!$D$10+'СЕТ СН'!$H$5-'СЕТ СН'!$H$24</f>
        <v>2723.5582128999999</v>
      </c>
      <c r="F96" s="36">
        <f>SUMIFS(СВЦЭМ!$D$33:$D$776,СВЦЭМ!$A$33:$A$776,$A96,СВЦЭМ!$B$33:$B$776,F$83)+'СЕТ СН'!$H$14+СВЦЭМ!$D$10+'СЕТ СН'!$H$5-'СЕТ СН'!$H$24</f>
        <v>2725.84130521</v>
      </c>
      <c r="G96" s="36">
        <f>SUMIFS(СВЦЭМ!$D$33:$D$776,СВЦЭМ!$A$33:$A$776,$A96,СВЦЭМ!$B$33:$B$776,G$83)+'СЕТ СН'!$H$14+СВЦЭМ!$D$10+'СЕТ СН'!$H$5-'СЕТ СН'!$H$24</f>
        <v>2735.61213834</v>
      </c>
      <c r="H96" s="36">
        <f>SUMIFS(СВЦЭМ!$D$33:$D$776,СВЦЭМ!$A$33:$A$776,$A96,СВЦЭМ!$B$33:$B$776,H$83)+'СЕТ СН'!$H$14+СВЦЭМ!$D$10+'СЕТ СН'!$H$5-'СЕТ СН'!$H$24</f>
        <v>2668.06021917</v>
      </c>
      <c r="I96" s="36">
        <f>SUMIFS(СВЦЭМ!$D$33:$D$776,СВЦЭМ!$A$33:$A$776,$A96,СВЦЭМ!$B$33:$B$776,I$83)+'СЕТ СН'!$H$14+СВЦЭМ!$D$10+'СЕТ СН'!$H$5-'СЕТ СН'!$H$24</f>
        <v>2620.4776356699999</v>
      </c>
      <c r="J96" s="36">
        <f>SUMIFS(СВЦЭМ!$D$33:$D$776,СВЦЭМ!$A$33:$A$776,$A96,СВЦЭМ!$B$33:$B$776,J$83)+'СЕТ СН'!$H$14+СВЦЭМ!$D$10+'СЕТ СН'!$H$5-'СЕТ СН'!$H$24</f>
        <v>2605.7844166100003</v>
      </c>
      <c r="K96" s="36">
        <f>SUMIFS(СВЦЭМ!$D$33:$D$776,СВЦЭМ!$A$33:$A$776,$A96,СВЦЭМ!$B$33:$B$776,K$83)+'СЕТ СН'!$H$14+СВЦЭМ!$D$10+'СЕТ СН'!$H$5-'СЕТ СН'!$H$24</f>
        <v>2576.2721346600001</v>
      </c>
      <c r="L96" s="36">
        <f>SUMIFS(СВЦЭМ!$D$33:$D$776,СВЦЭМ!$A$33:$A$776,$A96,СВЦЭМ!$B$33:$B$776,L$83)+'СЕТ СН'!$H$14+СВЦЭМ!$D$10+'СЕТ СН'!$H$5-'СЕТ СН'!$H$24</f>
        <v>2566.9450134099998</v>
      </c>
      <c r="M96" s="36">
        <f>SUMIFS(СВЦЭМ!$D$33:$D$776,СВЦЭМ!$A$33:$A$776,$A96,СВЦЭМ!$B$33:$B$776,M$83)+'СЕТ СН'!$H$14+СВЦЭМ!$D$10+'СЕТ СН'!$H$5-'СЕТ СН'!$H$24</f>
        <v>2559.5544437399999</v>
      </c>
      <c r="N96" s="36">
        <f>SUMIFS(СВЦЭМ!$D$33:$D$776,СВЦЭМ!$A$33:$A$776,$A96,СВЦЭМ!$B$33:$B$776,N$83)+'СЕТ СН'!$H$14+СВЦЭМ!$D$10+'СЕТ СН'!$H$5-'СЕТ СН'!$H$24</f>
        <v>2584.2693478800002</v>
      </c>
      <c r="O96" s="36">
        <f>SUMIFS(СВЦЭМ!$D$33:$D$776,СВЦЭМ!$A$33:$A$776,$A96,СВЦЭМ!$B$33:$B$776,O$83)+'СЕТ СН'!$H$14+СВЦЭМ!$D$10+'СЕТ СН'!$H$5-'СЕТ СН'!$H$24</f>
        <v>2571.0444466600002</v>
      </c>
      <c r="P96" s="36">
        <f>SUMIFS(СВЦЭМ!$D$33:$D$776,СВЦЭМ!$A$33:$A$776,$A96,СВЦЭМ!$B$33:$B$776,P$83)+'СЕТ СН'!$H$14+СВЦЭМ!$D$10+'СЕТ СН'!$H$5-'СЕТ СН'!$H$24</f>
        <v>2580.4277162600001</v>
      </c>
      <c r="Q96" s="36">
        <f>SUMIFS(СВЦЭМ!$D$33:$D$776,СВЦЭМ!$A$33:$A$776,$A96,СВЦЭМ!$B$33:$B$776,Q$83)+'СЕТ СН'!$H$14+СВЦЭМ!$D$10+'СЕТ СН'!$H$5-'СЕТ СН'!$H$24</f>
        <v>2550.6020966900001</v>
      </c>
      <c r="R96" s="36">
        <f>SUMIFS(СВЦЭМ!$D$33:$D$776,СВЦЭМ!$A$33:$A$776,$A96,СВЦЭМ!$B$33:$B$776,R$83)+'СЕТ СН'!$H$14+СВЦЭМ!$D$10+'СЕТ СН'!$H$5-'СЕТ СН'!$H$24</f>
        <v>2518.1276017</v>
      </c>
      <c r="S96" s="36">
        <f>SUMIFS(СВЦЭМ!$D$33:$D$776,СВЦЭМ!$A$33:$A$776,$A96,СВЦЭМ!$B$33:$B$776,S$83)+'СЕТ СН'!$H$14+СВЦЭМ!$D$10+'СЕТ СН'!$H$5-'СЕТ СН'!$H$24</f>
        <v>2538.1564619800001</v>
      </c>
      <c r="T96" s="36">
        <f>SUMIFS(СВЦЭМ!$D$33:$D$776,СВЦЭМ!$A$33:$A$776,$A96,СВЦЭМ!$B$33:$B$776,T$83)+'СЕТ СН'!$H$14+СВЦЭМ!$D$10+'СЕТ СН'!$H$5-'СЕТ СН'!$H$24</f>
        <v>2533.0300217499998</v>
      </c>
      <c r="U96" s="36">
        <f>SUMIFS(СВЦЭМ!$D$33:$D$776,СВЦЭМ!$A$33:$A$776,$A96,СВЦЭМ!$B$33:$B$776,U$83)+'СЕТ СН'!$H$14+СВЦЭМ!$D$10+'СЕТ СН'!$H$5-'СЕТ СН'!$H$24</f>
        <v>2502.8123020900002</v>
      </c>
      <c r="V96" s="36">
        <f>SUMIFS(СВЦЭМ!$D$33:$D$776,СВЦЭМ!$A$33:$A$776,$A96,СВЦЭМ!$B$33:$B$776,V$83)+'СЕТ СН'!$H$14+СВЦЭМ!$D$10+'СЕТ СН'!$H$5-'СЕТ СН'!$H$24</f>
        <v>2496.1796011000001</v>
      </c>
      <c r="W96" s="36">
        <f>SUMIFS(СВЦЭМ!$D$33:$D$776,СВЦЭМ!$A$33:$A$776,$A96,СВЦЭМ!$B$33:$B$776,W$83)+'СЕТ СН'!$H$14+СВЦЭМ!$D$10+'СЕТ СН'!$H$5-'СЕТ СН'!$H$24</f>
        <v>2491.2024794500003</v>
      </c>
      <c r="X96" s="36">
        <f>SUMIFS(СВЦЭМ!$D$33:$D$776,СВЦЭМ!$A$33:$A$776,$A96,СВЦЭМ!$B$33:$B$776,X$83)+'СЕТ СН'!$H$14+СВЦЭМ!$D$10+'СЕТ СН'!$H$5-'СЕТ СН'!$H$24</f>
        <v>2488.2742047800002</v>
      </c>
      <c r="Y96" s="36">
        <f>SUMIFS(СВЦЭМ!$D$33:$D$776,СВЦЭМ!$A$33:$A$776,$A96,СВЦЭМ!$B$33:$B$776,Y$83)+'СЕТ СН'!$H$14+СВЦЭМ!$D$10+'СЕТ СН'!$H$5-'СЕТ СН'!$H$24</f>
        <v>2564.5078523399998</v>
      </c>
    </row>
    <row r="97" spans="1:25" ht="15.75" x14ac:dyDescent="0.2">
      <c r="A97" s="35">
        <f t="shared" si="2"/>
        <v>43630</v>
      </c>
      <c r="B97" s="36">
        <f>SUMIFS(СВЦЭМ!$D$33:$D$776,СВЦЭМ!$A$33:$A$776,$A97,СВЦЭМ!$B$33:$B$776,B$83)+'СЕТ СН'!$H$14+СВЦЭМ!$D$10+'СЕТ СН'!$H$5-'СЕТ СН'!$H$24</f>
        <v>2648.5206595099999</v>
      </c>
      <c r="C97" s="36">
        <f>SUMIFS(СВЦЭМ!$D$33:$D$776,СВЦЭМ!$A$33:$A$776,$A97,СВЦЭМ!$B$33:$B$776,C$83)+'СЕТ СН'!$H$14+СВЦЭМ!$D$10+'СЕТ СН'!$H$5-'СЕТ СН'!$H$24</f>
        <v>2691.1355477000002</v>
      </c>
      <c r="D97" s="36">
        <f>SUMIFS(СВЦЭМ!$D$33:$D$776,СВЦЭМ!$A$33:$A$776,$A97,СВЦЭМ!$B$33:$B$776,D$83)+'СЕТ СН'!$H$14+СВЦЭМ!$D$10+'СЕТ СН'!$H$5-'СЕТ СН'!$H$24</f>
        <v>2717.08622311</v>
      </c>
      <c r="E97" s="36">
        <f>SUMIFS(СВЦЭМ!$D$33:$D$776,СВЦЭМ!$A$33:$A$776,$A97,СВЦЭМ!$B$33:$B$776,E$83)+'СЕТ СН'!$H$14+СВЦЭМ!$D$10+'СЕТ СН'!$H$5-'СЕТ СН'!$H$24</f>
        <v>2722.0458225699999</v>
      </c>
      <c r="F97" s="36">
        <f>SUMIFS(СВЦЭМ!$D$33:$D$776,СВЦЭМ!$A$33:$A$776,$A97,СВЦЭМ!$B$33:$B$776,F$83)+'СЕТ СН'!$H$14+СВЦЭМ!$D$10+'СЕТ СН'!$H$5-'СЕТ СН'!$H$24</f>
        <v>2711.9092881000001</v>
      </c>
      <c r="G97" s="36">
        <f>SUMIFS(СВЦЭМ!$D$33:$D$776,СВЦЭМ!$A$33:$A$776,$A97,СВЦЭМ!$B$33:$B$776,G$83)+'СЕТ СН'!$H$14+СВЦЭМ!$D$10+'СЕТ СН'!$H$5-'СЕТ СН'!$H$24</f>
        <v>2737.9970846300002</v>
      </c>
      <c r="H97" s="36">
        <f>SUMIFS(СВЦЭМ!$D$33:$D$776,СВЦЭМ!$A$33:$A$776,$A97,СВЦЭМ!$B$33:$B$776,H$83)+'СЕТ СН'!$H$14+СВЦЭМ!$D$10+'СЕТ СН'!$H$5-'СЕТ СН'!$H$24</f>
        <v>2677.90163575</v>
      </c>
      <c r="I97" s="36">
        <f>SUMIFS(СВЦЭМ!$D$33:$D$776,СВЦЭМ!$A$33:$A$776,$A97,СВЦЭМ!$B$33:$B$776,I$83)+'СЕТ СН'!$H$14+СВЦЭМ!$D$10+'СЕТ СН'!$H$5-'СЕТ СН'!$H$24</f>
        <v>2629.7392704700001</v>
      </c>
      <c r="J97" s="36">
        <f>SUMIFS(СВЦЭМ!$D$33:$D$776,СВЦЭМ!$A$33:$A$776,$A97,СВЦЭМ!$B$33:$B$776,J$83)+'СЕТ СН'!$H$14+СВЦЭМ!$D$10+'СЕТ СН'!$H$5-'СЕТ СН'!$H$24</f>
        <v>2582.73822298</v>
      </c>
      <c r="K97" s="36">
        <f>SUMIFS(СВЦЭМ!$D$33:$D$776,СВЦЭМ!$A$33:$A$776,$A97,СВЦЭМ!$B$33:$B$776,K$83)+'СЕТ СН'!$H$14+СВЦЭМ!$D$10+'СЕТ СН'!$H$5-'СЕТ СН'!$H$24</f>
        <v>2572.23782222</v>
      </c>
      <c r="L97" s="36">
        <f>SUMIFS(СВЦЭМ!$D$33:$D$776,СВЦЭМ!$A$33:$A$776,$A97,СВЦЭМ!$B$33:$B$776,L$83)+'СЕТ СН'!$H$14+СВЦЭМ!$D$10+'СЕТ СН'!$H$5-'СЕТ СН'!$H$24</f>
        <v>2563.0188619099999</v>
      </c>
      <c r="M97" s="36">
        <f>SUMIFS(СВЦЭМ!$D$33:$D$776,СВЦЭМ!$A$33:$A$776,$A97,СВЦЭМ!$B$33:$B$776,M$83)+'СЕТ СН'!$H$14+СВЦЭМ!$D$10+'СЕТ СН'!$H$5-'СЕТ СН'!$H$24</f>
        <v>2544.3737472100001</v>
      </c>
      <c r="N97" s="36">
        <f>SUMIFS(СВЦЭМ!$D$33:$D$776,СВЦЭМ!$A$33:$A$776,$A97,СВЦЭМ!$B$33:$B$776,N$83)+'СЕТ СН'!$H$14+СВЦЭМ!$D$10+'СЕТ СН'!$H$5-'СЕТ СН'!$H$24</f>
        <v>2570.5400738200001</v>
      </c>
      <c r="O97" s="36">
        <f>SUMIFS(СВЦЭМ!$D$33:$D$776,СВЦЭМ!$A$33:$A$776,$A97,СВЦЭМ!$B$33:$B$776,O$83)+'СЕТ СН'!$H$14+СВЦЭМ!$D$10+'СЕТ СН'!$H$5-'СЕТ СН'!$H$24</f>
        <v>2558.6441354899998</v>
      </c>
      <c r="P97" s="36">
        <f>SUMIFS(СВЦЭМ!$D$33:$D$776,СВЦЭМ!$A$33:$A$776,$A97,СВЦЭМ!$B$33:$B$776,P$83)+'СЕТ СН'!$H$14+СВЦЭМ!$D$10+'СЕТ СН'!$H$5-'СЕТ СН'!$H$24</f>
        <v>2556.9329488200001</v>
      </c>
      <c r="Q97" s="36">
        <f>SUMIFS(СВЦЭМ!$D$33:$D$776,СВЦЭМ!$A$33:$A$776,$A97,СВЦЭМ!$B$33:$B$776,Q$83)+'СЕТ СН'!$H$14+СВЦЭМ!$D$10+'СЕТ СН'!$H$5-'СЕТ СН'!$H$24</f>
        <v>2528.6719212600001</v>
      </c>
      <c r="R97" s="36">
        <f>SUMIFS(СВЦЭМ!$D$33:$D$776,СВЦЭМ!$A$33:$A$776,$A97,СВЦЭМ!$B$33:$B$776,R$83)+'СЕТ СН'!$H$14+СВЦЭМ!$D$10+'СЕТ СН'!$H$5-'СЕТ СН'!$H$24</f>
        <v>2492.8514510800001</v>
      </c>
      <c r="S97" s="36">
        <f>SUMIFS(СВЦЭМ!$D$33:$D$776,СВЦЭМ!$A$33:$A$776,$A97,СВЦЭМ!$B$33:$B$776,S$83)+'СЕТ СН'!$H$14+СВЦЭМ!$D$10+'СЕТ СН'!$H$5-'СЕТ СН'!$H$24</f>
        <v>2511.6774896100001</v>
      </c>
      <c r="T97" s="36">
        <f>SUMIFS(СВЦЭМ!$D$33:$D$776,СВЦЭМ!$A$33:$A$776,$A97,СВЦЭМ!$B$33:$B$776,T$83)+'СЕТ СН'!$H$14+СВЦЭМ!$D$10+'СЕТ СН'!$H$5-'СЕТ СН'!$H$24</f>
        <v>2503.6976832800001</v>
      </c>
      <c r="U97" s="36">
        <f>SUMIFS(СВЦЭМ!$D$33:$D$776,СВЦЭМ!$A$33:$A$776,$A97,СВЦЭМ!$B$33:$B$776,U$83)+'СЕТ СН'!$H$14+СВЦЭМ!$D$10+'СЕТ СН'!$H$5-'СЕТ СН'!$H$24</f>
        <v>2499.4392163800003</v>
      </c>
      <c r="V97" s="36">
        <f>SUMIFS(СВЦЭМ!$D$33:$D$776,СВЦЭМ!$A$33:$A$776,$A97,СВЦЭМ!$B$33:$B$776,V$83)+'СЕТ СН'!$H$14+СВЦЭМ!$D$10+'СЕТ СН'!$H$5-'СЕТ СН'!$H$24</f>
        <v>2494.3304267799999</v>
      </c>
      <c r="W97" s="36">
        <f>SUMIFS(СВЦЭМ!$D$33:$D$776,СВЦЭМ!$A$33:$A$776,$A97,СВЦЭМ!$B$33:$B$776,W$83)+'СЕТ СН'!$H$14+СВЦЭМ!$D$10+'СЕТ СН'!$H$5-'СЕТ СН'!$H$24</f>
        <v>2488.2785259900002</v>
      </c>
      <c r="X97" s="36">
        <f>SUMIFS(СВЦЭМ!$D$33:$D$776,СВЦЭМ!$A$33:$A$776,$A97,СВЦЭМ!$B$33:$B$776,X$83)+'СЕТ СН'!$H$14+СВЦЭМ!$D$10+'СЕТ СН'!$H$5-'СЕТ СН'!$H$24</f>
        <v>2505.2688328700001</v>
      </c>
      <c r="Y97" s="36">
        <f>SUMIFS(СВЦЭМ!$D$33:$D$776,СВЦЭМ!$A$33:$A$776,$A97,СВЦЭМ!$B$33:$B$776,Y$83)+'СЕТ СН'!$H$14+СВЦЭМ!$D$10+'СЕТ СН'!$H$5-'СЕТ СН'!$H$24</f>
        <v>2539.78502703</v>
      </c>
    </row>
    <row r="98" spans="1:25" ht="15.75" x14ac:dyDescent="0.2">
      <c r="A98" s="35">
        <f t="shared" si="2"/>
        <v>43631</v>
      </c>
      <c r="B98" s="36">
        <f>SUMIFS(СВЦЭМ!$D$33:$D$776,СВЦЭМ!$A$33:$A$776,$A98,СВЦЭМ!$B$33:$B$776,B$83)+'СЕТ СН'!$H$14+СВЦЭМ!$D$10+'СЕТ СН'!$H$5-'СЕТ СН'!$H$24</f>
        <v>2532.1723619899999</v>
      </c>
      <c r="C98" s="36">
        <f>SUMIFS(СВЦЭМ!$D$33:$D$776,СВЦЭМ!$A$33:$A$776,$A98,СВЦЭМ!$B$33:$B$776,C$83)+'СЕТ СН'!$H$14+СВЦЭМ!$D$10+'СЕТ СН'!$H$5-'СЕТ СН'!$H$24</f>
        <v>2572.84771099</v>
      </c>
      <c r="D98" s="36">
        <f>SUMIFS(СВЦЭМ!$D$33:$D$776,СВЦЭМ!$A$33:$A$776,$A98,СВЦЭМ!$B$33:$B$776,D$83)+'СЕТ СН'!$H$14+СВЦЭМ!$D$10+'СЕТ СН'!$H$5-'СЕТ СН'!$H$24</f>
        <v>2606.8275948400001</v>
      </c>
      <c r="E98" s="36">
        <f>SUMIFS(СВЦЭМ!$D$33:$D$776,СВЦЭМ!$A$33:$A$776,$A98,СВЦЭМ!$B$33:$B$776,E$83)+'СЕТ СН'!$H$14+СВЦЭМ!$D$10+'СЕТ СН'!$H$5-'СЕТ СН'!$H$24</f>
        <v>2627.33070567</v>
      </c>
      <c r="F98" s="36">
        <f>SUMIFS(СВЦЭМ!$D$33:$D$776,СВЦЭМ!$A$33:$A$776,$A98,СВЦЭМ!$B$33:$B$776,F$83)+'СЕТ СН'!$H$14+СВЦЭМ!$D$10+'СЕТ СН'!$H$5-'СЕТ СН'!$H$24</f>
        <v>2633.3696114200002</v>
      </c>
      <c r="G98" s="36">
        <f>SUMIFS(СВЦЭМ!$D$33:$D$776,СВЦЭМ!$A$33:$A$776,$A98,СВЦЭМ!$B$33:$B$776,G$83)+'СЕТ СН'!$H$14+СВЦЭМ!$D$10+'СЕТ СН'!$H$5-'СЕТ СН'!$H$24</f>
        <v>2642.43336383</v>
      </c>
      <c r="H98" s="36">
        <f>SUMIFS(СВЦЭМ!$D$33:$D$776,СВЦЭМ!$A$33:$A$776,$A98,СВЦЭМ!$B$33:$B$776,H$83)+'СЕТ СН'!$H$14+СВЦЭМ!$D$10+'СЕТ СН'!$H$5-'СЕТ СН'!$H$24</f>
        <v>2643.9724326800001</v>
      </c>
      <c r="I98" s="36">
        <f>SUMIFS(СВЦЭМ!$D$33:$D$776,СВЦЭМ!$A$33:$A$776,$A98,СВЦЭМ!$B$33:$B$776,I$83)+'СЕТ СН'!$H$14+СВЦЭМ!$D$10+'СЕТ СН'!$H$5-'СЕТ СН'!$H$24</f>
        <v>2596.6485492299998</v>
      </c>
      <c r="J98" s="36">
        <f>SUMIFS(СВЦЭМ!$D$33:$D$776,СВЦЭМ!$A$33:$A$776,$A98,СВЦЭМ!$B$33:$B$776,J$83)+'СЕТ СН'!$H$14+СВЦЭМ!$D$10+'СЕТ СН'!$H$5-'СЕТ СН'!$H$24</f>
        <v>2547.8729345299998</v>
      </c>
      <c r="K98" s="36">
        <f>SUMIFS(СВЦЭМ!$D$33:$D$776,СВЦЭМ!$A$33:$A$776,$A98,СВЦЭМ!$B$33:$B$776,K$83)+'СЕТ СН'!$H$14+СВЦЭМ!$D$10+'СЕТ СН'!$H$5-'СЕТ СН'!$H$24</f>
        <v>2490.2802757099998</v>
      </c>
      <c r="L98" s="36">
        <f>SUMIFS(СВЦЭМ!$D$33:$D$776,СВЦЭМ!$A$33:$A$776,$A98,СВЦЭМ!$B$33:$B$776,L$83)+'СЕТ СН'!$H$14+СВЦЭМ!$D$10+'СЕТ СН'!$H$5-'СЕТ СН'!$H$24</f>
        <v>2491.6747022700001</v>
      </c>
      <c r="M98" s="36">
        <f>SUMIFS(СВЦЭМ!$D$33:$D$776,СВЦЭМ!$A$33:$A$776,$A98,СВЦЭМ!$B$33:$B$776,M$83)+'СЕТ СН'!$H$14+СВЦЭМ!$D$10+'СЕТ СН'!$H$5-'СЕТ СН'!$H$24</f>
        <v>2487.19239573</v>
      </c>
      <c r="N98" s="36">
        <f>SUMIFS(СВЦЭМ!$D$33:$D$776,СВЦЭМ!$A$33:$A$776,$A98,СВЦЭМ!$B$33:$B$776,N$83)+'СЕТ СН'!$H$14+СВЦЭМ!$D$10+'СЕТ СН'!$H$5-'СЕТ СН'!$H$24</f>
        <v>2482.7688429999998</v>
      </c>
      <c r="O98" s="36">
        <f>SUMIFS(СВЦЭМ!$D$33:$D$776,СВЦЭМ!$A$33:$A$776,$A98,СВЦЭМ!$B$33:$B$776,O$83)+'СЕТ СН'!$H$14+СВЦЭМ!$D$10+'СЕТ СН'!$H$5-'СЕТ СН'!$H$24</f>
        <v>2478.3297365500002</v>
      </c>
      <c r="P98" s="36">
        <f>SUMIFS(СВЦЭМ!$D$33:$D$776,СВЦЭМ!$A$33:$A$776,$A98,СВЦЭМ!$B$33:$B$776,P$83)+'СЕТ СН'!$H$14+СВЦЭМ!$D$10+'СЕТ СН'!$H$5-'СЕТ СН'!$H$24</f>
        <v>2488.2049320800002</v>
      </c>
      <c r="Q98" s="36">
        <f>SUMIFS(СВЦЭМ!$D$33:$D$776,СВЦЭМ!$A$33:$A$776,$A98,СВЦЭМ!$B$33:$B$776,Q$83)+'СЕТ СН'!$H$14+СВЦЭМ!$D$10+'СЕТ СН'!$H$5-'СЕТ СН'!$H$24</f>
        <v>2455.58327362</v>
      </c>
      <c r="R98" s="36">
        <f>SUMIFS(СВЦЭМ!$D$33:$D$776,СВЦЭМ!$A$33:$A$776,$A98,СВЦЭМ!$B$33:$B$776,R$83)+'СЕТ СН'!$H$14+СВЦЭМ!$D$10+'СЕТ СН'!$H$5-'СЕТ СН'!$H$24</f>
        <v>2422.5469338299999</v>
      </c>
      <c r="S98" s="36">
        <f>SUMIFS(СВЦЭМ!$D$33:$D$776,СВЦЭМ!$A$33:$A$776,$A98,СВЦЭМ!$B$33:$B$776,S$83)+'СЕТ СН'!$H$14+СВЦЭМ!$D$10+'СЕТ СН'!$H$5-'СЕТ СН'!$H$24</f>
        <v>2430.3326684600001</v>
      </c>
      <c r="T98" s="36">
        <f>SUMIFS(СВЦЭМ!$D$33:$D$776,СВЦЭМ!$A$33:$A$776,$A98,СВЦЭМ!$B$33:$B$776,T$83)+'СЕТ СН'!$H$14+СВЦЭМ!$D$10+'СЕТ СН'!$H$5-'СЕТ СН'!$H$24</f>
        <v>2517.5988801100002</v>
      </c>
      <c r="U98" s="36">
        <f>SUMIFS(СВЦЭМ!$D$33:$D$776,СВЦЭМ!$A$33:$A$776,$A98,СВЦЭМ!$B$33:$B$776,U$83)+'СЕТ СН'!$H$14+СВЦЭМ!$D$10+'СЕТ СН'!$H$5-'СЕТ СН'!$H$24</f>
        <v>2465.2793451699999</v>
      </c>
      <c r="V98" s="36">
        <f>SUMIFS(СВЦЭМ!$D$33:$D$776,СВЦЭМ!$A$33:$A$776,$A98,СВЦЭМ!$B$33:$B$776,V$83)+'СЕТ СН'!$H$14+СВЦЭМ!$D$10+'СЕТ СН'!$H$5-'СЕТ СН'!$H$24</f>
        <v>2439.4169790999999</v>
      </c>
      <c r="W98" s="36">
        <f>SUMIFS(СВЦЭМ!$D$33:$D$776,СВЦЭМ!$A$33:$A$776,$A98,СВЦЭМ!$B$33:$B$776,W$83)+'СЕТ СН'!$H$14+СВЦЭМ!$D$10+'СЕТ СН'!$H$5-'СЕТ СН'!$H$24</f>
        <v>2447.5239806200002</v>
      </c>
      <c r="X98" s="36">
        <f>SUMIFS(СВЦЭМ!$D$33:$D$776,СВЦЭМ!$A$33:$A$776,$A98,СВЦЭМ!$B$33:$B$776,X$83)+'СЕТ СН'!$H$14+СВЦЭМ!$D$10+'СЕТ СН'!$H$5-'СЕТ СН'!$H$24</f>
        <v>2421.7167488700002</v>
      </c>
      <c r="Y98" s="36">
        <f>SUMIFS(СВЦЭМ!$D$33:$D$776,СВЦЭМ!$A$33:$A$776,$A98,СВЦЭМ!$B$33:$B$776,Y$83)+'СЕТ СН'!$H$14+СВЦЭМ!$D$10+'СЕТ СН'!$H$5-'СЕТ СН'!$H$24</f>
        <v>2432.1370661599999</v>
      </c>
    </row>
    <row r="99" spans="1:25" ht="15.75" x14ac:dyDescent="0.2">
      <c r="A99" s="35">
        <f t="shared" si="2"/>
        <v>43632</v>
      </c>
      <c r="B99" s="36">
        <f>SUMIFS(СВЦЭМ!$D$33:$D$776,СВЦЭМ!$A$33:$A$776,$A99,СВЦЭМ!$B$33:$B$776,B$83)+'СЕТ СН'!$H$14+СВЦЭМ!$D$10+'СЕТ СН'!$H$5-'СЕТ СН'!$H$24</f>
        <v>2494.0396023200001</v>
      </c>
      <c r="C99" s="36">
        <f>SUMIFS(СВЦЭМ!$D$33:$D$776,СВЦЭМ!$A$33:$A$776,$A99,СВЦЭМ!$B$33:$B$776,C$83)+'СЕТ СН'!$H$14+СВЦЭМ!$D$10+'СЕТ СН'!$H$5-'СЕТ СН'!$H$24</f>
        <v>2518.78661848</v>
      </c>
      <c r="D99" s="36">
        <f>SUMIFS(СВЦЭМ!$D$33:$D$776,СВЦЭМ!$A$33:$A$776,$A99,СВЦЭМ!$B$33:$B$776,D$83)+'СЕТ СН'!$H$14+СВЦЭМ!$D$10+'СЕТ СН'!$H$5-'СЕТ СН'!$H$24</f>
        <v>2538.1681552099999</v>
      </c>
      <c r="E99" s="36">
        <f>SUMIFS(СВЦЭМ!$D$33:$D$776,СВЦЭМ!$A$33:$A$776,$A99,СВЦЭМ!$B$33:$B$776,E$83)+'СЕТ СН'!$H$14+СВЦЭМ!$D$10+'СЕТ СН'!$H$5-'СЕТ СН'!$H$24</f>
        <v>2547.7943417900001</v>
      </c>
      <c r="F99" s="36">
        <f>SUMIFS(СВЦЭМ!$D$33:$D$776,СВЦЭМ!$A$33:$A$776,$A99,СВЦЭМ!$B$33:$B$776,F$83)+'СЕТ СН'!$H$14+СВЦЭМ!$D$10+'СЕТ СН'!$H$5-'СЕТ СН'!$H$24</f>
        <v>2557.0258691200002</v>
      </c>
      <c r="G99" s="36">
        <f>SUMIFS(СВЦЭМ!$D$33:$D$776,СВЦЭМ!$A$33:$A$776,$A99,СВЦЭМ!$B$33:$B$776,G$83)+'СЕТ СН'!$H$14+СВЦЭМ!$D$10+'СЕТ СН'!$H$5-'СЕТ СН'!$H$24</f>
        <v>2552.7168206900001</v>
      </c>
      <c r="H99" s="36">
        <f>SUMIFS(СВЦЭМ!$D$33:$D$776,СВЦЭМ!$A$33:$A$776,$A99,СВЦЭМ!$B$33:$B$776,H$83)+'СЕТ СН'!$H$14+СВЦЭМ!$D$10+'СЕТ СН'!$H$5-'СЕТ СН'!$H$24</f>
        <v>2543.7844542299999</v>
      </c>
      <c r="I99" s="36">
        <f>SUMIFS(СВЦЭМ!$D$33:$D$776,СВЦЭМ!$A$33:$A$776,$A99,СВЦЭМ!$B$33:$B$776,I$83)+'СЕТ СН'!$H$14+СВЦЭМ!$D$10+'СЕТ СН'!$H$5-'СЕТ СН'!$H$24</f>
        <v>2515.04726471</v>
      </c>
      <c r="J99" s="36">
        <f>SUMIFS(СВЦЭМ!$D$33:$D$776,СВЦЭМ!$A$33:$A$776,$A99,СВЦЭМ!$B$33:$B$776,J$83)+'СЕТ СН'!$H$14+СВЦЭМ!$D$10+'СЕТ СН'!$H$5-'СЕТ СН'!$H$24</f>
        <v>2489.1843322100003</v>
      </c>
      <c r="K99" s="36">
        <f>SUMIFS(СВЦЭМ!$D$33:$D$776,СВЦЭМ!$A$33:$A$776,$A99,СВЦЭМ!$B$33:$B$776,K$83)+'СЕТ СН'!$H$14+СВЦЭМ!$D$10+'СЕТ СН'!$H$5-'СЕТ СН'!$H$24</f>
        <v>2466.2427419599999</v>
      </c>
      <c r="L99" s="36">
        <f>SUMIFS(СВЦЭМ!$D$33:$D$776,СВЦЭМ!$A$33:$A$776,$A99,СВЦЭМ!$B$33:$B$776,L$83)+'СЕТ СН'!$H$14+СВЦЭМ!$D$10+'СЕТ СН'!$H$5-'СЕТ СН'!$H$24</f>
        <v>2446.3569300099998</v>
      </c>
      <c r="M99" s="36">
        <f>SUMIFS(СВЦЭМ!$D$33:$D$776,СВЦЭМ!$A$33:$A$776,$A99,СВЦЭМ!$B$33:$B$776,M$83)+'СЕТ СН'!$H$14+СВЦЭМ!$D$10+'СЕТ СН'!$H$5-'СЕТ СН'!$H$24</f>
        <v>2445.0594752900001</v>
      </c>
      <c r="N99" s="36">
        <f>SUMIFS(СВЦЭМ!$D$33:$D$776,СВЦЭМ!$A$33:$A$776,$A99,СВЦЭМ!$B$33:$B$776,N$83)+'СЕТ СН'!$H$14+СВЦЭМ!$D$10+'СЕТ СН'!$H$5-'СЕТ СН'!$H$24</f>
        <v>2438.2458551099999</v>
      </c>
      <c r="O99" s="36">
        <f>SUMIFS(СВЦЭМ!$D$33:$D$776,СВЦЭМ!$A$33:$A$776,$A99,СВЦЭМ!$B$33:$B$776,O$83)+'СЕТ СН'!$H$14+СВЦЭМ!$D$10+'СЕТ СН'!$H$5-'СЕТ СН'!$H$24</f>
        <v>2446.9585859600002</v>
      </c>
      <c r="P99" s="36">
        <f>SUMIFS(СВЦЭМ!$D$33:$D$776,СВЦЭМ!$A$33:$A$776,$A99,СВЦЭМ!$B$33:$B$776,P$83)+'СЕТ СН'!$H$14+СВЦЭМ!$D$10+'СЕТ СН'!$H$5-'СЕТ СН'!$H$24</f>
        <v>2480.2303196900002</v>
      </c>
      <c r="Q99" s="36">
        <f>SUMIFS(СВЦЭМ!$D$33:$D$776,СВЦЭМ!$A$33:$A$776,$A99,СВЦЭМ!$B$33:$B$776,Q$83)+'СЕТ СН'!$H$14+СВЦЭМ!$D$10+'СЕТ СН'!$H$5-'СЕТ СН'!$H$24</f>
        <v>2454.1029836900002</v>
      </c>
      <c r="R99" s="36">
        <f>SUMIFS(СВЦЭМ!$D$33:$D$776,СВЦЭМ!$A$33:$A$776,$A99,СВЦЭМ!$B$33:$B$776,R$83)+'СЕТ СН'!$H$14+СВЦЭМ!$D$10+'СЕТ СН'!$H$5-'СЕТ СН'!$H$24</f>
        <v>2483.2551673400003</v>
      </c>
      <c r="S99" s="36">
        <f>SUMIFS(СВЦЭМ!$D$33:$D$776,СВЦЭМ!$A$33:$A$776,$A99,СВЦЭМ!$B$33:$B$776,S$83)+'СЕТ СН'!$H$14+СВЦЭМ!$D$10+'СЕТ СН'!$H$5-'СЕТ СН'!$H$24</f>
        <v>2495.1404151500001</v>
      </c>
      <c r="T99" s="36">
        <f>SUMIFS(СВЦЭМ!$D$33:$D$776,СВЦЭМ!$A$33:$A$776,$A99,СВЦЭМ!$B$33:$B$776,T$83)+'СЕТ СН'!$H$14+СВЦЭМ!$D$10+'СЕТ СН'!$H$5-'СЕТ СН'!$H$24</f>
        <v>2500.8090251200001</v>
      </c>
      <c r="U99" s="36">
        <f>SUMIFS(СВЦЭМ!$D$33:$D$776,СВЦЭМ!$A$33:$A$776,$A99,СВЦЭМ!$B$33:$B$776,U$83)+'СЕТ СН'!$H$14+СВЦЭМ!$D$10+'СЕТ СН'!$H$5-'СЕТ СН'!$H$24</f>
        <v>2500.5544990100002</v>
      </c>
      <c r="V99" s="36">
        <f>SUMIFS(СВЦЭМ!$D$33:$D$776,СВЦЭМ!$A$33:$A$776,$A99,СВЦЭМ!$B$33:$B$776,V$83)+'СЕТ СН'!$H$14+СВЦЭМ!$D$10+'СЕТ СН'!$H$5-'СЕТ СН'!$H$24</f>
        <v>2512.2968259700001</v>
      </c>
      <c r="W99" s="36">
        <f>SUMIFS(СВЦЭМ!$D$33:$D$776,СВЦЭМ!$A$33:$A$776,$A99,СВЦЭМ!$B$33:$B$776,W$83)+'СЕТ СН'!$H$14+СВЦЭМ!$D$10+'СЕТ СН'!$H$5-'СЕТ СН'!$H$24</f>
        <v>2541.9421833699998</v>
      </c>
      <c r="X99" s="36">
        <f>SUMIFS(СВЦЭМ!$D$33:$D$776,СВЦЭМ!$A$33:$A$776,$A99,СВЦЭМ!$B$33:$B$776,X$83)+'СЕТ СН'!$H$14+СВЦЭМ!$D$10+'СЕТ СН'!$H$5-'СЕТ СН'!$H$24</f>
        <v>2508.2351793900002</v>
      </c>
      <c r="Y99" s="36">
        <f>SUMIFS(СВЦЭМ!$D$33:$D$776,СВЦЭМ!$A$33:$A$776,$A99,СВЦЭМ!$B$33:$B$776,Y$83)+'СЕТ СН'!$H$14+СВЦЭМ!$D$10+'СЕТ СН'!$H$5-'СЕТ СН'!$H$24</f>
        <v>2480.8925877400002</v>
      </c>
    </row>
    <row r="100" spans="1:25" ht="15.75" x14ac:dyDescent="0.2">
      <c r="A100" s="35">
        <f t="shared" si="2"/>
        <v>43633</v>
      </c>
      <c r="B100" s="36">
        <f>SUMIFS(СВЦЭМ!$D$33:$D$776,СВЦЭМ!$A$33:$A$776,$A100,СВЦЭМ!$B$33:$B$776,B$83)+'СЕТ СН'!$H$14+СВЦЭМ!$D$10+'СЕТ СН'!$H$5-'СЕТ СН'!$H$24</f>
        <v>2543.5952663200001</v>
      </c>
      <c r="C100" s="36">
        <f>SUMIFS(СВЦЭМ!$D$33:$D$776,СВЦЭМ!$A$33:$A$776,$A100,СВЦЭМ!$B$33:$B$776,C$83)+'СЕТ СН'!$H$14+СВЦЭМ!$D$10+'СЕТ СН'!$H$5-'СЕТ СН'!$H$24</f>
        <v>2575.8601780399999</v>
      </c>
      <c r="D100" s="36">
        <f>SUMIFS(СВЦЭМ!$D$33:$D$776,СВЦЭМ!$A$33:$A$776,$A100,СВЦЭМ!$B$33:$B$776,D$83)+'СЕТ СН'!$H$14+СВЦЭМ!$D$10+'СЕТ СН'!$H$5-'СЕТ СН'!$H$24</f>
        <v>2610.6922564500001</v>
      </c>
      <c r="E100" s="36">
        <f>SUMIFS(СВЦЭМ!$D$33:$D$776,СВЦЭМ!$A$33:$A$776,$A100,СВЦЭМ!$B$33:$B$776,E$83)+'СЕТ СН'!$H$14+СВЦЭМ!$D$10+'СЕТ СН'!$H$5-'СЕТ СН'!$H$24</f>
        <v>2626.46861021</v>
      </c>
      <c r="F100" s="36">
        <f>SUMIFS(СВЦЭМ!$D$33:$D$776,СВЦЭМ!$A$33:$A$776,$A100,СВЦЭМ!$B$33:$B$776,F$83)+'СЕТ СН'!$H$14+СВЦЭМ!$D$10+'СЕТ СН'!$H$5-'СЕТ СН'!$H$24</f>
        <v>2642.9700388299998</v>
      </c>
      <c r="G100" s="36">
        <f>SUMIFS(СВЦЭМ!$D$33:$D$776,СВЦЭМ!$A$33:$A$776,$A100,СВЦЭМ!$B$33:$B$776,G$83)+'СЕТ СН'!$H$14+СВЦЭМ!$D$10+'СЕТ СН'!$H$5-'СЕТ СН'!$H$24</f>
        <v>2636.7337513800003</v>
      </c>
      <c r="H100" s="36">
        <f>SUMIFS(СВЦЭМ!$D$33:$D$776,СВЦЭМ!$A$33:$A$776,$A100,СВЦЭМ!$B$33:$B$776,H$83)+'СЕТ СН'!$H$14+СВЦЭМ!$D$10+'СЕТ СН'!$H$5-'СЕТ СН'!$H$24</f>
        <v>2572.5512353900003</v>
      </c>
      <c r="I100" s="36">
        <f>SUMIFS(СВЦЭМ!$D$33:$D$776,СВЦЭМ!$A$33:$A$776,$A100,СВЦЭМ!$B$33:$B$776,I$83)+'СЕТ СН'!$H$14+СВЦЭМ!$D$10+'СЕТ СН'!$H$5-'СЕТ СН'!$H$24</f>
        <v>2542.0644582</v>
      </c>
      <c r="J100" s="36">
        <f>SUMIFS(СВЦЭМ!$D$33:$D$776,СВЦЭМ!$A$33:$A$776,$A100,СВЦЭМ!$B$33:$B$776,J$83)+'СЕТ СН'!$H$14+СВЦЭМ!$D$10+'СЕТ СН'!$H$5-'СЕТ СН'!$H$24</f>
        <v>2527.9972027200001</v>
      </c>
      <c r="K100" s="36">
        <f>SUMIFS(СВЦЭМ!$D$33:$D$776,СВЦЭМ!$A$33:$A$776,$A100,СВЦЭМ!$B$33:$B$776,K$83)+'СЕТ СН'!$H$14+СВЦЭМ!$D$10+'СЕТ СН'!$H$5-'СЕТ СН'!$H$24</f>
        <v>2510.7068678599999</v>
      </c>
      <c r="L100" s="36">
        <f>SUMIFS(СВЦЭМ!$D$33:$D$776,СВЦЭМ!$A$33:$A$776,$A100,СВЦЭМ!$B$33:$B$776,L$83)+'СЕТ СН'!$H$14+СВЦЭМ!$D$10+'СЕТ СН'!$H$5-'СЕТ СН'!$H$24</f>
        <v>2499.06825832</v>
      </c>
      <c r="M100" s="36">
        <f>SUMIFS(СВЦЭМ!$D$33:$D$776,СВЦЭМ!$A$33:$A$776,$A100,СВЦЭМ!$B$33:$B$776,M$83)+'СЕТ СН'!$H$14+СВЦЭМ!$D$10+'СЕТ СН'!$H$5-'СЕТ СН'!$H$24</f>
        <v>2501.7986446300001</v>
      </c>
      <c r="N100" s="36">
        <f>SUMIFS(СВЦЭМ!$D$33:$D$776,СВЦЭМ!$A$33:$A$776,$A100,СВЦЭМ!$B$33:$B$776,N$83)+'СЕТ СН'!$H$14+СВЦЭМ!$D$10+'СЕТ СН'!$H$5-'СЕТ СН'!$H$24</f>
        <v>2506.30892584</v>
      </c>
      <c r="O100" s="36">
        <f>SUMIFS(СВЦЭМ!$D$33:$D$776,СВЦЭМ!$A$33:$A$776,$A100,СВЦЭМ!$B$33:$B$776,O$83)+'СЕТ СН'!$H$14+СВЦЭМ!$D$10+'СЕТ СН'!$H$5-'СЕТ СН'!$H$24</f>
        <v>2506.9342720100003</v>
      </c>
      <c r="P100" s="36">
        <f>SUMIFS(СВЦЭМ!$D$33:$D$776,СВЦЭМ!$A$33:$A$776,$A100,СВЦЭМ!$B$33:$B$776,P$83)+'СЕТ СН'!$H$14+СВЦЭМ!$D$10+'СЕТ СН'!$H$5-'СЕТ СН'!$H$24</f>
        <v>2525.16625221</v>
      </c>
      <c r="Q100" s="36">
        <f>SUMIFS(СВЦЭМ!$D$33:$D$776,СВЦЭМ!$A$33:$A$776,$A100,СВЦЭМ!$B$33:$B$776,Q$83)+'СЕТ СН'!$H$14+СВЦЭМ!$D$10+'СЕТ СН'!$H$5-'СЕТ СН'!$H$24</f>
        <v>2517.11691174</v>
      </c>
      <c r="R100" s="36">
        <f>SUMIFS(СВЦЭМ!$D$33:$D$776,СВЦЭМ!$A$33:$A$776,$A100,СВЦЭМ!$B$33:$B$776,R$83)+'СЕТ СН'!$H$14+СВЦЭМ!$D$10+'СЕТ СН'!$H$5-'СЕТ СН'!$H$24</f>
        <v>2555.0771224600003</v>
      </c>
      <c r="S100" s="36">
        <f>SUMIFS(СВЦЭМ!$D$33:$D$776,СВЦЭМ!$A$33:$A$776,$A100,СВЦЭМ!$B$33:$B$776,S$83)+'СЕТ СН'!$H$14+СВЦЭМ!$D$10+'СЕТ СН'!$H$5-'СЕТ СН'!$H$24</f>
        <v>2564.26558974</v>
      </c>
      <c r="T100" s="36">
        <f>SUMIFS(СВЦЭМ!$D$33:$D$776,СВЦЭМ!$A$33:$A$776,$A100,СВЦЭМ!$B$33:$B$776,T$83)+'СЕТ СН'!$H$14+СВЦЭМ!$D$10+'СЕТ СН'!$H$5-'СЕТ СН'!$H$24</f>
        <v>2570.6276196500003</v>
      </c>
      <c r="U100" s="36">
        <f>SUMIFS(СВЦЭМ!$D$33:$D$776,СВЦЭМ!$A$33:$A$776,$A100,СВЦЭМ!$B$33:$B$776,U$83)+'СЕТ СН'!$H$14+СВЦЭМ!$D$10+'СЕТ СН'!$H$5-'СЕТ СН'!$H$24</f>
        <v>2566.57336863</v>
      </c>
      <c r="V100" s="36">
        <f>SUMIFS(СВЦЭМ!$D$33:$D$776,СВЦЭМ!$A$33:$A$776,$A100,СВЦЭМ!$B$33:$B$776,V$83)+'СЕТ СН'!$H$14+СВЦЭМ!$D$10+'СЕТ СН'!$H$5-'СЕТ СН'!$H$24</f>
        <v>2570.1071843999998</v>
      </c>
      <c r="W100" s="36">
        <f>SUMIFS(СВЦЭМ!$D$33:$D$776,СВЦЭМ!$A$33:$A$776,$A100,СВЦЭМ!$B$33:$B$776,W$83)+'СЕТ СН'!$H$14+СВЦЭМ!$D$10+'СЕТ СН'!$H$5-'СЕТ СН'!$H$24</f>
        <v>2586.9635450800001</v>
      </c>
      <c r="X100" s="36">
        <f>SUMIFS(СВЦЭМ!$D$33:$D$776,СВЦЭМ!$A$33:$A$776,$A100,СВЦЭМ!$B$33:$B$776,X$83)+'СЕТ СН'!$H$14+СВЦЭМ!$D$10+'СЕТ СН'!$H$5-'СЕТ СН'!$H$24</f>
        <v>2565.4823590800002</v>
      </c>
      <c r="Y100" s="36">
        <f>SUMIFS(СВЦЭМ!$D$33:$D$776,СВЦЭМ!$A$33:$A$776,$A100,СВЦЭМ!$B$33:$B$776,Y$83)+'СЕТ СН'!$H$14+СВЦЭМ!$D$10+'СЕТ СН'!$H$5-'СЕТ СН'!$H$24</f>
        <v>2473.1007117899999</v>
      </c>
    </row>
    <row r="101" spans="1:25" ht="15.75" x14ac:dyDescent="0.2">
      <c r="A101" s="35">
        <f t="shared" si="2"/>
        <v>43634</v>
      </c>
      <c r="B101" s="36">
        <f>SUMIFS(СВЦЭМ!$D$33:$D$776,СВЦЭМ!$A$33:$A$776,$A101,СВЦЭМ!$B$33:$B$776,B$83)+'СЕТ СН'!$H$14+СВЦЭМ!$D$10+'СЕТ СН'!$H$5-'СЕТ СН'!$H$24</f>
        <v>2678.9037894100002</v>
      </c>
      <c r="C101" s="36">
        <f>SUMIFS(СВЦЭМ!$D$33:$D$776,СВЦЭМ!$A$33:$A$776,$A101,СВЦЭМ!$B$33:$B$776,C$83)+'СЕТ СН'!$H$14+СВЦЭМ!$D$10+'СЕТ СН'!$H$5-'СЕТ СН'!$H$24</f>
        <v>2726.3175726600002</v>
      </c>
      <c r="D101" s="36">
        <f>SUMIFS(СВЦЭМ!$D$33:$D$776,СВЦЭМ!$A$33:$A$776,$A101,СВЦЭМ!$B$33:$B$776,D$83)+'СЕТ СН'!$H$14+СВЦЭМ!$D$10+'СЕТ СН'!$H$5-'СЕТ СН'!$H$24</f>
        <v>2742.8587602299999</v>
      </c>
      <c r="E101" s="36">
        <f>SUMIFS(СВЦЭМ!$D$33:$D$776,СВЦЭМ!$A$33:$A$776,$A101,СВЦЭМ!$B$33:$B$776,E$83)+'СЕТ СН'!$H$14+СВЦЭМ!$D$10+'СЕТ СН'!$H$5-'СЕТ СН'!$H$24</f>
        <v>2762.7273451800002</v>
      </c>
      <c r="F101" s="36">
        <f>SUMIFS(СВЦЭМ!$D$33:$D$776,СВЦЭМ!$A$33:$A$776,$A101,СВЦЭМ!$B$33:$B$776,F$83)+'СЕТ СН'!$H$14+СВЦЭМ!$D$10+'СЕТ СН'!$H$5-'СЕТ СН'!$H$24</f>
        <v>2757.25952181</v>
      </c>
      <c r="G101" s="36">
        <f>SUMIFS(СВЦЭМ!$D$33:$D$776,СВЦЭМ!$A$33:$A$776,$A101,СВЦЭМ!$B$33:$B$776,G$83)+'СЕТ СН'!$H$14+СВЦЭМ!$D$10+'СЕТ СН'!$H$5-'СЕТ СН'!$H$24</f>
        <v>2736.07111803</v>
      </c>
      <c r="H101" s="36">
        <f>SUMIFS(СВЦЭМ!$D$33:$D$776,СВЦЭМ!$A$33:$A$776,$A101,СВЦЭМ!$B$33:$B$776,H$83)+'СЕТ СН'!$H$14+СВЦЭМ!$D$10+'СЕТ СН'!$H$5-'СЕТ СН'!$H$24</f>
        <v>2699.6456104600002</v>
      </c>
      <c r="I101" s="36">
        <f>SUMIFS(СВЦЭМ!$D$33:$D$776,СВЦЭМ!$A$33:$A$776,$A101,СВЦЭМ!$B$33:$B$776,I$83)+'СЕТ СН'!$H$14+СВЦЭМ!$D$10+'СЕТ СН'!$H$5-'СЕТ СН'!$H$24</f>
        <v>2648.89616892</v>
      </c>
      <c r="J101" s="36">
        <f>SUMIFS(СВЦЭМ!$D$33:$D$776,СВЦЭМ!$A$33:$A$776,$A101,СВЦЭМ!$B$33:$B$776,J$83)+'СЕТ СН'!$H$14+СВЦЭМ!$D$10+'СЕТ СН'!$H$5-'СЕТ СН'!$H$24</f>
        <v>2587.4323498200001</v>
      </c>
      <c r="K101" s="36">
        <f>SUMIFS(СВЦЭМ!$D$33:$D$776,СВЦЭМ!$A$33:$A$776,$A101,СВЦЭМ!$B$33:$B$776,K$83)+'СЕТ СН'!$H$14+СВЦЭМ!$D$10+'СЕТ СН'!$H$5-'СЕТ СН'!$H$24</f>
        <v>2553.87411028</v>
      </c>
      <c r="L101" s="36">
        <f>SUMIFS(СВЦЭМ!$D$33:$D$776,СВЦЭМ!$A$33:$A$776,$A101,СВЦЭМ!$B$33:$B$776,L$83)+'СЕТ СН'!$H$14+СВЦЭМ!$D$10+'СЕТ СН'!$H$5-'СЕТ СН'!$H$24</f>
        <v>2551.35040669</v>
      </c>
      <c r="M101" s="36">
        <f>SUMIFS(СВЦЭМ!$D$33:$D$776,СВЦЭМ!$A$33:$A$776,$A101,СВЦЭМ!$B$33:$B$776,M$83)+'СЕТ СН'!$H$14+СВЦЭМ!$D$10+'СЕТ СН'!$H$5-'СЕТ СН'!$H$24</f>
        <v>2558.54403258</v>
      </c>
      <c r="N101" s="36">
        <f>SUMIFS(СВЦЭМ!$D$33:$D$776,СВЦЭМ!$A$33:$A$776,$A101,СВЦЭМ!$B$33:$B$776,N$83)+'СЕТ СН'!$H$14+СВЦЭМ!$D$10+'СЕТ СН'!$H$5-'СЕТ СН'!$H$24</f>
        <v>2559.3783791599999</v>
      </c>
      <c r="O101" s="36">
        <f>SUMIFS(СВЦЭМ!$D$33:$D$776,СВЦЭМ!$A$33:$A$776,$A101,СВЦЭМ!$B$33:$B$776,O$83)+'СЕТ СН'!$H$14+СВЦЭМ!$D$10+'СЕТ СН'!$H$5-'СЕТ СН'!$H$24</f>
        <v>2563.2983802200001</v>
      </c>
      <c r="P101" s="36">
        <f>SUMIFS(СВЦЭМ!$D$33:$D$776,СВЦЭМ!$A$33:$A$776,$A101,СВЦЭМ!$B$33:$B$776,P$83)+'СЕТ СН'!$H$14+СВЦЭМ!$D$10+'СЕТ СН'!$H$5-'СЕТ СН'!$H$24</f>
        <v>2577.7949475099999</v>
      </c>
      <c r="Q101" s="36">
        <f>SUMIFS(СВЦЭМ!$D$33:$D$776,СВЦЭМ!$A$33:$A$776,$A101,СВЦЭМ!$B$33:$B$776,Q$83)+'СЕТ СН'!$H$14+СВЦЭМ!$D$10+'СЕТ СН'!$H$5-'СЕТ СН'!$H$24</f>
        <v>2548.7334021800002</v>
      </c>
      <c r="R101" s="36">
        <f>SUMIFS(СВЦЭМ!$D$33:$D$776,СВЦЭМ!$A$33:$A$776,$A101,СВЦЭМ!$B$33:$B$776,R$83)+'СЕТ СН'!$H$14+СВЦЭМ!$D$10+'СЕТ СН'!$H$5-'СЕТ СН'!$H$24</f>
        <v>2557.0609871300003</v>
      </c>
      <c r="S101" s="36">
        <f>SUMIFS(СВЦЭМ!$D$33:$D$776,СВЦЭМ!$A$33:$A$776,$A101,СВЦЭМ!$B$33:$B$776,S$83)+'СЕТ СН'!$H$14+СВЦЭМ!$D$10+'СЕТ СН'!$H$5-'СЕТ СН'!$H$24</f>
        <v>2559.1883079300001</v>
      </c>
      <c r="T101" s="36">
        <f>SUMIFS(СВЦЭМ!$D$33:$D$776,СВЦЭМ!$A$33:$A$776,$A101,СВЦЭМ!$B$33:$B$776,T$83)+'СЕТ СН'!$H$14+СВЦЭМ!$D$10+'СЕТ СН'!$H$5-'СЕТ СН'!$H$24</f>
        <v>2562.5565364600002</v>
      </c>
      <c r="U101" s="36">
        <f>SUMIFS(СВЦЭМ!$D$33:$D$776,СВЦЭМ!$A$33:$A$776,$A101,СВЦЭМ!$B$33:$B$776,U$83)+'СЕТ СН'!$H$14+СВЦЭМ!$D$10+'СЕТ СН'!$H$5-'СЕТ СН'!$H$24</f>
        <v>2563.4217202300001</v>
      </c>
      <c r="V101" s="36">
        <f>SUMIFS(СВЦЭМ!$D$33:$D$776,СВЦЭМ!$A$33:$A$776,$A101,СВЦЭМ!$B$33:$B$776,V$83)+'СЕТ СН'!$H$14+СВЦЭМ!$D$10+'СЕТ СН'!$H$5-'СЕТ СН'!$H$24</f>
        <v>2566.6508609699999</v>
      </c>
      <c r="W101" s="36">
        <f>SUMIFS(СВЦЭМ!$D$33:$D$776,СВЦЭМ!$A$33:$A$776,$A101,СВЦЭМ!$B$33:$B$776,W$83)+'СЕТ СН'!$H$14+СВЦЭМ!$D$10+'СЕТ СН'!$H$5-'СЕТ СН'!$H$24</f>
        <v>2565.6983169099999</v>
      </c>
      <c r="X101" s="36">
        <f>SUMIFS(СВЦЭМ!$D$33:$D$776,СВЦЭМ!$A$33:$A$776,$A101,СВЦЭМ!$B$33:$B$776,X$83)+'СЕТ СН'!$H$14+СВЦЭМ!$D$10+'СЕТ СН'!$H$5-'СЕТ СН'!$H$24</f>
        <v>2466.16664511</v>
      </c>
      <c r="Y101" s="36">
        <f>SUMIFS(СВЦЭМ!$D$33:$D$776,СВЦЭМ!$A$33:$A$776,$A101,СВЦЭМ!$B$33:$B$776,Y$83)+'СЕТ СН'!$H$14+СВЦЭМ!$D$10+'СЕТ СН'!$H$5-'СЕТ СН'!$H$24</f>
        <v>2491.4680909500003</v>
      </c>
    </row>
    <row r="102" spans="1:25" ht="15.75" x14ac:dyDescent="0.2">
      <c r="A102" s="35">
        <f t="shared" si="2"/>
        <v>43635</v>
      </c>
      <c r="B102" s="36">
        <f>SUMIFS(СВЦЭМ!$D$33:$D$776,СВЦЭМ!$A$33:$A$776,$A102,СВЦЭМ!$B$33:$B$776,B$83)+'СЕТ СН'!$H$14+СВЦЭМ!$D$10+'СЕТ СН'!$H$5-'СЕТ СН'!$H$24</f>
        <v>2618.7130869500002</v>
      </c>
      <c r="C102" s="36">
        <f>SUMIFS(СВЦЭМ!$D$33:$D$776,СВЦЭМ!$A$33:$A$776,$A102,СВЦЭМ!$B$33:$B$776,C$83)+'СЕТ СН'!$H$14+СВЦЭМ!$D$10+'СЕТ СН'!$H$5-'СЕТ СН'!$H$24</f>
        <v>2669.08813242</v>
      </c>
      <c r="D102" s="36">
        <f>SUMIFS(СВЦЭМ!$D$33:$D$776,СВЦЭМ!$A$33:$A$776,$A102,СВЦЭМ!$B$33:$B$776,D$83)+'СЕТ СН'!$H$14+СВЦЭМ!$D$10+'СЕТ СН'!$H$5-'СЕТ СН'!$H$24</f>
        <v>2705.04592809</v>
      </c>
      <c r="E102" s="36">
        <f>SUMIFS(СВЦЭМ!$D$33:$D$776,СВЦЭМ!$A$33:$A$776,$A102,СВЦЭМ!$B$33:$B$776,E$83)+'СЕТ СН'!$H$14+СВЦЭМ!$D$10+'СЕТ СН'!$H$5-'СЕТ СН'!$H$24</f>
        <v>2714.0488162299998</v>
      </c>
      <c r="F102" s="36">
        <f>SUMIFS(СВЦЭМ!$D$33:$D$776,СВЦЭМ!$A$33:$A$776,$A102,СВЦЭМ!$B$33:$B$776,F$83)+'СЕТ СН'!$H$14+СВЦЭМ!$D$10+'СЕТ СН'!$H$5-'СЕТ СН'!$H$24</f>
        <v>2705.83205292</v>
      </c>
      <c r="G102" s="36">
        <f>SUMIFS(СВЦЭМ!$D$33:$D$776,СВЦЭМ!$A$33:$A$776,$A102,СВЦЭМ!$B$33:$B$776,G$83)+'СЕТ СН'!$H$14+СВЦЭМ!$D$10+'СЕТ СН'!$H$5-'СЕТ СН'!$H$24</f>
        <v>2708.03316722</v>
      </c>
      <c r="H102" s="36">
        <f>SUMIFS(СВЦЭМ!$D$33:$D$776,СВЦЭМ!$A$33:$A$776,$A102,СВЦЭМ!$B$33:$B$776,H$83)+'СЕТ СН'!$H$14+СВЦЭМ!$D$10+'СЕТ СН'!$H$5-'СЕТ СН'!$H$24</f>
        <v>2648.7955955400002</v>
      </c>
      <c r="I102" s="36">
        <f>SUMIFS(СВЦЭМ!$D$33:$D$776,СВЦЭМ!$A$33:$A$776,$A102,СВЦЭМ!$B$33:$B$776,I$83)+'СЕТ СН'!$H$14+СВЦЭМ!$D$10+'СЕТ СН'!$H$5-'СЕТ СН'!$H$24</f>
        <v>2592.0225225300001</v>
      </c>
      <c r="J102" s="36">
        <f>SUMIFS(СВЦЭМ!$D$33:$D$776,СВЦЭМ!$A$33:$A$776,$A102,СВЦЭМ!$B$33:$B$776,J$83)+'СЕТ СН'!$H$14+СВЦЭМ!$D$10+'СЕТ СН'!$H$5-'СЕТ СН'!$H$24</f>
        <v>2567.61283675</v>
      </c>
      <c r="K102" s="36">
        <f>SUMIFS(СВЦЭМ!$D$33:$D$776,СВЦЭМ!$A$33:$A$776,$A102,СВЦЭМ!$B$33:$B$776,K$83)+'СЕТ СН'!$H$14+СВЦЭМ!$D$10+'СЕТ СН'!$H$5-'СЕТ СН'!$H$24</f>
        <v>2521.8695620899998</v>
      </c>
      <c r="L102" s="36">
        <f>SUMIFS(СВЦЭМ!$D$33:$D$776,СВЦЭМ!$A$33:$A$776,$A102,СВЦЭМ!$B$33:$B$776,L$83)+'СЕТ СН'!$H$14+СВЦЭМ!$D$10+'СЕТ СН'!$H$5-'СЕТ СН'!$H$24</f>
        <v>2526.8072404300001</v>
      </c>
      <c r="M102" s="36">
        <f>SUMIFS(СВЦЭМ!$D$33:$D$776,СВЦЭМ!$A$33:$A$776,$A102,СВЦЭМ!$B$33:$B$776,M$83)+'СЕТ СН'!$H$14+СВЦЭМ!$D$10+'СЕТ СН'!$H$5-'СЕТ СН'!$H$24</f>
        <v>2524.18463539</v>
      </c>
      <c r="N102" s="36">
        <f>SUMIFS(СВЦЭМ!$D$33:$D$776,СВЦЭМ!$A$33:$A$776,$A102,СВЦЭМ!$B$33:$B$776,N$83)+'СЕТ СН'!$H$14+СВЦЭМ!$D$10+'СЕТ СН'!$H$5-'СЕТ СН'!$H$24</f>
        <v>2552.02775449</v>
      </c>
      <c r="O102" s="36">
        <f>SUMIFS(СВЦЭМ!$D$33:$D$776,СВЦЭМ!$A$33:$A$776,$A102,СВЦЭМ!$B$33:$B$776,O$83)+'СЕТ СН'!$H$14+СВЦЭМ!$D$10+'СЕТ СН'!$H$5-'СЕТ СН'!$H$24</f>
        <v>2535.3592677400002</v>
      </c>
      <c r="P102" s="36">
        <f>SUMIFS(СВЦЭМ!$D$33:$D$776,СВЦЭМ!$A$33:$A$776,$A102,СВЦЭМ!$B$33:$B$776,P$83)+'СЕТ СН'!$H$14+СВЦЭМ!$D$10+'СЕТ СН'!$H$5-'СЕТ СН'!$H$24</f>
        <v>2541.38472705</v>
      </c>
      <c r="Q102" s="36">
        <f>SUMIFS(СВЦЭМ!$D$33:$D$776,СВЦЭМ!$A$33:$A$776,$A102,СВЦЭМ!$B$33:$B$776,Q$83)+'СЕТ СН'!$H$14+СВЦЭМ!$D$10+'СЕТ СН'!$H$5-'СЕТ СН'!$H$24</f>
        <v>2502.44436326</v>
      </c>
      <c r="R102" s="36">
        <f>SUMIFS(СВЦЭМ!$D$33:$D$776,СВЦЭМ!$A$33:$A$776,$A102,СВЦЭМ!$B$33:$B$776,R$83)+'СЕТ СН'!$H$14+СВЦЭМ!$D$10+'СЕТ СН'!$H$5-'СЕТ СН'!$H$24</f>
        <v>2460.3014342500001</v>
      </c>
      <c r="S102" s="36">
        <f>SUMIFS(СВЦЭМ!$D$33:$D$776,СВЦЭМ!$A$33:$A$776,$A102,СВЦЭМ!$B$33:$B$776,S$83)+'СЕТ СН'!$H$14+СВЦЭМ!$D$10+'СЕТ СН'!$H$5-'СЕТ СН'!$H$24</f>
        <v>2488.6145659900003</v>
      </c>
      <c r="T102" s="36">
        <f>SUMIFS(СВЦЭМ!$D$33:$D$776,СВЦЭМ!$A$33:$A$776,$A102,СВЦЭМ!$B$33:$B$776,T$83)+'СЕТ СН'!$H$14+СВЦЭМ!$D$10+'СЕТ СН'!$H$5-'СЕТ СН'!$H$24</f>
        <v>2476.4983223500003</v>
      </c>
      <c r="U102" s="36">
        <f>SUMIFS(СВЦЭМ!$D$33:$D$776,СВЦЭМ!$A$33:$A$776,$A102,СВЦЭМ!$B$33:$B$776,U$83)+'СЕТ СН'!$H$14+СВЦЭМ!$D$10+'СЕТ СН'!$H$5-'СЕТ СН'!$H$24</f>
        <v>2469.8705212</v>
      </c>
      <c r="V102" s="36">
        <f>SUMIFS(СВЦЭМ!$D$33:$D$776,СВЦЭМ!$A$33:$A$776,$A102,СВЦЭМ!$B$33:$B$776,V$83)+'СЕТ СН'!$H$14+СВЦЭМ!$D$10+'СЕТ СН'!$H$5-'СЕТ СН'!$H$24</f>
        <v>2461.1985111600002</v>
      </c>
      <c r="W102" s="36">
        <f>SUMIFS(СВЦЭМ!$D$33:$D$776,СВЦЭМ!$A$33:$A$776,$A102,СВЦЭМ!$B$33:$B$776,W$83)+'СЕТ СН'!$H$14+СВЦЭМ!$D$10+'СЕТ СН'!$H$5-'СЕТ СН'!$H$24</f>
        <v>2450.0548896300002</v>
      </c>
      <c r="X102" s="36">
        <f>SUMIFS(СВЦЭМ!$D$33:$D$776,СВЦЭМ!$A$33:$A$776,$A102,СВЦЭМ!$B$33:$B$776,X$83)+'СЕТ СН'!$H$14+СВЦЭМ!$D$10+'СЕТ СН'!$H$5-'СЕТ СН'!$H$24</f>
        <v>2461.3570299399998</v>
      </c>
      <c r="Y102" s="36">
        <f>SUMIFS(СВЦЭМ!$D$33:$D$776,СВЦЭМ!$A$33:$A$776,$A102,СВЦЭМ!$B$33:$B$776,Y$83)+'СЕТ СН'!$H$14+СВЦЭМ!$D$10+'СЕТ СН'!$H$5-'СЕТ СН'!$H$24</f>
        <v>2533.06533193</v>
      </c>
    </row>
    <row r="103" spans="1:25" ht="15.75" x14ac:dyDescent="0.2">
      <c r="A103" s="35">
        <f t="shared" si="2"/>
        <v>43636</v>
      </c>
      <c r="B103" s="36">
        <f>SUMIFS(СВЦЭМ!$D$33:$D$776,СВЦЭМ!$A$33:$A$776,$A103,СВЦЭМ!$B$33:$B$776,B$83)+'СЕТ СН'!$H$14+СВЦЭМ!$D$10+'СЕТ СН'!$H$5-'СЕТ СН'!$H$24</f>
        <v>2575.5431056100001</v>
      </c>
      <c r="C103" s="36">
        <f>SUMIFS(СВЦЭМ!$D$33:$D$776,СВЦЭМ!$A$33:$A$776,$A103,СВЦЭМ!$B$33:$B$776,C$83)+'СЕТ СН'!$H$14+СВЦЭМ!$D$10+'СЕТ СН'!$H$5-'СЕТ СН'!$H$24</f>
        <v>2622.38609331</v>
      </c>
      <c r="D103" s="36">
        <f>SUMIFS(СВЦЭМ!$D$33:$D$776,СВЦЭМ!$A$33:$A$776,$A103,СВЦЭМ!$B$33:$B$776,D$83)+'СЕТ СН'!$H$14+СВЦЭМ!$D$10+'СЕТ СН'!$H$5-'СЕТ СН'!$H$24</f>
        <v>2654.54092928</v>
      </c>
      <c r="E103" s="36">
        <f>SUMIFS(СВЦЭМ!$D$33:$D$776,СВЦЭМ!$A$33:$A$776,$A103,СВЦЭМ!$B$33:$B$776,E$83)+'СЕТ СН'!$H$14+СВЦЭМ!$D$10+'СЕТ СН'!$H$5-'СЕТ СН'!$H$24</f>
        <v>2658.50733132</v>
      </c>
      <c r="F103" s="36">
        <f>SUMIFS(СВЦЭМ!$D$33:$D$776,СВЦЭМ!$A$33:$A$776,$A103,СВЦЭМ!$B$33:$B$776,F$83)+'СЕТ СН'!$H$14+СВЦЭМ!$D$10+'СЕТ СН'!$H$5-'СЕТ СН'!$H$24</f>
        <v>2659.15757386</v>
      </c>
      <c r="G103" s="36">
        <f>SUMIFS(СВЦЭМ!$D$33:$D$776,СВЦЭМ!$A$33:$A$776,$A103,СВЦЭМ!$B$33:$B$776,G$83)+'СЕТ СН'!$H$14+СВЦЭМ!$D$10+'СЕТ СН'!$H$5-'СЕТ СН'!$H$24</f>
        <v>2671.6737851799999</v>
      </c>
      <c r="H103" s="36">
        <f>SUMIFS(СВЦЭМ!$D$33:$D$776,СВЦЭМ!$A$33:$A$776,$A103,СВЦЭМ!$B$33:$B$776,H$83)+'СЕТ СН'!$H$14+СВЦЭМ!$D$10+'СЕТ СН'!$H$5-'СЕТ СН'!$H$24</f>
        <v>2663.6579309600002</v>
      </c>
      <c r="I103" s="36">
        <f>SUMIFS(СВЦЭМ!$D$33:$D$776,СВЦЭМ!$A$33:$A$776,$A103,СВЦЭМ!$B$33:$B$776,I$83)+'СЕТ СН'!$H$14+СВЦЭМ!$D$10+'СЕТ СН'!$H$5-'СЕТ СН'!$H$24</f>
        <v>2640.7355900699999</v>
      </c>
      <c r="J103" s="36">
        <f>SUMIFS(СВЦЭМ!$D$33:$D$776,СВЦЭМ!$A$33:$A$776,$A103,СВЦЭМ!$B$33:$B$776,J$83)+'СЕТ СН'!$H$14+СВЦЭМ!$D$10+'СЕТ СН'!$H$5-'СЕТ СН'!$H$24</f>
        <v>2615.53633399</v>
      </c>
      <c r="K103" s="36">
        <f>SUMIFS(СВЦЭМ!$D$33:$D$776,СВЦЭМ!$A$33:$A$776,$A103,СВЦЭМ!$B$33:$B$776,K$83)+'СЕТ СН'!$H$14+СВЦЭМ!$D$10+'СЕТ СН'!$H$5-'СЕТ СН'!$H$24</f>
        <v>2589.84507334</v>
      </c>
      <c r="L103" s="36">
        <f>SUMIFS(СВЦЭМ!$D$33:$D$776,СВЦЭМ!$A$33:$A$776,$A103,СВЦЭМ!$B$33:$B$776,L$83)+'СЕТ СН'!$H$14+СВЦЭМ!$D$10+'СЕТ СН'!$H$5-'СЕТ СН'!$H$24</f>
        <v>2593.0228972300001</v>
      </c>
      <c r="M103" s="36">
        <f>SUMIFS(СВЦЭМ!$D$33:$D$776,СВЦЭМ!$A$33:$A$776,$A103,СВЦЭМ!$B$33:$B$776,M$83)+'СЕТ СН'!$H$14+СВЦЭМ!$D$10+'СЕТ СН'!$H$5-'СЕТ СН'!$H$24</f>
        <v>2595.5813893899999</v>
      </c>
      <c r="N103" s="36">
        <f>SUMIFS(СВЦЭМ!$D$33:$D$776,СВЦЭМ!$A$33:$A$776,$A103,СВЦЭМ!$B$33:$B$776,N$83)+'СЕТ СН'!$H$14+СВЦЭМ!$D$10+'СЕТ СН'!$H$5-'СЕТ СН'!$H$24</f>
        <v>2599.2953965800002</v>
      </c>
      <c r="O103" s="36">
        <f>SUMIFS(СВЦЭМ!$D$33:$D$776,СВЦЭМ!$A$33:$A$776,$A103,СВЦЭМ!$B$33:$B$776,O$83)+'СЕТ СН'!$H$14+СВЦЭМ!$D$10+'СЕТ СН'!$H$5-'СЕТ СН'!$H$24</f>
        <v>2601.8471220500001</v>
      </c>
      <c r="P103" s="36">
        <f>SUMIFS(СВЦЭМ!$D$33:$D$776,СВЦЭМ!$A$33:$A$776,$A103,СВЦЭМ!$B$33:$B$776,P$83)+'СЕТ СН'!$H$14+СВЦЭМ!$D$10+'СЕТ СН'!$H$5-'СЕТ СН'!$H$24</f>
        <v>2612.1571436100003</v>
      </c>
      <c r="Q103" s="36">
        <f>SUMIFS(СВЦЭМ!$D$33:$D$776,СВЦЭМ!$A$33:$A$776,$A103,СВЦЭМ!$B$33:$B$776,Q$83)+'СЕТ СН'!$H$14+СВЦЭМ!$D$10+'СЕТ СН'!$H$5-'СЕТ СН'!$H$24</f>
        <v>2576.2694156900002</v>
      </c>
      <c r="R103" s="36">
        <f>SUMIFS(СВЦЭМ!$D$33:$D$776,СВЦЭМ!$A$33:$A$776,$A103,СВЦЭМ!$B$33:$B$776,R$83)+'СЕТ СН'!$H$14+СВЦЭМ!$D$10+'СЕТ СН'!$H$5-'СЕТ СН'!$H$24</f>
        <v>2526.7098401100002</v>
      </c>
      <c r="S103" s="36">
        <f>SUMIFS(СВЦЭМ!$D$33:$D$776,СВЦЭМ!$A$33:$A$776,$A103,СВЦЭМ!$B$33:$B$776,S$83)+'СЕТ СН'!$H$14+СВЦЭМ!$D$10+'СЕТ СН'!$H$5-'СЕТ СН'!$H$24</f>
        <v>2530.8481366699998</v>
      </c>
      <c r="T103" s="36">
        <f>SUMIFS(СВЦЭМ!$D$33:$D$776,СВЦЭМ!$A$33:$A$776,$A103,СВЦЭМ!$B$33:$B$776,T$83)+'СЕТ СН'!$H$14+СВЦЭМ!$D$10+'СЕТ СН'!$H$5-'СЕТ СН'!$H$24</f>
        <v>2536.9410387200001</v>
      </c>
      <c r="U103" s="36">
        <f>SUMIFS(СВЦЭМ!$D$33:$D$776,СВЦЭМ!$A$33:$A$776,$A103,СВЦЭМ!$B$33:$B$776,U$83)+'СЕТ СН'!$H$14+СВЦЭМ!$D$10+'СЕТ СН'!$H$5-'СЕТ СН'!$H$24</f>
        <v>2549.5489422300002</v>
      </c>
      <c r="V103" s="36">
        <f>SUMIFS(СВЦЭМ!$D$33:$D$776,СВЦЭМ!$A$33:$A$776,$A103,СВЦЭМ!$B$33:$B$776,V$83)+'СЕТ СН'!$H$14+СВЦЭМ!$D$10+'СЕТ СН'!$H$5-'СЕТ СН'!$H$24</f>
        <v>2567.67990831</v>
      </c>
      <c r="W103" s="36">
        <f>SUMIFS(СВЦЭМ!$D$33:$D$776,СВЦЭМ!$A$33:$A$776,$A103,СВЦЭМ!$B$33:$B$776,W$83)+'СЕТ СН'!$H$14+СВЦЭМ!$D$10+'СЕТ СН'!$H$5-'СЕТ СН'!$H$24</f>
        <v>2571.5313754099998</v>
      </c>
      <c r="X103" s="36">
        <f>SUMIFS(СВЦЭМ!$D$33:$D$776,СВЦЭМ!$A$33:$A$776,$A103,СВЦЭМ!$B$33:$B$776,X$83)+'СЕТ СН'!$H$14+СВЦЭМ!$D$10+'СЕТ СН'!$H$5-'СЕТ СН'!$H$24</f>
        <v>2561.9541705900001</v>
      </c>
      <c r="Y103" s="36">
        <f>SUMIFS(СВЦЭМ!$D$33:$D$776,СВЦЭМ!$A$33:$A$776,$A103,СВЦЭМ!$B$33:$B$776,Y$83)+'СЕТ СН'!$H$14+СВЦЭМ!$D$10+'СЕТ СН'!$H$5-'СЕТ СН'!$H$24</f>
        <v>2600.8201604599999</v>
      </c>
    </row>
    <row r="104" spans="1:25" ht="15.75" x14ac:dyDescent="0.2">
      <c r="A104" s="35">
        <f t="shared" si="2"/>
        <v>43637</v>
      </c>
      <c r="B104" s="36">
        <f>SUMIFS(СВЦЭМ!$D$33:$D$776,СВЦЭМ!$A$33:$A$776,$A104,СВЦЭМ!$B$33:$B$776,B$83)+'СЕТ СН'!$H$14+СВЦЭМ!$D$10+'СЕТ СН'!$H$5-'СЕТ СН'!$H$24</f>
        <v>2592.2154776799998</v>
      </c>
      <c r="C104" s="36">
        <f>SUMIFS(СВЦЭМ!$D$33:$D$776,СВЦЭМ!$A$33:$A$776,$A104,СВЦЭМ!$B$33:$B$776,C$83)+'СЕТ СН'!$H$14+СВЦЭМ!$D$10+'СЕТ СН'!$H$5-'СЕТ СН'!$H$24</f>
        <v>2595.7116933000002</v>
      </c>
      <c r="D104" s="36">
        <f>SUMIFS(СВЦЭМ!$D$33:$D$776,СВЦЭМ!$A$33:$A$776,$A104,СВЦЭМ!$B$33:$B$776,D$83)+'СЕТ СН'!$H$14+СВЦЭМ!$D$10+'СЕТ СН'!$H$5-'СЕТ СН'!$H$24</f>
        <v>2619.0080582800001</v>
      </c>
      <c r="E104" s="36">
        <f>SUMIFS(СВЦЭМ!$D$33:$D$776,СВЦЭМ!$A$33:$A$776,$A104,СВЦЭМ!$B$33:$B$776,E$83)+'СЕТ СН'!$H$14+СВЦЭМ!$D$10+'СЕТ СН'!$H$5-'СЕТ СН'!$H$24</f>
        <v>2653.9794206199999</v>
      </c>
      <c r="F104" s="36">
        <f>SUMIFS(СВЦЭМ!$D$33:$D$776,СВЦЭМ!$A$33:$A$776,$A104,СВЦЭМ!$B$33:$B$776,F$83)+'СЕТ СН'!$H$14+СВЦЭМ!$D$10+'СЕТ СН'!$H$5-'СЕТ СН'!$H$24</f>
        <v>2660.92000362</v>
      </c>
      <c r="G104" s="36">
        <f>SUMIFS(СВЦЭМ!$D$33:$D$776,СВЦЭМ!$A$33:$A$776,$A104,СВЦЭМ!$B$33:$B$776,G$83)+'СЕТ СН'!$H$14+СВЦЭМ!$D$10+'СЕТ СН'!$H$5-'СЕТ СН'!$H$24</f>
        <v>2665.0708979999999</v>
      </c>
      <c r="H104" s="36">
        <f>SUMIFS(СВЦЭМ!$D$33:$D$776,СВЦЭМ!$A$33:$A$776,$A104,СВЦЭМ!$B$33:$B$776,H$83)+'СЕТ СН'!$H$14+СВЦЭМ!$D$10+'СЕТ СН'!$H$5-'СЕТ СН'!$H$24</f>
        <v>2610.99274332</v>
      </c>
      <c r="I104" s="36">
        <f>SUMIFS(СВЦЭМ!$D$33:$D$776,СВЦЭМ!$A$33:$A$776,$A104,СВЦЭМ!$B$33:$B$776,I$83)+'СЕТ СН'!$H$14+СВЦЭМ!$D$10+'СЕТ СН'!$H$5-'СЕТ СН'!$H$24</f>
        <v>2600.7889434200001</v>
      </c>
      <c r="J104" s="36">
        <f>SUMIFS(СВЦЭМ!$D$33:$D$776,СВЦЭМ!$A$33:$A$776,$A104,СВЦЭМ!$B$33:$B$776,J$83)+'СЕТ СН'!$H$14+СВЦЭМ!$D$10+'СЕТ СН'!$H$5-'СЕТ СН'!$H$24</f>
        <v>2605.6599410700001</v>
      </c>
      <c r="K104" s="36">
        <f>SUMIFS(СВЦЭМ!$D$33:$D$776,СВЦЭМ!$A$33:$A$776,$A104,СВЦЭМ!$B$33:$B$776,K$83)+'СЕТ СН'!$H$14+СВЦЭМ!$D$10+'СЕТ СН'!$H$5-'СЕТ СН'!$H$24</f>
        <v>2604.9826356100002</v>
      </c>
      <c r="L104" s="36">
        <f>SUMIFS(СВЦЭМ!$D$33:$D$776,СВЦЭМ!$A$33:$A$776,$A104,СВЦЭМ!$B$33:$B$776,L$83)+'СЕТ СН'!$H$14+СВЦЭМ!$D$10+'СЕТ СН'!$H$5-'СЕТ СН'!$H$24</f>
        <v>2615.3823365200001</v>
      </c>
      <c r="M104" s="36">
        <f>SUMIFS(СВЦЭМ!$D$33:$D$776,СВЦЭМ!$A$33:$A$776,$A104,СВЦЭМ!$B$33:$B$776,M$83)+'СЕТ СН'!$H$14+СВЦЭМ!$D$10+'СЕТ СН'!$H$5-'СЕТ СН'!$H$24</f>
        <v>2605.0550046899998</v>
      </c>
      <c r="N104" s="36">
        <f>SUMIFS(СВЦЭМ!$D$33:$D$776,СВЦЭМ!$A$33:$A$776,$A104,СВЦЭМ!$B$33:$B$776,N$83)+'СЕТ СН'!$H$14+СВЦЭМ!$D$10+'СЕТ СН'!$H$5-'СЕТ СН'!$H$24</f>
        <v>2603.4232830700003</v>
      </c>
      <c r="O104" s="36">
        <f>SUMIFS(СВЦЭМ!$D$33:$D$776,СВЦЭМ!$A$33:$A$776,$A104,СВЦЭМ!$B$33:$B$776,O$83)+'СЕТ СН'!$H$14+СВЦЭМ!$D$10+'СЕТ СН'!$H$5-'СЕТ СН'!$H$24</f>
        <v>2604.3037877100001</v>
      </c>
      <c r="P104" s="36">
        <f>SUMIFS(СВЦЭМ!$D$33:$D$776,СВЦЭМ!$A$33:$A$776,$A104,СВЦЭМ!$B$33:$B$776,P$83)+'СЕТ СН'!$H$14+СВЦЭМ!$D$10+'СЕТ СН'!$H$5-'СЕТ СН'!$H$24</f>
        <v>2613.38744051</v>
      </c>
      <c r="Q104" s="36">
        <f>SUMIFS(СВЦЭМ!$D$33:$D$776,СВЦЭМ!$A$33:$A$776,$A104,СВЦЭМ!$B$33:$B$776,Q$83)+'СЕТ СН'!$H$14+СВЦЭМ!$D$10+'СЕТ СН'!$H$5-'СЕТ СН'!$H$24</f>
        <v>2568.3289845200002</v>
      </c>
      <c r="R104" s="36">
        <f>SUMIFS(СВЦЭМ!$D$33:$D$776,СВЦЭМ!$A$33:$A$776,$A104,СВЦЭМ!$B$33:$B$776,R$83)+'СЕТ СН'!$H$14+СВЦЭМ!$D$10+'СЕТ СН'!$H$5-'СЕТ СН'!$H$24</f>
        <v>2512.2813112200001</v>
      </c>
      <c r="S104" s="36">
        <f>SUMIFS(СВЦЭМ!$D$33:$D$776,СВЦЭМ!$A$33:$A$776,$A104,СВЦЭМ!$B$33:$B$776,S$83)+'СЕТ СН'!$H$14+СВЦЭМ!$D$10+'СЕТ СН'!$H$5-'СЕТ СН'!$H$24</f>
        <v>2443.9203185599999</v>
      </c>
      <c r="T104" s="36">
        <f>SUMIFS(СВЦЭМ!$D$33:$D$776,СВЦЭМ!$A$33:$A$776,$A104,СВЦЭМ!$B$33:$B$776,T$83)+'СЕТ СН'!$H$14+СВЦЭМ!$D$10+'СЕТ СН'!$H$5-'СЕТ СН'!$H$24</f>
        <v>2447.6458481600002</v>
      </c>
      <c r="U104" s="36">
        <f>SUMIFS(СВЦЭМ!$D$33:$D$776,СВЦЭМ!$A$33:$A$776,$A104,СВЦЭМ!$B$33:$B$776,U$83)+'СЕТ СН'!$H$14+СВЦЭМ!$D$10+'СЕТ СН'!$H$5-'СЕТ СН'!$H$24</f>
        <v>2443.2126940600001</v>
      </c>
      <c r="V104" s="36">
        <f>SUMIFS(СВЦЭМ!$D$33:$D$776,СВЦЭМ!$A$33:$A$776,$A104,СВЦЭМ!$B$33:$B$776,V$83)+'СЕТ СН'!$H$14+СВЦЭМ!$D$10+'СЕТ СН'!$H$5-'СЕТ СН'!$H$24</f>
        <v>2457.2774046100003</v>
      </c>
      <c r="W104" s="36">
        <f>SUMIFS(СВЦЭМ!$D$33:$D$776,СВЦЭМ!$A$33:$A$776,$A104,СВЦЭМ!$B$33:$B$776,W$83)+'СЕТ СН'!$H$14+СВЦЭМ!$D$10+'СЕТ СН'!$H$5-'СЕТ СН'!$H$24</f>
        <v>2469.77459705</v>
      </c>
      <c r="X104" s="36">
        <f>SUMIFS(СВЦЭМ!$D$33:$D$776,СВЦЭМ!$A$33:$A$776,$A104,СВЦЭМ!$B$33:$B$776,X$83)+'СЕТ СН'!$H$14+СВЦЭМ!$D$10+'СЕТ СН'!$H$5-'СЕТ СН'!$H$24</f>
        <v>2445.8623991700001</v>
      </c>
      <c r="Y104" s="36">
        <f>SUMIFS(СВЦЭМ!$D$33:$D$776,СВЦЭМ!$A$33:$A$776,$A104,СВЦЭМ!$B$33:$B$776,Y$83)+'СЕТ СН'!$H$14+СВЦЭМ!$D$10+'СЕТ СН'!$H$5-'СЕТ СН'!$H$24</f>
        <v>2466.4057401099999</v>
      </c>
    </row>
    <row r="105" spans="1:25" ht="15.75" x14ac:dyDescent="0.2">
      <c r="A105" s="35">
        <f t="shared" si="2"/>
        <v>43638</v>
      </c>
      <c r="B105" s="36">
        <f>SUMIFS(СВЦЭМ!$D$33:$D$776,СВЦЭМ!$A$33:$A$776,$A105,СВЦЭМ!$B$33:$B$776,B$83)+'СЕТ СН'!$H$14+СВЦЭМ!$D$10+'СЕТ СН'!$H$5-'СЕТ СН'!$H$24</f>
        <v>2616.18983669</v>
      </c>
      <c r="C105" s="36">
        <f>SUMIFS(СВЦЭМ!$D$33:$D$776,СВЦЭМ!$A$33:$A$776,$A105,СВЦЭМ!$B$33:$B$776,C$83)+'СЕТ СН'!$H$14+СВЦЭМ!$D$10+'СЕТ СН'!$H$5-'СЕТ СН'!$H$24</f>
        <v>2654.0915193199999</v>
      </c>
      <c r="D105" s="36">
        <f>SUMIFS(СВЦЭМ!$D$33:$D$776,СВЦЭМ!$A$33:$A$776,$A105,СВЦЭМ!$B$33:$B$776,D$83)+'СЕТ СН'!$H$14+СВЦЭМ!$D$10+'СЕТ СН'!$H$5-'СЕТ СН'!$H$24</f>
        <v>2678.6993988900003</v>
      </c>
      <c r="E105" s="36">
        <f>SUMIFS(СВЦЭМ!$D$33:$D$776,СВЦЭМ!$A$33:$A$776,$A105,СВЦЭМ!$B$33:$B$776,E$83)+'СЕТ СН'!$H$14+СВЦЭМ!$D$10+'СЕТ СН'!$H$5-'СЕТ СН'!$H$24</f>
        <v>2712.35264607</v>
      </c>
      <c r="F105" s="36">
        <f>SUMIFS(СВЦЭМ!$D$33:$D$776,СВЦЭМ!$A$33:$A$776,$A105,СВЦЭМ!$B$33:$B$776,F$83)+'СЕТ СН'!$H$14+СВЦЭМ!$D$10+'СЕТ СН'!$H$5-'СЕТ СН'!$H$24</f>
        <v>2713.7032240100002</v>
      </c>
      <c r="G105" s="36">
        <f>SUMIFS(СВЦЭМ!$D$33:$D$776,СВЦЭМ!$A$33:$A$776,$A105,СВЦЭМ!$B$33:$B$776,G$83)+'СЕТ СН'!$H$14+СВЦЭМ!$D$10+'СЕТ СН'!$H$5-'СЕТ СН'!$H$24</f>
        <v>2716.6852906900003</v>
      </c>
      <c r="H105" s="36">
        <f>SUMIFS(СВЦЭМ!$D$33:$D$776,СВЦЭМ!$A$33:$A$776,$A105,СВЦЭМ!$B$33:$B$776,H$83)+'СЕТ СН'!$H$14+СВЦЭМ!$D$10+'СЕТ СН'!$H$5-'СЕТ СН'!$H$24</f>
        <v>2692.7416339400002</v>
      </c>
      <c r="I105" s="36">
        <f>SUMIFS(СВЦЭМ!$D$33:$D$776,СВЦЭМ!$A$33:$A$776,$A105,СВЦЭМ!$B$33:$B$776,I$83)+'СЕТ СН'!$H$14+СВЦЭМ!$D$10+'СЕТ СН'!$H$5-'СЕТ СН'!$H$24</f>
        <v>2648.0069377600003</v>
      </c>
      <c r="J105" s="36">
        <f>SUMIFS(СВЦЭМ!$D$33:$D$776,СВЦЭМ!$A$33:$A$776,$A105,СВЦЭМ!$B$33:$B$776,J$83)+'СЕТ СН'!$H$14+СВЦЭМ!$D$10+'СЕТ СН'!$H$5-'СЕТ СН'!$H$24</f>
        <v>2621.2871394200001</v>
      </c>
      <c r="K105" s="36">
        <f>SUMIFS(СВЦЭМ!$D$33:$D$776,СВЦЭМ!$A$33:$A$776,$A105,СВЦЭМ!$B$33:$B$776,K$83)+'СЕТ СН'!$H$14+СВЦЭМ!$D$10+'СЕТ СН'!$H$5-'СЕТ СН'!$H$24</f>
        <v>2551.4677687399999</v>
      </c>
      <c r="L105" s="36">
        <f>SUMIFS(СВЦЭМ!$D$33:$D$776,СВЦЭМ!$A$33:$A$776,$A105,СВЦЭМ!$B$33:$B$776,L$83)+'СЕТ СН'!$H$14+СВЦЭМ!$D$10+'СЕТ СН'!$H$5-'СЕТ СН'!$H$24</f>
        <v>2466.6349628400003</v>
      </c>
      <c r="M105" s="36">
        <f>SUMIFS(СВЦЭМ!$D$33:$D$776,СВЦЭМ!$A$33:$A$776,$A105,СВЦЭМ!$B$33:$B$776,M$83)+'СЕТ СН'!$H$14+СВЦЭМ!$D$10+'СЕТ СН'!$H$5-'СЕТ СН'!$H$24</f>
        <v>2464.1434922100002</v>
      </c>
      <c r="N105" s="36">
        <f>SUMIFS(СВЦЭМ!$D$33:$D$776,СВЦЭМ!$A$33:$A$776,$A105,СВЦЭМ!$B$33:$B$776,N$83)+'СЕТ СН'!$H$14+СВЦЭМ!$D$10+'СЕТ СН'!$H$5-'СЕТ СН'!$H$24</f>
        <v>2460.4926958599999</v>
      </c>
      <c r="O105" s="36">
        <f>SUMIFS(СВЦЭМ!$D$33:$D$776,СВЦЭМ!$A$33:$A$776,$A105,СВЦЭМ!$B$33:$B$776,O$83)+'СЕТ СН'!$H$14+СВЦЭМ!$D$10+'СЕТ СН'!$H$5-'СЕТ СН'!$H$24</f>
        <v>2462.87699888</v>
      </c>
      <c r="P105" s="36">
        <f>SUMIFS(СВЦЭМ!$D$33:$D$776,СВЦЭМ!$A$33:$A$776,$A105,СВЦЭМ!$B$33:$B$776,P$83)+'СЕТ СН'!$H$14+СВЦЭМ!$D$10+'СЕТ СН'!$H$5-'СЕТ СН'!$H$24</f>
        <v>2473.7596537500003</v>
      </c>
      <c r="Q105" s="36">
        <f>SUMIFS(СВЦЭМ!$D$33:$D$776,СВЦЭМ!$A$33:$A$776,$A105,СВЦЭМ!$B$33:$B$776,Q$83)+'СЕТ СН'!$H$14+СВЦЭМ!$D$10+'СЕТ СН'!$H$5-'СЕТ СН'!$H$24</f>
        <v>2464.8758619700002</v>
      </c>
      <c r="R105" s="36">
        <f>SUMIFS(СВЦЭМ!$D$33:$D$776,СВЦЭМ!$A$33:$A$776,$A105,СВЦЭМ!$B$33:$B$776,R$83)+'СЕТ СН'!$H$14+СВЦЭМ!$D$10+'СЕТ СН'!$H$5-'СЕТ СН'!$H$24</f>
        <v>2471.1913595300002</v>
      </c>
      <c r="S105" s="36">
        <f>SUMIFS(СВЦЭМ!$D$33:$D$776,СВЦЭМ!$A$33:$A$776,$A105,СВЦЭМ!$B$33:$B$776,S$83)+'СЕТ СН'!$H$14+СВЦЭМ!$D$10+'СЕТ СН'!$H$5-'СЕТ СН'!$H$24</f>
        <v>2476.7118935600001</v>
      </c>
      <c r="T105" s="36">
        <f>SUMIFS(СВЦЭМ!$D$33:$D$776,СВЦЭМ!$A$33:$A$776,$A105,СВЦЭМ!$B$33:$B$776,T$83)+'СЕТ СН'!$H$14+СВЦЭМ!$D$10+'СЕТ СН'!$H$5-'СЕТ СН'!$H$24</f>
        <v>2468.3857298800003</v>
      </c>
      <c r="U105" s="36">
        <f>SUMIFS(СВЦЭМ!$D$33:$D$776,СВЦЭМ!$A$33:$A$776,$A105,СВЦЭМ!$B$33:$B$776,U$83)+'СЕТ СН'!$H$14+СВЦЭМ!$D$10+'СЕТ СН'!$H$5-'СЕТ СН'!$H$24</f>
        <v>2458.4001899200002</v>
      </c>
      <c r="V105" s="36">
        <f>SUMIFS(СВЦЭМ!$D$33:$D$776,СВЦЭМ!$A$33:$A$776,$A105,СВЦЭМ!$B$33:$B$776,V$83)+'СЕТ СН'!$H$14+СВЦЭМ!$D$10+'СЕТ СН'!$H$5-'СЕТ СН'!$H$24</f>
        <v>2461.5246583400003</v>
      </c>
      <c r="W105" s="36">
        <f>SUMIFS(СВЦЭМ!$D$33:$D$776,СВЦЭМ!$A$33:$A$776,$A105,СВЦЭМ!$B$33:$B$776,W$83)+'СЕТ СН'!$H$14+СВЦЭМ!$D$10+'СЕТ СН'!$H$5-'СЕТ СН'!$H$24</f>
        <v>2480.44856282</v>
      </c>
      <c r="X105" s="36">
        <f>SUMIFS(СВЦЭМ!$D$33:$D$776,СВЦЭМ!$A$33:$A$776,$A105,СВЦЭМ!$B$33:$B$776,X$83)+'СЕТ СН'!$H$14+СВЦЭМ!$D$10+'СЕТ СН'!$H$5-'СЕТ СН'!$H$24</f>
        <v>2461.1716739200001</v>
      </c>
      <c r="Y105" s="36">
        <f>SUMIFS(СВЦЭМ!$D$33:$D$776,СВЦЭМ!$A$33:$A$776,$A105,СВЦЭМ!$B$33:$B$776,Y$83)+'СЕТ СН'!$H$14+СВЦЭМ!$D$10+'СЕТ СН'!$H$5-'СЕТ СН'!$H$24</f>
        <v>2425.4663106799999</v>
      </c>
    </row>
    <row r="106" spans="1:25" ht="15.75" x14ac:dyDescent="0.2">
      <c r="A106" s="35">
        <f t="shared" si="2"/>
        <v>43639</v>
      </c>
      <c r="B106" s="36">
        <f>SUMIFS(СВЦЭМ!$D$33:$D$776,СВЦЭМ!$A$33:$A$776,$A106,СВЦЭМ!$B$33:$B$776,B$83)+'СЕТ СН'!$H$14+СВЦЭМ!$D$10+'СЕТ СН'!$H$5-'СЕТ СН'!$H$24</f>
        <v>2562.6001195099998</v>
      </c>
      <c r="C106" s="36">
        <f>SUMIFS(СВЦЭМ!$D$33:$D$776,СВЦЭМ!$A$33:$A$776,$A106,СВЦЭМ!$B$33:$B$776,C$83)+'СЕТ СН'!$H$14+СВЦЭМ!$D$10+'СЕТ СН'!$H$5-'СЕТ СН'!$H$24</f>
        <v>2581.8999497300001</v>
      </c>
      <c r="D106" s="36">
        <f>SUMIFS(СВЦЭМ!$D$33:$D$776,СВЦЭМ!$A$33:$A$776,$A106,СВЦЭМ!$B$33:$B$776,D$83)+'СЕТ СН'!$H$14+СВЦЭМ!$D$10+'СЕТ СН'!$H$5-'СЕТ СН'!$H$24</f>
        <v>2622.7170374299999</v>
      </c>
      <c r="E106" s="36">
        <f>SUMIFS(СВЦЭМ!$D$33:$D$776,СВЦЭМ!$A$33:$A$776,$A106,СВЦЭМ!$B$33:$B$776,E$83)+'СЕТ СН'!$H$14+СВЦЭМ!$D$10+'СЕТ СН'!$H$5-'СЕТ СН'!$H$24</f>
        <v>2639.7353876100001</v>
      </c>
      <c r="F106" s="36">
        <f>SUMIFS(СВЦЭМ!$D$33:$D$776,СВЦЭМ!$A$33:$A$776,$A106,СВЦЭМ!$B$33:$B$776,F$83)+'СЕТ СН'!$H$14+СВЦЭМ!$D$10+'СЕТ СН'!$H$5-'СЕТ СН'!$H$24</f>
        <v>2644.8409595500002</v>
      </c>
      <c r="G106" s="36">
        <f>SUMIFS(СВЦЭМ!$D$33:$D$776,СВЦЭМ!$A$33:$A$776,$A106,СВЦЭМ!$B$33:$B$776,G$83)+'СЕТ СН'!$H$14+СВЦЭМ!$D$10+'СЕТ СН'!$H$5-'СЕТ СН'!$H$24</f>
        <v>2669.0980589700002</v>
      </c>
      <c r="H106" s="36">
        <f>SUMIFS(СВЦЭМ!$D$33:$D$776,СВЦЭМ!$A$33:$A$776,$A106,СВЦЭМ!$B$33:$B$776,H$83)+'СЕТ СН'!$H$14+СВЦЭМ!$D$10+'СЕТ СН'!$H$5-'СЕТ СН'!$H$24</f>
        <v>2648.0390736899999</v>
      </c>
      <c r="I106" s="36">
        <f>SUMIFS(СВЦЭМ!$D$33:$D$776,СВЦЭМ!$A$33:$A$776,$A106,СВЦЭМ!$B$33:$B$776,I$83)+'СЕТ СН'!$H$14+СВЦЭМ!$D$10+'СЕТ СН'!$H$5-'СЕТ СН'!$H$24</f>
        <v>2616.1155187200002</v>
      </c>
      <c r="J106" s="36">
        <f>SUMIFS(СВЦЭМ!$D$33:$D$776,СВЦЭМ!$A$33:$A$776,$A106,СВЦЭМ!$B$33:$B$776,J$83)+'СЕТ СН'!$H$14+СВЦЭМ!$D$10+'СЕТ СН'!$H$5-'СЕТ СН'!$H$24</f>
        <v>2594.1003290600001</v>
      </c>
      <c r="K106" s="36">
        <f>SUMIFS(СВЦЭМ!$D$33:$D$776,СВЦЭМ!$A$33:$A$776,$A106,СВЦЭМ!$B$33:$B$776,K$83)+'СЕТ СН'!$H$14+СВЦЭМ!$D$10+'СЕТ СН'!$H$5-'СЕТ СН'!$H$24</f>
        <v>2564.6149441799998</v>
      </c>
      <c r="L106" s="36">
        <f>SUMIFS(СВЦЭМ!$D$33:$D$776,СВЦЭМ!$A$33:$A$776,$A106,СВЦЭМ!$B$33:$B$776,L$83)+'СЕТ СН'!$H$14+СВЦЭМ!$D$10+'СЕТ СН'!$H$5-'СЕТ СН'!$H$24</f>
        <v>2543.3559201899998</v>
      </c>
      <c r="M106" s="36">
        <f>SUMIFS(СВЦЭМ!$D$33:$D$776,СВЦЭМ!$A$33:$A$776,$A106,СВЦЭМ!$B$33:$B$776,M$83)+'СЕТ СН'!$H$14+СВЦЭМ!$D$10+'СЕТ СН'!$H$5-'СЕТ СН'!$H$24</f>
        <v>2518.2624934400001</v>
      </c>
      <c r="N106" s="36">
        <f>SUMIFS(СВЦЭМ!$D$33:$D$776,СВЦЭМ!$A$33:$A$776,$A106,СВЦЭМ!$B$33:$B$776,N$83)+'СЕТ СН'!$H$14+СВЦЭМ!$D$10+'СЕТ СН'!$H$5-'СЕТ СН'!$H$24</f>
        <v>2541.7193240000001</v>
      </c>
      <c r="O106" s="36">
        <f>SUMIFS(СВЦЭМ!$D$33:$D$776,СВЦЭМ!$A$33:$A$776,$A106,СВЦЭМ!$B$33:$B$776,O$83)+'СЕТ СН'!$H$14+СВЦЭМ!$D$10+'СЕТ СН'!$H$5-'СЕТ СН'!$H$24</f>
        <v>2550.0090027300002</v>
      </c>
      <c r="P106" s="36">
        <f>SUMIFS(СВЦЭМ!$D$33:$D$776,СВЦЭМ!$A$33:$A$776,$A106,СВЦЭМ!$B$33:$B$776,P$83)+'СЕТ СН'!$H$14+СВЦЭМ!$D$10+'СЕТ СН'!$H$5-'СЕТ СН'!$H$24</f>
        <v>2560.2662412999998</v>
      </c>
      <c r="Q106" s="36">
        <f>SUMIFS(СВЦЭМ!$D$33:$D$776,СВЦЭМ!$A$33:$A$776,$A106,СВЦЭМ!$B$33:$B$776,Q$83)+'СЕТ СН'!$H$14+СВЦЭМ!$D$10+'СЕТ СН'!$H$5-'СЕТ СН'!$H$24</f>
        <v>2518.4440458200002</v>
      </c>
      <c r="R106" s="36">
        <f>SUMIFS(СВЦЭМ!$D$33:$D$776,СВЦЭМ!$A$33:$A$776,$A106,СВЦЭМ!$B$33:$B$776,R$83)+'СЕТ СН'!$H$14+СВЦЭМ!$D$10+'СЕТ СН'!$H$5-'СЕТ СН'!$H$24</f>
        <v>2467.09842604</v>
      </c>
      <c r="S106" s="36">
        <f>SUMIFS(СВЦЭМ!$D$33:$D$776,СВЦЭМ!$A$33:$A$776,$A106,СВЦЭМ!$B$33:$B$776,S$83)+'СЕТ СН'!$H$14+СВЦЭМ!$D$10+'СЕТ СН'!$H$5-'СЕТ СН'!$H$24</f>
        <v>2469.6155155699998</v>
      </c>
      <c r="T106" s="36">
        <f>SUMIFS(СВЦЭМ!$D$33:$D$776,СВЦЭМ!$A$33:$A$776,$A106,СВЦЭМ!$B$33:$B$776,T$83)+'СЕТ СН'!$H$14+СВЦЭМ!$D$10+'СЕТ СН'!$H$5-'СЕТ СН'!$H$24</f>
        <v>2470.3643822200002</v>
      </c>
      <c r="U106" s="36">
        <f>SUMIFS(СВЦЭМ!$D$33:$D$776,СВЦЭМ!$A$33:$A$776,$A106,СВЦЭМ!$B$33:$B$776,U$83)+'СЕТ СН'!$H$14+СВЦЭМ!$D$10+'СЕТ СН'!$H$5-'СЕТ СН'!$H$24</f>
        <v>2467.8788288400001</v>
      </c>
      <c r="V106" s="36">
        <f>SUMIFS(СВЦЭМ!$D$33:$D$776,СВЦЭМ!$A$33:$A$776,$A106,СВЦЭМ!$B$33:$B$776,V$83)+'СЕТ СН'!$H$14+СВЦЭМ!$D$10+'СЕТ СН'!$H$5-'СЕТ СН'!$H$24</f>
        <v>2458.31743719</v>
      </c>
      <c r="W106" s="36">
        <f>SUMIFS(СВЦЭМ!$D$33:$D$776,СВЦЭМ!$A$33:$A$776,$A106,СВЦЭМ!$B$33:$B$776,W$83)+'СЕТ СН'!$H$14+СВЦЭМ!$D$10+'СЕТ СН'!$H$5-'СЕТ СН'!$H$24</f>
        <v>2451.1154506299999</v>
      </c>
      <c r="X106" s="36">
        <f>SUMIFS(СВЦЭМ!$D$33:$D$776,СВЦЭМ!$A$33:$A$776,$A106,СВЦЭМ!$B$33:$B$776,X$83)+'СЕТ СН'!$H$14+СВЦЭМ!$D$10+'СЕТ СН'!$H$5-'СЕТ СН'!$H$24</f>
        <v>2453.8472330300001</v>
      </c>
      <c r="Y106" s="36">
        <f>SUMIFS(СВЦЭМ!$D$33:$D$776,СВЦЭМ!$A$33:$A$776,$A106,СВЦЭМ!$B$33:$B$776,Y$83)+'СЕТ СН'!$H$14+СВЦЭМ!$D$10+'СЕТ СН'!$H$5-'СЕТ СН'!$H$24</f>
        <v>2537.3032573300002</v>
      </c>
    </row>
    <row r="107" spans="1:25" ht="15.75" x14ac:dyDescent="0.2">
      <c r="A107" s="35">
        <f t="shared" si="2"/>
        <v>43640</v>
      </c>
      <c r="B107" s="36">
        <f>SUMIFS(СВЦЭМ!$D$33:$D$776,СВЦЭМ!$A$33:$A$776,$A107,СВЦЭМ!$B$33:$B$776,B$83)+'СЕТ СН'!$H$14+СВЦЭМ!$D$10+'СЕТ СН'!$H$5-'СЕТ СН'!$H$24</f>
        <v>2650.1894457799999</v>
      </c>
      <c r="C107" s="36">
        <f>SUMIFS(СВЦЭМ!$D$33:$D$776,СВЦЭМ!$A$33:$A$776,$A107,СВЦЭМ!$B$33:$B$776,C$83)+'СЕТ СН'!$H$14+СВЦЭМ!$D$10+'СЕТ СН'!$H$5-'СЕТ СН'!$H$24</f>
        <v>2668.1548442200001</v>
      </c>
      <c r="D107" s="36">
        <f>SUMIFS(СВЦЭМ!$D$33:$D$776,СВЦЭМ!$A$33:$A$776,$A107,СВЦЭМ!$B$33:$B$776,D$83)+'СЕТ СН'!$H$14+СВЦЭМ!$D$10+'СЕТ СН'!$H$5-'СЕТ СН'!$H$24</f>
        <v>2708.5086128000003</v>
      </c>
      <c r="E107" s="36">
        <f>SUMIFS(СВЦЭМ!$D$33:$D$776,СВЦЭМ!$A$33:$A$776,$A107,СВЦЭМ!$B$33:$B$776,E$83)+'СЕТ СН'!$H$14+СВЦЭМ!$D$10+'СЕТ СН'!$H$5-'СЕТ СН'!$H$24</f>
        <v>2710.6228238900003</v>
      </c>
      <c r="F107" s="36">
        <f>SUMIFS(СВЦЭМ!$D$33:$D$776,СВЦЭМ!$A$33:$A$776,$A107,СВЦЭМ!$B$33:$B$776,F$83)+'СЕТ СН'!$H$14+СВЦЭМ!$D$10+'СЕТ СН'!$H$5-'СЕТ СН'!$H$24</f>
        <v>2717.9622569799999</v>
      </c>
      <c r="G107" s="36">
        <f>SUMIFS(СВЦЭМ!$D$33:$D$776,СВЦЭМ!$A$33:$A$776,$A107,СВЦЭМ!$B$33:$B$776,G$83)+'СЕТ СН'!$H$14+СВЦЭМ!$D$10+'СЕТ СН'!$H$5-'СЕТ СН'!$H$24</f>
        <v>2717.3171892600003</v>
      </c>
      <c r="H107" s="36">
        <f>SUMIFS(СВЦЭМ!$D$33:$D$776,СВЦЭМ!$A$33:$A$776,$A107,СВЦЭМ!$B$33:$B$776,H$83)+'СЕТ СН'!$H$14+СВЦЭМ!$D$10+'СЕТ СН'!$H$5-'СЕТ СН'!$H$24</f>
        <v>2683.6708587399999</v>
      </c>
      <c r="I107" s="36">
        <f>SUMIFS(СВЦЭМ!$D$33:$D$776,СВЦЭМ!$A$33:$A$776,$A107,СВЦЭМ!$B$33:$B$776,I$83)+'СЕТ СН'!$H$14+СВЦЭМ!$D$10+'СЕТ СН'!$H$5-'СЕТ СН'!$H$24</f>
        <v>2623.5216150599999</v>
      </c>
      <c r="J107" s="36">
        <f>SUMIFS(СВЦЭМ!$D$33:$D$776,СВЦЭМ!$A$33:$A$776,$A107,СВЦЭМ!$B$33:$B$776,J$83)+'СЕТ СН'!$H$14+СВЦЭМ!$D$10+'СЕТ СН'!$H$5-'СЕТ СН'!$H$24</f>
        <v>2608.4074881500001</v>
      </c>
      <c r="K107" s="36">
        <f>SUMIFS(СВЦЭМ!$D$33:$D$776,СВЦЭМ!$A$33:$A$776,$A107,СВЦЭМ!$B$33:$B$776,K$83)+'СЕТ СН'!$H$14+СВЦЭМ!$D$10+'СЕТ СН'!$H$5-'СЕТ СН'!$H$24</f>
        <v>2584.7001943</v>
      </c>
      <c r="L107" s="36">
        <f>SUMIFS(СВЦЭМ!$D$33:$D$776,СВЦЭМ!$A$33:$A$776,$A107,СВЦЭМ!$B$33:$B$776,L$83)+'СЕТ СН'!$H$14+СВЦЭМ!$D$10+'СЕТ СН'!$H$5-'СЕТ СН'!$H$24</f>
        <v>2577.4698964700001</v>
      </c>
      <c r="M107" s="36">
        <f>SUMIFS(СВЦЭМ!$D$33:$D$776,СВЦЭМ!$A$33:$A$776,$A107,СВЦЭМ!$B$33:$B$776,M$83)+'СЕТ СН'!$H$14+СВЦЭМ!$D$10+'СЕТ СН'!$H$5-'СЕТ СН'!$H$24</f>
        <v>2567.3331077299999</v>
      </c>
      <c r="N107" s="36">
        <f>SUMIFS(СВЦЭМ!$D$33:$D$776,СВЦЭМ!$A$33:$A$776,$A107,СВЦЭМ!$B$33:$B$776,N$83)+'СЕТ СН'!$H$14+СВЦЭМ!$D$10+'СЕТ СН'!$H$5-'СЕТ СН'!$H$24</f>
        <v>2573.6470217400001</v>
      </c>
      <c r="O107" s="36">
        <f>SUMIFS(СВЦЭМ!$D$33:$D$776,СВЦЭМ!$A$33:$A$776,$A107,СВЦЭМ!$B$33:$B$776,O$83)+'СЕТ СН'!$H$14+СВЦЭМ!$D$10+'СЕТ СН'!$H$5-'СЕТ СН'!$H$24</f>
        <v>2568.4116864400003</v>
      </c>
      <c r="P107" s="36">
        <f>SUMIFS(СВЦЭМ!$D$33:$D$776,СВЦЭМ!$A$33:$A$776,$A107,СВЦЭМ!$B$33:$B$776,P$83)+'СЕТ СН'!$H$14+СВЦЭМ!$D$10+'СЕТ СН'!$H$5-'СЕТ СН'!$H$24</f>
        <v>2574.1481521200003</v>
      </c>
      <c r="Q107" s="36">
        <f>SUMIFS(СВЦЭМ!$D$33:$D$776,СВЦЭМ!$A$33:$A$776,$A107,СВЦЭМ!$B$33:$B$776,Q$83)+'СЕТ СН'!$H$14+СВЦЭМ!$D$10+'СЕТ СН'!$H$5-'СЕТ СН'!$H$24</f>
        <v>2539.82371358</v>
      </c>
      <c r="R107" s="36">
        <f>SUMIFS(СВЦЭМ!$D$33:$D$776,СВЦЭМ!$A$33:$A$776,$A107,СВЦЭМ!$B$33:$B$776,R$83)+'СЕТ СН'!$H$14+СВЦЭМ!$D$10+'СЕТ СН'!$H$5-'СЕТ СН'!$H$24</f>
        <v>2515.1085121900001</v>
      </c>
      <c r="S107" s="36">
        <f>SUMIFS(СВЦЭМ!$D$33:$D$776,СВЦЭМ!$A$33:$A$776,$A107,СВЦЭМ!$B$33:$B$776,S$83)+'СЕТ СН'!$H$14+СВЦЭМ!$D$10+'СЕТ СН'!$H$5-'СЕТ СН'!$H$24</f>
        <v>2532.9115837300001</v>
      </c>
      <c r="T107" s="36">
        <f>SUMIFS(СВЦЭМ!$D$33:$D$776,СВЦЭМ!$A$33:$A$776,$A107,СВЦЭМ!$B$33:$B$776,T$83)+'СЕТ СН'!$H$14+СВЦЭМ!$D$10+'СЕТ СН'!$H$5-'СЕТ СН'!$H$24</f>
        <v>2541.7502254199999</v>
      </c>
      <c r="U107" s="36">
        <f>SUMIFS(СВЦЭМ!$D$33:$D$776,СВЦЭМ!$A$33:$A$776,$A107,СВЦЭМ!$B$33:$B$776,U$83)+'СЕТ СН'!$H$14+СВЦЭМ!$D$10+'СЕТ СН'!$H$5-'СЕТ СН'!$H$24</f>
        <v>2554.58222591</v>
      </c>
      <c r="V107" s="36">
        <f>SUMIFS(СВЦЭМ!$D$33:$D$776,СВЦЭМ!$A$33:$A$776,$A107,СВЦЭМ!$B$33:$B$776,V$83)+'СЕТ СН'!$H$14+СВЦЭМ!$D$10+'СЕТ СН'!$H$5-'СЕТ СН'!$H$24</f>
        <v>2569.4959953299999</v>
      </c>
      <c r="W107" s="36">
        <f>SUMIFS(СВЦЭМ!$D$33:$D$776,СВЦЭМ!$A$33:$A$776,$A107,СВЦЭМ!$B$33:$B$776,W$83)+'СЕТ СН'!$H$14+СВЦЭМ!$D$10+'СЕТ СН'!$H$5-'СЕТ СН'!$H$24</f>
        <v>2553.0960802499999</v>
      </c>
      <c r="X107" s="36">
        <f>SUMIFS(СВЦЭМ!$D$33:$D$776,СВЦЭМ!$A$33:$A$776,$A107,СВЦЭМ!$B$33:$B$776,X$83)+'СЕТ СН'!$H$14+СВЦЭМ!$D$10+'СЕТ СН'!$H$5-'СЕТ СН'!$H$24</f>
        <v>2570.61804102</v>
      </c>
      <c r="Y107" s="36">
        <f>SUMIFS(СВЦЭМ!$D$33:$D$776,СВЦЭМ!$A$33:$A$776,$A107,СВЦЭМ!$B$33:$B$776,Y$83)+'СЕТ СН'!$H$14+СВЦЭМ!$D$10+'СЕТ СН'!$H$5-'СЕТ СН'!$H$24</f>
        <v>2643.3491872599998</v>
      </c>
    </row>
    <row r="108" spans="1:25" ht="15.75" x14ac:dyDescent="0.2">
      <c r="A108" s="35">
        <f t="shared" si="2"/>
        <v>43641</v>
      </c>
      <c r="B108" s="36">
        <f>SUMIFS(СВЦЭМ!$D$33:$D$776,СВЦЭМ!$A$33:$A$776,$A108,СВЦЭМ!$B$33:$B$776,B$83)+'СЕТ СН'!$H$14+СВЦЭМ!$D$10+'СЕТ СН'!$H$5-'СЕТ СН'!$H$24</f>
        <v>2671.5068780400002</v>
      </c>
      <c r="C108" s="36">
        <f>SUMIFS(СВЦЭМ!$D$33:$D$776,СВЦЭМ!$A$33:$A$776,$A108,СВЦЭМ!$B$33:$B$776,C$83)+'СЕТ СН'!$H$14+СВЦЭМ!$D$10+'СЕТ СН'!$H$5-'СЕТ СН'!$H$24</f>
        <v>2720.35181238</v>
      </c>
      <c r="D108" s="36">
        <f>SUMIFS(СВЦЭМ!$D$33:$D$776,СВЦЭМ!$A$33:$A$776,$A108,СВЦЭМ!$B$33:$B$776,D$83)+'СЕТ СН'!$H$14+СВЦЭМ!$D$10+'СЕТ СН'!$H$5-'СЕТ СН'!$H$24</f>
        <v>2711.4075232300002</v>
      </c>
      <c r="E108" s="36">
        <f>SUMIFS(СВЦЭМ!$D$33:$D$776,СВЦЭМ!$A$33:$A$776,$A108,СВЦЭМ!$B$33:$B$776,E$83)+'СЕТ СН'!$H$14+СВЦЭМ!$D$10+'СЕТ СН'!$H$5-'СЕТ СН'!$H$24</f>
        <v>2701.6588717</v>
      </c>
      <c r="F108" s="36">
        <f>SUMIFS(СВЦЭМ!$D$33:$D$776,СВЦЭМ!$A$33:$A$776,$A108,СВЦЭМ!$B$33:$B$776,F$83)+'СЕТ СН'!$H$14+СВЦЭМ!$D$10+'СЕТ СН'!$H$5-'СЕТ СН'!$H$24</f>
        <v>2706.0718576999998</v>
      </c>
      <c r="G108" s="36">
        <f>SUMIFS(СВЦЭМ!$D$33:$D$776,СВЦЭМ!$A$33:$A$776,$A108,СВЦЭМ!$B$33:$B$776,G$83)+'СЕТ СН'!$H$14+СВЦЭМ!$D$10+'СЕТ СН'!$H$5-'СЕТ СН'!$H$24</f>
        <v>2689.7032481900001</v>
      </c>
      <c r="H108" s="36">
        <f>SUMIFS(СВЦЭМ!$D$33:$D$776,СВЦЭМ!$A$33:$A$776,$A108,СВЦЭМ!$B$33:$B$776,H$83)+'СЕТ СН'!$H$14+СВЦЭМ!$D$10+'СЕТ СН'!$H$5-'СЕТ СН'!$H$24</f>
        <v>2679.2807809200003</v>
      </c>
      <c r="I108" s="36">
        <f>SUMIFS(СВЦЭМ!$D$33:$D$776,СВЦЭМ!$A$33:$A$776,$A108,СВЦЭМ!$B$33:$B$776,I$83)+'СЕТ СН'!$H$14+СВЦЭМ!$D$10+'СЕТ СН'!$H$5-'СЕТ СН'!$H$24</f>
        <v>2624.50466362</v>
      </c>
      <c r="J108" s="36">
        <f>SUMIFS(СВЦЭМ!$D$33:$D$776,СВЦЭМ!$A$33:$A$776,$A108,СВЦЭМ!$B$33:$B$776,J$83)+'СЕТ СН'!$H$14+СВЦЭМ!$D$10+'СЕТ СН'!$H$5-'СЕТ СН'!$H$24</f>
        <v>2636.2765670799999</v>
      </c>
      <c r="K108" s="36">
        <f>SUMIFS(СВЦЭМ!$D$33:$D$776,СВЦЭМ!$A$33:$A$776,$A108,СВЦЭМ!$B$33:$B$776,K$83)+'СЕТ СН'!$H$14+СВЦЭМ!$D$10+'СЕТ СН'!$H$5-'СЕТ СН'!$H$24</f>
        <v>2622.1825631900001</v>
      </c>
      <c r="L108" s="36">
        <f>SUMIFS(СВЦЭМ!$D$33:$D$776,СВЦЭМ!$A$33:$A$776,$A108,СВЦЭМ!$B$33:$B$776,L$83)+'СЕТ СН'!$H$14+СВЦЭМ!$D$10+'СЕТ СН'!$H$5-'СЕТ СН'!$H$24</f>
        <v>2606.7553464000002</v>
      </c>
      <c r="M108" s="36">
        <f>SUMIFS(СВЦЭМ!$D$33:$D$776,СВЦЭМ!$A$33:$A$776,$A108,СВЦЭМ!$B$33:$B$776,M$83)+'СЕТ СН'!$H$14+СВЦЭМ!$D$10+'СЕТ СН'!$H$5-'СЕТ СН'!$H$24</f>
        <v>2601.8314374199999</v>
      </c>
      <c r="N108" s="36">
        <f>SUMIFS(СВЦЭМ!$D$33:$D$776,СВЦЭМ!$A$33:$A$776,$A108,СВЦЭМ!$B$33:$B$776,N$83)+'СЕТ СН'!$H$14+СВЦЭМ!$D$10+'СЕТ СН'!$H$5-'СЕТ СН'!$H$24</f>
        <v>2608.4196073799999</v>
      </c>
      <c r="O108" s="36">
        <f>SUMIFS(СВЦЭМ!$D$33:$D$776,СВЦЭМ!$A$33:$A$776,$A108,СВЦЭМ!$B$33:$B$776,O$83)+'СЕТ СН'!$H$14+СВЦЭМ!$D$10+'СЕТ СН'!$H$5-'СЕТ СН'!$H$24</f>
        <v>2606.2840502700001</v>
      </c>
      <c r="P108" s="36">
        <f>SUMIFS(СВЦЭМ!$D$33:$D$776,СВЦЭМ!$A$33:$A$776,$A108,СВЦЭМ!$B$33:$B$776,P$83)+'СЕТ СН'!$H$14+СВЦЭМ!$D$10+'СЕТ СН'!$H$5-'СЕТ СН'!$H$24</f>
        <v>2610.9755712800002</v>
      </c>
      <c r="Q108" s="36">
        <f>SUMIFS(СВЦЭМ!$D$33:$D$776,СВЦЭМ!$A$33:$A$776,$A108,СВЦЭМ!$B$33:$B$776,Q$83)+'СЕТ СН'!$H$14+СВЦЭМ!$D$10+'СЕТ СН'!$H$5-'СЕТ СН'!$H$24</f>
        <v>2569.0654561900001</v>
      </c>
      <c r="R108" s="36">
        <f>SUMIFS(СВЦЭМ!$D$33:$D$776,СВЦЭМ!$A$33:$A$776,$A108,СВЦЭМ!$B$33:$B$776,R$83)+'СЕТ СН'!$H$14+СВЦЭМ!$D$10+'СЕТ СН'!$H$5-'СЕТ СН'!$H$24</f>
        <v>2539.4266563400001</v>
      </c>
      <c r="S108" s="36">
        <f>SUMIFS(СВЦЭМ!$D$33:$D$776,СВЦЭМ!$A$33:$A$776,$A108,СВЦЭМ!$B$33:$B$776,S$83)+'СЕТ СН'!$H$14+СВЦЭМ!$D$10+'СЕТ СН'!$H$5-'СЕТ СН'!$H$24</f>
        <v>2538.5898962599999</v>
      </c>
      <c r="T108" s="36">
        <f>SUMIFS(СВЦЭМ!$D$33:$D$776,СВЦЭМ!$A$33:$A$776,$A108,СВЦЭМ!$B$33:$B$776,T$83)+'СЕТ СН'!$H$14+СВЦЭМ!$D$10+'СЕТ СН'!$H$5-'СЕТ СН'!$H$24</f>
        <v>2544.5366064099999</v>
      </c>
      <c r="U108" s="36">
        <f>SUMIFS(СВЦЭМ!$D$33:$D$776,СВЦЭМ!$A$33:$A$776,$A108,СВЦЭМ!$B$33:$B$776,U$83)+'СЕТ СН'!$H$14+СВЦЭМ!$D$10+'СЕТ СН'!$H$5-'СЕТ СН'!$H$24</f>
        <v>2542.4237662800001</v>
      </c>
      <c r="V108" s="36">
        <f>SUMIFS(СВЦЭМ!$D$33:$D$776,СВЦЭМ!$A$33:$A$776,$A108,СВЦЭМ!$B$33:$B$776,V$83)+'СЕТ СН'!$H$14+СВЦЭМ!$D$10+'СЕТ СН'!$H$5-'СЕТ СН'!$H$24</f>
        <v>2535.2005570599999</v>
      </c>
      <c r="W108" s="36">
        <f>SUMIFS(СВЦЭМ!$D$33:$D$776,СВЦЭМ!$A$33:$A$776,$A108,СВЦЭМ!$B$33:$B$776,W$83)+'СЕТ СН'!$H$14+СВЦЭМ!$D$10+'СЕТ СН'!$H$5-'СЕТ СН'!$H$24</f>
        <v>2534.7728452599999</v>
      </c>
      <c r="X108" s="36">
        <f>SUMIFS(СВЦЭМ!$D$33:$D$776,СВЦЭМ!$A$33:$A$776,$A108,СВЦЭМ!$B$33:$B$776,X$83)+'СЕТ СН'!$H$14+СВЦЭМ!$D$10+'СЕТ СН'!$H$5-'СЕТ СН'!$H$24</f>
        <v>2526.14288764</v>
      </c>
      <c r="Y108" s="36">
        <f>SUMIFS(СВЦЭМ!$D$33:$D$776,СВЦЭМ!$A$33:$A$776,$A108,СВЦЭМ!$B$33:$B$776,Y$83)+'СЕТ СН'!$H$14+СВЦЭМ!$D$10+'СЕТ СН'!$H$5-'СЕТ СН'!$H$24</f>
        <v>2564.33342072</v>
      </c>
    </row>
    <row r="109" spans="1:25" ht="15.75" x14ac:dyDescent="0.2">
      <c r="A109" s="35">
        <f t="shared" si="2"/>
        <v>43642</v>
      </c>
      <c r="B109" s="36">
        <f>SUMIFS(СВЦЭМ!$D$33:$D$776,СВЦЭМ!$A$33:$A$776,$A109,СВЦЭМ!$B$33:$B$776,B$83)+'СЕТ СН'!$H$14+СВЦЭМ!$D$10+'СЕТ СН'!$H$5-'СЕТ СН'!$H$24</f>
        <v>2616.9807672400002</v>
      </c>
      <c r="C109" s="36">
        <f>SUMIFS(СВЦЭМ!$D$33:$D$776,СВЦЭМ!$A$33:$A$776,$A109,СВЦЭМ!$B$33:$B$776,C$83)+'СЕТ СН'!$H$14+СВЦЭМ!$D$10+'СЕТ СН'!$H$5-'СЕТ СН'!$H$24</f>
        <v>2695.2257590300001</v>
      </c>
      <c r="D109" s="36">
        <f>SUMIFS(СВЦЭМ!$D$33:$D$776,СВЦЭМ!$A$33:$A$776,$A109,СВЦЭМ!$B$33:$B$776,D$83)+'СЕТ СН'!$H$14+СВЦЭМ!$D$10+'СЕТ СН'!$H$5-'СЕТ СН'!$H$24</f>
        <v>2721.99805367</v>
      </c>
      <c r="E109" s="36">
        <f>SUMIFS(СВЦЭМ!$D$33:$D$776,СВЦЭМ!$A$33:$A$776,$A109,СВЦЭМ!$B$33:$B$776,E$83)+'СЕТ СН'!$H$14+СВЦЭМ!$D$10+'СЕТ СН'!$H$5-'СЕТ СН'!$H$24</f>
        <v>2736.0772271000001</v>
      </c>
      <c r="F109" s="36">
        <f>SUMIFS(СВЦЭМ!$D$33:$D$776,СВЦЭМ!$A$33:$A$776,$A109,СВЦЭМ!$B$33:$B$776,F$83)+'СЕТ СН'!$H$14+СВЦЭМ!$D$10+'СЕТ СН'!$H$5-'СЕТ СН'!$H$24</f>
        <v>2745.2786276699999</v>
      </c>
      <c r="G109" s="36">
        <f>SUMIFS(СВЦЭМ!$D$33:$D$776,СВЦЭМ!$A$33:$A$776,$A109,СВЦЭМ!$B$33:$B$776,G$83)+'СЕТ СН'!$H$14+СВЦЭМ!$D$10+'СЕТ СН'!$H$5-'СЕТ СН'!$H$24</f>
        <v>2726.94597058</v>
      </c>
      <c r="H109" s="36">
        <f>SUMIFS(СВЦЭМ!$D$33:$D$776,СВЦЭМ!$A$33:$A$776,$A109,СВЦЭМ!$B$33:$B$776,H$83)+'СЕТ СН'!$H$14+СВЦЭМ!$D$10+'СЕТ СН'!$H$5-'СЕТ СН'!$H$24</f>
        <v>2676.36989756</v>
      </c>
      <c r="I109" s="36">
        <f>SUMIFS(СВЦЭМ!$D$33:$D$776,СВЦЭМ!$A$33:$A$776,$A109,СВЦЭМ!$B$33:$B$776,I$83)+'СЕТ СН'!$H$14+СВЦЭМ!$D$10+'СЕТ СН'!$H$5-'СЕТ СН'!$H$24</f>
        <v>2634.8654747999999</v>
      </c>
      <c r="J109" s="36">
        <f>SUMIFS(СВЦЭМ!$D$33:$D$776,СВЦЭМ!$A$33:$A$776,$A109,СВЦЭМ!$B$33:$B$776,J$83)+'СЕТ СН'!$H$14+СВЦЭМ!$D$10+'СЕТ СН'!$H$5-'СЕТ СН'!$H$24</f>
        <v>2596.6367475100001</v>
      </c>
      <c r="K109" s="36">
        <f>SUMIFS(СВЦЭМ!$D$33:$D$776,СВЦЭМ!$A$33:$A$776,$A109,СВЦЭМ!$B$33:$B$776,K$83)+'СЕТ СН'!$H$14+СВЦЭМ!$D$10+'СЕТ СН'!$H$5-'СЕТ СН'!$H$24</f>
        <v>2572.43801102</v>
      </c>
      <c r="L109" s="36">
        <f>SUMIFS(СВЦЭМ!$D$33:$D$776,СВЦЭМ!$A$33:$A$776,$A109,СВЦЭМ!$B$33:$B$776,L$83)+'СЕТ СН'!$H$14+СВЦЭМ!$D$10+'СЕТ СН'!$H$5-'СЕТ СН'!$H$24</f>
        <v>2571.2443892599999</v>
      </c>
      <c r="M109" s="36">
        <f>SUMIFS(СВЦЭМ!$D$33:$D$776,СВЦЭМ!$A$33:$A$776,$A109,СВЦЭМ!$B$33:$B$776,M$83)+'СЕТ СН'!$H$14+СВЦЭМ!$D$10+'СЕТ СН'!$H$5-'СЕТ СН'!$H$24</f>
        <v>2562.6860266100002</v>
      </c>
      <c r="N109" s="36">
        <f>SUMIFS(СВЦЭМ!$D$33:$D$776,СВЦЭМ!$A$33:$A$776,$A109,СВЦЭМ!$B$33:$B$776,N$83)+'СЕТ СН'!$H$14+СВЦЭМ!$D$10+'СЕТ СН'!$H$5-'СЕТ СН'!$H$24</f>
        <v>2572.6300112899999</v>
      </c>
      <c r="O109" s="36">
        <f>SUMIFS(СВЦЭМ!$D$33:$D$776,СВЦЭМ!$A$33:$A$776,$A109,СВЦЭМ!$B$33:$B$776,O$83)+'СЕТ СН'!$H$14+СВЦЭМ!$D$10+'СЕТ СН'!$H$5-'СЕТ СН'!$H$24</f>
        <v>2562.23701463</v>
      </c>
      <c r="P109" s="36">
        <f>SUMIFS(СВЦЭМ!$D$33:$D$776,СВЦЭМ!$A$33:$A$776,$A109,СВЦЭМ!$B$33:$B$776,P$83)+'СЕТ СН'!$H$14+СВЦЭМ!$D$10+'СЕТ СН'!$H$5-'СЕТ СН'!$H$24</f>
        <v>2561.4130612399999</v>
      </c>
      <c r="Q109" s="36">
        <f>SUMIFS(СВЦЭМ!$D$33:$D$776,СВЦЭМ!$A$33:$A$776,$A109,СВЦЭМ!$B$33:$B$776,Q$83)+'СЕТ СН'!$H$14+СВЦЭМ!$D$10+'СЕТ СН'!$H$5-'СЕТ СН'!$H$24</f>
        <v>2523.9386163099998</v>
      </c>
      <c r="R109" s="36">
        <f>SUMIFS(СВЦЭМ!$D$33:$D$776,СВЦЭМ!$A$33:$A$776,$A109,СВЦЭМ!$B$33:$B$776,R$83)+'СЕТ СН'!$H$14+СВЦЭМ!$D$10+'СЕТ СН'!$H$5-'СЕТ СН'!$H$24</f>
        <v>2468.14377857</v>
      </c>
      <c r="S109" s="36">
        <f>SUMIFS(СВЦЭМ!$D$33:$D$776,СВЦЭМ!$A$33:$A$776,$A109,СВЦЭМ!$B$33:$B$776,S$83)+'СЕТ СН'!$H$14+СВЦЭМ!$D$10+'СЕТ СН'!$H$5-'СЕТ СН'!$H$24</f>
        <v>2478.1173604099999</v>
      </c>
      <c r="T109" s="36">
        <f>SUMIFS(СВЦЭМ!$D$33:$D$776,СВЦЭМ!$A$33:$A$776,$A109,СВЦЭМ!$B$33:$B$776,T$83)+'СЕТ СН'!$H$14+СВЦЭМ!$D$10+'СЕТ СН'!$H$5-'СЕТ СН'!$H$24</f>
        <v>2478.4830029899999</v>
      </c>
      <c r="U109" s="36">
        <f>SUMIFS(СВЦЭМ!$D$33:$D$776,СВЦЭМ!$A$33:$A$776,$A109,СВЦЭМ!$B$33:$B$776,U$83)+'СЕТ СН'!$H$14+СВЦЭМ!$D$10+'СЕТ СН'!$H$5-'СЕТ СН'!$H$24</f>
        <v>2475.15427138</v>
      </c>
      <c r="V109" s="36">
        <f>SUMIFS(СВЦЭМ!$D$33:$D$776,СВЦЭМ!$A$33:$A$776,$A109,СВЦЭМ!$B$33:$B$776,V$83)+'СЕТ СН'!$H$14+СВЦЭМ!$D$10+'СЕТ СН'!$H$5-'СЕТ СН'!$H$24</f>
        <v>2468.60040291</v>
      </c>
      <c r="W109" s="36">
        <f>SUMIFS(СВЦЭМ!$D$33:$D$776,СВЦЭМ!$A$33:$A$776,$A109,СВЦЭМ!$B$33:$B$776,W$83)+'СЕТ СН'!$H$14+СВЦЭМ!$D$10+'СЕТ СН'!$H$5-'СЕТ СН'!$H$24</f>
        <v>2456.8460090500002</v>
      </c>
      <c r="X109" s="36">
        <f>SUMIFS(СВЦЭМ!$D$33:$D$776,СВЦЭМ!$A$33:$A$776,$A109,СВЦЭМ!$B$33:$B$776,X$83)+'СЕТ СН'!$H$14+СВЦЭМ!$D$10+'СЕТ СН'!$H$5-'СЕТ СН'!$H$24</f>
        <v>2469.4679373099998</v>
      </c>
      <c r="Y109" s="36">
        <f>SUMIFS(СВЦЭМ!$D$33:$D$776,СВЦЭМ!$A$33:$A$776,$A109,СВЦЭМ!$B$33:$B$776,Y$83)+'СЕТ СН'!$H$14+СВЦЭМ!$D$10+'СЕТ СН'!$H$5-'СЕТ СН'!$H$24</f>
        <v>2538.1544474399998</v>
      </c>
    </row>
    <row r="110" spans="1:25" ht="15.75" x14ac:dyDescent="0.2">
      <c r="A110" s="35">
        <f t="shared" si="2"/>
        <v>43643</v>
      </c>
      <c r="B110" s="36">
        <f>SUMIFS(СВЦЭМ!$D$33:$D$776,СВЦЭМ!$A$33:$A$776,$A110,СВЦЭМ!$B$33:$B$776,B$83)+'СЕТ СН'!$H$14+СВЦЭМ!$D$10+'СЕТ СН'!$H$5-'СЕТ СН'!$H$24</f>
        <v>2645.98246449</v>
      </c>
      <c r="C110" s="36">
        <f>SUMIFS(СВЦЭМ!$D$33:$D$776,СВЦЭМ!$A$33:$A$776,$A110,СВЦЭМ!$B$33:$B$776,C$83)+'СЕТ СН'!$H$14+СВЦЭМ!$D$10+'СЕТ СН'!$H$5-'СЕТ СН'!$H$24</f>
        <v>2683.4428684499999</v>
      </c>
      <c r="D110" s="36">
        <f>SUMIFS(СВЦЭМ!$D$33:$D$776,СВЦЭМ!$A$33:$A$776,$A110,СВЦЭМ!$B$33:$B$776,D$83)+'СЕТ СН'!$H$14+СВЦЭМ!$D$10+'СЕТ СН'!$H$5-'СЕТ СН'!$H$24</f>
        <v>2709.31081318</v>
      </c>
      <c r="E110" s="36">
        <f>SUMIFS(СВЦЭМ!$D$33:$D$776,СВЦЭМ!$A$33:$A$776,$A110,СВЦЭМ!$B$33:$B$776,E$83)+'СЕТ СН'!$H$14+СВЦЭМ!$D$10+'СЕТ СН'!$H$5-'СЕТ СН'!$H$24</f>
        <v>2743.43015651</v>
      </c>
      <c r="F110" s="36">
        <f>SUMIFS(СВЦЭМ!$D$33:$D$776,СВЦЭМ!$A$33:$A$776,$A110,СВЦЭМ!$B$33:$B$776,F$83)+'СЕТ СН'!$H$14+СВЦЭМ!$D$10+'СЕТ СН'!$H$5-'СЕТ СН'!$H$24</f>
        <v>2755.0505167299998</v>
      </c>
      <c r="G110" s="36">
        <f>SUMIFS(СВЦЭМ!$D$33:$D$776,СВЦЭМ!$A$33:$A$776,$A110,СВЦЭМ!$B$33:$B$776,G$83)+'СЕТ СН'!$H$14+СВЦЭМ!$D$10+'СЕТ СН'!$H$5-'СЕТ СН'!$H$24</f>
        <v>2744.97746456</v>
      </c>
      <c r="H110" s="36">
        <f>SUMIFS(СВЦЭМ!$D$33:$D$776,СВЦЭМ!$A$33:$A$776,$A110,СВЦЭМ!$B$33:$B$776,H$83)+'СЕТ СН'!$H$14+СВЦЭМ!$D$10+'СЕТ СН'!$H$5-'СЕТ СН'!$H$24</f>
        <v>2678.7520648499999</v>
      </c>
      <c r="I110" s="36">
        <f>SUMIFS(СВЦЭМ!$D$33:$D$776,СВЦЭМ!$A$33:$A$776,$A110,СВЦЭМ!$B$33:$B$776,I$83)+'СЕТ СН'!$H$14+СВЦЭМ!$D$10+'СЕТ СН'!$H$5-'СЕТ СН'!$H$24</f>
        <v>2622.33125354</v>
      </c>
      <c r="J110" s="36">
        <f>SUMIFS(СВЦЭМ!$D$33:$D$776,СВЦЭМ!$A$33:$A$776,$A110,СВЦЭМ!$B$33:$B$776,J$83)+'СЕТ СН'!$H$14+СВЦЭМ!$D$10+'СЕТ СН'!$H$5-'СЕТ СН'!$H$24</f>
        <v>2573.6393715300001</v>
      </c>
      <c r="K110" s="36">
        <f>SUMIFS(СВЦЭМ!$D$33:$D$776,СВЦЭМ!$A$33:$A$776,$A110,СВЦЭМ!$B$33:$B$776,K$83)+'СЕТ СН'!$H$14+СВЦЭМ!$D$10+'СЕТ СН'!$H$5-'СЕТ СН'!$H$24</f>
        <v>2544.5668827300001</v>
      </c>
      <c r="L110" s="36">
        <f>SUMIFS(СВЦЭМ!$D$33:$D$776,СВЦЭМ!$A$33:$A$776,$A110,СВЦЭМ!$B$33:$B$776,L$83)+'СЕТ СН'!$H$14+СВЦЭМ!$D$10+'СЕТ СН'!$H$5-'СЕТ СН'!$H$24</f>
        <v>2523.3727335100002</v>
      </c>
      <c r="M110" s="36">
        <f>SUMIFS(СВЦЭМ!$D$33:$D$776,СВЦЭМ!$A$33:$A$776,$A110,СВЦЭМ!$B$33:$B$776,M$83)+'СЕТ СН'!$H$14+СВЦЭМ!$D$10+'СЕТ СН'!$H$5-'СЕТ СН'!$H$24</f>
        <v>2530.77604905</v>
      </c>
      <c r="N110" s="36">
        <f>SUMIFS(СВЦЭМ!$D$33:$D$776,СВЦЭМ!$A$33:$A$776,$A110,СВЦЭМ!$B$33:$B$776,N$83)+'СЕТ СН'!$H$14+СВЦЭМ!$D$10+'СЕТ СН'!$H$5-'СЕТ СН'!$H$24</f>
        <v>2546.7322535000003</v>
      </c>
      <c r="O110" s="36">
        <f>SUMIFS(СВЦЭМ!$D$33:$D$776,СВЦЭМ!$A$33:$A$776,$A110,СВЦЭМ!$B$33:$B$776,O$83)+'СЕТ СН'!$H$14+СВЦЭМ!$D$10+'СЕТ СН'!$H$5-'СЕТ СН'!$H$24</f>
        <v>2549.3888869000002</v>
      </c>
      <c r="P110" s="36">
        <f>SUMIFS(СВЦЭМ!$D$33:$D$776,СВЦЭМ!$A$33:$A$776,$A110,СВЦЭМ!$B$33:$B$776,P$83)+'СЕТ СН'!$H$14+СВЦЭМ!$D$10+'СЕТ СН'!$H$5-'СЕТ СН'!$H$24</f>
        <v>2545.5542987099998</v>
      </c>
      <c r="Q110" s="36">
        <f>SUMIFS(СВЦЭМ!$D$33:$D$776,СВЦЭМ!$A$33:$A$776,$A110,СВЦЭМ!$B$33:$B$776,Q$83)+'СЕТ СН'!$H$14+СВЦЭМ!$D$10+'СЕТ СН'!$H$5-'СЕТ СН'!$H$24</f>
        <v>2517.4093636600001</v>
      </c>
      <c r="R110" s="36">
        <f>SUMIFS(СВЦЭМ!$D$33:$D$776,СВЦЭМ!$A$33:$A$776,$A110,СВЦЭМ!$B$33:$B$776,R$83)+'СЕТ СН'!$H$14+СВЦЭМ!$D$10+'СЕТ СН'!$H$5-'СЕТ СН'!$H$24</f>
        <v>2480.5594441900002</v>
      </c>
      <c r="S110" s="36">
        <f>SUMIFS(СВЦЭМ!$D$33:$D$776,СВЦЭМ!$A$33:$A$776,$A110,СВЦЭМ!$B$33:$B$776,S$83)+'СЕТ СН'!$H$14+СВЦЭМ!$D$10+'СЕТ СН'!$H$5-'СЕТ СН'!$H$24</f>
        <v>2483.1822839300003</v>
      </c>
      <c r="T110" s="36">
        <f>SUMIFS(СВЦЭМ!$D$33:$D$776,СВЦЭМ!$A$33:$A$776,$A110,СВЦЭМ!$B$33:$B$776,T$83)+'СЕТ СН'!$H$14+СВЦЭМ!$D$10+'СЕТ СН'!$H$5-'СЕТ СН'!$H$24</f>
        <v>2472.9039252699999</v>
      </c>
      <c r="U110" s="36">
        <f>SUMIFS(СВЦЭМ!$D$33:$D$776,СВЦЭМ!$A$33:$A$776,$A110,СВЦЭМ!$B$33:$B$776,U$83)+'СЕТ СН'!$H$14+СВЦЭМ!$D$10+'СЕТ СН'!$H$5-'СЕТ СН'!$H$24</f>
        <v>2478.73831105</v>
      </c>
      <c r="V110" s="36">
        <f>SUMIFS(СВЦЭМ!$D$33:$D$776,СВЦЭМ!$A$33:$A$776,$A110,СВЦЭМ!$B$33:$B$776,V$83)+'СЕТ СН'!$H$14+СВЦЭМ!$D$10+'СЕТ СН'!$H$5-'СЕТ СН'!$H$24</f>
        <v>2466.6712502300002</v>
      </c>
      <c r="W110" s="36">
        <f>SUMIFS(СВЦЭМ!$D$33:$D$776,СВЦЭМ!$A$33:$A$776,$A110,СВЦЭМ!$B$33:$B$776,W$83)+'СЕТ СН'!$H$14+СВЦЭМ!$D$10+'СЕТ СН'!$H$5-'СЕТ СН'!$H$24</f>
        <v>2456.60419142</v>
      </c>
      <c r="X110" s="36">
        <f>SUMIFS(СВЦЭМ!$D$33:$D$776,СВЦЭМ!$A$33:$A$776,$A110,СВЦЭМ!$B$33:$B$776,X$83)+'СЕТ СН'!$H$14+СВЦЭМ!$D$10+'СЕТ СН'!$H$5-'СЕТ СН'!$H$24</f>
        <v>2460.3137047999999</v>
      </c>
      <c r="Y110" s="36">
        <f>SUMIFS(СВЦЭМ!$D$33:$D$776,СВЦЭМ!$A$33:$A$776,$A110,СВЦЭМ!$B$33:$B$776,Y$83)+'СЕТ СН'!$H$14+СВЦЭМ!$D$10+'СЕТ СН'!$H$5-'СЕТ СН'!$H$24</f>
        <v>2521.65196595</v>
      </c>
    </row>
    <row r="111" spans="1:25" ht="15.75" x14ac:dyDescent="0.2">
      <c r="A111" s="35">
        <f t="shared" si="2"/>
        <v>43644</v>
      </c>
      <c r="B111" s="36">
        <f>SUMIFS(СВЦЭМ!$D$33:$D$776,СВЦЭМ!$A$33:$A$776,$A111,СВЦЭМ!$B$33:$B$776,B$83)+'СЕТ СН'!$H$14+СВЦЭМ!$D$10+'СЕТ СН'!$H$5-'СЕТ СН'!$H$24</f>
        <v>2612.1679498600001</v>
      </c>
      <c r="C111" s="36">
        <f>SUMIFS(СВЦЭМ!$D$33:$D$776,СВЦЭМ!$A$33:$A$776,$A111,СВЦЭМ!$B$33:$B$776,C$83)+'СЕТ СН'!$H$14+СВЦЭМ!$D$10+'СЕТ СН'!$H$5-'СЕТ СН'!$H$24</f>
        <v>2657.0016016899999</v>
      </c>
      <c r="D111" s="36">
        <f>SUMIFS(СВЦЭМ!$D$33:$D$776,СВЦЭМ!$A$33:$A$776,$A111,СВЦЭМ!$B$33:$B$776,D$83)+'СЕТ СН'!$H$14+СВЦЭМ!$D$10+'СЕТ СН'!$H$5-'СЕТ СН'!$H$24</f>
        <v>2698.4382325900001</v>
      </c>
      <c r="E111" s="36">
        <f>SUMIFS(СВЦЭМ!$D$33:$D$776,СВЦЭМ!$A$33:$A$776,$A111,СВЦЭМ!$B$33:$B$776,E$83)+'СЕТ СН'!$H$14+СВЦЭМ!$D$10+'СЕТ СН'!$H$5-'СЕТ СН'!$H$24</f>
        <v>2702.7745198299999</v>
      </c>
      <c r="F111" s="36">
        <f>SUMIFS(СВЦЭМ!$D$33:$D$776,СВЦЭМ!$A$33:$A$776,$A111,СВЦЭМ!$B$33:$B$776,F$83)+'СЕТ СН'!$H$14+СВЦЭМ!$D$10+'СЕТ СН'!$H$5-'СЕТ СН'!$H$24</f>
        <v>2710.2033041100003</v>
      </c>
      <c r="G111" s="36">
        <f>SUMIFS(СВЦЭМ!$D$33:$D$776,СВЦЭМ!$A$33:$A$776,$A111,СВЦЭМ!$B$33:$B$776,G$83)+'СЕТ СН'!$H$14+СВЦЭМ!$D$10+'СЕТ СН'!$H$5-'СЕТ СН'!$H$24</f>
        <v>2696.6873819900002</v>
      </c>
      <c r="H111" s="36">
        <f>SUMIFS(СВЦЭМ!$D$33:$D$776,СВЦЭМ!$A$33:$A$776,$A111,СВЦЭМ!$B$33:$B$776,H$83)+'СЕТ СН'!$H$14+СВЦЭМ!$D$10+'СЕТ СН'!$H$5-'СЕТ СН'!$H$24</f>
        <v>2637.5303652500002</v>
      </c>
      <c r="I111" s="36">
        <f>SUMIFS(СВЦЭМ!$D$33:$D$776,СВЦЭМ!$A$33:$A$776,$A111,СВЦЭМ!$B$33:$B$776,I$83)+'СЕТ СН'!$H$14+СВЦЭМ!$D$10+'СЕТ СН'!$H$5-'СЕТ СН'!$H$24</f>
        <v>2601.76931788</v>
      </c>
      <c r="J111" s="36">
        <f>SUMIFS(СВЦЭМ!$D$33:$D$776,СВЦЭМ!$A$33:$A$776,$A111,СВЦЭМ!$B$33:$B$776,J$83)+'СЕТ СН'!$H$14+СВЦЭМ!$D$10+'СЕТ СН'!$H$5-'СЕТ СН'!$H$24</f>
        <v>2557.0772773399999</v>
      </c>
      <c r="K111" s="36">
        <f>SUMIFS(СВЦЭМ!$D$33:$D$776,СВЦЭМ!$A$33:$A$776,$A111,СВЦЭМ!$B$33:$B$776,K$83)+'СЕТ СН'!$H$14+СВЦЭМ!$D$10+'СЕТ СН'!$H$5-'СЕТ СН'!$H$24</f>
        <v>2543.0260054099999</v>
      </c>
      <c r="L111" s="36">
        <f>SUMIFS(СВЦЭМ!$D$33:$D$776,СВЦЭМ!$A$33:$A$776,$A111,СВЦЭМ!$B$33:$B$776,L$83)+'СЕТ СН'!$H$14+СВЦЭМ!$D$10+'СЕТ СН'!$H$5-'СЕТ СН'!$H$24</f>
        <v>2558.0567163800001</v>
      </c>
      <c r="M111" s="36">
        <f>SUMIFS(СВЦЭМ!$D$33:$D$776,СВЦЭМ!$A$33:$A$776,$A111,СВЦЭМ!$B$33:$B$776,M$83)+'СЕТ СН'!$H$14+СВЦЭМ!$D$10+'СЕТ СН'!$H$5-'СЕТ СН'!$H$24</f>
        <v>2567.9917032100002</v>
      </c>
      <c r="N111" s="36">
        <f>SUMIFS(СВЦЭМ!$D$33:$D$776,СВЦЭМ!$A$33:$A$776,$A111,СВЦЭМ!$B$33:$B$776,N$83)+'СЕТ СН'!$H$14+СВЦЭМ!$D$10+'СЕТ СН'!$H$5-'СЕТ СН'!$H$24</f>
        <v>2586.6276809599999</v>
      </c>
      <c r="O111" s="36">
        <f>SUMIFS(СВЦЭМ!$D$33:$D$776,СВЦЭМ!$A$33:$A$776,$A111,СВЦЭМ!$B$33:$B$776,O$83)+'СЕТ СН'!$H$14+СВЦЭМ!$D$10+'СЕТ СН'!$H$5-'СЕТ СН'!$H$24</f>
        <v>2578.7951583600002</v>
      </c>
      <c r="P111" s="36">
        <f>SUMIFS(СВЦЭМ!$D$33:$D$776,СВЦЭМ!$A$33:$A$776,$A111,СВЦЭМ!$B$33:$B$776,P$83)+'СЕТ СН'!$H$14+СВЦЭМ!$D$10+'СЕТ СН'!$H$5-'СЕТ СН'!$H$24</f>
        <v>2570.2956286799999</v>
      </c>
      <c r="Q111" s="36">
        <f>SUMIFS(СВЦЭМ!$D$33:$D$776,СВЦЭМ!$A$33:$A$776,$A111,СВЦЭМ!$B$33:$B$776,Q$83)+'СЕТ СН'!$H$14+СВЦЭМ!$D$10+'СЕТ СН'!$H$5-'СЕТ СН'!$H$24</f>
        <v>2548.5065598900001</v>
      </c>
      <c r="R111" s="36">
        <f>SUMIFS(СВЦЭМ!$D$33:$D$776,СВЦЭМ!$A$33:$A$776,$A111,СВЦЭМ!$B$33:$B$776,R$83)+'СЕТ СН'!$H$14+СВЦЭМ!$D$10+'СЕТ СН'!$H$5-'СЕТ СН'!$H$24</f>
        <v>2519.19493534</v>
      </c>
      <c r="S111" s="36">
        <f>SUMIFS(СВЦЭМ!$D$33:$D$776,СВЦЭМ!$A$33:$A$776,$A111,СВЦЭМ!$B$33:$B$776,S$83)+'СЕТ СН'!$H$14+СВЦЭМ!$D$10+'СЕТ СН'!$H$5-'СЕТ СН'!$H$24</f>
        <v>2491.2920377800001</v>
      </c>
      <c r="T111" s="36">
        <f>SUMIFS(СВЦЭМ!$D$33:$D$776,СВЦЭМ!$A$33:$A$776,$A111,СВЦЭМ!$B$33:$B$776,T$83)+'СЕТ СН'!$H$14+СВЦЭМ!$D$10+'СЕТ СН'!$H$5-'СЕТ СН'!$H$24</f>
        <v>2507.7460205500001</v>
      </c>
      <c r="U111" s="36">
        <f>SUMIFS(СВЦЭМ!$D$33:$D$776,СВЦЭМ!$A$33:$A$776,$A111,СВЦЭМ!$B$33:$B$776,U$83)+'СЕТ СН'!$H$14+СВЦЭМ!$D$10+'СЕТ СН'!$H$5-'СЕТ СН'!$H$24</f>
        <v>2515.9178937699999</v>
      </c>
      <c r="V111" s="36">
        <f>SUMIFS(СВЦЭМ!$D$33:$D$776,СВЦЭМ!$A$33:$A$776,$A111,СВЦЭМ!$B$33:$B$776,V$83)+'СЕТ СН'!$H$14+СВЦЭМ!$D$10+'СЕТ СН'!$H$5-'СЕТ СН'!$H$24</f>
        <v>2519.4917216900003</v>
      </c>
      <c r="W111" s="36">
        <f>SUMIFS(СВЦЭМ!$D$33:$D$776,СВЦЭМ!$A$33:$A$776,$A111,СВЦЭМ!$B$33:$B$776,W$83)+'СЕТ СН'!$H$14+СВЦЭМ!$D$10+'СЕТ СН'!$H$5-'СЕТ СН'!$H$24</f>
        <v>2487.30907415</v>
      </c>
      <c r="X111" s="36">
        <f>SUMIFS(СВЦЭМ!$D$33:$D$776,СВЦЭМ!$A$33:$A$776,$A111,СВЦЭМ!$B$33:$B$776,X$83)+'СЕТ СН'!$H$14+СВЦЭМ!$D$10+'СЕТ СН'!$H$5-'СЕТ СН'!$H$24</f>
        <v>2485.21480045</v>
      </c>
      <c r="Y111" s="36">
        <f>SUMIFS(СВЦЭМ!$D$33:$D$776,СВЦЭМ!$A$33:$A$776,$A111,СВЦЭМ!$B$33:$B$776,Y$83)+'СЕТ СН'!$H$14+СВЦЭМ!$D$10+'СЕТ СН'!$H$5-'СЕТ СН'!$H$24</f>
        <v>2572.4446239200001</v>
      </c>
    </row>
    <row r="112" spans="1:25" ht="15.75" x14ac:dyDescent="0.2">
      <c r="A112" s="35">
        <f t="shared" si="2"/>
        <v>43645</v>
      </c>
      <c r="B112" s="36">
        <f>SUMIFS(СВЦЭМ!$D$33:$D$776,СВЦЭМ!$A$33:$A$776,$A112,СВЦЭМ!$B$33:$B$776,B$83)+'СЕТ СН'!$H$14+СВЦЭМ!$D$10+'СЕТ СН'!$H$5-'СЕТ СН'!$H$24</f>
        <v>2604.01773297</v>
      </c>
      <c r="C112" s="36">
        <f>SUMIFS(СВЦЭМ!$D$33:$D$776,СВЦЭМ!$A$33:$A$776,$A112,СВЦЭМ!$B$33:$B$776,C$83)+'СЕТ СН'!$H$14+СВЦЭМ!$D$10+'СЕТ СН'!$H$5-'СЕТ СН'!$H$24</f>
        <v>2651.28576952</v>
      </c>
      <c r="D112" s="36">
        <f>SUMIFS(СВЦЭМ!$D$33:$D$776,СВЦЭМ!$A$33:$A$776,$A112,СВЦЭМ!$B$33:$B$776,D$83)+'СЕТ СН'!$H$14+СВЦЭМ!$D$10+'СЕТ СН'!$H$5-'СЕТ СН'!$H$24</f>
        <v>2674.84480394</v>
      </c>
      <c r="E112" s="36">
        <f>SUMIFS(СВЦЭМ!$D$33:$D$776,СВЦЭМ!$A$33:$A$776,$A112,СВЦЭМ!$B$33:$B$776,E$83)+'СЕТ СН'!$H$14+СВЦЭМ!$D$10+'СЕТ СН'!$H$5-'СЕТ СН'!$H$24</f>
        <v>2693.9326636000001</v>
      </c>
      <c r="F112" s="36">
        <f>SUMIFS(СВЦЭМ!$D$33:$D$776,СВЦЭМ!$A$33:$A$776,$A112,СВЦЭМ!$B$33:$B$776,F$83)+'СЕТ СН'!$H$14+СВЦЭМ!$D$10+'СЕТ СН'!$H$5-'СЕТ СН'!$H$24</f>
        <v>2698.2947133400003</v>
      </c>
      <c r="G112" s="36">
        <f>SUMIFS(СВЦЭМ!$D$33:$D$776,СВЦЭМ!$A$33:$A$776,$A112,СВЦЭМ!$B$33:$B$776,G$83)+'СЕТ СН'!$H$14+СВЦЭМ!$D$10+'СЕТ СН'!$H$5-'СЕТ СН'!$H$24</f>
        <v>2696.04085485</v>
      </c>
      <c r="H112" s="36">
        <f>SUMIFS(СВЦЭМ!$D$33:$D$776,СВЦЭМ!$A$33:$A$776,$A112,СВЦЭМ!$B$33:$B$776,H$83)+'СЕТ СН'!$H$14+СВЦЭМ!$D$10+'СЕТ СН'!$H$5-'СЕТ СН'!$H$24</f>
        <v>2659.6117660199998</v>
      </c>
      <c r="I112" s="36">
        <f>SUMIFS(СВЦЭМ!$D$33:$D$776,СВЦЭМ!$A$33:$A$776,$A112,СВЦЭМ!$B$33:$B$776,I$83)+'СЕТ СН'!$H$14+СВЦЭМ!$D$10+'СЕТ СН'!$H$5-'СЕТ СН'!$H$24</f>
        <v>2622.3703107599999</v>
      </c>
      <c r="J112" s="36">
        <f>SUMIFS(СВЦЭМ!$D$33:$D$776,СВЦЭМ!$A$33:$A$776,$A112,СВЦЭМ!$B$33:$B$776,J$83)+'СЕТ СН'!$H$14+СВЦЭМ!$D$10+'СЕТ СН'!$H$5-'СЕТ СН'!$H$24</f>
        <v>2606.9965468999999</v>
      </c>
      <c r="K112" s="36">
        <f>SUMIFS(СВЦЭМ!$D$33:$D$776,СВЦЭМ!$A$33:$A$776,$A112,СВЦЭМ!$B$33:$B$776,K$83)+'СЕТ СН'!$H$14+СВЦЭМ!$D$10+'СЕТ СН'!$H$5-'СЕТ СН'!$H$24</f>
        <v>2560.8260246</v>
      </c>
      <c r="L112" s="36">
        <f>SUMIFS(СВЦЭМ!$D$33:$D$776,СВЦЭМ!$A$33:$A$776,$A112,СВЦЭМ!$B$33:$B$776,L$83)+'СЕТ СН'!$H$14+СВЦЭМ!$D$10+'СЕТ СН'!$H$5-'СЕТ СН'!$H$24</f>
        <v>2542.8395240700002</v>
      </c>
      <c r="M112" s="36">
        <f>SUMIFS(СВЦЭМ!$D$33:$D$776,СВЦЭМ!$A$33:$A$776,$A112,СВЦЭМ!$B$33:$B$776,M$83)+'СЕТ СН'!$H$14+СВЦЭМ!$D$10+'СЕТ СН'!$H$5-'СЕТ СН'!$H$24</f>
        <v>2538.1386626600001</v>
      </c>
      <c r="N112" s="36">
        <f>SUMIFS(СВЦЭМ!$D$33:$D$776,СВЦЭМ!$A$33:$A$776,$A112,СВЦЭМ!$B$33:$B$776,N$83)+'СЕТ СН'!$H$14+СВЦЭМ!$D$10+'СЕТ СН'!$H$5-'СЕТ СН'!$H$24</f>
        <v>2549.23306572</v>
      </c>
      <c r="O112" s="36">
        <f>SUMIFS(СВЦЭМ!$D$33:$D$776,СВЦЭМ!$A$33:$A$776,$A112,СВЦЭМ!$B$33:$B$776,O$83)+'СЕТ СН'!$H$14+СВЦЭМ!$D$10+'СЕТ СН'!$H$5-'СЕТ СН'!$H$24</f>
        <v>2550.0460373999999</v>
      </c>
      <c r="P112" s="36">
        <f>SUMIFS(СВЦЭМ!$D$33:$D$776,СВЦЭМ!$A$33:$A$776,$A112,СВЦЭМ!$B$33:$B$776,P$83)+'СЕТ СН'!$H$14+СВЦЭМ!$D$10+'СЕТ СН'!$H$5-'СЕТ СН'!$H$24</f>
        <v>2553.3149464899998</v>
      </c>
      <c r="Q112" s="36">
        <f>SUMIFS(СВЦЭМ!$D$33:$D$776,СВЦЭМ!$A$33:$A$776,$A112,СВЦЭМ!$B$33:$B$776,Q$83)+'СЕТ СН'!$H$14+СВЦЭМ!$D$10+'СЕТ СН'!$H$5-'СЕТ СН'!$H$24</f>
        <v>2523.7888844300001</v>
      </c>
      <c r="R112" s="36">
        <f>SUMIFS(СВЦЭМ!$D$33:$D$776,СВЦЭМ!$A$33:$A$776,$A112,СВЦЭМ!$B$33:$B$776,R$83)+'СЕТ СН'!$H$14+СВЦЭМ!$D$10+'СЕТ СН'!$H$5-'СЕТ СН'!$H$24</f>
        <v>2486.6561154400001</v>
      </c>
      <c r="S112" s="36">
        <f>SUMIFS(СВЦЭМ!$D$33:$D$776,СВЦЭМ!$A$33:$A$776,$A112,СВЦЭМ!$B$33:$B$776,S$83)+'СЕТ СН'!$H$14+СВЦЭМ!$D$10+'СЕТ СН'!$H$5-'СЕТ СН'!$H$24</f>
        <v>2472.6565844400002</v>
      </c>
      <c r="T112" s="36">
        <f>SUMIFS(СВЦЭМ!$D$33:$D$776,СВЦЭМ!$A$33:$A$776,$A112,СВЦЭМ!$B$33:$B$776,T$83)+'СЕТ СН'!$H$14+СВЦЭМ!$D$10+'СЕТ СН'!$H$5-'СЕТ СН'!$H$24</f>
        <v>2468.0555298300001</v>
      </c>
      <c r="U112" s="36">
        <f>SUMIFS(СВЦЭМ!$D$33:$D$776,СВЦЭМ!$A$33:$A$776,$A112,СВЦЭМ!$B$33:$B$776,U$83)+'СЕТ СН'!$H$14+СВЦЭМ!$D$10+'СЕТ СН'!$H$5-'СЕТ СН'!$H$24</f>
        <v>2471.8601869700001</v>
      </c>
      <c r="V112" s="36">
        <f>SUMIFS(СВЦЭМ!$D$33:$D$776,СВЦЭМ!$A$33:$A$776,$A112,СВЦЭМ!$B$33:$B$776,V$83)+'СЕТ СН'!$H$14+СВЦЭМ!$D$10+'СЕТ СН'!$H$5-'СЕТ СН'!$H$24</f>
        <v>2473.0800765200001</v>
      </c>
      <c r="W112" s="36">
        <f>SUMIFS(СВЦЭМ!$D$33:$D$776,СВЦЭМ!$A$33:$A$776,$A112,СВЦЭМ!$B$33:$B$776,W$83)+'СЕТ СН'!$H$14+СВЦЭМ!$D$10+'СЕТ СН'!$H$5-'СЕТ СН'!$H$24</f>
        <v>2451.2563150999999</v>
      </c>
      <c r="X112" s="36">
        <f>SUMIFS(СВЦЭМ!$D$33:$D$776,СВЦЭМ!$A$33:$A$776,$A112,СВЦЭМ!$B$33:$B$776,X$83)+'СЕТ СН'!$H$14+СВЦЭМ!$D$10+'СЕТ СН'!$H$5-'СЕТ СН'!$H$24</f>
        <v>2462.7643406500001</v>
      </c>
      <c r="Y112" s="36">
        <f>SUMIFS(СВЦЭМ!$D$33:$D$776,СВЦЭМ!$A$33:$A$776,$A112,СВЦЭМ!$B$33:$B$776,Y$83)+'СЕТ СН'!$H$14+СВЦЭМ!$D$10+'СЕТ СН'!$H$5-'СЕТ СН'!$H$24</f>
        <v>2541.8542416400001</v>
      </c>
    </row>
    <row r="113" spans="1:27" ht="15.75" x14ac:dyDescent="0.2">
      <c r="A113" s="35">
        <f t="shared" si="2"/>
        <v>43646</v>
      </c>
      <c r="B113" s="36">
        <f>SUMIFS(СВЦЭМ!$D$33:$D$776,СВЦЭМ!$A$33:$A$776,$A113,СВЦЭМ!$B$33:$B$776,B$83)+'СЕТ СН'!$H$14+СВЦЭМ!$D$10+'СЕТ СН'!$H$5-'СЕТ СН'!$H$24</f>
        <v>2592.4963584500001</v>
      </c>
      <c r="C113" s="36">
        <f>SUMIFS(СВЦЭМ!$D$33:$D$776,СВЦЭМ!$A$33:$A$776,$A113,СВЦЭМ!$B$33:$B$776,C$83)+'СЕТ СН'!$H$14+СВЦЭМ!$D$10+'СЕТ СН'!$H$5-'СЕТ СН'!$H$24</f>
        <v>2634.5265690000001</v>
      </c>
      <c r="D113" s="36">
        <f>SUMIFS(СВЦЭМ!$D$33:$D$776,СВЦЭМ!$A$33:$A$776,$A113,СВЦЭМ!$B$33:$B$776,D$83)+'СЕТ СН'!$H$14+СВЦЭМ!$D$10+'СЕТ СН'!$H$5-'СЕТ СН'!$H$24</f>
        <v>2673.9743109199999</v>
      </c>
      <c r="E113" s="36">
        <f>SUMIFS(СВЦЭМ!$D$33:$D$776,СВЦЭМ!$A$33:$A$776,$A113,СВЦЭМ!$B$33:$B$776,E$83)+'СЕТ СН'!$H$14+СВЦЭМ!$D$10+'СЕТ СН'!$H$5-'СЕТ СН'!$H$24</f>
        <v>2695.7906683700003</v>
      </c>
      <c r="F113" s="36">
        <f>SUMIFS(СВЦЭМ!$D$33:$D$776,СВЦЭМ!$A$33:$A$776,$A113,СВЦЭМ!$B$33:$B$776,F$83)+'СЕТ СН'!$H$14+СВЦЭМ!$D$10+'СЕТ СН'!$H$5-'СЕТ СН'!$H$24</f>
        <v>2702.3475072800002</v>
      </c>
      <c r="G113" s="36">
        <f>SUMIFS(СВЦЭМ!$D$33:$D$776,СВЦЭМ!$A$33:$A$776,$A113,СВЦЭМ!$B$33:$B$776,G$83)+'СЕТ СН'!$H$14+СВЦЭМ!$D$10+'СЕТ СН'!$H$5-'СЕТ СН'!$H$24</f>
        <v>2708.0941891399998</v>
      </c>
      <c r="H113" s="36">
        <f>SUMIFS(СВЦЭМ!$D$33:$D$776,СВЦЭМ!$A$33:$A$776,$A113,СВЦЭМ!$B$33:$B$776,H$83)+'СЕТ СН'!$H$14+СВЦЭМ!$D$10+'СЕТ СН'!$H$5-'СЕТ СН'!$H$24</f>
        <v>2683.67585349</v>
      </c>
      <c r="I113" s="36">
        <f>SUMIFS(СВЦЭМ!$D$33:$D$776,СВЦЭМ!$A$33:$A$776,$A113,СВЦЭМ!$B$33:$B$776,I$83)+'СЕТ СН'!$H$14+СВЦЭМ!$D$10+'СЕТ СН'!$H$5-'СЕТ СН'!$H$24</f>
        <v>2649.7805521</v>
      </c>
      <c r="J113" s="36">
        <f>SUMIFS(СВЦЭМ!$D$33:$D$776,СВЦЭМ!$A$33:$A$776,$A113,СВЦЭМ!$B$33:$B$776,J$83)+'СЕТ СН'!$H$14+СВЦЭМ!$D$10+'СЕТ СН'!$H$5-'СЕТ СН'!$H$24</f>
        <v>2592.3525707200001</v>
      </c>
      <c r="K113" s="36">
        <f>SUMIFS(СВЦЭМ!$D$33:$D$776,СВЦЭМ!$A$33:$A$776,$A113,СВЦЭМ!$B$33:$B$776,K$83)+'СЕТ СН'!$H$14+СВЦЭМ!$D$10+'СЕТ СН'!$H$5-'СЕТ СН'!$H$24</f>
        <v>2568.0035836000002</v>
      </c>
      <c r="L113" s="36">
        <f>SUMIFS(СВЦЭМ!$D$33:$D$776,СВЦЭМ!$A$33:$A$776,$A113,СВЦЭМ!$B$33:$B$776,L$83)+'СЕТ СН'!$H$14+СВЦЭМ!$D$10+'СЕТ СН'!$H$5-'СЕТ СН'!$H$24</f>
        <v>2543.2646567800002</v>
      </c>
      <c r="M113" s="36">
        <f>SUMIFS(СВЦЭМ!$D$33:$D$776,СВЦЭМ!$A$33:$A$776,$A113,СВЦЭМ!$B$33:$B$776,M$83)+'СЕТ СН'!$H$14+СВЦЭМ!$D$10+'СЕТ СН'!$H$5-'СЕТ СН'!$H$24</f>
        <v>2527.8186831200001</v>
      </c>
      <c r="N113" s="36">
        <f>SUMIFS(СВЦЭМ!$D$33:$D$776,СВЦЭМ!$A$33:$A$776,$A113,СВЦЭМ!$B$33:$B$776,N$83)+'СЕТ СН'!$H$14+СВЦЭМ!$D$10+'СЕТ СН'!$H$5-'СЕТ СН'!$H$24</f>
        <v>2542.3827280400001</v>
      </c>
      <c r="O113" s="36">
        <f>SUMIFS(СВЦЭМ!$D$33:$D$776,СВЦЭМ!$A$33:$A$776,$A113,СВЦЭМ!$B$33:$B$776,O$83)+'СЕТ СН'!$H$14+СВЦЭМ!$D$10+'СЕТ СН'!$H$5-'СЕТ СН'!$H$24</f>
        <v>2563.2026237800001</v>
      </c>
      <c r="P113" s="36">
        <f>SUMIFS(СВЦЭМ!$D$33:$D$776,СВЦЭМ!$A$33:$A$776,$A113,СВЦЭМ!$B$33:$B$776,P$83)+'СЕТ СН'!$H$14+СВЦЭМ!$D$10+'СЕТ СН'!$H$5-'СЕТ СН'!$H$24</f>
        <v>2570.2619409099998</v>
      </c>
      <c r="Q113" s="36">
        <f>SUMIFS(СВЦЭМ!$D$33:$D$776,СВЦЭМ!$A$33:$A$776,$A113,СВЦЭМ!$B$33:$B$776,Q$83)+'СЕТ СН'!$H$14+СВЦЭМ!$D$10+'СЕТ СН'!$H$5-'СЕТ СН'!$H$24</f>
        <v>2538.86736324</v>
      </c>
      <c r="R113" s="36">
        <f>SUMIFS(СВЦЭМ!$D$33:$D$776,СВЦЭМ!$A$33:$A$776,$A113,СВЦЭМ!$B$33:$B$776,R$83)+'СЕТ СН'!$H$14+СВЦЭМ!$D$10+'СЕТ СН'!$H$5-'СЕТ СН'!$H$24</f>
        <v>2479.3808934200001</v>
      </c>
      <c r="S113" s="36">
        <f>SUMIFS(СВЦЭМ!$D$33:$D$776,СВЦЭМ!$A$33:$A$776,$A113,СВЦЭМ!$B$33:$B$776,S$83)+'СЕТ СН'!$H$14+СВЦЭМ!$D$10+'СЕТ СН'!$H$5-'СЕТ СН'!$H$24</f>
        <v>2477.58082861</v>
      </c>
      <c r="T113" s="36">
        <f>SUMIFS(СВЦЭМ!$D$33:$D$776,СВЦЭМ!$A$33:$A$776,$A113,СВЦЭМ!$B$33:$B$776,T$83)+'СЕТ СН'!$H$14+СВЦЭМ!$D$10+'СЕТ СН'!$H$5-'СЕТ СН'!$H$24</f>
        <v>2487.4348160099998</v>
      </c>
      <c r="U113" s="36">
        <f>SUMIFS(СВЦЭМ!$D$33:$D$776,СВЦЭМ!$A$33:$A$776,$A113,СВЦЭМ!$B$33:$B$776,U$83)+'СЕТ СН'!$H$14+СВЦЭМ!$D$10+'СЕТ СН'!$H$5-'СЕТ СН'!$H$24</f>
        <v>2503.0470369499999</v>
      </c>
      <c r="V113" s="36">
        <f>SUMIFS(СВЦЭМ!$D$33:$D$776,СВЦЭМ!$A$33:$A$776,$A113,СВЦЭМ!$B$33:$B$776,V$83)+'СЕТ СН'!$H$14+СВЦЭМ!$D$10+'СЕТ СН'!$H$5-'СЕТ СН'!$H$24</f>
        <v>2471.8529096399998</v>
      </c>
      <c r="W113" s="36">
        <f>SUMIFS(СВЦЭМ!$D$33:$D$776,СВЦЭМ!$A$33:$A$776,$A113,СВЦЭМ!$B$33:$B$776,W$83)+'СЕТ СН'!$H$14+СВЦЭМ!$D$10+'СЕТ СН'!$H$5-'СЕТ СН'!$H$24</f>
        <v>2450.6830224</v>
      </c>
      <c r="X113" s="36">
        <f>SUMIFS(СВЦЭМ!$D$33:$D$776,СВЦЭМ!$A$33:$A$776,$A113,СВЦЭМ!$B$33:$B$776,X$83)+'СЕТ СН'!$H$14+СВЦЭМ!$D$10+'СЕТ СН'!$H$5-'СЕТ СН'!$H$24</f>
        <v>2468.0593580200002</v>
      </c>
      <c r="Y113" s="36">
        <f>SUMIFS(СВЦЭМ!$D$33:$D$776,СВЦЭМ!$A$33:$A$776,$A113,СВЦЭМ!$B$33:$B$776,Y$83)+'СЕТ СН'!$H$14+СВЦЭМ!$D$10+'СЕТ СН'!$H$5-'СЕТ СН'!$H$24</f>
        <v>2524.8862227499999</v>
      </c>
    </row>
    <row r="114" spans="1:27" ht="15.75" hidden="1" x14ac:dyDescent="0.2">
      <c r="A114" s="35">
        <f t="shared" si="2"/>
        <v>43647</v>
      </c>
      <c r="B114" s="36">
        <f>SUMIFS(СВЦЭМ!$D$33:$D$776,СВЦЭМ!$A$33:$A$776,$A114,СВЦЭМ!$B$33:$B$776,B$83)+'СЕТ СН'!$H$14+СВЦЭМ!$D$10+'СЕТ СН'!$H$5-'СЕТ СН'!$H$24</f>
        <v>1906.7272099100001</v>
      </c>
      <c r="C114" s="36">
        <f>SUMIFS(СВЦЭМ!$D$33:$D$776,СВЦЭМ!$A$33:$A$776,$A114,СВЦЭМ!$B$33:$B$776,C$83)+'СЕТ СН'!$H$14+СВЦЭМ!$D$10+'СЕТ СН'!$H$5-'СЕТ СН'!$H$24</f>
        <v>1906.7272099100001</v>
      </c>
      <c r="D114" s="36">
        <f>SUMIFS(СВЦЭМ!$D$33:$D$776,СВЦЭМ!$A$33:$A$776,$A114,СВЦЭМ!$B$33:$B$776,D$83)+'СЕТ СН'!$H$14+СВЦЭМ!$D$10+'СЕТ СН'!$H$5-'СЕТ СН'!$H$24</f>
        <v>1906.7272099100001</v>
      </c>
      <c r="E114" s="36">
        <f>SUMIFS(СВЦЭМ!$D$33:$D$776,СВЦЭМ!$A$33:$A$776,$A114,СВЦЭМ!$B$33:$B$776,E$83)+'СЕТ СН'!$H$14+СВЦЭМ!$D$10+'СЕТ СН'!$H$5-'СЕТ СН'!$H$24</f>
        <v>1906.7272099100001</v>
      </c>
      <c r="F114" s="36">
        <f>SUMIFS(СВЦЭМ!$D$33:$D$776,СВЦЭМ!$A$33:$A$776,$A114,СВЦЭМ!$B$33:$B$776,F$83)+'СЕТ СН'!$H$14+СВЦЭМ!$D$10+'СЕТ СН'!$H$5-'СЕТ СН'!$H$24</f>
        <v>1906.7272099100001</v>
      </c>
      <c r="G114" s="36">
        <f>SUMIFS(СВЦЭМ!$D$33:$D$776,СВЦЭМ!$A$33:$A$776,$A114,СВЦЭМ!$B$33:$B$776,G$83)+'СЕТ СН'!$H$14+СВЦЭМ!$D$10+'СЕТ СН'!$H$5-'СЕТ СН'!$H$24</f>
        <v>1906.7272099100001</v>
      </c>
      <c r="H114" s="36">
        <f>SUMIFS(СВЦЭМ!$D$33:$D$776,СВЦЭМ!$A$33:$A$776,$A114,СВЦЭМ!$B$33:$B$776,H$83)+'СЕТ СН'!$H$14+СВЦЭМ!$D$10+'СЕТ СН'!$H$5-'СЕТ СН'!$H$24</f>
        <v>1906.7272099100001</v>
      </c>
      <c r="I114" s="36">
        <f>SUMIFS(СВЦЭМ!$D$33:$D$776,СВЦЭМ!$A$33:$A$776,$A114,СВЦЭМ!$B$33:$B$776,I$83)+'СЕТ СН'!$H$14+СВЦЭМ!$D$10+'СЕТ СН'!$H$5-'СЕТ СН'!$H$24</f>
        <v>1906.7272099100001</v>
      </c>
      <c r="J114" s="36">
        <f>SUMIFS(СВЦЭМ!$D$33:$D$776,СВЦЭМ!$A$33:$A$776,$A114,СВЦЭМ!$B$33:$B$776,J$83)+'СЕТ СН'!$H$14+СВЦЭМ!$D$10+'СЕТ СН'!$H$5-'СЕТ СН'!$H$24</f>
        <v>1906.7272099100001</v>
      </c>
      <c r="K114" s="36">
        <f>SUMIFS(СВЦЭМ!$D$33:$D$776,СВЦЭМ!$A$33:$A$776,$A114,СВЦЭМ!$B$33:$B$776,K$83)+'СЕТ СН'!$H$14+СВЦЭМ!$D$10+'СЕТ СН'!$H$5-'СЕТ СН'!$H$24</f>
        <v>1906.7272099100001</v>
      </c>
      <c r="L114" s="36">
        <f>SUMIFS(СВЦЭМ!$D$33:$D$776,СВЦЭМ!$A$33:$A$776,$A114,СВЦЭМ!$B$33:$B$776,L$83)+'СЕТ СН'!$H$14+СВЦЭМ!$D$10+'СЕТ СН'!$H$5-'СЕТ СН'!$H$24</f>
        <v>1906.7272099100001</v>
      </c>
      <c r="M114" s="36">
        <f>SUMIFS(СВЦЭМ!$D$33:$D$776,СВЦЭМ!$A$33:$A$776,$A114,СВЦЭМ!$B$33:$B$776,M$83)+'СЕТ СН'!$H$14+СВЦЭМ!$D$10+'СЕТ СН'!$H$5-'СЕТ СН'!$H$24</f>
        <v>1906.7272099100001</v>
      </c>
      <c r="N114" s="36">
        <f>SUMIFS(СВЦЭМ!$D$33:$D$776,СВЦЭМ!$A$33:$A$776,$A114,СВЦЭМ!$B$33:$B$776,N$83)+'СЕТ СН'!$H$14+СВЦЭМ!$D$10+'СЕТ СН'!$H$5-'СЕТ СН'!$H$24</f>
        <v>1906.7272099100001</v>
      </c>
      <c r="O114" s="36">
        <f>SUMIFS(СВЦЭМ!$D$33:$D$776,СВЦЭМ!$A$33:$A$776,$A114,СВЦЭМ!$B$33:$B$776,O$83)+'СЕТ СН'!$H$14+СВЦЭМ!$D$10+'СЕТ СН'!$H$5-'СЕТ СН'!$H$24</f>
        <v>1906.7272099100001</v>
      </c>
      <c r="P114" s="36">
        <f>SUMIFS(СВЦЭМ!$D$33:$D$776,СВЦЭМ!$A$33:$A$776,$A114,СВЦЭМ!$B$33:$B$776,P$83)+'СЕТ СН'!$H$14+СВЦЭМ!$D$10+'СЕТ СН'!$H$5-'СЕТ СН'!$H$24</f>
        <v>1906.7272099100001</v>
      </c>
      <c r="Q114" s="36">
        <f>SUMIFS(СВЦЭМ!$D$33:$D$776,СВЦЭМ!$A$33:$A$776,$A114,СВЦЭМ!$B$33:$B$776,Q$83)+'СЕТ СН'!$H$14+СВЦЭМ!$D$10+'СЕТ СН'!$H$5-'СЕТ СН'!$H$24</f>
        <v>1906.7272099100001</v>
      </c>
      <c r="R114" s="36">
        <f>SUMIFS(СВЦЭМ!$D$33:$D$776,СВЦЭМ!$A$33:$A$776,$A114,СВЦЭМ!$B$33:$B$776,R$83)+'СЕТ СН'!$H$14+СВЦЭМ!$D$10+'СЕТ СН'!$H$5-'СЕТ СН'!$H$24</f>
        <v>1906.7272099100001</v>
      </c>
      <c r="S114" s="36">
        <f>SUMIFS(СВЦЭМ!$D$33:$D$776,СВЦЭМ!$A$33:$A$776,$A114,СВЦЭМ!$B$33:$B$776,S$83)+'СЕТ СН'!$H$14+СВЦЭМ!$D$10+'СЕТ СН'!$H$5-'СЕТ СН'!$H$24</f>
        <v>1906.7272099100001</v>
      </c>
      <c r="T114" s="36">
        <f>SUMIFS(СВЦЭМ!$D$33:$D$776,СВЦЭМ!$A$33:$A$776,$A114,СВЦЭМ!$B$33:$B$776,T$83)+'СЕТ СН'!$H$14+СВЦЭМ!$D$10+'СЕТ СН'!$H$5-'СЕТ СН'!$H$24</f>
        <v>1906.7272099100001</v>
      </c>
      <c r="U114" s="36">
        <f>SUMIFS(СВЦЭМ!$D$33:$D$776,СВЦЭМ!$A$33:$A$776,$A114,СВЦЭМ!$B$33:$B$776,U$83)+'СЕТ СН'!$H$14+СВЦЭМ!$D$10+'СЕТ СН'!$H$5-'СЕТ СН'!$H$24</f>
        <v>1906.7272099100001</v>
      </c>
      <c r="V114" s="36">
        <f>SUMIFS(СВЦЭМ!$D$33:$D$776,СВЦЭМ!$A$33:$A$776,$A114,СВЦЭМ!$B$33:$B$776,V$83)+'СЕТ СН'!$H$14+СВЦЭМ!$D$10+'СЕТ СН'!$H$5-'СЕТ СН'!$H$24</f>
        <v>1906.7272099100001</v>
      </c>
      <c r="W114" s="36">
        <f>SUMIFS(СВЦЭМ!$D$33:$D$776,СВЦЭМ!$A$33:$A$776,$A114,СВЦЭМ!$B$33:$B$776,W$83)+'СЕТ СН'!$H$14+СВЦЭМ!$D$10+'СЕТ СН'!$H$5-'СЕТ СН'!$H$24</f>
        <v>1906.7272099100001</v>
      </c>
      <c r="X114" s="36">
        <f>SUMIFS(СВЦЭМ!$D$33:$D$776,СВЦЭМ!$A$33:$A$776,$A114,СВЦЭМ!$B$33:$B$776,X$83)+'СЕТ СН'!$H$14+СВЦЭМ!$D$10+'СЕТ СН'!$H$5-'СЕТ СН'!$H$24</f>
        <v>1906.7272099100001</v>
      </c>
      <c r="Y114" s="36">
        <f>SUMIFS(СВЦЭМ!$D$33:$D$776,СВЦЭМ!$A$33:$A$776,$A114,СВЦЭМ!$B$33:$B$776,Y$83)+'СЕТ СН'!$H$14+СВЦЭМ!$D$10+'СЕТ СН'!$H$5-'СЕТ СН'!$H$24</f>
        <v>1906.7272099100001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01.06.2019</v>
      </c>
      <c r="B120" s="36">
        <f>SUMIFS(СВЦЭМ!$D$33:$D$776,СВЦЭМ!$A$33:$A$776,$A120,СВЦЭМ!$B$33:$B$776,B$119)+'СЕТ СН'!$I$14+СВЦЭМ!$D$10+'СЕТ СН'!$I$5-'СЕТ СН'!$I$24</f>
        <v>2893.7139769900004</v>
      </c>
      <c r="C120" s="36">
        <f>SUMIFS(СВЦЭМ!$D$33:$D$776,СВЦЭМ!$A$33:$A$776,$A120,СВЦЭМ!$B$33:$B$776,C$119)+'СЕТ СН'!$I$14+СВЦЭМ!$D$10+'СЕТ СН'!$I$5-'СЕТ СН'!$I$24</f>
        <v>2943.7134854300002</v>
      </c>
      <c r="D120" s="36">
        <f>SUMIFS(СВЦЭМ!$D$33:$D$776,СВЦЭМ!$A$33:$A$776,$A120,СВЦЭМ!$B$33:$B$776,D$119)+'СЕТ СН'!$I$14+СВЦЭМ!$D$10+'СЕТ СН'!$I$5-'СЕТ СН'!$I$24</f>
        <v>2991.3334033700003</v>
      </c>
      <c r="E120" s="36">
        <f>SUMIFS(СВЦЭМ!$D$33:$D$776,СВЦЭМ!$A$33:$A$776,$A120,СВЦЭМ!$B$33:$B$776,E$119)+'СЕТ СН'!$I$14+СВЦЭМ!$D$10+'СЕТ СН'!$I$5-'СЕТ СН'!$I$24</f>
        <v>3016.8874036200004</v>
      </c>
      <c r="F120" s="36">
        <f>SUMIFS(СВЦЭМ!$D$33:$D$776,СВЦЭМ!$A$33:$A$776,$A120,СВЦЭМ!$B$33:$B$776,F$119)+'СЕТ СН'!$I$14+СВЦЭМ!$D$10+'СЕТ СН'!$I$5-'СЕТ СН'!$I$24</f>
        <v>3029.0678526500001</v>
      </c>
      <c r="G120" s="36">
        <f>SUMIFS(СВЦЭМ!$D$33:$D$776,СВЦЭМ!$A$33:$A$776,$A120,СВЦЭМ!$B$33:$B$776,G$119)+'СЕТ СН'!$I$14+СВЦЭМ!$D$10+'СЕТ СН'!$I$5-'СЕТ СН'!$I$24</f>
        <v>3034.61831695</v>
      </c>
      <c r="H120" s="36">
        <f>SUMIFS(СВЦЭМ!$D$33:$D$776,СВЦЭМ!$A$33:$A$776,$A120,СВЦЭМ!$B$33:$B$776,H$119)+'СЕТ СН'!$I$14+СВЦЭМ!$D$10+'СЕТ СН'!$I$5-'СЕТ СН'!$I$24</f>
        <v>2997.2192222400004</v>
      </c>
      <c r="I120" s="36">
        <f>SUMIFS(СВЦЭМ!$D$33:$D$776,СВЦЭМ!$A$33:$A$776,$A120,СВЦЭМ!$B$33:$B$776,I$119)+'СЕТ СН'!$I$14+СВЦЭМ!$D$10+'СЕТ СН'!$I$5-'СЕТ СН'!$I$24</f>
        <v>2971.7568188200003</v>
      </c>
      <c r="J120" s="36">
        <f>SUMIFS(СВЦЭМ!$D$33:$D$776,СВЦЭМ!$A$33:$A$776,$A120,СВЦЭМ!$B$33:$B$776,J$119)+'СЕТ СН'!$I$14+СВЦЭМ!$D$10+'СЕТ СН'!$I$5-'СЕТ СН'!$I$24</f>
        <v>2932.5755029400002</v>
      </c>
      <c r="K120" s="36">
        <f>SUMIFS(СВЦЭМ!$D$33:$D$776,СВЦЭМ!$A$33:$A$776,$A120,СВЦЭМ!$B$33:$B$776,K$119)+'СЕТ СН'!$I$14+СВЦЭМ!$D$10+'СЕТ СН'!$I$5-'СЕТ СН'!$I$24</f>
        <v>2863.4902646800001</v>
      </c>
      <c r="L120" s="36">
        <f>SUMIFS(СВЦЭМ!$D$33:$D$776,СВЦЭМ!$A$33:$A$776,$A120,СВЦЭМ!$B$33:$B$776,L$119)+'СЕТ СН'!$I$14+СВЦЭМ!$D$10+'СЕТ СН'!$I$5-'СЕТ СН'!$I$24</f>
        <v>2831.8806231200001</v>
      </c>
      <c r="M120" s="36">
        <f>SUMIFS(СВЦЭМ!$D$33:$D$776,СВЦЭМ!$A$33:$A$776,$A120,СВЦЭМ!$B$33:$B$776,M$119)+'СЕТ СН'!$I$14+СВЦЭМ!$D$10+'СЕТ СН'!$I$5-'СЕТ СН'!$I$24</f>
        <v>2812.5588008800005</v>
      </c>
      <c r="N120" s="36">
        <f>SUMIFS(СВЦЭМ!$D$33:$D$776,СВЦЭМ!$A$33:$A$776,$A120,СВЦЭМ!$B$33:$B$776,N$119)+'СЕТ СН'!$I$14+СВЦЭМ!$D$10+'СЕТ СН'!$I$5-'СЕТ СН'!$I$24</f>
        <v>2840.7545939600004</v>
      </c>
      <c r="O120" s="36">
        <f>SUMIFS(СВЦЭМ!$D$33:$D$776,СВЦЭМ!$A$33:$A$776,$A120,СВЦЭМ!$B$33:$B$776,O$119)+'СЕТ СН'!$I$14+СВЦЭМ!$D$10+'СЕТ СН'!$I$5-'СЕТ СН'!$I$24</f>
        <v>2840.9561939499999</v>
      </c>
      <c r="P120" s="36">
        <f>SUMIFS(СВЦЭМ!$D$33:$D$776,СВЦЭМ!$A$33:$A$776,$A120,СВЦЭМ!$B$33:$B$776,P$119)+'СЕТ СН'!$I$14+СВЦЭМ!$D$10+'СЕТ СН'!$I$5-'СЕТ СН'!$I$24</f>
        <v>2858.50864697</v>
      </c>
      <c r="Q120" s="36">
        <f>SUMIFS(СВЦЭМ!$D$33:$D$776,СВЦЭМ!$A$33:$A$776,$A120,СВЦЭМ!$B$33:$B$776,Q$119)+'СЕТ СН'!$I$14+СВЦЭМ!$D$10+'СЕТ СН'!$I$5-'СЕТ СН'!$I$24</f>
        <v>2821.5123795</v>
      </c>
      <c r="R120" s="36">
        <f>SUMIFS(СВЦЭМ!$D$33:$D$776,СВЦЭМ!$A$33:$A$776,$A120,СВЦЭМ!$B$33:$B$776,R$119)+'СЕТ СН'!$I$14+СВЦЭМ!$D$10+'СЕТ СН'!$I$5-'СЕТ СН'!$I$24</f>
        <v>2786.4986646000002</v>
      </c>
      <c r="S120" s="36">
        <f>SUMIFS(СВЦЭМ!$D$33:$D$776,СВЦЭМ!$A$33:$A$776,$A120,СВЦЭМ!$B$33:$B$776,S$119)+'СЕТ СН'!$I$14+СВЦЭМ!$D$10+'СЕТ СН'!$I$5-'СЕТ СН'!$I$24</f>
        <v>2822.41396128</v>
      </c>
      <c r="T120" s="36">
        <f>SUMIFS(СВЦЭМ!$D$33:$D$776,СВЦЭМ!$A$33:$A$776,$A120,СВЦЭМ!$B$33:$B$776,T$119)+'СЕТ СН'!$I$14+СВЦЭМ!$D$10+'СЕТ СН'!$I$5-'СЕТ СН'!$I$24</f>
        <v>2802.0386309800001</v>
      </c>
      <c r="U120" s="36">
        <f>SUMIFS(СВЦЭМ!$D$33:$D$776,СВЦЭМ!$A$33:$A$776,$A120,СВЦЭМ!$B$33:$B$776,U$119)+'СЕТ СН'!$I$14+СВЦЭМ!$D$10+'СЕТ СН'!$I$5-'СЕТ СН'!$I$24</f>
        <v>2778.7696185500004</v>
      </c>
      <c r="V120" s="36">
        <f>SUMIFS(СВЦЭМ!$D$33:$D$776,СВЦЭМ!$A$33:$A$776,$A120,СВЦЭМ!$B$33:$B$776,V$119)+'СЕТ СН'!$I$14+СВЦЭМ!$D$10+'СЕТ СН'!$I$5-'СЕТ СН'!$I$24</f>
        <v>2756.4213196700002</v>
      </c>
      <c r="W120" s="36">
        <f>SUMIFS(СВЦЭМ!$D$33:$D$776,СВЦЭМ!$A$33:$A$776,$A120,СВЦЭМ!$B$33:$B$776,W$119)+'СЕТ СН'!$I$14+СВЦЭМ!$D$10+'СЕТ СН'!$I$5-'СЕТ СН'!$I$24</f>
        <v>2728.56723616</v>
      </c>
      <c r="X120" s="36">
        <f>SUMIFS(СВЦЭМ!$D$33:$D$776,СВЦЭМ!$A$33:$A$776,$A120,СВЦЭМ!$B$33:$B$776,X$119)+'СЕТ СН'!$I$14+СВЦЭМ!$D$10+'СЕТ СН'!$I$5-'СЕТ СН'!$I$24</f>
        <v>2738.6268795800001</v>
      </c>
      <c r="Y120" s="36">
        <f>SUMIFS(СВЦЭМ!$D$33:$D$776,СВЦЭМ!$A$33:$A$776,$A120,СВЦЭМ!$B$33:$B$776,Y$119)+'СЕТ СН'!$I$14+СВЦЭМ!$D$10+'СЕТ СН'!$I$5-'СЕТ СН'!$I$24</f>
        <v>2820.14544922</v>
      </c>
      <c r="AA120" s="45"/>
    </row>
    <row r="121" spans="1:27" ht="15.75" x14ac:dyDescent="0.2">
      <c r="A121" s="35">
        <f>A120+1</f>
        <v>43618</v>
      </c>
      <c r="B121" s="36">
        <f>SUMIFS(СВЦЭМ!$D$33:$D$776,СВЦЭМ!$A$33:$A$776,$A121,СВЦЭМ!$B$33:$B$776,B$119)+'СЕТ СН'!$I$14+СВЦЭМ!$D$10+'СЕТ СН'!$I$5-'СЕТ СН'!$I$24</f>
        <v>2872.1909746700003</v>
      </c>
      <c r="C121" s="36">
        <f>SUMIFS(СВЦЭМ!$D$33:$D$776,СВЦЭМ!$A$33:$A$776,$A121,СВЦЭМ!$B$33:$B$776,C$119)+'СЕТ СН'!$I$14+СВЦЭМ!$D$10+'СЕТ СН'!$I$5-'СЕТ СН'!$I$24</f>
        <v>2922.4659710600004</v>
      </c>
      <c r="D121" s="36">
        <f>SUMIFS(СВЦЭМ!$D$33:$D$776,СВЦЭМ!$A$33:$A$776,$A121,СВЦЭМ!$B$33:$B$776,D$119)+'СЕТ СН'!$I$14+СВЦЭМ!$D$10+'СЕТ СН'!$I$5-'СЕТ СН'!$I$24</f>
        <v>2954.3379533100001</v>
      </c>
      <c r="E121" s="36">
        <f>SUMIFS(СВЦЭМ!$D$33:$D$776,СВЦЭМ!$A$33:$A$776,$A121,СВЦЭМ!$B$33:$B$776,E$119)+'СЕТ СН'!$I$14+СВЦЭМ!$D$10+'СЕТ СН'!$I$5-'СЕТ СН'!$I$24</f>
        <v>2981.0242128600003</v>
      </c>
      <c r="F121" s="36">
        <f>SUMIFS(СВЦЭМ!$D$33:$D$776,СВЦЭМ!$A$33:$A$776,$A121,СВЦЭМ!$B$33:$B$776,F$119)+'СЕТ СН'!$I$14+СВЦЭМ!$D$10+'СЕТ СН'!$I$5-'СЕТ СН'!$I$24</f>
        <v>2993.1879842800004</v>
      </c>
      <c r="G121" s="36">
        <f>SUMIFS(СВЦЭМ!$D$33:$D$776,СВЦЭМ!$A$33:$A$776,$A121,СВЦЭМ!$B$33:$B$776,G$119)+'СЕТ СН'!$I$14+СВЦЭМ!$D$10+'СЕТ СН'!$I$5-'СЕТ СН'!$I$24</f>
        <v>2997.1476880200003</v>
      </c>
      <c r="H121" s="36">
        <f>SUMIFS(СВЦЭМ!$D$33:$D$776,СВЦЭМ!$A$33:$A$776,$A121,СВЦЭМ!$B$33:$B$776,H$119)+'СЕТ СН'!$I$14+СВЦЭМ!$D$10+'СЕТ СН'!$I$5-'СЕТ СН'!$I$24</f>
        <v>2971.5743407500004</v>
      </c>
      <c r="I121" s="36">
        <f>SUMIFS(СВЦЭМ!$D$33:$D$776,СВЦЭМ!$A$33:$A$776,$A121,СВЦЭМ!$B$33:$B$776,I$119)+'СЕТ СН'!$I$14+СВЦЭМ!$D$10+'СЕТ СН'!$I$5-'СЕТ СН'!$I$24</f>
        <v>2938.6615177200001</v>
      </c>
      <c r="J121" s="36">
        <f>SUMIFS(СВЦЭМ!$D$33:$D$776,СВЦЭМ!$A$33:$A$776,$A121,СВЦЭМ!$B$33:$B$776,J$119)+'СЕТ СН'!$I$14+СВЦЭМ!$D$10+'СЕТ СН'!$I$5-'СЕТ СН'!$I$24</f>
        <v>2879.3121843300005</v>
      </c>
      <c r="K121" s="36">
        <f>SUMIFS(СВЦЭМ!$D$33:$D$776,СВЦЭМ!$A$33:$A$776,$A121,СВЦЭМ!$B$33:$B$776,K$119)+'СЕТ СН'!$I$14+СВЦЭМ!$D$10+'СЕТ СН'!$I$5-'СЕТ СН'!$I$24</f>
        <v>2839.3746928200003</v>
      </c>
      <c r="L121" s="36">
        <f>SUMIFS(СВЦЭМ!$D$33:$D$776,СВЦЭМ!$A$33:$A$776,$A121,СВЦЭМ!$B$33:$B$776,L$119)+'СЕТ СН'!$I$14+СВЦЭМ!$D$10+'СЕТ СН'!$I$5-'СЕТ СН'!$I$24</f>
        <v>2814.8323021000001</v>
      </c>
      <c r="M121" s="36">
        <f>SUMIFS(СВЦЭМ!$D$33:$D$776,СВЦЭМ!$A$33:$A$776,$A121,СВЦЭМ!$B$33:$B$776,M$119)+'СЕТ СН'!$I$14+СВЦЭМ!$D$10+'СЕТ СН'!$I$5-'СЕТ СН'!$I$24</f>
        <v>2797.2873192000002</v>
      </c>
      <c r="N121" s="36">
        <f>SUMIFS(СВЦЭМ!$D$33:$D$776,СВЦЭМ!$A$33:$A$776,$A121,СВЦЭМ!$B$33:$B$776,N$119)+'СЕТ СН'!$I$14+СВЦЭМ!$D$10+'СЕТ СН'!$I$5-'СЕТ СН'!$I$24</f>
        <v>2817.3122157000003</v>
      </c>
      <c r="O121" s="36">
        <f>SUMIFS(СВЦЭМ!$D$33:$D$776,СВЦЭМ!$A$33:$A$776,$A121,СВЦЭМ!$B$33:$B$776,O$119)+'СЕТ СН'!$I$14+СВЦЭМ!$D$10+'СЕТ СН'!$I$5-'СЕТ СН'!$I$24</f>
        <v>2808.4256313000001</v>
      </c>
      <c r="P121" s="36">
        <f>SUMIFS(СВЦЭМ!$D$33:$D$776,СВЦЭМ!$A$33:$A$776,$A121,СВЦЭМ!$B$33:$B$776,P$119)+'СЕТ СН'!$I$14+СВЦЭМ!$D$10+'СЕТ СН'!$I$5-'СЕТ СН'!$I$24</f>
        <v>2818.8587949500002</v>
      </c>
      <c r="Q121" s="36">
        <f>SUMIFS(СВЦЭМ!$D$33:$D$776,СВЦЭМ!$A$33:$A$776,$A121,СВЦЭМ!$B$33:$B$776,Q$119)+'СЕТ СН'!$I$14+СВЦЭМ!$D$10+'СЕТ СН'!$I$5-'СЕТ СН'!$I$24</f>
        <v>2792.8107316600003</v>
      </c>
      <c r="R121" s="36">
        <f>SUMIFS(СВЦЭМ!$D$33:$D$776,СВЦЭМ!$A$33:$A$776,$A121,СВЦЭМ!$B$33:$B$776,R$119)+'СЕТ СН'!$I$14+СВЦЭМ!$D$10+'СЕТ СН'!$I$5-'СЕТ СН'!$I$24</f>
        <v>2747.5861441100001</v>
      </c>
      <c r="S121" s="36">
        <f>SUMIFS(СВЦЭМ!$D$33:$D$776,СВЦЭМ!$A$33:$A$776,$A121,СВЦЭМ!$B$33:$B$776,S$119)+'СЕТ СН'!$I$14+СВЦЭМ!$D$10+'СЕТ СН'!$I$5-'СЕТ СН'!$I$24</f>
        <v>2748.7002298700004</v>
      </c>
      <c r="T121" s="36">
        <f>SUMIFS(СВЦЭМ!$D$33:$D$776,СВЦЭМ!$A$33:$A$776,$A121,СВЦЭМ!$B$33:$B$776,T$119)+'СЕТ СН'!$I$14+СВЦЭМ!$D$10+'СЕТ СН'!$I$5-'СЕТ СН'!$I$24</f>
        <v>2752.0206820200001</v>
      </c>
      <c r="U121" s="36">
        <f>SUMIFS(СВЦЭМ!$D$33:$D$776,СВЦЭМ!$A$33:$A$776,$A121,СВЦЭМ!$B$33:$B$776,U$119)+'СЕТ СН'!$I$14+СВЦЭМ!$D$10+'СЕТ СН'!$I$5-'СЕТ СН'!$I$24</f>
        <v>2730.4239662100003</v>
      </c>
      <c r="V121" s="36">
        <f>SUMIFS(СВЦЭМ!$D$33:$D$776,СВЦЭМ!$A$33:$A$776,$A121,СВЦЭМ!$B$33:$B$776,V$119)+'СЕТ СН'!$I$14+СВЦЭМ!$D$10+'СЕТ СН'!$I$5-'СЕТ СН'!$I$24</f>
        <v>2718.94708128</v>
      </c>
      <c r="W121" s="36">
        <f>SUMIFS(СВЦЭМ!$D$33:$D$776,СВЦЭМ!$A$33:$A$776,$A121,СВЦЭМ!$B$33:$B$776,W$119)+'СЕТ СН'!$I$14+СВЦЭМ!$D$10+'СЕТ СН'!$I$5-'СЕТ СН'!$I$24</f>
        <v>2718.7841942600003</v>
      </c>
      <c r="X121" s="36">
        <f>SUMIFS(СВЦЭМ!$D$33:$D$776,СВЦЭМ!$A$33:$A$776,$A121,СВЦЭМ!$B$33:$B$776,X$119)+'СЕТ СН'!$I$14+СВЦЭМ!$D$10+'СЕТ СН'!$I$5-'СЕТ СН'!$I$24</f>
        <v>2728.9678434400003</v>
      </c>
      <c r="Y121" s="36">
        <f>SUMIFS(СВЦЭМ!$D$33:$D$776,СВЦЭМ!$A$33:$A$776,$A121,СВЦЭМ!$B$33:$B$776,Y$119)+'СЕТ СН'!$I$14+СВЦЭМ!$D$10+'СЕТ СН'!$I$5-'СЕТ СН'!$I$24</f>
        <v>2812.9665508900002</v>
      </c>
    </row>
    <row r="122" spans="1:27" ht="15.75" x14ac:dyDescent="0.2">
      <c r="A122" s="35">
        <f t="shared" ref="A122:A150" si="3">A121+1</f>
        <v>43619</v>
      </c>
      <c r="B122" s="36">
        <f>SUMIFS(СВЦЭМ!$D$33:$D$776,СВЦЭМ!$A$33:$A$776,$A122,СВЦЭМ!$B$33:$B$776,B$119)+'СЕТ СН'!$I$14+СВЦЭМ!$D$10+'СЕТ СН'!$I$5-'СЕТ СН'!$I$24</f>
        <v>2949.8321620400002</v>
      </c>
      <c r="C122" s="36">
        <f>SUMIFS(СВЦЭМ!$D$33:$D$776,СВЦЭМ!$A$33:$A$776,$A122,СВЦЭМ!$B$33:$B$776,C$119)+'СЕТ СН'!$I$14+СВЦЭМ!$D$10+'СЕТ СН'!$I$5-'СЕТ СН'!$I$24</f>
        <v>2992.5455226700001</v>
      </c>
      <c r="D122" s="36">
        <f>SUMIFS(СВЦЭМ!$D$33:$D$776,СВЦЭМ!$A$33:$A$776,$A122,СВЦЭМ!$B$33:$B$776,D$119)+'СЕТ СН'!$I$14+СВЦЭМ!$D$10+'СЕТ СН'!$I$5-'СЕТ СН'!$I$24</f>
        <v>3016.4372678</v>
      </c>
      <c r="E122" s="36">
        <f>SUMIFS(СВЦЭМ!$D$33:$D$776,СВЦЭМ!$A$33:$A$776,$A122,СВЦЭМ!$B$33:$B$776,E$119)+'СЕТ СН'!$I$14+СВЦЭМ!$D$10+'СЕТ СН'!$I$5-'СЕТ СН'!$I$24</f>
        <v>3015.1198462900002</v>
      </c>
      <c r="F122" s="36">
        <f>SUMIFS(СВЦЭМ!$D$33:$D$776,СВЦЭМ!$A$33:$A$776,$A122,СВЦЭМ!$B$33:$B$776,F$119)+'СЕТ СН'!$I$14+СВЦЭМ!$D$10+'СЕТ СН'!$I$5-'СЕТ СН'!$I$24</f>
        <v>3009.3661104900002</v>
      </c>
      <c r="G122" s="36">
        <f>SUMIFS(СВЦЭМ!$D$33:$D$776,СВЦЭМ!$A$33:$A$776,$A122,СВЦЭМ!$B$33:$B$776,G$119)+'СЕТ СН'!$I$14+СВЦЭМ!$D$10+'СЕТ СН'!$I$5-'СЕТ СН'!$I$24</f>
        <v>2981.8584541600003</v>
      </c>
      <c r="H122" s="36">
        <f>SUMIFS(СВЦЭМ!$D$33:$D$776,СВЦЭМ!$A$33:$A$776,$A122,СВЦЭМ!$B$33:$B$776,H$119)+'СЕТ СН'!$I$14+СВЦЭМ!$D$10+'СЕТ СН'!$I$5-'СЕТ СН'!$I$24</f>
        <v>2968.27304422</v>
      </c>
      <c r="I122" s="36">
        <f>SUMIFS(СВЦЭМ!$D$33:$D$776,СВЦЭМ!$A$33:$A$776,$A122,СВЦЭМ!$B$33:$B$776,I$119)+'СЕТ СН'!$I$14+СВЦЭМ!$D$10+'СЕТ СН'!$I$5-'СЕТ СН'!$I$24</f>
        <v>2935.6096923000005</v>
      </c>
      <c r="J122" s="36">
        <f>SUMIFS(СВЦЭМ!$D$33:$D$776,СВЦЭМ!$A$33:$A$776,$A122,СВЦЭМ!$B$33:$B$776,J$119)+'СЕТ СН'!$I$14+СВЦЭМ!$D$10+'СЕТ СН'!$I$5-'СЕТ СН'!$I$24</f>
        <v>2908.1153599400004</v>
      </c>
      <c r="K122" s="36">
        <f>SUMIFS(СВЦЭМ!$D$33:$D$776,СВЦЭМ!$A$33:$A$776,$A122,СВЦЭМ!$B$33:$B$776,K$119)+'СЕТ СН'!$I$14+СВЦЭМ!$D$10+'СЕТ СН'!$I$5-'СЕТ СН'!$I$24</f>
        <v>2892.4599584400003</v>
      </c>
      <c r="L122" s="36">
        <f>SUMIFS(СВЦЭМ!$D$33:$D$776,СВЦЭМ!$A$33:$A$776,$A122,СВЦЭМ!$B$33:$B$776,L$119)+'СЕТ СН'!$I$14+СВЦЭМ!$D$10+'СЕТ СН'!$I$5-'СЕТ СН'!$I$24</f>
        <v>2862.4004637800003</v>
      </c>
      <c r="M122" s="36">
        <f>SUMIFS(СВЦЭМ!$D$33:$D$776,СВЦЭМ!$A$33:$A$776,$A122,СВЦЭМ!$B$33:$B$776,M$119)+'СЕТ СН'!$I$14+СВЦЭМ!$D$10+'СЕТ СН'!$I$5-'СЕТ СН'!$I$24</f>
        <v>2819.9947860900002</v>
      </c>
      <c r="N122" s="36">
        <f>SUMIFS(СВЦЭМ!$D$33:$D$776,СВЦЭМ!$A$33:$A$776,$A122,СВЦЭМ!$B$33:$B$776,N$119)+'СЕТ СН'!$I$14+СВЦЭМ!$D$10+'СЕТ СН'!$I$5-'СЕТ СН'!$I$24</f>
        <v>2794.7660386800003</v>
      </c>
      <c r="O122" s="36">
        <f>SUMIFS(СВЦЭМ!$D$33:$D$776,СВЦЭМ!$A$33:$A$776,$A122,СВЦЭМ!$B$33:$B$776,O$119)+'СЕТ СН'!$I$14+СВЦЭМ!$D$10+'СЕТ СН'!$I$5-'СЕТ СН'!$I$24</f>
        <v>2796.3708728300003</v>
      </c>
      <c r="P122" s="36">
        <f>SUMIFS(СВЦЭМ!$D$33:$D$776,СВЦЭМ!$A$33:$A$776,$A122,СВЦЭМ!$B$33:$B$776,P$119)+'СЕТ СН'!$I$14+СВЦЭМ!$D$10+'СЕТ СН'!$I$5-'СЕТ СН'!$I$24</f>
        <v>2797.0763911500003</v>
      </c>
      <c r="Q122" s="36">
        <f>SUMIFS(СВЦЭМ!$D$33:$D$776,СВЦЭМ!$A$33:$A$776,$A122,СВЦЭМ!$B$33:$B$776,Q$119)+'СЕТ СН'!$I$14+СВЦЭМ!$D$10+'СЕТ СН'!$I$5-'СЕТ СН'!$I$24</f>
        <v>2761.2097336900001</v>
      </c>
      <c r="R122" s="36">
        <f>SUMIFS(СВЦЭМ!$D$33:$D$776,СВЦЭМ!$A$33:$A$776,$A122,СВЦЭМ!$B$33:$B$776,R$119)+'СЕТ СН'!$I$14+СВЦЭМ!$D$10+'СЕТ СН'!$I$5-'СЕТ СН'!$I$24</f>
        <v>2719.06847672</v>
      </c>
      <c r="S122" s="36">
        <f>SUMIFS(СВЦЭМ!$D$33:$D$776,СВЦЭМ!$A$33:$A$776,$A122,СВЦЭМ!$B$33:$B$776,S$119)+'СЕТ СН'!$I$14+СВЦЭМ!$D$10+'СЕТ СН'!$I$5-'СЕТ СН'!$I$24</f>
        <v>2730.88160161</v>
      </c>
      <c r="T122" s="36">
        <f>SUMIFS(СВЦЭМ!$D$33:$D$776,СВЦЭМ!$A$33:$A$776,$A122,СВЦЭМ!$B$33:$B$776,T$119)+'СЕТ СН'!$I$14+СВЦЭМ!$D$10+'СЕТ СН'!$I$5-'СЕТ СН'!$I$24</f>
        <v>2730.8625673400002</v>
      </c>
      <c r="U122" s="36">
        <f>SUMIFS(СВЦЭМ!$D$33:$D$776,СВЦЭМ!$A$33:$A$776,$A122,СВЦЭМ!$B$33:$B$776,U$119)+'СЕТ СН'!$I$14+СВЦЭМ!$D$10+'СЕТ СН'!$I$5-'СЕТ СН'!$I$24</f>
        <v>2744.2094332500001</v>
      </c>
      <c r="V122" s="36">
        <f>SUMIFS(СВЦЭМ!$D$33:$D$776,СВЦЭМ!$A$33:$A$776,$A122,СВЦЭМ!$B$33:$B$776,V$119)+'СЕТ СН'!$I$14+СВЦЭМ!$D$10+'СЕТ СН'!$I$5-'СЕТ СН'!$I$24</f>
        <v>2802.0542830700001</v>
      </c>
      <c r="W122" s="36">
        <f>SUMIFS(СВЦЭМ!$D$33:$D$776,СВЦЭМ!$A$33:$A$776,$A122,СВЦЭМ!$B$33:$B$776,W$119)+'СЕТ СН'!$I$14+СВЦЭМ!$D$10+'СЕТ СН'!$I$5-'СЕТ СН'!$I$24</f>
        <v>2722.98698642</v>
      </c>
      <c r="X122" s="36">
        <f>SUMIFS(СВЦЭМ!$D$33:$D$776,СВЦЭМ!$A$33:$A$776,$A122,СВЦЭМ!$B$33:$B$776,X$119)+'СЕТ СН'!$I$14+СВЦЭМ!$D$10+'СЕТ СН'!$I$5-'СЕТ СН'!$I$24</f>
        <v>2693.7069654500001</v>
      </c>
      <c r="Y122" s="36">
        <f>SUMIFS(СВЦЭМ!$D$33:$D$776,СВЦЭМ!$A$33:$A$776,$A122,СВЦЭМ!$B$33:$B$776,Y$119)+'СЕТ СН'!$I$14+СВЦЭМ!$D$10+'СЕТ СН'!$I$5-'СЕТ СН'!$I$24</f>
        <v>2800.0238685000004</v>
      </c>
    </row>
    <row r="123" spans="1:27" ht="15.75" x14ac:dyDescent="0.2">
      <c r="A123" s="35">
        <f t="shared" si="3"/>
        <v>43620</v>
      </c>
      <c r="B123" s="36">
        <f>SUMIFS(СВЦЭМ!$D$33:$D$776,СВЦЭМ!$A$33:$A$776,$A123,СВЦЭМ!$B$33:$B$776,B$119)+'СЕТ СН'!$I$14+СВЦЭМ!$D$10+'СЕТ СН'!$I$5-'СЕТ СН'!$I$24</f>
        <v>2935.5139501500003</v>
      </c>
      <c r="C123" s="36">
        <f>SUMIFS(СВЦЭМ!$D$33:$D$776,СВЦЭМ!$A$33:$A$776,$A123,СВЦЭМ!$B$33:$B$776,C$119)+'СЕТ СН'!$I$14+СВЦЭМ!$D$10+'СЕТ СН'!$I$5-'СЕТ СН'!$I$24</f>
        <v>3002.15097737</v>
      </c>
      <c r="D123" s="36">
        <f>SUMIFS(СВЦЭМ!$D$33:$D$776,СВЦЭМ!$A$33:$A$776,$A123,СВЦЭМ!$B$33:$B$776,D$119)+'СЕТ СН'!$I$14+СВЦЭМ!$D$10+'СЕТ СН'!$I$5-'СЕТ СН'!$I$24</f>
        <v>3013.0475220500002</v>
      </c>
      <c r="E123" s="36">
        <f>SUMIFS(СВЦЭМ!$D$33:$D$776,СВЦЭМ!$A$33:$A$776,$A123,СВЦЭМ!$B$33:$B$776,E$119)+'СЕТ СН'!$I$14+СВЦЭМ!$D$10+'СЕТ СН'!$I$5-'СЕТ СН'!$I$24</f>
        <v>3012.2897628000001</v>
      </c>
      <c r="F123" s="36">
        <f>SUMIFS(СВЦЭМ!$D$33:$D$776,СВЦЭМ!$A$33:$A$776,$A123,СВЦЭМ!$B$33:$B$776,F$119)+'СЕТ СН'!$I$14+СВЦЭМ!$D$10+'СЕТ СН'!$I$5-'СЕТ СН'!$I$24</f>
        <v>3006.6797802400001</v>
      </c>
      <c r="G123" s="36">
        <f>SUMIFS(СВЦЭМ!$D$33:$D$776,СВЦЭМ!$A$33:$A$776,$A123,СВЦЭМ!$B$33:$B$776,G$119)+'СЕТ СН'!$I$14+СВЦЭМ!$D$10+'СЕТ СН'!$I$5-'СЕТ СН'!$I$24</f>
        <v>2984.7877245300001</v>
      </c>
      <c r="H123" s="36">
        <f>SUMIFS(СВЦЭМ!$D$33:$D$776,СВЦЭМ!$A$33:$A$776,$A123,СВЦЭМ!$B$33:$B$776,H$119)+'СЕТ СН'!$I$14+СВЦЭМ!$D$10+'СЕТ СН'!$I$5-'СЕТ СН'!$I$24</f>
        <v>2960.3577043400001</v>
      </c>
      <c r="I123" s="36">
        <f>SUMIFS(СВЦЭМ!$D$33:$D$776,СВЦЭМ!$A$33:$A$776,$A123,СВЦЭМ!$B$33:$B$776,I$119)+'СЕТ СН'!$I$14+СВЦЭМ!$D$10+'СЕТ СН'!$I$5-'СЕТ СН'!$I$24</f>
        <v>2900.1935815800002</v>
      </c>
      <c r="J123" s="36">
        <f>SUMIFS(СВЦЭМ!$D$33:$D$776,СВЦЭМ!$A$33:$A$776,$A123,СВЦЭМ!$B$33:$B$776,J$119)+'СЕТ СН'!$I$14+СВЦЭМ!$D$10+'СЕТ СН'!$I$5-'СЕТ СН'!$I$24</f>
        <v>2861.35455121</v>
      </c>
      <c r="K123" s="36">
        <f>SUMIFS(СВЦЭМ!$D$33:$D$776,СВЦЭМ!$A$33:$A$776,$A123,СВЦЭМ!$B$33:$B$776,K$119)+'СЕТ СН'!$I$14+СВЦЭМ!$D$10+'СЕТ СН'!$I$5-'СЕТ СН'!$I$24</f>
        <v>2846.2345008700004</v>
      </c>
      <c r="L123" s="36">
        <f>SUMIFS(СВЦЭМ!$D$33:$D$776,СВЦЭМ!$A$33:$A$776,$A123,СВЦЭМ!$B$33:$B$776,L$119)+'СЕТ СН'!$I$14+СВЦЭМ!$D$10+'СЕТ СН'!$I$5-'СЕТ СН'!$I$24</f>
        <v>2834.7791526999999</v>
      </c>
      <c r="M123" s="36">
        <f>SUMIFS(СВЦЭМ!$D$33:$D$776,СВЦЭМ!$A$33:$A$776,$A123,СВЦЭМ!$B$33:$B$776,M$119)+'СЕТ СН'!$I$14+СВЦЭМ!$D$10+'СЕТ СН'!$I$5-'СЕТ СН'!$I$24</f>
        <v>2814.6270890700002</v>
      </c>
      <c r="N123" s="36">
        <f>SUMIFS(СВЦЭМ!$D$33:$D$776,СВЦЭМ!$A$33:$A$776,$A123,СВЦЭМ!$B$33:$B$776,N$119)+'СЕТ СН'!$I$14+СВЦЭМ!$D$10+'СЕТ СН'!$I$5-'СЕТ СН'!$I$24</f>
        <v>2821.1638434700003</v>
      </c>
      <c r="O123" s="36">
        <f>SUMIFS(СВЦЭМ!$D$33:$D$776,СВЦЭМ!$A$33:$A$776,$A123,СВЦЭМ!$B$33:$B$776,O$119)+'СЕТ СН'!$I$14+СВЦЭМ!$D$10+'СЕТ СН'!$I$5-'СЕТ СН'!$I$24</f>
        <v>2819.4420818000003</v>
      </c>
      <c r="P123" s="36">
        <f>SUMIFS(СВЦЭМ!$D$33:$D$776,СВЦЭМ!$A$33:$A$776,$A123,СВЦЭМ!$B$33:$B$776,P$119)+'СЕТ СН'!$I$14+СВЦЭМ!$D$10+'СЕТ СН'!$I$5-'СЕТ СН'!$I$24</f>
        <v>2830.06612348</v>
      </c>
      <c r="Q123" s="36">
        <f>SUMIFS(СВЦЭМ!$D$33:$D$776,СВЦЭМ!$A$33:$A$776,$A123,СВЦЭМ!$B$33:$B$776,Q$119)+'СЕТ СН'!$I$14+СВЦЭМ!$D$10+'СЕТ СН'!$I$5-'СЕТ СН'!$I$24</f>
        <v>2790.6834030500004</v>
      </c>
      <c r="R123" s="36">
        <f>SUMIFS(СВЦЭМ!$D$33:$D$776,СВЦЭМ!$A$33:$A$776,$A123,СВЦЭМ!$B$33:$B$776,R$119)+'СЕТ СН'!$I$14+СВЦЭМ!$D$10+'СЕТ СН'!$I$5-'СЕТ СН'!$I$24</f>
        <v>2749.9225204000004</v>
      </c>
      <c r="S123" s="36">
        <f>SUMIFS(СВЦЭМ!$D$33:$D$776,СВЦЭМ!$A$33:$A$776,$A123,СВЦЭМ!$B$33:$B$776,S$119)+'СЕТ СН'!$I$14+СВЦЭМ!$D$10+'СЕТ СН'!$I$5-'СЕТ СН'!$I$24</f>
        <v>2766.3312097400003</v>
      </c>
      <c r="T123" s="36">
        <f>SUMIFS(СВЦЭМ!$D$33:$D$776,СВЦЭМ!$A$33:$A$776,$A123,СВЦЭМ!$B$33:$B$776,T$119)+'СЕТ СН'!$I$14+СВЦЭМ!$D$10+'СЕТ СН'!$I$5-'СЕТ СН'!$I$24</f>
        <v>2760.0994318700004</v>
      </c>
      <c r="U123" s="36">
        <f>SUMIFS(СВЦЭМ!$D$33:$D$776,СВЦЭМ!$A$33:$A$776,$A123,СВЦЭМ!$B$33:$B$776,U$119)+'СЕТ СН'!$I$14+СВЦЭМ!$D$10+'СЕТ СН'!$I$5-'СЕТ СН'!$I$24</f>
        <v>2745.1961878400002</v>
      </c>
      <c r="V123" s="36">
        <f>SUMIFS(СВЦЭМ!$D$33:$D$776,СВЦЭМ!$A$33:$A$776,$A123,СВЦЭМ!$B$33:$B$776,V$119)+'СЕТ СН'!$I$14+СВЦЭМ!$D$10+'СЕТ СН'!$I$5-'СЕТ СН'!$I$24</f>
        <v>2737.3302745200003</v>
      </c>
      <c r="W123" s="36">
        <f>SUMIFS(СВЦЭМ!$D$33:$D$776,СВЦЭМ!$A$33:$A$776,$A123,СВЦЭМ!$B$33:$B$776,W$119)+'СЕТ СН'!$I$14+СВЦЭМ!$D$10+'СЕТ СН'!$I$5-'СЕТ СН'!$I$24</f>
        <v>2727.79969033</v>
      </c>
      <c r="X123" s="36">
        <f>SUMIFS(СВЦЭМ!$D$33:$D$776,СВЦЭМ!$A$33:$A$776,$A123,СВЦЭМ!$B$33:$B$776,X$119)+'СЕТ СН'!$I$14+СВЦЭМ!$D$10+'СЕТ СН'!$I$5-'СЕТ СН'!$I$24</f>
        <v>2733.6868667400004</v>
      </c>
      <c r="Y123" s="36">
        <f>SUMIFS(СВЦЭМ!$D$33:$D$776,СВЦЭМ!$A$33:$A$776,$A123,СВЦЭМ!$B$33:$B$776,Y$119)+'СЕТ СН'!$I$14+СВЦЭМ!$D$10+'СЕТ СН'!$I$5-'СЕТ СН'!$I$24</f>
        <v>2811.3816876700002</v>
      </c>
    </row>
    <row r="124" spans="1:27" ht="15.75" x14ac:dyDescent="0.2">
      <c r="A124" s="35">
        <f t="shared" si="3"/>
        <v>43621</v>
      </c>
      <c r="B124" s="36">
        <f>SUMIFS(СВЦЭМ!$D$33:$D$776,СВЦЭМ!$A$33:$A$776,$A124,СВЦЭМ!$B$33:$B$776,B$119)+'СЕТ СН'!$I$14+СВЦЭМ!$D$10+'СЕТ СН'!$I$5-'СЕТ СН'!$I$24</f>
        <v>2890.0860494300005</v>
      </c>
      <c r="C124" s="36">
        <f>SUMIFS(СВЦЭМ!$D$33:$D$776,СВЦЭМ!$A$33:$A$776,$A124,СВЦЭМ!$B$33:$B$776,C$119)+'СЕТ СН'!$I$14+СВЦЭМ!$D$10+'СЕТ СН'!$I$5-'СЕТ СН'!$I$24</f>
        <v>2939.39725722</v>
      </c>
      <c r="D124" s="36">
        <f>SUMIFS(СВЦЭМ!$D$33:$D$776,СВЦЭМ!$A$33:$A$776,$A124,СВЦЭМ!$B$33:$B$776,D$119)+'СЕТ СН'!$I$14+СВЦЭМ!$D$10+'СЕТ СН'!$I$5-'СЕТ СН'!$I$24</f>
        <v>2972.2710689600003</v>
      </c>
      <c r="E124" s="36">
        <f>SUMIFS(СВЦЭМ!$D$33:$D$776,СВЦЭМ!$A$33:$A$776,$A124,СВЦЭМ!$B$33:$B$776,E$119)+'СЕТ СН'!$I$14+СВЦЭМ!$D$10+'СЕТ СН'!$I$5-'СЕТ СН'!$I$24</f>
        <v>2982.6548282000003</v>
      </c>
      <c r="F124" s="36">
        <f>SUMIFS(СВЦЭМ!$D$33:$D$776,СВЦЭМ!$A$33:$A$776,$A124,СВЦЭМ!$B$33:$B$776,F$119)+'СЕТ СН'!$I$14+СВЦЭМ!$D$10+'СЕТ СН'!$I$5-'СЕТ СН'!$I$24</f>
        <v>2977.7582805900001</v>
      </c>
      <c r="G124" s="36">
        <f>SUMIFS(СВЦЭМ!$D$33:$D$776,СВЦЭМ!$A$33:$A$776,$A124,СВЦЭМ!$B$33:$B$776,G$119)+'СЕТ СН'!$I$14+СВЦЭМ!$D$10+'СЕТ СН'!$I$5-'СЕТ СН'!$I$24</f>
        <v>2971.99008443</v>
      </c>
      <c r="H124" s="36">
        <f>SUMIFS(СВЦЭМ!$D$33:$D$776,СВЦЭМ!$A$33:$A$776,$A124,СВЦЭМ!$B$33:$B$776,H$119)+'СЕТ СН'!$I$14+СВЦЭМ!$D$10+'СЕТ СН'!$I$5-'СЕТ СН'!$I$24</f>
        <v>2930.6752531400002</v>
      </c>
      <c r="I124" s="36">
        <f>SUMIFS(СВЦЭМ!$D$33:$D$776,СВЦЭМ!$A$33:$A$776,$A124,СВЦЭМ!$B$33:$B$776,I$119)+'СЕТ СН'!$I$14+СВЦЭМ!$D$10+'СЕТ СН'!$I$5-'СЕТ СН'!$I$24</f>
        <v>2883.9215782400001</v>
      </c>
      <c r="J124" s="36">
        <f>SUMIFS(СВЦЭМ!$D$33:$D$776,СВЦЭМ!$A$33:$A$776,$A124,СВЦЭМ!$B$33:$B$776,J$119)+'СЕТ СН'!$I$14+СВЦЭМ!$D$10+'СЕТ СН'!$I$5-'СЕТ СН'!$I$24</f>
        <v>2842.0215331600002</v>
      </c>
      <c r="K124" s="36">
        <f>SUMIFS(СВЦЭМ!$D$33:$D$776,СВЦЭМ!$A$33:$A$776,$A124,СВЦЭМ!$B$33:$B$776,K$119)+'СЕТ СН'!$I$14+СВЦЭМ!$D$10+'СЕТ СН'!$I$5-'СЕТ СН'!$I$24</f>
        <v>2819.4488047700002</v>
      </c>
      <c r="L124" s="36">
        <f>SUMIFS(СВЦЭМ!$D$33:$D$776,СВЦЭМ!$A$33:$A$776,$A124,СВЦЭМ!$B$33:$B$776,L$119)+'СЕТ СН'!$I$14+СВЦЭМ!$D$10+'СЕТ СН'!$I$5-'СЕТ СН'!$I$24</f>
        <v>2812.9853881500003</v>
      </c>
      <c r="M124" s="36">
        <f>SUMIFS(СВЦЭМ!$D$33:$D$776,СВЦЭМ!$A$33:$A$776,$A124,СВЦЭМ!$B$33:$B$776,M$119)+'СЕТ СН'!$I$14+СВЦЭМ!$D$10+'СЕТ СН'!$I$5-'СЕТ СН'!$I$24</f>
        <v>2796.2125954100002</v>
      </c>
      <c r="N124" s="36">
        <f>SUMIFS(СВЦЭМ!$D$33:$D$776,СВЦЭМ!$A$33:$A$776,$A124,СВЦЭМ!$B$33:$B$776,N$119)+'СЕТ СН'!$I$14+СВЦЭМ!$D$10+'СЕТ СН'!$I$5-'СЕТ СН'!$I$24</f>
        <v>2823.3479526600004</v>
      </c>
      <c r="O124" s="36">
        <f>SUMIFS(СВЦЭМ!$D$33:$D$776,СВЦЭМ!$A$33:$A$776,$A124,СВЦЭМ!$B$33:$B$776,O$119)+'СЕТ СН'!$I$14+СВЦЭМ!$D$10+'СЕТ СН'!$I$5-'СЕТ СН'!$I$24</f>
        <v>2834.3435429200003</v>
      </c>
      <c r="P124" s="36">
        <f>SUMIFS(СВЦЭМ!$D$33:$D$776,СВЦЭМ!$A$33:$A$776,$A124,СВЦЭМ!$B$33:$B$776,P$119)+'СЕТ СН'!$I$14+СВЦЭМ!$D$10+'СЕТ СН'!$I$5-'СЕТ СН'!$I$24</f>
        <v>2847.8003982200003</v>
      </c>
      <c r="Q124" s="36">
        <f>SUMIFS(СВЦЭМ!$D$33:$D$776,СВЦЭМ!$A$33:$A$776,$A124,СВЦЭМ!$B$33:$B$776,Q$119)+'СЕТ СН'!$I$14+СВЦЭМ!$D$10+'СЕТ СН'!$I$5-'СЕТ СН'!$I$24</f>
        <v>2792.9854245000001</v>
      </c>
      <c r="R124" s="36">
        <f>SUMIFS(СВЦЭМ!$D$33:$D$776,СВЦЭМ!$A$33:$A$776,$A124,СВЦЭМ!$B$33:$B$776,R$119)+'СЕТ СН'!$I$14+СВЦЭМ!$D$10+'СЕТ СН'!$I$5-'СЕТ СН'!$I$24</f>
        <v>2748.2727097300003</v>
      </c>
      <c r="S124" s="36">
        <f>SUMIFS(СВЦЭМ!$D$33:$D$776,СВЦЭМ!$A$33:$A$776,$A124,СВЦЭМ!$B$33:$B$776,S$119)+'СЕТ СН'!$I$14+СВЦЭМ!$D$10+'СЕТ СН'!$I$5-'СЕТ СН'!$I$24</f>
        <v>2756.62996251</v>
      </c>
      <c r="T124" s="36">
        <f>SUMIFS(СВЦЭМ!$D$33:$D$776,СВЦЭМ!$A$33:$A$776,$A124,СВЦЭМ!$B$33:$B$776,T$119)+'СЕТ СН'!$I$14+СВЦЭМ!$D$10+'СЕТ СН'!$I$5-'СЕТ СН'!$I$24</f>
        <v>2756.4295025800002</v>
      </c>
      <c r="U124" s="36">
        <f>SUMIFS(СВЦЭМ!$D$33:$D$776,СВЦЭМ!$A$33:$A$776,$A124,СВЦЭМ!$B$33:$B$776,U$119)+'СЕТ СН'!$I$14+СВЦЭМ!$D$10+'СЕТ СН'!$I$5-'СЕТ СН'!$I$24</f>
        <v>2740.4473500700001</v>
      </c>
      <c r="V124" s="36">
        <f>SUMIFS(СВЦЭМ!$D$33:$D$776,СВЦЭМ!$A$33:$A$776,$A124,СВЦЭМ!$B$33:$B$776,V$119)+'СЕТ СН'!$I$14+СВЦЭМ!$D$10+'СЕТ СН'!$I$5-'СЕТ СН'!$I$24</f>
        <v>2736.5207987400004</v>
      </c>
      <c r="W124" s="36">
        <f>SUMIFS(СВЦЭМ!$D$33:$D$776,СВЦЭМ!$A$33:$A$776,$A124,СВЦЭМ!$B$33:$B$776,W$119)+'СЕТ СН'!$I$14+СВЦЭМ!$D$10+'СЕТ СН'!$I$5-'СЕТ СН'!$I$24</f>
        <v>2713.0627020000002</v>
      </c>
      <c r="X124" s="36">
        <f>SUMIFS(СВЦЭМ!$D$33:$D$776,СВЦЭМ!$A$33:$A$776,$A124,СВЦЭМ!$B$33:$B$776,X$119)+'СЕТ СН'!$I$14+СВЦЭМ!$D$10+'СЕТ СН'!$I$5-'СЕТ СН'!$I$24</f>
        <v>2739.1345235500003</v>
      </c>
      <c r="Y124" s="36">
        <f>SUMIFS(СВЦЭМ!$D$33:$D$776,СВЦЭМ!$A$33:$A$776,$A124,СВЦЭМ!$B$33:$B$776,Y$119)+'СЕТ СН'!$I$14+СВЦЭМ!$D$10+'СЕТ СН'!$I$5-'СЕТ СН'!$I$24</f>
        <v>2819.8992226800001</v>
      </c>
    </row>
    <row r="125" spans="1:27" ht="15.75" x14ac:dyDescent="0.2">
      <c r="A125" s="35">
        <f t="shared" si="3"/>
        <v>43622</v>
      </c>
      <c r="B125" s="36">
        <f>SUMIFS(СВЦЭМ!$D$33:$D$776,СВЦЭМ!$A$33:$A$776,$A125,СВЦЭМ!$B$33:$B$776,B$119)+'СЕТ СН'!$I$14+СВЦЭМ!$D$10+'СЕТ СН'!$I$5-'СЕТ СН'!$I$24</f>
        <v>2922.8542530100003</v>
      </c>
      <c r="C125" s="36">
        <f>SUMIFS(СВЦЭМ!$D$33:$D$776,СВЦЭМ!$A$33:$A$776,$A125,СВЦЭМ!$B$33:$B$776,C$119)+'СЕТ СН'!$I$14+СВЦЭМ!$D$10+'СЕТ СН'!$I$5-'СЕТ СН'!$I$24</f>
        <v>2963.4215603000002</v>
      </c>
      <c r="D125" s="36">
        <f>SUMIFS(СВЦЭМ!$D$33:$D$776,СВЦЭМ!$A$33:$A$776,$A125,СВЦЭМ!$B$33:$B$776,D$119)+'СЕТ СН'!$I$14+СВЦЭМ!$D$10+'СЕТ СН'!$I$5-'СЕТ СН'!$I$24</f>
        <v>2974.86151419</v>
      </c>
      <c r="E125" s="36">
        <f>SUMIFS(СВЦЭМ!$D$33:$D$776,СВЦЭМ!$A$33:$A$776,$A125,СВЦЭМ!$B$33:$B$776,E$119)+'СЕТ СН'!$I$14+СВЦЭМ!$D$10+'СЕТ СН'!$I$5-'СЕТ СН'!$I$24</f>
        <v>2987.2394208900005</v>
      </c>
      <c r="F125" s="36">
        <f>SUMIFS(СВЦЭМ!$D$33:$D$776,СВЦЭМ!$A$33:$A$776,$A125,СВЦЭМ!$B$33:$B$776,F$119)+'СЕТ СН'!$I$14+СВЦЭМ!$D$10+'СЕТ СН'!$I$5-'СЕТ СН'!$I$24</f>
        <v>2982.3941973400001</v>
      </c>
      <c r="G125" s="36">
        <f>SUMIFS(СВЦЭМ!$D$33:$D$776,СВЦЭМ!$A$33:$A$776,$A125,СВЦЭМ!$B$33:$B$776,G$119)+'СЕТ СН'!$I$14+СВЦЭМ!$D$10+'СЕТ СН'!$I$5-'СЕТ СН'!$I$24</f>
        <v>2976.1381397800001</v>
      </c>
      <c r="H125" s="36">
        <f>SUMIFS(СВЦЭМ!$D$33:$D$776,СВЦЭМ!$A$33:$A$776,$A125,СВЦЭМ!$B$33:$B$776,H$119)+'СЕТ СН'!$I$14+СВЦЭМ!$D$10+'СЕТ СН'!$I$5-'СЕТ СН'!$I$24</f>
        <v>2918.4653555800001</v>
      </c>
      <c r="I125" s="36">
        <f>SUMIFS(СВЦЭМ!$D$33:$D$776,СВЦЭМ!$A$33:$A$776,$A125,СВЦЭМ!$B$33:$B$776,I$119)+'СЕТ СН'!$I$14+СВЦЭМ!$D$10+'СЕТ СН'!$I$5-'СЕТ СН'!$I$24</f>
        <v>2841.0547472000003</v>
      </c>
      <c r="J125" s="36">
        <f>SUMIFS(СВЦЭМ!$D$33:$D$776,СВЦЭМ!$A$33:$A$776,$A125,СВЦЭМ!$B$33:$B$776,J$119)+'СЕТ СН'!$I$14+СВЦЭМ!$D$10+'СЕТ СН'!$I$5-'СЕТ СН'!$I$24</f>
        <v>2797.9387861800001</v>
      </c>
      <c r="K125" s="36">
        <f>SUMIFS(СВЦЭМ!$D$33:$D$776,СВЦЭМ!$A$33:$A$776,$A125,СВЦЭМ!$B$33:$B$776,K$119)+'СЕТ СН'!$I$14+СВЦЭМ!$D$10+'СЕТ СН'!$I$5-'СЕТ СН'!$I$24</f>
        <v>2761.0365337600001</v>
      </c>
      <c r="L125" s="36">
        <f>SUMIFS(СВЦЭМ!$D$33:$D$776,СВЦЭМ!$A$33:$A$776,$A125,СВЦЭМ!$B$33:$B$776,L$119)+'СЕТ СН'!$I$14+СВЦЭМ!$D$10+'СЕТ СН'!$I$5-'СЕТ СН'!$I$24</f>
        <v>2757.9714344100003</v>
      </c>
      <c r="M125" s="36">
        <f>SUMIFS(СВЦЭМ!$D$33:$D$776,СВЦЭМ!$A$33:$A$776,$A125,СВЦЭМ!$B$33:$B$776,M$119)+'СЕТ СН'!$I$14+СВЦЭМ!$D$10+'СЕТ СН'!$I$5-'СЕТ СН'!$I$24</f>
        <v>2762.1385273600004</v>
      </c>
      <c r="N125" s="36">
        <f>SUMIFS(СВЦЭМ!$D$33:$D$776,СВЦЭМ!$A$33:$A$776,$A125,СВЦЭМ!$B$33:$B$776,N$119)+'СЕТ СН'!$I$14+СВЦЭМ!$D$10+'СЕТ СН'!$I$5-'СЕТ СН'!$I$24</f>
        <v>2765.1048677500003</v>
      </c>
      <c r="O125" s="36">
        <f>SUMIFS(СВЦЭМ!$D$33:$D$776,СВЦЭМ!$A$33:$A$776,$A125,СВЦЭМ!$B$33:$B$776,O$119)+'СЕТ СН'!$I$14+СВЦЭМ!$D$10+'СЕТ СН'!$I$5-'СЕТ СН'!$I$24</f>
        <v>2761.4003585500004</v>
      </c>
      <c r="P125" s="36">
        <f>SUMIFS(СВЦЭМ!$D$33:$D$776,СВЦЭМ!$A$33:$A$776,$A125,СВЦЭМ!$B$33:$B$776,P$119)+'СЕТ СН'!$I$14+СВЦЭМ!$D$10+'СЕТ СН'!$I$5-'СЕТ СН'!$I$24</f>
        <v>2781.9559898000002</v>
      </c>
      <c r="Q125" s="36">
        <f>SUMIFS(СВЦЭМ!$D$33:$D$776,СВЦЭМ!$A$33:$A$776,$A125,СВЦЭМ!$B$33:$B$776,Q$119)+'СЕТ СН'!$I$14+СВЦЭМ!$D$10+'СЕТ СН'!$I$5-'СЕТ СН'!$I$24</f>
        <v>2755.5988992900002</v>
      </c>
      <c r="R125" s="36">
        <f>SUMIFS(СВЦЭМ!$D$33:$D$776,СВЦЭМ!$A$33:$A$776,$A125,СВЦЭМ!$B$33:$B$776,R$119)+'СЕТ СН'!$I$14+СВЦЭМ!$D$10+'СЕТ СН'!$I$5-'СЕТ СН'!$I$24</f>
        <v>2719.1088931100003</v>
      </c>
      <c r="S125" s="36">
        <f>SUMIFS(СВЦЭМ!$D$33:$D$776,СВЦЭМ!$A$33:$A$776,$A125,СВЦЭМ!$B$33:$B$776,S$119)+'СЕТ СН'!$I$14+СВЦЭМ!$D$10+'СЕТ СН'!$I$5-'СЕТ СН'!$I$24</f>
        <v>2709.4099255800002</v>
      </c>
      <c r="T125" s="36">
        <f>SUMIFS(СВЦЭМ!$D$33:$D$776,СВЦЭМ!$A$33:$A$776,$A125,СВЦЭМ!$B$33:$B$776,T$119)+'СЕТ СН'!$I$14+СВЦЭМ!$D$10+'СЕТ СН'!$I$5-'СЕТ СН'!$I$24</f>
        <v>2704.14005172</v>
      </c>
      <c r="U125" s="36">
        <f>SUMIFS(СВЦЭМ!$D$33:$D$776,СВЦЭМ!$A$33:$A$776,$A125,СВЦЭМ!$B$33:$B$776,U$119)+'СЕТ СН'!$I$14+СВЦЭМ!$D$10+'СЕТ СН'!$I$5-'СЕТ СН'!$I$24</f>
        <v>2689.4406018900004</v>
      </c>
      <c r="V125" s="36">
        <f>SUMIFS(СВЦЭМ!$D$33:$D$776,СВЦЭМ!$A$33:$A$776,$A125,СВЦЭМ!$B$33:$B$776,V$119)+'СЕТ СН'!$I$14+СВЦЭМ!$D$10+'СЕТ СН'!$I$5-'СЕТ СН'!$I$24</f>
        <v>2680.4133675700004</v>
      </c>
      <c r="W125" s="36">
        <f>SUMIFS(СВЦЭМ!$D$33:$D$776,СВЦЭМ!$A$33:$A$776,$A125,СВЦЭМ!$B$33:$B$776,W$119)+'СЕТ СН'!$I$14+СВЦЭМ!$D$10+'СЕТ СН'!$I$5-'СЕТ СН'!$I$24</f>
        <v>2663.2190200000005</v>
      </c>
      <c r="X125" s="36">
        <f>SUMIFS(СВЦЭМ!$D$33:$D$776,СВЦЭМ!$A$33:$A$776,$A125,СВЦЭМ!$B$33:$B$776,X$119)+'СЕТ СН'!$I$14+СВЦЭМ!$D$10+'СЕТ СН'!$I$5-'СЕТ СН'!$I$24</f>
        <v>2696.5037323200004</v>
      </c>
      <c r="Y125" s="36">
        <f>SUMIFS(СВЦЭМ!$D$33:$D$776,СВЦЭМ!$A$33:$A$776,$A125,СВЦЭМ!$B$33:$B$776,Y$119)+'СЕТ СН'!$I$14+СВЦЭМ!$D$10+'СЕТ СН'!$I$5-'СЕТ СН'!$I$24</f>
        <v>2797.7499742700002</v>
      </c>
    </row>
    <row r="126" spans="1:27" ht="15.75" x14ac:dyDescent="0.2">
      <c r="A126" s="35">
        <f t="shared" si="3"/>
        <v>43623</v>
      </c>
      <c r="B126" s="36">
        <f>SUMIFS(СВЦЭМ!$D$33:$D$776,СВЦЭМ!$A$33:$A$776,$A126,СВЦЭМ!$B$33:$B$776,B$119)+'СЕТ СН'!$I$14+СВЦЭМ!$D$10+'СЕТ СН'!$I$5-'СЕТ СН'!$I$24</f>
        <v>2858.6376744400004</v>
      </c>
      <c r="C126" s="36">
        <f>SUMIFS(СВЦЭМ!$D$33:$D$776,СВЦЭМ!$A$33:$A$776,$A126,СВЦЭМ!$B$33:$B$776,C$119)+'СЕТ СН'!$I$14+СВЦЭМ!$D$10+'СЕТ СН'!$I$5-'СЕТ СН'!$I$24</f>
        <v>2913.9305123600002</v>
      </c>
      <c r="D126" s="36">
        <f>SUMIFS(СВЦЭМ!$D$33:$D$776,СВЦЭМ!$A$33:$A$776,$A126,СВЦЭМ!$B$33:$B$776,D$119)+'СЕТ СН'!$I$14+СВЦЭМ!$D$10+'СЕТ СН'!$I$5-'СЕТ СН'!$I$24</f>
        <v>2946.7206122600001</v>
      </c>
      <c r="E126" s="36">
        <f>SUMIFS(СВЦЭМ!$D$33:$D$776,СВЦЭМ!$A$33:$A$776,$A126,СВЦЭМ!$B$33:$B$776,E$119)+'СЕТ СН'!$I$14+СВЦЭМ!$D$10+'СЕТ СН'!$I$5-'СЕТ СН'!$I$24</f>
        <v>2952.63448909</v>
      </c>
      <c r="F126" s="36">
        <f>SUMIFS(СВЦЭМ!$D$33:$D$776,СВЦЭМ!$A$33:$A$776,$A126,СВЦЭМ!$B$33:$B$776,F$119)+'СЕТ СН'!$I$14+СВЦЭМ!$D$10+'СЕТ СН'!$I$5-'СЕТ СН'!$I$24</f>
        <v>2946.5378883700005</v>
      </c>
      <c r="G126" s="36">
        <f>SUMIFS(СВЦЭМ!$D$33:$D$776,СВЦЭМ!$A$33:$A$776,$A126,СВЦЭМ!$B$33:$B$776,G$119)+'СЕТ СН'!$I$14+СВЦЭМ!$D$10+'СЕТ СН'!$I$5-'СЕТ СН'!$I$24</f>
        <v>2944.3444977100003</v>
      </c>
      <c r="H126" s="36">
        <f>SUMIFS(СВЦЭМ!$D$33:$D$776,СВЦЭМ!$A$33:$A$776,$A126,СВЦЭМ!$B$33:$B$776,H$119)+'СЕТ СН'!$I$14+СВЦЭМ!$D$10+'СЕТ СН'!$I$5-'СЕТ СН'!$I$24</f>
        <v>2893.6041063900002</v>
      </c>
      <c r="I126" s="36">
        <f>SUMIFS(СВЦЭМ!$D$33:$D$776,СВЦЭМ!$A$33:$A$776,$A126,СВЦЭМ!$B$33:$B$776,I$119)+'СЕТ СН'!$I$14+СВЦЭМ!$D$10+'СЕТ СН'!$I$5-'СЕТ СН'!$I$24</f>
        <v>2826.5096130900001</v>
      </c>
      <c r="J126" s="36">
        <f>SUMIFS(СВЦЭМ!$D$33:$D$776,СВЦЭМ!$A$33:$A$776,$A126,СВЦЭМ!$B$33:$B$776,J$119)+'СЕТ СН'!$I$14+СВЦЭМ!$D$10+'СЕТ СН'!$I$5-'СЕТ СН'!$I$24</f>
        <v>2787.7389239399999</v>
      </c>
      <c r="K126" s="36">
        <f>SUMIFS(СВЦЭМ!$D$33:$D$776,СВЦЭМ!$A$33:$A$776,$A126,СВЦЭМ!$B$33:$B$776,K$119)+'СЕТ СН'!$I$14+СВЦЭМ!$D$10+'СЕТ СН'!$I$5-'СЕТ СН'!$I$24</f>
        <v>2784.0270548300005</v>
      </c>
      <c r="L126" s="36">
        <f>SUMIFS(СВЦЭМ!$D$33:$D$776,СВЦЭМ!$A$33:$A$776,$A126,СВЦЭМ!$B$33:$B$776,L$119)+'СЕТ СН'!$I$14+СВЦЭМ!$D$10+'СЕТ СН'!$I$5-'СЕТ СН'!$I$24</f>
        <v>2789.1787527100005</v>
      </c>
      <c r="M126" s="36">
        <f>SUMIFS(СВЦЭМ!$D$33:$D$776,СВЦЭМ!$A$33:$A$776,$A126,СВЦЭМ!$B$33:$B$776,M$119)+'СЕТ СН'!$I$14+СВЦЭМ!$D$10+'СЕТ СН'!$I$5-'СЕТ СН'!$I$24</f>
        <v>2777.5746314500002</v>
      </c>
      <c r="N126" s="36">
        <f>SUMIFS(СВЦЭМ!$D$33:$D$776,СВЦЭМ!$A$33:$A$776,$A126,СВЦЭМ!$B$33:$B$776,N$119)+'СЕТ СН'!$I$14+СВЦЭМ!$D$10+'СЕТ СН'!$I$5-'СЕТ СН'!$I$24</f>
        <v>2789.9385317700003</v>
      </c>
      <c r="O126" s="36">
        <f>SUMIFS(СВЦЭМ!$D$33:$D$776,СВЦЭМ!$A$33:$A$776,$A126,СВЦЭМ!$B$33:$B$776,O$119)+'СЕТ СН'!$I$14+СВЦЭМ!$D$10+'СЕТ СН'!$I$5-'СЕТ СН'!$I$24</f>
        <v>2787.3310704300002</v>
      </c>
      <c r="P126" s="36">
        <f>SUMIFS(СВЦЭМ!$D$33:$D$776,СВЦЭМ!$A$33:$A$776,$A126,СВЦЭМ!$B$33:$B$776,P$119)+'СЕТ СН'!$I$14+СВЦЭМ!$D$10+'СЕТ СН'!$I$5-'СЕТ СН'!$I$24</f>
        <v>2800.7675039000001</v>
      </c>
      <c r="Q126" s="36">
        <f>SUMIFS(СВЦЭМ!$D$33:$D$776,СВЦЭМ!$A$33:$A$776,$A126,СВЦЭМ!$B$33:$B$776,Q$119)+'СЕТ СН'!$I$14+СВЦЭМ!$D$10+'СЕТ СН'!$I$5-'СЕТ СН'!$I$24</f>
        <v>2755.5801890300004</v>
      </c>
      <c r="R126" s="36">
        <f>SUMIFS(СВЦЭМ!$D$33:$D$776,СВЦЭМ!$A$33:$A$776,$A126,СВЦЭМ!$B$33:$B$776,R$119)+'СЕТ СН'!$I$14+СВЦЭМ!$D$10+'СЕТ СН'!$I$5-'СЕТ СН'!$I$24</f>
        <v>2714.5888462700004</v>
      </c>
      <c r="S126" s="36">
        <f>SUMIFS(СВЦЭМ!$D$33:$D$776,СВЦЭМ!$A$33:$A$776,$A126,СВЦЭМ!$B$33:$B$776,S$119)+'СЕТ СН'!$I$14+СВЦЭМ!$D$10+'СЕТ СН'!$I$5-'СЕТ СН'!$I$24</f>
        <v>2721.9348633200002</v>
      </c>
      <c r="T126" s="36">
        <f>SUMIFS(СВЦЭМ!$D$33:$D$776,СВЦЭМ!$A$33:$A$776,$A126,СВЦЭМ!$B$33:$B$776,T$119)+'СЕТ СН'!$I$14+СВЦЭМ!$D$10+'СЕТ СН'!$I$5-'СЕТ СН'!$I$24</f>
        <v>2718.9730980600002</v>
      </c>
      <c r="U126" s="36">
        <f>SUMIFS(СВЦЭМ!$D$33:$D$776,СВЦЭМ!$A$33:$A$776,$A126,СВЦЭМ!$B$33:$B$776,U$119)+'СЕТ СН'!$I$14+СВЦЭМ!$D$10+'СЕТ СН'!$I$5-'СЕТ СН'!$I$24</f>
        <v>2708.32597197</v>
      </c>
      <c r="V126" s="36">
        <f>SUMIFS(СВЦЭМ!$D$33:$D$776,СВЦЭМ!$A$33:$A$776,$A126,СВЦЭМ!$B$33:$B$776,V$119)+'СЕТ СН'!$I$14+СВЦЭМ!$D$10+'СЕТ СН'!$I$5-'СЕТ СН'!$I$24</f>
        <v>2691.0473665300001</v>
      </c>
      <c r="W126" s="36">
        <f>SUMIFS(СВЦЭМ!$D$33:$D$776,СВЦЭМ!$A$33:$A$776,$A126,СВЦЭМ!$B$33:$B$776,W$119)+'СЕТ СН'!$I$14+СВЦЭМ!$D$10+'СЕТ СН'!$I$5-'СЕТ СН'!$I$24</f>
        <v>2656.5814353800001</v>
      </c>
      <c r="X126" s="36">
        <f>SUMIFS(СВЦЭМ!$D$33:$D$776,СВЦЭМ!$A$33:$A$776,$A126,СВЦЭМ!$B$33:$B$776,X$119)+'СЕТ СН'!$I$14+СВЦЭМ!$D$10+'СЕТ СН'!$I$5-'СЕТ СН'!$I$24</f>
        <v>2632.1332601000004</v>
      </c>
      <c r="Y126" s="36">
        <f>SUMIFS(СВЦЭМ!$D$33:$D$776,СВЦЭМ!$A$33:$A$776,$A126,СВЦЭМ!$B$33:$B$776,Y$119)+'СЕТ СН'!$I$14+СВЦЭМ!$D$10+'СЕТ СН'!$I$5-'СЕТ СН'!$I$24</f>
        <v>2711.6892670100001</v>
      </c>
    </row>
    <row r="127" spans="1:27" ht="15.75" x14ac:dyDescent="0.2">
      <c r="A127" s="35">
        <f t="shared" si="3"/>
        <v>43624</v>
      </c>
      <c r="B127" s="36">
        <f>SUMIFS(СВЦЭМ!$D$33:$D$776,СВЦЭМ!$A$33:$A$776,$A127,СВЦЭМ!$B$33:$B$776,B$119)+'СЕТ СН'!$I$14+СВЦЭМ!$D$10+'СЕТ СН'!$I$5-'СЕТ СН'!$I$24</f>
        <v>2761.8044873400004</v>
      </c>
      <c r="C127" s="36">
        <f>SUMIFS(СВЦЭМ!$D$33:$D$776,СВЦЭМ!$A$33:$A$776,$A127,СВЦЭМ!$B$33:$B$776,C$119)+'СЕТ СН'!$I$14+СВЦЭМ!$D$10+'СЕТ СН'!$I$5-'СЕТ СН'!$I$24</f>
        <v>2755.3441526100005</v>
      </c>
      <c r="D127" s="36">
        <f>SUMIFS(СВЦЭМ!$D$33:$D$776,СВЦЭМ!$A$33:$A$776,$A127,СВЦЭМ!$B$33:$B$776,D$119)+'СЕТ СН'!$I$14+СВЦЭМ!$D$10+'СЕТ СН'!$I$5-'СЕТ СН'!$I$24</f>
        <v>2778.5682626900002</v>
      </c>
      <c r="E127" s="36">
        <f>SUMIFS(СВЦЭМ!$D$33:$D$776,СВЦЭМ!$A$33:$A$776,$A127,СВЦЭМ!$B$33:$B$776,E$119)+'СЕТ СН'!$I$14+СВЦЭМ!$D$10+'СЕТ СН'!$I$5-'СЕТ СН'!$I$24</f>
        <v>2812.8182613300005</v>
      </c>
      <c r="F127" s="36">
        <f>SUMIFS(СВЦЭМ!$D$33:$D$776,СВЦЭМ!$A$33:$A$776,$A127,СВЦЭМ!$B$33:$B$776,F$119)+'СЕТ СН'!$I$14+СВЦЭМ!$D$10+'СЕТ СН'!$I$5-'СЕТ СН'!$I$24</f>
        <v>2814.6783989900005</v>
      </c>
      <c r="G127" s="36">
        <f>SUMIFS(СВЦЭМ!$D$33:$D$776,СВЦЭМ!$A$33:$A$776,$A127,СВЦЭМ!$B$33:$B$776,G$119)+'СЕТ СН'!$I$14+СВЦЭМ!$D$10+'СЕТ СН'!$I$5-'СЕТ СН'!$I$24</f>
        <v>2804.68356816</v>
      </c>
      <c r="H127" s="36">
        <f>SUMIFS(СВЦЭМ!$D$33:$D$776,СВЦЭМ!$A$33:$A$776,$A127,СВЦЭМ!$B$33:$B$776,H$119)+'СЕТ СН'!$I$14+СВЦЭМ!$D$10+'СЕТ СН'!$I$5-'СЕТ СН'!$I$24</f>
        <v>2807.9342458600004</v>
      </c>
      <c r="I127" s="36">
        <f>SUMIFS(СВЦЭМ!$D$33:$D$776,СВЦЭМ!$A$33:$A$776,$A127,СВЦЭМ!$B$33:$B$776,I$119)+'СЕТ СН'!$I$14+СВЦЭМ!$D$10+'СЕТ СН'!$I$5-'СЕТ СН'!$I$24</f>
        <v>2778.04766045</v>
      </c>
      <c r="J127" s="36">
        <f>SUMIFS(СВЦЭМ!$D$33:$D$776,СВЦЭМ!$A$33:$A$776,$A127,СВЦЭМ!$B$33:$B$776,J$119)+'СЕТ СН'!$I$14+СВЦЭМ!$D$10+'СЕТ СН'!$I$5-'СЕТ СН'!$I$24</f>
        <v>2788.0766015000004</v>
      </c>
      <c r="K127" s="36">
        <f>SUMIFS(СВЦЭМ!$D$33:$D$776,СВЦЭМ!$A$33:$A$776,$A127,СВЦЭМ!$B$33:$B$776,K$119)+'СЕТ СН'!$I$14+СВЦЭМ!$D$10+'СЕТ СН'!$I$5-'СЕТ СН'!$I$24</f>
        <v>2810.5770497900003</v>
      </c>
      <c r="L127" s="36">
        <f>SUMIFS(СВЦЭМ!$D$33:$D$776,СВЦЭМ!$A$33:$A$776,$A127,СВЦЭМ!$B$33:$B$776,L$119)+'СЕТ СН'!$I$14+СВЦЭМ!$D$10+'СЕТ СН'!$I$5-'СЕТ СН'!$I$24</f>
        <v>2817.7245867200004</v>
      </c>
      <c r="M127" s="36">
        <f>SUMIFS(СВЦЭМ!$D$33:$D$776,СВЦЭМ!$A$33:$A$776,$A127,СВЦЭМ!$B$33:$B$776,M$119)+'СЕТ СН'!$I$14+СВЦЭМ!$D$10+'СЕТ СН'!$I$5-'СЕТ СН'!$I$24</f>
        <v>2803.4175752500005</v>
      </c>
      <c r="N127" s="36">
        <f>SUMIFS(СВЦЭМ!$D$33:$D$776,СВЦЭМ!$A$33:$A$776,$A127,СВЦЭМ!$B$33:$B$776,N$119)+'СЕТ СН'!$I$14+СВЦЭМ!$D$10+'СЕТ СН'!$I$5-'СЕТ СН'!$I$24</f>
        <v>2809.1614198300003</v>
      </c>
      <c r="O127" s="36">
        <f>SUMIFS(СВЦЭМ!$D$33:$D$776,СВЦЭМ!$A$33:$A$776,$A127,СВЦЭМ!$B$33:$B$776,O$119)+'СЕТ СН'!$I$14+СВЦЭМ!$D$10+'СЕТ СН'!$I$5-'СЕТ СН'!$I$24</f>
        <v>2797.82405492</v>
      </c>
      <c r="P127" s="36">
        <f>SUMIFS(СВЦЭМ!$D$33:$D$776,СВЦЭМ!$A$33:$A$776,$A127,СВЦЭМ!$B$33:$B$776,P$119)+'СЕТ СН'!$I$14+СВЦЭМ!$D$10+'СЕТ СН'!$I$5-'СЕТ СН'!$I$24</f>
        <v>2804.71570548</v>
      </c>
      <c r="Q127" s="36">
        <f>SUMIFS(СВЦЭМ!$D$33:$D$776,СВЦЭМ!$A$33:$A$776,$A127,СВЦЭМ!$B$33:$B$776,Q$119)+'СЕТ СН'!$I$14+СВЦЭМ!$D$10+'СЕТ СН'!$I$5-'СЕТ СН'!$I$24</f>
        <v>2690.0012829100001</v>
      </c>
      <c r="R127" s="36">
        <f>SUMIFS(СВЦЭМ!$D$33:$D$776,СВЦЭМ!$A$33:$A$776,$A127,СВЦЭМ!$B$33:$B$776,R$119)+'СЕТ СН'!$I$14+СВЦЭМ!$D$10+'СЕТ СН'!$I$5-'СЕТ СН'!$I$24</f>
        <v>2649.1393265200004</v>
      </c>
      <c r="S127" s="36">
        <f>SUMIFS(СВЦЭМ!$D$33:$D$776,СВЦЭМ!$A$33:$A$776,$A127,СВЦЭМ!$B$33:$B$776,S$119)+'СЕТ СН'!$I$14+СВЦЭМ!$D$10+'СЕТ СН'!$I$5-'СЕТ СН'!$I$24</f>
        <v>2639.5846921400002</v>
      </c>
      <c r="T127" s="36">
        <f>SUMIFS(СВЦЭМ!$D$33:$D$776,СВЦЭМ!$A$33:$A$776,$A127,СВЦЭМ!$B$33:$B$776,T$119)+'СЕТ СН'!$I$14+СВЦЭМ!$D$10+'СЕТ СН'!$I$5-'СЕТ СН'!$I$24</f>
        <v>2636.1426857400002</v>
      </c>
      <c r="U127" s="36">
        <f>SUMIFS(СВЦЭМ!$D$33:$D$776,СВЦЭМ!$A$33:$A$776,$A127,СВЦЭМ!$B$33:$B$776,U$119)+'СЕТ СН'!$I$14+СВЦЭМ!$D$10+'СЕТ СН'!$I$5-'СЕТ СН'!$I$24</f>
        <v>2628.02851431</v>
      </c>
      <c r="V127" s="36">
        <f>SUMIFS(СВЦЭМ!$D$33:$D$776,СВЦЭМ!$A$33:$A$776,$A127,СВЦЭМ!$B$33:$B$776,V$119)+'СЕТ СН'!$I$14+СВЦЭМ!$D$10+'СЕТ СН'!$I$5-'СЕТ СН'!$I$24</f>
        <v>2614.5009225900003</v>
      </c>
      <c r="W127" s="36">
        <f>SUMIFS(СВЦЭМ!$D$33:$D$776,СВЦЭМ!$A$33:$A$776,$A127,СВЦЭМ!$B$33:$B$776,W$119)+'СЕТ СН'!$I$14+СВЦЭМ!$D$10+'СЕТ СН'!$I$5-'СЕТ СН'!$I$24</f>
        <v>2593.9518051300001</v>
      </c>
      <c r="X127" s="36">
        <f>SUMIFS(СВЦЭМ!$D$33:$D$776,СВЦЭМ!$A$33:$A$776,$A127,СВЦЭМ!$B$33:$B$776,X$119)+'СЕТ СН'!$I$14+СВЦЭМ!$D$10+'СЕТ СН'!$I$5-'СЕТ СН'!$I$24</f>
        <v>2605.91326209</v>
      </c>
      <c r="Y127" s="36">
        <f>SUMIFS(СВЦЭМ!$D$33:$D$776,СВЦЭМ!$A$33:$A$776,$A127,СВЦЭМ!$B$33:$B$776,Y$119)+'СЕТ СН'!$I$14+СВЦЭМ!$D$10+'СЕТ СН'!$I$5-'СЕТ СН'!$I$24</f>
        <v>2674.7662997300004</v>
      </c>
    </row>
    <row r="128" spans="1:27" ht="15.75" x14ac:dyDescent="0.2">
      <c r="A128" s="35">
        <f t="shared" si="3"/>
        <v>43625</v>
      </c>
      <c r="B128" s="36">
        <f>SUMIFS(СВЦЭМ!$D$33:$D$776,СВЦЭМ!$A$33:$A$776,$A128,СВЦЭМ!$B$33:$B$776,B$119)+'СЕТ СН'!$I$14+СВЦЭМ!$D$10+'СЕТ СН'!$I$5-'СЕТ СН'!$I$24</f>
        <v>2808.1389121700004</v>
      </c>
      <c r="C128" s="36">
        <f>SUMIFS(СВЦЭМ!$D$33:$D$776,СВЦЭМ!$A$33:$A$776,$A128,СВЦЭМ!$B$33:$B$776,C$119)+'СЕТ СН'!$I$14+СВЦЭМ!$D$10+'СЕТ СН'!$I$5-'СЕТ СН'!$I$24</f>
        <v>2836.3326683300002</v>
      </c>
      <c r="D128" s="36">
        <f>SUMIFS(СВЦЭМ!$D$33:$D$776,СВЦЭМ!$A$33:$A$776,$A128,СВЦЭМ!$B$33:$B$776,D$119)+'СЕТ СН'!$I$14+СВЦЭМ!$D$10+'СЕТ СН'!$I$5-'СЕТ СН'!$I$24</f>
        <v>2865.4216896800003</v>
      </c>
      <c r="E128" s="36">
        <f>SUMIFS(СВЦЭМ!$D$33:$D$776,СВЦЭМ!$A$33:$A$776,$A128,СВЦЭМ!$B$33:$B$776,E$119)+'СЕТ СН'!$I$14+СВЦЭМ!$D$10+'СЕТ СН'!$I$5-'СЕТ СН'!$I$24</f>
        <v>2875.2785315600004</v>
      </c>
      <c r="F128" s="36">
        <f>SUMIFS(СВЦЭМ!$D$33:$D$776,СВЦЭМ!$A$33:$A$776,$A128,СВЦЭМ!$B$33:$B$776,F$119)+'СЕТ СН'!$I$14+СВЦЭМ!$D$10+'СЕТ СН'!$I$5-'СЕТ СН'!$I$24</f>
        <v>2869.77387473</v>
      </c>
      <c r="G128" s="36">
        <f>SUMIFS(СВЦЭМ!$D$33:$D$776,СВЦЭМ!$A$33:$A$776,$A128,СВЦЭМ!$B$33:$B$776,G$119)+'СЕТ СН'!$I$14+СВЦЭМ!$D$10+'СЕТ СН'!$I$5-'СЕТ СН'!$I$24</f>
        <v>2878.4298994600003</v>
      </c>
      <c r="H128" s="36">
        <f>SUMIFS(СВЦЭМ!$D$33:$D$776,СВЦЭМ!$A$33:$A$776,$A128,СВЦЭМ!$B$33:$B$776,H$119)+'СЕТ СН'!$I$14+СВЦЭМ!$D$10+'СЕТ СН'!$I$5-'СЕТ СН'!$I$24</f>
        <v>2885.3100568899999</v>
      </c>
      <c r="I128" s="36">
        <f>SUMIFS(СВЦЭМ!$D$33:$D$776,СВЦЭМ!$A$33:$A$776,$A128,СВЦЭМ!$B$33:$B$776,I$119)+'СЕТ СН'!$I$14+СВЦЭМ!$D$10+'СЕТ СН'!$I$5-'СЕТ СН'!$I$24</f>
        <v>2841.2374813400002</v>
      </c>
      <c r="J128" s="36">
        <f>SUMIFS(СВЦЭМ!$D$33:$D$776,СВЦЭМ!$A$33:$A$776,$A128,СВЦЭМ!$B$33:$B$776,J$119)+'СЕТ СН'!$I$14+СВЦЭМ!$D$10+'СЕТ СН'!$I$5-'СЕТ СН'!$I$24</f>
        <v>2789.3704073000004</v>
      </c>
      <c r="K128" s="36">
        <f>SUMIFS(СВЦЭМ!$D$33:$D$776,СВЦЭМ!$A$33:$A$776,$A128,СВЦЭМ!$B$33:$B$776,K$119)+'СЕТ СН'!$I$14+СВЦЭМ!$D$10+'СЕТ СН'!$I$5-'СЕТ СН'!$I$24</f>
        <v>2763.3132361400003</v>
      </c>
      <c r="L128" s="36">
        <f>SUMIFS(СВЦЭМ!$D$33:$D$776,СВЦЭМ!$A$33:$A$776,$A128,СВЦЭМ!$B$33:$B$776,L$119)+'СЕТ СН'!$I$14+СВЦЭМ!$D$10+'СЕТ СН'!$I$5-'СЕТ СН'!$I$24</f>
        <v>2738.4074834800003</v>
      </c>
      <c r="M128" s="36">
        <f>SUMIFS(СВЦЭМ!$D$33:$D$776,СВЦЭМ!$A$33:$A$776,$A128,СВЦЭМ!$B$33:$B$776,M$119)+'СЕТ СН'!$I$14+СВЦЭМ!$D$10+'СЕТ СН'!$I$5-'СЕТ СН'!$I$24</f>
        <v>2711.5133620700003</v>
      </c>
      <c r="N128" s="36">
        <f>SUMIFS(СВЦЭМ!$D$33:$D$776,СВЦЭМ!$A$33:$A$776,$A128,СВЦЭМ!$B$33:$B$776,N$119)+'СЕТ СН'!$I$14+СВЦЭМ!$D$10+'СЕТ СН'!$I$5-'СЕТ СН'!$I$24</f>
        <v>2710.1119821700004</v>
      </c>
      <c r="O128" s="36">
        <f>SUMIFS(СВЦЭМ!$D$33:$D$776,СВЦЭМ!$A$33:$A$776,$A128,СВЦЭМ!$B$33:$B$776,O$119)+'СЕТ СН'!$I$14+СВЦЭМ!$D$10+'СЕТ СН'!$I$5-'СЕТ СН'!$I$24</f>
        <v>2709.1438568200001</v>
      </c>
      <c r="P128" s="36">
        <f>SUMIFS(СВЦЭМ!$D$33:$D$776,СВЦЭМ!$A$33:$A$776,$A128,СВЦЭМ!$B$33:$B$776,P$119)+'СЕТ СН'!$I$14+СВЦЭМ!$D$10+'СЕТ СН'!$I$5-'СЕТ СН'!$I$24</f>
        <v>2721.88092727</v>
      </c>
      <c r="Q128" s="36">
        <f>SUMIFS(СВЦЭМ!$D$33:$D$776,СВЦЭМ!$A$33:$A$776,$A128,СВЦЭМ!$B$33:$B$776,Q$119)+'СЕТ СН'!$I$14+СВЦЭМ!$D$10+'СЕТ СН'!$I$5-'СЕТ СН'!$I$24</f>
        <v>2686.0717873500002</v>
      </c>
      <c r="R128" s="36">
        <f>SUMIFS(СВЦЭМ!$D$33:$D$776,СВЦЭМ!$A$33:$A$776,$A128,СВЦЭМ!$B$33:$B$776,R$119)+'СЕТ СН'!$I$14+СВЦЭМ!$D$10+'СЕТ СН'!$I$5-'СЕТ СН'!$I$24</f>
        <v>2647.05097957</v>
      </c>
      <c r="S128" s="36">
        <f>SUMIFS(СВЦЭМ!$D$33:$D$776,СВЦЭМ!$A$33:$A$776,$A128,СВЦЭМ!$B$33:$B$776,S$119)+'СЕТ СН'!$I$14+СВЦЭМ!$D$10+'СЕТ СН'!$I$5-'СЕТ СН'!$I$24</f>
        <v>2654.1581778100003</v>
      </c>
      <c r="T128" s="36">
        <f>SUMIFS(СВЦЭМ!$D$33:$D$776,СВЦЭМ!$A$33:$A$776,$A128,СВЦЭМ!$B$33:$B$776,T$119)+'СЕТ СН'!$I$14+СВЦЭМ!$D$10+'СЕТ СН'!$I$5-'СЕТ СН'!$I$24</f>
        <v>2662.6515104</v>
      </c>
      <c r="U128" s="36">
        <f>SUMIFS(СВЦЭМ!$D$33:$D$776,СВЦЭМ!$A$33:$A$776,$A128,СВЦЭМ!$B$33:$B$776,U$119)+'СЕТ СН'!$I$14+СВЦЭМ!$D$10+'СЕТ СН'!$I$5-'СЕТ СН'!$I$24</f>
        <v>2650.3755038100003</v>
      </c>
      <c r="V128" s="36">
        <f>SUMIFS(СВЦЭМ!$D$33:$D$776,СВЦЭМ!$A$33:$A$776,$A128,СВЦЭМ!$B$33:$B$776,V$119)+'СЕТ СН'!$I$14+СВЦЭМ!$D$10+'СЕТ СН'!$I$5-'СЕТ СН'!$I$24</f>
        <v>2647.2858890699999</v>
      </c>
      <c r="W128" s="36">
        <f>SUMIFS(СВЦЭМ!$D$33:$D$776,СВЦЭМ!$A$33:$A$776,$A128,СВЦЭМ!$B$33:$B$776,W$119)+'СЕТ СН'!$I$14+СВЦЭМ!$D$10+'СЕТ СН'!$I$5-'СЕТ СН'!$I$24</f>
        <v>2629.2082859300003</v>
      </c>
      <c r="X128" s="36">
        <f>SUMIFS(СВЦЭМ!$D$33:$D$776,СВЦЭМ!$A$33:$A$776,$A128,СВЦЭМ!$B$33:$B$776,X$119)+'СЕТ СН'!$I$14+СВЦЭМ!$D$10+'СЕТ СН'!$I$5-'СЕТ СН'!$I$24</f>
        <v>2636.3656516400001</v>
      </c>
      <c r="Y128" s="36">
        <f>SUMIFS(СВЦЭМ!$D$33:$D$776,СВЦЭМ!$A$33:$A$776,$A128,СВЦЭМ!$B$33:$B$776,Y$119)+'СЕТ СН'!$I$14+СВЦЭМ!$D$10+'СЕТ СН'!$I$5-'СЕТ СН'!$I$24</f>
        <v>2714.6246581000005</v>
      </c>
    </row>
    <row r="129" spans="1:25" ht="15.75" x14ac:dyDescent="0.2">
      <c r="A129" s="35">
        <f t="shared" si="3"/>
        <v>43626</v>
      </c>
      <c r="B129" s="36">
        <f>SUMIFS(СВЦЭМ!$D$33:$D$776,СВЦЭМ!$A$33:$A$776,$A129,СВЦЭМ!$B$33:$B$776,B$119)+'СЕТ СН'!$I$14+СВЦЭМ!$D$10+'СЕТ СН'!$I$5-'СЕТ СН'!$I$24</f>
        <v>2825.92729624</v>
      </c>
      <c r="C129" s="36">
        <f>SUMIFS(СВЦЭМ!$D$33:$D$776,СВЦЭМ!$A$33:$A$776,$A129,СВЦЭМ!$B$33:$B$776,C$119)+'СЕТ СН'!$I$14+СВЦЭМ!$D$10+'СЕТ СН'!$I$5-'СЕТ СН'!$I$24</f>
        <v>2869.0734584100001</v>
      </c>
      <c r="D129" s="36">
        <f>SUMIFS(СВЦЭМ!$D$33:$D$776,СВЦЭМ!$A$33:$A$776,$A129,СВЦЭМ!$B$33:$B$776,D$119)+'СЕТ СН'!$I$14+СВЦЭМ!$D$10+'СЕТ СН'!$I$5-'СЕТ СН'!$I$24</f>
        <v>2889.6215992500001</v>
      </c>
      <c r="E129" s="36">
        <f>SUMIFS(СВЦЭМ!$D$33:$D$776,СВЦЭМ!$A$33:$A$776,$A129,СВЦЭМ!$B$33:$B$776,E$119)+'СЕТ СН'!$I$14+СВЦЭМ!$D$10+'СЕТ СН'!$I$5-'СЕТ СН'!$I$24</f>
        <v>2888.9270004</v>
      </c>
      <c r="F129" s="36">
        <f>SUMIFS(СВЦЭМ!$D$33:$D$776,СВЦЭМ!$A$33:$A$776,$A129,СВЦЭМ!$B$33:$B$776,F$119)+'СЕТ СН'!$I$14+СВЦЭМ!$D$10+'СЕТ СН'!$I$5-'СЕТ СН'!$I$24</f>
        <v>2888.8915721600001</v>
      </c>
      <c r="G129" s="36">
        <f>SUMIFS(СВЦЭМ!$D$33:$D$776,СВЦЭМ!$A$33:$A$776,$A129,СВЦЭМ!$B$33:$B$776,G$119)+'СЕТ СН'!$I$14+СВЦЭМ!$D$10+'СЕТ СН'!$I$5-'СЕТ СН'!$I$24</f>
        <v>2888.7587450200003</v>
      </c>
      <c r="H129" s="36">
        <f>SUMIFS(СВЦЭМ!$D$33:$D$776,СВЦЭМ!$A$33:$A$776,$A129,СВЦЭМ!$B$33:$B$776,H$119)+'СЕТ СН'!$I$14+СВЦЭМ!$D$10+'СЕТ СН'!$I$5-'СЕТ СН'!$I$24</f>
        <v>2881.3333745700002</v>
      </c>
      <c r="I129" s="36">
        <f>SUMIFS(СВЦЭМ!$D$33:$D$776,СВЦЭМ!$A$33:$A$776,$A129,СВЦЭМ!$B$33:$B$776,I$119)+'СЕТ СН'!$I$14+СВЦЭМ!$D$10+'СЕТ СН'!$I$5-'СЕТ СН'!$I$24</f>
        <v>2834.0625709900005</v>
      </c>
      <c r="J129" s="36">
        <f>SUMIFS(СВЦЭМ!$D$33:$D$776,СВЦЭМ!$A$33:$A$776,$A129,СВЦЭМ!$B$33:$B$776,J$119)+'СЕТ СН'!$I$14+СВЦЭМ!$D$10+'СЕТ СН'!$I$5-'СЕТ СН'!$I$24</f>
        <v>2798.5157409900003</v>
      </c>
      <c r="K129" s="36">
        <f>SUMIFS(СВЦЭМ!$D$33:$D$776,СВЦЭМ!$A$33:$A$776,$A129,СВЦЭМ!$B$33:$B$776,K$119)+'СЕТ СН'!$I$14+СВЦЭМ!$D$10+'СЕТ СН'!$I$5-'СЕТ СН'!$I$24</f>
        <v>2772.46256653</v>
      </c>
      <c r="L129" s="36">
        <f>SUMIFS(СВЦЭМ!$D$33:$D$776,СВЦЭМ!$A$33:$A$776,$A129,СВЦЭМ!$B$33:$B$776,L$119)+'СЕТ СН'!$I$14+СВЦЭМ!$D$10+'СЕТ СН'!$I$5-'СЕТ СН'!$I$24</f>
        <v>2758.01215297</v>
      </c>
      <c r="M129" s="36">
        <f>SUMIFS(СВЦЭМ!$D$33:$D$776,СВЦЭМ!$A$33:$A$776,$A129,СВЦЭМ!$B$33:$B$776,M$119)+'СЕТ СН'!$I$14+СВЦЭМ!$D$10+'СЕТ СН'!$I$5-'СЕТ СН'!$I$24</f>
        <v>2737.1401293500003</v>
      </c>
      <c r="N129" s="36">
        <f>SUMIFS(СВЦЭМ!$D$33:$D$776,СВЦЭМ!$A$33:$A$776,$A129,СВЦЭМ!$B$33:$B$776,N$119)+'СЕТ СН'!$I$14+СВЦЭМ!$D$10+'СЕТ СН'!$I$5-'СЕТ СН'!$I$24</f>
        <v>2760.1568535100005</v>
      </c>
      <c r="O129" s="36">
        <f>SUMIFS(СВЦЭМ!$D$33:$D$776,СВЦЭМ!$A$33:$A$776,$A129,СВЦЭМ!$B$33:$B$776,O$119)+'СЕТ СН'!$I$14+СВЦЭМ!$D$10+'СЕТ СН'!$I$5-'СЕТ СН'!$I$24</f>
        <v>2753.7244521300004</v>
      </c>
      <c r="P129" s="36">
        <f>SUMIFS(СВЦЭМ!$D$33:$D$776,СВЦЭМ!$A$33:$A$776,$A129,СВЦЭМ!$B$33:$B$776,P$119)+'СЕТ СН'!$I$14+СВЦЭМ!$D$10+'СЕТ СН'!$I$5-'СЕТ СН'!$I$24</f>
        <v>2767.90356342</v>
      </c>
      <c r="Q129" s="36">
        <f>SUMIFS(СВЦЭМ!$D$33:$D$776,СВЦЭМ!$A$33:$A$776,$A129,СВЦЭМ!$B$33:$B$776,Q$119)+'СЕТ СН'!$I$14+СВЦЭМ!$D$10+'СЕТ СН'!$I$5-'СЕТ СН'!$I$24</f>
        <v>2724.8757773100001</v>
      </c>
      <c r="R129" s="36">
        <f>SUMIFS(СВЦЭМ!$D$33:$D$776,СВЦЭМ!$A$33:$A$776,$A129,СВЦЭМ!$B$33:$B$776,R$119)+'СЕТ СН'!$I$14+СВЦЭМ!$D$10+'СЕТ СН'!$I$5-'СЕТ СН'!$I$24</f>
        <v>2684.1709166800001</v>
      </c>
      <c r="S129" s="36">
        <f>SUMIFS(СВЦЭМ!$D$33:$D$776,СВЦЭМ!$A$33:$A$776,$A129,СВЦЭМ!$B$33:$B$776,S$119)+'СЕТ СН'!$I$14+СВЦЭМ!$D$10+'СЕТ СН'!$I$5-'СЕТ СН'!$I$24</f>
        <v>2707.4512412800004</v>
      </c>
      <c r="T129" s="36">
        <f>SUMIFS(СВЦЭМ!$D$33:$D$776,СВЦЭМ!$A$33:$A$776,$A129,СВЦЭМ!$B$33:$B$776,T$119)+'СЕТ СН'!$I$14+СВЦЭМ!$D$10+'СЕТ СН'!$I$5-'СЕТ СН'!$I$24</f>
        <v>2712.8283079500002</v>
      </c>
      <c r="U129" s="36">
        <f>SUMIFS(СВЦЭМ!$D$33:$D$776,СВЦЭМ!$A$33:$A$776,$A129,СВЦЭМ!$B$33:$B$776,U$119)+'СЕТ СН'!$I$14+СВЦЭМ!$D$10+'СЕТ СН'!$I$5-'СЕТ СН'!$I$24</f>
        <v>2696.8614562300004</v>
      </c>
      <c r="V129" s="36">
        <f>SUMIFS(СВЦЭМ!$D$33:$D$776,СВЦЭМ!$A$33:$A$776,$A129,СВЦЭМ!$B$33:$B$776,V$119)+'СЕТ СН'!$I$14+СВЦЭМ!$D$10+'СЕТ СН'!$I$5-'СЕТ СН'!$I$24</f>
        <v>2682.6798309000001</v>
      </c>
      <c r="W129" s="36">
        <f>SUMIFS(СВЦЭМ!$D$33:$D$776,СВЦЭМ!$A$33:$A$776,$A129,СВЦЭМ!$B$33:$B$776,W$119)+'СЕТ СН'!$I$14+СВЦЭМ!$D$10+'СЕТ СН'!$I$5-'СЕТ СН'!$I$24</f>
        <v>2666.8626524700003</v>
      </c>
      <c r="X129" s="36">
        <f>SUMIFS(СВЦЭМ!$D$33:$D$776,СВЦЭМ!$A$33:$A$776,$A129,СВЦЭМ!$B$33:$B$776,X$119)+'СЕТ СН'!$I$14+СВЦЭМ!$D$10+'СЕТ СН'!$I$5-'СЕТ СН'!$I$24</f>
        <v>2673.42786901</v>
      </c>
      <c r="Y129" s="36">
        <f>SUMIFS(СВЦЭМ!$D$33:$D$776,СВЦЭМ!$A$33:$A$776,$A129,СВЦЭМ!$B$33:$B$776,Y$119)+'СЕТ СН'!$I$14+СВЦЭМ!$D$10+'СЕТ СН'!$I$5-'СЕТ СН'!$I$24</f>
        <v>2756.7773055200005</v>
      </c>
    </row>
    <row r="130" spans="1:25" ht="15.75" x14ac:dyDescent="0.2">
      <c r="A130" s="35">
        <f t="shared" si="3"/>
        <v>43627</v>
      </c>
      <c r="B130" s="36">
        <f>SUMIFS(СВЦЭМ!$D$33:$D$776,СВЦЭМ!$A$33:$A$776,$A130,СВЦЭМ!$B$33:$B$776,B$119)+'СЕТ СН'!$I$14+СВЦЭМ!$D$10+'СЕТ СН'!$I$5-'СЕТ СН'!$I$24</f>
        <v>2867.6751696800002</v>
      </c>
      <c r="C130" s="36">
        <f>SUMIFS(СВЦЭМ!$D$33:$D$776,СВЦЭМ!$A$33:$A$776,$A130,СВЦЭМ!$B$33:$B$776,C$119)+'СЕТ СН'!$I$14+СВЦЭМ!$D$10+'СЕТ СН'!$I$5-'СЕТ СН'!$I$24</f>
        <v>2935.0864379200002</v>
      </c>
      <c r="D130" s="36">
        <f>SUMIFS(СВЦЭМ!$D$33:$D$776,СВЦЭМ!$A$33:$A$776,$A130,СВЦЭМ!$B$33:$B$776,D$119)+'СЕТ СН'!$I$14+СВЦЭМ!$D$10+'СЕТ СН'!$I$5-'СЕТ СН'!$I$24</f>
        <v>2917.4650937000001</v>
      </c>
      <c r="E130" s="36">
        <f>SUMIFS(СВЦЭМ!$D$33:$D$776,СВЦЭМ!$A$33:$A$776,$A130,СВЦЭМ!$B$33:$B$776,E$119)+'СЕТ СН'!$I$14+СВЦЭМ!$D$10+'СЕТ СН'!$I$5-'СЕТ СН'!$I$24</f>
        <v>2913.7832959700004</v>
      </c>
      <c r="F130" s="36">
        <f>SUMIFS(СВЦЭМ!$D$33:$D$776,СВЦЭМ!$A$33:$A$776,$A130,СВЦЭМ!$B$33:$B$776,F$119)+'СЕТ СН'!$I$14+СВЦЭМ!$D$10+'СЕТ СН'!$I$5-'СЕТ СН'!$I$24</f>
        <v>2909.9401364000005</v>
      </c>
      <c r="G130" s="36">
        <f>SUMIFS(СВЦЭМ!$D$33:$D$776,СВЦЭМ!$A$33:$A$776,$A130,СВЦЭМ!$B$33:$B$776,G$119)+'СЕТ СН'!$I$14+СВЦЭМ!$D$10+'СЕТ СН'!$I$5-'СЕТ СН'!$I$24</f>
        <v>2911.1083949800004</v>
      </c>
      <c r="H130" s="36">
        <f>SUMIFS(СВЦЭМ!$D$33:$D$776,СВЦЭМ!$A$33:$A$776,$A130,СВЦЭМ!$B$33:$B$776,H$119)+'СЕТ СН'!$I$14+СВЦЭМ!$D$10+'СЕТ СН'!$I$5-'СЕТ СН'!$I$24</f>
        <v>2913.1798060800002</v>
      </c>
      <c r="I130" s="36">
        <f>SUMIFS(СВЦЭМ!$D$33:$D$776,СВЦЭМ!$A$33:$A$776,$A130,СВЦЭМ!$B$33:$B$776,I$119)+'СЕТ СН'!$I$14+СВЦЭМ!$D$10+'СЕТ СН'!$I$5-'СЕТ СН'!$I$24</f>
        <v>2828.4236823600004</v>
      </c>
      <c r="J130" s="36">
        <f>SUMIFS(СВЦЭМ!$D$33:$D$776,СВЦЭМ!$A$33:$A$776,$A130,СВЦЭМ!$B$33:$B$776,J$119)+'СЕТ СН'!$I$14+СВЦЭМ!$D$10+'СЕТ СН'!$I$5-'СЕТ СН'!$I$24</f>
        <v>2800.8050889900001</v>
      </c>
      <c r="K130" s="36">
        <f>SUMIFS(СВЦЭМ!$D$33:$D$776,СВЦЭМ!$A$33:$A$776,$A130,СВЦЭМ!$B$33:$B$776,K$119)+'СЕТ СН'!$I$14+СВЦЭМ!$D$10+'СЕТ СН'!$I$5-'СЕТ СН'!$I$24</f>
        <v>2779.8435283700001</v>
      </c>
      <c r="L130" s="36">
        <f>SUMIFS(СВЦЭМ!$D$33:$D$776,СВЦЭМ!$A$33:$A$776,$A130,СВЦЭМ!$B$33:$B$776,L$119)+'СЕТ СН'!$I$14+СВЦЭМ!$D$10+'СЕТ СН'!$I$5-'СЕТ СН'!$I$24</f>
        <v>2776.4502574000003</v>
      </c>
      <c r="M130" s="36">
        <f>SUMIFS(СВЦЭМ!$D$33:$D$776,СВЦЭМ!$A$33:$A$776,$A130,СВЦЭМ!$B$33:$B$776,M$119)+'СЕТ СН'!$I$14+СВЦЭМ!$D$10+'СЕТ СН'!$I$5-'СЕТ СН'!$I$24</f>
        <v>2768.3813252200002</v>
      </c>
      <c r="N130" s="36">
        <f>SUMIFS(СВЦЭМ!$D$33:$D$776,СВЦЭМ!$A$33:$A$776,$A130,СВЦЭМ!$B$33:$B$776,N$119)+'СЕТ СН'!$I$14+СВЦЭМ!$D$10+'СЕТ СН'!$I$5-'СЕТ СН'!$I$24</f>
        <v>2779.0019805600004</v>
      </c>
      <c r="O130" s="36">
        <f>SUMIFS(СВЦЭМ!$D$33:$D$776,СВЦЭМ!$A$33:$A$776,$A130,СВЦЭМ!$B$33:$B$776,O$119)+'СЕТ СН'!$I$14+СВЦЭМ!$D$10+'СЕТ СН'!$I$5-'СЕТ СН'!$I$24</f>
        <v>2770.5700390600005</v>
      </c>
      <c r="P130" s="36">
        <f>SUMIFS(СВЦЭМ!$D$33:$D$776,СВЦЭМ!$A$33:$A$776,$A130,СВЦЭМ!$B$33:$B$776,P$119)+'СЕТ СН'!$I$14+СВЦЭМ!$D$10+'СЕТ СН'!$I$5-'СЕТ СН'!$I$24</f>
        <v>2784.3317922600004</v>
      </c>
      <c r="Q130" s="36">
        <f>SUMIFS(СВЦЭМ!$D$33:$D$776,СВЦЭМ!$A$33:$A$776,$A130,СВЦЭМ!$B$33:$B$776,Q$119)+'СЕТ СН'!$I$14+СВЦЭМ!$D$10+'СЕТ СН'!$I$5-'СЕТ СН'!$I$24</f>
        <v>2747.93738304</v>
      </c>
      <c r="R130" s="36">
        <f>SUMIFS(СВЦЭМ!$D$33:$D$776,СВЦЭМ!$A$33:$A$776,$A130,СВЦЭМ!$B$33:$B$776,R$119)+'СЕТ СН'!$I$14+СВЦЭМ!$D$10+'СЕТ СН'!$I$5-'СЕТ СН'!$I$24</f>
        <v>2711.9159725600002</v>
      </c>
      <c r="S130" s="36">
        <f>SUMIFS(СВЦЭМ!$D$33:$D$776,СВЦЭМ!$A$33:$A$776,$A130,СВЦЭМ!$B$33:$B$776,S$119)+'СЕТ СН'!$I$14+СВЦЭМ!$D$10+'СЕТ СН'!$I$5-'СЕТ СН'!$I$24</f>
        <v>2717.6671059100004</v>
      </c>
      <c r="T130" s="36">
        <f>SUMIFS(СВЦЭМ!$D$33:$D$776,СВЦЭМ!$A$33:$A$776,$A130,СВЦЭМ!$B$33:$B$776,T$119)+'СЕТ СН'!$I$14+СВЦЭМ!$D$10+'СЕТ СН'!$I$5-'СЕТ СН'!$I$24</f>
        <v>2722.84429869</v>
      </c>
      <c r="U130" s="36">
        <f>SUMIFS(СВЦЭМ!$D$33:$D$776,СВЦЭМ!$A$33:$A$776,$A130,СВЦЭМ!$B$33:$B$776,U$119)+'СЕТ СН'!$I$14+СВЦЭМ!$D$10+'СЕТ СН'!$I$5-'СЕТ СН'!$I$24</f>
        <v>2714.1532148100005</v>
      </c>
      <c r="V130" s="36">
        <f>SUMIFS(СВЦЭМ!$D$33:$D$776,СВЦЭМ!$A$33:$A$776,$A130,СВЦЭМ!$B$33:$B$776,V$119)+'СЕТ СН'!$I$14+СВЦЭМ!$D$10+'СЕТ СН'!$I$5-'СЕТ СН'!$I$24</f>
        <v>2700.3471158000002</v>
      </c>
      <c r="W130" s="36">
        <f>SUMIFS(СВЦЭМ!$D$33:$D$776,СВЦЭМ!$A$33:$A$776,$A130,СВЦЭМ!$B$33:$B$776,W$119)+'СЕТ СН'!$I$14+СВЦЭМ!$D$10+'СЕТ СН'!$I$5-'СЕТ СН'!$I$24</f>
        <v>2696.7850567200003</v>
      </c>
      <c r="X130" s="36">
        <f>SUMIFS(СВЦЭМ!$D$33:$D$776,СВЦЭМ!$A$33:$A$776,$A130,СВЦЭМ!$B$33:$B$776,X$119)+'СЕТ СН'!$I$14+СВЦЭМ!$D$10+'СЕТ СН'!$I$5-'СЕТ СН'!$I$24</f>
        <v>2700.3198721600002</v>
      </c>
      <c r="Y130" s="36">
        <f>SUMIFS(СВЦЭМ!$D$33:$D$776,СВЦЭМ!$A$33:$A$776,$A130,СВЦЭМ!$B$33:$B$776,Y$119)+'СЕТ СН'!$I$14+СВЦЭМ!$D$10+'СЕТ СН'!$I$5-'СЕТ СН'!$I$24</f>
        <v>2775.12835318</v>
      </c>
    </row>
    <row r="131" spans="1:25" ht="15.75" x14ac:dyDescent="0.2">
      <c r="A131" s="35">
        <f t="shared" si="3"/>
        <v>43628</v>
      </c>
      <c r="B131" s="36">
        <f>SUMIFS(СВЦЭМ!$D$33:$D$776,СВЦЭМ!$A$33:$A$776,$A131,СВЦЭМ!$B$33:$B$776,B$119)+'СЕТ СН'!$I$14+СВЦЭМ!$D$10+'СЕТ СН'!$I$5-'СЕТ СН'!$I$24</f>
        <v>2817.2441129900003</v>
      </c>
      <c r="C131" s="36">
        <f>SUMIFS(СВЦЭМ!$D$33:$D$776,СВЦЭМ!$A$33:$A$776,$A131,СВЦЭМ!$B$33:$B$776,C$119)+'СЕТ СН'!$I$14+СВЦЭМ!$D$10+'СЕТ СН'!$I$5-'СЕТ СН'!$I$24</f>
        <v>2867.3149338800004</v>
      </c>
      <c r="D131" s="36">
        <f>SUMIFS(СВЦЭМ!$D$33:$D$776,СВЦЭМ!$A$33:$A$776,$A131,СВЦЭМ!$B$33:$B$776,D$119)+'СЕТ СН'!$I$14+СВЦЭМ!$D$10+'СЕТ СН'!$I$5-'СЕТ СН'!$I$24</f>
        <v>2903.8701836300002</v>
      </c>
      <c r="E131" s="36">
        <f>SUMIFS(СВЦЭМ!$D$33:$D$776,СВЦЭМ!$A$33:$A$776,$A131,СВЦЭМ!$B$33:$B$776,E$119)+'СЕТ СН'!$I$14+СВЦЭМ!$D$10+'СЕТ СН'!$I$5-'СЕТ СН'!$I$24</f>
        <v>2912.4614147000002</v>
      </c>
      <c r="F131" s="36">
        <f>SUMIFS(СВЦЭМ!$D$33:$D$776,СВЦЭМ!$A$33:$A$776,$A131,СВЦЭМ!$B$33:$B$776,F$119)+'СЕТ СН'!$I$14+СВЦЭМ!$D$10+'СЕТ СН'!$I$5-'СЕТ СН'!$I$24</f>
        <v>2924.4366917700004</v>
      </c>
      <c r="G131" s="36">
        <f>SUMIFS(СВЦЭМ!$D$33:$D$776,СВЦЭМ!$A$33:$A$776,$A131,СВЦЭМ!$B$33:$B$776,G$119)+'СЕТ СН'!$I$14+СВЦЭМ!$D$10+'СЕТ СН'!$I$5-'СЕТ СН'!$I$24</f>
        <v>2931.55888461</v>
      </c>
      <c r="H131" s="36">
        <f>SUMIFS(СВЦЭМ!$D$33:$D$776,СВЦЭМ!$A$33:$A$776,$A131,СВЦЭМ!$B$33:$B$776,H$119)+'СЕТ СН'!$I$14+СВЦЭМ!$D$10+'СЕТ СН'!$I$5-'СЕТ СН'!$I$24</f>
        <v>2916.4756383400004</v>
      </c>
      <c r="I131" s="36">
        <f>SUMIFS(СВЦЭМ!$D$33:$D$776,СВЦЭМ!$A$33:$A$776,$A131,СВЦЭМ!$B$33:$B$776,I$119)+'СЕТ СН'!$I$14+СВЦЭМ!$D$10+'СЕТ СН'!$I$5-'СЕТ СН'!$I$24</f>
        <v>2884.5667392800001</v>
      </c>
      <c r="J131" s="36">
        <f>SUMIFS(СВЦЭМ!$D$33:$D$776,СВЦЭМ!$A$33:$A$776,$A131,СВЦЭМ!$B$33:$B$776,J$119)+'СЕТ СН'!$I$14+СВЦЭМ!$D$10+'СЕТ СН'!$I$5-'СЕТ СН'!$I$24</f>
        <v>2833.0677363900004</v>
      </c>
      <c r="K131" s="36">
        <f>SUMIFS(СВЦЭМ!$D$33:$D$776,СВЦЭМ!$A$33:$A$776,$A131,СВЦЭМ!$B$33:$B$776,K$119)+'СЕТ СН'!$I$14+СВЦЭМ!$D$10+'СЕТ СН'!$I$5-'СЕТ СН'!$I$24</f>
        <v>2783.8134588000003</v>
      </c>
      <c r="L131" s="36">
        <f>SUMIFS(СВЦЭМ!$D$33:$D$776,СВЦЭМ!$A$33:$A$776,$A131,СВЦЭМ!$B$33:$B$776,L$119)+'СЕТ СН'!$I$14+СВЦЭМ!$D$10+'СЕТ СН'!$I$5-'СЕТ СН'!$I$24</f>
        <v>2755.8297230500002</v>
      </c>
      <c r="M131" s="36">
        <f>SUMIFS(СВЦЭМ!$D$33:$D$776,СВЦЭМ!$A$33:$A$776,$A131,СВЦЭМ!$B$33:$B$776,M$119)+'СЕТ СН'!$I$14+СВЦЭМ!$D$10+'СЕТ СН'!$I$5-'СЕТ СН'!$I$24</f>
        <v>2731.5824024700005</v>
      </c>
      <c r="N131" s="36">
        <f>SUMIFS(СВЦЭМ!$D$33:$D$776,СВЦЭМ!$A$33:$A$776,$A131,СВЦЭМ!$B$33:$B$776,N$119)+'СЕТ СН'!$I$14+СВЦЭМ!$D$10+'СЕТ СН'!$I$5-'СЕТ СН'!$I$24</f>
        <v>2751.9428343400004</v>
      </c>
      <c r="O131" s="36">
        <f>SUMIFS(СВЦЭМ!$D$33:$D$776,СВЦЭМ!$A$33:$A$776,$A131,СВЦЭМ!$B$33:$B$776,O$119)+'СЕТ СН'!$I$14+СВЦЭМ!$D$10+'СЕТ СН'!$I$5-'СЕТ СН'!$I$24</f>
        <v>2741.3619919000002</v>
      </c>
      <c r="P131" s="36">
        <f>SUMIFS(СВЦЭМ!$D$33:$D$776,СВЦЭМ!$A$33:$A$776,$A131,СВЦЭМ!$B$33:$B$776,P$119)+'СЕТ СН'!$I$14+СВЦЭМ!$D$10+'СЕТ СН'!$I$5-'СЕТ СН'!$I$24</f>
        <v>2746.6448785400003</v>
      </c>
      <c r="Q131" s="36">
        <f>SUMIFS(СВЦЭМ!$D$33:$D$776,СВЦЭМ!$A$33:$A$776,$A131,СВЦЭМ!$B$33:$B$776,Q$119)+'СЕТ СН'!$I$14+СВЦЭМ!$D$10+'СЕТ СН'!$I$5-'СЕТ СН'!$I$24</f>
        <v>2715.8299543200001</v>
      </c>
      <c r="R131" s="36">
        <f>SUMIFS(СВЦЭМ!$D$33:$D$776,СВЦЭМ!$A$33:$A$776,$A131,СВЦЭМ!$B$33:$B$776,R$119)+'СЕТ СН'!$I$14+СВЦЭМ!$D$10+'СЕТ СН'!$I$5-'СЕТ СН'!$I$24</f>
        <v>2676.6571838</v>
      </c>
      <c r="S131" s="36">
        <f>SUMIFS(СВЦЭМ!$D$33:$D$776,СВЦЭМ!$A$33:$A$776,$A131,СВЦЭМ!$B$33:$B$776,S$119)+'СЕТ СН'!$I$14+СВЦЭМ!$D$10+'СЕТ СН'!$I$5-'СЕТ СН'!$I$24</f>
        <v>2692.9994540000002</v>
      </c>
      <c r="T131" s="36">
        <f>SUMIFS(СВЦЭМ!$D$33:$D$776,СВЦЭМ!$A$33:$A$776,$A131,СВЦЭМ!$B$33:$B$776,T$119)+'СЕТ СН'!$I$14+СВЦЭМ!$D$10+'СЕТ СН'!$I$5-'СЕТ СН'!$I$24</f>
        <v>2688.8101579700001</v>
      </c>
      <c r="U131" s="36">
        <f>SUMIFS(СВЦЭМ!$D$33:$D$776,СВЦЭМ!$A$33:$A$776,$A131,СВЦЭМ!$B$33:$B$776,U$119)+'СЕТ СН'!$I$14+СВЦЭМ!$D$10+'СЕТ СН'!$I$5-'СЕТ СН'!$I$24</f>
        <v>2675.4414161500004</v>
      </c>
      <c r="V131" s="36">
        <f>SUMIFS(СВЦЭМ!$D$33:$D$776,СВЦЭМ!$A$33:$A$776,$A131,СВЦЭМ!$B$33:$B$776,V$119)+'СЕТ СН'!$I$14+СВЦЭМ!$D$10+'СЕТ СН'!$I$5-'СЕТ СН'!$I$24</f>
        <v>2663.7482410700004</v>
      </c>
      <c r="W131" s="36">
        <f>SUMIFS(СВЦЭМ!$D$33:$D$776,СВЦЭМ!$A$33:$A$776,$A131,СВЦЭМ!$B$33:$B$776,W$119)+'СЕТ СН'!$I$14+СВЦЭМ!$D$10+'СЕТ СН'!$I$5-'СЕТ СН'!$I$24</f>
        <v>2644.1183251800003</v>
      </c>
      <c r="X131" s="36">
        <f>SUMIFS(СВЦЭМ!$D$33:$D$776,СВЦЭМ!$A$33:$A$776,$A131,СВЦЭМ!$B$33:$B$776,X$119)+'СЕТ СН'!$I$14+СВЦЭМ!$D$10+'СЕТ СН'!$I$5-'СЕТ СН'!$I$24</f>
        <v>2665.4120802400003</v>
      </c>
      <c r="Y131" s="36">
        <f>SUMIFS(СВЦЭМ!$D$33:$D$776,СВЦЭМ!$A$33:$A$776,$A131,СВЦЭМ!$B$33:$B$776,Y$119)+'СЕТ СН'!$I$14+СВЦЭМ!$D$10+'СЕТ СН'!$I$5-'СЕТ СН'!$I$24</f>
        <v>2747.9347245000004</v>
      </c>
    </row>
    <row r="132" spans="1:25" ht="15.75" x14ac:dyDescent="0.2">
      <c r="A132" s="35">
        <f t="shared" si="3"/>
        <v>43629</v>
      </c>
      <c r="B132" s="36">
        <f>SUMIFS(СВЦЭМ!$D$33:$D$776,СВЦЭМ!$A$33:$A$776,$A132,СВЦЭМ!$B$33:$B$776,B$119)+'СЕТ СН'!$I$14+СВЦЭМ!$D$10+'СЕТ СН'!$I$5-'СЕТ СН'!$I$24</f>
        <v>2822.5893070400002</v>
      </c>
      <c r="C132" s="36">
        <f>SUMIFS(СВЦЭМ!$D$33:$D$776,СВЦЭМ!$A$33:$A$776,$A132,СВЦЭМ!$B$33:$B$776,C$119)+'СЕТ СН'!$I$14+СВЦЭМ!$D$10+'СЕТ СН'!$I$5-'СЕТ СН'!$I$24</f>
        <v>2880.5757799500002</v>
      </c>
      <c r="D132" s="36">
        <f>SUMIFS(СВЦЭМ!$D$33:$D$776,СВЦЭМ!$A$33:$A$776,$A132,СВЦЭМ!$B$33:$B$776,D$119)+'СЕТ СН'!$I$14+СВЦЭМ!$D$10+'СЕТ СН'!$I$5-'СЕТ СН'!$I$24</f>
        <v>2901.7288918200002</v>
      </c>
      <c r="E132" s="36">
        <f>SUMIFS(СВЦЭМ!$D$33:$D$776,СВЦЭМ!$A$33:$A$776,$A132,СВЦЭМ!$B$33:$B$776,E$119)+'СЕТ СН'!$I$14+СВЦЭМ!$D$10+'СЕТ СН'!$I$5-'СЕТ СН'!$I$24</f>
        <v>2913.1282129000001</v>
      </c>
      <c r="F132" s="36">
        <f>SUMIFS(СВЦЭМ!$D$33:$D$776,СВЦЭМ!$A$33:$A$776,$A132,СВЦЭМ!$B$33:$B$776,F$119)+'СЕТ СН'!$I$14+СВЦЭМ!$D$10+'СЕТ СН'!$I$5-'СЕТ СН'!$I$24</f>
        <v>2915.4113052100001</v>
      </c>
      <c r="G132" s="36">
        <f>SUMIFS(СВЦЭМ!$D$33:$D$776,СВЦЭМ!$A$33:$A$776,$A132,СВЦЭМ!$B$33:$B$776,G$119)+'СЕТ СН'!$I$14+СВЦЭМ!$D$10+'СЕТ СН'!$I$5-'СЕТ СН'!$I$24</f>
        <v>2925.1821383400002</v>
      </c>
      <c r="H132" s="36">
        <f>SUMIFS(СВЦЭМ!$D$33:$D$776,СВЦЭМ!$A$33:$A$776,$A132,СВЦЭМ!$B$33:$B$776,H$119)+'СЕТ СН'!$I$14+СВЦЭМ!$D$10+'СЕТ СН'!$I$5-'СЕТ СН'!$I$24</f>
        <v>2857.6302191700001</v>
      </c>
      <c r="I132" s="36">
        <f>SUMIFS(СВЦЭМ!$D$33:$D$776,СВЦЭМ!$A$33:$A$776,$A132,СВЦЭМ!$B$33:$B$776,I$119)+'СЕТ СН'!$I$14+СВЦЭМ!$D$10+'СЕТ СН'!$I$5-'СЕТ СН'!$I$24</f>
        <v>2810.0476356700001</v>
      </c>
      <c r="J132" s="36">
        <f>SUMIFS(СВЦЭМ!$D$33:$D$776,СВЦЭМ!$A$33:$A$776,$A132,СВЦЭМ!$B$33:$B$776,J$119)+'СЕТ СН'!$I$14+СВЦЭМ!$D$10+'СЕТ СН'!$I$5-'СЕТ СН'!$I$24</f>
        <v>2795.35441661</v>
      </c>
      <c r="K132" s="36">
        <f>SUMIFS(СВЦЭМ!$D$33:$D$776,СВЦЭМ!$A$33:$A$776,$A132,СВЦЭМ!$B$33:$B$776,K$119)+'СЕТ СН'!$I$14+СВЦЭМ!$D$10+'СЕТ СН'!$I$5-'СЕТ СН'!$I$24</f>
        <v>2765.8421346600003</v>
      </c>
      <c r="L132" s="36">
        <f>SUMIFS(СВЦЭМ!$D$33:$D$776,СВЦЭМ!$A$33:$A$776,$A132,СВЦЭМ!$B$33:$B$776,L$119)+'СЕТ СН'!$I$14+СВЦЭМ!$D$10+'СЕТ СН'!$I$5-'СЕТ СН'!$I$24</f>
        <v>2756.5150134100004</v>
      </c>
      <c r="M132" s="36">
        <f>SUMIFS(СВЦЭМ!$D$33:$D$776,СВЦЭМ!$A$33:$A$776,$A132,СВЦЭМ!$B$33:$B$776,M$119)+'СЕТ СН'!$I$14+СВЦЭМ!$D$10+'СЕТ СН'!$I$5-'СЕТ СН'!$I$24</f>
        <v>2749.1244437400001</v>
      </c>
      <c r="N132" s="36">
        <f>SUMIFS(СВЦЭМ!$D$33:$D$776,СВЦЭМ!$A$33:$A$776,$A132,СВЦЭМ!$B$33:$B$776,N$119)+'СЕТ СН'!$I$14+СВЦЭМ!$D$10+'СЕТ СН'!$I$5-'СЕТ СН'!$I$24</f>
        <v>2773.8393478800003</v>
      </c>
      <c r="O132" s="36">
        <f>SUMIFS(СВЦЭМ!$D$33:$D$776,СВЦЭМ!$A$33:$A$776,$A132,СВЦЭМ!$B$33:$B$776,O$119)+'СЕТ СН'!$I$14+СВЦЭМ!$D$10+'СЕТ СН'!$I$5-'СЕТ СН'!$I$24</f>
        <v>2760.6144466600003</v>
      </c>
      <c r="P132" s="36">
        <f>SUMIFS(СВЦЭМ!$D$33:$D$776,СВЦЭМ!$A$33:$A$776,$A132,СВЦЭМ!$B$33:$B$776,P$119)+'СЕТ СН'!$I$14+СВЦЭМ!$D$10+'СЕТ СН'!$I$5-'СЕТ СН'!$I$24</f>
        <v>2769.9977162600003</v>
      </c>
      <c r="Q132" s="36">
        <f>SUMIFS(СВЦЭМ!$D$33:$D$776,СВЦЭМ!$A$33:$A$776,$A132,СВЦЭМ!$B$33:$B$776,Q$119)+'СЕТ СН'!$I$14+СВЦЭМ!$D$10+'СЕТ СН'!$I$5-'СЕТ СН'!$I$24</f>
        <v>2740.1720966900002</v>
      </c>
      <c r="R132" s="36">
        <f>SUMIFS(СВЦЭМ!$D$33:$D$776,СВЦЭМ!$A$33:$A$776,$A132,СВЦЭМ!$B$33:$B$776,R$119)+'СЕТ СН'!$I$14+СВЦЭМ!$D$10+'СЕТ СН'!$I$5-'СЕТ СН'!$I$24</f>
        <v>2707.6976017000002</v>
      </c>
      <c r="S132" s="36">
        <f>SUMIFS(СВЦЭМ!$D$33:$D$776,СВЦЭМ!$A$33:$A$776,$A132,СВЦЭМ!$B$33:$B$776,S$119)+'СЕТ СН'!$I$14+СВЦЭМ!$D$10+'СЕТ СН'!$I$5-'СЕТ СН'!$I$24</f>
        <v>2727.7264619800003</v>
      </c>
      <c r="T132" s="36">
        <f>SUMIFS(СВЦЭМ!$D$33:$D$776,СВЦЭМ!$A$33:$A$776,$A132,СВЦЭМ!$B$33:$B$776,T$119)+'СЕТ СН'!$I$14+СВЦЭМ!$D$10+'СЕТ СН'!$I$5-'СЕТ СН'!$I$24</f>
        <v>2722.6000217500005</v>
      </c>
      <c r="U132" s="36">
        <f>SUMIFS(СВЦЭМ!$D$33:$D$776,СВЦЭМ!$A$33:$A$776,$A132,СВЦЭМ!$B$33:$B$776,U$119)+'СЕТ СН'!$I$14+СВЦЭМ!$D$10+'СЕТ СН'!$I$5-'СЕТ СН'!$I$24</f>
        <v>2692.3823020899999</v>
      </c>
      <c r="V132" s="36">
        <f>SUMIFS(СВЦЭМ!$D$33:$D$776,СВЦЭМ!$A$33:$A$776,$A132,СВЦЭМ!$B$33:$B$776,V$119)+'СЕТ СН'!$I$14+СВЦЭМ!$D$10+'СЕТ СН'!$I$5-'СЕТ СН'!$I$24</f>
        <v>2685.7496011000003</v>
      </c>
      <c r="W132" s="36">
        <f>SUMIFS(СВЦЭМ!$D$33:$D$776,СВЦЭМ!$A$33:$A$776,$A132,СВЦЭМ!$B$33:$B$776,W$119)+'СЕТ СН'!$I$14+СВЦЭМ!$D$10+'СЕТ СН'!$I$5-'СЕТ СН'!$I$24</f>
        <v>2680.77247945</v>
      </c>
      <c r="X132" s="36">
        <f>SUMIFS(СВЦЭМ!$D$33:$D$776,СВЦЭМ!$A$33:$A$776,$A132,СВЦЭМ!$B$33:$B$776,X$119)+'СЕТ СН'!$I$14+СВЦЭМ!$D$10+'СЕТ СН'!$I$5-'СЕТ СН'!$I$24</f>
        <v>2677.8442047800004</v>
      </c>
      <c r="Y132" s="36">
        <f>SUMIFS(СВЦЭМ!$D$33:$D$776,СВЦЭМ!$A$33:$A$776,$A132,СВЦЭМ!$B$33:$B$776,Y$119)+'СЕТ СН'!$I$14+СВЦЭМ!$D$10+'СЕТ СН'!$I$5-'СЕТ СН'!$I$24</f>
        <v>2754.0778523400004</v>
      </c>
    </row>
    <row r="133" spans="1:25" ht="15.75" x14ac:dyDescent="0.2">
      <c r="A133" s="35">
        <f t="shared" si="3"/>
        <v>43630</v>
      </c>
      <c r="B133" s="36">
        <f>SUMIFS(СВЦЭМ!$D$33:$D$776,СВЦЭМ!$A$33:$A$776,$A133,СВЦЭМ!$B$33:$B$776,B$119)+'СЕТ СН'!$I$14+СВЦЭМ!$D$10+'СЕТ СН'!$I$5-'СЕТ СН'!$I$24</f>
        <v>2838.0906595100005</v>
      </c>
      <c r="C133" s="36">
        <f>SUMIFS(СВЦЭМ!$D$33:$D$776,СВЦЭМ!$A$33:$A$776,$A133,СВЦЭМ!$B$33:$B$776,C$119)+'СЕТ СН'!$I$14+СВЦЭМ!$D$10+'СЕТ СН'!$I$5-'СЕТ СН'!$I$24</f>
        <v>2880.7055477000004</v>
      </c>
      <c r="D133" s="36">
        <f>SUMIFS(СВЦЭМ!$D$33:$D$776,СВЦЭМ!$A$33:$A$776,$A133,СВЦЭМ!$B$33:$B$776,D$119)+'СЕТ СН'!$I$14+СВЦЭМ!$D$10+'СЕТ СН'!$I$5-'СЕТ СН'!$I$24</f>
        <v>2906.6562231100002</v>
      </c>
      <c r="E133" s="36">
        <f>SUMIFS(СВЦЭМ!$D$33:$D$776,СВЦЭМ!$A$33:$A$776,$A133,СВЦЭМ!$B$33:$B$776,E$119)+'СЕТ СН'!$I$14+СВЦЭМ!$D$10+'СЕТ СН'!$I$5-'СЕТ СН'!$I$24</f>
        <v>2911.6158225700001</v>
      </c>
      <c r="F133" s="36">
        <f>SUMIFS(СВЦЭМ!$D$33:$D$776,СВЦЭМ!$A$33:$A$776,$A133,СВЦЭМ!$B$33:$B$776,F$119)+'СЕТ СН'!$I$14+СВЦЭМ!$D$10+'СЕТ СН'!$I$5-'СЕТ СН'!$I$24</f>
        <v>2901.4792881000003</v>
      </c>
      <c r="G133" s="36">
        <f>SUMIFS(СВЦЭМ!$D$33:$D$776,СВЦЭМ!$A$33:$A$776,$A133,СВЦЭМ!$B$33:$B$776,G$119)+'СЕТ СН'!$I$14+СВЦЭМ!$D$10+'СЕТ СН'!$I$5-'СЕТ СН'!$I$24</f>
        <v>2927.56708463</v>
      </c>
      <c r="H133" s="36">
        <f>SUMIFS(СВЦЭМ!$D$33:$D$776,СВЦЭМ!$A$33:$A$776,$A133,СВЦЭМ!$B$33:$B$776,H$119)+'СЕТ СН'!$I$14+СВЦЭМ!$D$10+'СЕТ СН'!$I$5-'СЕТ СН'!$I$24</f>
        <v>2867.4716357500001</v>
      </c>
      <c r="I133" s="36">
        <f>SUMIFS(СВЦЭМ!$D$33:$D$776,СВЦЭМ!$A$33:$A$776,$A133,СВЦЭМ!$B$33:$B$776,I$119)+'СЕТ СН'!$I$14+СВЦЭМ!$D$10+'СЕТ СН'!$I$5-'СЕТ СН'!$I$24</f>
        <v>2819.3092704700002</v>
      </c>
      <c r="J133" s="36">
        <f>SUMIFS(СВЦЭМ!$D$33:$D$776,СВЦЭМ!$A$33:$A$776,$A133,СВЦЭМ!$B$33:$B$776,J$119)+'СЕТ СН'!$I$14+СВЦЭМ!$D$10+'СЕТ СН'!$I$5-'СЕТ СН'!$I$24</f>
        <v>2772.3082229800002</v>
      </c>
      <c r="K133" s="36">
        <f>SUMIFS(СВЦЭМ!$D$33:$D$776,СВЦЭМ!$A$33:$A$776,$A133,СВЦЭМ!$B$33:$B$776,K$119)+'СЕТ СН'!$I$14+СВЦЭМ!$D$10+'СЕТ СН'!$I$5-'СЕТ СН'!$I$24</f>
        <v>2761.8078222200002</v>
      </c>
      <c r="L133" s="36">
        <f>SUMIFS(СВЦЭМ!$D$33:$D$776,СВЦЭМ!$A$33:$A$776,$A133,СВЦЭМ!$B$33:$B$776,L$119)+'СЕТ СН'!$I$14+СВЦЭМ!$D$10+'СЕТ СН'!$I$5-'СЕТ СН'!$I$24</f>
        <v>2752.5888619100001</v>
      </c>
      <c r="M133" s="36">
        <f>SUMIFS(СВЦЭМ!$D$33:$D$776,СВЦЭМ!$A$33:$A$776,$A133,СВЦЭМ!$B$33:$B$776,M$119)+'СЕТ СН'!$I$14+СВЦЭМ!$D$10+'СЕТ СН'!$I$5-'СЕТ СН'!$I$24</f>
        <v>2733.9437472100003</v>
      </c>
      <c r="N133" s="36">
        <f>SUMIFS(СВЦЭМ!$D$33:$D$776,СВЦЭМ!$A$33:$A$776,$A133,СВЦЭМ!$B$33:$B$776,N$119)+'СЕТ СН'!$I$14+СВЦЭМ!$D$10+'СЕТ СН'!$I$5-'СЕТ СН'!$I$24</f>
        <v>2760.1100738200003</v>
      </c>
      <c r="O133" s="36">
        <f>SUMIFS(СВЦЭМ!$D$33:$D$776,СВЦЭМ!$A$33:$A$776,$A133,СВЦЭМ!$B$33:$B$776,O$119)+'СЕТ СН'!$I$14+СВЦЭМ!$D$10+'СЕТ СН'!$I$5-'СЕТ СН'!$I$24</f>
        <v>2748.2141354900004</v>
      </c>
      <c r="P133" s="36">
        <f>SUMIFS(СВЦЭМ!$D$33:$D$776,СВЦЭМ!$A$33:$A$776,$A133,СВЦЭМ!$B$33:$B$776,P$119)+'СЕТ СН'!$I$14+СВЦЭМ!$D$10+'СЕТ СН'!$I$5-'СЕТ СН'!$I$24</f>
        <v>2746.5029488200003</v>
      </c>
      <c r="Q133" s="36">
        <f>SUMIFS(СВЦЭМ!$D$33:$D$776,СВЦЭМ!$A$33:$A$776,$A133,СВЦЭМ!$B$33:$B$776,Q$119)+'СЕТ СН'!$I$14+СВЦЭМ!$D$10+'СЕТ СН'!$I$5-'СЕТ СН'!$I$24</f>
        <v>2718.2419212600003</v>
      </c>
      <c r="R133" s="36">
        <f>SUMIFS(СВЦЭМ!$D$33:$D$776,СВЦЭМ!$A$33:$A$776,$A133,СВЦЭМ!$B$33:$B$776,R$119)+'СЕТ СН'!$I$14+СВЦЭМ!$D$10+'СЕТ СН'!$I$5-'СЕТ СН'!$I$24</f>
        <v>2682.4214510800002</v>
      </c>
      <c r="S133" s="36">
        <f>SUMIFS(СВЦЭМ!$D$33:$D$776,СВЦЭМ!$A$33:$A$776,$A133,СВЦЭМ!$B$33:$B$776,S$119)+'СЕТ СН'!$I$14+СВЦЭМ!$D$10+'СЕТ СН'!$I$5-'СЕТ СН'!$I$24</f>
        <v>2701.2474896100002</v>
      </c>
      <c r="T133" s="36">
        <f>SUMIFS(СВЦЭМ!$D$33:$D$776,СВЦЭМ!$A$33:$A$776,$A133,СВЦЭМ!$B$33:$B$776,T$119)+'СЕТ СН'!$I$14+СВЦЭМ!$D$10+'СЕТ СН'!$I$5-'СЕТ СН'!$I$24</f>
        <v>2693.2676832800003</v>
      </c>
      <c r="U133" s="36">
        <f>SUMIFS(СВЦЭМ!$D$33:$D$776,СВЦЭМ!$A$33:$A$776,$A133,СВЦЭМ!$B$33:$B$776,U$119)+'СЕТ СН'!$I$14+СВЦЭМ!$D$10+'СЕТ СН'!$I$5-'СЕТ СН'!$I$24</f>
        <v>2689.00921638</v>
      </c>
      <c r="V133" s="36">
        <f>SUMIFS(СВЦЭМ!$D$33:$D$776,СВЦЭМ!$A$33:$A$776,$A133,СВЦЭМ!$B$33:$B$776,V$119)+'СЕТ СН'!$I$14+СВЦЭМ!$D$10+'СЕТ СН'!$I$5-'СЕТ СН'!$I$24</f>
        <v>2683.9004267800001</v>
      </c>
      <c r="W133" s="36">
        <f>SUMIFS(СВЦЭМ!$D$33:$D$776,СВЦЭМ!$A$33:$A$776,$A133,СВЦЭМ!$B$33:$B$776,W$119)+'СЕТ СН'!$I$14+СВЦЭМ!$D$10+'СЕТ СН'!$I$5-'СЕТ СН'!$I$24</f>
        <v>2677.8485259900003</v>
      </c>
      <c r="X133" s="36">
        <f>SUMIFS(СВЦЭМ!$D$33:$D$776,СВЦЭМ!$A$33:$A$776,$A133,СВЦЭМ!$B$33:$B$776,X$119)+'СЕТ СН'!$I$14+СВЦЭМ!$D$10+'СЕТ СН'!$I$5-'СЕТ СН'!$I$24</f>
        <v>2694.8388328700003</v>
      </c>
      <c r="Y133" s="36">
        <f>SUMIFS(СВЦЭМ!$D$33:$D$776,СВЦЭМ!$A$33:$A$776,$A133,СВЦЭМ!$B$33:$B$776,Y$119)+'СЕТ СН'!$I$14+СВЦЭМ!$D$10+'СЕТ СН'!$I$5-'СЕТ СН'!$I$24</f>
        <v>2729.3550270300002</v>
      </c>
    </row>
    <row r="134" spans="1:25" ht="15.75" x14ac:dyDescent="0.2">
      <c r="A134" s="35">
        <f t="shared" si="3"/>
        <v>43631</v>
      </c>
      <c r="B134" s="36">
        <f>SUMIFS(СВЦЭМ!$D$33:$D$776,СВЦЭМ!$A$33:$A$776,$A134,СВЦЭМ!$B$33:$B$776,B$119)+'СЕТ СН'!$I$14+СВЦЭМ!$D$10+'СЕТ СН'!$I$5-'СЕТ СН'!$I$24</f>
        <v>2721.7423619900001</v>
      </c>
      <c r="C134" s="36">
        <f>SUMIFS(СВЦЭМ!$D$33:$D$776,СВЦЭМ!$A$33:$A$776,$A134,СВЦЭМ!$B$33:$B$776,C$119)+'СЕТ СН'!$I$14+СВЦЭМ!$D$10+'СЕТ СН'!$I$5-'СЕТ СН'!$I$24</f>
        <v>2762.4177109900002</v>
      </c>
      <c r="D134" s="36">
        <f>SUMIFS(СВЦЭМ!$D$33:$D$776,СВЦЭМ!$A$33:$A$776,$A134,СВЦЭМ!$B$33:$B$776,D$119)+'СЕТ СН'!$I$14+СВЦЭМ!$D$10+'СЕТ СН'!$I$5-'СЕТ СН'!$I$24</f>
        <v>2796.3975948400002</v>
      </c>
      <c r="E134" s="36">
        <f>SUMIFS(СВЦЭМ!$D$33:$D$776,СВЦЭМ!$A$33:$A$776,$A134,СВЦЭМ!$B$33:$B$776,E$119)+'СЕТ СН'!$I$14+СВЦЭМ!$D$10+'СЕТ СН'!$I$5-'СЕТ СН'!$I$24</f>
        <v>2816.9007056700002</v>
      </c>
      <c r="F134" s="36">
        <f>SUMIFS(СВЦЭМ!$D$33:$D$776,СВЦЭМ!$A$33:$A$776,$A134,СВЦЭМ!$B$33:$B$776,F$119)+'СЕТ СН'!$I$14+СВЦЭМ!$D$10+'СЕТ СН'!$I$5-'СЕТ СН'!$I$24</f>
        <v>2822.9396114200003</v>
      </c>
      <c r="G134" s="36">
        <f>SUMIFS(СВЦЭМ!$D$33:$D$776,СВЦЭМ!$A$33:$A$776,$A134,СВЦЭМ!$B$33:$B$776,G$119)+'СЕТ СН'!$I$14+СВЦЭМ!$D$10+'СЕТ СН'!$I$5-'СЕТ СН'!$I$24</f>
        <v>2832.0033638300001</v>
      </c>
      <c r="H134" s="36">
        <f>SUMIFS(СВЦЭМ!$D$33:$D$776,СВЦЭМ!$A$33:$A$776,$A134,СВЦЭМ!$B$33:$B$776,H$119)+'СЕТ СН'!$I$14+СВЦЭМ!$D$10+'СЕТ СН'!$I$5-'СЕТ СН'!$I$24</f>
        <v>2833.5424326800003</v>
      </c>
      <c r="I134" s="36">
        <f>SUMIFS(СВЦЭМ!$D$33:$D$776,СВЦЭМ!$A$33:$A$776,$A134,СВЦЭМ!$B$33:$B$776,I$119)+'СЕТ СН'!$I$14+СВЦЭМ!$D$10+'СЕТ СН'!$I$5-'СЕТ СН'!$I$24</f>
        <v>2786.2185492300005</v>
      </c>
      <c r="J134" s="36">
        <f>SUMIFS(СВЦЭМ!$D$33:$D$776,СВЦЭМ!$A$33:$A$776,$A134,СВЦЭМ!$B$33:$B$776,J$119)+'СЕТ СН'!$I$14+СВЦЭМ!$D$10+'СЕТ СН'!$I$5-'СЕТ СН'!$I$24</f>
        <v>2737.4429345300005</v>
      </c>
      <c r="K134" s="36">
        <f>SUMIFS(СВЦЭМ!$D$33:$D$776,СВЦЭМ!$A$33:$A$776,$A134,СВЦЭМ!$B$33:$B$776,K$119)+'СЕТ СН'!$I$14+СВЦЭМ!$D$10+'СЕТ СН'!$I$5-'СЕТ СН'!$I$24</f>
        <v>2679.8502757100005</v>
      </c>
      <c r="L134" s="36">
        <f>SUMIFS(СВЦЭМ!$D$33:$D$776,СВЦЭМ!$A$33:$A$776,$A134,СВЦЭМ!$B$33:$B$776,L$119)+'СЕТ СН'!$I$14+СВЦЭМ!$D$10+'СЕТ СН'!$I$5-'СЕТ СН'!$I$24</f>
        <v>2681.2447022700003</v>
      </c>
      <c r="M134" s="36">
        <f>SUMIFS(СВЦЭМ!$D$33:$D$776,СВЦЭМ!$A$33:$A$776,$A134,СВЦЭМ!$B$33:$B$776,M$119)+'СЕТ СН'!$I$14+СВЦЭМ!$D$10+'СЕТ СН'!$I$5-'СЕТ СН'!$I$24</f>
        <v>2676.7623957300002</v>
      </c>
      <c r="N134" s="36">
        <f>SUMIFS(СВЦЭМ!$D$33:$D$776,СВЦЭМ!$A$33:$A$776,$A134,СВЦЭМ!$B$33:$B$776,N$119)+'СЕТ СН'!$I$14+СВЦЭМ!$D$10+'СЕТ СН'!$I$5-'СЕТ СН'!$I$24</f>
        <v>2672.3388430000005</v>
      </c>
      <c r="O134" s="36">
        <f>SUMIFS(СВЦЭМ!$D$33:$D$776,СВЦЭМ!$A$33:$A$776,$A134,СВЦЭМ!$B$33:$B$776,O$119)+'СЕТ СН'!$I$14+СВЦЭМ!$D$10+'СЕТ СН'!$I$5-'СЕТ СН'!$I$24</f>
        <v>2667.8997365499999</v>
      </c>
      <c r="P134" s="36">
        <f>SUMIFS(СВЦЭМ!$D$33:$D$776,СВЦЭМ!$A$33:$A$776,$A134,СВЦЭМ!$B$33:$B$776,P$119)+'СЕТ СН'!$I$14+СВЦЭМ!$D$10+'СЕТ СН'!$I$5-'СЕТ СН'!$I$24</f>
        <v>2677.7749320800003</v>
      </c>
      <c r="Q134" s="36">
        <f>SUMIFS(СВЦЭМ!$D$33:$D$776,СВЦЭМ!$A$33:$A$776,$A134,СВЦЭМ!$B$33:$B$776,Q$119)+'СЕТ СН'!$I$14+СВЦЭМ!$D$10+'СЕТ СН'!$I$5-'СЕТ СН'!$I$24</f>
        <v>2645.1532736200002</v>
      </c>
      <c r="R134" s="36">
        <f>SUMIFS(СВЦЭМ!$D$33:$D$776,СВЦЭМ!$A$33:$A$776,$A134,СВЦЭМ!$B$33:$B$776,R$119)+'СЕТ СН'!$I$14+СВЦЭМ!$D$10+'СЕТ СН'!$I$5-'СЕТ СН'!$I$24</f>
        <v>2612.1169338300001</v>
      </c>
      <c r="S134" s="36">
        <f>SUMIFS(СВЦЭМ!$D$33:$D$776,СВЦЭМ!$A$33:$A$776,$A134,СВЦЭМ!$B$33:$B$776,S$119)+'СЕТ СН'!$I$14+СВЦЭМ!$D$10+'СЕТ СН'!$I$5-'СЕТ СН'!$I$24</f>
        <v>2619.9026684600003</v>
      </c>
      <c r="T134" s="36">
        <f>SUMIFS(СВЦЭМ!$D$33:$D$776,СВЦЭМ!$A$33:$A$776,$A134,СВЦЭМ!$B$33:$B$776,T$119)+'СЕТ СН'!$I$14+СВЦЭМ!$D$10+'СЕТ СН'!$I$5-'СЕТ СН'!$I$24</f>
        <v>2707.1688801100004</v>
      </c>
      <c r="U134" s="36">
        <f>SUMIFS(СВЦЭМ!$D$33:$D$776,СВЦЭМ!$A$33:$A$776,$A134,СВЦЭМ!$B$33:$B$776,U$119)+'СЕТ СН'!$I$14+СВЦЭМ!$D$10+'СЕТ СН'!$I$5-'СЕТ СН'!$I$24</f>
        <v>2654.8493451700001</v>
      </c>
      <c r="V134" s="36">
        <f>SUMIFS(СВЦЭМ!$D$33:$D$776,СВЦЭМ!$A$33:$A$776,$A134,СВЦЭМ!$B$33:$B$776,V$119)+'СЕТ СН'!$I$14+СВЦЭМ!$D$10+'СЕТ СН'!$I$5-'СЕТ СН'!$I$24</f>
        <v>2628.9869791000001</v>
      </c>
      <c r="W134" s="36">
        <f>SUMIFS(СВЦЭМ!$D$33:$D$776,СВЦЭМ!$A$33:$A$776,$A134,СВЦЭМ!$B$33:$B$776,W$119)+'СЕТ СН'!$I$14+СВЦЭМ!$D$10+'СЕТ СН'!$I$5-'СЕТ СН'!$I$24</f>
        <v>2637.0939806200004</v>
      </c>
      <c r="X134" s="36">
        <f>SUMIFS(СВЦЭМ!$D$33:$D$776,СВЦЭМ!$A$33:$A$776,$A134,СВЦЭМ!$B$33:$B$776,X$119)+'СЕТ СН'!$I$14+СВЦЭМ!$D$10+'СЕТ СН'!$I$5-'СЕТ СН'!$I$24</f>
        <v>2611.2867488700003</v>
      </c>
      <c r="Y134" s="36">
        <f>SUMIFS(СВЦЭМ!$D$33:$D$776,СВЦЭМ!$A$33:$A$776,$A134,СВЦЭМ!$B$33:$B$776,Y$119)+'СЕТ СН'!$I$14+СВЦЭМ!$D$10+'СЕТ СН'!$I$5-'СЕТ СН'!$I$24</f>
        <v>2621.7070661600001</v>
      </c>
    </row>
    <row r="135" spans="1:25" ht="15.75" x14ac:dyDescent="0.2">
      <c r="A135" s="35">
        <f t="shared" si="3"/>
        <v>43632</v>
      </c>
      <c r="B135" s="36">
        <f>SUMIFS(СВЦЭМ!$D$33:$D$776,СВЦЭМ!$A$33:$A$776,$A135,СВЦЭМ!$B$33:$B$776,B$119)+'СЕТ СН'!$I$14+СВЦЭМ!$D$10+'СЕТ СН'!$I$5-'СЕТ СН'!$I$24</f>
        <v>2683.6096023200002</v>
      </c>
      <c r="C135" s="36">
        <f>SUMIFS(СВЦЭМ!$D$33:$D$776,СВЦЭМ!$A$33:$A$776,$A135,СВЦЭМ!$B$33:$B$776,C$119)+'СЕТ СН'!$I$14+СВЦЭМ!$D$10+'СЕТ СН'!$I$5-'СЕТ СН'!$I$24</f>
        <v>2708.3566184800002</v>
      </c>
      <c r="D135" s="36">
        <f>SUMIFS(СВЦЭМ!$D$33:$D$776,СВЦЭМ!$A$33:$A$776,$A135,СВЦЭМ!$B$33:$B$776,D$119)+'СЕТ СН'!$I$14+СВЦЭМ!$D$10+'СЕТ СН'!$I$5-'СЕТ СН'!$I$24</f>
        <v>2727.7381552100001</v>
      </c>
      <c r="E135" s="36">
        <f>SUMIFS(СВЦЭМ!$D$33:$D$776,СВЦЭМ!$A$33:$A$776,$A135,СВЦЭМ!$B$33:$B$776,E$119)+'СЕТ СН'!$I$14+СВЦЭМ!$D$10+'СЕТ СН'!$I$5-'СЕТ СН'!$I$24</f>
        <v>2737.3643417900003</v>
      </c>
      <c r="F135" s="36">
        <f>SUMIFS(СВЦЭМ!$D$33:$D$776,СВЦЭМ!$A$33:$A$776,$A135,СВЦЭМ!$B$33:$B$776,F$119)+'СЕТ СН'!$I$14+СВЦЭМ!$D$10+'СЕТ СН'!$I$5-'СЕТ СН'!$I$24</f>
        <v>2746.5958691200003</v>
      </c>
      <c r="G135" s="36">
        <f>SUMIFS(СВЦЭМ!$D$33:$D$776,СВЦЭМ!$A$33:$A$776,$A135,СВЦЭМ!$B$33:$B$776,G$119)+'СЕТ СН'!$I$14+СВЦЭМ!$D$10+'СЕТ СН'!$I$5-'СЕТ СН'!$I$24</f>
        <v>2742.2868206900002</v>
      </c>
      <c r="H135" s="36">
        <f>SUMIFS(СВЦЭМ!$D$33:$D$776,СВЦЭМ!$A$33:$A$776,$A135,СВЦЭМ!$B$33:$B$776,H$119)+'СЕТ СН'!$I$14+СВЦЭМ!$D$10+'СЕТ СН'!$I$5-'СЕТ СН'!$I$24</f>
        <v>2733.3544542300001</v>
      </c>
      <c r="I135" s="36">
        <f>SUMIFS(СВЦЭМ!$D$33:$D$776,СВЦЭМ!$A$33:$A$776,$A135,СВЦЭМ!$B$33:$B$776,I$119)+'СЕТ СН'!$I$14+СВЦЭМ!$D$10+'СЕТ СН'!$I$5-'СЕТ СН'!$I$24</f>
        <v>2704.6172647100002</v>
      </c>
      <c r="J135" s="36">
        <f>SUMIFS(СВЦЭМ!$D$33:$D$776,СВЦЭМ!$A$33:$A$776,$A135,СВЦЭМ!$B$33:$B$776,J$119)+'СЕТ СН'!$I$14+СВЦЭМ!$D$10+'СЕТ СН'!$I$5-'СЕТ СН'!$I$24</f>
        <v>2678.75433221</v>
      </c>
      <c r="K135" s="36">
        <f>SUMIFS(СВЦЭМ!$D$33:$D$776,СВЦЭМ!$A$33:$A$776,$A135,СВЦЭМ!$B$33:$B$776,K$119)+'СЕТ СН'!$I$14+СВЦЭМ!$D$10+'СЕТ СН'!$I$5-'СЕТ СН'!$I$24</f>
        <v>2655.8127419600005</v>
      </c>
      <c r="L135" s="36">
        <f>SUMIFS(СВЦЭМ!$D$33:$D$776,СВЦЭМ!$A$33:$A$776,$A135,СВЦЭМ!$B$33:$B$776,L$119)+'СЕТ СН'!$I$14+СВЦЭМ!$D$10+'СЕТ СН'!$I$5-'СЕТ СН'!$I$24</f>
        <v>2635.9269300100004</v>
      </c>
      <c r="M135" s="36">
        <f>SUMIFS(СВЦЭМ!$D$33:$D$776,СВЦЭМ!$A$33:$A$776,$A135,СВЦЭМ!$B$33:$B$776,M$119)+'СЕТ СН'!$I$14+СВЦЭМ!$D$10+'СЕТ СН'!$I$5-'СЕТ СН'!$I$24</f>
        <v>2634.6294752900003</v>
      </c>
      <c r="N135" s="36">
        <f>SUMIFS(СВЦЭМ!$D$33:$D$776,СВЦЭМ!$A$33:$A$776,$A135,СВЦЭМ!$B$33:$B$776,N$119)+'СЕТ СН'!$I$14+СВЦЭМ!$D$10+'СЕТ СН'!$I$5-'СЕТ СН'!$I$24</f>
        <v>2627.8158551100005</v>
      </c>
      <c r="O135" s="36">
        <f>SUMIFS(СВЦЭМ!$D$33:$D$776,СВЦЭМ!$A$33:$A$776,$A135,СВЦЭМ!$B$33:$B$776,O$119)+'СЕТ СН'!$I$14+СВЦЭМ!$D$10+'СЕТ СН'!$I$5-'СЕТ СН'!$I$24</f>
        <v>2636.5285859600003</v>
      </c>
      <c r="P135" s="36">
        <f>SUMIFS(СВЦЭМ!$D$33:$D$776,СВЦЭМ!$A$33:$A$776,$A135,СВЦЭМ!$B$33:$B$776,P$119)+'СЕТ СН'!$I$14+СВЦЭМ!$D$10+'СЕТ СН'!$I$5-'СЕТ СН'!$I$24</f>
        <v>2669.8003196900004</v>
      </c>
      <c r="Q135" s="36">
        <f>SUMIFS(СВЦЭМ!$D$33:$D$776,СВЦЭМ!$A$33:$A$776,$A135,СВЦЭМ!$B$33:$B$776,Q$119)+'СЕТ СН'!$I$14+СВЦЭМ!$D$10+'СЕТ СН'!$I$5-'СЕТ СН'!$I$24</f>
        <v>2643.6729836900004</v>
      </c>
      <c r="R135" s="36">
        <f>SUMIFS(СВЦЭМ!$D$33:$D$776,СВЦЭМ!$A$33:$A$776,$A135,СВЦЭМ!$B$33:$B$776,R$119)+'СЕТ СН'!$I$14+СВЦЭМ!$D$10+'СЕТ СН'!$I$5-'СЕТ СН'!$I$24</f>
        <v>2672.82516734</v>
      </c>
      <c r="S135" s="36">
        <f>SUMIFS(СВЦЭМ!$D$33:$D$776,СВЦЭМ!$A$33:$A$776,$A135,СВЦЭМ!$B$33:$B$776,S$119)+'СЕТ СН'!$I$14+СВЦЭМ!$D$10+'СЕТ СН'!$I$5-'СЕТ СН'!$I$24</f>
        <v>2684.7104151500002</v>
      </c>
      <c r="T135" s="36">
        <f>SUMIFS(СВЦЭМ!$D$33:$D$776,СВЦЭМ!$A$33:$A$776,$A135,СВЦЭМ!$B$33:$B$776,T$119)+'СЕТ СН'!$I$14+СВЦЭМ!$D$10+'СЕТ СН'!$I$5-'СЕТ СН'!$I$24</f>
        <v>2690.3790251200003</v>
      </c>
      <c r="U135" s="36">
        <f>SUMIFS(СВЦЭМ!$D$33:$D$776,СВЦЭМ!$A$33:$A$776,$A135,СВЦЭМ!$B$33:$B$776,U$119)+'СЕТ СН'!$I$14+СВЦЭМ!$D$10+'СЕТ СН'!$I$5-'СЕТ СН'!$I$24</f>
        <v>2690.1244990100004</v>
      </c>
      <c r="V135" s="36">
        <f>SUMIFS(СВЦЭМ!$D$33:$D$776,СВЦЭМ!$A$33:$A$776,$A135,СВЦЭМ!$B$33:$B$776,V$119)+'СЕТ СН'!$I$14+СВЦЭМ!$D$10+'СЕТ СН'!$I$5-'СЕТ СН'!$I$24</f>
        <v>2701.8668259700003</v>
      </c>
      <c r="W135" s="36">
        <f>SUMIFS(СВЦЭМ!$D$33:$D$776,СВЦЭМ!$A$33:$A$776,$A135,СВЦЭМ!$B$33:$B$776,W$119)+'СЕТ СН'!$I$14+СВЦЭМ!$D$10+'СЕТ СН'!$I$5-'СЕТ СН'!$I$24</f>
        <v>2731.5121833700005</v>
      </c>
      <c r="X135" s="36">
        <f>SUMIFS(СВЦЭМ!$D$33:$D$776,СВЦЭМ!$A$33:$A$776,$A135,СВЦЭМ!$B$33:$B$776,X$119)+'СЕТ СН'!$I$14+СВЦЭМ!$D$10+'СЕТ СН'!$I$5-'СЕТ СН'!$I$24</f>
        <v>2697.8051793900004</v>
      </c>
      <c r="Y135" s="36">
        <f>SUMIFS(СВЦЭМ!$D$33:$D$776,СВЦЭМ!$A$33:$A$776,$A135,СВЦЭМ!$B$33:$B$776,Y$119)+'СЕТ СН'!$I$14+СВЦЭМ!$D$10+'СЕТ СН'!$I$5-'СЕТ СН'!$I$24</f>
        <v>2670.4625877400003</v>
      </c>
    </row>
    <row r="136" spans="1:25" ht="15.75" x14ac:dyDescent="0.2">
      <c r="A136" s="35">
        <f t="shared" si="3"/>
        <v>43633</v>
      </c>
      <c r="B136" s="36">
        <f>SUMIFS(СВЦЭМ!$D$33:$D$776,СВЦЭМ!$A$33:$A$776,$A136,СВЦЭМ!$B$33:$B$776,B$119)+'СЕТ СН'!$I$14+СВЦЭМ!$D$10+'СЕТ СН'!$I$5-'СЕТ СН'!$I$24</f>
        <v>2733.1652663200002</v>
      </c>
      <c r="C136" s="36">
        <f>SUMIFS(СВЦЭМ!$D$33:$D$776,СВЦЭМ!$A$33:$A$776,$A136,СВЦЭМ!$B$33:$B$776,C$119)+'СЕТ СН'!$I$14+СВЦЭМ!$D$10+'СЕТ СН'!$I$5-'СЕТ СН'!$I$24</f>
        <v>2765.4301780400001</v>
      </c>
      <c r="D136" s="36">
        <f>SUMIFS(СВЦЭМ!$D$33:$D$776,СВЦЭМ!$A$33:$A$776,$A136,СВЦЭМ!$B$33:$B$776,D$119)+'СЕТ СН'!$I$14+СВЦЭМ!$D$10+'СЕТ СН'!$I$5-'СЕТ СН'!$I$24</f>
        <v>2800.2622564500002</v>
      </c>
      <c r="E136" s="36">
        <f>SUMIFS(СВЦЭМ!$D$33:$D$776,СВЦЭМ!$A$33:$A$776,$A136,СВЦЭМ!$B$33:$B$776,E$119)+'СЕТ СН'!$I$14+СВЦЭМ!$D$10+'СЕТ СН'!$I$5-'СЕТ СН'!$I$24</f>
        <v>2816.0386102100001</v>
      </c>
      <c r="F136" s="36">
        <f>SUMIFS(СВЦЭМ!$D$33:$D$776,СВЦЭМ!$A$33:$A$776,$A136,СВЦЭМ!$B$33:$B$776,F$119)+'СЕТ СН'!$I$14+СВЦЭМ!$D$10+'СЕТ СН'!$I$5-'СЕТ СН'!$I$24</f>
        <v>2832.5400388300004</v>
      </c>
      <c r="G136" s="36">
        <f>SUMIFS(СВЦЭМ!$D$33:$D$776,СВЦЭМ!$A$33:$A$776,$A136,СВЦЭМ!$B$33:$B$776,G$119)+'СЕТ СН'!$I$14+СВЦЭМ!$D$10+'СЕТ СН'!$I$5-'СЕТ СН'!$I$24</f>
        <v>2826.30375138</v>
      </c>
      <c r="H136" s="36">
        <f>SUMIFS(СВЦЭМ!$D$33:$D$776,СВЦЭМ!$A$33:$A$776,$A136,СВЦЭМ!$B$33:$B$776,H$119)+'СЕТ СН'!$I$14+СВЦЭМ!$D$10+'СЕТ СН'!$I$5-'СЕТ СН'!$I$24</f>
        <v>2762.12123539</v>
      </c>
      <c r="I136" s="36">
        <f>SUMIFS(СВЦЭМ!$D$33:$D$776,СВЦЭМ!$A$33:$A$776,$A136,СВЦЭМ!$B$33:$B$776,I$119)+'СЕТ СН'!$I$14+СВЦЭМ!$D$10+'СЕТ СН'!$I$5-'СЕТ СН'!$I$24</f>
        <v>2731.6344582000002</v>
      </c>
      <c r="J136" s="36">
        <f>SUMIFS(СВЦЭМ!$D$33:$D$776,СВЦЭМ!$A$33:$A$776,$A136,СВЦЭМ!$B$33:$B$776,J$119)+'СЕТ СН'!$I$14+СВЦЭМ!$D$10+'СЕТ СН'!$I$5-'СЕТ СН'!$I$24</f>
        <v>2717.5672027200003</v>
      </c>
      <c r="K136" s="36">
        <f>SUMIFS(СВЦЭМ!$D$33:$D$776,СВЦЭМ!$A$33:$A$776,$A136,СВЦЭМ!$B$33:$B$776,K$119)+'СЕТ СН'!$I$14+СВЦЭМ!$D$10+'СЕТ СН'!$I$5-'СЕТ СН'!$I$24</f>
        <v>2700.2768678600005</v>
      </c>
      <c r="L136" s="36">
        <f>SUMIFS(СВЦЭМ!$D$33:$D$776,СВЦЭМ!$A$33:$A$776,$A136,СВЦЭМ!$B$33:$B$776,L$119)+'СЕТ СН'!$I$14+СВЦЭМ!$D$10+'СЕТ СН'!$I$5-'СЕТ СН'!$I$24</f>
        <v>2688.6382583200002</v>
      </c>
      <c r="M136" s="36">
        <f>SUMIFS(СВЦЭМ!$D$33:$D$776,СВЦЭМ!$A$33:$A$776,$A136,СВЦЭМ!$B$33:$B$776,M$119)+'СЕТ СН'!$I$14+СВЦЭМ!$D$10+'СЕТ СН'!$I$5-'СЕТ СН'!$I$24</f>
        <v>2691.3686446300003</v>
      </c>
      <c r="N136" s="36">
        <f>SUMIFS(СВЦЭМ!$D$33:$D$776,СВЦЭМ!$A$33:$A$776,$A136,СВЦЭМ!$B$33:$B$776,N$119)+'СЕТ СН'!$I$14+СВЦЭМ!$D$10+'СЕТ СН'!$I$5-'СЕТ СН'!$I$24</f>
        <v>2695.8789258400002</v>
      </c>
      <c r="O136" s="36">
        <f>SUMIFS(СВЦЭМ!$D$33:$D$776,СВЦЭМ!$A$33:$A$776,$A136,СВЦЭМ!$B$33:$B$776,O$119)+'СЕТ СН'!$I$14+СВЦЭМ!$D$10+'СЕТ СН'!$I$5-'СЕТ СН'!$I$24</f>
        <v>2696.50427201</v>
      </c>
      <c r="P136" s="36">
        <f>SUMIFS(СВЦЭМ!$D$33:$D$776,СВЦЭМ!$A$33:$A$776,$A136,СВЦЭМ!$B$33:$B$776,P$119)+'СЕТ СН'!$I$14+СВЦЭМ!$D$10+'СЕТ СН'!$I$5-'СЕТ СН'!$I$24</f>
        <v>2714.7362522100002</v>
      </c>
      <c r="Q136" s="36">
        <f>SUMIFS(СВЦЭМ!$D$33:$D$776,СВЦЭМ!$A$33:$A$776,$A136,СВЦЭМ!$B$33:$B$776,Q$119)+'СЕТ СН'!$I$14+СВЦЭМ!$D$10+'СЕТ СН'!$I$5-'СЕТ СН'!$I$24</f>
        <v>2706.6869117400001</v>
      </c>
      <c r="R136" s="36">
        <f>SUMIFS(СВЦЭМ!$D$33:$D$776,СВЦЭМ!$A$33:$A$776,$A136,СВЦЭМ!$B$33:$B$776,R$119)+'СЕТ СН'!$I$14+СВЦЭМ!$D$10+'СЕТ СН'!$I$5-'СЕТ СН'!$I$24</f>
        <v>2744.64712246</v>
      </c>
      <c r="S136" s="36">
        <f>SUMIFS(СВЦЭМ!$D$33:$D$776,СВЦЭМ!$A$33:$A$776,$A136,СВЦЭМ!$B$33:$B$776,S$119)+'СЕТ СН'!$I$14+СВЦЭМ!$D$10+'СЕТ СН'!$I$5-'СЕТ СН'!$I$24</f>
        <v>2753.8355897400002</v>
      </c>
      <c r="T136" s="36">
        <f>SUMIFS(СВЦЭМ!$D$33:$D$776,СВЦЭМ!$A$33:$A$776,$A136,СВЦЭМ!$B$33:$B$776,T$119)+'СЕТ СН'!$I$14+СВЦЭМ!$D$10+'СЕТ СН'!$I$5-'СЕТ СН'!$I$24</f>
        <v>2760.19761965</v>
      </c>
      <c r="U136" s="36">
        <f>SUMIFS(СВЦЭМ!$D$33:$D$776,СВЦЭМ!$A$33:$A$776,$A136,СВЦЭМ!$B$33:$B$776,U$119)+'СЕТ СН'!$I$14+СВЦЭМ!$D$10+'СЕТ СН'!$I$5-'СЕТ СН'!$I$24</f>
        <v>2756.1433686300002</v>
      </c>
      <c r="V136" s="36">
        <f>SUMIFS(СВЦЭМ!$D$33:$D$776,СВЦЭМ!$A$33:$A$776,$A136,СВЦЭМ!$B$33:$B$776,V$119)+'СЕТ СН'!$I$14+СВЦЭМ!$D$10+'СЕТ СН'!$I$5-'СЕТ СН'!$I$24</f>
        <v>2759.6771844000004</v>
      </c>
      <c r="W136" s="36">
        <f>SUMIFS(СВЦЭМ!$D$33:$D$776,СВЦЭМ!$A$33:$A$776,$A136,СВЦЭМ!$B$33:$B$776,W$119)+'СЕТ СН'!$I$14+СВЦЭМ!$D$10+'СЕТ СН'!$I$5-'СЕТ СН'!$I$24</f>
        <v>2776.5335450800003</v>
      </c>
      <c r="X136" s="36">
        <f>SUMIFS(СВЦЭМ!$D$33:$D$776,СВЦЭМ!$A$33:$A$776,$A136,СВЦЭМ!$B$33:$B$776,X$119)+'СЕТ СН'!$I$14+СВЦЭМ!$D$10+'СЕТ СН'!$I$5-'СЕТ СН'!$I$24</f>
        <v>2755.0523590800003</v>
      </c>
      <c r="Y136" s="36">
        <f>SUMIFS(СВЦЭМ!$D$33:$D$776,СВЦЭМ!$A$33:$A$776,$A136,СВЦЭМ!$B$33:$B$776,Y$119)+'СЕТ СН'!$I$14+СВЦЭМ!$D$10+'СЕТ СН'!$I$5-'СЕТ СН'!$I$24</f>
        <v>2662.6707117900005</v>
      </c>
    </row>
    <row r="137" spans="1:25" ht="15.75" x14ac:dyDescent="0.2">
      <c r="A137" s="35">
        <f t="shared" si="3"/>
        <v>43634</v>
      </c>
      <c r="B137" s="36">
        <f>SUMIFS(СВЦЭМ!$D$33:$D$776,СВЦЭМ!$A$33:$A$776,$A137,СВЦЭМ!$B$33:$B$776,B$119)+'СЕТ СН'!$I$14+СВЦЭМ!$D$10+'СЕТ СН'!$I$5-'СЕТ СН'!$I$24</f>
        <v>2868.4737894100003</v>
      </c>
      <c r="C137" s="36">
        <f>SUMIFS(СВЦЭМ!$D$33:$D$776,СВЦЭМ!$A$33:$A$776,$A137,СВЦЭМ!$B$33:$B$776,C$119)+'СЕТ СН'!$I$14+СВЦЭМ!$D$10+'СЕТ СН'!$I$5-'СЕТ СН'!$I$24</f>
        <v>2915.8875726600004</v>
      </c>
      <c r="D137" s="36">
        <f>SUMIFS(СВЦЭМ!$D$33:$D$776,СВЦЭМ!$A$33:$A$776,$A137,СВЦЭМ!$B$33:$B$776,D$119)+'СЕТ СН'!$I$14+СВЦЭМ!$D$10+'СЕТ СН'!$I$5-'СЕТ СН'!$I$24</f>
        <v>2932.4287602300001</v>
      </c>
      <c r="E137" s="36">
        <f>SUMIFS(СВЦЭМ!$D$33:$D$776,СВЦЭМ!$A$33:$A$776,$A137,СВЦЭМ!$B$33:$B$776,E$119)+'СЕТ СН'!$I$14+СВЦЭМ!$D$10+'СЕТ СН'!$I$5-'СЕТ СН'!$I$24</f>
        <v>2952.2973451800003</v>
      </c>
      <c r="F137" s="36">
        <f>SUMIFS(СВЦЭМ!$D$33:$D$776,СВЦЭМ!$A$33:$A$776,$A137,СВЦЭМ!$B$33:$B$776,F$119)+'СЕТ СН'!$I$14+СВЦЭМ!$D$10+'СЕТ СН'!$I$5-'СЕТ СН'!$I$24</f>
        <v>2946.8295218100002</v>
      </c>
      <c r="G137" s="36">
        <f>SUMIFS(СВЦЭМ!$D$33:$D$776,СВЦЭМ!$A$33:$A$776,$A137,СВЦЭМ!$B$33:$B$776,G$119)+'СЕТ СН'!$I$14+СВЦЭМ!$D$10+'СЕТ СН'!$I$5-'СЕТ СН'!$I$24</f>
        <v>2925.6411180300001</v>
      </c>
      <c r="H137" s="36">
        <f>SUMIFS(СВЦЭМ!$D$33:$D$776,СВЦЭМ!$A$33:$A$776,$A137,СВЦЭМ!$B$33:$B$776,H$119)+'СЕТ СН'!$I$14+СВЦЭМ!$D$10+'СЕТ СН'!$I$5-'СЕТ СН'!$I$24</f>
        <v>2889.2156104600003</v>
      </c>
      <c r="I137" s="36">
        <f>SUMIFS(СВЦЭМ!$D$33:$D$776,СВЦЭМ!$A$33:$A$776,$A137,СВЦЭМ!$B$33:$B$776,I$119)+'СЕТ СН'!$I$14+СВЦЭМ!$D$10+'СЕТ СН'!$I$5-'СЕТ СН'!$I$24</f>
        <v>2838.4661689200002</v>
      </c>
      <c r="J137" s="36">
        <f>SUMIFS(СВЦЭМ!$D$33:$D$776,СВЦЭМ!$A$33:$A$776,$A137,СВЦЭМ!$B$33:$B$776,J$119)+'СЕТ СН'!$I$14+СВЦЭМ!$D$10+'СЕТ СН'!$I$5-'СЕТ СН'!$I$24</f>
        <v>2777.0023498200003</v>
      </c>
      <c r="K137" s="36">
        <f>SUMIFS(СВЦЭМ!$D$33:$D$776,СВЦЭМ!$A$33:$A$776,$A137,СВЦЭМ!$B$33:$B$776,K$119)+'СЕТ СН'!$I$14+СВЦЭМ!$D$10+'СЕТ СН'!$I$5-'СЕТ СН'!$I$24</f>
        <v>2743.4441102800001</v>
      </c>
      <c r="L137" s="36">
        <f>SUMIFS(СВЦЭМ!$D$33:$D$776,СВЦЭМ!$A$33:$A$776,$A137,СВЦЭМ!$B$33:$B$776,L$119)+'СЕТ СН'!$I$14+СВЦЭМ!$D$10+'СЕТ СН'!$I$5-'СЕТ СН'!$I$24</f>
        <v>2740.9204066900002</v>
      </c>
      <c r="M137" s="36">
        <f>SUMIFS(СВЦЭМ!$D$33:$D$776,СВЦЭМ!$A$33:$A$776,$A137,СВЦЭМ!$B$33:$B$776,M$119)+'СЕТ СН'!$I$14+СВЦЭМ!$D$10+'СЕТ СН'!$I$5-'СЕТ СН'!$I$24</f>
        <v>2748.1140325800002</v>
      </c>
      <c r="N137" s="36">
        <f>SUMIFS(СВЦЭМ!$D$33:$D$776,СВЦЭМ!$A$33:$A$776,$A137,СВЦЭМ!$B$33:$B$776,N$119)+'СЕТ СН'!$I$14+СВЦЭМ!$D$10+'СЕТ СН'!$I$5-'СЕТ СН'!$I$24</f>
        <v>2748.9483791600001</v>
      </c>
      <c r="O137" s="36">
        <f>SUMIFS(СВЦЭМ!$D$33:$D$776,СВЦЭМ!$A$33:$A$776,$A137,СВЦЭМ!$B$33:$B$776,O$119)+'СЕТ СН'!$I$14+СВЦЭМ!$D$10+'СЕТ СН'!$I$5-'СЕТ СН'!$I$24</f>
        <v>2752.8683802200003</v>
      </c>
      <c r="P137" s="36">
        <f>SUMIFS(СВЦЭМ!$D$33:$D$776,СВЦЭМ!$A$33:$A$776,$A137,СВЦЭМ!$B$33:$B$776,P$119)+'СЕТ СН'!$I$14+СВЦЭМ!$D$10+'СЕТ СН'!$I$5-'СЕТ СН'!$I$24</f>
        <v>2767.3649475100001</v>
      </c>
      <c r="Q137" s="36">
        <f>SUMIFS(СВЦЭМ!$D$33:$D$776,СВЦЭМ!$A$33:$A$776,$A137,СВЦЭМ!$B$33:$B$776,Q$119)+'СЕТ СН'!$I$14+СВЦЭМ!$D$10+'СЕТ СН'!$I$5-'СЕТ СН'!$I$24</f>
        <v>2738.3034021800004</v>
      </c>
      <c r="R137" s="36">
        <f>SUMIFS(СВЦЭМ!$D$33:$D$776,СВЦЭМ!$A$33:$A$776,$A137,СВЦЭМ!$B$33:$B$776,R$119)+'СЕТ СН'!$I$14+СВЦЭМ!$D$10+'СЕТ СН'!$I$5-'СЕТ СН'!$I$24</f>
        <v>2746.63098713</v>
      </c>
      <c r="S137" s="36">
        <f>SUMIFS(СВЦЭМ!$D$33:$D$776,СВЦЭМ!$A$33:$A$776,$A137,СВЦЭМ!$B$33:$B$776,S$119)+'СЕТ СН'!$I$14+СВЦЭМ!$D$10+'СЕТ СН'!$I$5-'СЕТ СН'!$I$24</f>
        <v>2748.7583079300002</v>
      </c>
      <c r="T137" s="36">
        <f>SUMIFS(СВЦЭМ!$D$33:$D$776,СВЦЭМ!$A$33:$A$776,$A137,СВЦЭМ!$B$33:$B$776,T$119)+'СЕТ СН'!$I$14+СВЦЭМ!$D$10+'СЕТ СН'!$I$5-'СЕТ СН'!$I$24</f>
        <v>2752.1265364600004</v>
      </c>
      <c r="U137" s="36">
        <f>SUMIFS(СВЦЭМ!$D$33:$D$776,СВЦЭМ!$A$33:$A$776,$A137,СВЦЭМ!$B$33:$B$776,U$119)+'СЕТ СН'!$I$14+СВЦЭМ!$D$10+'СЕТ СН'!$I$5-'СЕТ СН'!$I$24</f>
        <v>2752.9917202300003</v>
      </c>
      <c r="V137" s="36">
        <f>SUMIFS(СВЦЭМ!$D$33:$D$776,СВЦЭМ!$A$33:$A$776,$A137,СВЦЭМ!$B$33:$B$776,V$119)+'СЕТ СН'!$I$14+СВЦЭМ!$D$10+'СЕТ СН'!$I$5-'СЕТ СН'!$I$24</f>
        <v>2756.2208609700001</v>
      </c>
      <c r="W137" s="36">
        <f>SUMIFS(СВЦЭМ!$D$33:$D$776,СВЦЭМ!$A$33:$A$776,$A137,СВЦЭМ!$B$33:$B$776,W$119)+'СЕТ СН'!$I$14+СВЦЭМ!$D$10+'СЕТ СН'!$I$5-'СЕТ СН'!$I$24</f>
        <v>2755.2683169100001</v>
      </c>
      <c r="X137" s="36">
        <f>SUMIFS(СВЦЭМ!$D$33:$D$776,СВЦЭМ!$A$33:$A$776,$A137,СВЦЭМ!$B$33:$B$776,X$119)+'СЕТ СН'!$I$14+СВЦЭМ!$D$10+'СЕТ СН'!$I$5-'СЕТ СН'!$I$24</f>
        <v>2655.7366451100002</v>
      </c>
      <c r="Y137" s="36">
        <f>SUMIFS(СВЦЭМ!$D$33:$D$776,СВЦЭМ!$A$33:$A$776,$A137,СВЦЭМ!$B$33:$B$776,Y$119)+'СЕТ СН'!$I$14+СВЦЭМ!$D$10+'СЕТ СН'!$I$5-'СЕТ СН'!$I$24</f>
        <v>2681.03809095</v>
      </c>
    </row>
    <row r="138" spans="1:25" ht="15.75" x14ac:dyDescent="0.2">
      <c r="A138" s="35">
        <f t="shared" si="3"/>
        <v>43635</v>
      </c>
      <c r="B138" s="36">
        <f>SUMIFS(СВЦЭМ!$D$33:$D$776,СВЦЭМ!$A$33:$A$776,$A138,СВЦЭМ!$B$33:$B$776,B$119)+'СЕТ СН'!$I$14+СВЦЭМ!$D$10+'СЕТ СН'!$I$5-'СЕТ СН'!$I$24</f>
        <v>2808.2830869500003</v>
      </c>
      <c r="C138" s="36">
        <f>SUMIFS(СВЦЭМ!$D$33:$D$776,СВЦЭМ!$A$33:$A$776,$A138,СВЦЭМ!$B$33:$B$776,C$119)+'СЕТ СН'!$I$14+СВЦЭМ!$D$10+'СЕТ СН'!$I$5-'СЕТ СН'!$I$24</f>
        <v>2858.6581324200001</v>
      </c>
      <c r="D138" s="36">
        <f>SUMIFS(СВЦЭМ!$D$33:$D$776,СВЦЭМ!$A$33:$A$776,$A138,СВЦЭМ!$B$33:$B$776,D$119)+'СЕТ СН'!$I$14+СВЦЭМ!$D$10+'СЕТ СН'!$I$5-'СЕТ СН'!$I$24</f>
        <v>2894.6159280900001</v>
      </c>
      <c r="E138" s="36">
        <f>SUMIFS(СВЦЭМ!$D$33:$D$776,СВЦЭМ!$A$33:$A$776,$A138,СВЦЭМ!$B$33:$B$776,E$119)+'СЕТ СН'!$I$14+СВЦЭМ!$D$10+'СЕТ СН'!$I$5-'СЕТ СН'!$I$24</f>
        <v>2903.6188162300004</v>
      </c>
      <c r="F138" s="36">
        <f>SUMIFS(СВЦЭМ!$D$33:$D$776,СВЦЭМ!$A$33:$A$776,$A138,СВЦЭМ!$B$33:$B$776,F$119)+'СЕТ СН'!$I$14+СВЦЭМ!$D$10+'СЕТ СН'!$I$5-'СЕТ СН'!$I$24</f>
        <v>2895.4020529200002</v>
      </c>
      <c r="G138" s="36">
        <f>SUMIFS(СВЦЭМ!$D$33:$D$776,СВЦЭМ!$A$33:$A$776,$A138,СВЦЭМ!$B$33:$B$776,G$119)+'СЕТ СН'!$I$14+СВЦЭМ!$D$10+'СЕТ СН'!$I$5-'СЕТ СН'!$I$24</f>
        <v>2897.6031672200002</v>
      </c>
      <c r="H138" s="36">
        <f>SUMIFS(СВЦЭМ!$D$33:$D$776,СВЦЭМ!$A$33:$A$776,$A138,СВЦЭМ!$B$33:$B$776,H$119)+'СЕТ СН'!$I$14+СВЦЭМ!$D$10+'СЕТ СН'!$I$5-'СЕТ СН'!$I$24</f>
        <v>2838.36559554</v>
      </c>
      <c r="I138" s="36">
        <f>SUMIFS(СВЦЭМ!$D$33:$D$776,СВЦЭМ!$A$33:$A$776,$A138,СВЦЭМ!$B$33:$B$776,I$119)+'СЕТ СН'!$I$14+СВЦЭМ!$D$10+'СЕТ СН'!$I$5-'СЕТ СН'!$I$24</f>
        <v>2781.5925225300002</v>
      </c>
      <c r="J138" s="36">
        <f>SUMIFS(СВЦЭМ!$D$33:$D$776,СВЦЭМ!$A$33:$A$776,$A138,СВЦЭМ!$B$33:$B$776,J$119)+'СЕТ СН'!$I$14+СВЦЭМ!$D$10+'СЕТ СН'!$I$5-'СЕТ СН'!$I$24</f>
        <v>2757.1828367500002</v>
      </c>
      <c r="K138" s="36">
        <f>SUMIFS(СВЦЭМ!$D$33:$D$776,СВЦЭМ!$A$33:$A$776,$A138,СВЦЭМ!$B$33:$B$776,K$119)+'СЕТ СН'!$I$14+СВЦЭМ!$D$10+'СЕТ СН'!$I$5-'СЕТ СН'!$I$24</f>
        <v>2711.4395620900004</v>
      </c>
      <c r="L138" s="36">
        <f>SUMIFS(СВЦЭМ!$D$33:$D$776,СВЦЭМ!$A$33:$A$776,$A138,СВЦЭМ!$B$33:$B$776,L$119)+'СЕТ СН'!$I$14+СВЦЭМ!$D$10+'СЕТ СН'!$I$5-'СЕТ СН'!$I$24</f>
        <v>2716.3772404300003</v>
      </c>
      <c r="M138" s="36">
        <f>SUMIFS(СВЦЭМ!$D$33:$D$776,СВЦЭМ!$A$33:$A$776,$A138,СВЦЭМ!$B$33:$B$776,M$119)+'СЕТ СН'!$I$14+СВЦЭМ!$D$10+'СЕТ СН'!$I$5-'СЕТ СН'!$I$24</f>
        <v>2713.7546353900002</v>
      </c>
      <c r="N138" s="36">
        <f>SUMIFS(СВЦЭМ!$D$33:$D$776,СВЦЭМ!$A$33:$A$776,$A138,СВЦЭМ!$B$33:$B$776,N$119)+'СЕТ СН'!$I$14+СВЦЭМ!$D$10+'СЕТ СН'!$I$5-'СЕТ СН'!$I$24</f>
        <v>2741.5977544900002</v>
      </c>
      <c r="O138" s="36">
        <f>SUMIFS(СВЦЭМ!$D$33:$D$776,СВЦЭМ!$A$33:$A$776,$A138,СВЦЭМ!$B$33:$B$776,O$119)+'СЕТ СН'!$I$14+СВЦЭМ!$D$10+'СЕТ СН'!$I$5-'СЕТ СН'!$I$24</f>
        <v>2724.9292677400003</v>
      </c>
      <c r="P138" s="36">
        <f>SUMIFS(СВЦЭМ!$D$33:$D$776,СВЦЭМ!$A$33:$A$776,$A138,СВЦЭМ!$B$33:$B$776,P$119)+'СЕТ СН'!$I$14+СВЦЭМ!$D$10+'СЕТ СН'!$I$5-'СЕТ СН'!$I$24</f>
        <v>2730.9547270500002</v>
      </c>
      <c r="Q138" s="36">
        <f>SUMIFS(СВЦЭМ!$D$33:$D$776,СВЦЭМ!$A$33:$A$776,$A138,СВЦЭМ!$B$33:$B$776,Q$119)+'СЕТ СН'!$I$14+СВЦЭМ!$D$10+'СЕТ СН'!$I$5-'СЕТ СН'!$I$24</f>
        <v>2692.0143632600002</v>
      </c>
      <c r="R138" s="36">
        <f>SUMIFS(СВЦЭМ!$D$33:$D$776,СВЦЭМ!$A$33:$A$776,$A138,СВЦЭМ!$B$33:$B$776,R$119)+'СЕТ СН'!$I$14+СВЦЭМ!$D$10+'СЕТ СН'!$I$5-'СЕТ СН'!$I$24</f>
        <v>2649.8714342500002</v>
      </c>
      <c r="S138" s="36">
        <f>SUMIFS(СВЦЭМ!$D$33:$D$776,СВЦЭМ!$A$33:$A$776,$A138,СВЦЭМ!$B$33:$B$776,S$119)+'СЕТ СН'!$I$14+СВЦЭМ!$D$10+'СЕТ СН'!$I$5-'СЕТ СН'!$I$24</f>
        <v>2678.18456599</v>
      </c>
      <c r="T138" s="36">
        <f>SUMIFS(СВЦЭМ!$D$33:$D$776,СВЦЭМ!$A$33:$A$776,$A138,СВЦЭМ!$B$33:$B$776,T$119)+'СЕТ СН'!$I$14+СВЦЭМ!$D$10+'СЕТ СН'!$I$5-'СЕТ СН'!$I$24</f>
        <v>2666.06832235</v>
      </c>
      <c r="U138" s="36">
        <f>SUMIFS(СВЦЭМ!$D$33:$D$776,СВЦЭМ!$A$33:$A$776,$A138,СВЦЭМ!$B$33:$B$776,U$119)+'СЕТ СН'!$I$14+СВЦЭМ!$D$10+'СЕТ СН'!$I$5-'СЕТ СН'!$I$24</f>
        <v>2659.4405212000001</v>
      </c>
      <c r="V138" s="36">
        <f>SUMIFS(СВЦЭМ!$D$33:$D$776,СВЦЭМ!$A$33:$A$776,$A138,СВЦЭМ!$B$33:$B$776,V$119)+'СЕТ СН'!$I$14+СВЦЭМ!$D$10+'СЕТ СН'!$I$5-'СЕТ СН'!$I$24</f>
        <v>2650.7685111600003</v>
      </c>
      <c r="W138" s="36">
        <f>SUMIFS(СВЦЭМ!$D$33:$D$776,СВЦЭМ!$A$33:$A$776,$A138,СВЦЭМ!$B$33:$B$776,W$119)+'СЕТ СН'!$I$14+СВЦЭМ!$D$10+'СЕТ СН'!$I$5-'СЕТ СН'!$I$24</f>
        <v>2639.6248896300003</v>
      </c>
      <c r="X138" s="36">
        <f>SUMIFS(СВЦЭМ!$D$33:$D$776,СВЦЭМ!$A$33:$A$776,$A138,СВЦЭМ!$B$33:$B$776,X$119)+'СЕТ СН'!$I$14+СВЦЭМ!$D$10+'СЕТ СН'!$I$5-'СЕТ СН'!$I$24</f>
        <v>2650.9270299400005</v>
      </c>
      <c r="Y138" s="36">
        <f>SUMIFS(СВЦЭМ!$D$33:$D$776,СВЦЭМ!$A$33:$A$776,$A138,СВЦЭМ!$B$33:$B$776,Y$119)+'СЕТ СН'!$I$14+СВЦЭМ!$D$10+'СЕТ СН'!$I$5-'СЕТ СН'!$I$24</f>
        <v>2722.6353319300001</v>
      </c>
    </row>
    <row r="139" spans="1:25" ht="15.75" x14ac:dyDescent="0.2">
      <c r="A139" s="35">
        <f t="shared" si="3"/>
        <v>43636</v>
      </c>
      <c r="B139" s="36">
        <f>SUMIFS(СВЦЭМ!$D$33:$D$776,СВЦЭМ!$A$33:$A$776,$A139,СВЦЭМ!$B$33:$B$776,B$119)+'СЕТ СН'!$I$14+СВЦЭМ!$D$10+'СЕТ СН'!$I$5-'СЕТ СН'!$I$24</f>
        <v>2765.1131056100003</v>
      </c>
      <c r="C139" s="36">
        <f>SUMIFS(СВЦЭМ!$D$33:$D$776,СВЦЭМ!$A$33:$A$776,$A139,СВЦЭМ!$B$33:$B$776,C$119)+'СЕТ СН'!$I$14+СВЦЭМ!$D$10+'СЕТ СН'!$I$5-'СЕТ СН'!$I$24</f>
        <v>2811.9560933100001</v>
      </c>
      <c r="D139" s="36">
        <f>SUMIFS(СВЦЭМ!$D$33:$D$776,СВЦЭМ!$A$33:$A$776,$A139,СВЦЭМ!$B$33:$B$776,D$119)+'СЕТ СН'!$I$14+СВЦЭМ!$D$10+'СЕТ СН'!$I$5-'СЕТ СН'!$I$24</f>
        <v>2844.1109292800002</v>
      </c>
      <c r="E139" s="36">
        <f>SUMIFS(СВЦЭМ!$D$33:$D$776,СВЦЭМ!$A$33:$A$776,$A139,СВЦЭМ!$B$33:$B$776,E$119)+'СЕТ СН'!$I$14+СВЦЭМ!$D$10+'СЕТ СН'!$I$5-'СЕТ СН'!$I$24</f>
        <v>2848.0773313200002</v>
      </c>
      <c r="F139" s="36">
        <f>SUMIFS(СВЦЭМ!$D$33:$D$776,СВЦЭМ!$A$33:$A$776,$A139,СВЦЭМ!$B$33:$B$776,F$119)+'СЕТ СН'!$I$14+СВЦЭМ!$D$10+'СЕТ СН'!$I$5-'СЕТ СН'!$I$24</f>
        <v>2848.7275738600001</v>
      </c>
      <c r="G139" s="36">
        <f>SUMIFS(СВЦЭМ!$D$33:$D$776,СВЦЭМ!$A$33:$A$776,$A139,СВЦЭМ!$B$33:$B$776,G$119)+'СЕТ СН'!$I$14+СВЦЭМ!$D$10+'СЕТ СН'!$I$5-'СЕТ СН'!$I$24</f>
        <v>2861.2437851800005</v>
      </c>
      <c r="H139" s="36">
        <f>SUMIFS(СВЦЭМ!$D$33:$D$776,СВЦЭМ!$A$33:$A$776,$A139,СВЦЭМ!$B$33:$B$776,H$119)+'СЕТ СН'!$I$14+СВЦЭМ!$D$10+'СЕТ СН'!$I$5-'СЕТ СН'!$I$24</f>
        <v>2853.2279309600003</v>
      </c>
      <c r="I139" s="36">
        <f>SUMIFS(СВЦЭМ!$D$33:$D$776,СВЦЭМ!$A$33:$A$776,$A139,СВЦЭМ!$B$33:$B$776,I$119)+'СЕТ СН'!$I$14+СВЦЭМ!$D$10+'СЕТ СН'!$I$5-'СЕТ СН'!$I$24</f>
        <v>2830.3055900700001</v>
      </c>
      <c r="J139" s="36">
        <f>SUMIFS(СВЦЭМ!$D$33:$D$776,СВЦЭМ!$A$33:$A$776,$A139,СВЦЭМ!$B$33:$B$776,J$119)+'СЕТ СН'!$I$14+СВЦЭМ!$D$10+'СЕТ СН'!$I$5-'СЕТ СН'!$I$24</f>
        <v>2805.1063339900002</v>
      </c>
      <c r="K139" s="36">
        <f>SUMIFS(СВЦЭМ!$D$33:$D$776,СВЦЭМ!$A$33:$A$776,$A139,СВЦЭМ!$B$33:$B$776,K$119)+'СЕТ СН'!$I$14+СВЦЭМ!$D$10+'СЕТ СН'!$I$5-'СЕТ СН'!$I$24</f>
        <v>2779.4150733400002</v>
      </c>
      <c r="L139" s="36">
        <f>SUMIFS(СВЦЭМ!$D$33:$D$776,СВЦЭМ!$A$33:$A$776,$A139,СВЦЭМ!$B$33:$B$776,L$119)+'СЕТ СН'!$I$14+СВЦЭМ!$D$10+'СЕТ СН'!$I$5-'СЕТ СН'!$I$24</f>
        <v>2782.5928972300003</v>
      </c>
      <c r="M139" s="36">
        <f>SUMIFS(СВЦЭМ!$D$33:$D$776,СВЦЭМ!$A$33:$A$776,$A139,СВЦЭМ!$B$33:$B$776,M$119)+'СЕТ СН'!$I$14+СВЦЭМ!$D$10+'СЕТ СН'!$I$5-'СЕТ СН'!$I$24</f>
        <v>2785.1513893900001</v>
      </c>
      <c r="N139" s="36">
        <f>SUMIFS(СВЦЭМ!$D$33:$D$776,СВЦЭМ!$A$33:$A$776,$A139,СВЦЭМ!$B$33:$B$776,N$119)+'СЕТ СН'!$I$14+СВЦЭМ!$D$10+'СЕТ СН'!$I$5-'СЕТ СН'!$I$24</f>
        <v>2788.8653965800004</v>
      </c>
      <c r="O139" s="36">
        <f>SUMIFS(СВЦЭМ!$D$33:$D$776,СВЦЭМ!$A$33:$A$776,$A139,СВЦЭМ!$B$33:$B$776,O$119)+'СЕТ СН'!$I$14+СВЦЭМ!$D$10+'СЕТ СН'!$I$5-'СЕТ СН'!$I$24</f>
        <v>2791.4171220500002</v>
      </c>
      <c r="P139" s="36">
        <f>SUMIFS(СВЦЭМ!$D$33:$D$776,СВЦЭМ!$A$33:$A$776,$A139,СВЦЭМ!$B$33:$B$776,P$119)+'СЕТ СН'!$I$14+СВЦЭМ!$D$10+'СЕТ СН'!$I$5-'СЕТ СН'!$I$24</f>
        <v>2801.72714361</v>
      </c>
      <c r="Q139" s="36">
        <f>SUMIFS(СВЦЭМ!$D$33:$D$776,СВЦЭМ!$A$33:$A$776,$A139,СВЦЭМ!$B$33:$B$776,Q$119)+'СЕТ СН'!$I$14+СВЦЭМ!$D$10+'СЕТ СН'!$I$5-'СЕТ СН'!$I$24</f>
        <v>2765.8394156900004</v>
      </c>
      <c r="R139" s="36">
        <f>SUMIFS(СВЦЭМ!$D$33:$D$776,СВЦЭМ!$A$33:$A$776,$A139,СВЦЭМ!$B$33:$B$776,R$119)+'СЕТ СН'!$I$14+СВЦЭМ!$D$10+'СЕТ СН'!$I$5-'СЕТ СН'!$I$24</f>
        <v>2716.2798401100004</v>
      </c>
      <c r="S139" s="36">
        <f>SUMIFS(СВЦЭМ!$D$33:$D$776,СВЦЭМ!$A$33:$A$776,$A139,СВЦЭМ!$B$33:$B$776,S$119)+'СЕТ СН'!$I$14+СВЦЭМ!$D$10+'СЕТ СН'!$I$5-'СЕТ СН'!$I$24</f>
        <v>2720.4181366700004</v>
      </c>
      <c r="T139" s="36">
        <f>SUMIFS(СВЦЭМ!$D$33:$D$776,СВЦЭМ!$A$33:$A$776,$A139,СВЦЭМ!$B$33:$B$776,T$119)+'СЕТ СН'!$I$14+СВЦЭМ!$D$10+'СЕТ СН'!$I$5-'СЕТ СН'!$I$24</f>
        <v>2726.5110387200002</v>
      </c>
      <c r="U139" s="36">
        <f>SUMIFS(СВЦЭМ!$D$33:$D$776,СВЦЭМ!$A$33:$A$776,$A139,СВЦЭМ!$B$33:$B$776,U$119)+'СЕТ СН'!$I$14+СВЦЭМ!$D$10+'СЕТ СН'!$I$5-'СЕТ СН'!$I$24</f>
        <v>2739.1189422300004</v>
      </c>
      <c r="V139" s="36">
        <f>SUMIFS(СВЦЭМ!$D$33:$D$776,СВЦЭМ!$A$33:$A$776,$A139,СВЦЭМ!$B$33:$B$776,V$119)+'СЕТ СН'!$I$14+СВЦЭМ!$D$10+'СЕТ СН'!$I$5-'СЕТ СН'!$I$24</f>
        <v>2757.2499083100001</v>
      </c>
      <c r="W139" s="36">
        <f>SUMIFS(СВЦЭМ!$D$33:$D$776,СВЦЭМ!$A$33:$A$776,$A139,СВЦЭМ!$B$33:$B$776,W$119)+'СЕТ СН'!$I$14+СВЦЭМ!$D$10+'СЕТ СН'!$I$5-'СЕТ СН'!$I$24</f>
        <v>2761.1013754100004</v>
      </c>
      <c r="X139" s="36">
        <f>SUMIFS(СВЦЭМ!$D$33:$D$776,СВЦЭМ!$A$33:$A$776,$A139,СВЦЭМ!$B$33:$B$776,X$119)+'СЕТ СН'!$I$14+СВЦЭМ!$D$10+'СЕТ СН'!$I$5-'СЕТ СН'!$I$24</f>
        <v>2751.5241705900003</v>
      </c>
      <c r="Y139" s="36">
        <f>SUMIFS(СВЦЭМ!$D$33:$D$776,СВЦЭМ!$A$33:$A$776,$A139,СВЦЭМ!$B$33:$B$776,Y$119)+'СЕТ СН'!$I$14+СВЦЭМ!$D$10+'СЕТ СН'!$I$5-'СЕТ СН'!$I$24</f>
        <v>2790.3901604600001</v>
      </c>
    </row>
    <row r="140" spans="1:25" ht="15.75" x14ac:dyDescent="0.2">
      <c r="A140" s="35">
        <f t="shared" si="3"/>
        <v>43637</v>
      </c>
      <c r="B140" s="36">
        <f>SUMIFS(СВЦЭМ!$D$33:$D$776,СВЦЭМ!$A$33:$A$776,$A140,СВЦЭМ!$B$33:$B$776,B$119)+'СЕТ СН'!$I$14+СВЦЭМ!$D$10+'СЕТ СН'!$I$5-'СЕТ СН'!$I$24</f>
        <v>2781.7854776800004</v>
      </c>
      <c r="C140" s="36">
        <f>SUMIFS(СВЦЭМ!$D$33:$D$776,СВЦЭМ!$A$33:$A$776,$A140,СВЦЭМ!$B$33:$B$776,C$119)+'СЕТ СН'!$I$14+СВЦЭМ!$D$10+'СЕТ СН'!$I$5-'СЕТ СН'!$I$24</f>
        <v>2785.2816933000004</v>
      </c>
      <c r="D140" s="36">
        <f>SUMIFS(СВЦЭМ!$D$33:$D$776,СВЦЭМ!$A$33:$A$776,$A140,СВЦЭМ!$B$33:$B$776,D$119)+'СЕТ СН'!$I$14+СВЦЭМ!$D$10+'СЕТ СН'!$I$5-'СЕТ СН'!$I$24</f>
        <v>2808.5780582800003</v>
      </c>
      <c r="E140" s="36">
        <f>SUMIFS(СВЦЭМ!$D$33:$D$776,СВЦЭМ!$A$33:$A$776,$A140,СВЦЭМ!$B$33:$B$776,E$119)+'СЕТ СН'!$I$14+СВЦЭМ!$D$10+'СЕТ СН'!$I$5-'СЕТ СН'!$I$24</f>
        <v>2843.5494206200001</v>
      </c>
      <c r="F140" s="36">
        <f>SUMIFS(СВЦЭМ!$D$33:$D$776,СВЦЭМ!$A$33:$A$776,$A140,СВЦЭМ!$B$33:$B$776,F$119)+'СЕТ СН'!$I$14+СВЦЭМ!$D$10+'СЕТ СН'!$I$5-'СЕТ СН'!$I$24</f>
        <v>2850.4900036200002</v>
      </c>
      <c r="G140" s="36">
        <f>SUMIFS(СВЦЭМ!$D$33:$D$776,СВЦЭМ!$A$33:$A$776,$A140,СВЦЭМ!$B$33:$B$776,G$119)+'СЕТ СН'!$I$14+СВЦЭМ!$D$10+'СЕТ СН'!$I$5-'СЕТ СН'!$I$24</f>
        <v>2854.6408980000001</v>
      </c>
      <c r="H140" s="36">
        <f>SUMIFS(СВЦЭМ!$D$33:$D$776,СВЦЭМ!$A$33:$A$776,$A140,СВЦЭМ!$B$33:$B$776,H$119)+'СЕТ СН'!$I$14+СВЦЭМ!$D$10+'СЕТ СН'!$I$5-'СЕТ СН'!$I$24</f>
        <v>2800.5627433200002</v>
      </c>
      <c r="I140" s="36">
        <f>SUMIFS(СВЦЭМ!$D$33:$D$776,СВЦЭМ!$A$33:$A$776,$A140,СВЦЭМ!$B$33:$B$776,I$119)+'СЕТ СН'!$I$14+СВЦЭМ!$D$10+'СЕТ СН'!$I$5-'СЕТ СН'!$I$24</f>
        <v>2790.3589434200003</v>
      </c>
      <c r="J140" s="36">
        <f>SUMIFS(СВЦЭМ!$D$33:$D$776,СВЦЭМ!$A$33:$A$776,$A140,СВЦЭМ!$B$33:$B$776,J$119)+'СЕТ СН'!$I$14+СВЦЭМ!$D$10+'СЕТ СН'!$I$5-'СЕТ СН'!$I$24</f>
        <v>2795.2299410700002</v>
      </c>
      <c r="K140" s="36">
        <f>SUMIFS(СВЦЭМ!$D$33:$D$776,СВЦЭМ!$A$33:$A$776,$A140,СВЦЭМ!$B$33:$B$776,K$119)+'СЕТ СН'!$I$14+СВЦЭМ!$D$10+'СЕТ СН'!$I$5-'СЕТ СН'!$I$24</f>
        <v>2794.5526356100004</v>
      </c>
      <c r="L140" s="36">
        <f>SUMIFS(СВЦЭМ!$D$33:$D$776,СВЦЭМ!$A$33:$A$776,$A140,СВЦЭМ!$B$33:$B$776,L$119)+'СЕТ СН'!$I$14+СВЦЭМ!$D$10+'СЕТ СН'!$I$5-'СЕТ СН'!$I$24</f>
        <v>2804.9523365200002</v>
      </c>
      <c r="M140" s="36">
        <f>SUMIFS(СВЦЭМ!$D$33:$D$776,СВЦЭМ!$A$33:$A$776,$A140,СВЦЭМ!$B$33:$B$776,M$119)+'СЕТ СН'!$I$14+СВЦЭМ!$D$10+'СЕТ СН'!$I$5-'СЕТ СН'!$I$24</f>
        <v>2794.6250046900004</v>
      </c>
      <c r="N140" s="36">
        <f>SUMIFS(СВЦЭМ!$D$33:$D$776,СВЦЭМ!$A$33:$A$776,$A140,СВЦЭМ!$B$33:$B$776,N$119)+'СЕТ СН'!$I$14+СВЦЭМ!$D$10+'СЕТ СН'!$I$5-'СЕТ СН'!$I$24</f>
        <v>2792.99328307</v>
      </c>
      <c r="O140" s="36">
        <f>SUMIFS(СВЦЭМ!$D$33:$D$776,СВЦЭМ!$A$33:$A$776,$A140,СВЦЭМ!$B$33:$B$776,O$119)+'СЕТ СН'!$I$14+СВЦЭМ!$D$10+'СЕТ СН'!$I$5-'СЕТ СН'!$I$24</f>
        <v>2793.8737877100002</v>
      </c>
      <c r="P140" s="36">
        <f>SUMIFS(СВЦЭМ!$D$33:$D$776,СВЦЭМ!$A$33:$A$776,$A140,СВЦЭМ!$B$33:$B$776,P$119)+'СЕТ СН'!$I$14+СВЦЭМ!$D$10+'СЕТ СН'!$I$5-'СЕТ СН'!$I$24</f>
        <v>2802.9574405100002</v>
      </c>
      <c r="Q140" s="36">
        <f>SUMIFS(СВЦЭМ!$D$33:$D$776,СВЦЭМ!$A$33:$A$776,$A140,СВЦЭМ!$B$33:$B$776,Q$119)+'СЕТ СН'!$I$14+СВЦЭМ!$D$10+'СЕТ СН'!$I$5-'СЕТ СН'!$I$24</f>
        <v>2757.8989845200003</v>
      </c>
      <c r="R140" s="36">
        <f>SUMIFS(СВЦЭМ!$D$33:$D$776,СВЦЭМ!$A$33:$A$776,$A140,СВЦЭМ!$B$33:$B$776,R$119)+'СЕТ СН'!$I$14+СВЦЭМ!$D$10+'СЕТ СН'!$I$5-'СЕТ СН'!$I$24</f>
        <v>2701.8513112200003</v>
      </c>
      <c r="S140" s="36">
        <f>SUMIFS(СВЦЭМ!$D$33:$D$776,СВЦЭМ!$A$33:$A$776,$A140,СВЦЭМ!$B$33:$B$776,S$119)+'СЕТ СН'!$I$14+СВЦЭМ!$D$10+'СЕТ СН'!$I$5-'СЕТ СН'!$I$24</f>
        <v>2633.4903185600001</v>
      </c>
      <c r="T140" s="36">
        <f>SUMIFS(СВЦЭМ!$D$33:$D$776,СВЦЭМ!$A$33:$A$776,$A140,СВЦЭМ!$B$33:$B$776,T$119)+'СЕТ СН'!$I$14+СВЦЭМ!$D$10+'СЕТ СН'!$I$5-'СЕТ СН'!$I$24</f>
        <v>2637.21584816</v>
      </c>
      <c r="U140" s="36">
        <f>SUMIFS(СВЦЭМ!$D$33:$D$776,СВЦЭМ!$A$33:$A$776,$A140,СВЦЭМ!$B$33:$B$776,U$119)+'СЕТ СН'!$I$14+СВЦЭМ!$D$10+'СЕТ СН'!$I$5-'СЕТ СН'!$I$24</f>
        <v>2632.7826940600003</v>
      </c>
      <c r="V140" s="36">
        <f>SUMIFS(СВЦЭМ!$D$33:$D$776,СВЦЭМ!$A$33:$A$776,$A140,СВЦЭМ!$B$33:$B$776,V$119)+'СЕТ СН'!$I$14+СВЦЭМ!$D$10+'СЕТ СН'!$I$5-'СЕТ СН'!$I$24</f>
        <v>2646.84740461</v>
      </c>
      <c r="W140" s="36">
        <f>SUMIFS(СВЦЭМ!$D$33:$D$776,СВЦЭМ!$A$33:$A$776,$A140,СВЦЭМ!$B$33:$B$776,W$119)+'СЕТ СН'!$I$14+СВЦЭМ!$D$10+'СЕТ СН'!$I$5-'СЕТ СН'!$I$24</f>
        <v>2659.3445970500002</v>
      </c>
      <c r="X140" s="36">
        <f>SUMIFS(СВЦЭМ!$D$33:$D$776,СВЦЭМ!$A$33:$A$776,$A140,СВЦЭМ!$B$33:$B$776,X$119)+'СЕТ СН'!$I$14+СВЦЭМ!$D$10+'СЕТ СН'!$I$5-'СЕТ СН'!$I$24</f>
        <v>2635.4323991700003</v>
      </c>
      <c r="Y140" s="36">
        <f>SUMIFS(СВЦЭМ!$D$33:$D$776,СВЦЭМ!$A$33:$A$776,$A140,СВЦЭМ!$B$33:$B$776,Y$119)+'СЕТ СН'!$I$14+СВЦЭМ!$D$10+'СЕТ СН'!$I$5-'СЕТ СН'!$I$24</f>
        <v>2655.9757401100001</v>
      </c>
    </row>
    <row r="141" spans="1:25" ht="15.75" x14ac:dyDescent="0.2">
      <c r="A141" s="35">
        <f t="shared" si="3"/>
        <v>43638</v>
      </c>
      <c r="B141" s="36">
        <f>SUMIFS(СВЦЭМ!$D$33:$D$776,СВЦЭМ!$A$33:$A$776,$A141,СВЦЭМ!$B$33:$B$776,B$119)+'СЕТ СН'!$I$14+СВЦЭМ!$D$10+'СЕТ СН'!$I$5-'СЕТ СН'!$I$24</f>
        <v>2805.7598366900002</v>
      </c>
      <c r="C141" s="36">
        <f>SUMIFS(СВЦЭМ!$D$33:$D$776,СВЦЭМ!$A$33:$A$776,$A141,СВЦЭМ!$B$33:$B$776,C$119)+'СЕТ СН'!$I$14+СВЦЭМ!$D$10+'СЕТ СН'!$I$5-'СЕТ СН'!$I$24</f>
        <v>2843.6615193200005</v>
      </c>
      <c r="D141" s="36">
        <f>SUMIFS(СВЦЭМ!$D$33:$D$776,СВЦЭМ!$A$33:$A$776,$A141,СВЦЭМ!$B$33:$B$776,D$119)+'СЕТ СН'!$I$14+СВЦЭМ!$D$10+'СЕТ СН'!$I$5-'СЕТ СН'!$I$24</f>
        <v>2868.26939889</v>
      </c>
      <c r="E141" s="36">
        <f>SUMIFS(СВЦЭМ!$D$33:$D$776,СВЦЭМ!$A$33:$A$776,$A141,СВЦЭМ!$B$33:$B$776,E$119)+'СЕТ СН'!$I$14+СВЦЭМ!$D$10+'СЕТ СН'!$I$5-'СЕТ СН'!$I$24</f>
        <v>2901.9226460700002</v>
      </c>
      <c r="F141" s="36">
        <f>SUMIFS(СВЦЭМ!$D$33:$D$776,СВЦЭМ!$A$33:$A$776,$A141,СВЦЭМ!$B$33:$B$776,F$119)+'СЕТ СН'!$I$14+СВЦЭМ!$D$10+'СЕТ СН'!$I$5-'СЕТ СН'!$I$24</f>
        <v>2903.2732240100004</v>
      </c>
      <c r="G141" s="36">
        <f>SUMIFS(СВЦЭМ!$D$33:$D$776,СВЦЭМ!$A$33:$A$776,$A141,СВЦЭМ!$B$33:$B$776,G$119)+'СЕТ СН'!$I$14+СВЦЭМ!$D$10+'СЕТ СН'!$I$5-'СЕТ СН'!$I$24</f>
        <v>2906.25529069</v>
      </c>
      <c r="H141" s="36">
        <f>SUMIFS(СВЦЭМ!$D$33:$D$776,СВЦЭМ!$A$33:$A$776,$A141,СВЦЭМ!$B$33:$B$776,H$119)+'СЕТ СН'!$I$14+СВЦЭМ!$D$10+'СЕТ СН'!$I$5-'СЕТ СН'!$I$24</f>
        <v>2882.3116339400003</v>
      </c>
      <c r="I141" s="36">
        <f>SUMIFS(СВЦЭМ!$D$33:$D$776,СВЦЭМ!$A$33:$A$776,$A141,СВЦЭМ!$B$33:$B$776,I$119)+'СЕТ СН'!$I$14+СВЦЭМ!$D$10+'СЕТ СН'!$I$5-'СЕТ СН'!$I$24</f>
        <v>2837.57693776</v>
      </c>
      <c r="J141" s="36">
        <f>SUMIFS(СВЦЭМ!$D$33:$D$776,СВЦЭМ!$A$33:$A$776,$A141,СВЦЭМ!$B$33:$B$776,J$119)+'СЕТ СН'!$I$14+СВЦЭМ!$D$10+'СЕТ СН'!$I$5-'СЕТ СН'!$I$24</f>
        <v>2810.8571394200003</v>
      </c>
      <c r="K141" s="36">
        <f>SUMIFS(СВЦЭМ!$D$33:$D$776,СВЦЭМ!$A$33:$A$776,$A141,СВЦЭМ!$B$33:$B$776,K$119)+'СЕТ СН'!$I$14+СВЦЭМ!$D$10+'СЕТ СН'!$I$5-'СЕТ СН'!$I$24</f>
        <v>2741.0377687400005</v>
      </c>
      <c r="L141" s="36">
        <f>SUMIFS(СВЦЭМ!$D$33:$D$776,СВЦЭМ!$A$33:$A$776,$A141,СВЦЭМ!$B$33:$B$776,L$119)+'СЕТ СН'!$I$14+СВЦЭМ!$D$10+'СЕТ СН'!$I$5-'СЕТ СН'!$I$24</f>
        <v>2656.20496284</v>
      </c>
      <c r="M141" s="36">
        <f>SUMIFS(СВЦЭМ!$D$33:$D$776,СВЦЭМ!$A$33:$A$776,$A141,СВЦЭМ!$B$33:$B$776,M$119)+'СЕТ СН'!$I$14+СВЦЭМ!$D$10+'СЕТ СН'!$I$5-'СЕТ СН'!$I$24</f>
        <v>2653.7134922100004</v>
      </c>
      <c r="N141" s="36">
        <f>SUMIFS(СВЦЭМ!$D$33:$D$776,СВЦЭМ!$A$33:$A$776,$A141,СВЦЭМ!$B$33:$B$776,N$119)+'СЕТ СН'!$I$14+СВЦЭМ!$D$10+'СЕТ СН'!$I$5-'СЕТ СН'!$I$24</f>
        <v>2650.0626958600001</v>
      </c>
      <c r="O141" s="36">
        <f>SUMIFS(СВЦЭМ!$D$33:$D$776,СВЦЭМ!$A$33:$A$776,$A141,СВЦЭМ!$B$33:$B$776,O$119)+'СЕТ СН'!$I$14+СВЦЭМ!$D$10+'СЕТ СН'!$I$5-'СЕТ СН'!$I$24</f>
        <v>2652.4469988800001</v>
      </c>
      <c r="P141" s="36">
        <f>SUMIFS(СВЦЭМ!$D$33:$D$776,СВЦЭМ!$A$33:$A$776,$A141,СВЦЭМ!$B$33:$B$776,P$119)+'СЕТ СН'!$I$14+СВЦЭМ!$D$10+'СЕТ СН'!$I$5-'СЕТ СН'!$I$24</f>
        <v>2663.32965375</v>
      </c>
      <c r="Q141" s="36">
        <f>SUMIFS(СВЦЭМ!$D$33:$D$776,СВЦЭМ!$A$33:$A$776,$A141,СВЦЭМ!$B$33:$B$776,Q$119)+'СЕТ СН'!$I$14+СВЦЭМ!$D$10+'СЕТ СН'!$I$5-'СЕТ СН'!$I$24</f>
        <v>2654.4458619700004</v>
      </c>
      <c r="R141" s="36">
        <f>SUMIFS(СВЦЭМ!$D$33:$D$776,СВЦЭМ!$A$33:$A$776,$A141,СВЦЭМ!$B$33:$B$776,R$119)+'СЕТ СН'!$I$14+СВЦЭМ!$D$10+'СЕТ СН'!$I$5-'СЕТ СН'!$I$24</f>
        <v>2660.7613595299999</v>
      </c>
      <c r="S141" s="36">
        <f>SUMIFS(СВЦЭМ!$D$33:$D$776,СВЦЭМ!$A$33:$A$776,$A141,СВЦЭМ!$B$33:$B$776,S$119)+'СЕТ СН'!$I$14+СВЦЭМ!$D$10+'СЕТ СН'!$I$5-'СЕТ СН'!$I$24</f>
        <v>2666.2818935600003</v>
      </c>
      <c r="T141" s="36">
        <f>SUMIFS(СВЦЭМ!$D$33:$D$776,СВЦЭМ!$A$33:$A$776,$A141,СВЦЭМ!$B$33:$B$776,T$119)+'СЕТ СН'!$I$14+СВЦЭМ!$D$10+'СЕТ СН'!$I$5-'СЕТ СН'!$I$24</f>
        <v>2657.95572988</v>
      </c>
      <c r="U141" s="36">
        <f>SUMIFS(СВЦЭМ!$D$33:$D$776,СВЦЭМ!$A$33:$A$776,$A141,СВЦЭМ!$B$33:$B$776,U$119)+'СЕТ СН'!$I$14+СВЦЭМ!$D$10+'СЕТ СН'!$I$5-'СЕТ СН'!$I$24</f>
        <v>2647.9701899199999</v>
      </c>
      <c r="V141" s="36">
        <f>SUMIFS(СВЦЭМ!$D$33:$D$776,СВЦЭМ!$A$33:$A$776,$A141,СВЦЭМ!$B$33:$B$776,V$119)+'СЕТ СН'!$I$14+СВЦЭМ!$D$10+'СЕТ СН'!$I$5-'СЕТ СН'!$I$24</f>
        <v>2651.09465834</v>
      </c>
      <c r="W141" s="36">
        <f>SUMIFS(СВЦЭМ!$D$33:$D$776,СВЦЭМ!$A$33:$A$776,$A141,СВЦЭМ!$B$33:$B$776,W$119)+'СЕТ СН'!$I$14+СВЦЭМ!$D$10+'СЕТ СН'!$I$5-'СЕТ СН'!$I$24</f>
        <v>2670.0185628200002</v>
      </c>
      <c r="X141" s="36">
        <f>SUMIFS(СВЦЭМ!$D$33:$D$776,СВЦЭМ!$A$33:$A$776,$A141,СВЦЭМ!$B$33:$B$776,X$119)+'СЕТ СН'!$I$14+СВЦЭМ!$D$10+'СЕТ СН'!$I$5-'СЕТ СН'!$I$24</f>
        <v>2650.7416739200003</v>
      </c>
      <c r="Y141" s="36">
        <f>SUMIFS(СВЦЭМ!$D$33:$D$776,СВЦЭМ!$A$33:$A$776,$A141,СВЦЭМ!$B$33:$B$776,Y$119)+'СЕТ СН'!$I$14+СВЦЭМ!$D$10+'СЕТ СН'!$I$5-'СЕТ СН'!$I$24</f>
        <v>2615.0363106800005</v>
      </c>
    </row>
    <row r="142" spans="1:25" ht="15.75" x14ac:dyDescent="0.2">
      <c r="A142" s="35">
        <f t="shared" si="3"/>
        <v>43639</v>
      </c>
      <c r="B142" s="36">
        <f>SUMIFS(СВЦЭМ!$D$33:$D$776,СВЦЭМ!$A$33:$A$776,$A142,СВЦЭМ!$B$33:$B$776,B$119)+'СЕТ СН'!$I$14+СВЦЭМ!$D$10+'СЕТ СН'!$I$5-'СЕТ СН'!$I$24</f>
        <v>2752.1701195100004</v>
      </c>
      <c r="C142" s="36">
        <f>SUMIFS(СВЦЭМ!$D$33:$D$776,СВЦЭМ!$A$33:$A$776,$A142,СВЦЭМ!$B$33:$B$776,C$119)+'СЕТ СН'!$I$14+СВЦЭМ!$D$10+'СЕТ СН'!$I$5-'СЕТ СН'!$I$24</f>
        <v>2771.4699497300003</v>
      </c>
      <c r="D142" s="36">
        <f>SUMIFS(СВЦЭМ!$D$33:$D$776,СВЦЭМ!$A$33:$A$776,$A142,СВЦЭМ!$B$33:$B$776,D$119)+'СЕТ СН'!$I$14+СВЦЭМ!$D$10+'СЕТ СН'!$I$5-'СЕТ СН'!$I$24</f>
        <v>2812.2870374300001</v>
      </c>
      <c r="E142" s="36">
        <f>SUMIFS(СВЦЭМ!$D$33:$D$776,СВЦЭМ!$A$33:$A$776,$A142,СВЦЭМ!$B$33:$B$776,E$119)+'СЕТ СН'!$I$14+СВЦЭМ!$D$10+'СЕТ СН'!$I$5-'СЕТ СН'!$I$24</f>
        <v>2829.3053876100003</v>
      </c>
      <c r="F142" s="36">
        <f>SUMIFS(СВЦЭМ!$D$33:$D$776,СВЦЭМ!$A$33:$A$776,$A142,СВЦЭМ!$B$33:$B$776,F$119)+'СЕТ СН'!$I$14+СВЦЭМ!$D$10+'СЕТ СН'!$I$5-'СЕТ СН'!$I$24</f>
        <v>2834.4109595500004</v>
      </c>
      <c r="G142" s="36">
        <f>SUMIFS(СВЦЭМ!$D$33:$D$776,СВЦЭМ!$A$33:$A$776,$A142,СВЦЭМ!$B$33:$B$776,G$119)+'СЕТ СН'!$I$14+СВЦЭМ!$D$10+'СЕТ СН'!$I$5-'СЕТ СН'!$I$24</f>
        <v>2858.6680589699999</v>
      </c>
      <c r="H142" s="36">
        <f>SUMIFS(СВЦЭМ!$D$33:$D$776,СВЦЭМ!$A$33:$A$776,$A142,СВЦЭМ!$B$33:$B$776,H$119)+'СЕТ СН'!$I$14+СВЦЭМ!$D$10+'СЕТ СН'!$I$5-'СЕТ СН'!$I$24</f>
        <v>2837.6090736900001</v>
      </c>
      <c r="I142" s="36">
        <f>SUMIFS(СВЦЭМ!$D$33:$D$776,СВЦЭМ!$A$33:$A$776,$A142,СВЦЭМ!$B$33:$B$776,I$119)+'СЕТ СН'!$I$14+СВЦЭМ!$D$10+'СЕТ СН'!$I$5-'СЕТ СН'!$I$24</f>
        <v>2805.6855187200003</v>
      </c>
      <c r="J142" s="36">
        <f>SUMIFS(СВЦЭМ!$D$33:$D$776,СВЦЭМ!$A$33:$A$776,$A142,СВЦЭМ!$B$33:$B$776,J$119)+'СЕТ СН'!$I$14+СВЦЭМ!$D$10+'СЕТ СН'!$I$5-'СЕТ СН'!$I$24</f>
        <v>2783.6703290600003</v>
      </c>
      <c r="K142" s="36">
        <f>SUMIFS(СВЦЭМ!$D$33:$D$776,СВЦЭМ!$A$33:$A$776,$A142,СВЦЭМ!$B$33:$B$776,K$119)+'СЕТ СН'!$I$14+СВЦЭМ!$D$10+'СЕТ СН'!$I$5-'СЕТ СН'!$I$24</f>
        <v>2754.1849441800005</v>
      </c>
      <c r="L142" s="36">
        <f>SUMIFS(СВЦЭМ!$D$33:$D$776,СВЦЭМ!$A$33:$A$776,$A142,СВЦЭМ!$B$33:$B$776,L$119)+'СЕТ СН'!$I$14+СВЦЭМ!$D$10+'СЕТ СН'!$I$5-'СЕТ СН'!$I$24</f>
        <v>2732.9259201900004</v>
      </c>
      <c r="M142" s="36">
        <f>SUMIFS(СВЦЭМ!$D$33:$D$776,СВЦЭМ!$A$33:$A$776,$A142,СВЦЭМ!$B$33:$B$776,M$119)+'СЕТ СН'!$I$14+СВЦЭМ!$D$10+'СЕТ СН'!$I$5-'СЕТ СН'!$I$24</f>
        <v>2707.8324934400002</v>
      </c>
      <c r="N142" s="36">
        <f>SUMIFS(СВЦЭМ!$D$33:$D$776,СВЦЭМ!$A$33:$A$776,$A142,СВЦЭМ!$B$33:$B$776,N$119)+'СЕТ СН'!$I$14+СВЦЭМ!$D$10+'СЕТ СН'!$I$5-'СЕТ СН'!$I$24</f>
        <v>2731.2893240000003</v>
      </c>
      <c r="O142" s="36">
        <f>SUMIFS(СВЦЭМ!$D$33:$D$776,СВЦЭМ!$A$33:$A$776,$A142,СВЦЭМ!$B$33:$B$776,O$119)+'СЕТ СН'!$I$14+СВЦЭМ!$D$10+'СЕТ СН'!$I$5-'СЕТ СН'!$I$24</f>
        <v>2739.57900273</v>
      </c>
      <c r="P142" s="36">
        <f>SUMIFS(СВЦЭМ!$D$33:$D$776,СВЦЭМ!$A$33:$A$776,$A142,СВЦЭМ!$B$33:$B$776,P$119)+'СЕТ СН'!$I$14+СВЦЭМ!$D$10+'СЕТ СН'!$I$5-'СЕТ СН'!$I$24</f>
        <v>2749.8362413000004</v>
      </c>
      <c r="Q142" s="36">
        <f>SUMIFS(СВЦЭМ!$D$33:$D$776,СВЦЭМ!$A$33:$A$776,$A142,СВЦЭМ!$B$33:$B$776,Q$119)+'СЕТ СН'!$I$14+СВЦЭМ!$D$10+'СЕТ СН'!$I$5-'СЕТ СН'!$I$24</f>
        <v>2708.0140458200003</v>
      </c>
      <c r="R142" s="36">
        <f>SUMIFS(СВЦЭМ!$D$33:$D$776,СВЦЭМ!$A$33:$A$776,$A142,СВЦЭМ!$B$33:$B$776,R$119)+'СЕТ СН'!$I$14+СВЦЭМ!$D$10+'СЕТ СН'!$I$5-'СЕТ СН'!$I$24</f>
        <v>2656.6684260400002</v>
      </c>
      <c r="S142" s="36">
        <f>SUMIFS(СВЦЭМ!$D$33:$D$776,СВЦЭМ!$A$33:$A$776,$A142,СВЦЭМ!$B$33:$B$776,S$119)+'СЕТ СН'!$I$14+СВЦЭМ!$D$10+'СЕТ СН'!$I$5-'СЕТ СН'!$I$24</f>
        <v>2659.1855155700005</v>
      </c>
      <c r="T142" s="36">
        <f>SUMIFS(СВЦЭМ!$D$33:$D$776,СВЦЭМ!$A$33:$A$776,$A142,СВЦЭМ!$B$33:$B$776,T$119)+'СЕТ СН'!$I$14+СВЦЭМ!$D$10+'СЕТ СН'!$I$5-'СЕТ СН'!$I$24</f>
        <v>2659.9343822200003</v>
      </c>
      <c r="U142" s="36">
        <f>SUMIFS(СВЦЭМ!$D$33:$D$776,СВЦЭМ!$A$33:$A$776,$A142,СВЦЭМ!$B$33:$B$776,U$119)+'СЕТ СН'!$I$14+СВЦЭМ!$D$10+'СЕТ СН'!$I$5-'СЕТ СН'!$I$24</f>
        <v>2657.4488288400003</v>
      </c>
      <c r="V142" s="36">
        <f>SUMIFS(СВЦЭМ!$D$33:$D$776,СВЦЭМ!$A$33:$A$776,$A142,СВЦЭМ!$B$33:$B$776,V$119)+'СЕТ СН'!$I$14+СВЦЭМ!$D$10+'СЕТ СН'!$I$5-'СЕТ СН'!$I$24</f>
        <v>2647.8874371900001</v>
      </c>
      <c r="W142" s="36">
        <f>SUMIFS(СВЦЭМ!$D$33:$D$776,СВЦЭМ!$A$33:$A$776,$A142,СВЦЭМ!$B$33:$B$776,W$119)+'СЕТ СН'!$I$14+СВЦЭМ!$D$10+'СЕТ СН'!$I$5-'СЕТ СН'!$I$24</f>
        <v>2640.6854506300001</v>
      </c>
      <c r="X142" s="36">
        <f>SUMIFS(СВЦЭМ!$D$33:$D$776,СВЦЭМ!$A$33:$A$776,$A142,СВЦЭМ!$B$33:$B$776,X$119)+'СЕТ СН'!$I$14+СВЦЭМ!$D$10+'СЕТ СН'!$I$5-'СЕТ СН'!$I$24</f>
        <v>2643.4172330300003</v>
      </c>
      <c r="Y142" s="36">
        <f>SUMIFS(СВЦЭМ!$D$33:$D$776,СВЦЭМ!$A$33:$A$776,$A142,СВЦЭМ!$B$33:$B$776,Y$119)+'СЕТ СН'!$I$14+СВЦЭМ!$D$10+'СЕТ СН'!$I$5-'СЕТ СН'!$I$24</f>
        <v>2726.8732573300003</v>
      </c>
    </row>
    <row r="143" spans="1:25" ht="15.75" x14ac:dyDescent="0.2">
      <c r="A143" s="35">
        <f t="shared" si="3"/>
        <v>43640</v>
      </c>
      <c r="B143" s="36">
        <f>SUMIFS(СВЦЭМ!$D$33:$D$776,СВЦЭМ!$A$33:$A$776,$A143,СВЦЭМ!$B$33:$B$776,B$119)+'СЕТ СН'!$I$14+СВЦЭМ!$D$10+'СЕТ СН'!$I$5-'СЕТ СН'!$I$24</f>
        <v>2839.7594457800001</v>
      </c>
      <c r="C143" s="36">
        <f>SUMIFS(СВЦЭМ!$D$33:$D$776,СВЦЭМ!$A$33:$A$776,$A143,СВЦЭМ!$B$33:$B$776,C$119)+'СЕТ СН'!$I$14+СВЦЭМ!$D$10+'СЕТ СН'!$I$5-'СЕТ СН'!$I$24</f>
        <v>2857.7248442200003</v>
      </c>
      <c r="D143" s="36">
        <f>SUMIFS(СВЦЭМ!$D$33:$D$776,СВЦЭМ!$A$33:$A$776,$A143,СВЦЭМ!$B$33:$B$776,D$119)+'СЕТ СН'!$I$14+СВЦЭМ!$D$10+'СЕТ СН'!$I$5-'СЕТ СН'!$I$24</f>
        <v>2898.0786128</v>
      </c>
      <c r="E143" s="36">
        <f>SUMIFS(СВЦЭМ!$D$33:$D$776,СВЦЭМ!$A$33:$A$776,$A143,СВЦЭМ!$B$33:$B$776,E$119)+'СЕТ СН'!$I$14+СВЦЭМ!$D$10+'СЕТ СН'!$I$5-'СЕТ СН'!$I$24</f>
        <v>2900.19282389</v>
      </c>
      <c r="F143" s="36">
        <f>SUMIFS(СВЦЭМ!$D$33:$D$776,СВЦЭМ!$A$33:$A$776,$A143,СВЦЭМ!$B$33:$B$776,F$119)+'СЕТ СН'!$I$14+СВЦЭМ!$D$10+'СЕТ СН'!$I$5-'СЕТ СН'!$I$24</f>
        <v>2907.5322569800001</v>
      </c>
      <c r="G143" s="36">
        <f>SUMIFS(СВЦЭМ!$D$33:$D$776,СВЦЭМ!$A$33:$A$776,$A143,СВЦЭМ!$B$33:$B$776,G$119)+'СЕТ СН'!$I$14+СВЦЭМ!$D$10+'СЕТ СН'!$I$5-'СЕТ СН'!$I$24</f>
        <v>2906.88718926</v>
      </c>
      <c r="H143" s="36">
        <f>SUMIFS(СВЦЭМ!$D$33:$D$776,СВЦЭМ!$A$33:$A$776,$A143,СВЦЭМ!$B$33:$B$776,H$119)+'СЕТ СН'!$I$14+СВЦЭМ!$D$10+'СЕТ СН'!$I$5-'СЕТ СН'!$I$24</f>
        <v>2873.2408587400005</v>
      </c>
      <c r="I143" s="36">
        <f>SUMIFS(СВЦЭМ!$D$33:$D$776,СВЦЭМ!$A$33:$A$776,$A143,СВЦЭМ!$B$33:$B$776,I$119)+'СЕТ СН'!$I$14+СВЦЭМ!$D$10+'СЕТ СН'!$I$5-'СЕТ СН'!$I$24</f>
        <v>2813.0916150600001</v>
      </c>
      <c r="J143" s="36">
        <f>SUMIFS(СВЦЭМ!$D$33:$D$776,СВЦЭМ!$A$33:$A$776,$A143,СВЦЭМ!$B$33:$B$776,J$119)+'СЕТ СН'!$I$14+СВЦЭМ!$D$10+'СЕТ СН'!$I$5-'СЕТ СН'!$I$24</f>
        <v>2797.9774881500002</v>
      </c>
      <c r="K143" s="36">
        <f>SUMIFS(СВЦЭМ!$D$33:$D$776,СВЦЭМ!$A$33:$A$776,$A143,СВЦЭМ!$B$33:$B$776,K$119)+'СЕТ СН'!$I$14+СВЦЭМ!$D$10+'СЕТ СН'!$I$5-'СЕТ СН'!$I$24</f>
        <v>2774.2701943000002</v>
      </c>
      <c r="L143" s="36">
        <f>SUMIFS(СВЦЭМ!$D$33:$D$776,СВЦЭМ!$A$33:$A$776,$A143,СВЦЭМ!$B$33:$B$776,L$119)+'СЕТ СН'!$I$14+СВЦЭМ!$D$10+'СЕТ СН'!$I$5-'СЕТ СН'!$I$24</f>
        <v>2767.0398964700003</v>
      </c>
      <c r="M143" s="36">
        <f>SUMIFS(СВЦЭМ!$D$33:$D$776,СВЦЭМ!$A$33:$A$776,$A143,СВЦЭМ!$B$33:$B$776,M$119)+'СЕТ СН'!$I$14+СВЦЭМ!$D$10+'СЕТ СН'!$I$5-'СЕТ СН'!$I$24</f>
        <v>2756.9031077300001</v>
      </c>
      <c r="N143" s="36">
        <f>SUMIFS(СВЦЭМ!$D$33:$D$776,СВЦЭМ!$A$33:$A$776,$A143,СВЦЭМ!$B$33:$B$776,N$119)+'СЕТ СН'!$I$14+СВЦЭМ!$D$10+'СЕТ СН'!$I$5-'СЕТ СН'!$I$24</f>
        <v>2763.2170217400003</v>
      </c>
      <c r="O143" s="36">
        <f>SUMIFS(СВЦЭМ!$D$33:$D$776,СВЦЭМ!$A$33:$A$776,$A143,СВЦЭМ!$B$33:$B$776,O$119)+'СЕТ СН'!$I$14+СВЦЭМ!$D$10+'СЕТ СН'!$I$5-'СЕТ СН'!$I$24</f>
        <v>2757.98168644</v>
      </c>
      <c r="P143" s="36">
        <f>SUMIFS(СВЦЭМ!$D$33:$D$776,СВЦЭМ!$A$33:$A$776,$A143,СВЦЭМ!$B$33:$B$776,P$119)+'СЕТ СН'!$I$14+СВЦЭМ!$D$10+'СЕТ СН'!$I$5-'СЕТ СН'!$I$24</f>
        <v>2763.71815212</v>
      </c>
      <c r="Q143" s="36">
        <f>SUMIFS(СВЦЭМ!$D$33:$D$776,СВЦЭМ!$A$33:$A$776,$A143,СВЦЭМ!$B$33:$B$776,Q$119)+'СЕТ СН'!$I$14+СВЦЭМ!$D$10+'СЕТ СН'!$I$5-'СЕТ СН'!$I$24</f>
        <v>2729.3937135800002</v>
      </c>
      <c r="R143" s="36">
        <f>SUMIFS(СВЦЭМ!$D$33:$D$776,СВЦЭМ!$A$33:$A$776,$A143,СВЦЭМ!$B$33:$B$776,R$119)+'СЕТ СН'!$I$14+СВЦЭМ!$D$10+'СЕТ СН'!$I$5-'СЕТ СН'!$I$24</f>
        <v>2704.6785121900002</v>
      </c>
      <c r="S143" s="36">
        <f>SUMIFS(СВЦЭМ!$D$33:$D$776,СВЦЭМ!$A$33:$A$776,$A143,СВЦЭМ!$B$33:$B$776,S$119)+'СЕТ СН'!$I$14+СВЦЭМ!$D$10+'СЕТ СН'!$I$5-'СЕТ СН'!$I$24</f>
        <v>2722.4815837300002</v>
      </c>
      <c r="T143" s="36">
        <f>SUMIFS(СВЦЭМ!$D$33:$D$776,СВЦЭМ!$A$33:$A$776,$A143,СВЦЭМ!$B$33:$B$776,T$119)+'СЕТ СН'!$I$14+СВЦЭМ!$D$10+'СЕТ СН'!$I$5-'СЕТ СН'!$I$24</f>
        <v>2731.3202254200005</v>
      </c>
      <c r="U143" s="36">
        <f>SUMIFS(СВЦЭМ!$D$33:$D$776,СВЦЭМ!$A$33:$A$776,$A143,СВЦЭМ!$B$33:$B$776,U$119)+'СЕТ СН'!$I$14+СВЦЭМ!$D$10+'СЕТ СН'!$I$5-'СЕТ СН'!$I$24</f>
        <v>2744.1522259100002</v>
      </c>
      <c r="V143" s="36">
        <f>SUMIFS(СВЦЭМ!$D$33:$D$776,СВЦЭМ!$A$33:$A$776,$A143,СВЦЭМ!$B$33:$B$776,V$119)+'СЕТ СН'!$I$14+СВЦЭМ!$D$10+'СЕТ СН'!$I$5-'СЕТ СН'!$I$24</f>
        <v>2759.0659953300001</v>
      </c>
      <c r="W143" s="36">
        <f>SUMIFS(СВЦЭМ!$D$33:$D$776,СВЦЭМ!$A$33:$A$776,$A143,СВЦЭМ!$B$33:$B$776,W$119)+'СЕТ СН'!$I$14+СВЦЭМ!$D$10+'СЕТ СН'!$I$5-'СЕТ СН'!$I$24</f>
        <v>2742.6660802500001</v>
      </c>
      <c r="X143" s="36">
        <f>SUMIFS(СВЦЭМ!$D$33:$D$776,СВЦЭМ!$A$33:$A$776,$A143,СВЦЭМ!$B$33:$B$776,X$119)+'СЕТ СН'!$I$14+СВЦЭМ!$D$10+'СЕТ СН'!$I$5-'СЕТ СН'!$I$24</f>
        <v>2760.1880410200001</v>
      </c>
      <c r="Y143" s="36">
        <f>SUMIFS(СВЦЭМ!$D$33:$D$776,СВЦЭМ!$A$33:$A$776,$A143,СВЦЭМ!$B$33:$B$776,Y$119)+'СЕТ СН'!$I$14+СВЦЭМ!$D$10+'СЕТ СН'!$I$5-'СЕТ СН'!$I$24</f>
        <v>2832.9191872600004</v>
      </c>
    </row>
    <row r="144" spans="1:25" ht="15.75" x14ac:dyDescent="0.2">
      <c r="A144" s="35">
        <f t="shared" si="3"/>
        <v>43641</v>
      </c>
      <c r="B144" s="36">
        <f>SUMIFS(СВЦЭМ!$D$33:$D$776,СВЦЭМ!$A$33:$A$776,$A144,СВЦЭМ!$B$33:$B$776,B$119)+'СЕТ СН'!$I$14+СВЦЭМ!$D$10+'СЕТ СН'!$I$5-'СЕТ СН'!$I$24</f>
        <v>2861.0768780400003</v>
      </c>
      <c r="C144" s="36">
        <f>SUMIFS(СВЦЭМ!$D$33:$D$776,СВЦЭМ!$A$33:$A$776,$A144,СВЦЭМ!$B$33:$B$776,C$119)+'СЕТ СН'!$I$14+СВЦЭМ!$D$10+'СЕТ СН'!$I$5-'СЕТ СН'!$I$24</f>
        <v>2909.9218123800001</v>
      </c>
      <c r="D144" s="36">
        <f>SUMIFS(СВЦЭМ!$D$33:$D$776,СВЦЭМ!$A$33:$A$776,$A144,СВЦЭМ!$B$33:$B$776,D$119)+'СЕТ СН'!$I$14+СВЦЭМ!$D$10+'СЕТ СН'!$I$5-'СЕТ СН'!$I$24</f>
        <v>2900.9775232300003</v>
      </c>
      <c r="E144" s="36">
        <f>SUMIFS(СВЦЭМ!$D$33:$D$776,СВЦЭМ!$A$33:$A$776,$A144,СВЦЭМ!$B$33:$B$776,E$119)+'СЕТ СН'!$I$14+СВЦЭМ!$D$10+'СЕТ СН'!$I$5-'СЕТ СН'!$I$24</f>
        <v>2891.2288717000001</v>
      </c>
      <c r="F144" s="36">
        <f>SUMIFS(СВЦЭМ!$D$33:$D$776,СВЦЭМ!$A$33:$A$776,$A144,СВЦЭМ!$B$33:$B$776,F$119)+'СЕТ СН'!$I$14+СВЦЭМ!$D$10+'СЕТ СН'!$I$5-'СЕТ СН'!$I$24</f>
        <v>2895.6418577000004</v>
      </c>
      <c r="G144" s="36">
        <f>SUMIFS(СВЦЭМ!$D$33:$D$776,СВЦЭМ!$A$33:$A$776,$A144,СВЦЭМ!$B$33:$B$776,G$119)+'СЕТ СН'!$I$14+СВЦЭМ!$D$10+'СЕТ СН'!$I$5-'СЕТ СН'!$I$24</f>
        <v>2879.2732481900002</v>
      </c>
      <c r="H144" s="36">
        <f>SUMIFS(СВЦЭМ!$D$33:$D$776,СВЦЭМ!$A$33:$A$776,$A144,СВЦЭМ!$B$33:$B$776,H$119)+'СЕТ СН'!$I$14+СВЦЭМ!$D$10+'СЕТ СН'!$I$5-'СЕТ СН'!$I$24</f>
        <v>2868.85078092</v>
      </c>
      <c r="I144" s="36">
        <f>SUMIFS(СВЦЭМ!$D$33:$D$776,СВЦЭМ!$A$33:$A$776,$A144,СВЦЭМ!$B$33:$B$776,I$119)+'СЕТ СН'!$I$14+СВЦЭМ!$D$10+'СЕТ СН'!$I$5-'СЕТ СН'!$I$24</f>
        <v>2814.0746636200001</v>
      </c>
      <c r="J144" s="36">
        <f>SUMIFS(СВЦЭМ!$D$33:$D$776,СВЦЭМ!$A$33:$A$776,$A144,СВЦЭМ!$B$33:$B$776,J$119)+'СЕТ СН'!$I$14+СВЦЭМ!$D$10+'СЕТ СН'!$I$5-'СЕТ СН'!$I$24</f>
        <v>2825.8465670800001</v>
      </c>
      <c r="K144" s="36">
        <f>SUMIFS(СВЦЭМ!$D$33:$D$776,СВЦЭМ!$A$33:$A$776,$A144,СВЦЭМ!$B$33:$B$776,K$119)+'СЕТ СН'!$I$14+СВЦЭМ!$D$10+'СЕТ СН'!$I$5-'СЕТ СН'!$I$24</f>
        <v>2811.7525631900003</v>
      </c>
      <c r="L144" s="36">
        <f>SUMIFS(СВЦЭМ!$D$33:$D$776,СВЦЭМ!$A$33:$A$776,$A144,СВЦЭМ!$B$33:$B$776,L$119)+'СЕТ СН'!$I$14+СВЦЭМ!$D$10+'СЕТ СН'!$I$5-'СЕТ СН'!$I$24</f>
        <v>2796.3253463999999</v>
      </c>
      <c r="M144" s="36">
        <f>SUMIFS(СВЦЭМ!$D$33:$D$776,СВЦЭМ!$A$33:$A$776,$A144,СВЦЭМ!$B$33:$B$776,M$119)+'СЕТ СН'!$I$14+СВЦЭМ!$D$10+'СЕТ СН'!$I$5-'СЕТ СН'!$I$24</f>
        <v>2791.4014374200001</v>
      </c>
      <c r="N144" s="36">
        <f>SUMIFS(СВЦЭМ!$D$33:$D$776,СВЦЭМ!$A$33:$A$776,$A144,СВЦЭМ!$B$33:$B$776,N$119)+'СЕТ СН'!$I$14+СВЦЭМ!$D$10+'СЕТ СН'!$I$5-'СЕТ СН'!$I$24</f>
        <v>2797.9896073800001</v>
      </c>
      <c r="O144" s="36">
        <f>SUMIFS(СВЦЭМ!$D$33:$D$776,СВЦЭМ!$A$33:$A$776,$A144,СВЦЭМ!$B$33:$B$776,O$119)+'СЕТ СН'!$I$14+СВЦЭМ!$D$10+'СЕТ СН'!$I$5-'СЕТ СН'!$I$24</f>
        <v>2795.8540502700002</v>
      </c>
      <c r="P144" s="36">
        <f>SUMIFS(СВЦЭМ!$D$33:$D$776,СВЦЭМ!$A$33:$A$776,$A144,СВЦЭМ!$B$33:$B$776,P$119)+'СЕТ СН'!$I$14+СВЦЭМ!$D$10+'СЕТ СН'!$I$5-'СЕТ СН'!$I$24</f>
        <v>2800.5455712800003</v>
      </c>
      <c r="Q144" s="36">
        <f>SUMIFS(СВЦЭМ!$D$33:$D$776,СВЦЭМ!$A$33:$A$776,$A144,СВЦЭМ!$B$33:$B$776,Q$119)+'СЕТ СН'!$I$14+СВЦЭМ!$D$10+'СЕТ СН'!$I$5-'СЕТ СН'!$I$24</f>
        <v>2758.6354561900002</v>
      </c>
      <c r="R144" s="36">
        <f>SUMIFS(СВЦЭМ!$D$33:$D$776,СВЦЭМ!$A$33:$A$776,$A144,СВЦЭМ!$B$33:$B$776,R$119)+'СЕТ СН'!$I$14+СВЦЭМ!$D$10+'СЕТ СН'!$I$5-'СЕТ СН'!$I$24</f>
        <v>2728.9966563400003</v>
      </c>
      <c r="S144" s="36">
        <f>SUMIFS(СВЦЭМ!$D$33:$D$776,СВЦЭМ!$A$33:$A$776,$A144,СВЦЭМ!$B$33:$B$776,S$119)+'СЕТ СН'!$I$14+СВЦЭМ!$D$10+'СЕТ СН'!$I$5-'СЕТ СН'!$I$24</f>
        <v>2728.1598962600001</v>
      </c>
      <c r="T144" s="36">
        <f>SUMIFS(СВЦЭМ!$D$33:$D$776,СВЦЭМ!$A$33:$A$776,$A144,СВЦЭМ!$B$33:$B$776,T$119)+'СЕТ СН'!$I$14+СВЦЭМ!$D$10+'СЕТ СН'!$I$5-'СЕТ СН'!$I$24</f>
        <v>2734.1066064100005</v>
      </c>
      <c r="U144" s="36">
        <f>SUMIFS(СВЦЭМ!$D$33:$D$776,СВЦЭМ!$A$33:$A$776,$A144,СВЦЭМ!$B$33:$B$776,U$119)+'СЕТ СН'!$I$14+СВЦЭМ!$D$10+'СЕТ СН'!$I$5-'СЕТ СН'!$I$24</f>
        <v>2731.9937662800003</v>
      </c>
      <c r="V144" s="36">
        <f>SUMIFS(СВЦЭМ!$D$33:$D$776,СВЦЭМ!$A$33:$A$776,$A144,СВЦЭМ!$B$33:$B$776,V$119)+'СЕТ СН'!$I$14+СВЦЭМ!$D$10+'СЕТ СН'!$I$5-'СЕТ СН'!$I$24</f>
        <v>2724.7705570600001</v>
      </c>
      <c r="W144" s="36">
        <f>SUMIFS(СВЦЭМ!$D$33:$D$776,СВЦЭМ!$A$33:$A$776,$A144,СВЦЭМ!$B$33:$B$776,W$119)+'СЕТ СН'!$I$14+СВЦЭМ!$D$10+'СЕТ СН'!$I$5-'СЕТ СН'!$I$24</f>
        <v>2724.3428452600001</v>
      </c>
      <c r="X144" s="36">
        <f>SUMIFS(СВЦЭМ!$D$33:$D$776,СВЦЭМ!$A$33:$A$776,$A144,СВЦЭМ!$B$33:$B$776,X$119)+'СЕТ СН'!$I$14+СВЦЭМ!$D$10+'СЕТ СН'!$I$5-'СЕТ СН'!$I$24</f>
        <v>2715.7128876400002</v>
      </c>
      <c r="Y144" s="36">
        <f>SUMIFS(СВЦЭМ!$D$33:$D$776,СВЦЭМ!$A$33:$A$776,$A144,СВЦЭМ!$B$33:$B$776,Y$119)+'СЕТ СН'!$I$14+СВЦЭМ!$D$10+'СЕТ СН'!$I$5-'СЕТ СН'!$I$24</f>
        <v>2753.9034207200002</v>
      </c>
    </row>
    <row r="145" spans="1:27" ht="15.75" x14ac:dyDescent="0.2">
      <c r="A145" s="35">
        <f t="shared" si="3"/>
        <v>43642</v>
      </c>
      <c r="B145" s="36">
        <f>SUMIFS(СВЦЭМ!$D$33:$D$776,СВЦЭМ!$A$33:$A$776,$A145,СВЦЭМ!$B$33:$B$776,B$119)+'СЕТ СН'!$I$14+СВЦЭМ!$D$10+'СЕТ СН'!$I$5-'СЕТ СН'!$I$24</f>
        <v>2806.5507672400004</v>
      </c>
      <c r="C145" s="36">
        <f>SUMIFS(СВЦЭМ!$D$33:$D$776,СВЦЭМ!$A$33:$A$776,$A145,СВЦЭМ!$B$33:$B$776,C$119)+'СЕТ СН'!$I$14+СВЦЭМ!$D$10+'СЕТ СН'!$I$5-'СЕТ СН'!$I$24</f>
        <v>2884.7957590300002</v>
      </c>
      <c r="D145" s="36">
        <f>SUMIFS(СВЦЭМ!$D$33:$D$776,СВЦЭМ!$A$33:$A$776,$A145,СВЦЭМ!$B$33:$B$776,D$119)+'СЕТ СН'!$I$14+СВЦЭМ!$D$10+'СЕТ СН'!$I$5-'СЕТ СН'!$I$24</f>
        <v>2911.5680536700002</v>
      </c>
      <c r="E145" s="36">
        <f>SUMIFS(СВЦЭМ!$D$33:$D$776,СВЦЭМ!$A$33:$A$776,$A145,СВЦЭМ!$B$33:$B$776,E$119)+'СЕТ СН'!$I$14+СВЦЭМ!$D$10+'СЕТ СН'!$I$5-'СЕТ СН'!$I$24</f>
        <v>2925.6472271000002</v>
      </c>
      <c r="F145" s="36">
        <f>SUMIFS(СВЦЭМ!$D$33:$D$776,СВЦЭМ!$A$33:$A$776,$A145,СВЦЭМ!$B$33:$B$776,F$119)+'СЕТ СН'!$I$14+СВЦЭМ!$D$10+'СЕТ СН'!$I$5-'СЕТ СН'!$I$24</f>
        <v>2934.8486276700005</v>
      </c>
      <c r="G145" s="36">
        <f>SUMIFS(СВЦЭМ!$D$33:$D$776,СВЦЭМ!$A$33:$A$776,$A145,СВЦЭМ!$B$33:$B$776,G$119)+'СЕТ СН'!$I$14+СВЦЭМ!$D$10+'СЕТ СН'!$I$5-'СЕТ СН'!$I$24</f>
        <v>2916.5159705800002</v>
      </c>
      <c r="H145" s="36">
        <f>SUMIFS(СВЦЭМ!$D$33:$D$776,СВЦЭМ!$A$33:$A$776,$A145,СВЦЭМ!$B$33:$B$776,H$119)+'СЕТ СН'!$I$14+СВЦЭМ!$D$10+'СЕТ СН'!$I$5-'СЕТ СН'!$I$24</f>
        <v>2865.9398975600002</v>
      </c>
      <c r="I145" s="36">
        <f>SUMIFS(СВЦЭМ!$D$33:$D$776,СВЦЭМ!$A$33:$A$776,$A145,СВЦЭМ!$B$33:$B$776,I$119)+'СЕТ СН'!$I$14+СВЦЭМ!$D$10+'СЕТ СН'!$I$5-'СЕТ СН'!$I$24</f>
        <v>2824.4354748000001</v>
      </c>
      <c r="J145" s="36">
        <f>SUMIFS(СВЦЭМ!$D$33:$D$776,СВЦЭМ!$A$33:$A$776,$A145,СВЦЭМ!$B$33:$B$776,J$119)+'СЕТ СН'!$I$14+СВЦЭМ!$D$10+'СЕТ СН'!$I$5-'СЕТ СН'!$I$24</f>
        <v>2786.2067475100002</v>
      </c>
      <c r="K145" s="36">
        <f>SUMIFS(СВЦЭМ!$D$33:$D$776,СВЦЭМ!$A$33:$A$776,$A145,СВЦЭМ!$B$33:$B$776,K$119)+'СЕТ СН'!$I$14+СВЦЭМ!$D$10+'СЕТ СН'!$I$5-'СЕТ СН'!$I$24</f>
        <v>2762.0080110200001</v>
      </c>
      <c r="L145" s="36">
        <f>SUMIFS(СВЦЭМ!$D$33:$D$776,СВЦЭМ!$A$33:$A$776,$A145,СВЦЭМ!$B$33:$B$776,L$119)+'СЕТ СН'!$I$14+СВЦЭМ!$D$10+'СЕТ СН'!$I$5-'СЕТ СН'!$I$24</f>
        <v>2760.8143892600001</v>
      </c>
      <c r="M145" s="36">
        <f>SUMIFS(СВЦЭМ!$D$33:$D$776,СВЦЭМ!$A$33:$A$776,$A145,СВЦЭМ!$B$33:$B$776,M$119)+'СЕТ СН'!$I$14+СВЦЭМ!$D$10+'СЕТ СН'!$I$5-'СЕТ СН'!$I$24</f>
        <v>2752.2560266100004</v>
      </c>
      <c r="N145" s="36">
        <f>SUMIFS(СВЦЭМ!$D$33:$D$776,СВЦЭМ!$A$33:$A$776,$A145,СВЦЭМ!$B$33:$B$776,N$119)+'СЕТ СН'!$I$14+СВЦЭМ!$D$10+'СЕТ СН'!$I$5-'СЕТ СН'!$I$24</f>
        <v>2762.2000112900005</v>
      </c>
      <c r="O145" s="36">
        <f>SUMIFS(СВЦЭМ!$D$33:$D$776,СВЦЭМ!$A$33:$A$776,$A145,СВЦЭМ!$B$33:$B$776,O$119)+'СЕТ СН'!$I$14+СВЦЭМ!$D$10+'СЕТ СН'!$I$5-'СЕТ СН'!$I$24</f>
        <v>2751.8070146300001</v>
      </c>
      <c r="P145" s="36">
        <f>SUMIFS(СВЦЭМ!$D$33:$D$776,СВЦЭМ!$A$33:$A$776,$A145,СВЦЭМ!$B$33:$B$776,P$119)+'СЕТ СН'!$I$14+СВЦЭМ!$D$10+'СЕТ СН'!$I$5-'СЕТ СН'!$I$24</f>
        <v>2750.9830612400001</v>
      </c>
      <c r="Q145" s="36">
        <f>SUMIFS(СВЦЭМ!$D$33:$D$776,СВЦЭМ!$A$33:$A$776,$A145,СВЦЭМ!$B$33:$B$776,Q$119)+'СЕТ СН'!$I$14+СВЦЭМ!$D$10+'СЕТ СН'!$I$5-'СЕТ СН'!$I$24</f>
        <v>2713.5086163100004</v>
      </c>
      <c r="R145" s="36">
        <f>SUMIFS(СВЦЭМ!$D$33:$D$776,СВЦЭМ!$A$33:$A$776,$A145,СВЦЭМ!$B$33:$B$776,R$119)+'СЕТ СН'!$I$14+СВЦЭМ!$D$10+'СЕТ СН'!$I$5-'СЕТ СН'!$I$24</f>
        <v>2657.7137785700002</v>
      </c>
      <c r="S145" s="36">
        <f>SUMIFS(СВЦЭМ!$D$33:$D$776,СВЦЭМ!$A$33:$A$776,$A145,СВЦЭМ!$B$33:$B$776,S$119)+'СЕТ СН'!$I$14+СВЦЭМ!$D$10+'СЕТ СН'!$I$5-'СЕТ СН'!$I$24</f>
        <v>2667.6873604100001</v>
      </c>
      <c r="T145" s="36">
        <f>SUMIFS(СВЦЭМ!$D$33:$D$776,СВЦЭМ!$A$33:$A$776,$A145,СВЦЭМ!$B$33:$B$776,T$119)+'СЕТ СН'!$I$14+СВЦЭМ!$D$10+'СЕТ СН'!$I$5-'СЕТ СН'!$I$24</f>
        <v>2668.0530029900001</v>
      </c>
      <c r="U145" s="36">
        <f>SUMIFS(СВЦЭМ!$D$33:$D$776,СВЦЭМ!$A$33:$A$776,$A145,СВЦЭМ!$B$33:$B$776,U$119)+'СЕТ СН'!$I$14+СВЦЭМ!$D$10+'СЕТ СН'!$I$5-'СЕТ СН'!$I$24</f>
        <v>2664.7242713800001</v>
      </c>
      <c r="V145" s="36">
        <f>SUMIFS(СВЦЭМ!$D$33:$D$776,СВЦЭМ!$A$33:$A$776,$A145,СВЦЭМ!$B$33:$B$776,V$119)+'СЕТ СН'!$I$14+СВЦЭМ!$D$10+'СЕТ СН'!$I$5-'СЕТ СН'!$I$24</f>
        <v>2658.1704029100001</v>
      </c>
      <c r="W145" s="36">
        <f>SUMIFS(СВЦЭМ!$D$33:$D$776,СВЦЭМ!$A$33:$A$776,$A145,СВЦЭМ!$B$33:$B$776,W$119)+'СЕТ СН'!$I$14+СВЦЭМ!$D$10+'СЕТ СН'!$I$5-'СЕТ СН'!$I$24</f>
        <v>2646.41600905</v>
      </c>
      <c r="X145" s="36">
        <f>SUMIFS(СВЦЭМ!$D$33:$D$776,СВЦЭМ!$A$33:$A$776,$A145,СВЦЭМ!$B$33:$B$776,X$119)+'СЕТ СН'!$I$14+СВЦЭМ!$D$10+'СЕТ СН'!$I$5-'СЕТ СН'!$I$24</f>
        <v>2659.0379373100004</v>
      </c>
      <c r="Y145" s="36">
        <f>SUMIFS(СВЦЭМ!$D$33:$D$776,СВЦЭМ!$A$33:$A$776,$A145,СВЦЭМ!$B$33:$B$776,Y$119)+'СЕТ СН'!$I$14+СВЦЭМ!$D$10+'СЕТ СН'!$I$5-'СЕТ СН'!$I$24</f>
        <v>2727.7244474400004</v>
      </c>
    </row>
    <row r="146" spans="1:27" ht="15.75" x14ac:dyDescent="0.2">
      <c r="A146" s="35">
        <f t="shared" si="3"/>
        <v>43643</v>
      </c>
      <c r="B146" s="36">
        <f>SUMIFS(СВЦЭМ!$D$33:$D$776,СВЦЭМ!$A$33:$A$776,$A146,СВЦЭМ!$B$33:$B$776,B$119)+'СЕТ СН'!$I$14+СВЦЭМ!$D$10+'СЕТ СН'!$I$5-'СЕТ СН'!$I$24</f>
        <v>2835.5524644900001</v>
      </c>
      <c r="C146" s="36">
        <f>SUMIFS(СВЦЭМ!$D$33:$D$776,СВЦЭМ!$A$33:$A$776,$A146,СВЦЭМ!$B$33:$B$776,C$119)+'СЕТ СН'!$I$14+СВЦЭМ!$D$10+'СЕТ СН'!$I$5-'СЕТ СН'!$I$24</f>
        <v>2873.0128684500005</v>
      </c>
      <c r="D146" s="36">
        <f>SUMIFS(СВЦЭМ!$D$33:$D$776,СВЦЭМ!$A$33:$A$776,$A146,СВЦЭМ!$B$33:$B$776,D$119)+'СЕТ СН'!$I$14+СВЦЭМ!$D$10+'СЕТ СН'!$I$5-'СЕТ СН'!$I$24</f>
        <v>2898.8808131800001</v>
      </c>
      <c r="E146" s="36">
        <f>SUMIFS(СВЦЭМ!$D$33:$D$776,СВЦЭМ!$A$33:$A$776,$A146,СВЦЭМ!$B$33:$B$776,E$119)+'СЕТ СН'!$I$14+СВЦЭМ!$D$10+'СЕТ СН'!$I$5-'СЕТ СН'!$I$24</f>
        <v>2933.0001565100001</v>
      </c>
      <c r="F146" s="36">
        <f>SUMIFS(СВЦЭМ!$D$33:$D$776,СВЦЭМ!$A$33:$A$776,$A146,СВЦЭМ!$B$33:$B$776,F$119)+'СЕТ СН'!$I$14+СВЦЭМ!$D$10+'СЕТ СН'!$I$5-'СЕТ СН'!$I$24</f>
        <v>2944.6205167300004</v>
      </c>
      <c r="G146" s="36">
        <f>SUMIFS(СВЦЭМ!$D$33:$D$776,СВЦЭМ!$A$33:$A$776,$A146,СВЦЭМ!$B$33:$B$776,G$119)+'СЕТ СН'!$I$14+СВЦЭМ!$D$10+'СЕТ СН'!$I$5-'СЕТ СН'!$I$24</f>
        <v>2934.5474645600002</v>
      </c>
      <c r="H146" s="36">
        <f>SUMIFS(СВЦЭМ!$D$33:$D$776,СВЦЭМ!$A$33:$A$776,$A146,СВЦЭМ!$B$33:$B$776,H$119)+'СЕТ СН'!$I$14+СВЦЭМ!$D$10+'СЕТ СН'!$I$5-'СЕТ СН'!$I$24</f>
        <v>2868.3220648500001</v>
      </c>
      <c r="I146" s="36">
        <f>SUMIFS(СВЦЭМ!$D$33:$D$776,СВЦЭМ!$A$33:$A$776,$A146,СВЦЭМ!$B$33:$B$776,I$119)+'СЕТ СН'!$I$14+СВЦЭМ!$D$10+'СЕТ СН'!$I$5-'СЕТ СН'!$I$24</f>
        <v>2811.9012535400002</v>
      </c>
      <c r="J146" s="36">
        <f>SUMIFS(СВЦЭМ!$D$33:$D$776,СВЦЭМ!$A$33:$A$776,$A146,СВЦЭМ!$B$33:$B$776,J$119)+'СЕТ СН'!$I$14+СВЦЭМ!$D$10+'СЕТ СН'!$I$5-'СЕТ СН'!$I$24</f>
        <v>2763.2093715300002</v>
      </c>
      <c r="K146" s="36">
        <f>SUMIFS(СВЦЭМ!$D$33:$D$776,СВЦЭМ!$A$33:$A$776,$A146,СВЦЭМ!$B$33:$B$776,K$119)+'СЕТ СН'!$I$14+СВЦЭМ!$D$10+'СЕТ СН'!$I$5-'СЕТ СН'!$I$24</f>
        <v>2734.1368827300003</v>
      </c>
      <c r="L146" s="36">
        <f>SUMIFS(СВЦЭМ!$D$33:$D$776,СВЦЭМ!$A$33:$A$776,$A146,СВЦЭМ!$B$33:$B$776,L$119)+'СЕТ СН'!$I$14+СВЦЭМ!$D$10+'СЕТ СН'!$I$5-'СЕТ СН'!$I$24</f>
        <v>2712.9427335100004</v>
      </c>
      <c r="M146" s="36">
        <f>SUMIFS(СВЦЭМ!$D$33:$D$776,СВЦЭМ!$A$33:$A$776,$A146,СВЦЭМ!$B$33:$B$776,M$119)+'СЕТ СН'!$I$14+СВЦЭМ!$D$10+'СЕТ СН'!$I$5-'СЕТ СН'!$I$24</f>
        <v>2720.3460490500001</v>
      </c>
      <c r="N146" s="36">
        <f>SUMIFS(СВЦЭМ!$D$33:$D$776,СВЦЭМ!$A$33:$A$776,$A146,СВЦЭМ!$B$33:$B$776,N$119)+'СЕТ СН'!$I$14+СВЦЭМ!$D$10+'СЕТ СН'!$I$5-'СЕТ СН'!$I$24</f>
        <v>2736.3022535</v>
      </c>
      <c r="O146" s="36">
        <f>SUMIFS(СВЦЭМ!$D$33:$D$776,СВЦЭМ!$A$33:$A$776,$A146,СВЦЭМ!$B$33:$B$776,O$119)+'СЕТ СН'!$I$14+СВЦЭМ!$D$10+'СЕТ СН'!$I$5-'СЕТ СН'!$I$24</f>
        <v>2738.9588869000004</v>
      </c>
      <c r="P146" s="36">
        <f>SUMIFS(СВЦЭМ!$D$33:$D$776,СВЦЭМ!$A$33:$A$776,$A146,СВЦЭМ!$B$33:$B$776,P$119)+'СЕТ СН'!$I$14+СВЦЭМ!$D$10+'СЕТ СН'!$I$5-'СЕТ СН'!$I$24</f>
        <v>2735.1242987100004</v>
      </c>
      <c r="Q146" s="36">
        <f>SUMIFS(СВЦЭМ!$D$33:$D$776,СВЦЭМ!$A$33:$A$776,$A146,СВЦЭМ!$B$33:$B$776,Q$119)+'СЕТ СН'!$I$14+СВЦЭМ!$D$10+'СЕТ СН'!$I$5-'СЕТ СН'!$I$24</f>
        <v>2706.9793636600002</v>
      </c>
      <c r="R146" s="36">
        <f>SUMIFS(СВЦЭМ!$D$33:$D$776,СВЦЭМ!$A$33:$A$776,$A146,СВЦЭМ!$B$33:$B$776,R$119)+'СЕТ СН'!$I$14+СВЦЭМ!$D$10+'СЕТ СН'!$I$5-'СЕТ СН'!$I$24</f>
        <v>2670.12944419</v>
      </c>
      <c r="S146" s="36">
        <f>SUMIFS(СВЦЭМ!$D$33:$D$776,СВЦЭМ!$A$33:$A$776,$A146,СВЦЭМ!$B$33:$B$776,S$119)+'СЕТ СН'!$I$14+СВЦЭМ!$D$10+'СЕТ СН'!$I$5-'СЕТ СН'!$I$24</f>
        <v>2672.75228393</v>
      </c>
      <c r="T146" s="36">
        <f>SUMIFS(СВЦЭМ!$D$33:$D$776,СВЦЭМ!$A$33:$A$776,$A146,СВЦЭМ!$B$33:$B$776,T$119)+'СЕТ СН'!$I$14+СВЦЭМ!$D$10+'СЕТ СН'!$I$5-'СЕТ СН'!$I$24</f>
        <v>2662.4739252700001</v>
      </c>
      <c r="U146" s="36">
        <f>SUMIFS(СВЦЭМ!$D$33:$D$776,СВЦЭМ!$A$33:$A$776,$A146,СВЦЭМ!$B$33:$B$776,U$119)+'СЕТ СН'!$I$14+СВЦЭМ!$D$10+'СЕТ СН'!$I$5-'СЕТ СН'!$I$24</f>
        <v>2668.3083110500002</v>
      </c>
      <c r="V146" s="36">
        <f>SUMIFS(СВЦЭМ!$D$33:$D$776,СВЦЭМ!$A$33:$A$776,$A146,СВЦЭМ!$B$33:$B$776,V$119)+'СЕТ СН'!$I$14+СВЦЭМ!$D$10+'СЕТ СН'!$I$5-'СЕТ СН'!$I$24</f>
        <v>2656.2412502300003</v>
      </c>
      <c r="W146" s="36">
        <f>SUMIFS(СВЦЭМ!$D$33:$D$776,СВЦЭМ!$A$33:$A$776,$A146,СВЦЭМ!$B$33:$B$776,W$119)+'СЕТ СН'!$I$14+СВЦЭМ!$D$10+'СЕТ СН'!$I$5-'СЕТ СН'!$I$24</f>
        <v>2646.1741914200002</v>
      </c>
      <c r="X146" s="36">
        <f>SUMIFS(СВЦЭМ!$D$33:$D$776,СВЦЭМ!$A$33:$A$776,$A146,СВЦЭМ!$B$33:$B$776,X$119)+'СЕТ СН'!$I$14+СВЦЭМ!$D$10+'СЕТ СН'!$I$5-'СЕТ СН'!$I$24</f>
        <v>2649.8837048000005</v>
      </c>
      <c r="Y146" s="36">
        <f>SUMIFS(СВЦЭМ!$D$33:$D$776,СВЦЭМ!$A$33:$A$776,$A146,СВЦЭМ!$B$33:$B$776,Y$119)+'СЕТ СН'!$I$14+СВЦЭМ!$D$10+'СЕТ СН'!$I$5-'СЕТ СН'!$I$24</f>
        <v>2711.2219659500001</v>
      </c>
    </row>
    <row r="147" spans="1:27" ht="15.75" x14ac:dyDescent="0.2">
      <c r="A147" s="35">
        <f t="shared" si="3"/>
        <v>43644</v>
      </c>
      <c r="B147" s="36">
        <f>SUMIFS(СВЦЭМ!$D$33:$D$776,СВЦЭМ!$A$33:$A$776,$A147,СВЦЭМ!$B$33:$B$776,B$119)+'СЕТ СН'!$I$14+СВЦЭМ!$D$10+'СЕТ СН'!$I$5-'СЕТ СН'!$I$24</f>
        <v>2801.7379498600003</v>
      </c>
      <c r="C147" s="36">
        <f>SUMIFS(СВЦЭМ!$D$33:$D$776,СВЦЭМ!$A$33:$A$776,$A147,СВЦЭМ!$B$33:$B$776,C$119)+'СЕТ СН'!$I$14+СВЦЭМ!$D$10+'СЕТ СН'!$I$5-'СЕТ СН'!$I$24</f>
        <v>2846.5716016900001</v>
      </c>
      <c r="D147" s="36">
        <f>SUMIFS(СВЦЭМ!$D$33:$D$776,СВЦЭМ!$A$33:$A$776,$A147,СВЦЭМ!$B$33:$B$776,D$119)+'СЕТ СН'!$I$14+СВЦЭМ!$D$10+'СЕТ СН'!$I$5-'СЕТ СН'!$I$24</f>
        <v>2888.0082325900003</v>
      </c>
      <c r="E147" s="36">
        <f>SUMIFS(СВЦЭМ!$D$33:$D$776,СВЦЭМ!$A$33:$A$776,$A147,СВЦЭМ!$B$33:$B$776,E$119)+'СЕТ СН'!$I$14+СВЦЭМ!$D$10+'СЕТ СН'!$I$5-'СЕТ СН'!$I$24</f>
        <v>2892.3445198300001</v>
      </c>
      <c r="F147" s="36">
        <f>SUMIFS(СВЦЭМ!$D$33:$D$776,СВЦЭМ!$A$33:$A$776,$A147,СВЦЭМ!$B$33:$B$776,F$119)+'СЕТ СН'!$I$14+СВЦЭМ!$D$10+'СЕТ СН'!$I$5-'СЕТ СН'!$I$24</f>
        <v>2899.77330411</v>
      </c>
      <c r="G147" s="36">
        <f>SUMIFS(СВЦЭМ!$D$33:$D$776,СВЦЭМ!$A$33:$A$776,$A147,СВЦЭМ!$B$33:$B$776,G$119)+'СЕТ СН'!$I$14+СВЦЭМ!$D$10+'СЕТ СН'!$I$5-'СЕТ СН'!$I$24</f>
        <v>2886.2573819900003</v>
      </c>
      <c r="H147" s="36">
        <f>SUMIFS(СВЦЭМ!$D$33:$D$776,СВЦЭМ!$A$33:$A$776,$A147,СВЦЭМ!$B$33:$B$776,H$119)+'СЕТ СН'!$I$14+СВЦЭМ!$D$10+'СЕТ СН'!$I$5-'СЕТ СН'!$I$24</f>
        <v>2827.1003652500003</v>
      </c>
      <c r="I147" s="36">
        <f>SUMIFS(СВЦЭМ!$D$33:$D$776,СВЦЭМ!$A$33:$A$776,$A147,СВЦЭМ!$B$33:$B$776,I$119)+'СЕТ СН'!$I$14+СВЦЭМ!$D$10+'СЕТ СН'!$I$5-'СЕТ СН'!$I$24</f>
        <v>2791.3393178800002</v>
      </c>
      <c r="J147" s="36">
        <f>SUMIFS(СВЦЭМ!$D$33:$D$776,СВЦЭМ!$A$33:$A$776,$A147,СВЦЭМ!$B$33:$B$776,J$119)+'СЕТ СН'!$I$14+СВЦЭМ!$D$10+'СЕТ СН'!$I$5-'СЕТ СН'!$I$24</f>
        <v>2746.6472773400001</v>
      </c>
      <c r="K147" s="36">
        <f>SUMIFS(СВЦЭМ!$D$33:$D$776,СВЦЭМ!$A$33:$A$776,$A147,СВЦЭМ!$B$33:$B$776,K$119)+'СЕТ СН'!$I$14+СВЦЭМ!$D$10+'СЕТ СН'!$I$5-'СЕТ СН'!$I$24</f>
        <v>2732.5960054100001</v>
      </c>
      <c r="L147" s="36">
        <f>SUMIFS(СВЦЭМ!$D$33:$D$776,СВЦЭМ!$A$33:$A$776,$A147,СВЦЭМ!$B$33:$B$776,L$119)+'СЕТ СН'!$I$14+СВЦЭМ!$D$10+'СЕТ СН'!$I$5-'СЕТ СН'!$I$24</f>
        <v>2747.6267163800003</v>
      </c>
      <c r="M147" s="36">
        <f>SUMIFS(СВЦЭМ!$D$33:$D$776,СВЦЭМ!$A$33:$A$776,$A147,СВЦЭМ!$B$33:$B$776,M$119)+'СЕТ СН'!$I$14+СВЦЭМ!$D$10+'СЕТ СН'!$I$5-'СЕТ СН'!$I$24</f>
        <v>2757.5617032100004</v>
      </c>
      <c r="N147" s="36">
        <f>SUMIFS(СВЦЭМ!$D$33:$D$776,СВЦЭМ!$A$33:$A$776,$A147,СВЦЭМ!$B$33:$B$776,N$119)+'СЕТ СН'!$I$14+СВЦЭМ!$D$10+'СЕТ СН'!$I$5-'СЕТ СН'!$I$24</f>
        <v>2776.1976809600001</v>
      </c>
      <c r="O147" s="36">
        <f>SUMIFS(СВЦЭМ!$D$33:$D$776,СВЦЭМ!$A$33:$A$776,$A147,СВЦЭМ!$B$33:$B$776,O$119)+'СЕТ СН'!$I$14+СВЦЭМ!$D$10+'СЕТ СН'!$I$5-'СЕТ СН'!$I$24</f>
        <v>2768.3651583600004</v>
      </c>
      <c r="P147" s="36">
        <f>SUMIFS(СВЦЭМ!$D$33:$D$776,СВЦЭМ!$A$33:$A$776,$A147,СВЦЭМ!$B$33:$B$776,P$119)+'СЕТ СН'!$I$14+СВЦЭМ!$D$10+'СЕТ СН'!$I$5-'СЕТ СН'!$I$24</f>
        <v>2759.8656286800001</v>
      </c>
      <c r="Q147" s="36">
        <f>SUMIFS(СВЦЭМ!$D$33:$D$776,СВЦЭМ!$A$33:$A$776,$A147,СВЦЭМ!$B$33:$B$776,Q$119)+'СЕТ СН'!$I$14+СВЦЭМ!$D$10+'СЕТ СН'!$I$5-'СЕТ СН'!$I$24</f>
        <v>2738.0765598900002</v>
      </c>
      <c r="R147" s="36">
        <f>SUMIFS(СВЦЭМ!$D$33:$D$776,СВЦЭМ!$A$33:$A$776,$A147,СВЦЭМ!$B$33:$B$776,R$119)+'СЕТ СН'!$I$14+СВЦЭМ!$D$10+'СЕТ СН'!$I$5-'СЕТ СН'!$I$24</f>
        <v>2708.7649353400002</v>
      </c>
      <c r="S147" s="36">
        <f>SUMIFS(СВЦЭМ!$D$33:$D$776,СВЦЭМ!$A$33:$A$776,$A147,СВЦЭМ!$B$33:$B$776,S$119)+'СЕТ СН'!$I$14+СВЦЭМ!$D$10+'СЕТ СН'!$I$5-'СЕТ СН'!$I$24</f>
        <v>2680.8620377800003</v>
      </c>
      <c r="T147" s="36">
        <f>SUMIFS(СВЦЭМ!$D$33:$D$776,СВЦЭМ!$A$33:$A$776,$A147,СВЦЭМ!$B$33:$B$776,T$119)+'СЕТ СН'!$I$14+СВЦЭМ!$D$10+'СЕТ СН'!$I$5-'СЕТ СН'!$I$24</f>
        <v>2697.3160205500003</v>
      </c>
      <c r="U147" s="36">
        <f>SUMIFS(СВЦЭМ!$D$33:$D$776,СВЦЭМ!$A$33:$A$776,$A147,СВЦЭМ!$B$33:$B$776,U$119)+'СЕТ СН'!$I$14+СВЦЭМ!$D$10+'СЕТ СН'!$I$5-'СЕТ СН'!$I$24</f>
        <v>2705.4878937700005</v>
      </c>
      <c r="V147" s="36">
        <f>SUMIFS(СВЦЭМ!$D$33:$D$776,СВЦЭМ!$A$33:$A$776,$A147,СВЦЭМ!$B$33:$B$776,V$119)+'СЕТ СН'!$I$14+СВЦЭМ!$D$10+'СЕТ СН'!$I$5-'СЕТ СН'!$I$24</f>
        <v>2709.06172169</v>
      </c>
      <c r="W147" s="36">
        <f>SUMIFS(СВЦЭМ!$D$33:$D$776,СВЦЭМ!$A$33:$A$776,$A147,СВЦЭМ!$B$33:$B$776,W$119)+'СЕТ СН'!$I$14+СВЦЭМ!$D$10+'СЕТ СН'!$I$5-'СЕТ СН'!$I$24</f>
        <v>2676.8790741500002</v>
      </c>
      <c r="X147" s="36">
        <f>SUMIFS(СВЦЭМ!$D$33:$D$776,СВЦЭМ!$A$33:$A$776,$A147,СВЦЭМ!$B$33:$B$776,X$119)+'СЕТ СН'!$I$14+СВЦЭМ!$D$10+'СЕТ СН'!$I$5-'СЕТ СН'!$I$24</f>
        <v>2674.7848004500001</v>
      </c>
      <c r="Y147" s="36">
        <f>SUMIFS(СВЦЭМ!$D$33:$D$776,СВЦЭМ!$A$33:$A$776,$A147,СВЦЭМ!$B$33:$B$776,Y$119)+'СЕТ СН'!$I$14+СВЦЭМ!$D$10+'СЕТ СН'!$I$5-'СЕТ СН'!$I$24</f>
        <v>2762.0146239200003</v>
      </c>
    </row>
    <row r="148" spans="1:27" ht="15.75" x14ac:dyDescent="0.2">
      <c r="A148" s="35">
        <f t="shared" si="3"/>
        <v>43645</v>
      </c>
      <c r="B148" s="36">
        <f>SUMIFS(СВЦЭМ!$D$33:$D$776,СВЦЭМ!$A$33:$A$776,$A148,СВЦЭМ!$B$33:$B$776,B$119)+'СЕТ СН'!$I$14+СВЦЭМ!$D$10+'СЕТ СН'!$I$5-'СЕТ СН'!$I$24</f>
        <v>2793.5877329700002</v>
      </c>
      <c r="C148" s="36">
        <f>SUMIFS(СВЦЭМ!$D$33:$D$776,СВЦЭМ!$A$33:$A$776,$A148,СВЦЭМ!$B$33:$B$776,C$119)+'СЕТ СН'!$I$14+СВЦЭМ!$D$10+'СЕТ СН'!$I$5-'СЕТ СН'!$I$24</f>
        <v>2840.8557695200002</v>
      </c>
      <c r="D148" s="36">
        <f>SUMIFS(СВЦЭМ!$D$33:$D$776,СВЦЭМ!$A$33:$A$776,$A148,СВЦЭМ!$B$33:$B$776,D$119)+'СЕТ СН'!$I$14+СВЦЭМ!$D$10+'СЕТ СН'!$I$5-'СЕТ СН'!$I$24</f>
        <v>2864.4148039400002</v>
      </c>
      <c r="E148" s="36">
        <f>SUMIFS(СВЦЭМ!$D$33:$D$776,СВЦЭМ!$A$33:$A$776,$A148,СВЦЭМ!$B$33:$B$776,E$119)+'СЕТ СН'!$I$14+СВЦЭМ!$D$10+'СЕТ СН'!$I$5-'СЕТ СН'!$I$24</f>
        <v>2883.5026636000002</v>
      </c>
      <c r="F148" s="36">
        <f>SUMIFS(СВЦЭМ!$D$33:$D$776,СВЦЭМ!$A$33:$A$776,$A148,СВЦЭМ!$B$33:$B$776,F$119)+'СЕТ СН'!$I$14+СВЦЭМ!$D$10+'СЕТ СН'!$I$5-'СЕТ СН'!$I$24</f>
        <v>2887.86471334</v>
      </c>
      <c r="G148" s="36">
        <f>SUMIFS(СВЦЭМ!$D$33:$D$776,СВЦЭМ!$A$33:$A$776,$A148,СВЦЭМ!$B$33:$B$776,G$119)+'СЕТ СН'!$I$14+СВЦЭМ!$D$10+'СЕТ СН'!$I$5-'СЕТ СН'!$I$24</f>
        <v>2885.6108548500001</v>
      </c>
      <c r="H148" s="36">
        <f>SUMIFS(СВЦЭМ!$D$33:$D$776,СВЦЭМ!$A$33:$A$776,$A148,СВЦЭМ!$B$33:$B$776,H$119)+'СЕТ СН'!$I$14+СВЦЭМ!$D$10+'СЕТ СН'!$I$5-'СЕТ СН'!$I$24</f>
        <v>2849.1817660200004</v>
      </c>
      <c r="I148" s="36">
        <f>SUMIFS(СВЦЭМ!$D$33:$D$776,СВЦЭМ!$A$33:$A$776,$A148,СВЦЭМ!$B$33:$B$776,I$119)+'СЕТ СН'!$I$14+СВЦЭМ!$D$10+'СЕТ СН'!$I$5-'СЕТ СН'!$I$24</f>
        <v>2811.9403107600001</v>
      </c>
      <c r="J148" s="36">
        <f>SUMIFS(СВЦЭМ!$D$33:$D$776,СВЦЭМ!$A$33:$A$776,$A148,СВЦЭМ!$B$33:$B$776,J$119)+'СЕТ СН'!$I$14+СВЦЭМ!$D$10+'СЕТ СН'!$I$5-'СЕТ СН'!$I$24</f>
        <v>2796.5665469000005</v>
      </c>
      <c r="K148" s="36">
        <f>SUMIFS(СВЦЭМ!$D$33:$D$776,СВЦЭМ!$A$33:$A$776,$A148,СВЦЭМ!$B$33:$B$776,K$119)+'СЕТ СН'!$I$14+СВЦЭМ!$D$10+'СЕТ СН'!$I$5-'СЕТ СН'!$I$24</f>
        <v>2750.3960246000001</v>
      </c>
      <c r="L148" s="36">
        <f>SUMIFS(СВЦЭМ!$D$33:$D$776,СВЦЭМ!$A$33:$A$776,$A148,СВЦЭМ!$B$33:$B$776,L$119)+'СЕТ СН'!$I$14+СВЦЭМ!$D$10+'СЕТ СН'!$I$5-'СЕТ СН'!$I$24</f>
        <v>2732.4095240700003</v>
      </c>
      <c r="M148" s="36">
        <f>SUMIFS(СВЦЭМ!$D$33:$D$776,СВЦЭМ!$A$33:$A$776,$A148,СВЦЭМ!$B$33:$B$776,M$119)+'СЕТ СН'!$I$14+СВЦЭМ!$D$10+'СЕТ СН'!$I$5-'СЕТ СН'!$I$24</f>
        <v>2727.7086626600003</v>
      </c>
      <c r="N148" s="36">
        <f>SUMIFS(СВЦЭМ!$D$33:$D$776,СВЦЭМ!$A$33:$A$776,$A148,СВЦЭМ!$B$33:$B$776,N$119)+'СЕТ СН'!$I$14+СВЦЭМ!$D$10+'СЕТ СН'!$I$5-'СЕТ СН'!$I$24</f>
        <v>2738.8030657200002</v>
      </c>
      <c r="O148" s="36">
        <f>SUMIFS(СВЦЭМ!$D$33:$D$776,СВЦЭМ!$A$33:$A$776,$A148,СВЦЭМ!$B$33:$B$776,O$119)+'СЕТ СН'!$I$14+СВЦЭМ!$D$10+'СЕТ СН'!$I$5-'СЕТ СН'!$I$24</f>
        <v>2739.6160374000001</v>
      </c>
      <c r="P148" s="36">
        <f>SUMIFS(СВЦЭМ!$D$33:$D$776,СВЦЭМ!$A$33:$A$776,$A148,СВЦЭМ!$B$33:$B$776,P$119)+'СЕТ СН'!$I$14+СВЦЭМ!$D$10+'СЕТ СН'!$I$5-'СЕТ СН'!$I$24</f>
        <v>2742.8849464900004</v>
      </c>
      <c r="Q148" s="36">
        <f>SUMIFS(СВЦЭМ!$D$33:$D$776,СВЦЭМ!$A$33:$A$776,$A148,СВЦЭМ!$B$33:$B$776,Q$119)+'СЕТ СН'!$I$14+СВЦЭМ!$D$10+'СЕТ СН'!$I$5-'СЕТ СН'!$I$24</f>
        <v>2713.3588844300002</v>
      </c>
      <c r="R148" s="36">
        <f>SUMIFS(СВЦЭМ!$D$33:$D$776,СВЦЭМ!$A$33:$A$776,$A148,СВЦЭМ!$B$33:$B$776,R$119)+'СЕТ СН'!$I$14+СВЦЭМ!$D$10+'СЕТ СН'!$I$5-'СЕТ СН'!$I$24</f>
        <v>2676.2261154400003</v>
      </c>
      <c r="S148" s="36">
        <f>SUMIFS(СВЦЭМ!$D$33:$D$776,СВЦЭМ!$A$33:$A$776,$A148,СВЦЭМ!$B$33:$B$776,S$119)+'СЕТ СН'!$I$14+СВЦЭМ!$D$10+'СЕТ СН'!$I$5-'СЕТ СН'!$I$24</f>
        <v>2662.2265844400004</v>
      </c>
      <c r="T148" s="36">
        <f>SUMIFS(СВЦЭМ!$D$33:$D$776,СВЦЭМ!$A$33:$A$776,$A148,СВЦЭМ!$B$33:$B$776,T$119)+'СЕТ СН'!$I$14+СВЦЭМ!$D$10+'СЕТ СН'!$I$5-'СЕТ СН'!$I$24</f>
        <v>2657.6255298300002</v>
      </c>
      <c r="U148" s="36">
        <f>SUMIFS(СВЦЭМ!$D$33:$D$776,СВЦЭМ!$A$33:$A$776,$A148,СВЦЭМ!$B$33:$B$776,U$119)+'СЕТ СН'!$I$14+СВЦЭМ!$D$10+'СЕТ СН'!$I$5-'СЕТ СН'!$I$24</f>
        <v>2661.4301869700002</v>
      </c>
      <c r="V148" s="36">
        <f>SUMIFS(СВЦЭМ!$D$33:$D$776,СВЦЭМ!$A$33:$A$776,$A148,СВЦЭМ!$B$33:$B$776,V$119)+'СЕТ СН'!$I$14+СВЦЭМ!$D$10+'СЕТ СН'!$I$5-'СЕТ СН'!$I$24</f>
        <v>2662.6500765200003</v>
      </c>
      <c r="W148" s="36">
        <f>SUMIFS(СВЦЭМ!$D$33:$D$776,СВЦЭМ!$A$33:$A$776,$A148,СВЦЭМ!$B$33:$B$776,W$119)+'СЕТ СН'!$I$14+СВЦЭМ!$D$10+'СЕТ СН'!$I$5-'СЕТ СН'!$I$24</f>
        <v>2640.8263151000001</v>
      </c>
      <c r="X148" s="36">
        <f>SUMIFS(СВЦЭМ!$D$33:$D$776,СВЦЭМ!$A$33:$A$776,$A148,СВЦЭМ!$B$33:$B$776,X$119)+'СЕТ СН'!$I$14+СВЦЭМ!$D$10+'СЕТ СН'!$I$5-'СЕТ СН'!$I$24</f>
        <v>2652.3343406500003</v>
      </c>
      <c r="Y148" s="36">
        <f>SUMIFS(СВЦЭМ!$D$33:$D$776,СВЦЭМ!$A$33:$A$776,$A148,СВЦЭМ!$B$33:$B$776,Y$119)+'СЕТ СН'!$I$14+СВЦЭМ!$D$10+'СЕТ СН'!$I$5-'СЕТ СН'!$I$24</f>
        <v>2731.4242416400002</v>
      </c>
    </row>
    <row r="149" spans="1:27" ht="15.75" x14ac:dyDescent="0.2">
      <c r="A149" s="35">
        <f t="shared" si="3"/>
        <v>43646</v>
      </c>
      <c r="B149" s="36">
        <f>SUMIFS(СВЦЭМ!$D$33:$D$776,СВЦЭМ!$A$33:$A$776,$A149,СВЦЭМ!$B$33:$B$776,B$119)+'СЕТ СН'!$I$14+СВЦЭМ!$D$10+'СЕТ СН'!$I$5-'СЕТ СН'!$I$24</f>
        <v>2782.0663584500003</v>
      </c>
      <c r="C149" s="36">
        <f>SUMIFS(СВЦЭМ!$D$33:$D$776,СВЦЭМ!$A$33:$A$776,$A149,СВЦЭМ!$B$33:$B$776,C$119)+'СЕТ СН'!$I$14+СВЦЭМ!$D$10+'СЕТ СН'!$I$5-'СЕТ СН'!$I$24</f>
        <v>2824.0965690000003</v>
      </c>
      <c r="D149" s="36">
        <f>SUMIFS(СВЦЭМ!$D$33:$D$776,СВЦЭМ!$A$33:$A$776,$A149,СВЦЭМ!$B$33:$B$776,D$119)+'СЕТ СН'!$I$14+СВЦЭМ!$D$10+'СЕТ СН'!$I$5-'СЕТ СН'!$I$24</f>
        <v>2863.5443109200005</v>
      </c>
      <c r="E149" s="36">
        <f>SUMIFS(СВЦЭМ!$D$33:$D$776,СВЦЭМ!$A$33:$A$776,$A149,СВЦЭМ!$B$33:$B$776,E$119)+'СЕТ СН'!$I$14+СВЦЭМ!$D$10+'СЕТ СН'!$I$5-'СЕТ СН'!$I$24</f>
        <v>2885.36066837</v>
      </c>
      <c r="F149" s="36">
        <f>SUMIFS(СВЦЭМ!$D$33:$D$776,СВЦЭМ!$A$33:$A$776,$A149,СВЦЭМ!$B$33:$B$776,F$119)+'СЕТ СН'!$I$14+СВЦЭМ!$D$10+'СЕТ СН'!$I$5-'СЕТ СН'!$I$24</f>
        <v>2891.9175072800003</v>
      </c>
      <c r="G149" s="36">
        <f>SUMIFS(СВЦЭМ!$D$33:$D$776,СВЦЭМ!$A$33:$A$776,$A149,СВЦЭМ!$B$33:$B$776,G$119)+'СЕТ СН'!$I$14+СВЦЭМ!$D$10+'СЕТ СН'!$I$5-'СЕТ СН'!$I$24</f>
        <v>2897.6641891400004</v>
      </c>
      <c r="H149" s="36">
        <f>SUMIFS(СВЦЭМ!$D$33:$D$776,СВЦЭМ!$A$33:$A$776,$A149,СВЦЭМ!$B$33:$B$776,H$119)+'СЕТ СН'!$I$14+СВЦЭМ!$D$10+'СЕТ СН'!$I$5-'СЕТ СН'!$I$24</f>
        <v>2873.2458534900002</v>
      </c>
      <c r="I149" s="36">
        <f>SUMIFS(СВЦЭМ!$D$33:$D$776,СВЦЭМ!$A$33:$A$776,$A149,СВЦЭМ!$B$33:$B$776,I$119)+'СЕТ СН'!$I$14+СВЦЭМ!$D$10+'СЕТ СН'!$I$5-'СЕТ СН'!$I$24</f>
        <v>2839.3505521000002</v>
      </c>
      <c r="J149" s="36">
        <f>SUMIFS(СВЦЭМ!$D$33:$D$776,СВЦЭМ!$A$33:$A$776,$A149,СВЦЭМ!$B$33:$B$776,J$119)+'СЕТ СН'!$I$14+СВЦЭМ!$D$10+'СЕТ СН'!$I$5-'СЕТ СН'!$I$24</f>
        <v>2781.9225707200003</v>
      </c>
      <c r="K149" s="36">
        <f>SUMIFS(СВЦЭМ!$D$33:$D$776,СВЦЭМ!$A$33:$A$776,$A149,СВЦЭМ!$B$33:$B$776,K$119)+'СЕТ СН'!$I$14+СВЦЭМ!$D$10+'СЕТ СН'!$I$5-'СЕТ СН'!$I$24</f>
        <v>2757.5735836000003</v>
      </c>
      <c r="L149" s="36">
        <f>SUMIFS(СВЦЭМ!$D$33:$D$776,СВЦЭМ!$A$33:$A$776,$A149,СВЦЭМ!$B$33:$B$776,L$119)+'СЕТ СН'!$I$14+СВЦЭМ!$D$10+'СЕТ СН'!$I$5-'СЕТ СН'!$I$24</f>
        <v>2732.8346567800004</v>
      </c>
      <c r="M149" s="36">
        <f>SUMIFS(СВЦЭМ!$D$33:$D$776,СВЦЭМ!$A$33:$A$776,$A149,СВЦЭМ!$B$33:$B$776,M$119)+'СЕТ СН'!$I$14+СВЦЭМ!$D$10+'СЕТ СН'!$I$5-'СЕТ СН'!$I$24</f>
        <v>2717.3886831200002</v>
      </c>
      <c r="N149" s="36">
        <f>SUMIFS(СВЦЭМ!$D$33:$D$776,СВЦЭМ!$A$33:$A$776,$A149,СВЦЭМ!$B$33:$B$776,N$119)+'СЕТ СН'!$I$14+СВЦЭМ!$D$10+'СЕТ СН'!$I$5-'СЕТ СН'!$I$24</f>
        <v>2731.9527280400002</v>
      </c>
      <c r="O149" s="36">
        <f>SUMIFS(СВЦЭМ!$D$33:$D$776,СВЦЭМ!$A$33:$A$776,$A149,СВЦЭМ!$B$33:$B$776,O$119)+'СЕТ СН'!$I$14+СВЦЭМ!$D$10+'СЕТ СН'!$I$5-'СЕТ СН'!$I$24</f>
        <v>2752.7726237800002</v>
      </c>
      <c r="P149" s="36">
        <f>SUMIFS(СВЦЭМ!$D$33:$D$776,СВЦЭМ!$A$33:$A$776,$A149,СВЦЭМ!$B$33:$B$776,P$119)+'СЕТ СН'!$I$14+СВЦЭМ!$D$10+'СЕТ СН'!$I$5-'СЕТ СН'!$I$24</f>
        <v>2759.8319409100004</v>
      </c>
      <c r="Q149" s="36">
        <f>SUMIFS(СВЦЭМ!$D$33:$D$776,СВЦЭМ!$A$33:$A$776,$A149,СВЦЭМ!$B$33:$B$776,Q$119)+'СЕТ СН'!$I$14+СВЦЭМ!$D$10+'СЕТ СН'!$I$5-'СЕТ СН'!$I$24</f>
        <v>2728.4373632400002</v>
      </c>
      <c r="R149" s="36">
        <f>SUMIFS(СВЦЭМ!$D$33:$D$776,СВЦЭМ!$A$33:$A$776,$A149,СВЦЭМ!$B$33:$B$776,R$119)+'СЕТ СН'!$I$14+СВЦЭМ!$D$10+'СЕТ СН'!$I$5-'СЕТ СН'!$I$24</f>
        <v>2668.9508934200003</v>
      </c>
      <c r="S149" s="36">
        <f>SUMIFS(СВЦЭМ!$D$33:$D$776,СВЦЭМ!$A$33:$A$776,$A149,СВЦЭМ!$B$33:$B$776,S$119)+'СЕТ СН'!$I$14+СВЦЭМ!$D$10+'СЕТ СН'!$I$5-'СЕТ СН'!$I$24</f>
        <v>2667.1508286100002</v>
      </c>
      <c r="T149" s="36">
        <f>SUMIFS(СВЦЭМ!$D$33:$D$776,СВЦЭМ!$A$33:$A$776,$A149,СВЦЭМ!$B$33:$B$776,T$119)+'СЕТ СН'!$I$14+СВЦЭМ!$D$10+'СЕТ СН'!$I$5-'СЕТ СН'!$I$24</f>
        <v>2677.0048160100005</v>
      </c>
      <c r="U149" s="36">
        <f>SUMIFS(СВЦЭМ!$D$33:$D$776,СВЦЭМ!$A$33:$A$776,$A149,СВЦЭМ!$B$33:$B$776,U$119)+'СЕТ СН'!$I$14+СВЦЭМ!$D$10+'СЕТ СН'!$I$5-'СЕТ СН'!$I$24</f>
        <v>2692.6170369500001</v>
      </c>
      <c r="V149" s="36">
        <f>SUMIFS(СВЦЭМ!$D$33:$D$776,СВЦЭМ!$A$33:$A$776,$A149,СВЦЭМ!$B$33:$B$776,V$119)+'СЕТ СН'!$I$14+СВЦЭМ!$D$10+'СЕТ СН'!$I$5-'СЕТ СН'!$I$24</f>
        <v>2661.4229096400004</v>
      </c>
      <c r="W149" s="36">
        <f>SUMIFS(СВЦЭМ!$D$33:$D$776,СВЦЭМ!$A$33:$A$776,$A149,СВЦЭМ!$B$33:$B$776,W$119)+'СЕТ СН'!$I$14+СВЦЭМ!$D$10+'СЕТ СН'!$I$5-'СЕТ СН'!$I$24</f>
        <v>2640.2530224000002</v>
      </c>
      <c r="X149" s="36">
        <f>SUMIFS(СВЦЭМ!$D$33:$D$776,СВЦЭМ!$A$33:$A$776,$A149,СВЦЭМ!$B$33:$B$776,X$119)+'СЕТ СН'!$I$14+СВЦЭМ!$D$10+'СЕТ СН'!$I$5-'СЕТ СН'!$I$24</f>
        <v>2657.6293580200004</v>
      </c>
      <c r="Y149" s="36">
        <f>SUMIFS(СВЦЭМ!$D$33:$D$776,СВЦЭМ!$A$33:$A$776,$A149,СВЦЭМ!$B$33:$B$776,Y$119)+'СЕТ СН'!$I$14+СВЦЭМ!$D$10+'СЕТ СН'!$I$5-'СЕТ СН'!$I$24</f>
        <v>2714.4562227500001</v>
      </c>
    </row>
    <row r="150" spans="1:27" ht="15.75" hidden="1" x14ac:dyDescent="0.2">
      <c r="A150" s="35">
        <f t="shared" si="3"/>
        <v>43647</v>
      </c>
      <c r="B150" s="36">
        <f>SUMIFS(СВЦЭМ!$D$33:$D$776,СВЦЭМ!$A$33:$A$776,$A150,СВЦЭМ!$B$33:$B$776,B$119)+'СЕТ СН'!$I$14+СВЦЭМ!$D$10+'СЕТ СН'!$I$5-'СЕТ СН'!$I$24</f>
        <v>2096.2972099100002</v>
      </c>
      <c r="C150" s="36">
        <f>SUMIFS(СВЦЭМ!$D$33:$D$776,СВЦЭМ!$A$33:$A$776,$A150,СВЦЭМ!$B$33:$B$776,C$119)+'СЕТ СН'!$I$14+СВЦЭМ!$D$10+'СЕТ СН'!$I$5-'СЕТ СН'!$I$24</f>
        <v>2096.2972099100002</v>
      </c>
      <c r="D150" s="36">
        <f>SUMIFS(СВЦЭМ!$D$33:$D$776,СВЦЭМ!$A$33:$A$776,$A150,СВЦЭМ!$B$33:$B$776,D$119)+'СЕТ СН'!$I$14+СВЦЭМ!$D$10+'СЕТ СН'!$I$5-'СЕТ СН'!$I$24</f>
        <v>2096.2972099100002</v>
      </c>
      <c r="E150" s="36">
        <f>SUMIFS(СВЦЭМ!$D$33:$D$776,СВЦЭМ!$A$33:$A$776,$A150,СВЦЭМ!$B$33:$B$776,E$119)+'СЕТ СН'!$I$14+СВЦЭМ!$D$10+'СЕТ СН'!$I$5-'СЕТ СН'!$I$24</f>
        <v>2096.2972099100002</v>
      </c>
      <c r="F150" s="36">
        <f>SUMIFS(СВЦЭМ!$D$33:$D$776,СВЦЭМ!$A$33:$A$776,$A150,СВЦЭМ!$B$33:$B$776,F$119)+'СЕТ СН'!$I$14+СВЦЭМ!$D$10+'СЕТ СН'!$I$5-'СЕТ СН'!$I$24</f>
        <v>2096.2972099100002</v>
      </c>
      <c r="G150" s="36">
        <f>SUMIFS(СВЦЭМ!$D$33:$D$776,СВЦЭМ!$A$33:$A$776,$A150,СВЦЭМ!$B$33:$B$776,G$119)+'СЕТ СН'!$I$14+СВЦЭМ!$D$10+'СЕТ СН'!$I$5-'СЕТ СН'!$I$24</f>
        <v>2096.2972099100002</v>
      </c>
      <c r="H150" s="36">
        <f>SUMIFS(СВЦЭМ!$D$33:$D$776,СВЦЭМ!$A$33:$A$776,$A150,СВЦЭМ!$B$33:$B$776,H$119)+'СЕТ СН'!$I$14+СВЦЭМ!$D$10+'СЕТ СН'!$I$5-'СЕТ СН'!$I$24</f>
        <v>2096.2972099100002</v>
      </c>
      <c r="I150" s="36">
        <f>SUMIFS(СВЦЭМ!$D$33:$D$776,СВЦЭМ!$A$33:$A$776,$A150,СВЦЭМ!$B$33:$B$776,I$119)+'СЕТ СН'!$I$14+СВЦЭМ!$D$10+'СЕТ СН'!$I$5-'СЕТ СН'!$I$24</f>
        <v>2096.2972099100002</v>
      </c>
      <c r="J150" s="36">
        <f>SUMIFS(СВЦЭМ!$D$33:$D$776,СВЦЭМ!$A$33:$A$776,$A150,СВЦЭМ!$B$33:$B$776,J$119)+'СЕТ СН'!$I$14+СВЦЭМ!$D$10+'СЕТ СН'!$I$5-'СЕТ СН'!$I$24</f>
        <v>2096.2972099100002</v>
      </c>
      <c r="K150" s="36">
        <f>SUMIFS(СВЦЭМ!$D$33:$D$776,СВЦЭМ!$A$33:$A$776,$A150,СВЦЭМ!$B$33:$B$776,K$119)+'СЕТ СН'!$I$14+СВЦЭМ!$D$10+'СЕТ СН'!$I$5-'СЕТ СН'!$I$24</f>
        <v>2096.2972099100002</v>
      </c>
      <c r="L150" s="36">
        <f>SUMIFS(СВЦЭМ!$D$33:$D$776,СВЦЭМ!$A$33:$A$776,$A150,СВЦЭМ!$B$33:$B$776,L$119)+'СЕТ СН'!$I$14+СВЦЭМ!$D$10+'СЕТ СН'!$I$5-'СЕТ СН'!$I$24</f>
        <v>2096.2972099100002</v>
      </c>
      <c r="M150" s="36">
        <f>SUMIFS(СВЦЭМ!$D$33:$D$776,СВЦЭМ!$A$33:$A$776,$A150,СВЦЭМ!$B$33:$B$776,M$119)+'СЕТ СН'!$I$14+СВЦЭМ!$D$10+'СЕТ СН'!$I$5-'СЕТ СН'!$I$24</f>
        <v>2096.2972099100002</v>
      </c>
      <c r="N150" s="36">
        <f>SUMIFS(СВЦЭМ!$D$33:$D$776,СВЦЭМ!$A$33:$A$776,$A150,СВЦЭМ!$B$33:$B$776,N$119)+'СЕТ СН'!$I$14+СВЦЭМ!$D$10+'СЕТ СН'!$I$5-'СЕТ СН'!$I$24</f>
        <v>2096.2972099100002</v>
      </c>
      <c r="O150" s="36">
        <f>SUMIFS(СВЦЭМ!$D$33:$D$776,СВЦЭМ!$A$33:$A$776,$A150,СВЦЭМ!$B$33:$B$776,O$119)+'СЕТ СН'!$I$14+СВЦЭМ!$D$10+'СЕТ СН'!$I$5-'СЕТ СН'!$I$24</f>
        <v>2096.2972099100002</v>
      </c>
      <c r="P150" s="36">
        <f>SUMIFS(СВЦЭМ!$D$33:$D$776,СВЦЭМ!$A$33:$A$776,$A150,СВЦЭМ!$B$33:$B$776,P$119)+'СЕТ СН'!$I$14+СВЦЭМ!$D$10+'СЕТ СН'!$I$5-'СЕТ СН'!$I$24</f>
        <v>2096.2972099100002</v>
      </c>
      <c r="Q150" s="36">
        <f>SUMIFS(СВЦЭМ!$D$33:$D$776,СВЦЭМ!$A$33:$A$776,$A150,СВЦЭМ!$B$33:$B$776,Q$119)+'СЕТ СН'!$I$14+СВЦЭМ!$D$10+'СЕТ СН'!$I$5-'СЕТ СН'!$I$24</f>
        <v>2096.2972099100002</v>
      </c>
      <c r="R150" s="36">
        <f>SUMIFS(СВЦЭМ!$D$33:$D$776,СВЦЭМ!$A$33:$A$776,$A150,СВЦЭМ!$B$33:$B$776,R$119)+'СЕТ СН'!$I$14+СВЦЭМ!$D$10+'СЕТ СН'!$I$5-'СЕТ СН'!$I$24</f>
        <v>2096.2972099100002</v>
      </c>
      <c r="S150" s="36">
        <f>SUMIFS(СВЦЭМ!$D$33:$D$776,СВЦЭМ!$A$33:$A$776,$A150,СВЦЭМ!$B$33:$B$776,S$119)+'СЕТ СН'!$I$14+СВЦЭМ!$D$10+'СЕТ СН'!$I$5-'СЕТ СН'!$I$24</f>
        <v>2096.2972099100002</v>
      </c>
      <c r="T150" s="36">
        <f>SUMIFS(СВЦЭМ!$D$33:$D$776,СВЦЭМ!$A$33:$A$776,$A150,СВЦЭМ!$B$33:$B$776,T$119)+'СЕТ СН'!$I$14+СВЦЭМ!$D$10+'СЕТ СН'!$I$5-'СЕТ СН'!$I$24</f>
        <v>2096.2972099100002</v>
      </c>
      <c r="U150" s="36">
        <f>SUMIFS(СВЦЭМ!$D$33:$D$776,СВЦЭМ!$A$33:$A$776,$A150,СВЦЭМ!$B$33:$B$776,U$119)+'СЕТ СН'!$I$14+СВЦЭМ!$D$10+'СЕТ СН'!$I$5-'СЕТ СН'!$I$24</f>
        <v>2096.2972099100002</v>
      </c>
      <c r="V150" s="36">
        <f>SUMIFS(СВЦЭМ!$D$33:$D$776,СВЦЭМ!$A$33:$A$776,$A150,СВЦЭМ!$B$33:$B$776,V$119)+'СЕТ СН'!$I$14+СВЦЭМ!$D$10+'СЕТ СН'!$I$5-'СЕТ СН'!$I$24</f>
        <v>2096.2972099100002</v>
      </c>
      <c r="W150" s="36">
        <f>SUMIFS(СВЦЭМ!$D$33:$D$776,СВЦЭМ!$A$33:$A$776,$A150,СВЦЭМ!$B$33:$B$776,W$119)+'СЕТ СН'!$I$14+СВЦЭМ!$D$10+'СЕТ СН'!$I$5-'СЕТ СН'!$I$24</f>
        <v>2096.2972099100002</v>
      </c>
      <c r="X150" s="36">
        <f>SUMIFS(СВЦЭМ!$D$33:$D$776,СВЦЭМ!$A$33:$A$776,$A150,СВЦЭМ!$B$33:$B$776,X$119)+'СЕТ СН'!$I$14+СВЦЭМ!$D$10+'СЕТ СН'!$I$5-'СЕТ СН'!$I$24</f>
        <v>2096.2972099100002</v>
      </c>
      <c r="Y150" s="36">
        <f>SUMIFS(СВЦЭМ!$D$33:$D$776,СВЦЭМ!$A$33:$A$776,$A150,СВЦЭМ!$B$33:$B$776,Y$119)+'СЕТ СН'!$I$14+СВЦЭМ!$D$10+'СЕТ СН'!$I$5-'СЕТ СН'!$I$24</f>
        <v>2096.2972099100002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151</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01.06.2019</v>
      </c>
      <c r="B156" s="36">
        <f>SUMIFS(СВЦЭМ!$E$33:$E$776,СВЦЭМ!$A$33:$A$776,$A156,СВЦЭМ!$B$33:$B$776,B$155)+'СЕТ СН'!$F$15</f>
        <v>135.26315359</v>
      </c>
      <c r="C156" s="36">
        <f>SUMIFS(СВЦЭМ!$E$33:$E$776,СВЦЭМ!$A$33:$A$776,$A156,СВЦЭМ!$B$33:$B$776,C$155)+'СЕТ СН'!$F$15</f>
        <v>143.74440387999999</v>
      </c>
      <c r="D156" s="36">
        <f>SUMIFS(СВЦЭМ!$E$33:$E$776,СВЦЭМ!$A$33:$A$776,$A156,СВЦЭМ!$B$33:$B$776,D$155)+'СЕТ СН'!$F$15</f>
        <v>151.82201216000001</v>
      </c>
      <c r="E156" s="36">
        <f>SUMIFS(СВЦЭМ!$E$33:$E$776,СВЦЭМ!$A$33:$A$776,$A156,СВЦЭМ!$B$33:$B$776,E$155)+'СЕТ СН'!$F$15</f>
        <v>156.15665221</v>
      </c>
      <c r="F156" s="36">
        <f>SUMIFS(СВЦЭМ!$E$33:$E$776,СВЦЭМ!$A$33:$A$776,$A156,СВЦЭМ!$B$33:$B$776,F$155)+'СЕТ СН'!$F$15</f>
        <v>158.22278126</v>
      </c>
      <c r="G156" s="36">
        <f>SUMIFS(СВЦЭМ!$E$33:$E$776,СВЦЭМ!$A$33:$A$776,$A156,СВЦЭМ!$B$33:$B$776,G$155)+'СЕТ СН'!$F$15</f>
        <v>159.16428805999999</v>
      </c>
      <c r="H156" s="36">
        <f>SUMIFS(СВЦЭМ!$E$33:$E$776,СВЦЭМ!$A$33:$A$776,$A156,СВЦЭМ!$B$33:$B$776,H$155)+'СЕТ СН'!$F$15</f>
        <v>152.82040402999999</v>
      </c>
      <c r="I156" s="36">
        <f>SUMIFS(СВЦЭМ!$E$33:$E$776,СВЦЭМ!$A$33:$A$776,$A156,СВЦЭМ!$B$33:$B$776,I$155)+'СЕТ СН'!$F$15</f>
        <v>148.50130124</v>
      </c>
      <c r="J156" s="36">
        <f>SUMIFS(СВЦЭМ!$E$33:$E$776,СВЦЭМ!$A$33:$A$776,$A156,СВЦЭМ!$B$33:$B$776,J$155)+'СЕТ СН'!$F$15</f>
        <v>141.85510497000001</v>
      </c>
      <c r="K156" s="36">
        <f>SUMIFS(СВЦЭМ!$E$33:$E$776,СВЦЭМ!$A$33:$A$776,$A156,СВЦЭМ!$B$33:$B$776,K$155)+'СЕТ СН'!$F$15</f>
        <v>130.13640581000001</v>
      </c>
      <c r="L156" s="36">
        <f>SUMIFS(СВЦЭМ!$E$33:$E$776,СВЦЭМ!$A$33:$A$776,$A156,СВЦЭМ!$B$33:$B$776,L$155)+'СЕТ СН'!$F$15</f>
        <v>124.77456746</v>
      </c>
      <c r="M156" s="36">
        <f>SUMIFS(СВЦЭМ!$E$33:$E$776,СВЦЭМ!$A$33:$A$776,$A156,СВЦЭМ!$B$33:$B$776,M$155)+'СЕТ СН'!$F$15</f>
        <v>121.49707103</v>
      </c>
      <c r="N156" s="36">
        <f>SUMIFS(СВЦЭМ!$E$33:$E$776,СВЦЭМ!$A$33:$A$776,$A156,СВЦЭМ!$B$33:$B$776,N$155)+'СЕТ СН'!$F$15</f>
        <v>126.27982962</v>
      </c>
      <c r="O156" s="36">
        <f>SUMIFS(СВЦЭМ!$E$33:$E$776,СВЦЭМ!$A$33:$A$776,$A156,СВЦЭМ!$B$33:$B$776,O$155)+'СЕТ СН'!$F$15</f>
        <v>126.31402635000001</v>
      </c>
      <c r="P156" s="36">
        <f>SUMIFS(СВЦЭМ!$E$33:$E$776,СВЦЭМ!$A$33:$A$776,$A156,СВЦЭМ!$B$33:$B$776,P$155)+'СЕТ СН'!$F$15</f>
        <v>129.29139057</v>
      </c>
      <c r="Q156" s="36">
        <f>SUMIFS(СВЦЭМ!$E$33:$E$776,СВЦЭМ!$A$33:$A$776,$A156,СВЦЭМ!$B$33:$B$776,Q$155)+'СЕТ СН'!$F$15</f>
        <v>123.01583678999999</v>
      </c>
      <c r="R156" s="36">
        <f>SUMIFS(СВЦЭМ!$E$33:$E$776,СВЦЭМ!$A$33:$A$776,$A156,СВЦЭМ!$B$33:$B$776,R$155)+'СЕТ СН'!$F$15</f>
        <v>117.0765768</v>
      </c>
      <c r="S156" s="36">
        <f>SUMIFS(СВЦЭМ!$E$33:$E$776,СВЦЭМ!$A$33:$A$776,$A156,СВЦЭМ!$B$33:$B$776,S$155)+'СЕТ СН'!$F$15</f>
        <v>123.16876911</v>
      </c>
      <c r="T156" s="36">
        <f>SUMIFS(СВЦЭМ!$E$33:$E$776,СВЦЭМ!$A$33:$A$776,$A156,СВЦЭМ!$B$33:$B$776,T$155)+'СЕТ СН'!$F$15</f>
        <v>119.71256961</v>
      </c>
      <c r="U156" s="36">
        <f>SUMIFS(СВЦЭМ!$E$33:$E$776,СВЦЭМ!$A$33:$A$776,$A156,СВЦЭМ!$B$33:$B$776,U$155)+'СЕТ СН'!$F$15</f>
        <v>115.76552443</v>
      </c>
      <c r="V156" s="36">
        <f>SUMIFS(СВЦЭМ!$E$33:$E$776,СВЦЭМ!$A$33:$A$776,$A156,СВЦЭМ!$B$33:$B$776,V$155)+'СЕТ СН'!$F$15</f>
        <v>111.97465683</v>
      </c>
      <c r="W156" s="36">
        <f>SUMIFS(СВЦЭМ!$E$33:$E$776,СВЦЭМ!$A$33:$A$776,$A156,СВЦЭМ!$B$33:$B$776,W$155)+'СЕТ СН'!$F$15</f>
        <v>107.24986131</v>
      </c>
      <c r="X156" s="36">
        <f>SUMIFS(СВЦЭМ!$E$33:$E$776,СВЦЭМ!$A$33:$A$776,$A156,СВЦЭМ!$B$33:$B$776,X$155)+'СЕТ СН'!$F$15</f>
        <v>108.95624515999999</v>
      </c>
      <c r="Y156" s="36">
        <f>SUMIFS(СВЦЭМ!$E$33:$E$776,СВЦЭМ!$A$33:$A$776,$A156,СВЦЭМ!$B$33:$B$776,Y$155)+'СЕТ СН'!$F$15</f>
        <v>122.78396895</v>
      </c>
      <c r="AA156" s="45"/>
    </row>
    <row r="157" spans="1:27" ht="15.75" x14ac:dyDescent="0.2">
      <c r="A157" s="35">
        <f>A156+1</f>
        <v>43618</v>
      </c>
      <c r="B157" s="36">
        <f>SUMIFS(СВЦЭМ!$E$33:$E$776,СВЦЭМ!$A$33:$A$776,$A157,СВЦЭМ!$B$33:$B$776,B$155)+'СЕТ СН'!$F$15</f>
        <v>131.61227830000001</v>
      </c>
      <c r="C157" s="36">
        <f>SUMIFS(СВЦЭМ!$E$33:$E$776,СВЦЭМ!$A$33:$A$776,$A157,СВЦЭМ!$B$33:$B$776,C$155)+'СЕТ СН'!$F$15</f>
        <v>140.1402587</v>
      </c>
      <c r="D157" s="36">
        <f>SUMIFS(СВЦЭМ!$E$33:$E$776,СВЦЭМ!$A$33:$A$776,$A157,СВЦЭМ!$B$33:$B$776,D$155)+'СЕТ СН'!$F$15</f>
        <v>145.54659702999999</v>
      </c>
      <c r="E157" s="36">
        <f>SUMIFS(СВЦЭМ!$E$33:$E$776,СВЦЭМ!$A$33:$A$776,$A157,СВЦЭМ!$B$33:$B$776,E$155)+'СЕТ СН'!$F$15</f>
        <v>150.07329845999999</v>
      </c>
      <c r="F157" s="36">
        <f>SUMIFS(СВЦЭМ!$E$33:$E$776,СВЦЭМ!$A$33:$A$776,$A157,СВЦЭМ!$B$33:$B$776,F$155)+'СЕТ СН'!$F$15</f>
        <v>152.13659855</v>
      </c>
      <c r="G157" s="36">
        <f>SUMIFS(СВЦЭМ!$E$33:$E$776,СВЦЭМ!$A$33:$A$776,$A157,СВЦЭМ!$B$33:$B$776,G$155)+'СЕТ СН'!$F$15</f>
        <v>152.80826991999999</v>
      </c>
      <c r="H157" s="36">
        <f>SUMIFS(СВЦЭМ!$E$33:$E$776,СВЦЭМ!$A$33:$A$776,$A157,СВЦЭМ!$B$33:$B$776,H$155)+'СЕТ СН'!$F$15</f>
        <v>148.47034808999999</v>
      </c>
      <c r="I157" s="36">
        <f>SUMIFS(СВЦЭМ!$E$33:$E$776,СВЦЭМ!$A$33:$A$776,$A157,СВЦЭМ!$B$33:$B$776,I$155)+'СЕТ СН'!$F$15</f>
        <v>142.88745541</v>
      </c>
      <c r="J157" s="36">
        <f>SUMIFS(СВЦЭМ!$E$33:$E$776,СВЦЭМ!$A$33:$A$776,$A157,СВЦЭМ!$B$33:$B$776,J$155)+'СЕТ СН'!$F$15</f>
        <v>132.82022541000001</v>
      </c>
      <c r="K157" s="36">
        <f>SUMIFS(СВЦЭМ!$E$33:$E$776,СВЦЭМ!$A$33:$A$776,$A157,СВЦЭМ!$B$33:$B$776,K$155)+'СЕТ СН'!$F$15</f>
        <v>126.04576158</v>
      </c>
      <c r="L157" s="36">
        <f>SUMIFS(СВЦЭМ!$E$33:$E$776,СВЦЭМ!$A$33:$A$776,$A157,СВЦЭМ!$B$33:$B$776,L$155)+'СЕТ СН'!$F$15</f>
        <v>121.88271748</v>
      </c>
      <c r="M157" s="36">
        <f>SUMIFS(СВЦЭМ!$E$33:$E$776,СВЦЭМ!$A$33:$A$776,$A157,СВЦЭМ!$B$33:$B$776,M$155)+'СЕТ СН'!$F$15</f>
        <v>118.90662039</v>
      </c>
      <c r="N157" s="36">
        <f>SUMIFS(СВЦЭМ!$E$33:$E$776,СВЦЭМ!$A$33:$A$776,$A157,СВЦЭМ!$B$33:$B$776,N$155)+'СЕТ СН'!$F$15</f>
        <v>122.30337697</v>
      </c>
      <c r="O157" s="36">
        <f>SUMIFS(СВЦЭМ!$E$33:$E$776,СВЦЭМ!$A$33:$A$776,$A157,СВЦЭМ!$B$33:$B$776,O$155)+'СЕТ СН'!$F$15</f>
        <v>120.79597522</v>
      </c>
      <c r="P157" s="36">
        <f>SUMIFS(СВЦЭМ!$E$33:$E$776,СВЦЭМ!$A$33:$A$776,$A157,СВЦЭМ!$B$33:$B$776,P$155)+'СЕТ СН'!$F$15</f>
        <v>122.56571807</v>
      </c>
      <c r="Q157" s="36">
        <f>SUMIFS(СВЦЭМ!$E$33:$E$776,СВЦЭМ!$A$33:$A$776,$A157,СВЦЭМ!$B$33:$B$776,Q$155)+'СЕТ СН'!$F$15</f>
        <v>118.14727173999999</v>
      </c>
      <c r="R157" s="36">
        <f>SUMIFS(СВЦЭМ!$E$33:$E$776,СВЦЭМ!$A$33:$A$776,$A157,СВЦЭМ!$B$33:$B$776,R$155)+'СЕТ СН'!$F$15</f>
        <v>110.47597539</v>
      </c>
      <c r="S157" s="36">
        <f>SUMIFS(СВЦЭМ!$E$33:$E$776,СВЦЭМ!$A$33:$A$776,$A157,СВЦЭМ!$B$33:$B$776,S$155)+'СЕТ СН'!$F$15</f>
        <v>110.66495406</v>
      </c>
      <c r="T157" s="36">
        <f>SUMIFS(СВЦЭМ!$E$33:$E$776,СВЦЭМ!$A$33:$A$776,$A157,СВЦЭМ!$B$33:$B$776,T$155)+'СЕТ СН'!$F$15</f>
        <v>111.22819131</v>
      </c>
      <c r="U157" s="36">
        <f>SUMIFS(СВЦЭМ!$E$33:$E$776,СВЦЭМ!$A$33:$A$776,$A157,СВЦЭМ!$B$33:$B$776,U$155)+'СЕТ СН'!$F$15</f>
        <v>107.56481225</v>
      </c>
      <c r="V157" s="36">
        <f>SUMIFS(СВЦЭМ!$E$33:$E$776,СВЦЭМ!$A$33:$A$776,$A157,СВЦЭМ!$B$33:$B$776,V$155)+'СЕТ СН'!$F$15</f>
        <v>105.61802643</v>
      </c>
      <c r="W157" s="36">
        <f>SUMIFS(СВЦЭМ!$E$33:$E$776,СВЦЭМ!$A$33:$A$776,$A157,СВЦЭМ!$B$33:$B$776,W$155)+'СЕТ СН'!$F$15</f>
        <v>105.59039645</v>
      </c>
      <c r="X157" s="36">
        <f>SUMIFS(СВЦЭМ!$E$33:$E$776,СВЦЭМ!$A$33:$A$776,$A157,СВЦЭМ!$B$33:$B$776,X$155)+'СЕТ СН'!$F$15</f>
        <v>107.31781499</v>
      </c>
      <c r="Y157" s="36">
        <f>SUMIFS(СВЦЭМ!$E$33:$E$776,СВЦЭМ!$A$33:$A$776,$A157,СВЦЭМ!$B$33:$B$776,Y$155)+'СЕТ СН'!$F$15</f>
        <v>121.56623630999999</v>
      </c>
    </row>
    <row r="158" spans="1:27" ht="15.75" x14ac:dyDescent="0.2">
      <c r="A158" s="35">
        <f t="shared" ref="A158:A186" si="4">A157+1</f>
        <v>43619</v>
      </c>
      <c r="B158" s="36">
        <f>SUMIFS(СВЦЭМ!$E$33:$E$776,СВЦЭМ!$A$33:$A$776,$A158,СВЦЭМ!$B$33:$B$776,B$155)+'СЕТ СН'!$F$15</f>
        <v>144.78229464</v>
      </c>
      <c r="C158" s="36">
        <f>SUMIFS(СВЦЭМ!$E$33:$E$776,СВЦЭМ!$A$33:$A$776,$A158,СВЦЭМ!$B$33:$B$776,C$155)+'СЕТ СН'!$F$15</f>
        <v>152.02761992000001</v>
      </c>
      <c r="D158" s="36">
        <f>SUMIFS(СВЦЭМ!$E$33:$E$776,СВЦЭМ!$A$33:$A$776,$A158,СВЦЭМ!$B$33:$B$776,D$155)+'СЕТ СН'!$F$15</f>
        <v>156.08029716999999</v>
      </c>
      <c r="E158" s="36">
        <f>SUMIFS(СВЦЭМ!$E$33:$E$776,СВЦЭМ!$A$33:$A$776,$A158,СВЦЭМ!$B$33:$B$776,E$155)+'СЕТ СН'!$F$15</f>
        <v>155.85682734</v>
      </c>
      <c r="F158" s="36">
        <f>SUMIFS(СВЦЭМ!$E$33:$E$776,СВЦЭМ!$A$33:$A$776,$A158,СВЦЭМ!$B$33:$B$776,F$155)+'СЕТ СН'!$F$15</f>
        <v>154.88084028</v>
      </c>
      <c r="G158" s="36">
        <f>SUMIFS(СВЦЭМ!$E$33:$E$776,СВЦЭМ!$A$33:$A$776,$A158,СВЦЭМ!$B$33:$B$776,G$155)+'СЕТ СН'!$F$15</f>
        <v>150.21480804000001</v>
      </c>
      <c r="H158" s="36">
        <f>SUMIFS(СВЦЭМ!$E$33:$E$776,СВЦЭМ!$A$33:$A$776,$A158,СВЦЭМ!$B$33:$B$776,H$155)+'СЕТ СН'!$F$15</f>
        <v>147.91036013999999</v>
      </c>
      <c r="I158" s="36">
        <f>SUMIFS(СВЦЭМ!$E$33:$E$776,СВЦЭМ!$A$33:$A$776,$A158,СВЦЭМ!$B$33:$B$776,I$155)+'СЕТ СН'!$F$15</f>
        <v>142.36978440999999</v>
      </c>
      <c r="J158" s="36">
        <f>SUMIFS(СВЦЭМ!$E$33:$E$776,СВЦЭМ!$A$33:$A$776,$A158,СВЦЭМ!$B$33:$B$776,J$155)+'СЕТ СН'!$F$15</f>
        <v>137.70601227</v>
      </c>
      <c r="K158" s="36">
        <f>SUMIFS(СВЦЭМ!$E$33:$E$776,СВЦЭМ!$A$33:$A$776,$A158,СВЦЭМ!$B$33:$B$776,K$155)+'СЕТ СН'!$F$15</f>
        <v>135.05043860000001</v>
      </c>
      <c r="L158" s="36">
        <f>SUMIFS(СВЦЭМ!$E$33:$E$776,СВЦЭМ!$A$33:$A$776,$A158,СВЦЭМ!$B$33:$B$776,L$155)+'СЕТ СН'!$F$15</f>
        <v>129.95154650999999</v>
      </c>
      <c r="M158" s="36">
        <f>SUMIFS(СВЦЭМ!$E$33:$E$776,СВЦЭМ!$A$33:$A$776,$A158,СВЦЭМ!$B$33:$B$776,M$155)+'СЕТ СН'!$F$15</f>
        <v>122.75841247</v>
      </c>
      <c r="N158" s="36">
        <f>SUMIFS(СВЦЭМ!$E$33:$E$776,СВЦЭМ!$A$33:$A$776,$A158,СВЦЭМ!$B$33:$B$776,N$155)+'СЕТ СН'!$F$15</f>
        <v>118.47894397</v>
      </c>
      <c r="O158" s="36">
        <f>SUMIFS(СВЦЭМ!$E$33:$E$776,СВЦЭМ!$A$33:$A$776,$A158,СВЦЭМ!$B$33:$B$776,O$155)+'СЕТ СН'!$F$15</f>
        <v>118.75116663999999</v>
      </c>
      <c r="P158" s="36">
        <f>SUMIFS(СВЦЭМ!$E$33:$E$776,СВЦЭМ!$A$33:$A$776,$A158,СВЦЭМ!$B$33:$B$776,P$155)+'СЕТ СН'!$F$15</f>
        <v>118.87084136999999</v>
      </c>
      <c r="Q158" s="36">
        <f>SUMIFS(СВЦЭМ!$E$33:$E$776,СВЦЭМ!$A$33:$A$776,$A158,СВЦЭМ!$B$33:$B$776,Q$155)+'СЕТ СН'!$F$15</f>
        <v>112.78689958</v>
      </c>
      <c r="R158" s="36">
        <f>SUMIFS(СВЦЭМ!$E$33:$E$776,СВЦЭМ!$A$33:$A$776,$A158,СВЦЭМ!$B$33:$B$776,R$155)+'СЕТ СН'!$F$15</f>
        <v>105.63861833999999</v>
      </c>
      <c r="S158" s="36">
        <f>SUMIFS(СВЦЭМ!$E$33:$E$776,СВЦЭМ!$A$33:$A$776,$A158,СВЦЭМ!$B$33:$B$776,S$155)+'СЕТ СН'!$F$15</f>
        <v>107.64243942</v>
      </c>
      <c r="T158" s="36">
        <f>SUMIFS(СВЦЭМ!$E$33:$E$776,СВЦЭМ!$A$33:$A$776,$A158,СВЦЭМ!$B$33:$B$776,T$155)+'СЕТ СН'!$F$15</f>
        <v>107.63921070000001</v>
      </c>
      <c r="U158" s="36">
        <f>SUMIFS(СВЦЭМ!$E$33:$E$776,СВЦЭМ!$A$33:$A$776,$A158,СВЦЭМ!$B$33:$B$776,U$155)+'СЕТ СН'!$F$15</f>
        <v>109.90319516</v>
      </c>
      <c r="V158" s="36">
        <f>SUMIFS(СВЦЭМ!$E$33:$E$776,СВЦЭМ!$A$33:$A$776,$A158,СВЦЭМ!$B$33:$B$776,V$155)+'СЕТ СН'!$F$15</f>
        <v>119.71522462</v>
      </c>
      <c r="W158" s="36">
        <f>SUMIFS(СВЦЭМ!$E$33:$E$776,СВЦЭМ!$A$33:$A$776,$A158,СВЦЭМ!$B$33:$B$776,W$155)+'СЕТ СН'!$F$15</f>
        <v>106.3033021</v>
      </c>
      <c r="X158" s="36">
        <f>SUMIFS(СВЦЭМ!$E$33:$E$776,СВЦЭМ!$A$33:$A$776,$A158,СВЦЭМ!$B$33:$B$776,X$155)+'СЕТ СН'!$F$15</f>
        <v>101.33662955</v>
      </c>
      <c r="Y158" s="36">
        <f>SUMIFS(СВЦЭМ!$E$33:$E$776,СВЦЭМ!$A$33:$A$776,$A158,СВЦЭМ!$B$33:$B$776,Y$155)+'СЕТ СН'!$F$15</f>
        <v>119.37081215000001</v>
      </c>
    </row>
    <row r="159" spans="1:27" ht="15.75" x14ac:dyDescent="0.2">
      <c r="A159" s="35">
        <f t="shared" si="4"/>
        <v>43620</v>
      </c>
      <c r="B159" s="36">
        <f>SUMIFS(СВЦЭМ!$E$33:$E$776,СВЦЭМ!$A$33:$A$776,$A159,СВЦЭМ!$B$33:$B$776,B$155)+'СЕТ СН'!$F$15</f>
        <v>142.35354398999999</v>
      </c>
      <c r="C159" s="36">
        <f>SUMIFS(СВЦЭМ!$E$33:$E$776,СВЦЭМ!$A$33:$A$776,$A159,СВЦЭМ!$B$33:$B$776,C$155)+'СЕТ СН'!$F$15</f>
        <v>153.65696124999999</v>
      </c>
      <c r="D159" s="36">
        <f>SUMIFS(СВЦЭМ!$E$33:$E$776,СВЦЭМ!$A$33:$A$776,$A159,СВЦЭМ!$B$33:$B$776,D$155)+'СЕТ СН'!$F$15</f>
        <v>155.50530588000001</v>
      </c>
      <c r="E159" s="36">
        <f>SUMIFS(СВЦЭМ!$E$33:$E$776,СВЦЭМ!$A$33:$A$776,$A159,СВЦЭМ!$B$33:$B$776,E$155)+'СЕТ СН'!$F$15</f>
        <v>155.37676970000001</v>
      </c>
      <c r="F159" s="36">
        <f>SUMIFS(СВЦЭМ!$E$33:$E$776,СВЦЭМ!$A$33:$A$776,$A159,СВЦЭМ!$B$33:$B$776,F$155)+'СЕТ СН'!$F$15</f>
        <v>154.42516702</v>
      </c>
      <c r="G159" s="36">
        <f>SUMIFS(СВЦЭМ!$E$33:$E$776,СВЦЭМ!$A$33:$A$776,$A159,СВЦЭМ!$B$33:$B$776,G$155)+'СЕТ СН'!$F$15</f>
        <v>150.71169043</v>
      </c>
      <c r="H159" s="36">
        <f>SUMIFS(СВЦЭМ!$E$33:$E$776,СВЦЭМ!$A$33:$A$776,$A159,СВЦЭМ!$B$33:$B$776,H$155)+'СЕТ СН'!$F$15</f>
        <v>146.56770736999999</v>
      </c>
      <c r="I159" s="36">
        <f>SUMIFS(СВЦЭМ!$E$33:$E$776,СВЦЭМ!$A$33:$A$776,$A159,СВЦЭМ!$B$33:$B$776,I$155)+'СЕТ СН'!$F$15</f>
        <v>136.36226736</v>
      </c>
      <c r="J159" s="36">
        <f>SUMIFS(СВЦЭМ!$E$33:$E$776,СВЦЭМ!$A$33:$A$776,$A159,СВЦЭМ!$B$33:$B$776,J$155)+'СЕТ СН'!$F$15</f>
        <v>129.77413184</v>
      </c>
      <c r="K159" s="36">
        <f>SUMIFS(СВЦЭМ!$E$33:$E$776,СВЦЭМ!$A$33:$A$776,$A159,СВЦЭМ!$B$33:$B$776,K$155)+'СЕТ СН'!$F$15</f>
        <v>127.209368</v>
      </c>
      <c r="L159" s="36">
        <f>SUMIFS(СВЦЭМ!$E$33:$E$776,СВЦЭМ!$A$33:$A$776,$A159,СВЦЭМ!$B$33:$B$776,L$155)+'СЕТ СН'!$F$15</f>
        <v>125.26623539000001</v>
      </c>
      <c r="M159" s="36">
        <f>SUMIFS(СВЦЭМ!$E$33:$E$776,СВЦЭМ!$A$33:$A$776,$A159,СВЦЭМ!$B$33:$B$776,M$155)+'СЕТ СН'!$F$15</f>
        <v>121.84790787999999</v>
      </c>
      <c r="N159" s="36">
        <f>SUMIFS(СВЦЭМ!$E$33:$E$776,СВЦЭМ!$A$33:$A$776,$A159,СВЦЭМ!$B$33:$B$776,N$155)+'СЕТ СН'!$F$15</f>
        <v>122.95671578</v>
      </c>
      <c r="O159" s="36">
        <f>SUMIFS(СВЦЭМ!$E$33:$E$776,СВЦЭМ!$A$33:$A$776,$A159,СВЦЭМ!$B$33:$B$776,O$155)+'СЕТ СН'!$F$15</f>
        <v>122.66465908000001</v>
      </c>
      <c r="P159" s="36">
        <f>SUMIFS(СВЦЭМ!$E$33:$E$776,СВЦЭМ!$A$33:$A$776,$A159,СВЦЭМ!$B$33:$B$776,P$155)+'СЕТ СН'!$F$15</f>
        <v>124.46677991999999</v>
      </c>
      <c r="Q159" s="36">
        <f>SUMIFS(СВЦЭМ!$E$33:$E$776,СВЦЭМ!$A$33:$A$776,$A159,СВЦЭМ!$B$33:$B$776,Q$155)+'СЕТ СН'!$F$15</f>
        <v>117.78642007000001</v>
      </c>
      <c r="R159" s="36">
        <f>SUMIFS(СВЦЭМ!$E$33:$E$776,СВЦЭМ!$A$33:$A$776,$A159,СВЦЭМ!$B$33:$B$776,R$155)+'СЕТ СН'!$F$15</f>
        <v>110.87228713</v>
      </c>
      <c r="S159" s="36">
        <f>SUMIFS(СВЦЭМ!$E$33:$E$776,СВЦЭМ!$A$33:$A$776,$A159,СВЦЭМ!$B$33:$B$776,S$155)+'СЕТ СН'!$F$15</f>
        <v>113.65563852</v>
      </c>
      <c r="T159" s="36">
        <f>SUMIFS(СВЦЭМ!$E$33:$E$776,СВЦЭМ!$A$33:$A$776,$A159,СВЦЭМ!$B$33:$B$776,T$155)+'СЕТ СН'!$F$15</f>
        <v>112.59856277</v>
      </c>
      <c r="U159" s="36">
        <f>SUMIFS(СВЦЭМ!$E$33:$E$776,СВЦЭМ!$A$33:$A$776,$A159,СВЦЭМ!$B$33:$B$776,U$155)+'СЕТ СН'!$F$15</f>
        <v>110.07057506</v>
      </c>
      <c r="V159" s="36">
        <f>SUMIFS(СВЦЭМ!$E$33:$E$776,СВЦЭМ!$A$33:$A$776,$A159,СВЦЭМ!$B$33:$B$776,V$155)+'СЕТ СН'!$F$15</f>
        <v>108.73630635000001</v>
      </c>
      <c r="W159" s="36">
        <f>SUMIFS(СВЦЭМ!$E$33:$E$776,СВЦЭМ!$A$33:$A$776,$A159,СВЦЭМ!$B$33:$B$776,W$155)+'СЕТ СН'!$F$15</f>
        <v>107.11966506</v>
      </c>
      <c r="X159" s="36">
        <f>SUMIFS(СВЦЭМ!$E$33:$E$776,СВЦЭМ!$A$33:$A$776,$A159,СВЦЭМ!$B$33:$B$776,X$155)+'СЕТ СН'!$F$15</f>
        <v>108.11828721000001</v>
      </c>
      <c r="Y159" s="36">
        <f>SUMIFS(СВЦЭМ!$E$33:$E$776,СВЦЭМ!$A$33:$A$776,$A159,СВЦЭМ!$B$33:$B$776,Y$155)+'СЕТ СН'!$F$15</f>
        <v>121.29740123000001</v>
      </c>
    </row>
    <row r="160" spans="1:27" ht="15.75" x14ac:dyDescent="0.2">
      <c r="A160" s="35">
        <f t="shared" si="4"/>
        <v>43621</v>
      </c>
      <c r="B160" s="36">
        <f>SUMIFS(СВЦЭМ!$E$33:$E$776,СВЦЭМ!$A$33:$A$776,$A160,СВЦЭМ!$B$33:$B$776,B$155)+'СЕТ СН'!$F$15</f>
        <v>134.64776031</v>
      </c>
      <c r="C160" s="36">
        <f>SUMIFS(СВЦЭМ!$E$33:$E$776,СВЦЭМ!$A$33:$A$776,$A160,СВЦЭМ!$B$33:$B$776,C$155)+'СЕТ СН'!$F$15</f>
        <v>143.01225645</v>
      </c>
      <c r="D160" s="36">
        <f>SUMIFS(СВЦЭМ!$E$33:$E$776,СВЦЭМ!$A$33:$A$776,$A160,СВЦЭМ!$B$33:$B$776,D$155)+'СЕТ СН'!$F$15</f>
        <v>148.58853178000001</v>
      </c>
      <c r="E160" s="36">
        <f>SUMIFS(СВЦЭМ!$E$33:$E$776,СВЦЭМ!$A$33:$A$776,$A160,СВЦЭМ!$B$33:$B$776,E$155)+'СЕТ СН'!$F$15</f>
        <v>150.34989432</v>
      </c>
      <c r="F160" s="36">
        <f>SUMIFS(СВЦЭМ!$E$33:$E$776,СВЦЭМ!$A$33:$A$776,$A160,СВЦЭМ!$B$33:$B$776,F$155)+'СЕТ СН'!$F$15</f>
        <v>149.51930924000001</v>
      </c>
      <c r="G160" s="36">
        <f>SUMIFS(СВЦЭМ!$E$33:$E$776,СВЦЭМ!$A$33:$A$776,$A160,СВЦЭМ!$B$33:$B$776,G$155)+'СЕТ СН'!$F$15</f>
        <v>148.54086931000001</v>
      </c>
      <c r="H160" s="36">
        <f>SUMIFS(СВЦЭМ!$E$33:$E$776,СВЦЭМ!$A$33:$A$776,$A160,СВЦЭМ!$B$33:$B$776,H$155)+'СЕТ СН'!$F$15</f>
        <v>141.53277191000001</v>
      </c>
      <c r="I160" s="36">
        <f>SUMIFS(СВЦЭМ!$E$33:$E$776,СВЦЭМ!$A$33:$A$776,$A160,СВЦЭМ!$B$33:$B$776,I$155)+'СЕТ СН'!$F$15</f>
        <v>133.60210157</v>
      </c>
      <c r="J160" s="36">
        <f>SUMIFS(СВЦЭМ!$E$33:$E$776,СВЦЭМ!$A$33:$A$776,$A160,СВЦЭМ!$B$33:$B$776,J$155)+'СЕТ СН'!$F$15</f>
        <v>126.4947363</v>
      </c>
      <c r="K160" s="36">
        <f>SUMIFS(СВЦЭМ!$E$33:$E$776,СВЦЭМ!$A$33:$A$776,$A160,СВЦЭМ!$B$33:$B$776,K$155)+'СЕТ СН'!$F$15</f>
        <v>122.66579947</v>
      </c>
      <c r="L160" s="36">
        <f>SUMIFS(СВЦЭМ!$E$33:$E$776,СВЦЭМ!$A$33:$A$776,$A160,СВЦЭМ!$B$33:$B$776,L$155)+'СЕТ СН'!$F$15</f>
        <v>121.56943161</v>
      </c>
      <c r="M160" s="36">
        <f>SUMIFS(СВЦЭМ!$E$33:$E$776,СВЦЭМ!$A$33:$A$776,$A160,СВЦЭМ!$B$33:$B$776,M$155)+'СЕТ СН'!$F$15</f>
        <v>118.72431856999999</v>
      </c>
      <c r="N160" s="36">
        <f>SUMIFS(СВЦЭМ!$E$33:$E$776,СВЦЭМ!$A$33:$A$776,$A160,СВЦЭМ!$B$33:$B$776,N$155)+'СЕТ СН'!$F$15</f>
        <v>123.32719896</v>
      </c>
      <c r="O160" s="36">
        <f>SUMIFS(СВЦЭМ!$E$33:$E$776,СВЦЭМ!$A$33:$A$776,$A160,СВЦЭМ!$B$33:$B$776,O$155)+'СЕТ СН'!$F$15</f>
        <v>125.19234436000001</v>
      </c>
      <c r="P160" s="36">
        <f>SUMIFS(СВЦЭМ!$E$33:$E$776,СВЦЭМ!$A$33:$A$776,$A160,СВЦЭМ!$B$33:$B$776,P$155)+'СЕТ СН'!$F$15</f>
        <v>127.47498596</v>
      </c>
      <c r="Q160" s="36">
        <f>SUMIFS(СВЦЭМ!$E$33:$E$776,СВЦЭМ!$A$33:$A$776,$A160,СВЦЭМ!$B$33:$B$776,Q$155)+'СЕТ СН'!$F$15</f>
        <v>118.17690431</v>
      </c>
      <c r="R160" s="36">
        <f>SUMIFS(СВЦЭМ!$E$33:$E$776,СВЦЭМ!$A$33:$A$776,$A160,СВЦЭМ!$B$33:$B$776,R$155)+'СЕТ СН'!$F$15</f>
        <v>110.59243524</v>
      </c>
      <c r="S160" s="36">
        <f>SUMIFS(СВЦЭМ!$E$33:$E$776,СВЦЭМ!$A$33:$A$776,$A160,СВЦЭМ!$B$33:$B$776,S$155)+'СЕТ СН'!$F$15</f>
        <v>112.01004823</v>
      </c>
      <c r="T160" s="36">
        <f>SUMIFS(СВЦЭМ!$E$33:$E$776,СВЦЭМ!$A$33:$A$776,$A160,СВЦЭМ!$B$33:$B$776,T$155)+'СЕТ СН'!$F$15</f>
        <v>111.97604487</v>
      </c>
      <c r="U160" s="36">
        <f>SUMIFS(СВЦЭМ!$E$33:$E$776,СВЦЭМ!$A$33:$A$776,$A160,СВЦЭМ!$B$33:$B$776,U$155)+'СЕТ СН'!$F$15</f>
        <v>109.26504550999999</v>
      </c>
      <c r="V160" s="36">
        <f>SUMIFS(СВЦЭМ!$E$33:$E$776,СВЦЭМ!$A$33:$A$776,$A160,СВЦЭМ!$B$33:$B$776,V$155)+'СЕТ СН'!$F$15</f>
        <v>108.59899767</v>
      </c>
      <c r="W160" s="36">
        <f>SUMIFS(СВЦЭМ!$E$33:$E$776,СВЦЭМ!$A$33:$A$776,$A160,СВЦЭМ!$B$33:$B$776,W$155)+'СЕТ СН'!$F$15</f>
        <v>104.61987875</v>
      </c>
      <c r="X160" s="36">
        <f>SUMIFS(СВЦЭМ!$E$33:$E$776,СВЦЭМ!$A$33:$A$776,$A160,СВЦЭМ!$B$33:$B$776,X$155)+'СЕТ СН'!$F$15</f>
        <v>109.04235511</v>
      </c>
      <c r="Y160" s="36">
        <f>SUMIFS(СВЦЭМ!$E$33:$E$776,СВЦЭМ!$A$33:$A$776,$A160,СВЦЭМ!$B$33:$B$776,Y$155)+'СЕТ СН'!$F$15</f>
        <v>122.74220235999999</v>
      </c>
    </row>
    <row r="161" spans="1:25" ht="15.75" x14ac:dyDescent="0.2">
      <c r="A161" s="35">
        <f t="shared" si="4"/>
        <v>43622</v>
      </c>
      <c r="B161" s="36">
        <f>SUMIFS(СВЦЭМ!$E$33:$E$776,СВЦЭМ!$A$33:$A$776,$A161,СВЦЭМ!$B$33:$B$776,B$155)+'СЕТ СН'!$F$15</f>
        <v>140.20612168</v>
      </c>
      <c r="C161" s="36">
        <f>SUMIFS(СВЦЭМ!$E$33:$E$776,СВЦЭМ!$A$33:$A$776,$A161,СВЦЭМ!$B$33:$B$776,C$155)+'СЕТ СН'!$F$15</f>
        <v>147.08741907000001</v>
      </c>
      <c r="D161" s="36">
        <f>SUMIFS(СВЦЭМ!$E$33:$E$776,СВЦЭМ!$A$33:$A$776,$A161,СВЦЭМ!$B$33:$B$776,D$155)+'СЕТ СН'!$F$15</f>
        <v>149.02794039</v>
      </c>
      <c r="E161" s="36">
        <f>SUMIFS(СВЦЭМ!$E$33:$E$776,СВЦЭМ!$A$33:$A$776,$A161,СВЦЭМ!$B$33:$B$776,E$155)+'СЕТ СН'!$F$15</f>
        <v>151.12756353</v>
      </c>
      <c r="F161" s="36">
        <f>SUMIFS(СВЦЭМ!$E$33:$E$776,СВЦЭМ!$A$33:$A$776,$A161,СВЦЭМ!$B$33:$B$776,F$155)+'СЕТ СН'!$F$15</f>
        <v>150.30568436999999</v>
      </c>
      <c r="G161" s="36">
        <f>SUMIFS(СВЦЭМ!$E$33:$E$776,СВЦЭМ!$A$33:$A$776,$A161,СВЦЭМ!$B$33:$B$776,G$155)+'СЕТ СН'!$F$15</f>
        <v>149.24449014000001</v>
      </c>
      <c r="H161" s="36">
        <f>SUMIFS(СВЦЭМ!$E$33:$E$776,СВЦЭМ!$A$33:$A$776,$A161,СВЦЭМ!$B$33:$B$776,H$155)+'СЕТ СН'!$F$15</f>
        <v>139.46164761</v>
      </c>
      <c r="I161" s="36">
        <f>SUMIFS(СВЦЭМ!$E$33:$E$776,СВЦЭМ!$A$33:$A$776,$A161,СВЦЭМ!$B$33:$B$776,I$155)+'СЕТ СН'!$F$15</f>
        <v>126.33074361</v>
      </c>
      <c r="J161" s="36">
        <f>SUMIFS(СВЦЭМ!$E$33:$E$776,СВЦЭМ!$A$33:$A$776,$A161,СВЦЭМ!$B$33:$B$776,J$155)+'СЕТ СН'!$F$15</f>
        <v>119.01712657</v>
      </c>
      <c r="K161" s="36">
        <f>SUMIFS(СВЦЭМ!$E$33:$E$776,СВЦЭМ!$A$33:$A$776,$A161,СВЦЭМ!$B$33:$B$776,K$155)+'СЕТ СН'!$F$15</f>
        <v>112.75752025</v>
      </c>
      <c r="L161" s="36">
        <f>SUMIFS(СВЦЭМ!$E$33:$E$776,СВЦЭМ!$A$33:$A$776,$A161,СВЦЭМ!$B$33:$B$776,L$155)+'СЕТ СН'!$F$15</f>
        <v>112.23759764</v>
      </c>
      <c r="M161" s="36">
        <f>SUMIFS(СВЦЭМ!$E$33:$E$776,СВЦЭМ!$A$33:$A$776,$A161,СВЦЭМ!$B$33:$B$776,M$155)+'СЕТ СН'!$F$15</f>
        <v>112.94444776</v>
      </c>
      <c r="N161" s="36">
        <f>SUMIFS(СВЦЭМ!$E$33:$E$776,СВЦЭМ!$A$33:$A$776,$A161,СВЦЭМ!$B$33:$B$776,N$155)+'СЕТ СН'!$F$15</f>
        <v>113.44761821</v>
      </c>
      <c r="O161" s="36">
        <f>SUMIFS(СВЦЭМ!$E$33:$E$776,СВЦЭМ!$A$33:$A$776,$A161,СВЦЭМ!$B$33:$B$776,O$155)+'СЕТ СН'!$F$15</f>
        <v>112.81923464</v>
      </c>
      <c r="P161" s="36">
        <f>SUMIFS(СВЦЭМ!$E$33:$E$776,СВЦЭМ!$A$33:$A$776,$A161,СВЦЭМ!$B$33:$B$776,P$155)+'СЕТ СН'!$F$15</f>
        <v>116.30601799</v>
      </c>
      <c r="Q161" s="36">
        <f>SUMIFS(СВЦЭМ!$E$33:$E$776,СВЦЭМ!$A$33:$A$776,$A161,СВЦЭМ!$B$33:$B$776,Q$155)+'СЕТ СН'!$F$15</f>
        <v>111.8351524</v>
      </c>
      <c r="R161" s="36">
        <f>SUMIFS(СВЦЭМ!$E$33:$E$776,СВЦЭМ!$A$33:$A$776,$A161,СВЦЭМ!$B$33:$B$776,R$155)+'СЕТ СН'!$F$15</f>
        <v>105.64547404</v>
      </c>
      <c r="S161" s="36">
        <f>SUMIFS(СВЦЭМ!$E$33:$E$776,СВЦЭМ!$A$33:$A$776,$A161,СВЦЭМ!$B$33:$B$776,S$155)+'СЕТ СН'!$F$15</f>
        <v>104.00027043999999</v>
      </c>
      <c r="T161" s="36">
        <f>SUMIFS(СВЦЭМ!$E$33:$E$776,СВЦЭМ!$A$33:$A$776,$A161,СВЦЭМ!$B$33:$B$776,T$155)+'СЕТ СН'!$F$15</f>
        <v>103.10635927</v>
      </c>
      <c r="U161" s="36">
        <f>SUMIFS(СВЦЭМ!$E$33:$E$776,СВЦЭМ!$A$33:$A$776,$A161,СВЦЭМ!$B$33:$B$776,U$155)+'СЕТ СН'!$F$15</f>
        <v>100.61294049</v>
      </c>
      <c r="V161" s="36">
        <f>SUMIFS(СВЦЭМ!$E$33:$E$776,СВЦЭМ!$A$33:$A$776,$A161,СВЦЭМ!$B$33:$B$776,V$155)+'СЕТ СН'!$F$15</f>
        <v>99.081680759999998</v>
      </c>
      <c r="W161" s="36">
        <f>SUMIFS(СВЦЭМ!$E$33:$E$776,СВЦЭМ!$A$33:$A$776,$A161,СВЦЭМ!$B$33:$B$776,W$155)+'СЕТ СН'!$F$15</f>
        <v>96.165060780000005</v>
      </c>
      <c r="X161" s="36">
        <f>SUMIFS(СВЦЭМ!$E$33:$E$776,СВЦЭМ!$A$33:$A$776,$A161,СВЦЭМ!$B$33:$B$776,X$155)+'СЕТ СН'!$F$15</f>
        <v>101.81103581000001</v>
      </c>
      <c r="Y161" s="36">
        <f>SUMIFS(СВЦЭМ!$E$33:$E$776,СВЦЭМ!$A$33:$A$776,$A161,СВЦЭМ!$B$33:$B$776,Y$155)+'СЕТ СН'!$F$15</f>
        <v>118.98509903</v>
      </c>
    </row>
    <row r="162" spans="1:25" ht="15.75" x14ac:dyDescent="0.2">
      <c r="A162" s="35">
        <f t="shared" si="4"/>
        <v>43623</v>
      </c>
      <c r="B162" s="36">
        <f>SUMIFS(СВЦЭМ!$E$33:$E$776,СВЦЭМ!$A$33:$A$776,$A162,СВЦЭМ!$B$33:$B$776,B$155)+'СЕТ СН'!$F$15</f>
        <v>129.31327707</v>
      </c>
      <c r="C162" s="36">
        <f>SUMIFS(СВЦЭМ!$E$33:$E$776,СВЦЭМ!$A$33:$A$776,$A162,СВЦЭМ!$B$33:$B$776,C$155)+'СЕТ СН'!$F$15</f>
        <v>138.69241724</v>
      </c>
      <c r="D162" s="36">
        <f>SUMIFS(СВЦЭМ!$E$33:$E$776,СВЦЭМ!$A$33:$A$776,$A162,СВЦЭМ!$B$33:$B$776,D$155)+'СЕТ СН'!$F$15</f>
        <v>144.25449280999999</v>
      </c>
      <c r="E162" s="36">
        <f>SUMIFS(СВЦЭМ!$E$33:$E$776,СВЦЭМ!$A$33:$A$776,$A162,СВЦЭМ!$B$33:$B$776,E$155)+'СЕТ СН'!$F$15</f>
        <v>145.25764405999999</v>
      </c>
      <c r="F162" s="36">
        <f>SUMIFS(СВЦЭМ!$E$33:$E$776,СВЦЭМ!$A$33:$A$776,$A162,СВЦЭМ!$B$33:$B$776,F$155)+'СЕТ СН'!$F$15</f>
        <v>144.22349796</v>
      </c>
      <c r="G162" s="36">
        <f>SUMIFS(СВЦЭМ!$E$33:$E$776,СВЦЭМ!$A$33:$A$776,$A162,СВЦЭМ!$B$33:$B$776,G$155)+'СЕТ СН'!$F$15</f>
        <v>143.8514404</v>
      </c>
      <c r="H162" s="36">
        <f>SUMIFS(СВЦЭМ!$E$33:$E$776,СВЦЭМ!$A$33:$A$776,$A162,СВЦЭМ!$B$33:$B$776,H$155)+'СЕТ СН'!$F$15</f>
        <v>135.24451661000001</v>
      </c>
      <c r="I162" s="36">
        <f>SUMIFS(СВЦЭМ!$E$33:$E$776,СВЦЭМ!$A$33:$A$776,$A162,СВЦЭМ!$B$33:$B$776,I$155)+'СЕТ СН'!$F$15</f>
        <v>123.86350090000001</v>
      </c>
      <c r="J162" s="36">
        <f>SUMIFS(СВЦЭМ!$E$33:$E$776,СВЦЭМ!$A$33:$A$776,$A162,СВЦЭМ!$B$33:$B$776,J$155)+'СЕТ СН'!$F$15</f>
        <v>117.28695786999999</v>
      </c>
      <c r="K162" s="36">
        <f>SUMIFS(СВЦЭМ!$E$33:$E$776,СВЦЭМ!$A$33:$A$776,$A162,СВЦЭМ!$B$33:$B$776,K$155)+'СЕТ СН'!$F$15</f>
        <v>116.65732586</v>
      </c>
      <c r="L162" s="36">
        <f>SUMIFS(СВЦЭМ!$E$33:$E$776,СВЦЭМ!$A$33:$A$776,$A162,СВЦЭМ!$B$33:$B$776,L$155)+'СЕТ СН'!$F$15</f>
        <v>117.53119123</v>
      </c>
      <c r="M162" s="36">
        <f>SUMIFS(СВЦЭМ!$E$33:$E$776,СВЦЭМ!$A$33:$A$776,$A162,СВЦЭМ!$B$33:$B$776,M$155)+'СЕТ СН'!$F$15</f>
        <v>115.56282274</v>
      </c>
      <c r="N162" s="36">
        <f>SUMIFS(СВЦЭМ!$E$33:$E$776,СВЦЭМ!$A$33:$A$776,$A162,СВЦЭМ!$B$33:$B$776,N$155)+'СЕТ СН'!$F$15</f>
        <v>117.66007003</v>
      </c>
      <c r="O162" s="36">
        <f>SUMIFS(СВЦЭМ!$E$33:$E$776,СВЦЭМ!$A$33:$A$776,$A162,СВЦЭМ!$B$33:$B$776,O$155)+'СЕТ СН'!$F$15</f>
        <v>117.21777503</v>
      </c>
      <c r="P162" s="36">
        <f>SUMIFS(СВЦЭМ!$E$33:$E$776,СВЦЭМ!$A$33:$A$776,$A162,СВЦЭМ!$B$33:$B$776,P$155)+'СЕТ СН'!$F$15</f>
        <v>119.49695255</v>
      </c>
      <c r="Q162" s="36">
        <f>SUMIFS(СВЦЭМ!$E$33:$E$776,СВЦЭМ!$A$33:$A$776,$A162,СВЦЭМ!$B$33:$B$776,Q$155)+'СЕТ СН'!$F$15</f>
        <v>111.83197864</v>
      </c>
      <c r="R162" s="36">
        <f>SUMIFS(СВЦЭМ!$E$33:$E$776,СВЦЭМ!$A$33:$A$776,$A162,СВЦЭМ!$B$33:$B$776,R$155)+'СЕТ СН'!$F$15</f>
        <v>104.87875353</v>
      </c>
      <c r="S162" s="36">
        <f>SUMIFS(СВЦЭМ!$E$33:$E$776,СВЦЭМ!$A$33:$A$776,$A162,СВЦЭМ!$B$33:$B$776,S$155)+'СЕТ СН'!$F$15</f>
        <v>106.12483396</v>
      </c>
      <c r="T162" s="36">
        <f>SUMIFS(СВЦЭМ!$E$33:$E$776,СВЦЭМ!$A$33:$A$776,$A162,СВЦЭМ!$B$33:$B$776,T$155)+'СЕТ СН'!$F$15</f>
        <v>105.62243957</v>
      </c>
      <c r="U162" s="36">
        <f>SUMIFS(СВЦЭМ!$E$33:$E$776,СВЦЭМ!$A$33:$A$776,$A162,СВЦЭМ!$B$33:$B$776,U$155)+'СЕТ СН'!$F$15</f>
        <v>103.81640299</v>
      </c>
      <c r="V162" s="36">
        <f>SUMIFS(СВЦЭМ!$E$33:$E$776,СВЦЭМ!$A$33:$A$776,$A162,СВЦЭМ!$B$33:$B$776,V$155)+'СЕТ СН'!$F$15</f>
        <v>100.88549063000001</v>
      </c>
      <c r="W162" s="36">
        <f>SUMIFS(СВЦЭМ!$E$33:$E$776,СВЦЭМ!$A$33:$A$776,$A162,СВЦЭМ!$B$33:$B$776,W$155)+'СЕТ СН'!$F$15</f>
        <v>95.039149379999998</v>
      </c>
      <c r="X162" s="36">
        <f>SUMIFS(СВЦЭМ!$E$33:$E$776,СВЦЭМ!$A$33:$A$776,$A162,СВЦЭМ!$B$33:$B$776,X$155)+'СЕТ СН'!$F$15</f>
        <v>90.892086730000003</v>
      </c>
      <c r="Y162" s="36">
        <f>SUMIFS(СВЦЭМ!$E$33:$E$776,СВЦЭМ!$A$33:$A$776,$A162,СВЦЭМ!$B$33:$B$776,Y$155)+'СЕТ СН'!$F$15</f>
        <v>104.38690754</v>
      </c>
    </row>
    <row r="163" spans="1:25" ht="15.75" x14ac:dyDescent="0.2">
      <c r="A163" s="35">
        <f t="shared" si="4"/>
        <v>43624</v>
      </c>
      <c r="B163" s="36">
        <f>SUMIFS(СВЦЭМ!$E$33:$E$776,СВЦЭМ!$A$33:$A$776,$A163,СВЦЭМ!$B$33:$B$776,B$155)+'СЕТ СН'!$F$15</f>
        <v>112.88778566000001</v>
      </c>
      <c r="C163" s="36">
        <f>SUMIFS(СВЦЭМ!$E$33:$E$776,СВЦЭМ!$A$33:$A$776,$A163,СВЦЭМ!$B$33:$B$776,C$155)+'СЕТ СН'!$F$15</f>
        <v>111.79194056999999</v>
      </c>
      <c r="D163" s="36">
        <f>SUMIFS(СВЦЭМ!$E$33:$E$776,СВЦЭМ!$A$33:$A$776,$A163,СВЦЭМ!$B$33:$B$776,D$155)+'СЕТ СН'!$F$15</f>
        <v>115.73136911</v>
      </c>
      <c r="E163" s="36">
        <f>SUMIFS(СВЦЭМ!$E$33:$E$776,СВЦЭМ!$A$33:$A$776,$A163,СВЦЭМ!$B$33:$B$776,E$155)+'СЕТ СН'!$F$15</f>
        <v>121.54108244</v>
      </c>
      <c r="F163" s="36">
        <f>SUMIFS(СВЦЭМ!$E$33:$E$776,СВЦЭМ!$A$33:$A$776,$A163,СВЦЭМ!$B$33:$B$776,F$155)+'СЕТ СН'!$F$15</f>
        <v>121.85661141</v>
      </c>
      <c r="G163" s="36">
        <f>SUMIFS(СВЦЭМ!$E$33:$E$776,СВЦЭМ!$A$33:$A$776,$A163,СВЦЭМ!$B$33:$B$776,G$155)+'СЕТ СН'!$F$15</f>
        <v>120.1612215</v>
      </c>
      <c r="H163" s="36">
        <f>SUMIFS(СВЦЭМ!$E$33:$E$776,СВЦЭМ!$A$33:$A$776,$A163,СВЦЭМ!$B$33:$B$776,H$155)+'СЕТ СН'!$F$15</f>
        <v>120.71262315</v>
      </c>
      <c r="I163" s="36">
        <f>SUMIFS(СВЦЭМ!$E$33:$E$776,СВЦЭМ!$A$33:$A$776,$A163,СВЦЭМ!$B$33:$B$776,I$155)+'СЕТ СН'!$F$15</f>
        <v>115.64306108</v>
      </c>
      <c r="J163" s="36">
        <f>SUMIFS(СВЦЭМ!$E$33:$E$776,СВЦЭМ!$A$33:$A$776,$A163,СВЦЭМ!$B$33:$B$776,J$155)+'СЕТ СН'!$F$15</f>
        <v>117.34423699</v>
      </c>
      <c r="K163" s="36">
        <f>SUMIFS(СВЦЭМ!$E$33:$E$776,СВЦЭМ!$A$33:$A$776,$A163,СВЦЭМ!$B$33:$B$776,K$155)+'СЕТ СН'!$F$15</f>
        <v>121.16091319</v>
      </c>
      <c r="L163" s="36">
        <f>SUMIFS(СВЦЭМ!$E$33:$E$776,СВЦЭМ!$A$33:$A$776,$A163,СВЦЭМ!$B$33:$B$776,L$155)+'СЕТ СН'!$F$15</f>
        <v>122.3733261</v>
      </c>
      <c r="M163" s="36">
        <f>SUMIFS(СВЦЭМ!$E$33:$E$776,СВЦЭМ!$A$33:$A$776,$A163,СВЦЭМ!$B$33:$B$776,M$155)+'СЕТ СН'!$F$15</f>
        <v>119.94647534000001</v>
      </c>
      <c r="N163" s="36">
        <f>SUMIFS(СВЦЭМ!$E$33:$E$776,СВЦЭМ!$A$33:$A$776,$A163,СВЦЭМ!$B$33:$B$776,N$155)+'СЕТ СН'!$F$15</f>
        <v>120.92078458</v>
      </c>
      <c r="O163" s="36">
        <f>SUMIFS(СВЦЭМ!$E$33:$E$776,СВЦЭМ!$A$33:$A$776,$A163,СВЦЭМ!$B$33:$B$776,O$155)+'СЕТ СН'!$F$15</f>
        <v>118.99766509</v>
      </c>
      <c r="P163" s="36">
        <f>SUMIFS(СВЦЭМ!$E$33:$E$776,СВЦЭМ!$A$33:$A$776,$A163,СВЦЭМ!$B$33:$B$776,P$155)+'СЕТ СН'!$F$15</f>
        <v>120.16667285</v>
      </c>
      <c r="Q163" s="36">
        <f>SUMIFS(СВЦЭМ!$E$33:$E$776,СВЦЭМ!$A$33:$A$776,$A163,СВЦЭМ!$B$33:$B$776,Q$155)+'СЕТ СН'!$F$15</f>
        <v>100.70804695</v>
      </c>
      <c r="R163" s="36">
        <f>SUMIFS(СВЦЭМ!$E$33:$E$776,СВЦЭМ!$A$33:$A$776,$A163,СВЦЭМ!$B$33:$B$776,R$155)+'СЕТ СН'!$F$15</f>
        <v>93.776769209999998</v>
      </c>
      <c r="S163" s="36">
        <f>SUMIFS(СВЦЭМ!$E$33:$E$776,СВЦЭМ!$A$33:$A$776,$A163,СВЦЭМ!$B$33:$B$776,S$155)+'СЕТ СН'!$F$15</f>
        <v>92.15604836</v>
      </c>
      <c r="T163" s="36">
        <f>SUMIFS(СВЦЭМ!$E$33:$E$776,СВЦЭМ!$A$33:$A$776,$A163,СВЦЭМ!$B$33:$B$776,T$155)+'СЕТ СН'!$F$15</f>
        <v>91.572192270000002</v>
      </c>
      <c r="U163" s="36">
        <f>SUMIFS(СВЦЭМ!$E$33:$E$776,СВЦЭМ!$A$33:$A$776,$A163,СВЦЭМ!$B$33:$B$776,U$155)+'СЕТ СН'!$F$15</f>
        <v>90.195812360000005</v>
      </c>
      <c r="V163" s="36">
        <f>SUMIFS(СВЦЭМ!$E$33:$E$776,СВЦЭМ!$A$33:$A$776,$A163,СВЦЭМ!$B$33:$B$776,V$155)+'СЕТ СН'!$F$15</f>
        <v>87.901171980000001</v>
      </c>
      <c r="W163" s="36">
        <f>SUMIFS(СВЦЭМ!$E$33:$E$776,СВЦЭМ!$A$33:$A$776,$A163,СВЦЭМ!$B$33:$B$776,W$155)+'СЕТ СН'!$F$15</f>
        <v>84.41549354</v>
      </c>
      <c r="X163" s="36">
        <f>SUMIFS(СВЦЭМ!$E$33:$E$776,СВЦЭМ!$A$33:$A$776,$A163,СВЦЭМ!$B$33:$B$776,X$155)+'СЕТ СН'!$F$15</f>
        <v>86.444475690000004</v>
      </c>
      <c r="Y163" s="36">
        <f>SUMIFS(СВЦЭМ!$E$33:$E$776,СВЦЭМ!$A$33:$A$776,$A163,СВЦЭМ!$B$33:$B$776,Y$155)+'СЕТ СН'!$F$15</f>
        <v>98.123787429999993</v>
      </c>
    </row>
    <row r="164" spans="1:25" ht="15.75" x14ac:dyDescent="0.2">
      <c r="A164" s="35">
        <f t="shared" si="4"/>
        <v>43625</v>
      </c>
      <c r="B164" s="36">
        <f>SUMIFS(СВЦЭМ!$E$33:$E$776,СВЦЭМ!$A$33:$A$776,$A164,СВЦЭМ!$B$33:$B$776,B$155)+'СЕТ СН'!$F$15</f>
        <v>120.74734001</v>
      </c>
      <c r="C164" s="36">
        <f>SUMIFS(СВЦЭМ!$E$33:$E$776,СВЦЭМ!$A$33:$A$776,$A164,СВЦЭМ!$B$33:$B$776,C$155)+'СЕТ СН'!$F$15</f>
        <v>125.52975308000001</v>
      </c>
      <c r="D164" s="36">
        <f>SUMIFS(СВЦЭМ!$E$33:$E$776,СВЦЭМ!$A$33:$A$776,$A164,СВЦЭМ!$B$33:$B$776,D$155)+'СЕТ СН'!$F$15</f>
        <v>130.46402701</v>
      </c>
      <c r="E164" s="36">
        <f>SUMIFS(СВЦЭМ!$E$33:$E$776,СВЦЭМ!$A$33:$A$776,$A164,СВЦЭМ!$B$33:$B$776,E$155)+'СЕТ СН'!$F$15</f>
        <v>132.13601030999999</v>
      </c>
      <c r="F164" s="36">
        <f>SUMIFS(СВЦЭМ!$E$33:$E$776,СВЦЭМ!$A$33:$A$776,$A164,СВЦЭМ!$B$33:$B$776,F$155)+'СЕТ СН'!$F$15</f>
        <v>131.20227367999999</v>
      </c>
      <c r="G164" s="36">
        <f>SUMIFS(СВЦЭМ!$E$33:$E$776,СВЦЭМ!$A$33:$A$776,$A164,СВЦЭМ!$B$33:$B$776,G$155)+'СЕТ СН'!$F$15</f>
        <v>132.67056636000001</v>
      </c>
      <c r="H164" s="36">
        <f>SUMIFS(СВЦЭМ!$E$33:$E$776,СВЦЭМ!$A$33:$A$776,$A164,СВЦЭМ!$B$33:$B$776,H$155)+'СЕТ СН'!$F$15</f>
        <v>133.83762458000001</v>
      </c>
      <c r="I164" s="36">
        <f>SUMIFS(СВЦЭМ!$E$33:$E$776,СВЦЭМ!$A$33:$A$776,$A164,СВЦЭМ!$B$33:$B$776,I$155)+'СЕТ СН'!$F$15</f>
        <v>126.3617402</v>
      </c>
      <c r="J164" s="36">
        <f>SUMIFS(СВЦЭМ!$E$33:$E$776,СВЦЭМ!$A$33:$A$776,$A164,СВЦЭМ!$B$33:$B$776,J$155)+'СЕТ СН'!$F$15</f>
        <v>117.56370096000001</v>
      </c>
      <c r="K164" s="36">
        <f>SUMIFS(СВЦЭМ!$E$33:$E$776,СВЦЭМ!$A$33:$A$776,$A164,СВЦЭМ!$B$33:$B$776,K$155)+'СЕТ СН'!$F$15</f>
        <v>113.1437097</v>
      </c>
      <c r="L164" s="36">
        <f>SUMIFS(СВЦЭМ!$E$33:$E$776,СВЦЭМ!$A$33:$A$776,$A164,СВЦЭМ!$B$33:$B$776,L$155)+'СЕТ СН'!$F$15</f>
        <v>108.91902972</v>
      </c>
      <c r="M164" s="36">
        <f>SUMIFS(СВЦЭМ!$E$33:$E$776,СВЦЭМ!$A$33:$A$776,$A164,СВЦЭМ!$B$33:$B$776,M$155)+'СЕТ СН'!$F$15</f>
        <v>104.35706937</v>
      </c>
      <c r="N164" s="36">
        <f>SUMIFS(СВЦЭМ!$E$33:$E$776,СВЦЭМ!$A$33:$A$776,$A164,СВЦЭМ!$B$33:$B$776,N$155)+'СЕТ СН'!$F$15</f>
        <v>104.11935796</v>
      </c>
      <c r="O164" s="36">
        <f>SUMIFS(СВЦЭМ!$E$33:$E$776,СВЦЭМ!$A$33:$A$776,$A164,СВЦЭМ!$B$33:$B$776,O$155)+'СЕТ СН'!$F$15</f>
        <v>103.95513808</v>
      </c>
      <c r="P164" s="36">
        <f>SUMIFS(СВЦЭМ!$E$33:$E$776,СВЦЭМ!$A$33:$A$776,$A164,СВЦЭМ!$B$33:$B$776,P$155)+'СЕТ СН'!$F$15</f>
        <v>106.11568497</v>
      </c>
      <c r="Q164" s="36">
        <f>SUMIFS(СВЦЭМ!$E$33:$E$776,СВЦЭМ!$A$33:$A$776,$A164,СВЦЭМ!$B$33:$B$776,Q$155)+'СЕТ СН'!$F$15</f>
        <v>100.04149968</v>
      </c>
      <c r="R164" s="36">
        <f>SUMIFS(СВЦЭМ!$E$33:$E$776,СВЦЭМ!$A$33:$A$776,$A164,СВЦЭМ!$B$33:$B$776,R$155)+'СЕТ СН'!$F$15</f>
        <v>93.422529859999997</v>
      </c>
      <c r="S164" s="36">
        <f>SUMIFS(СВЦЭМ!$E$33:$E$776,СВЦЭМ!$A$33:$A$776,$A164,СВЦЭМ!$B$33:$B$776,S$155)+'СЕТ СН'!$F$15</f>
        <v>94.628100259999997</v>
      </c>
      <c r="T164" s="36">
        <f>SUMIFS(СВЦЭМ!$E$33:$E$776,СВЦЭМ!$A$33:$A$776,$A164,СВЦЭМ!$B$33:$B$776,T$155)+'СЕТ СН'!$F$15</f>
        <v>96.06879601</v>
      </c>
      <c r="U164" s="36">
        <f>SUMIFS(СВЦЭМ!$E$33:$E$776,СВЦЭМ!$A$33:$A$776,$A164,СВЦЭМ!$B$33:$B$776,U$155)+'СЕТ СН'!$F$15</f>
        <v>93.986457849999994</v>
      </c>
      <c r="V164" s="36">
        <f>SUMIFS(СВЦЭМ!$E$33:$E$776,СВЦЭМ!$A$33:$A$776,$A164,СВЦЭМ!$B$33:$B$776,V$155)+'СЕТ СН'!$F$15</f>
        <v>93.46237678</v>
      </c>
      <c r="W164" s="36">
        <f>SUMIFS(СВЦЭМ!$E$33:$E$776,СВЦЭМ!$A$33:$A$776,$A164,СВЦЭМ!$B$33:$B$776,W$155)+'СЕТ СН'!$F$15</f>
        <v>90.395933099999993</v>
      </c>
      <c r="X164" s="36">
        <f>SUMIFS(СВЦЭМ!$E$33:$E$776,СВЦЭМ!$A$33:$A$776,$A164,СВЦЭМ!$B$33:$B$776,X$155)+'СЕТ СН'!$F$15</f>
        <v>91.610013230000007</v>
      </c>
      <c r="Y164" s="36">
        <f>SUMIFS(СВЦЭМ!$E$33:$E$776,СВЦЭМ!$A$33:$A$776,$A164,СВЦЭМ!$B$33:$B$776,Y$155)+'СЕТ СН'!$F$15</f>
        <v>104.88482817000001</v>
      </c>
    </row>
    <row r="165" spans="1:25" ht="15.75" x14ac:dyDescent="0.2">
      <c r="A165" s="35">
        <f t="shared" si="4"/>
        <v>43626</v>
      </c>
      <c r="B165" s="36">
        <f>SUMIFS(СВЦЭМ!$E$33:$E$776,СВЦЭМ!$A$33:$A$776,$A165,СВЦЭМ!$B$33:$B$776,B$155)+'СЕТ СН'!$F$15</f>
        <v>123.76472443</v>
      </c>
      <c r="C165" s="36">
        <f>SUMIFS(СВЦЭМ!$E$33:$E$776,СВЦЭМ!$A$33:$A$776,$A165,СВЦЭМ!$B$33:$B$776,C$155)+'СЕТ СН'!$F$15</f>
        <v>131.08346438999999</v>
      </c>
      <c r="D165" s="36">
        <f>SUMIFS(СВЦЭМ!$E$33:$E$776,СВЦЭМ!$A$33:$A$776,$A165,СВЦЭМ!$B$33:$B$776,D$155)+'СЕТ СН'!$F$15</f>
        <v>134.56897717000001</v>
      </c>
      <c r="E165" s="36">
        <f>SUMIFS(СВЦЭМ!$E$33:$E$776,СВЦЭМ!$A$33:$A$776,$A165,СВЦЭМ!$B$33:$B$776,E$155)+'СЕТ СН'!$F$15</f>
        <v>134.45115468</v>
      </c>
      <c r="F165" s="36">
        <f>SUMIFS(СВЦЭМ!$E$33:$E$776,СВЦЭМ!$A$33:$A$776,$A165,СВЦЭМ!$B$33:$B$776,F$155)+'СЕТ СН'!$F$15</f>
        <v>134.44514509999999</v>
      </c>
      <c r="G165" s="36">
        <f>SUMIFS(СВЦЭМ!$E$33:$E$776,СВЦЭМ!$A$33:$A$776,$A165,СВЦЭМ!$B$33:$B$776,G$155)+'СЕТ СН'!$F$15</f>
        <v>134.42261407999999</v>
      </c>
      <c r="H165" s="36">
        <f>SUMIFS(СВЦЭМ!$E$33:$E$776,СВЦЭМ!$A$33:$A$776,$A165,СВЦЭМ!$B$33:$B$776,H$155)+'СЕТ СН'!$F$15</f>
        <v>133.16307319000001</v>
      </c>
      <c r="I165" s="36">
        <f>SUMIFS(СВЦЭМ!$E$33:$E$776,СВЦЭМ!$A$33:$A$776,$A165,СВЦЭМ!$B$33:$B$776,I$155)+'СЕТ СН'!$F$15</f>
        <v>125.14468402</v>
      </c>
      <c r="J165" s="36">
        <f>SUMIFS(СВЦЭМ!$E$33:$E$776,СВЦЭМ!$A$33:$A$776,$A165,СВЦЭМ!$B$33:$B$776,J$155)+'СЕТ СН'!$F$15</f>
        <v>119.1149935</v>
      </c>
      <c r="K165" s="36">
        <f>SUMIFS(СВЦЭМ!$E$33:$E$776,СВЦЭМ!$A$33:$A$776,$A165,СВЦЭМ!$B$33:$B$776,K$155)+'СЕТ СН'!$F$15</f>
        <v>114.69568018</v>
      </c>
      <c r="L165" s="36">
        <f>SUMIFS(СВЦЭМ!$E$33:$E$776,СВЦЭМ!$A$33:$A$776,$A165,СВЦЭМ!$B$33:$B$776,L$155)+'СЕТ СН'!$F$15</f>
        <v>112.2445046</v>
      </c>
      <c r="M165" s="36">
        <f>SUMIFS(СВЦЭМ!$E$33:$E$776,СВЦЭМ!$A$33:$A$776,$A165,СВЦЭМ!$B$33:$B$776,M$155)+'СЕТ СН'!$F$15</f>
        <v>108.70405266</v>
      </c>
      <c r="N165" s="36">
        <f>SUMIFS(СВЦЭМ!$E$33:$E$776,СВЦЭМ!$A$33:$A$776,$A165,СВЦЭМ!$B$33:$B$776,N$155)+'СЕТ СН'!$F$15</f>
        <v>112.60830301</v>
      </c>
      <c r="O165" s="36">
        <f>SUMIFS(СВЦЭМ!$E$33:$E$776,СВЦЭМ!$A$33:$A$776,$A165,СВЦЭМ!$B$33:$B$776,O$155)+'СЕТ СН'!$F$15</f>
        <v>111.51719616</v>
      </c>
      <c r="P165" s="36">
        <f>SUMIFS(СВЦЭМ!$E$33:$E$776,СВЦЭМ!$A$33:$A$776,$A165,СВЦЭМ!$B$33:$B$776,P$155)+'СЕТ СН'!$F$15</f>
        <v>113.92235165</v>
      </c>
      <c r="Q165" s="36">
        <f>SUMIFS(СВЦЭМ!$E$33:$E$776,СВЦЭМ!$A$33:$A$776,$A165,СВЦЭМ!$B$33:$B$776,Q$155)+'СЕТ СН'!$F$15</f>
        <v>106.62369142</v>
      </c>
      <c r="R165" s="36">
        <f>SUMIFS(СВЦЭМ!$E$33:$E$776,СВЦЭМ!$A$33:$A$776,$A165,СВЦЭМ!$B$33:$B$776,R$155)+'СЕТ СН'!$F$15</f>
        <v>99.719061319999994</v>
      </c>
      <c r="S165" s="36">
        <f>SUMIFS(СВЦЭМ!$E$33:$E$776,СВЦЭМ!$A$33:$A$776,$A165,СВЦЭМ!$B$33:$B$776,S$155)+'СЕТ СН'!$F$15</f>
        <v>103.66802534</v>
      </c>
      <c r="T165" s="36">
        <f>SUMIFS(СВЦЭМ!$E$33:$E$776,СВЦЭМ!$A$33:$A$776,$A165,СВЦЭМ!$B$33:$B$776,T$155)+'СЕТ СН'!$F$15</f>
        <v>104.58011927</v>
      </c>
      <c r="U165" s="36">
        <f>SUMIFS(СВЦЭМ!$E$33:$E$776,СВЦЭМ!$A$33:$A$776,$A165,СВЦЭМ!$B$33:$B$776,U$155)+'СЕТ СН'!$F$15</f>
        <v>101.87171532000001</v>
      </c>
      <c r="V165" s="36">
        <f>SUMIFS(СВЦЭМ!$E$33:$E$776,СВЦЭМ!$A$33:$A$776,$A165,СВЦЭМ!$B$33:$B$776,V$155)+'СЕТ СН'!$F$15</f>
        <v>99.466133400000004</v>
      </c>
      <c r="W165" s="36">
        <f>SUMIFS(СВЦЭМ!$E$33:$E$776,СВЦЭМ!$A$33:$A$776,$A165,СВЦЭМ!$B$33:$B$776,W$155)+'СЕТ СН'!$F$15</f>
        <v>96.783118029999997</v>
      </c>
      <c r="X165" s="36">
        <f>SUMIFS(СВЦЭМ!$E$33:$E$776,СВЦЭМ!$A$33:$A$776,$A165,СВЦЭМ!$B$33:$B$776,X$155)+'СЕТ СН'!$F$15</f>
        <v>97.896753880000006</v>
      </c>
      <c r="Y165" s="36">
        <f>SUMIFS(СВЦЭМ!$E$33:$E$776,СВЦЭМ!$A$33:$A$776,$A165,СВЦЭМ!$B$33:$B$776,Y$155)+'СЕТ СН'!$F$15</f>
        <v>112.03504153</v>
      </c>
    </row>
    <row r="166" spans="1:25" ht="15.75" x14ac:dyDescent="0.2">
      <c r="A166" s="35">
        <f t="shared" si="4"/>
        <v>43627</v>
      </c>
      <c r="B166" s="36">
        <f>SUMIFS(СВЦЭМ!$E$33:$E$776,СВЦЭМ!$A$33:$A$776,$A166,СВЦЭМ!$B$33:$B$776,B$155)+'СЕТ СН'!$F$15</f>
        <v>130.84627732999999</v>
      </c>
      <c r="C166" s="36">
        <f>SUMIFS(СВЦЭМ!$E$33:$E$776,СВЦЭМ!$A$33:$A$776,$A166,СВЦЭМ!$B$33:$B$776,C$155)+'СЕТ СН'!$F$15</f>
        <v>142.28102651</v>
      </c>
      <c r="D166" s="36">
        <f>SUMIFS(СВЦЭМ!$E$33:$E$776,СВЦЭМ!$A$33:$A$776,$A166,СВЦЭМ!$B$33:$B$776,D$155)+'СЕТ СН'!$F$15</f>
        <v>139.29197651000001</v>
      </c>
      <c r="E166" s="36">
        <f>SUMIFS(СВЦЭМ!$E$33:$E$776,СВЦЭМ!$A$33:$A$776,$A166,СВЦЭМ!$B$33:$B$776,E$155)+'СЕТ СН'!$F$15</f>
        <v>138.66744541</v>
      </c>
      <c r="F166" s="36">
        <f>SUMIFS(СВЦЭМ!$E$33:$E$776,СВЦЭМ!$A$33:$A$776,$A166,СВЦЭМ!$B$33:$B$776,F$155)+'СЕТ СН'!$F$15</f>
        <v>138.01554304000001</v>
      </c>
      <c r="G166" s="36">
        <f>SUMIFS(СВЦЭМ!$E$33:$E$776,СВЦЭМ!$A$33:$A$776,$A166,СВЦЭМ!$B$33:$B$776,G$155)+'СЕТ СН'!$F$15</f>
        <v>138.21371085000001</v>
      </c>
      <c r="H166" s="36">
        <f>SUMIFS(СВЦЭМ!$E$33:$E$776,СВЦЭМ!$A$33:$A$776,$A166,СВЦЭМ!$B$33:$B$776,H$155)+'СЕТ СН'!$F$15</f>
        <v>138.56507743</v>
      </c>
      <c r="I166" s="36">
        <f>SUMIFS(СВЦЭМ!$E$33:$E$776,СВЦЭМ!$A$33:$A$776,$A166,СВЦЭМ!$B$33:$B$776,I$155)+'СЕТ СН'!$F$15</f>
        <v>124.1881781</v>
      </c>
      <c r="J166" s="36">
        <f>SUMIFS(СВЦЭМ!$E$33:$E$776,СВЦЭМ!$A$33:$A$776,$A166,СВЦЭМ!$B$33:$B$776,J$155)+'СЕТ СН'!$F$15</f>
        <v>119.50332797999999</v>
      </c>
      <c r="K166" s="36">
        <f>SUMIFS(СВЦЭМ!$E$33:$E$776,СВЦЭМ!$A$33:$A$776,$A166,СВЦЭМ!$B$33:$B$776,K$155)+'СЕТ СН'!$F$15</f>
        <v>115.94768818</v>
      </c>
      <c r="L166" s="36">
        <f>SUMIFS(СВЦЭМ!$E$33:$E$776,СВЦЭМ!$A$33:$A$776,$A166,СВЦЭМ!$B$33:$B$776,L$155)+'СЕТ СН'!$F$15</f>
        <v>115.37209892</v>
      </c>
      <c r="M166" s="36">
        <f>SUMIFS(СВЦЭМ!$E$33:$E$776,СВЦЭМ!$A$33:$A$776,$A166,СВЦЭМ!$B$33:$B$776,M$155)+'СЕТ СН'!$F$15</f>
        <v>114.00339279000001</v>
      </c>
      <c r="N166" s="36">
        <f>SUMIFS(СВЦЭМ!$E$33:$E$776,СВЦЭМ!$A$33:$A$776,$A166,СВЦЭМ!$B$33:$B$776,N$155)+'СЕТ СН'!$F$15</f>
        <v>115.80493923</v>
      </c>
      <c r="O166" s="36">
        <f>SUMIFS(СВЦЭМ!$E$33:$E$776,СВЦЭМ!$A$33:$A$776,$A166,СВЦЭМ!$B$33:$B$776,O$155)+'СЕТ СН'!$F$15</f>
        <v>114.37465704</v>
      </c>
      <c r="P166" s="36">
        <f>SUMIFS(СВЦЭМ!$E$33:$E$776,СВЦЭМ!$A$33:$A$776,$A166,СВЦЭМ!$B$33:$B$776,P$155)+'СЕТ СН'!$F$15</f>
        <v>116.70901746</v>
      </c>
      <c r="Q166" s="36">
        <f>SUMIFS(СВЦЭМ!$E$33:$E$776,СВЦЭМ!$A$33:$A$776,$A166,СВЦЭМ!$B$33:$B$776,Q$155)+'СЕТ СН'!$F$15</f>
        <v>110.53555489</v>
      </c>
      <c r="R166" s="36">
        <f>SUMIFS(СВЦЭМ!$E$33:$E$776,СВЦЭМ!$A$33:$A$776,$A166,СВЦЭМ!$B$33:$B$776,R$155)+'СЕТ СН'!$F$15</f>
        <v>104.42536285</v>
      </c>
      <c r="S166" s="36">
        <f>SUMIFS(СВЦЭМ!$E$33:$E$776,СВЦЭМ!$A$33:$A$776,$A166,СВЦЭМ!$B$33:$B$776,S$155)+'СЕТ СН'!$F$15</f>
        <v>105.40090847</v>
      </c>
      <c r="T166" s="36">
        <f>SUMIFS(СВЦЭМ!$E$33:$E$776,СВЦЭМ!$A$33:$A$776,$A166,СВЦЭМ!$B$33:$B$776,T$155)+'СЕТ СН'!$F$15</f>
        <v>106.27909846</v>
      </c>
      <c r="U166" s="36">
        <f>SUMIFS(СВЦЭМ!$E$33:$E$776,СВЦЭМ!$A$33:$A$776,$A166,СВЦЭМ!$B$33:$B$776,U$155)+'СЕТ СН'!$F$15</f>
        <v>104.80485881</v>
      </c>
      <c r="V166" s="36">
        <f>SUMIFS(СВЦЭМ!$E$33:$E$776,СВЦЭМ!$A$33:$A$776,$A166,СВЦЭМ!$B$33:$B$776,V$155)+'СЕТ СН'!$F$15</f>
        <v>102.46297616</v>
      </c>
      <c r="W166" s="36">
        <f>SUMIFS(СВЦЭМ!$E$33:$E$776,СВЦЭМ!$A$33:$A$776,$A166,СВЦЭМ!$B$33:$B$776,W$155)+'СЕТ СН'!$F$15</f>
        <v>101.85875593</v>
      </c>
      <c r="X166" s="36">
        <f>SUMIFS(СВЦЭМ!$E$33:$E$776,СВЦЭМ!$A$33:$A$776,$A166,СВЦЭМ!$B$33:$B$776,X$155)+'СЕТ СН'!$F$15</f>
        <v>102.45835491</v>
      </c>
      <c r="Y166" s="36">
        <f>SUMIFS(СВЦЭМ!$E$33:$E$776,СВЦЭМ!$A$33:$A$776,$A166,СВЦЭМ!$B$33:$B$776,Y$155)+'СЕТ СН'!$F$15</f>
        <v>115.1478687</v>
      </c>
    </row>
    <row r="167" spans="1:25" ht="15.75" x14ac:dyDescent="0.2">
      <c r="A167" s="35">
        <f t="shared" si="4"/>
        <v>43628</v>
      </c>
      <c r="B167" s="36">
        <f>SUMIFS(СВЦЭМ!$E$33:$E$776,СВЦЭМ!$A$33:$A$776,$A167,СВЦЭМ!$B$33:$B$776,B$155)+'СЕТ СН'!$F$15</f>
        <v>122.29182494</v>
      </c>
      <c r="C167" s="36">
        <f>SUMIFS(СВЦЭМ!$E$33:$E$776,СВЦЭМ!$A$33:$A$776,$A167,СВЦЭМ!$B$33:$B$776,C$155)+'СЕТ СН'!$F$15</f>
        <v>130.78517171999999</v>
      </c>
      <c r="D167" s="36">
        <f>SUMIFS(СВЦЭМ!$E$33:$E$776,СВЦЭМ!$A$33:$A$776,$A167,СВЦЭМ!$B$33:$B$776,D$155)+'СЕТ СН'!$F$15</f>
        <v>136.98591714</v>
      </c>
      <c r="E167" s="36">
        <f>SUMIFS(СВЦЭМ!$E$33:$E$776,СВЦЭМ!$A$33:$A$776,$A167,СВЦЭМ!$B$33:$B$776,E$155)+'СЕТ СН'!$F$15</f>
        <v>138.44321909000001</v>
      </c>
      <c r="F167" s="36">
        <f>SUMIFS(СВЦЭМ!$E$33:$E$776,СВЦЭМ!$A$33:$A$776,$A167,СВЦЭМ!$B$33:$B$776,F$155)+'СЕТ СН'!$F$15</f>
        <v>140.4745455</v>
      </c>
      <c r="G167" s="36">
        <f>SUMIFS(СВЦЭМ!$E$33:$E$776,СВЦЭМ!$A$33:$A$776,$A167,СВЦЭМ!$B$33:$B$776,G$155)+'СЕТ СН'!$F$15</f>
        <v>141.68265937999999</v>
      </c>
      <c r="H167" s="36">
        <f>SUMIFS(СВЦЭМ!$E$33:$E$776,СВЦЭМ!$A$33:$A$776,$A167,СВЦЭМ!$B$33:$B$776,H$155)+'СЕТ СН'!$F$15</f>
        <v>139.12413849000001</v>
      </c>
      <c r="I167" s="36">
        <f>SUMIFS(СВЦЭМ!$E$33:$E$776,СВЦЭМ!$A$33:$A$776,$A167,СВЦЭМ!$B$33:$B$776,I$155)+'СЕТ СН'!$F$15</f>
        <v>133.71153809</v>
      </c>
      <c r="J167" s="36">
        <f>SUMIFS(СВЦЭМ!$E$33:$E$776,СВЦЭМ!$A$33:$A$776,$A167,СВЦЭМ!$B$33:$B$776,J$155)+'СЕТ СН'!$F$15</f>
        <v>124.97593354</v>
      </c>
      <c r="K167" s="36">
        <f>SUMIFS(СВЦЭМ!$E$33:$E$776,СВЦЭМ!$A$33:$A$776,$A167,СВЦЭМ!$B$33:$B$776,K$155)+'СЕТ СН'!$F$15</f>
        <v>116.62109427</v>
      </c>
      <c r="L167" s="36">
        <f>SUMIFS(СВЦЭМ!$E$33:$E$776,СВЦЭМ!$A$33:$A$776,$A167,СВЦЭМ!$B$33:$B$776,L$155)+'СЕТ СН'!$F$15</f>
        <v>111.87430627000001</v>
      </c>
      <c r="M167" s="36">
        <f>SUMIFS(СВЦЭМ!$E$33:$E$776,СВЦЭМ!$A$33:$A$776,$A167,СВЦЭМ!$B$33:$B$776,M$155)+'СЕТ СН'!$F$15</f>
        <v>107.76131393999999</v>
      </c>
      <c r="N167" s="36">
        <f>SUMIFS(СВЦЭМ!$E$33:$E$776,СВЦЭМ!$A$33:$A$776,$A167,СВЦЭМ!$B$33:$B$776,N$155)+'СЕТ СН'!$F$15</f>
        <v>111.21498627</v>
      </c>
      <c r="O167" s="36">
        <f>SUMIFS(СВЦЭМ!$E$33:$E$776,СВЦЭМ!$A$33:$A$776,$A167,СВЦЭМ!$B$33:$B$776,O$155)+'СЕТ СН'!$F$15</f>
        <v>109.42019316</v>
      </c>
      <c r="P167" s="36">
        <f>SUMIFS(СВЦЭМ!$E$33:$E$776,СВЦЭМ!$A$33:$A$776,$A167,СВЦЭМ!$B$33:$B$776,P$155)+'СЕТ СН'!$F$15</f>
        <v>110.31631165</v>
      </c>
      <c r="Q167" s="36">
        <f>SUMIFS(СВЦЭМ!$E$33:$E$776,СВЦЭМ!$A$33:$A$776,$A167,СВЦЭМ!$B$33:$B$776,Q$155)+'СЕТ СН'!$F$15</f>
        <v>105.08927856</v>
      </c>
      <c r="R167" s="36">
        <f>SUMIFS(СВЦЭМ!$E$33:$E$776,СВЦЭМ!$A$33:$A$776,$A167,СВЦЭМ!$B$33:$B$776,R$155)+'СЕТ СН'!$F$15</f>
        <v>98.444531799999993</v>
      </c>
      <c r="S167" s="36">
        <f>SUMIFS(СВЦЭМ!$E$33:$E$776,СВЦЭМ!$A$33:$A$776,$A167,СВЦЭМ!$B$33:$B$776,S$155)+'СЕТ СН'!$F$15</f>
        <v>101.21661673</v>
      </c>
      <c r="T167" s="36">
        <f>SUMIFS(СВЦЭМ!$E$33:$E$776,СВЦЭМ!$A$33:$A$776,$A167,СВЦЭМ!$B$33:$B$776,T$155)+'СЕТ СН'!$F$15</f>
        <v>100.50600038</v>
      </c>
      <c r="U167" s="36">
        <f>SUMIFS(СВЦЭМ!$E$33:$E$776,СВЦЭМ!$A$33:$A$776,$A167,СВЦЭМ!$B$33:$B$776,U$155)+'СЕТ СН'!$F$15</f>
        <v>98.238305179999998</v>
      </c>
      <c r="V167" s="36">
        <f>SUMIFS(СВЦЭМ!$E$33:$E$776,СВЦЭМ!$A$33:$A$776,$A167,СВЦЭМ!$B$33:$B$776,V$155)+'СЕТ СН'!$F$15</f>
        <v>96.25483079</v>
      </c>
      <c r="W167" s="36">
        <f>SUMIFS(СВЦЭМ!$E$33:$E$776,СВЦЭМ!$A$33:$A$776,$A167,СВЦЭМ!$B$33:$B$776,W$155)+'СЕТ СН'!$F$15</f>
        <v>92.925073459999993</v>
      </c>
      <c r="X167" s="36">
        <f>SUMIFS(СВЦЭМ!$E$33:$E$776,СВЦЭМ!$A$33:$A$776,$A167,СВЦЭМ!$B$33:$B$776,X$155)+'СЕТ СН'!$F$15</f>
        <v>96.537062289999994</v>
      </c>
      <c r="Y167" s="36">
        <f>SUMIFS(СВЦЭМ!$E$33:$E$776,СВЦЭМ!$A$33:$A$776,$A167,СВЦЭМ!$B$33:$B$776,Y$155)+'СЕТ СН'!$F$15</f>
        <v>110.53510393000001</v>
      </c>
    </row>
    <row r="168" spans="1:25" ht="15.75" x14ac:dyDescent="0.2">
      <c r="A168" s="35">
        <f t="shared" si="4"/>
        <v>43629</v>
      </c>
      <c r="B168" s="36">
        <f>SUMIFS(СВЦЭМ!$E$33:$E$776,СВЦЭМ!$A$33:$A$776,$A168,СВЦЭМ!$B$33:$B$776,B$155)+'СЕТ СН'!$F$15</f>
        <v>123.19851242</v>
      </c>
      <c r="C168" s="36">
        <f>SUMIFS(СВЦЭМ!$E$33:$E$776,СВЦЭМ!$A$33:$A$776,$A168,СВЦЭМ!$B$33:$B$776,C$155)+'СЕТ СН'!$F$15</f>
        <v>133.03456492999999</v>
      </c>
      <c r="D168" s="36">
        <f>SUMIFS(СВЦЭМ!$E$33:$E$776,СВЦЭМ!$A$33:$A$776,$A168,СВЦЭМ!$B$33:$B$776,D$155)+'СЕТ СН'!$F$15</f>
        <v>136.62269692999999</v>
      </c>
      <c r="E168" s="36">
        <f>SUMIFS(СВЦЭМ!$E$33:$E$776,СВЦЭМ!$A$33:$A$776,$A168,СВЦЭМ!$B$33:$B$776,E$155)+'СЕТ СН'!$F$15</f>
        <v>138.55632585000001</v>
      </c>
      <c r="F168" s="36">
        <f>SUMIFS(СВЦЭМ!$E$33:$E$776,СВЦЭМ!$A$33:$A$776,$A168,СВЦЭМ!$B$33:$B$776,F$155)+'СЕТ СН'!$F$15</f>
        <v>138.94359919999999</v>
      </c>
      <c r="G168" s="36">
        <f>SUMIFS(СВЦЭМ!$E$33:$E$776,СВЦЭМ!$A$33:$A$776,$A168,СВЦЭМ!$B$33:$B$776,G$155)+'СЕТ СН'!$F$15</f>
        <v>140.60099312</v>
      </c>
      <c r="H168" s="36">
        <f>SUMIFS(СВЦЭМ!$E$33:$E$776,СВЦЭМ!$A$33:$A$776,$A168,СВЦЭМ!$B$33:$B$776,H$155)+'СЕТ СН'!$F$15</f>
        <v>129.14238578000001</v>
      </c>
      <c r="I168" s="36">
        <f>SUMIFS(СВЦЭМ!$E$33:$E$776,СВЦЭМ!$A$33:$A$776,$A168,СВЦЭМ!$B$33:$B$776,I$155)+'СЕТ СН'!$F$15</f>
        <v>121.07111043</v>
      </c>
      <c r="J168" s="36">
        <f>SUMIFS(СВЦЭМ!$E$33:$E$776,СВЦЭМ!$A$33:$A$776,$A168,СВЦЭМ!$B$33:$B$776,J$155)+'СЕТ СН'!$F$15</f>
        <v>118.57874855999999</v>
      </c>
      <c r="K168" s="36">
        <f>SUMIFS(СВЦЭМ!$E$33:$E$776,СВЦЭМ!$A$33:$A$776,$A168,СВЦЭМ!$B$33:$B$776,K$155)+'СЕТ СН'!$F$15</f>
        <v>113.57267834</v>
      </c>
      <c r="L168" s="36">
        <f>SUMIFS(СВЦЭМ!$E$33:$E$776,СВЦЭМ!$A$33:$A$776,$A168,СВЦЭМ!$B$33:$B$776,L$155)+'СЕТ СН'!$F$15</f>
        <v>111.99054979</v>
      </c>
      <c r="M168" s="36">
        <f>SUMIFS(СВЦЭМ!$E$33:$E$776,СВЦЭМ!$A$33:$A$776,$A168,СВЦЭМ!$B$33:$B$776,M$155)+'СЕТ СН'!$F$15</f>
        <v>110.73691204000001</v>
      </c>
      <c r="N168" s="36">
        <f>SUMIFS(СВЦЭМ!$E$33:$E$776,СВЦЭМ!$A$33:$A$776,$A168,СВЦЭМ!$B$33:$B$776,N$155)+'СЕТ СН'!$F$15</f>
        <v>114.92921902000001</v>
      </c>
      <c r="O168" s="36">
        <f>SUMIFS(СВЦЭМ!$E$33:$E$776,СВЦЭМ!$A$33:$A$776,$A168,СВЦЭМ!$B$33:$B$776,O$155)+'СЕТ СН'!$F$15</f>
        <v>112.68592302</v>
      </c>
      <c r="P168" s="36">
        <f>SUMIFS(СВЦЭМ!$E$33:$E$776,СВЦЭМ!$A$33:$A$776,$A168,СВЦЭМ!$B$33:$B$776,P$155)+'СЕТ СН'!$F$15</f>
        <v>114.27757583</v>
      </c>
      <c r="Q168" s="36">
        <f>SUMIFS(СВЦЭМ!$E$33:$E$776,СВЦЭМ!$A$33:$A$776,$A168,СВЦЭМ!$B$33:$B$776,Q$155)+'СЕТ СН'!$F$15</f>
        <v>109.21835519</v>
      </c>
      <c r="R168" s="36">
        <f>SUMIFS(СВЦЭМ!$E$33:$E$776,СВЦЭМ!$A$33:$A$776,$A168,СВЦЭМ!$B$33:$B$776,R$155)+'СЕТ СН'!$F$15</f>
        <v>103.70981463</v>
      </c>
      <c r="S168" s="36">
        <f>SUMIFS(СВЦЭМ!$E$33:$E$776,СВЦЭМ!$A$33:$A$776,$A168,СВЦЭМ!$B$33:$B$776,S$155)+'СЕТ СН'!$F$15</f>
        <v>107.10724358</v>
      </c>
      <c r="T168" s="36">
        <f>SUMIFS(СВЦЭМ!$E$33:$E$776,СВЦЭМ!$A$33:$A$776,$A168,СВЦЭМ!$B$33:$B$776,T$155)+'СЕТ СН'!$F$15</f>
        <v>106.23766257</v>
      </c>
      <c r="U168" s="36">
        <f>SUMIFS(СВЦЭМ!$E$33:$E$776,СВЦЭМ!$A$33:$A$776,$A168,СВЦЭМ!$B$33:$B$776,U$155)+'СЕТ СН'!$F$15</f>
        <v>101.11193131</v>
      </c>
      <c r="V168" s="36">
        <f>SUMIFS(СВЦЭМ!$E$33:$E$776,СВЦЭМ!$A$33:$A$776,$A168,СВЦЭМ!$B$33:$B$776,V$155)+'СЕТ СН'!$F$15</f>
        <v>99.986848300000005</v>
      </c>
      <c r="W168" s="36">
        <f>SUMIFS(СВЦЭМ!$E$33:$E$776,СВЦЭМ!$A$33:$A$776,$A168,СВЦЭМ!$B$33:$B$776,W$155)+'СЕТ СН'!$F$15</f>
        <v>99.142595709999995</v>
      </c>
      <c r="X168" s="36">
        <f>SUMIFS(СВЦЭМ!$E$33:$E$776,СВЦЭМ!$A$33:$A$776,$A168,СВЦЭМ!$B$33:$B$776,X$155)+'СЕТ СН'!$F$15</f>
        <v>98.645882220000004</v>
      </c>
      <c r="Y168" s="36">
        <f>SUMIFS(СВЦЭМ!$E$33:$E$776,СВЦЭМ!$A$33:$A$776,$A168,СВЦЭМ!$B$33:$B$776,Y$155)+'СЕТ СН'!$F$15</f>
        <v>111.57714227</v>
      </c>
    </row>
    <row r="169" spans="1:25" ht="15.75" x14ac:dyDescent="0.2">
      <c r="A169" s="35">
        <f t="shared" si="4"/>
        <v>43630</v>
      </c>
      <c r="B169" s="36">
        <f>SUMIFS(СВЦЭМ!$E$33:$E$776,СВЦЭМ!$A$33:$A$776,$A169,СВЦЭМ!$B$33:$B$776,B$155)+'СЕТ СН'!$F$15</f>
        <v>125.82795528</v>
      </c>
      <c r="C169" s="36">
        <f>SUMIFS(СВЦЭМ!$E$33:$E$776,СВЦЭМ!$A$33:$A$776,$A169,СВЦЭМ!$B$33:$B$776,C$155)+'СЕТ СН'!$F$15</f>
        <v>133.056577</v>
      </c>
      <c r="D169" s="36">
        <f>SUMIFS(СВЦЭМ!$E$33:$E$776,СВЦЭМ!$A$33:$A$776,$A169,СВЦЭМ!$B$33:$B$776,D$155)+'СЕТ СН'!$F$15</f>
        <v>137.45850375000001</v>
      </c>
      <c r="E169" s="36">
        <f>SUMIFS(СВЦЭМ!$E$33:$E$776,СВЦЭМ!$A$33:$A$776,$A169,СВЦЭМ!$B$33:$B$776,E$155)+'СЕТ СН'!$F$15</f>
        <v>138.29978410999999</v>
      </c>
      <c r="F169" s="36">
        <f>SUMIFS(СВЦЭМ!$E$33:$E$776,СВЦЭМ!$A$33:$A$776,$A169,СВЦЭМ!$B$33:$B$776,F$155)+'СЕТ СН'!$F$15</f>
        <v>136.58035748</v>
      </c>
      <c r="G169" s="36">
        <f>SUMIFS(СВЦЭМ!$E$33:$E$776,СВЦЭМ!$A$33:$A$776,$A169,СВЦЭМ!$B$33:$B$776,G$155)+'СЕТ СН'!$F$15</f>
        <v>141.00554363000001</v>
      </c>
      <c r="H169" s="36">
        <f>SUMIFS(СВЦЭМ!$E$33:$E$776,СВЦЭМ!$A$33:$A$776,$A169,СВЦЭМ!$B$33:$B$776,H$155)+'СЕТ СН'!$F$15</f>
        <v>130.81175253999999</v>
      </c>
      <c r="I169" s="36">
        <f>SUMIFS(СВЦЭМ!$E$33:$E$776,СВЦЭМ!$A$33:$A$776,$A169,СВЦЭМ!$B$33:$B$776,I$155)+'СЕТ СН'!$F$15</f>
        <v>122.64213073000001</v>
      </c>
      <c r="J169" s="36">
        <f>SUMIFS(СВЦЭМ!$E$33:$E$776,СВЦЭМ!$A$33:$A$776,$A169,СВЦЭМ!$B$33:$B$776,J$155)+'СЕТ СН'!$F$15</f>
        <v>114.66949939</v>
      </c>
      <c r="K169" s="36">
        <f>SUMIFS(СВЦЭМ!$E$33:$E$776,СВЦЭМ!$A$33:$A$776,$A169,СВЦЭМ!$B$33:$B$776,K$155)+'СЕТ СН'!$F$15</f>
        <v>112.88835134</v>
      </c>
      <c r="L169" s="36">
        <f>SUMIFS(СВЦЭМ!$E$33:$E$776,СВЦЭМ!$A$33:$A$776,$A169,СВЦЭМ!$B$33:$B$776,L$155)+'СЕТ СН'!$F$15</f>
        <v>111.32456977</v>
      </c>
      <c r="M169" s="36">
        <f>SUMIFS(СВЦЭМ!$E$33:$E$776,СВЦЭМ!$A$33:$A$776,$A169,СВЦЭМ!$B$33:$B$776,M$155)+'СЕТ СН'!$F$15</f>
        <v>108.16186098999999</v>
      </c>
      <c r="N169" s="36">
        <f>SUMIFS(СВЦЭМ!$E$33:$E$776,СВЦЭМ!$A$33:$A$776,$A169,СВЦЭМ!$B$33:$B$776,N$155)+'СЕТ СН'!$F$15</f>
        <v>112.60036793</v>
      </c>
      <c r="O169" s="36">
        <f>SUMIFS(СВЦЭМ!$E$33:$E$776,СВЦЭМ!$A$33:$A$776,$A169,СВЦЭМ!$B$33:$B$776,O$155)+'СЕТ СН'!$F$15</f>
        <v>110.58249948</v>
      </c>
      <c r="P169" s="36">
        <f>SUMIFS(СВЦЭМ!$E$33:$E$776,СВЦЭМ!$A$33:$A$776,$A169,СВЦЭМ!$B$33:$B$776,P$155)+'СЕТ СН'!$F$15</f>
        <v>110.29223657999999</v>
      </c>
      <c r="Q169" s="36">
        <f>SUMIFS(СВЦЭМ!$E$33:$E$776,СВЦЭМ!$A$33:$A$776,$A169,СВЦЭМ!$B$33:$B$776,Q$155)+'СЕТ СН'!$F$15</f>
        <v>105.49841249000001</v>
      </c>
      <c r="R169" s="36">
        <f>SUMIFS(СВЦЭМ!$E$33:$E$776,СВЦЭМ!$A$33:$A$776,$A169,СВЦЭМ!$B$33:$B$776,R$155)+'СЕТ СН'!$F$15</f>
        <v>99.422305289999997</v>
      </c>
      <c r="S169" s="36">
        <f>SUMIFS(СВЦЭМ!$E$33:$E$776,СВЦЭМ!$A$33:$A$776,$A169,СВЦЭМ!$B$33:$B$776,S$155)+'СЕТ СН'!$F$15</f>
        <v>102.61570358</v>
      </c>
      <c r="T169" s="36">
        <f>SUMIFS(СВЦЭМ!$E$33:$E$776,СВЦЭМ!$A$33:$A$776,$A169,СВЦЭМ!$B$33:$B$776,T$155)+'СЕТ СН'!$F$15</f>
        <v>101.26211557000001</v>
      </c>
      <c r="U169" s="36">
        <f>SUMIFS(СВЦЭМ!$E$33:$E$776,СВЦЭМ!$A$33:$A$776,$A169,СВЦЭМ!$B$33:$B$776,U$155)+'СЕТ СН'!$F$15</f>
        <v>100.539766</v>
      </c>
      <c r="V169" s="36">
        <f>SUMIFS(СВЦЭМ!$E$33:$E$776,СВЦЭМ!$A$33:$A$776,$A169,СВЦЭМ!$B$33:$B$776,V$155)+'СЕТ СН'!$F$15</f>
        <v>99.673179009999998</v>
      </c>
      <c r="W169" s="36">
        <f>SUMIFS(СВЦЭМ!$E$33:$E$776,СВЦЭМ!$A$33:$A$776,$A169,СВЦЭМ!$B$33:$B$776,W$155)+'СЕТ СН'!$F$15</f>
        <v>98.646615209999993</v>
      </c>
      <c r="X169" s="36">
        <f>SUMIFS(СВЦЭМ!$E$33:$E$776,СВЦЭМ!$A$33:$A$776,$A169,СВЦЭМ!$B$33:$B$776,X$155)+'СЕТ СН'!$F$15</f>
        <v>101.52862445</v>
      </c>
      <c r="Y169" s="36">
        <f>SUMIFS(СВЦЭМ!$E$33:$E$776,СВЦЭМ!$A$33:$A$776,$A169,СВЦЭМ!$B$33:$B$776,Y$155)+'СЕТ СН'!$F$15</f>
        <v>107.38349165</v>
      </c>
    </row>
    <row r="170" spans="1:25" ht="15.75" x14ac:dyDescent="0.2">
      <c r="A170" s="35">
        <f t="shared" si="4"/>
        <v>43631</v>
      </c>
      <c r="B170" s="36">
        <f>SUMIFS(СВЦЭМ!$E$33:$E$776,СВЦЭМ!$A$33:$A$776,$A170,СВЦЭМ!$B$33:$B$776,B$155)+'СЕТ СН'!$F$15</f>
        <v>106.09218060000001</v>
      </c>
      <c r="C170" s="36">
        <f>SUMIFS(СВЦЭМ!$E$33:$E$776,СВЦЭМ!$A$33:$A$776,$A170,СВЦЭМ!$B$33:$B$776,C$155)+'СЕТ СН'!$F$15</f>
        <v>112.99180475</v>
      </c>
      <c r="D170" s="36">
        <f>SUMIFS(СВЦЭМ!$E$33:$E$776,СВЦЭМ!$A$33:$A$776,$A170,СВЦЭМ!$B$33:$B$776,D$155)+'СЕТ СН'!$F$15</f>
        <v>118.75569941000001</v>
      </c>
      <c r="E170" s="36">
        <f>SUMIFS(СВЦЭМ!$E$33:$E$776,СВЦЭМ!$A$33:$A$776,$A170,СВЦЭМ!$B$33:$B$776,E$155)+'СЕТ СН'!$F$15</f>
        <v>122.2335739</v>
      </c>
      <c r="F170" s="36">
        <f>SUMIFS(СВЦЭМ!$E$33:$E$776,СВЦЭМ!$A$33:$A$776,$A170,СВЦЭМ!$B$33:$B$776,F$155)+'СЕТ СН'!$F$15</f>
        <v>123.25793339000001</v>
      </c>
      <c r="G170" s="36">
        <f>SUMIFS(СВЦЭМ!$E$33:$E$776,СВЦЭМ!$A$33:$A$776,$A170,СВЦЭМ!$B$33:$B$776,G$155)+'СЕТ СН'!$F$15</f>
        <v>124.79538755999999</v>
      </c>
      <c r="H170" s="36">
        <f>SUMIFS(СВЦЭМ!$E$33:$E$776,СВЦЭМ!$A$33:$A$776,$A170,СВЦЭМ!$B$33:$B$776,H$155)+'СЕТ СН'!$F$15</f>
        <v>125.05645469</v>
      </c>
      <c r="I170" s="36">
        <f>SUMIFS(СВЦЭМ!$E$33:$E$776,СВЦЭМ!$A$33:$A$776,$A170,СВЦЭМ!$B$33:$B$776,I$155)+'СЕТ СН'!$F$15</f>
        <v>117.02906176</v>
      </c>
      <c r="J170" s="36">
        <f>SUMIFS(СВЦЭМ!$E$33:$E$776,СВЦЭМ!$A$33:$A$776,$A170,СВЦЭМ!$B$33:$B$776,J$155)+'СЕТ СН'!$F$15</f>
        <v>108.75541649</v>
      </c>
      <c r="K170" s="36">
        <f>SUMIFS(СВЦЭМ!$E$33:$E$776,СВЦЭМ!$A$33:$A$776,$A170,СВЦЭМ!$B$33:$B$776,K$155)+'СЕТ СН'!$F$15</f>
        <v>98.986165360000001</v>
      </c>
      <c r="L170" s="36">
        <f>SUMIFS(СВЦЭМ!$E$33:$E$776,СВЦЭМ!$A$33:$A$776,$A170,СВЦЭМ!$B$33:$B$776,L$155)+'СЕТ СН'!$F$15</f>
        <v>99.222697299999993</v>
      </c>
      <c r="M170" s="36">
        <f>SUMIFS(СВЦЭМ!$E$33:$E$776,СВЦЭМ!$A$33:$A$776,$A170,СВЦЭМ!$B$33:$B$776,M$155)+'СЕТ СН'!$F$15</f>
        <v>98.462378549999997</v>
      </c>
      <c r="N170" s="36">
        <f>SUMIFS(СВЦЭМ!$E$33:$E$776,СВЦЭМ!$A$33:$A$776,$A170,СВЦЭМ!$B$33:$B$776,N$155)+'СЕТ СН'!$F$15</f>
        <v>97.712026019999996</v>
      </c>
      <c r="O170" s="36">
        <f>SUMIFS(СВЦЭМ!$E$33:$E$776,СВЦЭМ!$A$33:$A$776,$A170,СВЦЭМ!$B$33:$B$776,O$155)+'СЕТ СН'!$F$15</f>
        <v>96.959035159999999</v>
      </c>
      <c r="P170" s="36">
        <f>SUMIFS(СВЦЭМ!$E$33:$E$776,СВЦЭМ!$A$33:$A$776,$A170,СВЦЭМ!$B$33:$B$776,P$155)+'СЕТ СН'!$F$15</f>
        <v>98.634131719999999</v>
      </c>
      <c r="Q170" s="36">
        <f>SUMIFS(СВЦЭМ!$E$33:$E$776,СВЦЭМ!$A$33:$A$776,$A170,СВЦЭМ!$B$33:$B$776,Q$155)+'СЕТ СН'!$F$15</f>
        <v>93.100628319999998</v>
      </c>
      <c r="R170" s="36">
        <f>SUMIFS(СВЦЭМ!$E$33:$E$776,СВЦЭМ!$A$33:$A$776,$A170,СВЦЭМ!$B$33:$B$776,R$155)+'СЕТ СН'!$F$15</f>
        <v>87.496783890000003</v>
      </c>
      <c r="S170" s="36">
        <f>SUMIFS(СВЦЭМ!$E$33:$E$776,СВЦЭМ!$A$33:$A$776,$A170,СВЦЭМ!$B$33:$B$776,S$155)+'СЕТ СН'!$F$15</f>
        <v>88.817452160000002</v>
      </c>
      <c r="T170" s="36">
        <f>SUMIFS(СВЦЭМ!$E$33:$E$776,СВЦЭМ!$A$33:$A$776,$A170,СВЦЭМ!$B$33:$B$776,T$155)+'СЕТ СН'!$F$15</f>
        <v>103.62012935</v>
      </c>
      <c r="U170" s="36">
        <f>SUMIFS(СВЦЭМ!$E$33:$E$776,СВЦЭМ!$A$33:$A$776,$A170,СВЦЭМ!$B$33:$B$776,U$155)+'СЕТ СН'!$F$15</f>
        <v>94.745340679999998</v>
      </c>
      <c r="V170" s="36">
        <f>SUMIFS(СВЦЭМ!$E$33:$E$776,СВЦЭМ!$A$33:$A$776,$A170,СВЦЭМ!$B$33:$B$776,V$155)+'СЕТ СН'!$F$15</f>
        <v>90.358393550000002</v>
      </c>
      <c r="W170" s="36">
        <f>SUMIFS(СВЦЭМ!$E$33:$E$776,СВЦЭМ!$A$33:$A$776,$A170,СВЦЭМ!$B$33:$B$776,W$155)+'СЕТ СН'!$F$15</f>
        <v>91.733557250000004</v>
      </c>
      <c r="X170" s="36">
        <f>SUMIFS(СВЦЭМ!$E$33:$E$776,СВЦЭМ!$A$33:$A$776,$A170,СВЦЭМ!$B$33:$B$776,X$155)+'СЕТ СН'!$F$15</f>
        <v>87.355962379999994</v>
      </c>
      <c r="Y170" s="36">
        <f>SUMIFS(СВЦЭМ!$E$33:$E$776,СВЦЭМ!$A$33:$A$776,$A170,СВЦЭМ!$B$33:$B$776,Y$155)+'СЕТ СН'!$F$15</f>
        <v>89.123526139999996</v>
      </c>
    </row>
    <row r="171" spans="1:25" ht="15.75" x14ac:dyDescent="0.2">
      <c r="A171" s="35">
        <f t="shared" si="4"/>
        <v>43632</v>
      </c>
      <c r="B171" s="36">
        <f>SUMIFS(СВЦЭМ!$E$33:$E$776,СВЦЭМ!$A$33:$A$776,$A171,СВЦЭМ!$B$33:$B$776,B$155)+'СЕТ СН'!$F$15</f>
        <v>99.623847429999998</v>
      </c>
      <c r="C171" s="36">
        <f>SUMIFS(СВЦЭМ!$E$33:$E$776,СВЦЭМ!$A$33:$A$776,$A171,СВЦЭМ!$B$33:$B$776,C$155)+'СЕТ СН'!$F$15</f>
        <v>103.82160146</v>
      </c>
      <c r="D171" s="36">
        <f>SUMIFS(СВЦЭМ!$E$33:$E$776,СВЦЭМ!$A$33:$A$776,$A171,СВЦЭМ!$B$33:$B$776,D$155)+'СЕТ СН'!$F$15</f>
        <v>107.10922705999999</v>
      </c>
      <c r="E171" s="36">
        <f>SUMIFS(СВЦЭМ!$E$33:$E$776,СВЦЭМ!$A$33:$A$776,$A171,СВЦЭМ!$B$33:$B$776,E$155)+'СЕТ СН'!$F$15</f>
        <v>108.74208507</v>
      </c>
      <c r="F171" s="36">
        <f>SUMIFS(СВЦЭМ!$E$33:$E$776,СВЦЭМ!$A$33:$A$776,$A171,СВЦЭМ!$B$33:$B$776,F$155)+'СЕТ СН'!$F$15</f>
        <v>110.30799834</v>
      </c>
      <c r="G171" s="36">
        <f>SUMIFS(СВЦЭМ!$E$33:$E$776,СВЦЭМ!$A$33:$A$776,$A171,СВЦЭМ!$B$33:$B$776,G$155)+'СЕТ СН'!$F$15</f>
        <v>109.57706879</v>
      </c>
      <c r="H171" s="36">
        <f>SUMIFS(СВЦЭМ!$E$33:$E$776,СВЦЭМ!$A$33:$A$776,$A171,СВЦЭМ!$B$33:$B$776,H$155)+'СЕТ СН'!$F$15</f>
        <v>108.06190118000001</v>
      </c>
      <c r="I171" s="36">
        <f>SUMIFS(СВЦЭМ!$E$33:$E$776,СВЦЭМ!$A$33:$A$776,$A171,СВЦЭМ!$B$33:$B$776,I$155)+'СЕТ СН'!$F$15</f>
        <v>103.18730732</v>
      </c>
      <c r="J171" s="36">
        <f>SUMIFS(СВЦЭМ!$E$33:$E$776,СВЦЭМ!$A$33:$A$776,$A171,СВЦЭМ!$B$33:$B$776,J$155)+'СЕТ СН'!$F$15</f>
        <v>98.800264110000001</v>
      </c>
      <c r="K171" s="36">
        <f>SUMIFS(СВЦЭМ!$E$33:$E$776,СВЦЭМ!$A$33:$A$776,$A171,СВЦЭМ!$B$33:$B$776,K$155)+'СЕТ СН'!$F$15</f>
        <v>94.908758469999995</v>
      </c>
      <c r="L171" s="36">
        <f>SUMIFS(СВЦЭМ!$E$33:$E$776,СВЦЭМ!$A$33:$A$776,$A171,СВЦЭМ!$B$33:$B$776,L$155)+'СЕТ СН'!$F$15</f>
        <v>91.535594340000003</v>
      </c>
      <c r="M171" s="36">
        <f>SUMIFS(СВЦЭМ!$E$33:$E$776,СВЦЭМ!$A$33:$A$776,$A171,СВЦЭМ!$B$33:$B$776,M$155)+'СЕТ СН'!$F$15</f>
        <v>91.315511409999999</v>
      </c>
      <c r="N171" s="36">
        <f>SUMIFS(СВЦЭМ!$E$33:$E$776,СВЦЭМ!$A$33:$A$776,$A171,СВЦЭМ!$B$33:$B$776,N$155)+'СЕТ СН'!$F$15</f>
        <v>90.159739689999995</v>
      </c>
      <c r="O171" s="36">
        <f>SUMIFS(СВЦЭМ!$E$33:$E$776,СВЦЭМ!$A$33:$A$776,$A171,СВЦЭМ!$B$33:$B$776,O$155)+'СЕТ СН'!$F$15</f>
        <v>91.637651239999997</v>
      </c>
      <c r="P171" s="36">
        <f>SUMIFS(СВЦЭМ!$E$33:$E$776,СВЦЭМ!$A$33:$A$776,$A171,СВЦЭМ!$B$33:$B$776,P$155)+'СЕТ СН'!$F$15</f>
        <v>97.281424749999999</v>
      </c>
      <c r="Q171" s="36">
        <f>SUMIFS(СВЦЭМ!$E$33:$E$776,СВЦЭМ!$A$33:$A$776,$A171,СВЦЭМ!$B$33:$B$776,Q$155)+'СЕТ СН'!$F$15</f>
        <v>92.849531659999997</v>
      </c>
      <c r="R171" s="36">
        <f>SUMIFS(СВЦЭМ!$E$33:$E$776,СВЦЭМ!$A$33:$A$776,$A171,СВЦЭМ!$B$33:$B$776,R$155)+'СЕТ СН'!$F$15</f>
        <v>97.794519600000001</v>
      </c>
      <c r="S171" s="36">
        <f>SUMIFS(СВЦЭМ!$E$33:$E$776,СВЦЭМ!$A$33:$A$776,$A171,СВЦЭМ!$B$33:$B$776,S$155)+'СЕТ СН'!$F$15</f>
        <v>99.810574650000007</v>
      </c>
      <c r="T171" s="36">
        <f>SUMIFS(СВЦЭМ!$E$33:$E$776,СВЦЭМ!$A$33:$A$776,$A171,СВЦЭМ!$B$33:$B$776,T$155)+'СЕТ СН'!$F$15</f>
        <v>100.7721221</v>
      </c>
      <c r="U171" s="36">
        <f>SUMIFS(СВЦЭМ!$E$33:$E$776,СВЦЭМ!$A$33:$A$776,$A171,СВЦЭМ!$B$33:$B$776,U$155)+'СЕТ СН'!$F$15</f>
        <v>100.72894768</v>
      </c>
      <c r="V171" s="36">
        <f>SUMIFS(СВЦЭМ!$E$33:$E$776,СВЦЭМ!$A$33:$A$776,$A171,СВЦЭМ!$B$33:$B$776,V$155)+'СЕТ СН'!$F$15</f>
        <v>102.72075954</v>
      </c>
      <c r="W171" s="36">
        <f>SUMIFS(СВЦЭМ!$E$33:$E$776,СВЦЭМ!$A$33:$A$776,$A171,СВЦЭМ!$B$33:$B$776,W$155)+'СЕТ СН'!$F$15</f>
        <v>107.74940290000001</v>
      </c>
      <c r="X171" s="36">
        <f>SUMIFS(СВЦЭМ!$E$33:$E$776,СВЦЭМ!$A$33:$A$776,$A171,СВЦЭМ!$B$33:$B$776,X$155)+'СЕТ СН'!$F$15</f>
        <v>102.03179595</v>
      </c>
      <c r="Y171" s="36">
        <f>SUMIFS(СВЦЭМ!$E$33:$E$776,СВЦЭМ!$A$33:$A$776,$A171,СВЦЭМ!$B$33:$B$776,Y$155)+'СЕТ СН'!$F$15</f>
        <v>97.393763079999999</v>
      </c>
    </row>
    <row r="172" spans="1:25" ht="15.75" x14ac:dyDescent="0.2">
      <c r="A172" s="35">
        <f t="shared" si="4"/>
        <v>43633</v>
      </c>
      <c r="B172" s="36">
        <f>SUMIFS(СВЦЭМ!$E$33:$E$776,СВЦЭМ!$A$33:$A$776,$A172,СВЦЭМ!$B$33:$B$776,B$155)+'СЕТ СН'!$F$15</f>
        <v>108.02980986999999</v>
      </c>
      <c r="C172" s="36">
        <f>SUMIFS(СВЦЭМ!$E$33:$E$776,СВЦЭМ!$A$33:$A$776,$A172,СВЦЭМ!$B$33:$B$776,C$155)+'СЕТ СН'!$F$15</f>
        <v>113.50279951</v>
      </c>
      <c r="D172" s="36">
        <f>SUMIFS(СВЦЭМ!$E$33:$E$776,СВЦЭМ!$A$33:$A$776,$A172,СВЦЭМ!$B$33:$B$776,D$155)+'СЕТ СН'!$F$15</f>
        <v>119.41124910000001</v>
      </c>
      <c r="E172" s="36">
        <f>SUMIFS(СВЦЭМ!$E$33:$E$776,СВЦЭМ!$A$33:$A$776,$A172,СВЦЭМ!$B$33:$B$776,E$155)+'СЕТ СН'!$F$15</f>
        <v>122.08733951000001</v>
      </c>
      <c r="F172" s="36">
        <f>SUMIFS(СВЦЭМ!$E$33:$E$776,СВЦЭМ!$A$33:$A$776,$A172,СВЦЭМ!$B$33:$B$776,F$155)+'СЕТ СН'!$F$15</f>
        <v>124.88642196000001</v>
      </c>
      <c r="G172" s="36">
        <f>SUMIFS(СВЦЭМ!$E$33:$E$776,СВЦЭМ!$A$33:$A$776,$A172,СВЦЭМ!$B$33:$B$776,G$155)+'СЕТ СН'!$F$15</f>
        <v>123.82858126000001</v>
      </c>
      <c r="H172" s="36">
        <f>SUMIFS(СВЦЭМ!$E$33:$E$776,СВЦЭМ!$A$33:$A$776,$A172,СВЦЭМ!$B$33:$B$776,H$155)+'СЕТ СН'!$F$15</f>
        <v>112.94151458</v>
      </c>
      <c r="I172" s="36">
        <f>SUMIFS(СВЦЭМ!$E$33:$E$776,СВЦЭМ!$A$33:$A$776,$A172,СВЦЭМ!$B$33:$B$776,I$155)+'СЕТ СН'!$F$15</f>
        <v>107.77014398</v>
      </c>
      <c r="J172" s="36">
        <f>SUMIFS(СВЦЭМ!$E$33:$E$776,СВЦЭМ!$A$33:$A$776,$A172,СВЦЭМ!$B$33:$B$776,J$155)+'СЕТ СН'!$F$15</f>
        <v>105.38396222</v>
      </c>
      <c r="K172" s="36">
        <f>SUMIFS(СВЦЭМ!$E$33:$E$776,СВЦЭМ!$A$33:$A$776,$A172,СВЦЭМ!$B$33:$B$776,K$155)+'СЕТ СН'!$F$15</f>
        <v>102.45106024</v>
      </c>
      <c r="L172" s="36">
        <f>SUMIFS(СВЦЭМ!$E$33:$E$776,СВЦЭМ!$A$33:$A$776,$A172,СВЦЭМ!$B$33:$B$776,L$155)+'СЕТ СН'!$F$15</f>
        <v>100.47684162</v>
      </c>
      <c r="M172" s="36">
        <f>SUMIFS(СВЦЭМ!$E$33:$E$776,СВЦЭМ!$A$33:$A$776,$A172,СВЦЭМ!$B$33:$B$776,M$155)+'СЕТ СН'!$F$15</f>
        <v>100.93998797</v>
      </c>
      <c r="N172" s="36">
        <f>SUMIFS(СВЦЭМ!$E$33:$E$776,СВЦЭМ!$A$33:$A$776,$A172,СВЦЭМ!$B$33:$B$776,N$155)+'СЕТ СН'!$F$15</f>
        <v>101.70505196000001</v>
      </c>
      <c r="O172" s="36">
        <f>SUMIFS(СВЦЭМ!$E$33:$E$776,СВЦЭМ!$A$33:$A$776,$A172,СВЦЭМ!$B$33:$B$776,O$155)+'СЕТ СН'!$F$15</f>
        <v>101.81112735000001</v>
      </c>
      <c r="P172" s="36">
        <f>SUMIFS(СВЦЭМ!$E$33:$E$776,СВЦЭМ!$A$33:$A$776,$A172,СВЦЭМ!$B$33:$B$776,P$155)+'СЕТ СН'!$F$15</f>
        <v>104.90375751000001</v>
      </c>
      <c r="Q172" s="36">
        <f>SUMIFS(СВЦЭМ!$E$33:$E$776,СВЦЭМ!$A$33:$A$776,$A172,СВЦЭМ!$B$33:$B$776,Q$155)+'СЕТ СН'!$F$15</f>
        <v>103.53837466</v>
      </c>
      <c r="R172" s="36">
        <f>SUMIFS(СВЦЭМ!$E$33:$E$776,СВЦЭМ!$A$33:$A$776,$A172,СВЦЭМ!$B$33:$B$776,R$155)+'СЕТ СН'!$F$15</f>
        <v>109.97743893000001</v>
      </c>
      <c r="S172" s="36">
        <f>SUMIFS(СВЦЭМ!$E$33:$E$776,СВЦЭМ!$A$33:$A$776,$A172,СВЦЭМ!$B$33:$B$776,S$155)+'СЕТ СН'!$F$15</f>
        <v>111.53604807000001</v>
      </c>
      <c r="T172" s="36">
        <f>SUMIFS(СВЦЭМ!$E$33:$E$776,СВЦЭМ!$A$33:$A$776,$A172,СВЦЭМ!$B$33:$B$776,T$155)+'СЕТ СН'!$F$15</f>
        <v>112.61521804</v>
      </c>
      <c r="U172" s="36">
        <f>SUMIFS(СВЦЭМ!$E$33:$E$776,СВЦЭМ!$A$33:$A$776,$A172,СВЦЭМ!$B$33:$B$776,U$155)+'СЕТ СН'!$F$15</f>
        <v>111.92750891999999</v>
      </c>
      <c r="V172" s="36">
        <f>SUMIFS(СВЦЭМ!$E$33:$E$776,СВЦЭМ!$A$33:$A$776,$A172,СВЦЭМ!$B$33:$B$776,V$155)+'СЕТ СН'!$F$15</f>
        <v>112.52693834</v>
      </c>
      <c r="W172" s="36">
        <f>SUMIFS(СВЦЭМ!$E$33:$E$776,СВЦЭМ!$A$33:$A$776,$A172,СВЦЭМ!$B$33:$B$776,W$155)+'СЕТ СН'!$F$15</f>
        <v>115.38622673</v>
      </c>
      <c r="X172" s="36">
        <f>SUMIFS(СВЦЭМ!$E$33:$E$776,СВЦЭМ!$A$33:$A$776,$A172,СВЦЭМ!$B$33:$B$776,X$155)+'СЕТ СН'!$F$15</f>
        <v>111.7424446</v>
      </c>
      <c r="Y172" s="36">
        <f>SUMIFS(СВЦЭМ!$E$33:$E$776,СВЦЭМ!$A$33:$A$776,$A172,СВЦЭМ!$B$33:$B$776,Y$155)+'СЕТ СН'!$F$15</f>
        <v>96.072053080000003</v>
      </c>
    </row>
    <row r="173" spans="1:25" ht="15.75" x14ac:dyDescent="0.2">
      <c r="A173" s="35">
        <f t="shared" si="4"/>
        <v>43634</v>
      </c>
      <c r="B173" s="36">
        <f>SUMIFS(СВЦЭМ!$E$33:$E$776,СВЦЭМ!$A$33:$A$776,$A173,СВЦЭМ!$B$33:$B$776,B$155)+'СЕТ СН'!$F$15</f>
        <v>130.98174452999999</v>
      </c>
      <c r="C173" s="36">
        <f>SUMIFS(СВЦЭМ!$E$33:$E$776,СВЦЭМ!$A$33:$A$776,$A173,СВЦЭМ!$B$33:$B$776,C$155)+'СЕТ СН'!$F$15</f>
        <v>139.02438685999999</v>
      </c>
      <c r="D173" s="36">
        <f>SUMIFS(СВЦЭМ!$E$33:$E$776,СВЦЭМ!$A$33:$A$776,$A173,СВЦЭМ!$B$33:$B$776,D$155)+'СЕТ СН'!$F$15</f>
        <v>141.83021349000001</v>
      </c>
      <c r="E173" s="36">
        <f>SUMIFS(СВЦЭМ!$E$33:$E$776,СВЦЭМ!$A$33:$A$776,$A173,СВЦЭМ!$B$33:$B$776,E$155)+'СЕТ СН'!$F$15</f>
        <v>145.20045546</v>
      </c>
      <c r="F173" s="36">
        <f>SUMIFS(СВЦЭМ!$E$33:$E$776,СВЦЭМ!$A$33:$A$776,$A173,СВЦЭМ!$B$33:$B$776,F$155)+'СЕТ СН'!$F$15</f>
        <v>144.27296677000001</v>
      </c>
      <c r="G173" s="36">
        <f>SUMIFS(СВЦЭМ!$E$33:$E$776,СВЦЭМ!$A$33:$A$776,$A173,СВЦЭМ!$B$33:$B$776,G$155)+'СЕТ СН'!$F$15</f>
        <v>140.67884831999999</v>
      </c>
      <c r="H173" s="36">
        <f>SUMIFS(СВЦЭМ!$E$33:$E$776,СВЦЭМ!$A$33:$A$776,$A173,СВЦЭМ!$B$33:$B$776,H$155)+'СЕТ СН'!$F$15</f>
        <v>134.50011064</v>
      </c>
      <c r="I173" s="36">
        <f>SUMIFS(СВЦЭМ!$E$33:$E$776,СВЦЭМ!$A$33:$A$776,$A173,СВЦЭМ!$B$33:$B$776,I$155)+'СЕТ СН'!$F$15</f>
        <v>125.89165169</v>
      </c>
      <c r="J173" s="36">
        <f>SUMIFS(СВЦЭМ!$E$33:$E$776,СВЦЭМ!$A$33:$A$776,$A173,СВЦЭМ!$B$33:$B$776,J$155)+'СЕТ СН'!$F$15</f>
        <v>115.46574852000001</v>
      </c>
      <c r="K173" s="36">
        <f>SUMIFS(СВЦЭМ!$E$33:$E$776,СВЦЭМ!$A$33:$A$776,$A173,СВЦЭМ!$B$33:$B$776,K$155)+'СЕТ СН'!$F$15</f>
        <v>109.77337597</v>
      </c>
      <c r="L173" s="36">
        <f>SUMIFS(СВЦЭМ!$E$33:$E$776,СВЦЭМ!$A$33:$A$776,$A173,СВЦЭМ!$B$33:$B$776,L$155)+'СЕТ СН'!$F$15</f>
        <v>109.34528853</v>
      </c>
      <c r="M173" s="36">
        <f>SUMIFS(СВЦЭМ!$E$33:$E$776,СВЦЭМ!$A$33:$A$776,$A173,СВЦЭМ!$B$33:$B$776,M$155)+'СЕТ СН'!$F$15</f>
        <v>110.56551936</v>
      </c>
      <c r="N173" s="36">
        <f>SUMIFS(СВЦЭМ!$E$33:$E$776,СВЦЭМ!$A$33:$A$776,$A173,СВЦЭМ!$B$33:$B$776,N$155)+'СЕТ СН'!$F$15</f>
        <v>110.70704679000001</v>
      </c>
      <c r="O173" s="36">
        <f>SUMIFS(СВЦЭМ!$E$33:$E$776,СВЦЭМ!$A$33:$A$776,$A173,СВЦЭМ!$B$33:$B$776,O$155)+'СЕТ СН'!$F$15</f>
        <v>111.37198352999999</v>
      </c>
      <c r="P173" s="36">
        <f>SUMIFS(СВЦЭМ!$E$33:$E$776,СВЦЭМ!$A$33:$A$776,$A173,СВЦЭМ!$B$33:$B$776,P$155)+'СЕТ СН'!$F$15</f>
        <v>113.83098802000001</v>
      </c>
      <c r="Q173" s="36">
        <f>SUMIFS(СВЦЭМ!$E$33:$E$776,СВЦЭМ!$A$33:$A$776,$A173,СВЦЭМ!$B$33:$B$776,Q$155)+'СЕТ СН'!$F$15</f>
        <v>108.90137476</v>
      </c>
      <c r="R173" s="36">
        <f>SUMIFS(СВЦЭМ!$E$33:$E$776,СВЦЭМ!$A$33:$A$776,$A173,СВЦЭМ!$B$33:$B$776,R$155)+'СЕТ СН'!$F$15</f>
        <v>110.31395529</v>
      </c>
      <c r="S173" s="36">
        <f>SUMIFS(СВЦЭМ!$E$33:$E$776,СВЦЭМ!$A$33:$A$776,$A173,СВЦЭМ!$B$33:$B$776,S$155)+'СЕТ СН'!$F$15</f>
        <v>110.67480564</v>
      </c>
      <c r="T173" s="36">
        <f>SUMIFS(СВЦЭМ!$E$33:$E$776,СВЦЭМ!$A$33:$A$776,$A173,СВЦЭМ!$B$33:$B$776,T$155)+'СЕТ СН'!$F$15</f>
        <v>111.24614704</v>
      </c>
      <c r="U173" s="36">
        <f>SUMIFS(СВЦЭМ!$E$33:$E$776,СВЦЭМ!$A$33:$A$776,$A173,СВЦЭМ!$B$33:$B$776,U$155)+'СЕТ СН'!$F$15</f>
        <v>111.39290529</v>
      </c>
      <c r="V173" s="36">
        <f>SUMIFS(СВЦЭМ!$E$33:$E$776,СВЦЭМ!$A$33:$A$776,$A173,СВЦЭМ!$B$33:$B$776,V$155)+'СЕТ СН'!$F$15</f>
        <v>111.94065369</v>
      </c>
      <c r="W173" s="36">
        <f>SUMIFS(СВЦЭМ!$E$33:$E$776,СВЦЭМ!$A$33:$A$776,$A173,СВЦЭМ!$B$33:$B$776,W$155)+'СЕТ СН'!$F$15</f>
        <v>111.77907681000001</v>
      </c>
      <c r="X173" s="36">
        <f>SUMIFS(СВЦЭМ!$E$33:$E$776,СВЦЭМ!$A$33:$A$776,$A173,СВЦЭМ!$B$33:$B$776,X$155)+'СЕТ СН'!$F$15</f>
        <v>94.895850420000002</v>
      </c>
      <c r="Y173" s="36">
        <f>SUMIFS(СВЦЭМ!$E$33:$E$776,СВЦЭМ!$A$33:$A$776,$A173,СВЦЭМ!$B$33:$B$776,Y$155)+'СЕТ СН'!$F$15</f>
        <v>99.187650509999997</v>
      </c>
    </row>
    <row r="174" spans="1:25" ht="15.75" x14ac:dyDescent="0.2">
      <c r="A174" s="35">
        <f t="shared" si="4"/>
        <v>43635</v>
      </c>
      <c r="B174" s="36">
        <f>SUMIFS(СВЦЭМ!$E$33:$E$776,СВЦЭМ!$A$33:$A$776,$A174,СВЦЭМ!$B$33:$B$776,B$155)+'СЕТ СН'!$F$15</f>
        <v>120.7717959</v>
      </c>
      <c r="C174" s="36">
        <f>SUMIFS(СВЦЭМ!$E$33:$E$776,СВЦЭМ!$A$33:$A$776,$A174,СВЦЭМ!$B$33:$B$776,C$155)+'СЕТ СН'!$F$15</f>
        <v>129.31674729</v>
      </c>
      <c r="D174" s="36">
        <f>SUMIFS(СВЦЭМ!$E$33:$E$776,СВЦЭМ!$A$33:$A$776,$A174,СВЦЭМ!$B$33:$B$776,D$155)+'СЕТ СН'!$F$15</f>
        <v>135.41614856000001</v>
      </c>
      <c r="E174" s="36">
        <f>SUMIFS(СВЦЭМ!$E$33:$E$776,СВЦЭМ!$A$33:$A$776,$A174,СВЦЭМ!$B$33:$B$776,E$155)+'СЕТ СН'!$F$15</f>
        <v>136.94327852000001</v>
      </c>
      <c r="F174" s="36">
        <f>SUMIFS(СВЦЭМ!$E$33:$E$776,СВЦЭМ!$A$33:$A$776,$A174,СВЦЭМ!$B$33:$B$776,F$155)+'СЕТ СН'!$F$15</f>
        <v>135.54949629999999</v>
      </c>
      <c r="G174" s="36">
        <f>SUMIFS(СВЦЭМ!$E$33:$E$776,СВЦЭМ!$A$33:$A$776,$A174,СВЦЭМ!$B$33:$B$776,G$155)+'СЕТ СН'!$F$15</f>
        <v>135.92286399</v>
      </c>
      <c r="H174" s="36">
        <f>SUMIFS(СВЦЭМ!$E$33:$E$776,СВЦЭМ!$A$33:$A$776,$A174,СВЦЭМ!$B$33:$B$776,H$155)+'СЕТ СН'!$F$15</f>
        <v>125.87459176</v>
      </c>
      <c r="I174" s="36">
        <f>SUMIFS(СВЦЭМ!$E$33:$E$776,СВЦЭМ!$A$33:$A$776,$A174,СВЦЭМ!$B$33:$B$776,I$155)+'СЕТ СН'!$F$15</f>
        <v>116.24436424</v>
      </c>
      <c r="J174" s="36">
        <f>SUMIFS(СВЦЭМ!$E$33:$E$776,СВЦЭМ!$A$33:$A$776,$A174,СВЦЭМ!$B$33:$B$776,J$155)+'СЕТ СН'!$F$15</f>
        <v>112.10383044</v>
      </c>
      <c r="K174" s="36">
        <f>SUMIFS(СВЦЭМ!$E$33:$E$776,СВЦЭМ!$A$33:$A$776,$A174,СВЦЭМ!$B$33:$B$776,K$155)+'СЕТ СН'!$F$15</f>
        <v>104.34455093</v>
      </c>
      <c r="L174" s="36">
        <f>SUMIFS(СВЦЭМ!$E$33:$E$776,СВЦЭМ!$A$33:$A$776,$A174,СВЦЭМ!$B$33:$B$776,L$155)+'СЕТ СН'!$F$15</f>
        <v>105.18211288000001</v>
      </c>
      <c r="M174" s="36">
        <f>SUMIFS(СВЦЭМ!$E$33:$E$776,СВЦЭМ!$A$33:$A$776,$A174,СВЦЭМ!$B$33:$B$776,M$155)+'СЕТ СН'!$F$15</f>
        <v>104.73724910999999</v>
      </c>
      <c r="N174" s="36">
        <f>SUMIFS(СВЦЭМ!$E$33:$E$776,СВЦЭМ!$A$33:$A$776,$A174,СВЦЭМ!$B$33:$B$776,N$155)+'СЕТ СН'!$F$15</f>
        <v>109.46018478000001</v>
      </c>
      <c r="O174" s="36">
        <f>SUMIFS(СВЦЭМ!$E$33:$E$776,СВЦЭМ!$A$33:$A$776,$A174,СВЦЭМ!$B$33:$B$776,O$155)+'СЕТ СН'!$F$15</f>
        <v>106.63276482000001</v>
      </c>
      <c r="P174" s="36">
        <f>SUMIFS(СВЦЭМ!$E$33:$E$776,СВЦЭМ!$A$33:$A$776,$A174,СВЦЭМ!$B$33:$B$776,P$155)+'СЕТ СН'!$F$15</f>
        <v>107.65484343999999</v>
      </c>
      <c r="Q174" s="36">
        <f>SUMIFS(СВЦЭМ!$E$33:$E$776,СВЦЭМ!$A$33:$A$776,$A174,СВЦЭМ!$B$33:$B$776,Q$155)+'СЕТ СН'!$F$15</f>
        <v>101.04951907</v>
      </c>
      <c r="R174" s="36">
        <f>SUMIFS(СВЦЭМ!$E$33:$E$776,СВЦЭМ!$A$33:$A$776,$A174,СВЦЭМ!$B$33:$B$776,R$155)+'СЕТ СН'!$F$15</f>
        <v>93.900954209999995</v>
      </c>
      <c r="S174" s="36">
        <f>SUMIFS(СВЦЭМ!$E$33:$E$776,СВЦЭМ!$A$33:$A$776,$A174,СВЦЭМ!$B$33:$B$776,S$155)+'СЕТ СН'!$F$15</f>
        <v>98.70361656</v>
      </c>
      <c r="T174" s="36">
        <f>SUMIFS(СВЦЭМ!$E$33:$E$776,СВЦЭМ!$A$33:$A$776,$A174,СВЦЭМ!$B$33:$B$776,T$155)+'СЕТ СН'!$F$15</f>
        <v>96.648378460000004</v>
      </c>
      <c r="U174" s="36">
        <f>SUMIFS(СВЦЭМ!$E$33:$E$776,СВЦЭМ!$A$33:$A$776,$A174,СВЦЭМ!$B$33:$B$776,U$155)+'СЕТ СН'!$F$15</f>
        <v>95.524126600000002</v>
      </c>
      <c r="V174" s="36">
        <f>SUMIFS(СВЦЭМ!$E$33:$E$776,СВЦЭМ!$A$33:$A$776,$A174,СВЦЭМ!$B$33:$B$776,V$155)+'СЕТ СН'!$F$15</f>
        <v>94.053122380000005</v>
      </c>
      <c r="W174" s="36">
        <f>SUMIFS(СВЦЭМ!$E$33:$E$776,СВЦЭМ!$A$33:$A$776,$A174,СВЦЭМ!$B$33:$B$776,W$155)+'СЕТ СН'!$F$15</f>
        <v>92.162866930000007</v>
      </c>
      <c r="X174" s="36">
        <f>SUMIFS(СВЦЭМ!$E$33:$E$776,СВЦЭМ!$A$33:$A$776,$A174,СВЦЭМ!$B$33:$B$776,X$155)+'СЕТ СН'!$F$15</f>
        <v>94.080011389999996</v>
      </c>
      <c r="Y174" s="36">
        <f>SUMIFS(СВЦЭМ!$E$33:$E$776,СВЦЭМ!$A$33:$A$776,$A174,СВЦЭМ!$B$33:$B$776,Y$155)+'СЕТ СН'!$F$15</f>
        <v>106.24365211999999</v>
      </c>
    </row>
    <row r="175" spans="1:25" ht="15.75" x14ac:dyDescent="0.2">
      <c r="A175" s="35">
        <f t="shared" si="4"/>
        <v>43636</v>
      </c>
      <c r="B175" s="36">
        <f>SUMIFS(СВЦЭМ!$E$33:$E$776,СВЦЭМ!$A$33:$A$776,$A175,СВЦЭМ!$B$33:$B$776,B$155)+'СЕТ СН'!$F$15</f>
        <v>113.44901557</v>
      </c>
      <c r="C175" s="36">
        <f>SUMIFS(СВЦЭМ!$E$33:$E$776,СВЦЭМ!$A$33:$A$776,$A175,СВЦЭМ!$B$33:$B$776,C$155)+'СЕТ СН'!$F$15</f>
        <v>121.39483575</v>
      </c>
      <c r="D175" s="36">
        <f>SUMIFS(СВЦЭМ!$E$33:$E$776,СВЦЭМ!$A$33:$A$776,$A175,СВЦЭМ!$B$33:$B$776,D$155)+'СЕТ СН'!$F$15</f>
        <v>126.84915361</v>
      </c>
      <c r="E175" s="36">
        <f>SUMIFS(СВЦЭМ!$E$33:$E$776,СВЦЭМ!$A$33:$A$776,$A175,СВЦЭМ!$B$33:$B$776,E$155)+'СЕТ СН'!$F$15</f>
        <v>127.52196120000001</v>
      </c>
      <c r="F175" s="36">
        <f>SUMIFS(СВЦЭМ!$E$33:$E$776,СВЦЭМ!$A$33:$A$776,$A175,СВЦЭМ!$B$33:$B$776,F$155)+'СЕТ СН'!$F$15</f>
        <v>127.63225968</v>
      </c>
      <c r="G175" s="36">
        <f>SUMIFS(СВЦЭМ!$E$33:$E$776,СВЦЭМ!$A$33:$A$776,$A175,СВЦЭМ!$B$33:$B$776,G$155)+'СЕТ СН'!$F$15</f>
        <v>129.75534296999999</v>
      </c>
      <c r="H175" s="36">
        <f>SUMIFS(СВЦЭМ!$E$33:$E$776,СВЦЭМ!$A$33:$A$776,$A175,СВЦЭМ!$B$33:$B$776,H$155)+'СЕТ СН'!$F$15</f>
        <v>128.39564028000001</v>
      </c>
      <c r="I175" s="36">
        <f>SUMIFS(СВЦЭМ!$E$33:$E$776,СВЦЭМ!$A$33:$A$776,$A175,СВЦЭМ!$B$33:$B$776,I$155)+'СЕТ СН'!$F$15</f>
        <v>124.50739985</v>
      </c>
      <c r="J175" s="36">
        <f>SUMIFS(СВЦЭМ!$E$33:$E$776,СВЦЭМ!$A$33:$A$776,$A175,СВЦЭМ!$B$33:$B$776,J$155)+'СЕТ СН'!$F$15</f>
        <v>120.23293386</v>
      </c>
      <c r="K175" s="36">
        <f>SUMIFS(СВЦЭМ!$E$33:$E$776,СВЦЭМ!$A$33:$A$776,$A175,СВЦЭМ!$B$33:$B$776,K$155)+'СЕТ СН'!$F$15</f>
        <v>115.87501078</v>
      </c>
      <c r="L175" s="36">
        <f>SUMIFS(СВЦЭМ!$E$33:$E$776,СВЦЭМ!$A$33:$A$776,$A175,СВЦЭМ!$B$33:$B$776,L$155)+'СЕТ СН'!$F$15</f>
        <v>116.41405448</v>
      </c>
      <c r="M175" s="36">
        <f>SUMIFS(СВЦЭМ!$E$33:$E$776,СВЦЭМ!$A$33:$A$776,$A175,СВЦЭМ!$B$33:$B$776,M$155)+'СЕТ СН'!$F$15</f>
        <v>116.84804299</v>
      </c>
      <c r="N175" s="36">
        <f>SUMIFS(СВЦЭМ!$E$33:$E$776,СВЦЭМ!$A$33:$A$776,$A175,СВЦЭМ!$B$33:$B$776,N$155)+'СЕТ СН'!$F$15</f>
        <v>117.47803768</v>
      </c>
      <c r="O175" s="36">
        <f>SUMIFS(СВЦЭМ!$E$33:$E$776,СВЦЭМ!$A$33:$A$776,$A175,СВЦЭМ!$B$33:$B$776,O$155)+'СЕТ СН'!$F$15</f>
        <v>117.91087838</v>
      </c>
      <c r="P175" s="36">
        <f>SUMIFS(СВЦЭМ!$E$33:$E$776,СВЦЭМ!$A$33:$A$776,$A175,СВЦЭМ!$B$33:$B$776,P$155)+'СЕТ СН'!$F$15</f>
        <v>119.65973304000001</v>
      </c>
      <c r="Q175" s="36">
        <f>SUMIFS(СВЦЭМ!$E$33:$E$776,СВЦЭМ!$A$33:$A$776,$A175,СВЦЭМ!$B$33:$B$776,Q$155)+'СЕТ СН'!$F$15</f>
        <v>113.57221713</v>
      </c>
      <c r="R175" s="36">
        <f>SUMIFS(СВЦЭМ!$E$33:$E$776,СВЦЭМ!$A$33:$A$776,$A175,СВЦЭМ!$B$33:$B$776,R$155)+'СЕТ СН'!$F$15</f>
        <v>105.16559119</v>
      </c>
      <c r="S175" s="36">
        <f>SUMIFS(СВЦЭМ!$E$33:$E$776,СВЦЭМ!$A$33:$A$776,$A175,СВЦЭМ!$B$33:$B$776,S$155)+'СЕТ СН'!$F$15</f>
        <v>105.86755667</v>
      </c>
      <c r="T175" s="36">
        <f>SUMIFS(СВЦЭМ!$E$33:$E$776,СВЦЭМ!$A$33:$A$776,$A175,СВЦЭМ!$B$33:$B$776,T$155)+'СЕТ СН'!$F$15</f>
        <v>106.90107537</v>
      </c>
      <c r="U175" s="36">
        <f>SUMIFS(СВЦЭМ!$E$33:$E$776,СВЦЭМ!$A$33:$A$776,$A175,СВЦЭМ!$B$33:$B$776,U$155)+'СЕТ СН'!$F$15</f>
        <v>109.03971211</v>
      </c>
      <c r="V175" s="36">
        <f>SUMIFS(СВЦЭМ!$E$33:$E$776,СВЦЭМ!$A$33:$A$776,$A175,СВЦЭМ!$B$33:$B$776,V$155)+'СЕТ СН'!$F$15</f>
        <v>112.11520757</v>
      </c>
      <c r="W175" s="36">
        <f>SUMIFS(СВЦЭМ!$E$33:$E$776,СВЦЭМ!$A$33:$A$776,$A175,СВЦЭМ!$B$33:$B$776,W$155)+'СЕТ СН'!$F$15</f>
        <v>112.76851911999999</v>
      </c>
      <c r="X175" s="36">
        <f>SUMIFS(СВЦЭМ!$E$33:$E$776,СВЦЭМ!$A$33:$A$776,$A175,СВЦЭМ!$B$33:$B$776,X$155)+'СЕТ СН'!$F$15</f>
        <v>111.14396972999999</v>
      </c>
      <c r="Y175" s="36">
        <f>SUMIFS(СВЦЭМ!$E$33:$E$776,СВЦЭМ!$A$33:$A$776,$A175,СВЦЭМ!$B$33:$B$776,Y$155)+'СЕТ СН'!$F$15</f>
        <v>117.73667829999999</v>
      </c>
    </row>
    <row r="176" spans="1:25" ht="15.75" x14ac:dyDescent="0.2">
      <c r="A176" s="35">
        <f t="shared" si="4"/>
        <v>43637</v>
      </c>
      <c r="B176" s="36">
        <f>SUMIFS(СВЦЭМ!$E$33:$E$776,СВЦЭМ!$A$33:$A$776,$A176,СВЦЭМ!$B$33:$B$776,B$155)+'СЕТ СН'!$F$15</f>
        <v>116.27709458</v>
      </c>
      <c r="C176" s="36">
        <f>SUMIFS(СВЦЭМ!$E$33:$E$776,СВЦЭМ!$A$33:$A$776,$A176,СВЦЭМ!$B$33:$B$776,C$155)+'СЕТ СН'!$F$15</f>
        <v>116.87014601</v>
      </c>
      <c r="D176" s="36">
        <f>SUMIFS(СВЦЭМ!$E$33:$E$776,СВЦЭМ!$A$33:$A$776,$A176,СВЦЭМ!$B$33:$B$776,D$155)+'СЕТ СН'!$F$15</f>
        <v>120.82183091</v>
      </c>
      <c r="E176" s="36">
        <f>SUMIFS(СВЦЭМ!$E$33:$E$776,СВЦЭМ!$A$33:$A$776,$A176,СВЦЭМ!$B$33:$B$776,E$155)+'СЕТ СН'!$F$15</f>
        <v>126.75390677</v>
      </c>
      <c r="F176" s="36">
        <f>SUMIFS(СВЦЭМ!$E$33:$E$776,СВЦЭМ!$A$33:$A$776,$A176,СВЦЭМ!$B$33:$B$776,F$155)+'СЕТ СН'!$F$15</f>
        <v>127.93121477</v>
      </c>
      <c r="G176" s="36">
        <f>SUMIFS(СВЦЭМ!$E$33:$E$776,СВЦЭМ!$A$33:$A$776,$A176,СВЦЭМ!$B$33:$B$776,G$155)+'СЕТ СН'!$F$15</f>
        <v>128.63531717999999</v>
      </c>
      <c r="H176" s="36">
        <f>SUMIFS(СВЦЭМ!$E$33:$E$776,СВЦЭМ!$A$33:$A$776,$A176,СВЦЭМ!$B$33:$B$776,H$155)+'СЕТ СН'!$F$15</f>
        <v>119.46221969</v>
      </c>
      <c r="I176" s="36">
        <f>SUMIFS(СВЦЭМ!$E$33:$E$776,СВЦЭМ!$A$33:$A$776,$A176,СВЦЭМ!$B$33:$B$776,I$155)+'СЕТ СН'!$F$15</f>
        <v>117.73138306</v>
      </c>
      <c r="J176" s="36">
        <f>SUMIFS(СВЦЭМ!$E$33:$E$776,СВЦЭМ!$A$33:$A$776,$A176,СВЦЭМ!$B$33:$B$776,J$155)+'СЕТ СН'!$F$15</f>
        <v>118.55763419</v>
      </c>
      <c r="K176" s="36">
        <f>SUMIFS(СВЦЭМ!$E$33:$E$776,СВЦЭМ!$A$33:$A$776,$A176,СВЦЭМ!$B$33:$B$776,K$155)+'СЕТ СН'!$F$15</f>
        <v>118.44274511</v>
      </c>
      <c r="L176" s="36">
        <f>SUMIFS(СВЦЭМ!$E$33:$E$776,СВЦЭМ!$A$33:$A$776,$A176,СВЦЭМ!$B$33:$B$776,L$155)+'СЕТ СН'!$F$15</f>
        <v>120.20681178</v>
      </c>
      <c r="M176" s="36">
        <f>SUMIFS(СВЦЭМ!$E$33:$E$776,СВЦЭМ!$A$33:$A$776,$A176,СВЦЭМ!$B$33:$B$776,M$155)+'СЕТ СН'!$F$15</f>
        <v>118.45502084</v>
      </c>
      <c r="N176" s="36">
        <f>SUMIFS(СВЦЭМ!$E$33:$E$776,СВЦЭМ!$A$33:$A$776,$A176,СВЦЭМ!$B$33:$B$776,N$155)+'СЕТ СН'!$F$15</f>
        <v>118.17823733</v>
      </c>
      <c r="O176" s="36">
        <f>SUMIFS(СВЦЭМ!$E$33:$E$776,СВЦЭМ!$A$33:$A$776,$A176,СВЦЭМ!$B$33:$B$776,O$155)+'СЕТ СН'!$F$15</f>
        <v>118.3275944</v>
      </c>
      <c r="P176" s="36">
        <f>SUMIFS(СВЦЭМ!$E$33:$E$776,СВЦЭМ!$A$33:$A$776,$A176,СВЦЭМ!$B$33:$B$776,P$155)+'СЕТ СН'!$F$15</f>
        <v>119.86842421</v>
      </c>
      <c r="Q176" s="36">
        <f>SUMIFS(СВЦЭМ!$E$33:$E$776,СВЦЭМ!$A$33:$A$776,$A176,СВЦЭМ!$B$33:$B$776,Q$155)+'СЕТ СН'!$F$15</f>
        <v>112.22530820999999</v>
      </c>
      <c r="R176" s="36">
        <f>SUMIFS(СВЦЭМ!$E$33:$E$776,СВЦЭМ!$A$33:$A$776,$A176,СВЦЭМ!$B$33:$B$776,R$155)+'СЕТ СН'!$F$15</f>
        <v>102.71812783</v>
      </c>
      <c r="S176" s="36">
        <f>SUMIFS(СВЦЭМ!$E$33:$E$776,СВЦЭМ!$A$33:$A$776,$A176,СВЦЭМ!$B$33:$B$776,S$155)+'СЕТ СН'!$F$15</f>
        <v>91.122280050000001</v>
      </c>
      <c r="T176" s="36">
        <f>SUMIFS(СВЦЭМ!$E$33:$E$776,СВЦЭМ!$A$33:$A$776,$A176,СВЦЭМ!$B$33:$B$776,T$155)+'СЕТ СН'!$F$15</f>
        <v>91.754229240000001</v>
      </c>
      <c r="U176" s="36">
        <f>SUMIFS(СВЦЭМ!$E$33:$E$776,СВЦЭМ!$A$33:$A$776,$A176,СВЦЭМ!$B$33:$B$776,U$155)+'СЕТ СН'!$F$15</f>
        <v>91.002248059999999</v>
      </c>
      <c r="V176" s="36">
        <f>SUMIFS(СВЦЭМ!$E$33:$E$776,СВЦЭМ!$A$33:$A$776,$A176,СВЦЭМ!$B$33:$B$776,V$155)+'СЕТ СН'!$F$15</f>
        <v>93.387998120000006</v>
      </c>
      <c r="W176" s="36">
        <f>SUMIFS(СВЦЭМ!$E$33:$E$776,СВЦЭМ!$A$33:$A$776,$A176,СВЦЭМ!$B$33:$B$776,W$155)+'СЕТ СН'!$F$15</f>
        <v>95.507855300000003</v>
      </c>
      <c r="X176" s="36">
        <f>SUMIFS(СВЦЭМ!$E$33:$E$776,СВЦЭМ!$A$33:$A$776,$A176,СВЦЭМ!$B$33:$B$776,X$155)+'СЕТ СН'!$F$15</f>
        <v>91.451708719999999</v>
      </c>
      <c r="Y176" s="36">
        <f>SUMIFS(СВЦЭМ!$E$33:$E$776,СВЦЭМ!$A$33:$A$776,$A176,СВЦЭМ!$B$33:$B$776,Y$155)+'СЕТ СН'!$F$15</f>
        <v>94.936407310000007</v>
      </c>
    </row>
    <row r="177" spans="1:27" ht="15.75" x14ac:dyDescent="0.2">
      <c r="A177" s="35">
        <f t="shared" si="4"/>
        <v>43638</v>
      </c>
      <c r="B177" s="36">
        <f>SUMIFS(СВЦЭМ!$E$33:$E$776,СВЦЭМ!$A$33:$A$776,$A177,СВЦЭМ!$B$33:$B$776,B$155)+'СЕТ СН'!$F$15</f>
        <v>120.34378535</v>
      </c>
      <c r="C177" s="36">
        <f>SUMIFS(СВЦЭМ!$E$33:$E$776,СВЦЭМ!$A$33:$A$776,$A177,СВЦЭМ!$B$33:$B$776,C$155)+'СЕТ СН'!$F$15</f>
        <v>126.7729217</v>
      </c>
      <c r="D177" s="36">
        <f>SUMIFS(СВЦЭМ!$E$33:$E$776,СВЦЭМ!$A$33:$A$776,$A177,СВЦЭМ!$B$33:$B$776,D$155)+'СЕТ СН'!$F$15</f>
        <v>130.94707445</v>
      </c>
      <c r="E177" s="36">
        <f>SUMIFS(СВЦЭМ!$E$33:$E$776,СВЦЭМ!$A$33:$A$776,$A177,СВЦЭМ!$B$33:$B$776,E$155)+'СЕТ СН'!$F$15</f>
        <v>136.65556282</v>
      </c>
      <c r="F177" s="36">
        <f>SUMIFS(СВЦЭМ!$E$33:$E$776,СВЦЭМ!$A$33:$A$776,$A177,СВЦЭМ!$B$33:$B$776,F$155)+'СЕТ СН'!$F$15</f>
        <v>136.88465686000001</v>
      </c>
      <c r="G177" s="36">
        <f>SUMIFS(СВЦЭМ!$E$33:$E$776,СВЦЭМ!$A$33:$A$776,$A177,СВЦЭМ!$B$33:$B$776,G$155)+'СЕТ СН'!$F$15</f>
        <v>137.39049492000001</v>
      </c>
      <c r="H177" s="36">
        <f>SUMIFS(СВЦЭМ!$E$33:$E$776,СВЦЭМ!$A$33:$A$776,$A177,СВЦЭМ!$B$33:$B$776,H$155)+'СЕТ СН'!$F$15</f>
        <v>133.32901207</v>
      </c>
      <c r="I177" s="36">
        <f>SUMIFS(СВЦЭМ!$E$33:$E$776,СВЦЭМ!$A$33:$A$776,$A177,СВЦЭМ!$B$33:$B$776,I$155)+'СЕТ СН'!$F$15</f>
        <v>125.74081437</v>
      </c>
      <c r="J177" s="36">
        <f>SUMIFS(СВЦЭМ!$E$33:$E$776,СВЦЭМ!$A$33:$A$776,$A177,СВЦЭМ!$B$33:$B$776,J$155)+'СЕТ СН'!$F$15</f>
        <v>121.20842386</v>
      </c>
      <c r="K177" s="36">
        <f>SUMIFS(СВЦЭМ!$E$33:$E$776,СВЦЭМ!$A$33:$A$776,$A177,СВЦЭМ!$B$33:$B$776,K$155)+'СЕТ СН'!$F$15</f>
        <v>109.36519626</v>
      </c>
      <c r="L177" s="36">
        <f>SUMIFS(СВЦЭМ!$E$33:$E$776,СВЦЭМ!$A$33:$A$776,$A177,СВЦЭМ!$B$33:$B$776,L$155)+'СЕТ СН'!$F$15</f>
        <v>94.975289599999996</v>
      </c>
      <c r="M177" s="36">
        <f>SUMIFS(СВЦЭМ!$E$33:$E$776,СВЦЭМ!$A$33:$A$776,$A177,СВЦЭМ!$B$33:$B$776,M$155)+'СЕТ СН'!$F$15</f>
        <v>94.552669719999997</v>
      </c>
      <c r="N177" s="36">
        <f>SUMIFS(СВЦЭМ!$E$33:$E$776,СВЦЭМ!$A$33:$A$776,$A177,СВЦЭМ!$B$33:$B$776,N$155)+'СЕТ СН'!$F$15</f>
        <v>93.933397279999994</v>
      </c>
      <c r="O177" s="36">
        <f>SUMIFS(СВЦЭМ!$E$33:$E$776,СВЦЭМ!$A$33:$A$776,$A177,СВЦЭМ!$B$33:$B$776,O$155)+'СЕТ СН'!$F$15</f>
        <v>94.337838669999996</v>
      </c>
      <c r="P177" s="36">
        <f>SUMIFS(СВЦЭМ!$E$33:$E$776,СВЦЭМ!$A$33:$A$776,$A177,СВЦЭМ!$B$33:$B$776,P$155)+'СЕТ СН'!$F$15</f>
        <v>96.183827210000004</v>
      </c>
      <c r="Q177" s="36">
        <f>SUMIFS(СВЦЭМ!$E$33:$E$776,СВЦЭМ!$A$33:$A$776,$A177,СВЦЭМ!$B$33:$B$776,Q$155)+'СЕТ СН'!$F$15</f>
        <v>94.676899169999999</v>
      </c>
      <c r="R177" s="36">
        <f>SUMIFS(СВЦЭМ!$E$33:$E$776,СВЦЭМ!$A$33:$A$776,$A177,СВЦЭМ!$B$33:$B$776,R$155)+'СЕТ СН'!$F$15</f>
        <v>95.748176009999995</v>
      </c>
      <c r="S177" s="36">
        <f>SUMIFS(СВЦЭМ!$E$33:$E$776,СВЦЭМ!$A$33:$A$776,$A177,СВЦЭМ!$B$33:$B$776,S$155)+'СЕТ СН'!$F$15</f>
        <v>96.684605829999995</v>
      </c>
      <c r="T177" s="36">
        <f>SUMIFS(СВЦЭМ!$E$33:$E$776,СВЦЭМ!$A$33:$A$776,$A177,СВЦЭМ!$B$33:$B$776,T$155)+'СЕТ СН'!$F$15</f>
        <v>95.272266380000005</v>
      </c>
      <c r="U177" s="36">
        <f>SUMIFS(СВЦЭМ!$E$33:$E$776,СВЦЭМ!$A$33:$A$776,$A177,СВЦЭМ!$B$33:$B$776,U$155)+'СЕТ СН'!$F$15</f>
        <v>93.578452459999994</v>
      </c>
      <c r="V177" s="36">
        <f>SUMIFS(СВЦЭМ!$E$33:$E$776,СВЦЭМ!$A$33:$A$776,$A177,СВЦЭМ!$B$33:$B$776,V$155)+'СЕТ СН'!$F$15</f>
        <v>94.108445639999999</v>
      </c>
      <c r="W177" s="36">
        <f>SUMIFS(СВЦЭМ!$E$33:$E$776,СВЦЭМ!$A$33:$A$776,$A177,СВЦЭМ!$B$33:$B$776,W$155)+'СЕТ СН'!$F$15</f>
        <v>97.31844461</v>
      </c>
      <c r="X177" s="36">
        <f>SUMIFS(СВЦЭМ!$E$33:$E$776,СВЦЭМ!$A$33:$A$776,$A177,СВЦЭМ!$B$33:$B$776,X$155)+'СЕТ СН'!$F$15</f>
        <v>94.048570069999997</v>
      </c>
      <c r="Y177" s="36">
        <f>SUMIFS(СВЦЭМ!$E$33:$E$776,СВЦЭМ!$A$33:$A$776,$A177,СВЦЭМ!$B$33:$B$776,Y$155)+'СЕТ СН'!$F$15</f>
        <v>87.991988079999999</v>
      </c>
    </row>
    <row r="178" spans="1:27" ht="15.75" x14ac:dyDescent="0.2">
      <c r="A178" s="35">
        <f t="shared" si="4"/>
        <v>43639</v>
      </c>
      <c r="B178" s="36">
        <f>SUMIFS(СВЦЭМ!$E$33:$E$776,СВЦЭМ!$A$33:$A$776,$A178,СВЦЭМ!$B$33:$B$776,B$155)+'СЕТ СН'!$F$15</f>
        <v>111.25353989</v>
      </c>
      <c r="C178" s="36">
        <f>SUMIFS(СВЦЭМ!$E$33:$E$776,СВЦЭМ!$A$33:$A$776,$A178,СВЦЭМ!$B$33:$B$776,C$155)+'СЕТ СН'!$F$15</f>
        <v>114.52730588999999</v>
      </c>
      <c r="D178" s="36">
        <f>SUMIFS(СВЦЭМ!$E$33:$E$776,СВЦЭМ!$A$33:$A$776,$A178,СВЦЭМ!$B$33:$B$776,D$155)+'СЕТ СН'!$F$15</f>
        <v>121.45097269999999</v>
      </c>
      <c r="E178" s="36">
        <f>SUMIFS(СВЦЭМ!$E$33:$E$776,СВЦЭМ!$A$33:$A$776,$A178,СВЦЭМ!$B$33:$B$776,E$155)+'СЕТ СН'!$F$15</f>
        <v>124.33773883000001</v>
      </c>
      <c r="F178" s="36">
        <f>SUMIFS(СВЦЭМ!$E$33:$E$776,СВЦЭМ!$A$33:$A$776,$A178,СВЦЭМ!$B$33:$B$776,F$155)+'СЕТ СН'!$F$15</f>
        <v>125.20378001</v>
      </c>
      <c r="G178" s="36">
        <f>SUMIFS(СВЦЭМ!$E$33:$E$776,СВЦЭМ!$A$33:$A$776,$A178,СВЦЭМ!$B$33:$B$776,G$155)+'СЕТ СН'!$F$15</f>
        <v>129.3184311</v>
      </c>
      <c r="H178" s="36">
        <f>SUMIFS(СВЦЭМ!$E$33:$E$776,СВЦЭМ!$A$33:$A$776,$A178,СВЦЭМ!$B$33:$B$776,H$155)+'СЕТ СН'!$F$15</f>
        <v>125.74626548000001</v>
      </c>
      <c r="I178" s="36">
        <f>SUMIFS(СВЦЭМ!$E$33:$E$776,СВЦЭМ!$A$33:$A$776,$A178,СВЦЭМ!$B$33:$B$776,I$155)+'СЕТ СН'!$F$15</f>
        <v>120.33117903999999</v>
      </c>
      <c r="J178" s="36">
        <f>SUMIFS(СВЦЭМ!$E$33:$E$776,СВЦЭМ!$A$33:$A$776,$A178,СВЦЭМ!$B$33:$B$776,J$155)+'СЕТ СН'!$F$15</f>
        <v>116.59681565</v>
      </c>
      <c r="K178" s="36">
        <f>SUMIFS(СВЦЭМ!$E$33:$E$776,СВЦЭМ!$A$33:$A$776,$A178,СВЦЭМ!$B$33:$B$776,K$155)+'СЕТ СН'!$F$15</f>
        <v>111.59530789999999</v>
      </c>
      <c r="L178" s="36">
        <f>SUMIFS(СВЦЭМ!$E$33:$E$776,СВЦЭМ!$A$33:$A$776,$A178,СВЦЭМ!$B$33:$B$776,L$155)+'СЕТ СН'!$F$15</f>
        <v>107.98921038</v>
      </c>
      <c r="M178" s="36">
        <f>SUMIFS(СВЦЭМ!$E$33:$E$776,СВЦЭМ!$A$33:$A$776,$A178,СВЦЭМ!$B$33:$B$776,M$155)+'СЕТ СН'!$F$15</f>
        <v>103.73269587</v>
      </c>
      <c r="N178" s="36">
        <f>SUMIFS(СВЦЭМ!$E$33:$E$776,СВЦЭМ!$A$33:$A$776,$A178,СВЦЭМ!$B$33:$B$776,N$155)+'СЕТ СН'!$F$15</f>
        <v>107.71160001</v>
      </c>
      <c r="O178" s="36">
        <f>SUMIFS(СВЦЭМ!$E$33:$E$776,СВЦЭМ!$A$33:$A$776,$A178,СВЦЭМ!$B$33:$B$776,O$155)+'СЕТ СН'!$F$15</f>
        <v>109.11775064</v>
      </c>
      <c r="P178" s="36">
        <f>SUMIFS(СВЦЭМ!$E$33:$E$776,СВЦЭМ!$A$33:$A$776,$A178,СВЦЭМ!$B$33:$B$776,P$155)+'СЕТ СН'!$F$15</f>
        <v>110.85765189999999</v>
      </c>
      <c r="Q178" s="36">
        <f>SUMIFS(СВЦЭМ!$E$33:$E$776,СВЦЭМ!$A$33:$A$776,$A178,СВЦЭМ!$B$33:$B$776,Q$155)+'СЕТ СН'!$F$15</f>
        <v>103.763492</v>
      </c>
      <c r="R178" s="36">
        <f>SUMIFS(СВЦЭМ!$E$33:$E$776,СВЦЭМ!$A$33:$A$776,$A178,СВЦЭМ!$B$33:$B$776,R$155)+'СЕТ СН'!$F$15</f>
        <v>95.053905319999998</v>
      </c>
      <c r="S178" s="36">
        <f>SUMIFS(СВЦЭМ!$E$33:$E$776,СВЦЭМ!$A$33:$A$776,$A178,СВЦЭМ!$B$33:$B$776,S$155)+'СЕТ СН'!$F$15</f>
        <v>95.480870839999994</v>
      </c>
      <c r="T178" s="36">
        <f>SUMIFS(СВЦЭМ!$E$33:$E$776,СВЦЭМ!$A$33:$A$776,$A178,СВЦЭМ!$B$33:$B$776,T$155)+'СЕТ СН'!$F$15</f>
        <v>95.607898599999999</v>
      </c>
      <c r="U178" s="36">
        <f>SUMIFS(СВЦЭМ!$E$33:$E$776,СВЦЭМ!$A$33:$A$776,$A178,СВЦЭМ!$B$33:$B$776,U$155)+'СЕТ СН'!$F$15</f>
        <v>95.186282449999993</v>
      </c>
      <c r="V178" s="36">
        <f>SUMIFS(СВЦЭМ!$E$33:$E$776,СВЦЭМ!$A$33:$A$776,$A178,СВЦЭМ!$B$33:$B$776,V$155)+'СЕТ СН'!$F$15</f>
        <v>93.564415389999994</v>
      </c>
      <c r="W178" s="36">
        <f>SUMIFS(СВЦЭМ!$E$33:$E$776,СВЦЭМ!$A$33:$A$776,$A178,СВЦЭМ!$B$33:$B$776,W$155)+'СЕТ СН'!$F$15</f>
        <v>92.342766359999999</v>
      </c>
      <c r="X178" s="36">
        <f>SUMIFS(СВЦЭМ!$E$33:$E$776,СВЦЭМ!$A$33:$A$776,$A178,СВЦЭМ!$B$33:$B$776,X$155)+'СЕТ СН'!$F$15</f>
        <v>92.806149529999999</v>
      </c>
      <c r="Y178" s="36">
        <f>SUMIFS(СВЦЭМ!$E$33:$E$776,СВЦЭМ!$A$33:$A$776,$A178,СВЦЭМ!$B$33:$B$776,Y$155)+'СЕТ СН'!$F$15</f>
        <v>106.96251731</v>
      </c>
    </row>
    <row r="179" spans="1:27" ht="15.75" x14ac:dyDescent="0.2">
      <c r="A179" s="35">
        <f t="shared" si="4"/>
        <v>43640</v>
      </c>
      <c r="B179" s="36">
        <f>SUMIFS(СВЦЭМ!$E$33:$E$776,СВЦЭМ!$A$33:$A$776,$A179,СВЦЭМ!$B$33:$B$776,B$155)+'СЕТ СН'!$F$15</f>
        <v>126.11102594</v>
      </c>
      <c r="C179" s="36">
        <f>SUMIFS(СВЦЭМ!$E$33:$E$776,СВЦЭМ!$A$33:$A$776,$A179,СВЦЭМ!$B$33:$B$776,C$155)+'СЕТ СН'!$F$15</f>
        <v>129.15843672</v>
      </c>
      <c r="D179" s="36">
        <f>SUMIFS(СВЦЭМ!$E$33:$E$776,СВЦЭМ!$A$33:$A$776,$A179,СВЦЭМ!$B$33:$B$776,D$155)+'СЕТ СН'!$F$15</f>
        <v>136.00351223999999</v>
      </c>
      <c r="E179" s="36">
        <f>SUMIFS(СВЦЭМ!$E$33:$E$776,СВЦЭМ!$A$33:$A$776,$A179,СВЦЭМ!$B$33:$B$776,E$155)+'СЕТ СН'!$F$15</f>
        <v>136.36213884</v>
      </c>
      <c r="F179" s="36">
        <f>SUMIFS(СВЦЭМ!$E$33:$E$776,СВЦЭМ!$A$33:$A$776,$A179,СВЦЭМ!$B$33:$B$776,F$155)+'СЕТ СН'!$F$15</f>
        <v>137.60710245999999</v>
      </c>
      <c r="G179" s="36">
        <f>SUMIFS(СВЦЭМ!$E$33:$E$776,СВЦЭМ!$A$33:$A$776,$A179,СВЦЭМ!$B$33:$B$776,G$155)+'СЕТ СН'!$F$15</f>
        <v>137.49768177000001</v>
      </c>
      <c r="H179" s="36">
        <f>SUMIFS(СВЦЭМ!$E$33:$E$776,СВЦЭМ!$A$33:$A$776,$A179,СВЦЭМ!$B$33:$B$776,H$155)+'СЕТ СН'!$F$15</f>
        <v>131.79036665000001</v>
      </c>
      <c r="I179" s="36">
        <f>SUMIFS(СВЦЭМ!$E$33:$E$776,СВЦЭМ!$A$33:$A$776,$A179,СВЦЭМ!$B$33:$B$776,I$155)+'СЕТ СН'!$F$15</f>
        <v>121.58745053</v>
      </c>
      <c r="J179" s="36">
        <f>SUMIFS(СВЦЭМ!$E$33:$E$776,СВЦЭМ!$A$33:$A$776,$A179,СВЦЭМ!$B$33:$B$776,J$155)+'СЕТ СН'!$F$15</f>
        <v>119.02369145999999</v>
      </c>
      <c r="K179" s="36">
        <f>SUMIFS(СВЦЭМ!$E$33:$E$776,СВЦЭМ!$A$33:$A$776,$A179,СВЦЭМ!$B$33:$B$776,K$155)+'СЕТ СН'!$F$15</f>
        <v>115.00230206000001</v>
      </c>
      <c r="L179" s="36">
        <f>SUMIFS(СВЦЭМ!$E$33:$E$776,СВЦЭМ!$A$33:$A$776,$A179,СВЦЭМ!$B$33:$B$776,L$155)+'СЕТ СН'!$F$15</f>
        <v>113.77585069</v>
      </c>
      <c r="M179" s="36">
        <f>SUMIFS(СВЦЭМ!$E$33:$E$776,СВЦЭМ!$A$33:$A$776,$A179,СВЦЭМ!$B$33:$B$776,M$155)+'СЕТ СН'!$F$15</f>
        <v>112.05638094</v>
      </c>
      <c r="N179" s="36">
        <f>SUMIFS(СВЦЭМ!$E$33:$E$776,СВЦЭМ!$A$33:$A$776,$A179,СВЦЭМ!$B$33:$B$776,N$155)+'СЕТ СН'!$F$15</f>
        <v>113.12738917</v>
      </c>
      <c r="O179" s="36">
        <f>SUMIFS(СВЦЭМ!$E$33:$E$776,СВЦЭМ!$A$33:$A$776,$A179,СВЦЭМ!$B$33:$B$776,O$155)+'СЕТ СН'!$F$15</f>
        <v>112.23933666000001</v>
      </c>
      <c r="P179" s="36">
        <f>SUMIFS(СВЦЭМ!$E$33:$E$776,СВЦЭМ!$A$33:$A$776,$A179,СВЦЭМ!$B$33:$B$776,P$155)+'СЕТ СН'!$F$15</f>
        <v>113.21239425</v>
      </c>
      <c r="Q179" s="36">
        <f>SUMIFS(СВЦЭМ!$E$33:$E$776,СВЦЭМ!$A$33:$A$776,$A179,СВЦЭМ!$B$33:$B$776,Q$155)+'СЕТ СН'!$F$15</f>
        <v>107.39005392</v>
      </c>
      <c r="R179" s="36">
        <f>SUMIFS(СВЦЭМ!$E$33:$E$776,СВЦЭМ!$A$33:$A$776,$A179,СВЦЭМ!$B$33:$B$776,R$155)+'СЕТ СН'!$F$15</f>
        <v>103.19769651999999</v>
      </c>
      <c r="S179" s="36">
        <f>SUMIFS(СВЦЭМ!$E$33:$E$776,СВЦЭМ!$A$33:$A$776,$A179,СВЦЭМ!$B$33:$B$776,S$155)+'СЕТ СН'!$F$15</f>
        <v>106.21757233</v>
      </c>
      <c r="T179" s="36">
        <f>SUMIFS(СВЦЭМ!$E$33:$E$776,СВЦЭМ!$A$33:$A$776,$A179,СВЦЭМ!$B$33:$B$776,T$155)+'СЕТ СН'!$F$15</f>
        <v>107.71684172000001</v>
      </c>
      <c r="U179" s="36">
        <f>SUMIFS(СВЦЭМ!$E$33:$E$776,СВЦЭМ!$A$33:$A$776,$A179,СВЦЭМ!$B$33:$B$776,U$155)+'СЕТ СН'!$F$15</f>
        <v>109.89349127</v>
      </c>
      <c r="V179" s="36">
        <f>SUMIFS(СВЦЭМ!$E$33:$E$776,СВЦЭМ!$A$33:$A$776,$A179,СВЦЭМ!$B$33:$B$776,V$155)+'СЕТ СН'!$F$15</f>
        <v>112.42326437</v>
      </c>
      <c r="W179" s="36">
        <f>SUMIFS(СВЦЭМ!$E$33:$E$776,СВЦЭМ!$A$33:$A$776,$A179,СВЦЭМ!$B$33:$B$776,W$155)+'СЕТ СН'!$F$15</f>
        <v>109.64140132999999</v>
      </c>
      <c r="X179" s="36">
        <f>SUMIFS(СВЦЭМ!$E$33:$E$776,СВЦЭМ!$A$33:$A$776,$A179,СВЦЭМ!$B$33:$B$776,X$155)+'СЕТ СН'!$F$15</f>
        <v>112.61359324999999</v>
      </c>
      <c r="Y179" s="36">
        <f>SUMIFS(СВЦЭМ!$E$33:$E$776,СВЦЭМ!$A$33:$A$776,$A179,СВЦЭМ!$B$33:$B$776,Y$155)+'СЕТ СН'!$F$15</f>
        <v>124.95073564</v>
      </c>
    </row>
    <row r="180" spans="1:27" ht="15.75" x14ac:dyDescent="0.2">
      <c r="A180" s="35">
        <f t="shared" si="4"/>
        <v>43641</v>
      </c>
      <c r="B180" s="36">
        <f>SUMIFS(СВЦЭМ!$E$33:$E$776,СВЦЭМ!$A$33:$A$776,$A180,СВЦЭМ!$B$33:$B$776,B$155)+'СЕТ СН'!$F$15</f>
        <v>129.72703106</v>
      </c>
      <c r="C180" s="36">
        <f>SUMIFS(СВЦЭМ!$E$33:$E$776,СВЦЭМ!$A$33:$A$776,$A180,СВЦЭМ!$B$33:$B$776,C$155)+'СЕТ СН'!$F$15</f>
        <v>138.01243478999999</v>
      </c>
      <c r="D180" s="36">
        <f>SUMIFS(СВЦЭМ!$E$33:$E$776,СВЦЭМ!$A$33:$A$776,$A180,СВЦЭМ!$B$33:$B$776,D$155)+'СЕТ СН'!$F$15</f>
        <v>136.49524478000001</v>
      </c>
      <c r="E180" s="36">
        <f>SUMIFS(СВЦЭМ!$E$33:$E$776,СВЦЭМ!$A$33:$A$776,$A180,СВЦЭМ!$B$33:$B$776,E$155)+'СЕТ СН'!$F$15</f>
        <v>134.84161345000001</v>
      </c>
      <c r="F180" s="36">
        <f>SUMIFS(СВЦЭМ!$E$33:$E$776,СВЦЭМ!$A$33:$A$776,$A180,СВЦЭМ!$B$33:$B$776,F$155)+'СЕТ СН'!$F$15</f>
        <v>135.59017358</v>
      </c>
      <c r="G180" s="36">
        <f>SUMIFS(СВЦЭМ!$E$33:$E$776,СВЦЭМ!$A$33:$A$776,$A180,СВЦЭМ!$B$33:$B$776,G$155)+'СЕТ СН'!$F$15</f>
        <v>132.8136208</v>
      </c>
      <c r="H180" s="36">
        <f>SUMIFS(СВЦЭМ!$E$33:$E$776,СВЦЭМ!$A$33:$A$776,$A180,СВЦЭМ!$B$33:$B$776,H$155)+'СЕТ СН'!$F$15</f>
        <v>131.04569235</v>
      </c>
      <c r="I180" s="36">
        <f>SUMIFS(СВЦЭМ!$E$33:$E$776,СВЦЭМ!$A$33:$A$776,$A180,СВЦЭМ!$B$33:$B$776,I$155)+'СЕТ СН'!$F$15</f>
        <v>121.75420178</v>
      </c>
      <c r="J180" s="36">
        <f>SUMIFS(СВЦЭМ!$E$33:$E$776,СВЦЭМ!$A$33:$A$776,$A180,СВЦЭМ!$B$33:$B$776,J$155)+'СЕТ СН'!$F$15</f>
        <v>123.75103061</v>
      </c>
      <c r="K180" s="36">
        <f>SUMIFS(СВЦЭМ!$E$33:$E$776,СВЦЭМ!$A$33:$A$776,$A180,СВЦЭМ!$B$33:$B$776,K$155)+'СЕТ СН'!$F$15</f>
        <v>121.36031161</v>
      </c>
      <c r="L180" s="36">
        <f>SUMIFS(СВЦЭМ!$E$33:$E$776,СВЦЭМ!$A$33:$A$776,$A180,СВЦЭМ!$B$33:$B$776,L$155)+'СЕТ СН'!$F$15</f>
        <v>118.74344415</v>
      </c>
      <c r="M180" s="36">
        <f>SUMIFS(СВЦЭМ!$E$33:$E$776,СВЦЭМ!$A$33:$A$776,$A180,СВЦЭМ!$B$33:$B$776,M$155)+'СЕТ СН'!$F$15</f>
        <v>117.90821785</v>
      </c>
      <c r="N180" s="36">
        <f>SUMIFS(СВЦЭМ!$E$33:$E$776,СВЦЭМ!$A$33:$A$776,$A180,СВЦЭМ!$B$33:$B$776,N$155)+'СЕТ СН'!$F$15</f>
        <v>119.0257472</v>
      </c>
      <c r="O180" s="36">
        <f>SUMIFS(СВЦЭМ!$E$33:$E$776,СВЦЭМ!$A$33:$A$776,$A180,СВЦЭМ!$B$33:$B$776,O$155)+'СЕТ СН'!$F$15</f>
        <v>118.66349975</v>
      </c>
      <c r="P180" s="36">
        <f>SUMIFS(СВЦЭМ!$E$33:$E$776,СВЦЭМ!$A$33:$A$776,$A180,СВЦЭМ!$B$33:$B$776,P$155)+'СЕТ СН'!$F$15</f>
        <v>119.45930686</v>
      </c>
      <c r="Q180" s="36">
        <f>SUMIFS(СВЦЭМ!$E$33:$E$776,СВЦЭМ!$A$33:$A$776,$A180,СВЦЭМ!$B$33:$B$776,Q$155)+'СЕТ СН'!$F$15</f>
        <v>112.35023345</v>
      </c>
      <c r="R180" s="36">
        <f>SUMIFS(СВЦЭМ!$E$33:$E$776,СВЦЭМ!$A$33:$A$776,$A180,СВЦЭМ!$B$33:$B$776,R$155)+'СЕТ СН'!$F$15</f>
        <v>107.32270242</v>
      </c>
      <c r="S180" s="36">
        <f>SUMIFS(СВЦЭМ!$E$33:$E$776,СВЦЭМ!$A$33:$A$776,$A180,СВЦЭМ!$B$33:$B$776,S$155)+'СЕТ СН'!$F$15</f>
        <v>107.18076558999999</v>
      </c>
      <c r="T180" s="36">
        <f>SUMIFS(СВЦЭМ!$E$33:$E$776,СВЦЭМ!$A$33:$A$776,$A180,СВЦЭМ!$B$33:$B$776,T$155)+'СЕТ СН'!$F$15</f>
        <v>108.18948625</v>
      </c>
      <c r="U180" s="36">
        <f>SUMIFS(СВЦЭМ!$E$33:$E$776,СВЦЭМ!$A$33:$A$776,$A180,СВЦЭМ!$B$33:$B$776,U$155)+'СЕТ СН'!$F$15</f>
        <v>107.83109220999999</v>
      </c>
      <c r="V180" s="36">
        <f>SUMIFS(СВЦЭМ!$E$33:$E$776,СВЦЭМ!$A$33:$A$776,$A180,СВЦЭМ!$B$33:$B$776,V$155)+'СЕТ СН'!$F$15</f>
        <v>106.60584326</v>
      </c>
      <c r="W180" s="36">
        <f>SUMIFS(СВЦЭМ!$E$33:$E$776,СВЦЭМ!$A$33:$A$776,$A180,СВЦЭМ!$B$33:$B$776,W$155)+'СЕТ СН'!$F$15</f>
        <v>106.53329193</v>
      </c>
      <c r="X180" s="36">
        <f>SUMIFS(СВЦЭМ!$E$33:$E$776,СВЦЭМ!$A$33:$A$776,$A180,СВЦЭМ!$B$33:$B$776,X$155)+'СЕТ СН'!$F$15</f>
        <v>105.06942093000001</v>
      </c>
      <c r="Y180" s="36">
        <f>SUMIFS(СВЦЭМ!$E$33:$E$776,СВЦЭМ!$A$33:$A$776,$A180,СВЦЭМ!$B$33:$B$776,Y$155)+'СЕТ СН'!$F$15</f>
        <v>111.54755401</v>
      </c>
    </row>
    <row r="181" spans="1:27" ht="15.75" x14ac:dyDescent="0.2">
      <c r="A181" s="35">
        <f t="shared" si="4"/>
        <v>43642</v>
      </c>
      <c r="B181" s="36">
        <f>SUMIFS(СВЦЭМ!$E$33:$E$776,СВЦЭМ!$A$33:$A$776,$A181,СВЦЭМ!$B$33:$B$776,B$155)+'СЕТ СН'!$F$15</f>
        <v>120.47794827</v>
      </c>
      <c r="C181" s="36">
        <f>SUMIFS(СВЦЭМ!$E$33:$E$776,СВЦЭМ!$A$33:$A$776,$A181,СВЦЭМ!$B$33:$B$776,C$155)+'СЕТ СН'!$F$15</f>
        <v>133.75038595000001</v>
      </c>
      <c r="D181" s="36">
        <f>SUMIFS(СВЦЭМ!$E$33:$E$776,СВЦЭМ!$A$33:$A$776,$A181,СВЦЭМ!$B$33:$B$776,D$155)+'СЕТ СН'!$F$15</f>
        <v>138.29168122999999</v>
      </c>
      <c r="E181" s="36">
        <f>SUMIFS(СВЦЭМ!$E$33:$E$776,СВЦЭМ!$A$33:$A$776,$A181,СВЦЭМ!$B$33:$B$776,E$155)+'СЕТ СН'!$F$15</f>
        <v>140.67988457999999</v>
      </c>
      <c r="F181" s="36">
        <f>SUMIFS(СВЦЭМ!$E$33:$E$776,СВЦЭМ!$A$33:$A$776,$A181,СВЦЭМ!$B$33:$B$776,F$155)+'СЕТ СН'!$F$15</f>
        <v>142.24068754999999</v>
      </c>
      <c r="G181" s="36">
        <f>SUMIFS(СВЦЭМ!$E$33:$E$776,СВЦЭМ!$A$33:$A$776,$A181,СВЦЭМ!$B$33:$B$776,G$155)+'СЕТ СН'!$F$15</f>
        <v>139.13097991000001</v>
      </c>
      <c r="H181" s="36">
        <f>SUMIFS(СВЦЭМ!$E$33:$E$776,СВЦЭМ!$A$33:$A$776,$A181,СВЦЭМ!$B$33:$B$776,H$155)+'СЕТ СН'!$F$15</f>
        <v>130.55192889</v>
      </c>
      <c r="I181" s="36">
        <f>SUMIFS(СВЦЭМ!$E$33:$E$776,СВЦЭМ!$A$33:$A$776,$A181,СВЦЭМ!$B$33:$B$776,I$155)+'СЕТ СН'!$F$15</f>
        <v>123.51167172</v>
      </c>
      <c r="J181" s="36">
        <f>SUMIFS(СВЦЭМ!$E$33:$E$776,СВЦЭМ!$A$33:$A$776,$A181,СВЦЭМ!$B$33:$B$776,J$155)+'СЕТ СН'!$F$15</f>
        <v>117.02705988</v>
      </c>
      <c r="K181" s="36">
        <f>SUMIFS(СВЦЭМ!$E$33:$E$776,СВЦЭМ!$A$33:$A$776,$A181,СВЦЭМ!$B$33:$B$776,K$155)+'СЕТ СН'!$F$15</f>
        <v>112.9223087</v>
      </c>
      <c r="L181" s="36">
        <f>SUMIFS(СВЦЭМ!$E$33:$E$776,СВЦЭМ!$A$33:$A$776,$A181,СВЦЭМ!$B$33:$B$776,L$155)+'СЕТ СН'!$F$15</f>
        <v>112.71983862</v>
      </c>
      <c r="M181" s="36">
        <f>SUMIFS(СВЦЭМ!$E$33:$E$776,СВЦЭМ!$A$33:$A$776,$A181,СВЦЭМ!$B$33:$B$776,M$155)+'СЕТ СН'!$F$15</f>
        <v>111.26811203</v>
      </c>
      <c r="N181" s="36">
        <f>SUMIFS(СВЦЭМ!$E$33:$E$776,СВЦЭМ!$A$33:$A$776,$A181,СВЦЭМ!$B$33:$B$776,N$155)+'СЕТ СН'!$F$15</f>
        <v>112.95487706999999</v>
      </c>
      <c r="O181" s="36">
        <f>SUMIFS(СВЦЭМ!$E$33:$E$776,СВЦЭМ!$A$33:$A$776,$A181,СВЦЭМ!$B$33:$B$776,O$155)+'СЕТ СН'!$F$15</f>
        <v>111.19194761999999</v>
      </c>
      <c r="P181" s="36">
        <f>SUMIFS(СВЦЭМ!$E$33:$E$776,СВЦЭМ!$A$33:$A$776,$A181,СВЦЭМ!$B$33:$B$776,P$155)+'СЕТ СН'!$F$15</f>
        <v>111.05218315</v>
      </c>
      <c r="Q181" s="36">
        <f>SUMIFS(СВЦЭМ!$E$33:$E$776,СВЦЭМ!$A$33:$A$776,$A181,СВЦЭМ!$B$33:$B$776,Q$155)+'СЕТ СН'!$F$15</f>
        <v>104.69551771</v>
      </c>
      <c r="R181" s="36">
        <f>SUMIFS(СВЦЭМ!$E$33:$E$776,СВЦЭМ!$A$33:$A$776,$A181,СВЦЭМ!$B$33:$B$776,R$155)+'СЕТ СН'!$F$15</f>
        <v>95.231224990000001</v>
      </c>
      <c r="S181" s="36">
        <f>SUMIFS(СВЦЭМ!$E$33:$E$776,СВЦЭМ!$A$33:$A$776,$A181,СВЦЭМ!$B$33:$B$776,S$155)+'СЕТ СН'!$F$15</f>
        <v>96.923010500000004</v>
      </c>
      <c r="T181" s="36">
        <f>SUMIFS(СВЦЭМ!$E$33:$E$776,СВЦЭМ!$A$33:$A$776,$A181,СВЦЭМ!$B$33:$B$776,T$155)+'СЕТ СН'!$F$15</f>
        <v>96.985033229999999</v>
      </c>
      <c r="U181" s="36">
        <f>SUMIFS(СВЦЭМ!$E$33:$E$776,СВЦЭМ!$A$33:$A$776,$A181,СВЦЭМ!$B$33:$B$776,U$155)+'СЕТ СН'!$F$15</f>
        <v>96.420391559999999</v>
      </c>
      <c r="V181" s="36">
        <f>SUMIFS(СВЦЭМ!$E$33:$E$776,СВЦЭМ!$A$33:$A$776,$A181,СВЦЭМ!$B$33:$B$776,V$155)+'СЕТ СН'!$F$15</f>
        <v>95.308680659999993</v>
      </c>
      <c r="W181" s="36">
        <f>SUMIFS(СВЦЭМ!$E$33:$E$776,СВЦЭМ!$A$33:$A$776,$A181,СВЦЭМ!$B$33:$B$776,W$155)+'СЕТ СН'!$F$15</f>
        <v>93.314821929999994</v>
      </c>
      <c r="X181" s="36">
        <f>SUMIFS(СВЦЭМ!$E$33:$E$776,СВЦЭМ!$A$33:$A$776,$A181,СВЦЭМ!$B$33:$B$776,X$155)+'СЕТ СН'!$F$15</f>
        <v>95.455837630000005</v>
      </c>
      <c r="Y181" s="36">
        <f>SUMIFS(СВЦЭМ!$E$33:$E$776,СВЦЭМ!$A$33:$A$776,$A181,СВЦЭМ!$B$33:$B$776,Y$155)+'СЕТ СН'!$F$15</f>
        <v>107.10690185999999</v>
      </c>
    </row>
    <row r="182" spans="1:27" ht="15.75" x14ac:dyDescent="0.2">
      <c r="A182" s="35">
        <f t="shared" si="4"/>
        <v>43643</v>
      </c>
      <c r="B182" s="36">
        <f>SUMIFS(СВЦЭМ!$E$33:$E$776,СВЦЭМ!$A$33:$A$776,$A182,СВЦЭМ!$B$33:$B$776,B$155)+'СЕТ СН'!$F$15</f>
        <v>125.3974097</v>
      </c>
      <c r="C182" s="36">
        <f>SUMIFS(СВЦЭМ!$E$33:$E$776,СВЦЭМ!$A$33:$A$776,$A182,СВЦЭМ!$B$33:$B$776,C$155)+'СЕТ СН'!$F$15</f>
        <v>131.75169341</v>
      </c>
      <c r="D182" s="36">
        <f>SUMIFS(СВЦЭМ!$E$33:$E$776,СВЦЭМ!$A$33:$A$776,$A182,СВЦЭМ!$B$33:$B$776,D$155)+'СЕТ СН'!$F$15</f>
        <v>136.13958683000001</v>
      </c>
      <c r="E182" s="36">
        <f>SUMIFS(СВЦЭМ!$E$33:$E$776,СВЦЭМ!$A$33:$A$776,$A182,СВЦЭМ!$B$33:$B$776,E$155)+'СЕТ СН'!$F$15</f>
        <v>141.92713753999999</v>
      </c>
      <c r="F182" s="36">
        <f>SUMIFS(СВЦЭМ!$E$33:$E$776,СВЦЭМ!$A$33:$A$776,$A182,СВЦЭМ!$B$33:$B$776,F$155)+'СЕТ СН'!$F$15</f>
        <v>143.89826059000001</v>
      </c>
      <c r="G182" s="36">
        <f>SUMIFS(СВЦЭМ!$E$33:$E$776,СВЦЭМ!$A$33:$A$776,$A182,СВЦЭМ!$B$33:$B$776,G$155)+'СЕТ СН'!$F$15</f>
        <v>142.18960225000001</v>
      </c>
      <c r="H182" s="36">
        <f>SUMIFS(СВЦЭМ!$E$33:$E$776,СВЦЭМ!$A$33:$A$776,$A182,СВЦЭМ!$B$33:$B$776,H$155)+'СЕТ СН'!$F$15</f>
        <v>130.956008</v>
      </c>
      <c r="I182" s="36">
        <f>SUMIFS(СВЦЭМ!$E$33:$E$776,СВЦЭМ!$A$33:$A$776,$A182,СВЦЭМ!$B$33:$B$776,I$155)+'СЕТ СН'!$F$15</f>
        <v>121.38553346</v>
      </c>
      <c r="J182" s="36">
        <f>SUMIFS(СВЦЭМ!$E$33:$E$776,СВЦЭМ!$A$33:$A$776,$A182,СВЦЭМ!$B$33:$B$776,J$155)+'СЕТ СН'!$F$15</f>
        <v>113.12609148999999</v>
      </c>
      <c r="K182" s="36">
        <f>SUMIFS(СВЦЭМ!$E$33:$E$776,СВЦЭМ!$A$33:$A$776,$A182,СВЦЭМ!$B$33:$B$776,K$155)+'СЕТ СН'!$F$15</f>
        <v>108.19462193</v>
      </c>
      <c r="L182" s="36">
        <f>SUMIFS(СВЦЭМ!$E$33:$E$776,СВЦЭМ!$A$33:$A$776,$A182,СВЦЭМ!$B$33:$B$776,L$155)+'СЕТ СН'!$F$15</f>
        <v>104.5995289</v>
      </c>
      <c r="M182" s="36">
        <f>SUMIFS(СВЦЭМ!$E$33:$E$776,СВЦЭМ!$A$33:$A$776,$A182,СВЦЭМ!$B$33:$B$776,M$155)+'СЕТ СН'!$F$15</f>
        <v>105.85532868</v>
      </c>
      <c r="N182" s="36">
        <f>SUMIFS(СВЦЭМ!$E$33:$E$776,СВЦЭМ!$A$33:$A$776,$A182,СВЦЭМ!$B$33:$B$776,N$155)+'СЕТ СН'!$F$15</f>
        <v>108.56192657</v>
      </c>
      <c r="O182" s="36">
        <f>SUMIFS(СВЦЭМ!$E$33:$E$776,СВЦЭМ!$A$33:$A$776,$A182,СВЦЭМ!$B$33:$B$776,O$155)+'СЕТ СН'!$F$15</f>
        <v>109.01256245</v>
      </c>
      <c r="P182" s="36">
        <f>SUMIFS(СВЦЭМ!$E$33:$E$776,СВЦЭМ!$A$33:$A$776,$A182,СВЦЭМ!$B$33:$B$776,P$155)+'СЕТ СН'!$F$15</f>
        <v>108.36211401</v>
      </c>
      <c r="Q182" s="36">
        <f>SUMIFS(СВЦЭМ!$E$33:$E$776,СВЦЭМ!$A$33:$A$776,$A182,СВЦЭМ!$B$33:$B$776,Q$155)+'СЕТ СН'!$F$15</f>
        <v>103.58798231</v>
      </c>
      <c r="R182" s="36">
        <f>SUMIFS(СВЦЭМ!$E$33:$E$776,СВЦЭМ!$A$33:$A$776,$A182,СВЦЭМ!$B$33:$B$776,R$155)+'СЕТ СН'!$F$15</f>
        <v>97.337253050000001</v>
      </c>
      <c r="S182" s="36">
        <f>SUMIFS(СВЦЭМ!$E$33:$E$776,СВЦЭМ!$A$33:$A$776,$A182,СВЦЭМ!$B$33:$B$776,S$155)+'СЕТ СН'!$F$15</f>
        <v>97.782156630000003</v>
      </c>
      <c r="T182" s="36">
        <f>SUMIFS(СВЦЭМ!$E$33:$E$776,СВЦЭМ!$A$33:$A$776,$A182,СВЦЭМ!$B$33:$B$776,T$155)+'СЕТ СН'!$F$15</f>
        <v>96.038672840000004</v>
      </c>
      <c r="U182" s="36">
        <f>SUMIFS(СВЦЭМ!$E$33:$E$776,СВЦЭМ!$A$33:$A$776,$A182,СВЦЭМ!$B$33:$B$776,U$155)+'СЕТ СН'!$F$15</f>
        <v>97.028340290000003</v>
      </c>
      <c r="V182" s="36">
        <f>SUMIFS(СВЦЭМ!$E$33:$E$776,СВЦЭМ!$A$33:$A$776,$A182,СВЦЭМ!$B$33:$B$776,V$155)+'СЕТ СН'!$F$15</f>
        <v>94.9814449</v>
      </c>
      <c r="W182" s="36">
        <f>SUMIFS(СВЦЭМ!$E$33:$E$776,СВЦЭМ!$A$33:$A$776,$A182,СВЦЭМ!$B$33:$B$776,W$155)+'СЕТ СН'!$F$15</f>
        <v>93.273803209999997</v>
      </c>
      <c r="X182" s="36">
        <f>SUMIFS(СВЦЭМ!$E$33:$E$776,СВЦЭМ!$A$33:$A$776,$A182,СВЦЭМ!$B$33:$B$776,X$155)+'СЕТ СН'!$F$15</f>
        <v>93.903035619999997</v>
      </c>
      <c r="Y182" s="36">
        <f>SUMIFS(СВЦЭМ!$E$33:$E$776,СВЦЭМ!$A$33:$A$776,$A182,СВЦЭМ!$B$33:$B$776,Y$155)+'СЕТ СН'!$F$15</f>
        <v>104.30764082</v>
      </c>
    </row>
    <row r="183" spans="1:27" ht="15.75" x14ac:dyDescent="0.2">
      <c r="A183" s="35">
        <f t="shared" si="4"/>
        <v>43644</v>
      </c>
      <c r="B183" s="36">
        <f>SUMIFS(СВЦЭМ!$E$33:$E$776,СВЦЭМ!$A$33:$A$776,$A183,СВЦЭМ!$B$33:$B$776,B$155)+'СЕТ СН'!$F$15</f>
        <v>119.66156607000001</v>
      </c>
      <c r="C183" s="36">
        <f>SUMIFS(СВЦЭМ!$E$33:$E$776,СВЦЭМ!$A$33:$A$776,$A183,СВЦЭМ!$B$33:$B$776,C$155)+'СЕТ СН'!$F$15</f>
        <v>127.26654929</v>
      </c>
      <c r="D183" s="36">
        <f>SUMIFS(СВЦЭМ!$E$33:$E$776,СВЦЭМ!$A$33:$A$776,$A183,СВЦЭМ!$B$33:$B$776,D$155)+'СЕТ СН'!$F$15</f>
        <v>134.29530715000001</v>
      </c>
      <c r="E183" s="36">
        <f>SUMIFS(СВЦЭМ!$E$33:$E$776,СВЦЭМ!$A$33:$A$776,$A183,СВЦЭМ!$B$33:$B$776,E$155)+'СЕТ СН'!$F$15</f>
        <v>135.03085712999999</v>
      </c>
      <c r="F183" s="36">
        <f>SUMIFS(СВЦЭМ!$E$33:$E$776,СВЦЭМ!$A$33:$A$776,$A183,СВЦЭМ!$B$33:$B$776,F$155)+'СЕТ СН'!$F$15</f>
        <v>136.29097709000001</v>
      </c>
      <c r="G183" s="36">
        <f>SUMIFS(СВЦЭМ!$E$33:$E$776,СВЦЭМ!$A$33:$A$776,$A183,СВЦЭМ!$B$33:$B$776,G$155)+'СЕТ СН'!$F$15</f>
        <v>133.99831619</v>
      </c>
      <c r="H183" s="36">
        <f>SUMIFS(СВЦЭМ!$E$33:$E$776,СВЦЭМ!$A$33:$A$776,$A183,СВЦЭМ!$B$33:$B$776,H$155)+'СЕТ СН'!$F$15</f>
        <v>123.96370822</v>
      </c>
      <c r="I183" s="36">
        <f>SUMIFS(СВЦЭМ!$E$33:$E$776,СВЦЭМ!$A$33:$A$776,$A183,СВЦЭМ!$B$33:$B$776,I$155)+'СЕТ СН'!$F$15</f>
        <v>117.89768072</v>
      </c>
      <c r="J183" s="36">
        <f>SUMIFS(СВЦЭМ!$E$33:$E$776,СВЦЭМ!$A$33:$A$776,$A183,СВЦЭМ!$B$33:$B$776,J$155)+'СЕТ СН'!$F$15</f>
        <v>110.31671855</v>
      </c>
      <c r="K183" s="36">
        <f>SUMIFS(СВЦЭМ!$E$33:$E$776,СВЦЭМ!$A$33:$A$776,$A183,СВЦЭМ!$B$33:$B$776,K$155)+'СЕТ СН'!$F$15</f>
        <v>107.93324803</v>
      </c>
      <c r="L183" s="36">
        <f>SUMIFS(СВЦЭМ!$E$33:$E$776,СВЦЭМ!$A$33:$A$776,$A183,СВЦЭМ!$B$33:$B$776,L$155)+'СЕТ СН'!$F$15</f>
        <v>110.48285753</v>
      </c>
      <c r="M183" s="36">
        <f>SUMIFS(СВЦЭМ!$E$33:$E$776,СВЦЭМ!$A$33:$A$776,$A183,СВЦЭМ!$B$33:$B$776,M$155)+'СЕТ СН'!$F$15</f>
        <v>112.1680963</v>
      </c>
      <c r="N183" s="36">
        <f>SUMIFS(СВЦЭМ!$E$33:$E$776,СВЦЭМ!$A$33:$A$776,$A183,СВЦЭМ!$B$33:$B$776,N$155)+'СЕТ СН'!$F$15</f>
        <v>115.32925521</v>
      </c>
      <c r="O183" s="36">
        <f>SUMIFS(СВЦЭМ!$E$33:$E$776,СВЦЭМ!$A$33:$A$776,$A183,СВЦЭМ!$B$33:$B$776,O$155)+'СЕТ СН'!$F$15</f>
        <v>114.00065046</v>
      </c>
      <c r="P183" s="36">
        <f>SUMIFS(СВЦЭМ!$E$33:$E$776,СВЦЭМ!$A$33:$A$776,$A183,СВЦЭМ!$B$33:$B$776,P$155)+'СЕТ СН'!$F$15</f>
        <v>112.55890350999999</v>
      </c>
      <c r="Q183" s="36">
        <f>SUMIFS(СВЦЭМ!$E$33:$E$776,СВЦЭМ!$A$33:$A$776,$A183,СВЦЭМ!$B$33:$B$776,Q$155)+'СЕТ СН'!$F$15</f>
        <v>108.86289626</v>
      </c>
      <c r="R183" s="36">
        <f>SUMIFS(СВЦЭМ!$E$33:$E$776,СВЦЭМ!$A$33:$A$776,$A183,СВЦЭМ!$B$33:$B$776,R$155)+'СЕТ СН'!$F$15</f>
        <v>103.89086288999999</v>
      </c>
      <c r="S183" s="36">
        <f>SUMIFS(СВЦЭМ!$E$33:$E$776,СВЦЭМ!$A$33:$A$776,$A183,СВЦЭМ!$B$33:$B$776,S$155)+'СЕТ СН'!$F$15</f>
        <v>99.157787200000001</v>
      </c>
      <c r="T183" s="36">
        <f>SUMIFS(СВЦЭМ!$E$33:$E$776,СВЦЭМ!$A$33:$A$776,$A183,СВЦЭМ!$B$33:$B$776,T$155)+'СЕТ СН'!$F$15</f>
        <v>101.94882156</v>
      </c>
      <c r="U183" s="36">
        <f>SUMIFS(СВЦЭМ!$E$33:$E$776,СВЦЭМ!$A$33:$A$776,$A183,СВЦЭМ!$B$33:$B$776,U$155)+'СЕТ СН'!$F$15</f>
        <v>103.33498923000001</v>
      </c>
      <c r="V183" s="36">
        <f>SUMIFS(СВЦЭМ!$E$33:$E$776,СВЦЭМ!$A$33:$A$776,$A183,СВЦЭМ!$B$33:$B$776,V$155)+'СЕТ СН'!$F$15</f>
        <v>103.94120577</v>
      </c>
      <c r="W183" s="36">
        <f>SUMIFS(СВЦЭМ!$E$33:$E$776,СВЦЭМ!$A$33:$A$776,$A183,СВЦЭМ!$B$33:$B$776,W$155)+'СЕТ СН'!$F$15</f>
        <v>98.482170319999994</v>
      </c>
      <c r="X183" s="36">
        <f>SUMIFS(СВЦЭМ!$E$33:$E$776,СВЦЭМ!$A$33:$A$776,$A183,СВЦЭМ!$B$33:$B$776,X$155)+'СЕТ СН'!$F$15</f>
        <v>98.126925639999996</v>
      </c>
      <c r="Y183" s="36">
        <f>SUMIFS(СВЦЭМ!$E$33:$E$776,СВЦЭМ!$A$33:$A$776,$A183,СВЦЭМ!$B$33:$B$776,Y$155)+'СЕТ СН'!$F$15</f>
        <v>112.92343043</v>
      </c>
    </row>
    <row r="184" spans="1:27" ht="15.75" x14ac:dyDescent="0.2">
      <c r="A184" s="35">
        <f t="shared" si="4"/>
        <v>43645</v>
      </c>
      <c r="B184" s="36">
        <f>SUMIFS(СВЦЭМ!$E$33:$E$776,СВЦЭМ!$A$33:$A$776,$A184,СВЦЭМ!$B$33:$B$776,B$155)+'СЕТ СН'!$F$15</f>
        <v>118.27907189</v>
      </c>
      <c r="C184" s="36">
        <f>SUMIFS(СВЦЭМ!$E$33:$E$776,СВЦЭМ!$A$33:$A$776,$A184,СВЦЭМ!$B$33:$B$776,C$155)+'СЕТ СН'!$F$15</f>
        <v>126.29699169</v>
      </c>
      <c r="D184" s="36">
        <f>SUMIFS(СВЦЭМ!$E$33:$E$776,СВЦЭМ!$A$33:$A$776,$A184,СВЦЭМ!$B$33:$B$776,D$155)+'СЕТ СН'!$F$15</f>
        <v>130.29323233</v>
      </c>
      <c r="E184" s="36">
        <f>SUMIFS(СВЦЭМ!$E$33:$E$776,СВЦЭМ!$A$33:$A$776,$A184,СВЦЭМ!$B$33:$B$776,E$155)+'СЕТ СН'!$F$15</f>
        <v>133.53104246999999</v>
      </c>
      <c r="F184" s="36">
        <f>SUMIFS(СВЦЭМ!$E$33:$E$776,СВЦЭМ!$A$33:$A$776,$A184,СВЦЭМ!$B$33:$B$776,F$155)+'СЕТ СН'!$F$15</f>
        <v>134.27096245999999</v>
      </c>
      <c r="G184" s="36">
        <f>SUMIFS(СВЦЭМ!$E$33:$E$776,СВЦЭМ!$A$33:$A$776,$A184,СВЦЭМ!$B$33:$B$776,G$155)+'СЕТ СН'!$F$15</f>
        <v>133.88864794</v>
      </c>
      <c r="H184" s="36">
        <f>SUMIFS(СВЦЭМ!$E$33:$E$776,СВЦЭМ!$A$33:$A$776,$A184,СВЦЭМ!$B$33:$B$776,H$155)+'СЕТ СН'!$F$15</f>
        <v>127.70930278</v>
      </c>
      <c r="I184" s="36">
        <f>SUMIFS(СВЦЭМ!$E$33:$E$776,СВЦЭМ!$A$33:$A$776,$A184,СВЦЭМ!$B$33:$B$776,I$155)+'СЕТ СН'!$F$15</f>
        <v>121.39215861</v>
      </c>
      <c r="J184" s="36">
        <f>SUMIFS(СВЦЭМ!$E$33:$E$776,СВЦЭМ!$A$33:$A$776,$A184,СВЦЭМ!$B$33:$B$776,J$155)+'СЕТ СН'!$F$15</f>
        <v>118.78435819000001</v>
      </c>
      <c r="K184" s="36">
        <f>SUMIFS(СВЦЭМ!$E$33:$E$776,СВЦЭМ!$A$33:$A$776,$A184,СВЦЭМ!$B$33:$B$776,K$155)+'СЕТ СН'!$F$15</f>
        <v>110.95260607</v>
      </c>
      <c r="L184" s="36">
        <f>SUMIFS(СВЦЭМ!$E$33:$E$776,СВЦЭМ!$A$33:$A$776,$A184,СВЦЭМ!$B$33:$B$776,L$155)+'СЕТ СН'!$F$15</f>
        <v>107.90161582</v>
      </c>
      <c r="M184" s="36">
        <f>SUMIFS(СВЦЭМ!$E$33:$E$776,СВЦЭМ!$A$33:$A$776,$A184,СВЦЭМ!$B$33:$B$776,M$155)+'СЕТ СН'!$F$15</f>
        <v>107.10422434</v>
      </c>
      <c r="N184" s="36">
        <f>SUMIFS(СВЦЭМ!$E$33:$E$776,СВЦЭМ!$A$33:$A$776,$A184,СВЦЭМ!$B$33:$B$776,N$155)+'СЕТ СН'!$F$15</f>
        <v>108.98613102</v>
      </c>
      <c r="O184" s="36">
        <f>SUMIFS(СВЦЭМ!$E$33:$E$776,СВЦЭМ!$A$33:$A$776,$A184,СВЦЭМ!$B$33:$B$776,O$155)+'СЕТ СН'!$F$15</f>
        <v>109.12403270999999</v>
      </c>
      <c r="P184" s="36">
        <f>SUMIFS(СВЦЭМ!$E$33:$E$776,СВЦЭМ!$A$33:$A$776,$A184,СВЦЭМ!$B$33:$B$776,P$155)+'СЕТ СН'!$F$15</f>
        <v>109.67852688000001</v>
      </c>
      <c r="Q184" s="36">
        <f>SUMIFS(СВЦЭМ!$E$33:$E$776,СВЦЭМ!$A$33:$A$776,$A184,СВЦЭМ!$B$33:$B$776,Q$155)+'СЕТ СН'!$F$15</f>
        <v>104.67011918999999</v>
      </c>
      <c r="R184" s="36">
        <f>SUMIFS(СВЦЭМ!$E$33:$E$776,СВЦЭМ!$A$33:$A$776,$A184,СВЦЭМ!$B$33:$B$776,R$155)+'СЕТ СН'!$F$15</f>
        <v>98.371411109999997</v>
      </c>
      <c r="S184" s="36">
        <f>SUMIFS(СВЦЭМ!$E$33:$E$776,СВЦЭМ!$A$33:$A$776,$A184,СВЦЭМ!$B$33:$B$776,S$155)+'СЕТ СН'!$F$15</f>
        <v>95.996717239999995</v>
      </c>
      <c r="T184" s="36">
        <f>SUMIFS(СВЦЭМ!$E$33:$E$776,СВЦЭМ!$A$33:$A$776,$A184,СВЦЭМ!$B$33:$B$776,T$155)+'СЕТ СН'!$F$15</f>
        <v>95.216255649999994</v>
      </c>
      <c r="U184" s="36">
        <f>SUMIFS(СВЦЭМ!$E$33:$E$776,СВЦЭМ!$A$33:$A$776,$A184,СВЦЭМ!$B$33:$B$776,U$155)+'СЕТ СН'!$F$15</f>
        <v>95.861626979999997</v>
      </c>
      <c r="V184" s="36">
        <f>SUMIFS(СВЦЭМ!$E$33:$E$776,СВЦЭМ!$A$33:$A$776,$A184,СВЦЭМ!$B$33:$B$776,V$155)+'СЕТ СН'!$F$15</f>
        <v>96.068552789999998</v>
      </c>
      <c r="W184" s="36">
        <f>SUMIFS(СВЦЭМ!$E$33:$E$776,СВЦЭМ!$A$33:$A$776,$A184,СВЦЭМ!$B$33:$B$776,W$155)+'СЕТ СН'!$F$15</f>
        <v>92.36666074</v>
      </c>
      <c r="X184" s="36">
        <f>SUMIFS(СВЦЭМ!$E$33:$E$776,СВЦЭМ!$A$33:$A$776,$A184,СВЦЭМ!$B$33:$B$776,X$155)+'СЕТ СН'!$F$15</f>
        <v>94.318728829999998</v>
      </c>
      <c r="Y184" s="36">
        <f>SUMIFS(СВЦЭМ!$E$33:$E$776,СВЦЭМ!$A$33:$A$776,$A184,СВЦЭМ!$B$33:$B$776,Y$155)+'СЕТ СН'!$F$15</f>
        <v>107.73448564</v>
      </c>
    </row>
    <row r="185" spans="1:27" ht="15.75" x14ac:dyDescent="0.2">
      <c r="A185" s="35">
        <f t="shared" si="4"/>
        <v>43646</v>
      </c>
      <c r="B185" s="36">
        <f>SUMIFS(СВЦЭМ!$E$33:$E$776,СВЦЭМ!$A$33:$A$776,$A185,СВЦЭМ!$B$33:$B$776,B$155)+'СЕТ СН'!$F$15</f>
        <v>116.32473945</v>
      </c>
      <c r="C185" s="36">
        <f>SUMIFS(СВЦЭМ!$E$33:$E$776,СВЦЭМ!$A$33:$A$776,$A185,СВЦЭМ!$B$33:$B$776,C$155)+'СЕТ СН'!$F$15</f>
        <v>123.45418426000001</v>
      </c>
      <c r="D185" s="36">
        <f>SUMIFS(СВЦЭМ!$E$33:$E$776,СВЦЭМ!$A$33:$A$776,$A185,СВЦЭМ!$B$33:$B$776,D$155)+'СЕТ СН'!$F$15</f>
        <v>130.14557350000001</v>
      </c>
      <c r="E185" s="36">
        <f>SUMIFS(СВЦЭМ!$E$33:$E$776,СВЦЭМ!$A$33:$A$776,$A185,СВЦЭМ!$B$33:$B$776,E$155)+'СЕТ СН'!$F$15</f>
        <v>133.84620964000001</v>
      </c>
      <c r="F185" s="36">
        <f>SUMIFS(СВЦЭМ!$E$33:$E$776,СВЦЭМ!$A$33:$A$776,$A185,СВЦЭМ!$B$33:$B$776,F$155)+'СЕТ СН'!$F$15</f>
        <v>134.95842440999999</v>
      </c>
      <c r="G185" s="36">
        <f>SUMIFS(СВЦЭМ!$E$33:$E$776,СВЦЭМ!$A$33:$A$776,$A185,СВЦЭМ!$B$33:$B$776,G$155)+'СЕТ СН'!$F$15</f>
        <v>135.93321494</v>
      </c>
      <c r="H185" s="36">
        <f>SUMIFS(СВЦЭМ!$E$33:$E$776,СВЦЭМ!$A$33:$A$776,$A185,СВЦЭМ!$B$33:$B$776,H$155)+'СЕТ СН'!$F$15</f>
        <v>131.79121388999999</v>
      </c>
      <c r="I185" s="36">
        <f>SUMIFS(СВЦЭМ!$E$33:$E$776,СВЦЭМ!$A$33:$A$776,$A185,СВЦЭМ!$B$33:$B$776,I$155)+'СЕТ СН'!$F$15</f>
        <v>126.04166667</v>
      </c>
      <c r="J185" s="36">
        <f>SUMIFS(СВЦЭМ!$E$33:$E$776,СВЦЭМ!$A$33:$A$776,$A185,СВЦЭМ!$B$33:$B$776,J$155)+'СЕТ СН'!$F$15</f>
        <v>116.30034922</v>
      </c>
      <c r="K185" s="36">
        <f>SUMIFS(СВЦЭМ!$E$33:$E$776,СВЦЭМ!$A$33:$A$776,$A185,СВЦЭМ!$B$33:$B$776,K$155)+'СЕТ СН'!$F$15</f>
        <v>112.17011153</v>
      </c>
      <c r="L185" s="36">
        <f>SUMIFS(СВЦЭМ!$E$33:$E$776,СВЦЭМ!$A$33:$A$776,$A185,СВЦЭМ!$B$33:$B$776,L$155)+'СЕТ СН'!$F$15</f>
        <v>107.97372967</v>
      </c>
      <c r="M185" s="36">
        <f>SUMIFS(СВЦЭМ!$E$33:$E$776,СВЦЭМ!$A$33:$A$776,$A185,СВЦЭМ!$B$33:$B$776,M$155)+'СЕТ СН'!$F$15</f>
        <v>105.35368054</v>
      </c>
      <c r="N185" s="36">
        <f>SUMIFS(СВЦЭМ!$E$33:$E$776,СВЦЭМ!$A$33:$A$776,$A185,СВЦЭМ!$B$33:$B$776,N$155)+'СЕТ СН'!$F$15</f>
        <v>107.82413103</v>
      </c>
      <c r="O185" s="36">
        <f>SUMIFS(СВЦЭМ!$E$33:$E$776,СВЦЭМ!$A$33:$A$776,$A185,СВЦЭМ!$B$33:$B$776,O$155)+'СЕТ СН'!$F$15</f>
        <v>111.35574069</v>
      </c>
      <c r="P185" s="36">
        <f>SUMIFS(СВЦЭМ!$E$33:$E$776,СВЦЭМ!$A$33:$A$776,$A185,СВЦЭМ!$B$33:$B$776,P$155)+'СЕТ СН'!$F$15</f>
        <v>112.55318917</v>
      </c>
      <c r="Q185" s="36">
        <f>SUMIFS(СВЦЭМ!$E$33:$E$776,СВЦЭМ!$A$33:$A$776,$A185,СВЦЭМ!$B$33:$B$776,Q$155)+'СЕТ СН'!$F$15</f>
        <v>107.22783139000001</v>
      </c>
      <c r="R185" s="36">
        <f>SUMIFS(СВЦЭМ!$E$33:$E$776,СВЦЭМ!$A$33:$A$776,$A185,СВЦЭМ!$B$33:$B$776,R$155)+'СЕТ СН'!$F$15</f>
        <v>97.137339400000002</v>
      </c>
      <c r="S185" s="36">
        <f>SUMIFS(СВЦЭМ!$E$33:$E$776,СВЦЭМ!$A$33:$A$776,$A185,СВЦЭМ!$B$33:$B$776,S$155)+'СЕТ СН'!$F$15</f>
        <v>96.832000390000005</v>
      </c>
      <c r="T185" s="36">
        <f>SUMIFS(СВЦЭМ!$E$33:$E$776,СВЦЭМ!$A$33:$A$776,$A185,СВЦЭМ!$B$33:$B$776,T$155)+'СЕТ СН'!$F$15</f>
        <v>98.503499500000004</v>
      </c>
      <c r="U185" s="36">
        <f>SUMIFS(СВЦЭМ!$E$33:$E$776,СВЦЭМ!$A$33:$A$776,$A185,СВЦЭМ!$B$33:$B$776,U$155)+'СЕТ СН'!$F$15</f>
        <v>101.1517486</v>
      </c>
      <c r="V185" s="36">
        <f>SUMIFS(СВЦЭМ!$E$33:$E$776,СВЦЭМ!$A$33:$A$776,$A185,СВЦЭМ!$B$33:$B$776,V$155)+'СЕТ СН'!$F$15</f>
        <v>95.86039255</v>
      </c>
      <c r="W185" s="36">
        <f>SUMIFS(СВЦЭМ!$E$33:$E$776,СВЦЭМ!$A$33:$A$776,$A185,СВЦЭМ!$B$33:$B$776,W$155)+'СЕТ СН'!$F$15</f>
        <v>92.269414999999995</v>
      </c>
      <c r="X185" s="36">
        <f>SUMIFS(СВЦЭМ!$E$33:$E$776,СВЦЭМ!$A$33:$A$776,$A185,СВЦЭМ!$B$33:$B$776,X$155)+'СЕТ СН'!$F$15</f>
        <v>95.216905010000005</v>
      </c>
      <c r="Y185" s="36">
        <f>SUMIFS(СВЦЭМ!$E$33:$E$776,СВЦЭМ!$A$33:$A$776,$A185,СВЦЭМ!$B$33:$B$776,Y$155)+'СЕТ СН'!$F$15</f>
        <v>104.85625704</v>
      </c>
    </row>
    <row r="186" spans="1:27" ht="15.75" hidden="1" x14ac:dyDescent="0.2">
      <c r="A186" s="35">
        <f t="shared" si="4"/>
        <v>43647</v>
      </c>
      <c r="B186" s="36">
        <f>SUMIFS(СВЦЭМ!$E$33:$E$776,СВЦЭМ!$A$33:$A$776,$A186,СВЦЭМ!$B$33:$B$776,B$155)+'СЕТ СН'!$F$15</f>
        <v>0</v>
      </c>
      <c r="C186" s="36">
        <f>SUMIFS(СВЦЭМ!$E$33:$E$776,СВЦЭМ!$A$33:$A$776,$A186,СВЦЭМ!$B$33:$B$776,C$155)+'СЕТ СН'!$F$15</f>
        <v>0</v>
      </c>
      <c r="D186" s="36">
        <f>SUMIFS(СВЦЭМ!$E$33:$E$776,СВЦЭМ!$A$33:$A$776,$A186,СВЦЭМ!$B$33:$B$776,D$155)+'СЕТ СН'!$F$15</f>
        <v>0</v>
      </c>
      <c r="E186" s="36">
        <f>SUMIFS(СВЦЭМ!$E$33:$E$776,СВЦЭМ!$A$33:$A$776,$A186,СВЦЭМ!$B$33:$B$776,E$155)+'СЕТ СН'!$F$15</f>
        <v>0</v>
      </c>
      <c r="F186" s="36">
        <f>SUMIFS(СВЦЭМ!$E$33:$E$776,СВЦЭМ!$A$33:$A$776,$A186,СВЦЭМ!$B$33:$B$776,F$155)+'СЕТ СН'!$F$15</f>
        <v>0</v>
      </c>
      <c r="G186" s="36">
        <f>SUMIFS(СВЦЭМ!$E$33:$E$776,СВЦЭМ!$A$33:$A$776,$A186,СВЦЭМ!$B$33:$B$776,G$155)+'СЕТ СН'!$F$15</f>
        <v>0</v>
      </c>
      <c r="H186" s="36">
        <f>SUMIFS(СВЦЭМ!$E$33:$E$776,СВЦЭМ!$A$33:$A$776,$A186,СВЦЭМ!$B$33:$B$776,H$155)+'СЕТ СН'!$F$15</f>
        <v>0</v>
      </c>
      <c r="I186" s="36">
        <f>SUMIFS(СВЦЭМ!$E$33:$E$776,СВЦЭМ!$A$33:$A$776,$A186,СВЦЭМ!$B$33:$B$776,I$155)+'СЕТ СН'!$F$15</f>
        <v>0</v>
      </c>
      <c r="J186" s="36">
        <f>SUMIFS(СВЦЭМ!$E$33:$E$776,СВЦЭМ!$A$33:$A$776,$A186,СВЦЭМ!$B$33:$B$776,J$155)+'СЕТ СН'!$F$15</f>
        <v>0</v>
      </c>
      <c r="K186" s="36">
        <f>SUMIFS(СВЦЭМ!$E$33:$E$776,СВЦЭМ!$A$33:$A$776,$A186,СВЦЭМ!$B$33:$B$776,K$155)+'СЕТ СН'!$F$15</f>
        <v>0</v>
      </c>
      <c r="L186" s="36">
        <f>SUMIFS(СВЦЭМ!$E$33:$E$776,СВЦЭМ!$A$33:$A$776,$A186,СВЦЭМ!$B$33:$B$776,L$155)+'СЕТ СН'!$F$15</f>
        <v>0</v>
      </c>
      <c r="M186" s="36">
        <f>SUMIFS(СВЦЭМ!$E$33:$E$776,СВЦЭМ!$A$33:$A$776,$A186,СВЦЭМ!$B$33:$B$776,M$155)+'СЕТ СН'!$F$15</f>
        <v>0</v>
      </c>
      <c r="N186" s="36">
        <f>SUMIFS(СВЦЭМ!$E$33:$E$776,СВЦЭМ!$A$33:$A$776,$A186,СВЦЭМ!$B$33:$B$776,N$155)+'СЕТ СН'!$F$15</f>
        <v>0</v>
      </c>
      <c r="O186" s="36">
        <f>SUMIFS(СВЦЭМ!$E$33:$E$776,СВЦЭМ!$A$33:$A$776,$A186,СВЦЭМ!$B$33:$B$776,O$155)+'СЕТ СН'!$F$15</f>
        <v>0</v>
      </c>
      <c r="P186" s="36">
        <f>SUMIFS(СВЦЭМ!$E$33:$E$776,СВЦЭМ!$A$33:$A$776,$A186,СВЦЭМ!$B$33:$B$776,P$155)+'СЕТ СН'!$F$15</f>
        <v>0</v>
      </c>
      <c r="Q186" s="36">
        <f>SUMIFS(СВЦЭМ!$E$33:$E$776,СВЦЭМ!$A$33:$A$776,$A186,СВЦЭМ!$B$33:$B$776,Q$155)+'СЕТ СН'!$F$15</f>
        <v>0</v>
      </c>
      <c r="R186" s="36">
        <f>SUMIFS(СВЦЭМ!$E$33:$E$776,СВЦЭМ!$A$33:$A$776,$A186,СВЦЭМ!$B$33:$B$776,R$155)+'СЕТ СН'!$F$15</f>
        <v>0</v>
      </c>
      <c r="S186" s="36">
        <f>SUMIFS(СВЦЭМ!$E$33:$E$776,СВЦЭМ!$A$33:$A$776,$A186,СВЦЭМ!$B$33:$B$776,S$155)+'СЕТ СН'!$F$15</f>
        <v>0</v>
      </c>
      <c r="T186" s="36">
        <f>SUMIFS(СВЦЭМ!$E$33:$E$776,СВЦЭМ!$A$33:$A$776,$A186,СВЦЭМ!$B$33:$B$776,T$155)+'СЕТ СН'!$F$15</f>
        <v>0</v>
      </c>
      <c r="U186" s="36">
        <f>SUMIFS(СВЦЭМ!$E$33:$E$776,СВЦЭМ!$A$33:$A$776,$A186,СВЦЭМ!$B$33:$B$776,U$155)+'СЕТ СН'!$F$15</f>
        <v>0</v>
      </c>
      <c r="V186" s="36">
        <f>SUMIFS(СВЦЭМ!$E$33:$E$776,СВЦЭМ!$A$33:$A$776,$A186,СВЦЭМ!$B$33:$B$776,V$155)+'СЕТ СН'!$F$15</f>
        <v>0</v>
      </c>
      <c r="W186" s="36">
        <f>SUMIFS(СВЦЭМ!$E$33:$E$776,СВЦЭМ!$A$33:$A$776,$A186,СВЦЭМ!$B$33:$B$776,W$155)+'СЕТ СН'!$F$15</f>
        <v>0</v>
      </c>
      <c r="X186" s="36">
        <f>SUMIFS(СВЦЭМ!$E$33:$E$776,СВЦЭМ!$A$33:$A$776,$A186,СВЦЭМ!$B$33:$B$776,X$155)+'СЕТ СН'!$F$15</f>
        <v>0</v>
      </c>
      <c r="Y186" s="36">
        <f>SUMIFS(СВЦЭМ!$E$33:$E$776,СВЦЭМ!$A$33:$A$776,$A186,СВЦЭМ!$B$33:$B$776,Y$155)+'СЕТ СН'!$F$15</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150</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01.06.2019</v>
      </c>
      <c r="B191" s="36">
        <f>SUMIFS(СВЦЭМ!$F$33:$F$776,СВЦЭМ!$A$33:$A$776,$A191,СВЦЭМ!$B$33:$B$776,B$190)+'СЕТ СН'!$F$15</f>
        <v>135.26315359</v>
      </c>
      <c r="C191" s="36">
        <f>SUMIFS(СВЦЭМ!$F$33:$F$776,СВЦЭМ!$A$33:$A$776,$A191,СВЦЭМ!$B$33:$B$776,C$190)+'СЕТ СН'!$F$15</f>
        <v>143.74440387999999</v>
      </c>
      <c r="D191" s="36">
        <f>SUMIFS(СВЦЭМ!$F$33:$F$776,СВЦЭМ!$A$33:$A$776,$A191,СВЦЭМ!$B$33:$B$776,D$190)+'СЕТ СН'!$F$15</f>
        <v>151.82201216000001</v>
      </c>
      <c r="E191" s="36">
        <f>SUMIFS(СВЦЭМ!$F$33:$F$776,СВЦЭМ!$A$33:$A$776,$A191,СВЦЭМ!$B$33:$B$776,E$190)+'СЕТ СН'!$F$15</f>
        <v>156.15665221</v>
      </c>
      <c r="F191" s="36">
        <f>SUMIFS(СВЦЭМ!$F$33:$F$776,СВЦЭМ!$A$33:$A$776,$A191,СВЦЭМ!$B$33:$B$776,F$190)+'СЕТ СН'!$F$15</f>
        <v>158.22278126</v>
      </c>
      <c r="G191" s="36">
        <f>SUMIFS(СВЦЭМ!$F$33:$F$776,СВЦЭМ!$A$33:$A$776,$A191,СВЦЭМ!$B$33:$B$776,G$190)+'СЕТ СН'!$F$15</f>
        <v>159.16428805999999</v>
      </c>
      <c r="H191" s="36">
        <f>SUMIFS(СВЦЭМ!$F$33:$F$776,СВЦЭМ!$A$33:$A$776,$A191,СВЦЭМ!$B$33:$B$776,H$190)+'СЕТ СН'!$F$15</f>
        <v>152.82040402999999</v>
      </c>
      <c r="I191" s="36">
        <f>SUMIFS(СВЦЭМ!$F$33:$F$776,СВЦЭМ!$A$33:$A$776,$A191,СВЦЭМ!$B$33:$B$776,I$190)+'СЕТ СН'!$F$15</f>
        <v>148.50130124</v>
      </c>
      <c r="J191" s="36">
        <f>SUMIFS(СВЦЭМ!$F$33:$F$776,СВЦЭМ!$A$33:$A$776,$A191,СВЦЭМ!$B$33:$B$776,J$190)+'СЕТ СН'!$F$15</f>
        <v>141.85510497000001</v>
      </c>
      <c r="K191" s="36">
        <f>SUMIFS(СВЦЭМ!$F$33:$F$776,СВЦЭМ!$A$33:$A$776,$A191,СВЦЭМ!$B$33:$B$776,K$190)+'СЕТ СН'!$F$15</f>
        <v>130.13640581000001</v>
      </c>
      <c r="L191" s="36">
        <f>SUMIFS(СВЦЭМ!$F$33:$F$776,СВЦЭМ!$A$33:$A$776,$A191,СВЦЭМ!$B$33:$B$776,L$190)+'СЕТ СН'!$F$15</f>
        <v>124.77456746</v>
      </c>
      <c r="M191" s="36">
        <f>SUMIFS(СВЦЭМ!$F$33:$F$776,СВЦЭМ!$A$33:$A$776,$A191,СВЦЭМ!$B$33:$B$776,M$190)+'СЕТ СН'!$F$15</f>
        <v>121.49707103</v>
      </c>
      <c r="N191" s="36">
        <f>SUMIFS(СВЦЭМ!$F$33:$F$776,СВЦЭМ!$A$33:$A$776,$A191,СВЦЭМ!$B$33:$B$776,N$190)+'СЕТ СН'!$F$15</f>
        <v>126.27982962</v>
      </c>
      <c r="O191" s="36">
        <f>SUMIFS(СВЦЭМ!$F$33:$F$776,СВЦЭМ!$A$33:$A$776,$A191,СВЦЭМ!$B$33:$B$776,O$190)+'СЕТ СН'!$F$15</f>
        <v>126.31402635000001</v>
      </c>
      <c r="P191" s="36">
        <f>SUMIFS(СВЦЭМ!$F$33:$F$776,СВЦЭМ!$A$33:$A$776,$A191,СВЦЭМ!$B$33:$B$776,P$190)+'СЕТ СН'!$F$15</f>
        <v>129.29139057</v>
      </c>
      <c r="Q191" s="36">
        <f>SUMIFS(СВЦЭМ!$F$33:$F$776,СВЦЭМ!$A$33:$A$776,$A191,СВЦЭМ!$B$33:$B$776,Q$190)+'СЕТ СН'!$F$15</f>
        <v>123.01583678999999</v>
      </c>
      <c r="R191" s="36">
        <f>SUMIFS(СВЦЭМ!$F$33:$F$776,СВЦЭМ!$A$33:$A$776,$A191,СВЦЭМ!$B$33:$B$776,R$190)+'СЕТ СН'!$F$15</f>
        <v>117.0765768</v>
      </c>
      <c r="S191" s="36">
        <f>SUMIFS(СВЦЭМ!$F$33:$F$776,СВЦЭМ!$A$33:$A$776,$A191,СВЦЭМ!$B$33:$B$776,S$190)+'СЕТ СН'!$F$15</f>
        <v>123.16876911</v>
      </c>
      <c r="T191" s="36">
        <f>SUMIFS(СВЦЭМ!$F$33:$F$776,СВЦЭМ!$A$33:$A$776,$A191,СВЦЭМ!$B$33:$B$776,T$190)+'СЕТ СН'!$F$15</f>
        <v>119.71256961</v>
      </c>
      <c r="U191" s="36">
        <f>SUMIFS(СВЦЭМ!$F$33:$F$776,СВЦЭМ!$A$33:$A$776,$A191,СВЦЭМ!$B$33:$B$776,U$190)+'СЕТ СН'!$F$15</f>
        <v>115.76552443</v>
      </c>
      <c r="V191" s="36">
        <f>SUMIFS(СВЦЭМ!$F$33:$F$776,СВЦЭМ!$A$33:$A$776,$A191,СВЦЭМ!$B$33:$B$776,V$190)+'СЕТ СН'!$F$15</f>
        <v>111.97465683</v>
      </c>
      <c r="W191" s="36">
        <f>SUMIFS(СВЦЭМ!$F$33:$F$776,СВЦЭМ!$A$33:$A$776,$A191,СВЦЭМ!$B$33:$B$776,W$190)+'СЕТ СН'!$F$15</f>
        <v>107.24986131</v>
      </c>
      <c r="X191" s="36">
        <f>SUMIFS(СВЦЭМ!$F$33:$F$776,СВЦЭМ!$A$33:$A$776,$A191,СВЦЭМ!$B$33:$B$776,X$190)+'СЕТ СН'!$F$15</f>
        <v>108.95624515999999</v>
      </c>
      <c r="Y191" s="36">
        <f>SUMIFS(СВЦЭМ!$F$33:$F$776,СВЦЭМ!$A$33:$A$776,$A191,СВЦЭМ!$B$33:$B$776,Y$190)+'СЕТ СН'!$F$15</f>
        <v>122.78396895</v>
      </c>
      <c r="AA191" s="45"/>
    </row>
    <row r="192" spans="1:27" ht="15.75" x14ac:dyDescent="0.2">
      <c r="A192" s="35">
        <f>A191+1</f>
        <v>43618</v>
      </c>
      <c r="B192" s="36">
        <f>SUMIFS(СВЦЭМ!$F$33:$F$776,СВЦЭМ!$A$33:$A$776,$A192,СВЦЭМ!$B$33:$B$776,B$190)+'СЕТ СН'!$F$15</f>
        <v>131.61227830000001</v>
      </c>
      <c r="C192" s="36">
        <f>SUMIFS(СВЦЭМ!$F$33:$F$776,СВЦЭМ!$A$33:$A$776,$A192,СВЦЭМ!$B$33:$B$776,C$190)+'СЕТ СН'!$F$15</f>
        <v>140.1402587</v>
      </c>
      <c r="D192" s="36">
        <f>SUMIFS(СВЦЭМ!$F$33:$F$776,СВЦЭМ!$A$33:$A$776,$A192,СВЦЭМ!$B$33:$B$776,D$190)+'СЕТ СН'!$F$15</f>
        <v>145.54659702999999</v>
      </c>
      <c r="E192" s="36">
        <f>SUMIFS(СВЦЭМ!$F$33:$F$776,СВЦЭМ!$A$33:$A$776,$A192,СВЦЭМ!$B$33:$B$776,E$190)+'СЕТ СН'!$F$15</f>
        <v>150.07329845999999</v>
      </c>
      <c r="F192" s="36">
        <f>SUMIFS(СВЦЭМ!$F$33:$F$776,СВЦЭМ!$A$33:$A$776,$A192,СВЦЭМ!$B$33:$B$776,F$190)+'СЕТ СН'!$F$15</f>
        <v>152.13659855</v>
      </c>
      <c r="G192" s="36">
        <f>SUMIFS(СВЦЭМ!$F$33:$F$776,СВЦЭМ!$A$33:$A$776,$A192,СВЦЭМ!$B$33:$B$776,G$190)+'СЕТ СН'!$F$15</f>
        <v>152.80826991999999</v>
      </c>
      <c r="H192" s="36">
        <f>SUMIFS(СВЦЭМ!$F$33:$F$776,СВЦЭМ!$A$33:$A$776,$A192,СВЦЭМ!$B$33:$B$776,H$190)+'СЕТ СН'!$F$15</f>
        <v>148.47034808999999</v>
      </c>
      <c r="I192" s="36">
        <f>SUMIFS(СВЦЭМ!$F$33:$F$776,СВЦЭМ!$A$33:$A$776,$A192,СВЦЭМ!$B$33:$B$776,I$190)+'СЕТ СН'!$F$15</f>
        <v>142.88745541</v>
      </c>
      <c r="J192" s="36">
        <f>SUMIFS(СВЦЭМ!$F$33:$F$776,СВЦЭМ!$A$33:$A$776,$A192,СВЦЭМ!$B$33:$B$776,J$190)+'СЕТ СН'!$F$15</f>
        <v>132.82022541000001</v>
      </c>
      <c r="K192" s="36">
        <f>SUMIFS(СВЦЭМ!$F$33:$F$776,СВЦЭМ!$A$33:$A$776,$A192,СВЦЭМ!$B$33:$B$776,K$190)+'СЕТ СН'!$F$15</f>
        <v>126.04576158</v>
      </c>
      <c r="L192" s="36">
        <f>SUMIFS(СВЦЭМ!$F$33:$F$776,СВЦЭМ!$A$33:$A$776,$A192,СВЦЭМ!$B$33:$B$776,L$190)+'СЕТ СН'!$F$15</f>
        <v>121.88271748</v>
      </c>
      <c r="M192" s="36">
        <f>SUMIFS(СВЦЭМ!$F$33:$F$776,СВЦЭМ!$A$33:$A$776,$A192,СВЦЭМ!$B$33:$B$776,M$190)+'СЕТ СН'!$F$15</f>
        <v>118.90662039</v>
      </c>
      <c r="N192" s="36">
        <f>SUMIFS(СВЦЭМ!$F$33:$F$776,СВЦЭМ!$A$33:$A$776,$A192,СВЦЭМ!$B$33:$B$776,N$190)+'СЕТ СН'!$F$15</f>
        <v>122.30337697</v>
      </c>
      <c r="O192" s="36">
        <f>SUMIFS(СВЦЭМ!$F$33:$F$776,СВЦЭМ!$A$33:$A$776,$A192,СВЦЭМ!$B$33:$B$776,O$190)+'СЕТ СН'!$F$15</f>
        <v>120.79597522</v>
      </c>
      <c r="P192" s="36">
        <f>SUMIFS(СВЦЭМ!$F$33:$F$776,СВЦЭМ!$A$33:$A$776,$A192,СВЦЭМ!$B$33:$B$776,P$190)+'СЕТ СН'!$F$15</f>
        <v>122.56571807</v>
      </c>
      <c r="Q192" s="36">
        <f>SUMIFS(СВЦЭМ!$F$33:$F$776,СВЦЭМ!$A$33:$A$776,$A192,СВЦЭМ!$B$33:$B$776,Q$190)+'СЕТ СН'!$F$15</f>
        <v>118.14727173999999</v>
      </c>
      <c r="R192" s="36">
        <f>SUMIFS(СВЦЭМ!$F$33:$F$776,СВЦЭМ!$A$33:$A$776,$A192,СВЦЭМ!$B$33:$B$776,R$190)+'СЕТ СН'!$F$15</f>
        <v>110.47597539</v>
      </c>
      <c r="S192" s="36">
        <f>SUMIFS(СВЦЭМ!$F$33:$F$776,СВЦЭМ!$A$33:$A$776,$A192,СВЦЭМ!$B$33:$B$776,S$190)+'СЕТ СН'!$F$15</f>
        <v>110.66495406</v>
      </c>
      <c r="T192" s="36">
        <f>SUMIFS(СВЦЭМ!$F$33:$F$776,СВЦЭМ!$A$33:$A$776,$A192,СВЦЭМ!$B$33:$B$776,T$190)+'СЕТ СН'!$F$15</f>
        <v>111.22819131</v>
      </c>
      <c r="U192" s="36">
        <f>SUMIFS(СВЦЭМ!$F$33:$F$776,СВЦЭМ!$A$33:$A$776,$A192,СВЦЭМ!$B$33:$B$776,U$190)+'СЕТ СН'!$F$15</f>
        <v>107.56481225</v>
      </c>
      <c r="V192" s="36">
        <f>SUMIFS(СВЦЭМ!$F$33:$F$776,СВЦЭМ!$A$33:$A$776,$A192,СВЦЭМ!$B$33:$B$776,V$190)+'СЕТ СН'!$F$15</f>
        <v>105.61802643</v>
      </c>
      <c r="W192" s="36">
        <f>SUMIFS(СВЦЭМ!$F$33:$F$776,СВЦЭМ!$A$33:$A$776,$A192,СВЦЭМ!$B$33:$B$776,W$190)+'СЕТ СН'!$F$15</f>
        <v>105.59039645</v>
      </c>
      <c r="X192" s="36">
        <f>SUMIFS(СВЦЭМ!$F$33:$F$776,СВЦЭМ!$A$33:$A$776,$A192,СВЦЭМ!$B$33:$B$776,X$190)+'СЕТ СН'!$F$15</f>
        <v>107.31781499</v>
      </c>
      <c r="Y192" s="36">
        <f>SUMIFS(СВЦЭМ!$F$33:$F$776,СВЦЭМ!$A$33:$A$776,$A192,СВЦЭМ!$B$33:$B$776,Y$190)+'СЕТ СН'!$F$15</f>
        <v>121.56623630999999</v>
      </c>
    </row>
    <row r="193" spans="1:25" ht="15.75" x14ac:dyDescent="0.2">
      <c r="A193" s="35">
        <f t="shared" ref="A193:A221" si="5">A192+1</f>
        <v>43619</v>
      </c>
      <c r="B193" s="36">
        <f>SUMIFS(СВЦЭМ!$F$33:$F$776,СВЦЭМ!$A$33:$A$776,$A193,СВЦЭМ!$B$33:$B$776,B$190)+'СЕТ СН'!$F$15</f>
        <v>144.78229464</v>
      </c>
      <c r="C193" s="36">
        <f>SUMIFS(СВЦЭМ!$F$33:$F$776,СВЦЭМ!$A$33:$A$776,$A193,СВЦЭМ!$B$33:$B$776,C$190)+'СЕТ СН'!$F$15</f>
        <v>152.02761992000001</v>
      </c>
      <c r="D193" s="36">
        <f>SUMIFS(СВЦЭМ!$F$33:$F$776,СВЦЭМ!$A$33:$A$776,$A193,СВЦЭМ!$B$33:$B$776,D$190)+'СЕТ СН'!$F$15</f>
        <v>156.08029716999999</v>
      </c>
      <c r="E193" s="36">
        <f>SUMIFS(СВЦЭМ!$F$33:$F$776,СВЦЭМ!$A$33:$A$776,$A193,СВЦЭМ!$B$33:$B$776,E$190)+'СЕТ СН'!$F$15</f>
        <v>155.85682734</v>
      </c>
      <c r="F193" s="36">
        <f>SUMIFS(СВЦЭМ!$F$33:$F$776,СВЦЭМ!$A$33:$A$776,$A193,СВЦЭМ!$B$33:$B$776,F$190)+'СЕТ СН'!$F$15</f>
        <v>154.88084028</v>
      </c>
      <c r="G193" s="36">
        <f>SUMIFS(СВЦЭМ!$F$33:$F$776,СВЦЭМ!$A$33:$A$776,$A193,СВЦЭМ!$B$33:$B$776,G$190)+'СЕТ СН'!$F$15</f>
        <v>150.21480804000001</v>
      </c>
      <c r="H193" s="36">
        <f>SUMIFS(СВЦЭМ!$F$33:$F$776,СВЦЭМ!$A$33:$A$776,$A193,СВЦЭМ!$B$33:$B$776,H$190)+'СЕТ СН'!$F$15</f>
        <v>147.91036013999999</v>
      </c>
      <c r="I193" s="36">
        <f>SUMIFS(СВЦЭМ!$F$33:$F$776,СВЦЭМ!$A$33:$A$776,$A193,СВЦЭМ!$B$33:$B$776,I$190)+'СЕТ СН'!$F$15</f>
        <v>142.36978440999999</v>
      </c>
      <c r="J193" s="36">
        <f>SUMIFS(СВЦЭМ!$F$33:$F$776,СВЦЭМ!$A$33:$A$776,$A193,СВЦЭМ!$B$33:$B$776,J$190)+'СЕТ СН'!$F$15</f>
        <v>137.70601227</v>
      </c>
      <c r="K193" s="36">
        <f>SUMIFS(СВЦЭМ!$F$33:$F$776,СВЦЭМ!$A$33:$A$776,$A193,СВЦЭМ!$B$33:$B$776,K$190)+'СЕТ СН'!$F$15</f>
        <v>135.05043860000001</v>
      </c>
      <c r="L193" s="36">
        <f>SUMIFS(СВЦЭМ!$F$33:$F$776,СВЦЭМ!$A$33:$A$776,$A193,СВЦЭМ!$B$33:$B$776,L$190)+'СЕТ СН'!$F$15</f>
        <v>129.95154650999999</v>
      </c>
      <c r="M193" s="36">
        <f>SUMIFS(СВЦЭМ!$F$33:$F$776,СВЦЭМ!$A$33:$A$776,$A193,СВЦЭМ!$B$33:$B$776,M$190)+'СЕТ СН'!$F$15</f>
        <v>122.75841247</v>
      </c>
      <c r="N193" s="36">
        <f>SUMIFS(СВЦЭМ!$F$33:$F$776,СВЦЭМ!$A$33:$A$776,$A193,СВЦЭМ!$B$33:$B$776,N$190)+'СЕТ СН'!$F$15</f>
        <v>118.47894397</v>
      </c>
      <c r="O193" s="36">
        <f>SUMIFS(СВЦЭМ!$F$33:$F$776,СВЦЭМ!$A$33:$A$776,$A193,СВЦЭМ!$B$33:$B$776,O$190)+'СЕТ СН'!$F$15</f>
        <v>118.75116663999999</v>
      </c>
      <c r="P193" s="36">
        <f>SUMIFS(СВЦЭМ!$F$33:$F$776,СВЦЭМ!$A$33:$A$776,$A193,СВЦЭМ!$B$33:$B$776,P$190)+'СЕТ СН'!$F$15</f>
        <v>118.87084136999999</v>
      </c>
      <c r="Q193" s="36">
        <f>SUMIFS(СВЦЭМ!$F$33:$F$776,СВЦЭМ!$A$33:$A$776,$A193,СВЦЭМ!$B$33:$B$776,Q$190)+'СЕТ СН'!$F$15</f>
        <v>112.78689958</v>
      </c>
      <c r="R193" s="36">
        <f>SUMIFS(СВЦЭМ!$F$33:$F$776,СВЦЭМ!$A$33:$A$776,$A193,СВЦЭМ!$B$33:$B$776,R$190)+'СЕТ СН'!$F$15</f>
        <v>105.63861833999999</v>
      </c>
      <c r="S193" s="36">
        <f>SUMIFS(СВЦЭМ!$F$33:$F$776,СВЦЭМ!$A$33:$A$776,$A193,СВЦЭМ!$B$33:$B$776,S$190)+'СЕТ СН'!$F$15</f>
        <v>107.64243942</v>
      </c>
      <c r="T193" s="36">
        <f>SUMIFS(СВЦЭМ!$F$33:$F$776,СВЦЭМ!$A$33:$A$776,$A193,СВЦЭМ!$B$33:$B$776,T$190)+'СЕТ СН'!$F$15</f>
        <v>107.63921070000001</v>
      </c>
      <c r="U193" s="36">
        <f>SUMIFS(СВЦЭМ!$F$33:$F$776,СВЦЭМ!$A$33:$A$776,$A193,СВЦЭМ!$B$33:$B$776,U$190)+'СЕТ СН'!$F$15</f>
        <v>109.90319516</v>
      </c>
      <c r="V193" s="36">
        <f>SUMIFS(СВЦЭМ!$F$33:$F$776,СВЦЭМ!$A$33:$A$776,$A193,СВЦЭМ!$B$33:$B$776,V$190)+'СЕТ СН'!$F$15</f>
        <v>119.71522462</v>
      </c>
      <c r="W193" s="36">
        <f>SUMIFS(СВЦЭМ!$F$33:$F$776,СВЦЭМ!$A$33:$A$776,$A193,СВЦЭМ!$B$33:$B$776,W$190)+'СЕТ СН'!$F$15</f>
        <v>106.3033021</v>
      </c>
      <c r="X193" s="36">
        <f>SUMIFS(СВЦЭМ!$F$33:$F$776,СВЦЭМ!$A$33:$A$776,$A193,СВЦЭМ!$B$33:$B$776,X$190)+'СЕТ СН'!$F$15</f>
        <v>101.33662955</v>
      </c>
      <c r="Y193" s="36">
        <f>SUMIFS(СВЦЭМ!$F$33:$F$776,СВЦЭМ!$A$33:$A$776,$A193,СВЦЭМ!$B$33:$B$776,Y$190)+'СЕТ СН'!$F$15</f>
        <v>119.37081215000001</v>
      </c>
    </row>
    <row r="194" spans="1:25" ht="15.75" x14ac:dyDescent="0.2">
      <c r="A194" s="35">
        <f t="shared" si="5"/>
        <v>43620</v>
      </c>
      <c r="B194" s="36">
        <f>SUMIFS(СВЦЭМ!$F$33:$F$776,СВЦЭМ!$A$33:$A$776,$A194,СВЦЭМ!$B$33:$B$776,B$190)+'СЕТ СН'!$F$15</f>
        <v>142.35354398999999</v>
      </c>
      <c r="C194" s="36">
        <f>SUMIFS(СВЦЭМ!$F$33:$F$776,СВЦЭМ!$A$33:$A$776,$A194,СВЦЭМ!$B$33:$B$776,C$190)+'СЕТ СН'!$F$15</f>
        <v>153.65696124999999</v>
      </c>
      <c r="D194" s="36">
        <f>SUMIFS(СВЦЭМ!$F$33:$F$776,СВЦЭМ!$A$33:$A$776,$A194,СВЦЭМ!$B$33:$B$776,D$190)+'СЕТ СН'!$F$15</f>
        <v>155.50530588000001</v>
      </c>
      <c r="E194" s="36">
        <f>SUMIFS(СВЦЭМ!$F$33:$F$776,СВЦЭМ!$A$33:$A$776,$A194,СВЦЭМ!$B$33:$B$776,E$190)+'СЕТ СН'!$F$15</f>
        <v>155.37676970000001</v>
      </c>
      <c r="F194" s="36">
        <f>SUMIFS(СВЦЭМ!$F$33:$F$776,СВЦЭМ!$A$33:$A$776,$A194,СВЦЭМ!$B$33:$B$776,F$190)+'СЕТ СН'!$F$15</f>
        <v>154.42516702</v>
      </c>
      <c r="G194" s="36">
        <f>SUMIFS(СВЦЭМ!$F$33:$F$776,СВЦЭМ!$A$33:$A$776,$A194,СВЦЭМ!$B$33:$B$776,G$190)+'СЕТ СН'!$F$15</f>
        <v>150.71169043</v>
      </c>
      <c r="H194" s="36">
        <f>SUMIFS(СВЦЭМ!$F$33:$F$776,СВЦЭМ!$A$33:$A$776,$A194,СВЦЭМ!$B$33:$B$776,H$190)+'СЕТ СН'!$F$15</f>
        <v>146.56770736999999</v>
      </c>
      <c r="I194" s="36">
        <f>SUMIFS(СВЦЭМ!$F$33:$F$776,СВЦЭМ!$A$33:$A$776,$A194,СВЦЭМ!$B$33:$B$776,I$190)+'СЕТ СН'!$F$15</f>
        <v>136.36226736</v>
      </c>
      <c r="J194" s="36">
        <f>SUMIFS(СВЦЭМ!$F$33:$F$776,СВЦЭМ!$A$33:$A$776,$A194,СВЦЭМ!$B$33:$B$776,J$190)+'СЕТ СН'!$F$15</f>
        <v>129.77413184</v>
      </c>
      <c r="K194" s="36">
        <f>SUMIFS(СВЦЭМ!$F$33:$F$776,СВЦЭМ!$A$33:$A$776,$A194,СВЦЭМ!$B$33:$B$776,K$190)+'СЕТ СН'!$F$15</f>
        <v>127.209368</v>
      </c>
      <c r="L194" s="36">
        <f>SUMIFS(СВЦЭМ!$F$33:$F$776,СВЦЭМ!$A$33:$A$776,$A194,СВЦЭМ!$B$33:$B$776,L$190)+'СЕТ СН'!$F$15</f>
        <v>125.26623539000001</v>
      </c>
      <c r="M194" s="36">
        <f>SUMIFS(СВЦЭМ!$F$33:$F$776,СВЦЭМ!$A$33:$A$776,$A194,СВЦЭМ!$B$33:$B$776,M$190)+'СЕТ СН'!$F$15</f>
        <v>121.84790787999999</v>
      </c>
      <c r="N194" s="36">
        <f>SUMIFS(СВЦЭМ!$F$33:$F$776,СВЦЭМ!$A$33:$A$776,$A194,СВЦЭМ!$B$33:$B$776,N$190)+'СЕТ СН'!$F$15</f>
        <v>122.95671578</v>
      </c>
      <c r="O194" s="36">
        <f>SUMIFS(СВЦЭМ!$F$33:$F$776,СВЦЭМ!$A$33:$A$776,$A194,СВЦЭМ!$B$33:$B$776,O$190)+'СЕТ СН'!$F$15</f>
        <v>122.66465908000001</v>
      </c>
      <c r="P194" s="36">
        <f>SUMIFS(СВЦЭМ!$F$33:$F$776,СВЦЭМ!$A$33:$A$776,$A194,СВЦЭМ!$B$33:$B$776,P$190)+'СЕТ СН'!$F$15</f>
        <v>124.46677991999999</v>
      </c>
      <c r="Q194" s="36">
        <f>SUMIFS(СВЦЭМ!$F$33:$F$776,СВЦЭМ!$A$33:$A$776,$A194,СВЦЭМ!$B$33:$B$776,Q$190)+'СЕТ СН'!$F$15</f>
        <v>117.78642007000001</v>
      </c>
      <c r="R194" s="36">
        <f>SUMIFS(СВЦЭМ!$F$33:$F$776,СВЦЭМ!$A$33:$A$776,$A194,СВЦЭМ!$B$33:$B$776,R$190)+'СЕТ СН'!$F$15</f>
        <v>110.87228713</v>
      </c>
      <c r="S194" s="36">
        <f>SUMIFS(СВЦЭМ!$F$33:$F$776,СВЦЭМ!$A$33:$A$776,$A194,СВЦЭМ!$B$33:$B$776,S$190)+'СЕТ СН'!$F$15</f>
        <v>113.65563852</v>
      </c>
      <c r="T194" s="36">
        <f>SUMIFS(СВЦЭМ!$F$33:$F$776,СВЦЭМ!$A$33:$A$776,$A194,СВЦЭМ!$B$33:$B$776,T$190)+'СЕТ СН'!$F$15</f>
        <v>112.59856277</v>
      </c>
      <c r="U194" s="36">
        <f>SUMIFS(СВЦЭМ!$F$33:$F$776,СВЦЭМ!$A$33:$A$776,$A194,СВЦЭМ!$B$33:$B$776,U$190)+'СЕТ СН'!$F$15</f>
        <v>110.07057506</v>
      </c>
      <c r="V194" s="36">
        <f>SUMIFS(СВЦЭМ!$F$33:$F$776,СВЦЭМ!$A$33:$A$776,$A194,СВЦЭМ!$B$33:$B$776,V$190)+'СЕТ СН'!$F$15</f>
        <v>108.73630635000001</v>
      </c>
      <c r="W194" s="36">
        <f>SUMIFS(СВЦЭМ!$F$33:$F$776,СВЦЭМ!$A$33:$A$776,$A194,СВЦЭМ!$B$33:$B$776,W$190)+'СЕТ СН'!$F$15</f>
        <v>107.11966506</v>
      </c>
      <c r="X194" s="36">
        <f>SUMIFS(СВЦЭМ!$F$33:$F$776,СВЦЭМ!$A$33:$A$776,$A194,СВЦЭМ!$B$33:$B$776,X$190)+'СЕТ СН'!$F$15</f>
        <v>108.11828721000001</v>
      </c>
      <c r="Y194" s="36">
        <f>SUMIFS(СВЦЭМ!$F$33:$F$776,СВЦЭМ!$A$33:$A$776,$A194,СВЦЭМ!$B$33:$B$776,Y$190)+'СЕТ СН'!$F$15</f>
        <v>121.29740123000001</v>
      </c>
    </row>
    <row r="195" spans="1:25" ht="15.75" x14ac:dyDescent="0.2">
      <c r="A195" s="35">
        <f t="shared" si="5"/>
        <v>43621</v>
      </c>
      <c r="B195" s="36">
        <f>SUMIFS(СВЦЭМ!$F$33:$F$776,СВЦЭМ!$A$33:$A$776,$A195,СВЦЭМ!$B$33:$B$776,B$190)+'СЕТ СН'!$F$15</f>
        <v>134.64776031</v>
      </c>
      <c r="C195" s="36">
        <f>SUMIFS(СВЦЭМ!$F$33:$F$776,СВЦЭМ!$A$33:$A$776,$A195,СВЦЭМ!$B$33:$B$776,C$190)+'СЕТ СН'!$F$15</f>
        <v>143.01225645</v>
      </c>
      <c r="D195" s="36">
        <f>SUMIFS(СВЦЭМ!$F$33:$F$776,СВЦЭМ!$A$33:$A$776,$A195,СВЦЭМ!$B$33:$B$776,D$190)+'СЕТ СН'!$F$15</f>
        <v>148.58853178000001</v>
      </c>
      <c r="E195" s="36">
        <f>SUMIFS(СВЦЭМ!$F$33:$F$776,СВЦЭМ!$A$33:$A$776,$A195,СВЦЭМ!$B$33:$B$776,E$190)+'СЕТ СН'!$F$15</f>
        <v>150.34989432</v>
      </c>
      <c r="F195" s="36">
        <f>SUMIFS(СВЦЭМ!$F$33:$F$776,СВЦЭМ!$A$33:$A$776,$A195,СВЦЭМ!$B$33:$B$776,F$190)+'СЕТ СН'!$F$15</f>
        <v>149.51930924000001</v>
      </c>
      <c r="G195" s="36">
        <f>SUMIFS(СВЦЭМ!$F$33:$F$776,СВЦЭМ!$A$33:$A$776,$A195,СВЦЭМ!$B$33:$B$776,G$190)+'СЕТ СН'!$F$15</f>
        <v>148.54086931000001</v>
      </c>
      <c r="H195" s="36">
        <f>SUMIFS(СВЦЭМ!$F$33:$F$776,СВЦЭМ!$A$33:$A$776,$A195,СВЦЭМ!$B$33:$B$776,H$190)+'СЕТ СН'!$F$15</f>
        <v>141.53277191000001</v>
      </c>
      <c r="I195" s="36">
        <f>SUMIFS(СВЦЭМ!$F$33:$F$776,СВЦЭМ!$A$33:$A$776,$A195,СВЦЭМ!$B$33:$B$776,I$190)+'СЕТ СН'!$F$15</f>
        <v>133.60210157</v>
      </c>
      <c r="J195" s="36">
        <f>SUMIFS(СВЦЭМ!$F$33:$F$776,СВЦЭМ!$A$33:$A$776,$A195,СВЦЭМ!$B$33:$B$776,J$190)+'СЕТ СН'!$F$15</f>
        <v>126.4947363</v>
      </c>
      <c r="K195" s="36">
        <f>SUMIFS(СВЦЭМ!$F$33:$F$776,СВЦЭМ!$A$33:$A$776,$A195,СВЦЭМ!$B$33:$B$776,K$190)+'СЕТ СН'!$F$15</f>
        <v>122.66579947</v>
      </c>
      <c r="L195" s="36">
        <f>SUMIFS(СВЦЭМ!$F$33:$F$776,СВЦЭМ!$A$33:$A$776,$A195,СВЦЭМ!$B$33:$B$776,L$190)+'СЕТ СН'!$F$15</f>
        <v>121.56943161</v>
      </c>
      <c r="M195" s="36">
        <f>SUMIFS(СВЦЭМ!$F$33:$F$776,СВЦЭМ!$A$33:$A$776,$A195,СВЦЭМ!$B$33:$B$776,M$190)+'СЕТ СН'!$F$15</f>
        <v>118.72431856999999</v>
      </c>
      <c r="N195" s="36">
        <f>SUMIFS(СВЦЭМ!$F$33:$F$776,СВЦЭМ!$A$33:$A$776,$A195,СВЦЭМ!$B$33:$B$776,N$190)+'СЕТ СН'!$F$15</f>
        <v>123.32719896</v>
      </c>
      <c r="O195" s="36">
        <f>SUMIFS(СВЦЭМ!$F$33:$F$776,СВЦЭМ!$A$33:$A$776,$A195,СВЦЭМ!$B$33:$B$776,O$190)+'СЕТ СН'!$F$15</f>
        <v>125.19234436000001</v>
      </c>
      <c r="P195" s="36">
        <f>SUMIFS(СВЦЭМ!$F$33:$F$776,СВЦЭМ!$A$33:$A$776,$A195,СВЦЭМ!$B$33:$B$776,P$190)+'СЕТ СН'!$F$15</f>
        <v>127.47498596</v>
      </c>
      <c r="Q195" s="36">
        <f>SUMIFS(СВЦЭМ!$F$33:$F$776,СВЦЭМ!$A$33:$A$776,$A195,СВЦЭМ!$B$33:$B$776,Q$190)+'СЕТ СН'!$F$15</f>
        <v>118.17690431</v>
      </c>
      <c r="R195" s="36">
        <f>SUMIFS(СВЦЭМ!$F$33:$F$776,СВЦЭМ!$A$33:$A$776,$A195,СВЦЭМ!$B$33:$B$776,R$190)+'СЕТ СН'!$F$15</f>
        <v>110.59243524</v>
      </c>
      <c r="S195" s="36">
        <f>SUMIFS(СВЦЭМ!$F$33:$F$776,СВЦЭМ!$A$33:$A$776,$A195,СВЦЭМ!$B$33:$B$776,S$190)+'СЕТ СН'!$F$15</f>
        <v>112.01004823</v>
      </c>
      <c r="T195" s="36">
        <f>SUMIFS(СВЦЭМ!$F$33:$F$776,СВЦЭМ!$A$33:$A$776,$A195,СВЦЭМ!$B$33:$B$776,T$190)+'СЕТ СН'!$F$15</f>
        <v>111.97604487</v>
      </c>
      <c r="U195" s="36">
        <f>SUMIFS(СВЦЭМ!$F$33:$F$776,СВЦЭМ!$A$33:$A$776,$A195,СВЦЭМ!$B$33:$B$776,U$190)+'СЕТ СН'!$F$15</f>
        <v>109.26504550999999</v>
      </c>
      <c r="V195" s="36">
        <f>SUMIFS(СВЦЭМ!$F$33:$F$776,СВЦЭМ!$A$33:$A$776,$A195,СВЦЭМ!$B$33:$B$776,V$190)+'СЕТ СН'!$F$15</f>
        <v>108.59899767</v>
      </c>
      <c r="W195" s="36">
        <f>SUMIFS(СВЦЭМ!$F$33:$F$776,СВЦЭМ!$A$33:$A$776,$A195,СВЦЭМ!$B$33:$B$776,W$190)+'СЕТ СН'!$F$15</f>
        <v>104.61987875</v>
      </c>
      <c r="X195" s="36">
        <f>SUMIFS(СВЦЭМ!$F$33:$F$776,СВЦЭМ!$A$33:$A$776,$A195,СВЦЭМ!$B$33:$B$776,X$190)+'СЕТ СН'!$F$15</f>
        <v>109.04235511</v>
      </c>
      <c r="Y195" s="36">
        <f>SUMIFS(СВЦЭМ!$F$33:$F$776,СВЦЭМ!$A$33:$A$776,$A195,СВЦЭМ!$B$33:$B$776,Y$190)+'СЕТ СН'!$F$15</f>
        <v>122.74220235999999</v>
      </c>
    </row>
    <row r="196" spans="1:25" ht="15.75" x14ac:dyDescent="0.2">
      <c r="A196" s="35">
        <f t="shared" si="5"/>
        <v>43622</v>
      </c>
      <c r="B196" s="36">
        <f>SUMIFS(СВЦЭМ!$F$33:$F$776,СВЦЭМ!$A$33:$A$776,$A196,СВЦЭМ!$B$33:$B$776,B$190)+'СЕТ СН'!$F$15</f>
        <v>140.20612168</v>
      </c>
      <c r="C196" s="36">
        <f>SUMIFS(СВЦЭМ!$F$33:$F$776,СВЦЭМ!$A$33:$A$776,$A196,СВЦЭМ!$B$33:$B$776,C$190)+'СЕТ СН'!$F$15</f>
        <v>147.08741907000001</v>
      </c>
      <c r="D196" s="36">
        <f>SUMIFS(СВЦЭМ!$F$33:$F$776,СВЦЭМ!$A$33:$A$776,$A196,СВЦЭМ!$B$33:$B$776,D$190)+'СЕТ СН'!$F$15</f>
        <v>149.02794039</v>
      </c>
      <c r="E196" s="36">
        <f>SUMIFS(СВЦЭМ!$F$33:$F$776,СВЦЭМ!$A$33:$A$776,$A196,СВЦЭМ!$B$33:$B$776,E$190)+'СЕТ СН'!$F$15</f>
        <v>151.12756353</v>
      </c>
      <c r="F196" s="36">
        <f>SUMIFS(СВЦЭМ!$F$33:$F$776,СВЦЭМ!$A$33:$A$776,$A196,СВЦЭМ!$B$33:$B$776,F$190)+'СЕТ СН'!$F$15</f>
        <v>150.30568436999999</v>
      </c>
      <c r="G196" s="36">
        <f>SUMIFS(СВЦЭМ!$F$33:$F$776,СВЦЭМ!$A$33:$A$776,$A196,СВЦЭМ!$B$33:$B$776,G$190)+'СЕТ СН'!$F$15</f>
        <v>149.24449014000001</v>
      </c>
      <c r="H196" s="36">
        <f>SUMIFS(СВЦЭМ!$F$33:$F$776,СВЦЭМ!$A$33:$A$776,$A196,СВЦЭМ!$B$33:$B$776,H$190)+'СЕТ СН'!$F$15</f>
        <v>139.46164761</v>
      </c>
      <c r="I196" s="36">
        <f>SUMIFS(СВЦЭМ!$F$33:$F$776,СВЦЭМ!$A$33:$A$776,$A196,СВЦЭМ!$B$33:$B$776,I$190)+'СЕТ СН'!$F$15</f>
        <v>126.33074361</v>
      </c>
      <c r="J196" s="36">
        <f>SUMIFS(СВЦЭМ!$F$33:$F$776,СВЦЭМ!$A$33:$A$776,$A196,СВЦЭМ!$B$33:$B$776,J$190)+'СЕТ СН'!$F$15</f>
        <v>119.01712657</v>
      </c>
      <c r="K196" s="36">
        <f>SUMIFS(СВЦЭМ!$F$33:$F$776,СВЦЭМ!$A$33:$A$776,$A196,СВЦЭМ!$B$33:$B$776,K$190)+'СЕТ СН'!$F$15</f>
        <v>112.75752025</v>
      </c>
      <c r="L196" s="36">
        <f>SUMIFS(СВЦЭМ!$F$33:$F$776,СВЦЭМ!$A$33:$A$776,$A196,СВЦЭМ!$B$33:$B$776,L$190)+'СЕТ СН'!$F$15</f>
        <v>112.23759764</v>
      </c>
      <c r="M196" s="36">
        <f>SUMIFS(СВЦЭМ!$F$33:$F$776,СВЦЭМ!$A$33:$A$776,$A196,СВЦЭМ!$B$33:$B$776,M$190)+'СЕТ СН'!$F$15</f>
        <v>112.94444776</v>
      </c>
      <c r="N196" s="36">
        <f>SUMIFS(СВЦЭМ!$F$33:$F$776,СВЦЭМ!$A$33:$A$776,$A196,СВЦЭМ!$B$33:$B$776,N$190)+'СЕТ СН'!$F$15</f>
        <v>113.44761821</v>
      </c>
      <c r="O196" s="36">
        <f>SUMIFS(СВЦЭМ!$F$33:$F$776,СВЦЭМ!$A$33:$A$776,$A196,СВЦЭМ!$B$33:$B$776,O$190)+'СЕТ СН'!$F$15</f>
        <v>112.81923464</v>
      </c>
      <c r="P196" s="36">
        <f>SUMIFS(СВЦЭМ!$F$33:$F$776,СВЦЭМ!$A$33:$A$776,$A196,СВЦЭМ!$B$33:$B$776,P$190)+'СЕТ СН'!$F$15</f>
        <v>116.30601799</v>
      </c>
      <c r="Q196" s="36">
        <f>SUMIFS(СВЦЭМ!$F$33:$F$776,СВЦЭМ!$A$33:$A$776,$A196,СВЦЭМ!$B$33:$B$776,Q$190)+'СЕТ СН'!$F$15</f>
        <v>111.8351524</v>
      </c>
      <c r="R196" s="36">
        <f>SUMIFS(СВЦЭМ!$F$33:$F$776,СВЦЭМ!$A$33:$A$776,$A196,СВЦЭМ!$B$33:$B$776,R$190)+'СЕТ СН'!$F$15</f>
        <v>105.64547404</v>
      </c>
      <c r="S196" s="36">
        <f>SUMIFS(СВЦЭМ!$F$33:$F$776,СВЦЭМ!$A$33:$A$776,$A196,СВЦЭМ!$B$33:$B$776,S$190)+'СЕТ СН'!$F$15</f>
        <v>104.00027043999999</v>
      </c>
      <c r="T196" s="36">
        <f>SUMIFS(СВЦЭМ!$F$33:$F$776,СВЦЭМ!$A$33:$A$776,$A196,СВЦЭМ!$B$33:$B$776,T$190)+'СЕТ СН'!$F$15</f>
        <v>103.10635927</v>
      </c>
      <c r="U196" s="36">
        <f>SUMIFS(СВЦЭМ!$F$33:$F$776,СВЦЭМ!$A$33:$A$776,$A196,СВЦЭМ!$B$33:$B$776,U$190)+'СЕТ СН'!$F$15</f>
        <v>100.61294049</v>
      </c>
      <c r="V196" s="36">
        <f>SUMIFS(СВЦЭМ!$F$33:$F$776,СВЦЭМ!$A$33:$A$776,$A196,СВЦЭМ!$B$33:$B$776,V$190)+'СЕТ СН'!$F$15</f>
        <v>99.081680759999998</v>
      </c>
      <c r="W196" s="36">
        <f>SUMIFS(СВЦЭМ!$F$33:$F$776,СВЦЭМ!$A$33:$A$776,$A196,СВЦЭМ!$B$33:$B$776,W$190)+'СЕТ СН'!$F$15</f>
        <v>96.165060780000005</v>
      </c>
      <c r="X196" s="36">
        <f>SUMIFS(СВЦЭМ!$F$33:$F$776,СВЦЭМ!$A$33:$A$776,$A196,СВЦЭМ!$B$33:$B$776,X$190)+'СЕТ СН'!$F$15</f>
        <v>101.81103581000001</v>
      </c>
      <c r="Y196" s="36">
        <f>SUMIFS(СВЦЭМ!$F$33:$F$776,СВЦЭМ!$A$33:$A$776,$A196,СВЦЭМ!$B$33:$B$776,Y$190)+'СЕТ СН'!$F$15</f>
        <v>118.98509903</v>
      </c>
    </row>
    <row r="197" spans="1:25" ht="15.75" x14ac:dyDescent="0.2">
      <c r="A197" s="35">
        <f t="shared" si="5"/>
        <v>43623</v>
      </c>
      <c r="B197" s="36">
        <f>SUMIFS(СВЦЭМ!$F$33:$F$776,СВЦЭМ!$A$33:$A$776,$A197,СВЦЭМ!$B$33:$B$776,B$190)+'СЕТ СН'!$F$15</f>
        <v>129.31327707</v>
      </c>
      <c r="C197" s="36">
        <f>SUMIFS(СВЦЭМ!$F$33:$F$776,СВЦЭМ!$A$33:$A$776,$A197,СВЦЭМ!$B$33:$B$776,C$190)+'СЕТ СН'!$F$15</f>
        <v>138.69241724</v>
      </c>
      <c r="D197" s="36">
        <f>SUMIFS(СВЦЭМ!$F$33:$F$776,СВЦЭМ!$A$33:$A$776,$A197,СВЦЭМ!$B$33:$B$776,D$190)+'СЕТ СН'!$F$15</f>
        <v>144.25449280999999</v>
      </c>
      <c r="E197" s="36">
        <f>SUMIFS(СВЦЭМ!$F$33:$F$776,СВЦЭМ!$A$33:$A$776,$A197,СВЦЭМ!$B$33:$B$776,E$190)+'СЕТ СН'!$F$15</f>
        <v>145.25764405999999</v>
      </c>
      <c r="F197" s="36">
        <f>SUMIFS(СВЦЭМ!$F$33:$F$776,СВЦЭМ!$A$33:$A$776,$A197,СВЦЭМ!$B$33:$B$776,F$190)+'СЕТ СН'!$F$15</f>
        <v>144.22349796</v>
      </c>
      <c r="G197" s="36">
        <f>SUMIFS(СВЦЭМ!$F$33:$F$776,СВЦЭМ!$A$33:$A$776,$A197,СВЦЭМ!$B$33:$B$776,G$190)+'СЕТ СН'!$F$15</f>
        <v>143.8514404</v>
      </c>
      <c r="H197" s="36">
        <f>SUMIFS(СВЦЭМ!$F$33:$F$776,СВЦЭМ!$A$33:$A$776,$A197,СВЦЭМ!$B$33:$B$776,H$190)+'СЕТ СН'!$F$15</f>
        <v>135.24451661000001</v>
      </c>
      <c r="I197" s="36">
        <f>SUMIFS(СВЦЭМ!$F$33:$F$776,СВЦЭМ!$A$33:$A$776,$A197,СВЦЭМ!$B$33:$B$776,I$190)+'СЕТ СН'!$F$15</f>
        <v>123.86350090000001</v>
      </c>
      <c r="J197" s="36">
        <f>SUMIFS(СВЦЭМ!$F$33:$F$776,СВЦЭМ!$A$33:$A$776,$A197,СВЦЭМ!$B$33:$B$776,J$190)+'СЕТ СН'!$F$15</f>
        <v>117.28695786999999</v>
      </c>
      <c r="K197" s="36">
        <f>SUMIFS(СВЦЭМ!$F$33:$F$776,СВЦЭМ!$A$33:$A$776,$A197,СВЦЭМ!$B$33:$B$776,K$190)+'СЕТ СН'!$F$15</f>
        <v>116.65732586</v>
      </c>
      <c r="L197" s="36">
        <f>SUMIFS(СВЦЭМ!$F$33:$F$776,СВЦЭМ!$A$33:$A$776,$A197,СВЦЭМ!$B$33:$B$776,L$190)+'СЕТ СН'!$F$15</f>
        <v>117.53119123</v>
      </c>
      <c r="M197" s="36">
        <f>SUMIFS(СВЦЭМ!$F$33:$F$776,СВЦЭМ!$A$33:$A$776,$A197,СВЦЭМ!$B$33:$B$776,M$190)+'СЕТ СН'!$F$15</f>
        <v>115.56282274</v>
      </c>
      <c r="N197" s="36">
        <f>SUMIFS(СВЦЭМ!$F$33:$F$776,СВЦЭМ!$A$33:$A$776,$A197,СВЦЭМ!$B$33:$B$776,N$190)+'СЕТ СН'!$F$15</f>
        <v>117.66007003</v>
      </c>
      <c r="O197" s="36">
        <f>SUMIFS(СВЦЭМ!$F$33:$F$776,СВЦЭМ!$A$33:$A$776,$A197,СВЦЭМ!$B$33:$B$776,O$190)+'СЕТ СН'!$F$15</f>
        <v>117.21777503</v>
      </c>
      <c r="P197" s="36">
        <f>SUMIFS(СВЦЭМ!$F$33:$F$776,СВЦЭМ!$A$33:$A$776,$A197,СВЦЭМ!$B$33:$B$776,P$190)+'СЕТ СН'!$F$15</f>
        <v>119.49695255</v>
      </c>
      <c r="Q197" s="36">
        <f>SUMIFS(СВЦЭМ!$F$33:$F$776,СВЦЭМ!$A$33:$A$776,$A197,СВЦЭМ!$B$33:$B$776,Q$190)+'СЕТ СН'!$F$15</f>
        <v>111.83197864</v>
      </c>
      <c r="R197" s="36">
        <f>SUMIFS(СВЦЭМ!$F$33:$F$776,СВЦЭМ!$A$33:$A$776,$A197,СВЦЭМ!$B$33:$B$776,R$190)+'СЕТ СН'!$F$15</f>
        <v>104.87875353</v>
      </c>
      <c r="S197" s="36">
        <f>SUMIFS(СВЦЭМ!$F$33:$F$776,СВЦЭМ!$A$33:$A$776,$A197,СВЦЭМ!$B$33:$B$776,S$190)+'СЕТ СН'!$F$15</f>
        <v>106.12483396</v>
      </c>
      <c r="T197" s="36">
        <f>SUMIFS(СВЦЭМ!$F$33:$F$776,СВЦЭМ!$A$33:$A$776,$A197,СВЦЭМ!$B$33:$B$776,T$190)+'СЕТ СН'!$F$15</f>
        <v>105.62243957</v>
      </c>
      <c r="U197" s="36">
        <f>SUMIFS(СВЦЭМ!$F$33:$F$776,СВЦЭМ!$A$33:$A$776,$A197,СВЦЭМ!$B$33:$B$776,U$190)+'СЕТ СН'!$F$15</f>
        <v>103.81640299</v>
      </c>
      <c r="V197" s="36">
        <f>SUMIFS(СВЦЭМ!$F$33:$F$776,СВЦЭМ!$A$33:$A$776,$A197,СВЦЭМ!$B$33:$B$776,V$190)+'СЕТ СН'!$F$15</f>
        <v>100.88549063000001</v>
      </c>
      <c r="W197" s="36">
        <f>SUMIFS(СВЦЭМ!$F$33:$F$776,СВЦЭМ!$A$33:$A$776,$A197,СВЦЭМ!$B$33:$B$776,W$190)+'СЕТ СН'!$F$15</f>
        <v>95.039149379999998</v>
      </c>
      <c r="X197" s="36">
        <f>SUMIFS(СВЦЭМ!$F$33:$F$776,СВЦЭМ!$A$33:$A$776,$A197,СВЦЭМ!$B$33:$B$776,X$190)+'СЕТ СН'!$F$15</f>
        <v>90.892086730000003</v>
      </c>
      <c r="Y197" s="36">
        <f>SUMIFS(СВЦЭМ!$F$33:$F$776,СВЦЭМ!$A$33:$A$776,$A197,СВЦЭМ!$B$33:$B$776,Y$190)+'СЕТ СН'!$F$15</f>
        <v>104.38690754</v>
      </c>
    </row>
    <row r="198" spans="1:25" ht="15.75" x14ac:dyDescent="0.2">
      <c r="A198" s="35">
        <f t="shared" si="5"/>
        <v>43624</v>
      </c>
      <c r="B198" s="36">
        <f>SUMIFS(СВЦЭМ!$F$33:$F$776,СВЦЭМ!$A$33:$A$776,$A198,СВЦЭМ!$B$33:$B$776,B$190)+'СЕТ СН'!$F$15</f>
        <v>112.88778566000001</v>
      </c>
      <c r="C198" s="36">
        <f>SUMIFS(СВЦЭМ!$F$33:$F$776,СВЦЭМ!$A$33:$A$776,$A198,СВЦЭМ!$B$33:$B$776,C$190)+'СЕТ СН'!$F$15</f>
        <v>111.79194056999999</v>
      </c>
      <c r="D198" s="36">
        <f>SUMIFS(СВЦЭМ!$F$33:$F$776,СВЦЭМ!$A$33:$A$776,$A198,СВЦЭМ!$B$33:$B$776,D$190)+'СЕТ СН'!$F$15</f>
        <v>115.73136911</v>
      </c>
      <c r="E198" s="36">
        <f>SUMIFS(СВЦЭМ!$F$33:$F$776,СВЦЭМ!$A$33:$A$776,$A198,СВЦЭМ!$B$33:$B$776,E$190)+'СЕТ СН'!$F$15</f>
        <v>121.54108244</v>
      </c>
      <c r="F198" s="36">
        <f>SUMIFS(СВЦЭМ!$F$33:$F$776,СВЦЭМ!$A$33:$A$776,$A198,СВЦЭМ!$B$33:$B$776,F$190)+'СЕТ СН'!$F$15</f>
        <v>121.85661141</v>
      </c>
      <c r="G198" s="36">
        <f>SUMIFS(СВЦЭМ!$F$33:$F$776,СВЦЭМ!$A$33:$A$776,$A198,СВЦЭМ!$B$33:$B$776,G$190)+'СЕТ СН'!$F$15</f>
        <v>120.1612215</v>
      </c>
      <c r="H198" s="36">
        <f>SUMIFS(СВЦЭМ!$F$33:$F$776,СВЦЭМ!$A$33:$A$776,$A198,СВЦЭМ!$B$33:$B$776,H$190)+'СЕТ СН'!$F$15</f>
        <v>120.71262315</v>
      </c>
      <c r="I198" s="36">
        <f>SUMIFS(СВЦЭМ!$F$33:$F$776,СВЦЭМ!$A$33:$A$776,$A198,СВЦЭМ!$B$33:$B$776,I$190)+'СЕТ СН'!$F$15</f>
        <v>115.64306108</v>
      </c>
      <c r="J198" s="36">
        <f>SUMIFS(СВЦЭМ!$F$33:$F$776,СВЦЭМ!$A$33:$A$776,$A198,СВЦЭМ!$B$33:$B$776,J$190)+'СЕТ СН'!$F$15</f>
        <v>117.34423699</v>
      </c>
      <c r="K198" s="36">
        <f>SUMIFS(СВЦЭМ!$F$33:$F$776,СВЦЭМ!$A$33:$A$776,$A198,СВЦЭМ!$B$33:$B$776,K$190)+'СЕТ СН'!$F$15</f>
        <v>121.16091319</v>
      </c>
      <c r="L198" s="36">
        <f>SUMIFS(СВЦЭМ!$F$33:$F$776,СВЦЭМ!$A$33:$A$776,$A198,СВЦЭМ!$B$33:$B$776,L$190)+'СЕТ СН'!$F$15</f>
        <v>122.3733261</v>
      </c>
      <c r="M198" s="36">
        <f>SUMIFS(СВЦЭМ!$F$33:$F$776,СВЦЭМ!$A$33:$A$776,$A198,СВЦЭМ!$B$33:$B$776,M$190)+'СЕТ СН'!$F$15</f>
        <v>119.94647534000001</v>
      </c>
      <c r="N198" s="36">
        <f>SUMIFS(СВЦЭМ!$F$33:$F$776,СВЦЭМ!$A$33:$A$776,$A198,СВЦЭМ!$B$33:$B$776,N$190)+'СЕТ СН'!$F$15</f>
        <v>120.92078458</v>
      </c>
      <c r="O198" s="36">
        <f>SUMIFS(СВЦЭМ!$F$33:$F$776,СВЦЭМ!$A$33:$A$776,$A198,СВЦЭМ!$B$33:$B$776,O$190)+'СЕТ СН'!$F$15</f>
        <v>118.99766509</v>
      </c>
      <c r="P198" s="36">
        <f>SUMIFS(СВЦЭМ!$F$33:$F$776,СВЦЭМ!$A$33:$A$776,$A198,СВЦЭМ!$B$33:$B$776,P$190)+'СЕТ СН'!$F$15</f>
        <v>120.16667285</v>
      </c>
      <c r="Q198" s="36">
        <f>SUMIFS(СВЦЭМ!$F$33:$F$776,СВЦЭМ!$A$33:$A$776,$A198,СВЦЭМ!$B$33:$B$776,Q$190)+'СЕТ СН'!$F$15</f>
        <v>100.70804695</v>
      </c>
      <c r="R198" s="36">
        <f>SUMIFS(СВЦЭМ!$F$33:$F$776,СВЦЭМ!$A$33:$A$776,$A198,СВЦЭМ!$B$33:$B$776,R$190)+'СЕТ СН'!$F$15</f>
        <v>93.776769209999998</v>
      </c>
      <c r="S198" s="36">
        <f>SUMIFS(СВЦЭМ!$F$33:$F$776,СВЦЭМ!$A$33:$A$776,$A198,СВЦЭМ!$B$33:$B$776,S$190)+'СЕТ СН'!$F$15</f>
        <v>92.15604836</v>
      </c>
      <c r="T198" s="36">
        <f>SUMIFS(СВЦЭМ!$F$33:$F$776,СВЦЭМ!$A$33:$A$776,$A198,СВЦЭМ!$B$33:$B$776,T$190)+'СЕТ СН'!$F$15</f>
        <v>91.572192270000002</v>
      </c>
      <c r="U198" s="36">
        <f>SUMIFS(СВЦЭМ!$F$33:$F$776,СВЦЭМ!$A$33:$A$776,$A198,СВЦЭМ!$B$33:$B$776,U$190)+'СЕТ СН'!$F$15</f>
        <v>90.195812360000005</v>
      </c>
      <c r="V198" s="36">
        <f>SUMIFS(СВЦЭМ!$F$33:$F$776,СВЦЭМ!$A$33:$A$776,$A198,СВЦЭМ!$B$33:$B$776,V$190)+'СЕТ СН'!$F$15</f>
        <v>87.901171980000001</v>
      </c>
      <c r="W198" s="36">
        <f>SUMIFS(СВЦЭМ!$F$33:$F$776,СВЦЭМ!$A$33:$A$776,$A198,СВЦЭМ!$B$33:$B$776,W$190)+'СЕТ СН'!$F$15</f>
        <v>84.41549354</v>
      </c>
      <c r="X198" s="36">
        <f>SUMIFS(СВЦЭМ!$F$33:$F$776,СВЦЭМ!$A$33:$A$776,$A198,СВЦЭМ!$B$33:$B$776,X$190)+'СЕТ СН'!$F$15</f>
        <v>86.444475690000004</v>
      </c>
      <c r="Y198" s="36">
        <f>SUMIFS(СВЦЭМ!$F$33:$F$776,СВЦЭМ!$A$33:$A$776,$A198,СВЦЭМ!$B$33:$B$776,Y$190)+'СЕТ СН'!$F$15</f>
        <v>98.123787429999993</v>
      </c>
    </row>
    <row r="199" spans="1:25" ht="15.75" x14ac:dyDescent="0.2">
      <c r="A199" s="35">
        <f t="shared" si="5"/>
        <v>43625</v>
      </c>
      <c r="B199" s="36">
        <f>SUMIFS(СВЦЭМ!$F$33:$F$776,СВЦЭМ!$A$33:$A$776,$A199,СВЦЭМ!$B$33:$B$776,B$190)+'СЕТ СН'!$F$15</f>
        <v>120.74734001</v>
      </c>
      <c r="C199" s="36">
        <f>SUMIFS(СВЦЭМ!$F$33:$F$776,СВЦЭМ!$A$33:$A$776,$A199,СВЦЭМ!$B$33:$B$776,C$190)+'СЕТ СН'!$F$15</f>
        <v>125.52975308000001</v>
      </c>
      <c r="D199" s="36">
        <f>SUMIFS(СВЦЭМ!$F$33:$F$776,СВЦЭМ!$A$33:$A$776,$A199,СВЦЭМ!$B$33:$B$776,D$190)+'СЕТ СН'!$F$15</f>
        <v>130.46402701</v>
      </c>
      <c r="E199" s="36">
        <f>SUMIFS(СВЦЭМ!$F$33:$F$776,СВЦЭМ!$A$33:$A$776,$A199,СВЦЭМ!$B$33:$B$776,E$190)+'СЕТ СН'!$F$15</f>
        <v>132.13601030999999</v>
      </c>
      <c r="F199" s="36">
        <f>SUMIFS(СВЦЭМ!$F$33:$F$776,СВЦЭМ!$A$33:$A$776,$A199,СВЦЭМ!$B$33:$B$776,F$190)+'СЕТ СН'!$F$15</f>
        <v>131.20227367999999</v>
      </c>
      <c r="G199" s="36">
        <f>SUMIFS(СВЦЭМ!$F$33:$F$776,СВЦЭМ!$A$33:$A$776,$A199,СВЦЭМ!$B$33:$B$776,G$190)+'СЕТ СН'!$F$15</f>
        <v>132.67056636000001</v>
      </c>
      <c r="H199" s="36">
        <f>SUMIFS(СВЦЭМ!$F$33:$F$776,СВЦЭМ!$A$33:$A$776,$A199,СВЦЭМ!$B$33:$B$776,H$190)+'СЕТ СН'!$F$15</f>
        <v>133.83762458000001</v>
      </c>
      <c r="I199" s="36">
        <f>SUMIFS(СВЦЭМ!$F$33:$F$776,СВЦЭМ!$A$33:$A$776,$A199,СВЦЭМ!$B$33:$B$776,I$190)+'СЕТ СН'!$F$15</f>
        <v>126.3617402</v>
      </c>
      <c r="J199" s="36">
        <f>SUMIFS(СВЦЭМ!$F$33:$F$776,СВЦЭМ!$A$33:$A$776,$A199,СВЦЭМ!$B$33:$B$776,J$190)+'СЕТ СН'!$F$15</f>
        <v>117.56370096000001</v>
      </c>
      <c r="K199" s="36">
        <f>SUMIFS(СВЦЭМ!$F$33:$F$776,СВЦЭМ!$A$33:$A$776,$A199,СВЦЭМ!$B$33:$B$776,K$190)+'СЕТ СН'!$F$15</f>
        <v>113.1437097</v>
      </c>
      <c r="L199" s="36">
        <f>SUMIFS(СВЦЭМ!$F$33:$F$776,СВЦЭМ!$A$33:$A$776,$A199,СВЦЭМ!$B$33:$B$776,L$190)+'СЕТ СН'!$F$15</f>
        <v>108.91902972</v>
      </c>
      <c r="M199" s="36">
        <f>SUMIFS(СВЦЭМ!$F$33:$F$776,СВЦЭМ!$A$33:$A$776,$A199,СВЦЭМ!$B$33:$B$776,M$190)+'СЕТ СН'!$F$15</f>
        <v>104.35706937</v>
      </c>
      <c r="N199" s="36">
        <f>SUMIFS(СВЦЭМ!$F$33:$F$776,СВЦЭМ!$A$33:$A$776,$A199,СВЦЭМ!$B$33:$B$776,N$190)+'СЕТ СН'!$F$15</f>
        <v>104.11935796</v>
      </c>
      <c r="O199" s="36">
        <f>SUMIFS(СВЦЭМ!$F$33:$F$776,СВЦЭМ!$A$33:$A$776,$A199,СВЦЭМ!$B$33:$B$776,O$190)+'СЕТ СН'!$F$15</f>
        <v>103.95513808</v>
      </c>
      <c r="P199" s="36">
        <f>SUMIFS(СВЦЭМ!$F$33:$F$776,СВЦЭМ!$A$33:$A$776,$A199,СВЦЭМ!$B$33:$B$776,P$190)+'СЕТ СН'!$F$15</f>
        <v>106.11568497</v>
      </c>
      <c r="Q199" s="36">
        <f>SUMIFS(СВЦЭМ!$F$33:$F$776,СВЦЭМ!$A$33:$A$776,$A199,СВЦЭМ!$B$33:$B$776,Q$190)+'СЕТ СН'!$F$15</f>
        <v>100.04149968</v>
      </c>
      <c r="R199" s="36">
        <f>SUMIFS(СВЦЭМ!$F$33:$F$776,СВЦЭМ!$A$33:$A$776,$A199,СВЦЭМ!$B$33:$B$776,R$190)+'СЕТ СН'!$F$15</f>
        <v>93.422529859999997</v>
      </c>
      <c r="S199" s="36">
        <f>SUMIFS(СВЦЭМ!$F$33:$F$776,СВЦЭМ!$A$33:$A$776,$A199,СВЦЭМ!$B$33:$B$776,S$190)+'СЕТ СН'!$F$15</f>
        <v>94.628100259999997</v>
      </c>
      <c r="T199" s="36">
        <f>SUMIFS(СВЦЭМ!$F$33:$F$776,СВЦЭМ!$A$33:$A$776,$A199,СВЦЭМ!$B$33:$B$776,T$190)+'СЕТ СН'!$F$15</f>
        <v>96.06879601</v>
      </c>
      <c r="U199" s="36">
        <f>SUMIFS(СВЦЭМ!$F$33:$F$776,СВЦЭМ!$A$33:$A$776,$A199,СВЦЭМ!$B$33:$B$776,U$190)+'СЕТ СН'!$F$15</f>
        <v>93.986457849999994</v>
      </c>
      <c r="V199" s="36">
        <f>SUMIFS(СВЦЭМ!$F$33:$F$776,СВЦЭМ!$A$33:$A$776,$A199,СВЦЭМ!$B$33:$B$776,V$190)+'СЕТ СН'!$F$15</f>
        <v>93.46237678</v>
      </c>
      <c r="W199" s="36">
        <f>SUMIFS(СВЦЭМ!$F$33:$F$776,СВЦЭМ!$A$33:$A$776,$A199,СВЦЭМ!$B$33:$B$776,W$190)+'СЕТ СН'!$F$15</f>
        <v>90.395933099999993</v>
      </c>
      <c r="X199" s="36">
        <f>SUMIFS(СВЦЭМ!$F$33:$F$776,СВЦЭМ!$A$33:$A$776,$A199,СВЦЭМ!$B$33:$B$776,X$190)+'СЕТ СН'!$F$15</f>
        <v>91.610013230000007</v>
      </c>
      <c r="Y199" s="36">
        <f>SUMIFS(СВЦЭМ!$F$33:$F$776,СВЦЭМ!$A$33:$A$776,$A199,СВЦЭМ!$B$33:$B$776,Y$190)+'СЕТ СН'!$F$15</f>
        <v>104.88482817000001</v>
      </c>
    </row>
    <row r="200" spans="1:25" ht="15.75" x14ac:dyDescent="0.2">
      <c r="A200" s="35">
        <f t="shared" si="5"/>
        <v>43626</v>
      </c>
      <c r="B200" s="36">
        <f>SUMIFS(СВЦЭМ!$F$33:$F$776,СВЦЭМ!$A$33:$A$776,$A200,СВЦЭМ!$B$33:$B$776,B$190)+'СЕТ СН'!$F$15</f>
        <v>123.76472443</v>
      </c>
      <c r="C200" s="36">
        <f>SUMIFS(СВЦЭМ!$F$33:$F$776,СВЦЭМ!$A$33:$A$776,$A200,СВЦЭМ!$B$33:$B$776,C$190)+'СЕТ СН'!$F$15</f>
        <v>131.08346438999999</v>
      </c>
      <c r="D200" s="36">
        <f>SUMIFS(СВЦЭМ!$F$33:$F$776,СВЦЭМ!$A$33:$A$776,$A200,СВЦЭМ!$B$33:$B$776,D$190)+'СЕТ СН'!$F$15</f>
        <v>134.56897717000001</v>
      </c>
      <c r="E200" s="36">
        <f>SUMIFS(СВЦЭМ!$F$33:$F$776,СВЦЭМ!$A$33:$A$776,$A200,СВЦЭМ!$B$33:$B$776,E$190)+'СЕТ СН'!$F$15</f>
        <v>134.45115468</v>
      </c>
      <c r="F200" s="36">
        <f>SUMIFS(СВЦЭМ!$F$33:$F$776,СВЦЭМ!$A$33:$A$776,$A200,СВЦЭМ!$B$33:$B$776,F$190)+'СЕТ СН'!$F$15</f>
        <v>134.44514509999999</v>
      </c>
      <c r="G200" s="36">
        <f>SUMIFS(СВЦЭМ!$F$33:$F$776,СВЦЭМ!$A$33:$A$776,$A200,СВЦЭМ!$B$33:$B$776,G$190)+'СЕТ СН'!$F$15</f>
        <v>134.42261407999999</v>
      </c>
      <c r="H200" s="36">
        <f>SUMIFS(СВЦЭМ!$F$33:$F$776,СВЦЭМ!$A$33:$A$776,$A200,СВЦЭМ!$B$33:$B$776,H$190)+'СЕТ СН'!$F$15</f>
        <v>133.16307319000001</v>
      </c>
      <c r="I200" s="36">
        <f>SUMIFS(СВЦЭМ!$F$33:$F$776,СВЦЭМ!$A$33:$A$776,$A200,СВЦЭМ!$B$33:$B$776,I$190)+'СЕТ СН'!$F$15</f>
        <v>125.14468402</v>
      </c>
      <c r="J200" s="36">
        <f>SUMIFS(СВЦЭМ!$F$33:$F$776,СВЦЭМ!$A$33:$A$776,$A200,СВЦЭМ!$B$33:$B$776,J$190)+'СЕТ СН'!$F$15</f>
        <v>119.1149935</v>
      </c>
      <c r="K200" s="36">
        <f>SUMIFS(СВЦЭМ!$F$33:$F$776,СВЦЭМ!$A$33:$A$776,$A200,СВЦЭМ!$B$33:$B$776,K$190)+'СЕТ СН'!$F$15</f>
        <v>114.69568018</v>
      </c>
      <c r="L200" s="36">
        <f>SUMIFS(СВЦЭМ!$F$33:$F$776,СВЦЭМ!$A$33:$A$776,$A200,СВЦЭМ!$B$33:$B$776,L$190)+'СЕТ СН'!$F$15</f>
        <v>112.2445046</v>
      </c>
      <c r="M200" s="36">
        <f>SUMIFS(СВЦЭМ!$F$33:$F$776,СВЦЭМ!$A$33:$A$776,$A200,СВЦЭМ!$B$33:$B$776,M$190)+'СЕТ СН'!$F$15</f>
        <v>108.70405266</v>
      </c>
      <c r="N200" s="36">
        <f>SUMIFS(СВЦЭМ!$F$33:$F$776,СВЦЭМ!$A$33:$A$776,$A200,СВЦЭМ!$B$33:$B$776,N$190)+'СЕТ СН'!$F$15</f>
        <v>112.60830301</v>
      </c>
      <c r="O200" s="36">
        <f>SUMIFS(СВЦЭМ!$F$33:$F$776,СВЦЭМ!$A$33:$A$776,$A200,СВЦЭМ!$B$33:$B$776,O$190)+'СЕТ СН'!$F$15</f>
        <v>111.51719616</v>
      </c>
      <c r="P200" s="36">
        <f>SUMIFS(СВЦЭМ!$F$33:$F$776,СВЦЭМ!$A$33:$A$776,$A200,СВЦЭМ!$B$33:$B$776,P$190)+'СЕТ СН'!$F$15</f>
        <v>113.92235165</v>
      </c>
      <c r="Q200" s="36">
        <f>SUMIFS(СВЦЭМ!$F$33:$F$776,СВЦЭМ!$A$33:$A$776,$A200,СВЦЭМ!$B$33:$B$776,Q$190)+'СЕТ СН'!$F$15</f>
        <v>106.62369142</v>
      </c>
      <c r="R200" s="36">
        <f>SUMIFS(СВЦЭМ!$F$33:$F$776,СВЦЭМ!$A$33:$A$776,$A200,СВЦЭМ!$B$33:$B$776,R$190)+'СЕТ СН'!$F$15</f>
        <v>99.719061319999994</v>
      </c>
      <c r="S200" s="36">
        <f>SUMIFS(СВЦЭМ!$F$33:$F$776,СВЦЭМ!$A$33:$A$776,$A200,СВЦЭМ!$B$33:$B$776,S$190)+'СЕТ СН'!$F$15</f>
        <v>103.66802534</v>
      </c>
      <c r="T200" s="36">
        <f>SUMIFS(СВЦЭМ!$F$33:$F$776,СВЦЭМ!$A$33:$A$776,$A200,СВЦЭМ!$B$33:$B$776,T$190)+'СЕТ СН'!$F$15</f>
        <v>104.58011927</v>
      </c>
      <c r="U200" s="36">
        <f>SUMIFS(СВЦЭМ!$F$33:$F$776,СВЦЭМ!$A$33:$A$776,$A200,СВЦЭМ!$B$33:$B$776,U$190)+'СЕТ СН'!$F$15</f>
        <v>101.87171532000001</v>
      </c>
      <c r="V200" s="36">
        <f>SUMIFS(СВЦЭМ!$F$33:$F$776,СВЦЭМ!$A$33:$A$776,$A200,СВЦЭМ!$B$33:$B$776,V$190)+'СЕТ СН'!$F$15</f>
        <v>99.466133400000004</v>
      </c>
      <c r="W200" s="36">
        <f>SUMIFS(СВЦЭМ!$F$33:$F$776,СВЦЭМ!$A$33:$A$776,$A200,СВЦЭМ!$B$33:$B$776,W$190)+'СЕТ СН'!$F$15</f>
        <v>96.783118029999997</v>
      </c>
      <c r="X200" s="36">
        <f>SUMIFS(СВЦЭМ!$F$33:$F$776,СВЦЭМ!$A$33:$A$776,$A200,СВЦЭМ!$B$33:$B$776,X$190)+'СЕТ СН'!$F$15</f>
        <v>97.896753880000006</v>
      </c>
      <c r="Y200" s="36">
        <f>SUMIFS(СВЦЭМ!$F$33:$F$776,СВЦЭМ!$A$33:$A$776,$A200,СВЦЭМ!$B$33:$B$776,Y$190)+'СЕТ СН'!$F$15</f>
        <v>112.03504153</v>
      </c>
    </row>
    <row r="201" spans="1:25" ht="15.75" x14ac:dyDescent="0.2">
      <c r="A201" s="35">
        <f t="shared" si="5"/>
        <v>43627</v>
      </c>
      <c r="B201" s="36">
        <f>SUMIFS(СВЦЭМ!$F$33:$F$776,СВЦЭМ!$A$33:$A$776,$A201,СВЦЭМ!$B$33:$B$776,B$190)+'СЕТ СН'!$F$15</f>
        <v>130.84627732999999</v>
      </c>
      <c r="C201" s="36">
        <f>SUMIFS(СВЦЭМ!$F$33:$F$776,СВЦЭМ!$A$33:$A$776,$A201,СВЦЭМ!$B$33:$B$776,C$190)+'СЕТ СН'!$F$15</f>
        <v>142.28102651</v>
      </c>
      <c r="D201" s="36">
        <f>SUMIFS(СВЦЭМ!$F$33:$F$776,СВЦЭМ!$A$33:$A$776,$A201,СВЦЭМ!$B$33:$B$776,D$190)+'СЕТ СН'!$F$15</f>
        <v>139.29197651000001</v>
      </c>
      <c r="E201" s="36">
        <f>SUMIFS(СВЦЭМ!$F$33:$F$776,СВЦЭМ!$A$33:$A$776,$A201,СВЦЭМ!$B$33:$B$776,E$190)+'СЕТ СН'!$F$15</f>
        <v>138.66744541</v>
      </c>
      <c r="F201" s="36">
        <f>SUMIFS(СВЦЭМ!$F$33:$F$776,СВЦЭМ!$A$33:$A$776,$A201,СВЦЭМ!$B$33:$B$776,F$190)+'СЕТ СН'!$F$15</f>
        <v>138.01554304000001</v>
      </c>
      <c r="G201" s="36">
        <f>SUMIFS(СВЦЭМ!$F$33:$F$776,СВЦЭМ!$A$33:$A$776,$A201,СВЦЭМ!$B$33:$B$776,G$190)+'СЕТ СН'!$F$15</f>
        <v>138.21371085000001</v>
      </c>
      <c r="H201" s="36">
        <f>SUMIFS(СВЦЭМ!$F$33:$F$776,СВЦЭМ!$A$33:$A$776,$A201,СВЦЭМ!$B$33:$B$776,H$190)+'СЕТ СН'!$F$15</f>
        <v>138.56507743</v>
      </c>
      <c r="I201" s="36">
        <f>SUMIFS(СВЦЭМ!$F$33:$F$776,СВЦЭМ!$A$33:$A$776,$A201,СВЦЭМ!$B$33:$B$776,I$190)+'СЕТ СН'!$F$15</f>
        <v>124.1881781</v>
      </c>
      <c r="J201" s="36">
        <f>SUMIFS(СВЦЭМ!$F$33:$F$776,СВЦЭМ!$A$33:$A$776,$A201,СВЦЭМ!$B$33:$B$776,J$190)+'СЕТ СН'!$F$15</f>
        <v>119.50332797999999</v>
      </c>
      <c r="K201" s="36">
        <f>SUMIFS(СВЦЭМ!$F$33:$F$776,СВЦЭМ!$A$33:$A$776,$A201,СВЦЭМ!$B$33:$B$776,K$190)+'СЕТ СН'!$F$15</f>
        <v>115.94768818</v>
      </c>
      <c r="L201" s="36">
        <f>SUMIFS(СВЦЭМ!$F$33:$F$776,СВЦЭМ!$A$33:$A$776,$A201,СВЦЭМ!$B$33:$B$776,L$190)+'СЕТ СН'!$F$15</f>
        <v>115.37209892</v>
      </c>
      <c r="M201" s="36">
        <f>SUMIFS(СВЦЭМ!$F$33:$F$776,СВЦЭМ!$A$33:$A$776,$A201,СВЦЭМ!$B$33:$B$776,M$190)+'СЕТ СН'!$F$15</f>
        <v>114.00339279000001</v>
      </c>
      <c r="N201" s="36">
        <f>SUMIFS(СВЦЭМ!$F$33:$F$776,СВЦЭМ!$A$33:$A$776,$A201,СВЦЭМ!$B$33:$B$776,N$190)+'СЕТ СН'!$F$15</f>
        <v>115.80493923</v>
      </c>
      <c r="O201" s="36">
        <f>SUMIFS(СВЦЭМ!$F$33:$F$776,СВЦЭМ!$A$33:$A$776,$A201,СВЦЭМ!$B$33:$B$776,O$190)+'СЕТ СН'!$F$15</f>
        <v>114.37465704</v>
      </c>
      <c r="P201" s="36">
        <f>SUMIFS(СВЦЭМ!$F$33:$F$776,СВЦЭМ!$A$33:$A$776,$A201,СВЦЭМ!$B$33:$B$776,P$190)+'СЕТ СН'!$F$15</f>
        <v>116.70901746</v>
      </c>
      <c r="Q201" s="36">
        <f>SUMIFS(СВЦЭМ!$F$33:$F$776,СВЦЭМ!$A$33:$A$776,$A201,СВЦЭМ!$B$33:$B$776,Q$190)+'СЕТ СН'!$F$15</f>
        <v>110.53555489</v>
      </c>
      <c r="R201" s="36">
        <f>SUMIFS(СВЦЭМ!$F$33:$F$776,СВЦЭМ!$A$33:$A$776,$A201,СВЦЭМ!$B$33:$B$776,R$190)+'СЕТ СН'!$F$15</f>
        <v>104.42536285</v>
      </c>
      <c r="S201" s="36">
        <f>SUMIFS(СВЦЭМ!$F$33:$F$776,СВЦЭМ!$A$33:$A$776,$A201,СВЦЭМ!$B$33:$B$776,S$190)+'СЕТ СН'!$F$15</f>
        <v>105.40090847</v>
      </c>
      <c r="T201" s="36">
        <f>SUMIFS(СВЦЭМ!$F$33:$F$776,СВЦЭМ!$A$33:$A$776,$A201,СВЦЭМ!$B$33:$B$776,T$190)+'СЕТ СН'!$F$15</f>
        <v>106.27909846</v>
      </c>
      <c r="U201" s="36">
        <f>SUMIFS(СВЦЭМ!$F$33:$F$776,СВЦЭМ!$A$33:$A$776,$A201,СВЦЭМ!$B$33:$B$776,U$190)+'СЕТ СН'!$F$15</f>
        <v>104.80485881</v>
      </c>
      <c r="V201" s="36">
        <f>SUMIFS(СВЦЭМ!$F$33:$F$776,СВЦЭМ!$A$33:$A$776,$A201,СВЦЭМ!$B$33:$B$776,V$190)+'СЕТ СН'!$F$15</f>
        <v>102.46297616</v>
      </c>
      <c r="W201" s="36">
        <f>SUMIFS(СВЦЭМ!$F$33:$F$776,СВЦЭМ!$A$33:$A$776,$A201,СВЦЭМ!$B$33:$B$776,W$190)+'СЕТ СН'!$F$15</f>
        <v>101.85875593</v>
      </c>
      <c r="X201" s="36">
        <f>SUMIFS(СВЦЭМ!$F$33:$F$776,СВЦЭМ!$A$33:$A$776,$A201,СВЦЭМ!$B$33:$B$776,X$190)+'СЕТ СН'!$F$15</f>
        <v>102.45835491</v>
      </c>
      <c r="Y201" s="36">
        <f>SUMIFS(СВЦЭМ!$F$33:$F$776,СВЦЭМ!$A$33:$A$776,$A201,СВЦЭМ!$B$33:$B$776,Y$190)+'СЕТ СН'!$F$15</f>
        <v>115.1478687</v>
      </c>
    </row>
    <row r="202" spans="1:25" ht="15.75" x14ac:dyDescent="0.2">
      <c r="A202" s="35">
        <f t="shared" si="5"/>
        <v>43628</v>
      </c>
      <c r="B202" s="36">
        <f>SUMIFS(СВЦЭМ!$F$33:$F$776,СВЦЭМ!$A$33:$A$776,$A202,СВЦЭМ!$B$33:$B$776,B$190)+'СЕТ СН'!$F$15</f>
        <v>122.29182494</v>
      </c>
      <c r="C202" s="36">
        <f>SUMIFS(СВЦЭМ!$F$33:$F$776,СВЦЭМ!$A$33:$A$776,$A202,СВЦЭМ!$B$33:$B$776,C$190)+'СЕТ СН'!$F$15</f>
        <v>130.78517171999999</v>
      </c>
      <c r="D202" s="36">
        <f>SUMIFS(СВЦЭМ!$F$33:$F$776,СВЦЭМ!$A$33:$A$776,$A202,СВЦЭМ!$B$33:$B$776,D$190)+'СЕТ СН'!$F$15</f>
        <v>136.98591714</v>
      </c>
      <c r="E202" s="36">
        <f>SUMIFS(СВЦЭМ!$F$33:$F$776,СВЦЭМ!$A$33:$A$776,$A202,СВЦЭМ!$B$33:$B$776,E$190)+'СЕТ СН'!$F$15</f>
        <v>138.44321909000001</v>
      </c>
      <c r="F202" s="36">
        <f>SUMIFS(СВЦЭМ!$F$33:$F$776,СВЦЭМ!$A$33:$A$776,$A202,СВЦЭМ!$B$33:$B$776,F$190)+'СЕТ СН'!$F$15</f>
        <v>140.4745455</v>
      </c>
      <c r="G202" s="36">
        <f>SUMIFS(СВЦЭМ!$F$33:$F$776,СВЦЭМ!$A$33:$A$776,$A202,СВЦЭМ!$B$33:$B$776,G$190)+'СЕТ СН'!$F$15</f>
        <v>141.68265937999999</v>
      </c>
      <c r="H202" s="36">
        <f>SUMIFS(СВЦЭМ!$F$33:$F$776,СВЦЭМ!$A$33:$A$776,$A202,СВЦЭМ!$B$33:$B$776,H$190)+'СЕТ СН'!$F$15</f>
        <v>139.12413849000001</v>
      </c>
      <c r="I202" s="36">
        <f>SUMIFS(СВЦЭМ!$F$33:$F$776,СВЦЭМ!$A$33:$A$776,$A202,СВЦЭМ!$B$33:$B$776,I$190)+'СЕТ СН'!$F$15</f>
        <v>133.71153809</v>
      </c>
      <c r="J202" s="36">
        <f>SUMIFS(СВЦЭМ!$F$33:$F$776,СВЦЭМ!$A$33:$A$776,$A202,СВЦЭМ!$B$33:$B$776,J$190)+'СЕТ СН'!$F$15</f>
        <v>124.97593354</v>
      </c>
      <c r="K202" s="36">
        <f>SUMIFS(СВЦЭМ!$F$33:$F$776,СВЦЭМ!$A$33:$A$776,$A202,СВЦЭМ!$B$33:$B$776,K$190)+'СЕТ СН'!$F$15</f>
        <v>116.62109427</v>
      </c>
      <c r="L202" s="36">
        <f>SUMIFS(СВЦЭМ!$F$33:$F$776,СВЦЭМ!$A$33:$A$776,$A202,СВЦЭМ!$B$33:$B$776,L$190)+'СЕТ СН'!$F$15</f>
        <v>111.87430627000001</v>
      </c>
      <c r="M202" s="36">
        <f>SUMIFS(СВЦЭМ!$F$33:$F$776,СВЦЭМ!$A$33:$A$776,$A202,СВЦЭМ!$B$33:$B$776,M$190)+'СЕТ СН'!$F$15</f>
        <v>107.76131393999999</v>
      </c>
      <c r="N202" s="36">
        <f>SUMIFS(СВЦЭМ!$F$33:$F$776,СВЦЭМ!$A$33:$A$776,$A202,СВЦЭМ!$B$33:$B$776,N$190)+'СЕТ СН'!$F$15</f>
        <v>111.21498627</v>
      </c>
      <c r="O202" s="36">
        <f>SUMIFS(СВЦЭМ!$F$33:$F$776,СВЦЭМ!$A$33:$A$776,$A202,СВЦЭМ!$B$33:$B$776,O$190)+'СЕТ СН'!$F$15</f>
        <v>109.42019316</v>
      </c>
      <c r="P202" s="36">
        <f>SUMIFS(СВЦЭМ!$F$33:$F$776,СВЦЭМ!$A$33:$A$776,$A202,СВЦЭМ!$B$33:$B$776,P$190)+'СЕТ СН'!$F$15</f>
        <v>110.31631165</v>
      </c>
      <c r="Q202" s="36">
        <f>SUMIFS(СВЦЭМ!$F$33:$F$776,СВЦЭМ!$A$33:$A$776,$A202,СВЦЭМ!$B$33:$B$776,Q$190)+'СЕТ СН'!$F$15</f>
        <v>105.08927856</v>
      </c>
      <c r="R202" s="36">
        <f>SUMIFS(СВЦЭМ!$F$33:$F$776,СВЦЭМ!$A$33:$A$776,$A202,СВЦЭМ!$B$33:$B$776,R$190)+'СЕТ СН'!$F$15</f>
        <v>98.444531799999993</v>
      </c>
      <c r="S202" s="36">
        <f>SUMIFS(СВЦЭМ!$F$33:$F$776,СВЦЭМ!$A$33:$A$776,$A202,СВЦЭМ!$B$33:$B$776,S$190)+'СЕТ СН'!$F$15</f>
        <v>101.21661673</v>
      </c>
      <c r="T202" s="36">
        <f>SUMIFS(СВЦЭМ!$F$33:$F$776,СВЦЭМ!$A$33:$A$776,$A202,СВЦЭМ!$B$33:$B$776,T$190)+'СЕТ СН'!$F$15</f>
        <v>100.50600038</v>
      </c>
      <c r="U202" s="36">
        <f>SUMIFS(СВЦЭМ!$F$33:$F$776,СВЦЭМ!$A$33:$A$776,$A202,СВЦЭМ!$B$33:$B$776,U$190)+'СЕТ СН'!$F$15</f>
        <v>98.238305179999998</v>
      </c>
      <c r="V202" s="36">
        <f>SUMIFS(СВЦЭМ!$F$33:$F$776,СВЦЭМ!$A$33:$A$776,$A202,СВЦЭМ!$B$33:$B$776,V$190)+'СЕТ СН'!$F$15</f>
        <v>96.25483079</v>
      </c>
      <c r="W202" s="36">
        <f>SUMIFS(СВЦЭМ!$F$33:$F$776,СВЦЭМ!$A$33:$A$776,$A202,СВЦЭМ!$B$33:$B$776,W$190)+'СЕТ СН'!$F$15</f>
        <v>92.925073459999993</v>
      </c>
      <c r="X202" s="36">
        <f>SUMIFS(СВЦЭМ!$F$33:$F$776,СВЦЭМ!$A$33:$A$776,$A202,СВЦЭМ!$B$33:$B$776,X$190)+'СЕТ СН'!$F$15</f>
        <v>96.537062289999994</v>
      </c>
      <c r="Y202" s="36">
        <f>SUMIFS(СВЦЭМ!$F$33:$F$776,СВЦЭМ!$A$33:$A$776,$A202,СВЦЭМ!$B$33:$B$776,Y$190)+'СЕТ СН'!$F$15</f>
        <v>110.53510393000001</v>
      </c>
    </row>
    <row r="203" spans="1:25" ht="15.75" x14ac:dyDescent="0.2">
      <c r="A203" s="35">
        <f t="shared" si="5"/>
        <v>43629</v>
      </c>
      <c r="B203" s="36">
        <f>SUMIFS(СВЦЭМ!$F$33:$F$776,СВЦЭМ!$A$33:$A$776,$A203,СВЦЭМ!$B$33:$B$776,B$190)+'СЕТ СН'!$F$15</f>
        <v>123.19851242</v>
      </c>
      <c r="C203" s="36">
        <f>SUMIFS(СВЦЭМ!$F$33:$F$776,СВЦЭМ!$A$33:$A$776,$A203,СВЦЭМ!$B$33:$B$776,C$190)+'СЕТ СН'!$F$15</f>
        <v>133.03456492999999</v>
      </c>
      <c r="D203" s="36">
        <f>SUMIFS(СВЦЭМ!$F$33:$F$776,СВЦЭМ!$A$33:$A$776,$A203,СВЦЭМ!$B$33:$B$776,D$190)+'СЕТ СН'!$F$15</f>
        <v>136.62269692999999</v>
      </c>
      <c r="E203" s="36">
        <f>SUMIFS(СВЦЭМ!$F$33:$F$776,СВЦЭМ!$A$33:$A$776,$A203,СВЦЭМ!$B$33:$B$776,E$190)+'СЕТ СН'!$F$15</f>
        <v>138.55632585000001</v>
      </c>
      <c r="F203" s="36">
        <f>SUMIFS(СВЦЭМ!$F$33:$F$776,СВЦЭМ!$A$33:$A$776,$A203,СВЦЭМ!$B$33:$B$776,F$190)+'СЕТ СН'!$F$15</f>
        <v>138.94359919999999</v>
      </c>
      <c r="G203" s="36">
        <f>SUMIFS(СВЦЭМ!$F$33:$F$776,СВЦЭМ!$A$33:$A$776,$A203,СВЦЭМ!$B$33:$B$776,G$190)+'СЕТ СН'!$F$15</f>
        <v>140.60099312</v>
      </c>
      <c r="H203" s="36">
        <f>SUMIFS(СВЦЭМ!$F$33:$F$776,СВЦЭМ!$A$33:$A$776,$A203,СВЦЭМ!$B$33:$B$776,H$190)+'СЕТ СН'!$F$15</f>
        <v>129.14238578000001</v>
      </c>
      <c r="I203" s="36">
        <f>SUMIFS(СВЦЭМ!$F$33:$F$776,СВЦЭМ!$A$33:$A$776,$A203,СВЦЭМ!$B$33:$B$776,I$190)+'СЕТ СН'!$F$15</f>
        <v>121.07111043</v>
      </c>
      <c r="J203" s="36">
        <f>SUMIFS(СВЦЭМ!$F$33:$F$776,СВЦЭМ!$A$33:$A$776,$A203,СВЦЭМ!$B$33:$B$776,J$190)+'СЕТ СН'!$F$15</f>
        <v>118.57874855999999</v>
      </c>
      <c r="K203" s="36">
        <f>SUMIFS(СВЦЭМ!$F$33:$F$776,СВЦЭМ!$A$33:$A$776,$A203,СВЦЭМ!$B$33:$B$776,K$190)+'СЕТ СН'!$F$15</f>
        <v>113.57267834</v>
      </c>
      <c r="L203" s="36">
        <f>SUMIFS(СВЦЭМ!$F$33:$F$776,СВЦЭМ!$A$33:$A$776,$A203,СВЦЭМ!$B$33:$B$776,L$190)+'СЕТ СН'!$F$15</f>
        <v>111.99054979</v>
      </c>
      <c r="M203" s="36">
        <f>SUMIFS(СВЦЭМ!$F$33:$F$776,СВЦЭМ!$A$33:$A$776,$A203,СВЦЭМ!$B$33:$B$776,M$190)+'СЕТ СН'!$F$15</f>
        <v>110.73691204000001</v>
      </c>
      <c r="N203" s="36">
        <f>SUMIFS(СВЦЭМ!$F$33:$F$776,СВЦЭМ!$A$33:$A$776,$A203,СВЦЭМ!$B$33:$B$776,N$190)+'СЕТ СН'!$F$15</f>
        <v>114.92921902000001</v>
      </c>
      <c r="O203" s="36">
        <f>SUMIFS(СВЦЭМ!$F$33:$F$776,СВЦЭМ!$A$33:$A$776,$A203,СВЦЭМ!$B$33:$B$776,O$190)+'СЕТ СН'!$F$15</f>
        <v>112.68592302</v>
      </c>
      <c r="P203" s="36">
        <f>SUMIFS(СВЦЭМ!$F$33:$F$776,СВЦЭМ!$A$33:$A$776,$A203,СВЦЭМ!$B$33:$B$776,P$190)+'СЕТ СН'!$F$15</f>
        <v>114.27757583</v>
      </c>
      <c r="Q203" s="36">
        <f>SUMIFS(СВЦЭМ!$F$33:$F$776,СВЦЭМ!$A$33:$A$776,$A203,СВЦЭМ!$B$33:$B$776,Q$190)+'СЕТ СН'!$F$15</f>
        <v>109.21835519</v>
      </c>
      <c r="R203" s="36">
        <f>SUMIFS(СВЦЭМ!$F$33:$F$776,СВЦЭМ!$A$33:$A$776,$A203,СВЦЭМ!$B$33:$B$776,R$190)+'СЕТ СН'!$F$15</f>
        <v>103.70981463</v>
      </c>
      <c r="S203" s="36">
        <f>SUMIFS(СВЦЭМ!$F$33:$F$776,СВЦЭМ!$A$33:$A$776,$A203,СВЦЭМ!$B$33:$B$776,S$190)+'СЕТ СН'!$F$15</f>
        <v>107.10724358</v>
      </c>
      <c r="T203" s="36">
        <f>SUMIFS(СВЦЭМ!$F$33:$F$776,СВЦЭМ!$A$33:$A$776,$A203,СВЦЭМ!$B$33:$B$776,T$190)+'СЕТ СН'!$F$15</f>
        <v>106.23766257</v>
      </c>
      <c r="U203" s="36">
        <f>SUMIFS(СВЦЭМ!$F$33:$F$776,СВЦЭМ!$A$33:$A$776,$A203,СВЦЭМ!$B$33:$B$776,U$190)+'СЕТ СН'!$F$15</f>
        <v>101.11193131</v>
      </c>
      <c r="V203" s="36">
        <f>SUMIFS(СВЦЭМ!$F$33:$F$776,СВЦЭМ!$A$33:$A$776,$A203,СВЦЭМ!$B$33:$B$776,V$190)+'СЕТ СН'!$F$15</f>
        <v>99.986848300000005</v>
      </c>
      <c r="W203" s="36">
        <f>SUMIFS(СВЦЭМ!$F$33:$F$776,СВЦЭМ!$A$33:$A$776,$A203,СВЦЭМ!$B$33:$B$776,W$190)+'СЕТ СН'!$F$15</f>
        <v>99.142595709999995</v>
      </c>
      <c r="X203" s="36">
        <f>SUMIFS(СВЦЭМ!$F$33:$F$776,СВЦЭМ!$A$33:$A$776,$A203,СВЦЭМ!$B$33:$B$776,X$190)+'СЕТ СН'!$F$15</f>
        <v>98.645882220000004</v>
      </c>
      <c r="Y203" s="36">
        <f>SUMIFS(СВЦЭМ!$F$33:$F$776,СВЦЭМ!$A$33:$A$776,$A203,СВЦЭМ!$B$33:$B$776,Y$190)+'СЕТ СН'!$F$15</f>
        <v>111.57714227</v>
      </c>
    </row>
    <row r="204" spans="1:25" ht="15.75" x14ac:dyDescent="0.2">
      <c r="A204" s="35">
        <f t="shared" si="5"/>
        <v>43630</v>
      </c>
      <c r="B204" s="36">
        <f>SUMIFS(СВЦЭМ!$F$33:$F$776,СВЦЭМ!$A$33:$A$776,$A204,СВЦЭМ!$B$33:$B$776,B$190)+'СЕТ СН'!$F$15</f>
        <v>125.82795528</v>
      </c>
      <c r="C204" s="36">
        <f>SUMIFS(СВЦЭМ!$F$33:$F$776,СВЦЭМ!$A$33:$A$776,$A204,СВЦЭМ!$B$33:$B$776,C$190)+'СЕТ СН'!$F$15</f>
        <v>133.056577</v>
      </c>
      <c r="D204" s="36">
        <f>SUMIFS(СВЦЭМ!$F$33:$F$776,СВЦЭМ!$A$33:$A$776,$A204,СВЦЭМ!$B$33:$B$776,D$190)+'СЕТ СН'!$F$15</f>
        <v>137.45850375000001</v>
      </c>
      <c r="E204" s="36">
        <f>SUMIFS(СВЦЭМ!$F$33:$F$776,СВЦЭМ!$A$33:$A$776,$A204,СВЦЭМ!$B$33:$B$776,E$190)+'СЕТ СН'!$F$15</f>
        <v>138.29978410999999</v>
      </c>
      <c r="F204" s="36">
        <f>SUMIFS(СВЦЭМ!$F$33:$F$776,СВЦЭМ!$A$33:$A$776,$A204,СВЦЭМ!$B$33:$B$776,F$190)+'СЕТ СН'!$F$15</f>
        <v>136.58035748</v>
      </c>
      <c r="G204" s="36">
        <f>SUMIFS(СВЦЭМ!$F$33:$F$776,СВЦЭМ!$A$33:$A$776,$A204,СВЦЭМ!$B$33:$B$776,G$190)+'СЕТ СН'!$F$15</f>
        <v>141.00554363000001</v>
      </c>
      <c r="H204" s="36">
        <f>SUMIFS(СВЦЭМ!$F$33:$F$776,СВЦЭМ!$A$33:$A$776,$A204,СВЦЭМ!$B$33:$B$776,H$190)+'СЕТ СН'!$F$15</f>
        <v>130.81175253999999</v>
      </c>
      <c r="I204" s="36">
        <f>SUMIFS(СВЦЭМ!$F$33:$F$776,СВЦЭМ!$A$33:$A$776,$A204,СВЦЭМ!$B$33:$B$776,I$190)+'СЕТ СН'!$F$15</f>
        <v>122.64213073000001</v>
      </c>
      <c r="J204" s="36">
        <f>SUMIFS(СВЦЭМ!$F$33:$F$776,СВЦЭМ!$A$33:$A$776,$A204,СВЦЭМ!$B$33:$B$776,J$190)+'СЕТ СН'!$F$15</f>
        <v>114.66949939</v>
      </c>
      <c r="K204" s="36">
        <f>SUMIFS(СВЦЭМ!$F$33:$F$776,СВЦЭМ!$A$33:$A$776,$A204,СВЦЭМ!$B$33:$B$776,K$190)+'СЕТ СН'!$F$15</f>
        <v>112.88835134</v>
      </c>
      <c r="L204" s="36">
        <f>SUMIFS(СВЦЭМ!$F$33:$F$776,СВЦЭМ!$A$33:$A$776,$A204,СВЦЭМ!$B$33:$B$776,L$190)+'СЕТ СН'!$F$15</f>
        <v>111.32456977</v>
      </c>
      <c r="M204" s="36">
        <f>SUMIFS(СВЦЭМ!$F$33:$F$776,СВЦЭМ!$A$33:$A$776,$A204,СВЦЭМ!$B$33:$B$776,M$190)+'СЕТ СН'!$F$15</f>
        <v>108.16186098999999</v>
      </c>
      <c r="N204" s="36">
        <f>SUMIFS(СВЦЭМ!$F$33:$F$776,СВЦЭМ!$A$33:$A$776,$A204,СВЦЭМ!$B$33:$B$776,N$190)+'СЕТ СН'!$F$15</f>
        <v>112.60036793</v>
      </c>
      <c r="O204" s="36">
        <f>SUMIFS(СВЦЭМ!$F$33:$F$776,СВЦЭМ!$A$33:$A$776,$A204,СВЦЭМ!$B$33:$B$776,O$190)+'СЕТ СН'!$F$15</f>
        <v>110.58249948</v>
      </c>
      <c r="P204" s="36">
        <f>SUMIFS(СВЦЭМ!$F$33:$F$776,СВЦЭМ!$A$33:$A$776,$A204,СВЦЭМ!$B$33:$B$776,P$190)+'СЕТ СН'!$F$15</f>
        <v>110.29223657999999</v>
      </c>
      <c r="Q204" s="36">
        <f>SUMIFS(СВЦЭМ!$F$33:$F$776,СВЦЭМ!$A$33:$A$776,$A204,СВЦЭМ!$B$33:$B$776,Q$190)+'СЕТ СН'!$F$15</f>
        <v>105.49841249000001</v>
      </c>
      <c r="R204" s="36">
        <f>SUMIFS(СВЦЭМ!$F$33:$F$776,СВЦЭМ!$A$33:$A$776,$A204,СВЦЭМ!$B$33:$B$776,R$190)+'СЕТ СН'!$F$15</f>
        <v>99.422305289999997</v>
      </c>
      <c r="S204" s="36">
        <f>SUMIFS(СВЦЭМ!$F$33:$F$776,СВЦЭМ!$A$33:$A$776,$A204,СВЦЭМ!$B$33:$B$776,S$190)+'СЕТ СН'!$F$15</f>
        <v>102.61570358</v>
      </c>
      <c r="T204" s="36">
        <f>SUMIFS(СВЦЭМ!$F$33:$F$776,СВЦЭМ!$A$33:$A$776,$A204,СВЦЭМ!$B$33:$B$776,T$190)+'СЕТ СН'!$F$15</f>
        <v>101.26211557000001</v>
      </c>
      <c r="U204" s="36">
        <f>SUMIFS(СВЦЭМ!$F$33:$F$776,СВЦЭМ!$A$33:$A$776,$A204,СВЦЭМ!$B$33:$B$776,U$190)+'СЕТ СН'!$F$15</f>
        <v>100.539766</v>
      </c>
      <c r="V204" s="36">
        <f>SUMIFS(СВЦЭМ!$F$33:$F$776,СВЦЭМ!$A$33:$A$776,$A204,СВЦЭМ!$B$33:$B$776,V$190)+'СЕТ СН'!$F$15</f>
        <v>99.673179009999998</v>
      </c>
      <c r="W204" s="36">
        <f>SUMIFS(СВЦЭМ!$F$33:$F$776,СВЦЭМ!$A$33:$A$776,$A204,СВЦЭМ!$B$33:$B$776,W$190)+'СЕТ СН'!$F$15</f>
        <v>98.646615209999993</v>
      </c>
      <c r="X204" s="36">
        <f>SUMIFS(СВЦЭМ!$F$33:$F$776,СВЦЭМ!$A$33:$A$776,$A204,СВЦЭМ!$B$33:$B$776,X$190)+'СЕТ СН'!$F$15</f>
        <v>101.52862445</v>
      </c>
      <c r="Y204" s="36">
        <f>SUMIFS(СВЦЭМ!$F$33:$F$776,СВЦЭМ!$A$33:$A$776,$A204,СВЦЭМ!$B$33:$B$776,Y$190)+'СЕТ СН'!$F$15</f>
        <v>107.38349165</v>
      </c>
    </row>
    <row r="205" spans="1:25" ht="15.75" x14ac:dyDescent="0.2">
      <c r="A205" s="35">
        <f t="shared" si="5"/>
        <v>43631</v>
      </c>
      <c r="B205" s="36">
        <f>SUMIFS(СВЦЭМ!$F$33:$F$776,СВЦЭМ!$A$33:$A$776,$A205,СВЦЭМ!$B$33:$B$776,B$190)+'СЕТ СН'!$F$15</f>
        <v>106.09218060000001</v>
      </c>
      <c r="C205" s="36">
        <f>SUMIFS(СВЦЭМ!$F$33:$F$776,СВЦЭМ!$A$33:$A$776,$A205,СВЦЭМ!$B$33:$B$776,C$190)+'СЕТ СН'!$F$15</f>
        <v>112.99180475</v>
      </c>
      <c r="D205" s="36">
        <f>SUMIFS(СВЦЭМ!$F$33:$F$776,СВЦЭМ!$A$33:$A$776,$A205,СВЦЭМ!$B$33:$B$776,D$190)+'СЕТ СН'!$F$15</f>
        <v>118.75569941000001</v>
      </c>
      <c r="E205" s="36">
        <f>SUMIFS(СВЦЭМ!$F$33:$F$776,СВЦЭМ!$A$33:$A$776,$A205,СВЦЭМ!$B$33:$B$776,E$190)+'СЕТ СН'!$F$15</f>
        <v>122.2335739</v>
      </c>
      <c r="F205" s="36">
        <f>SUMIFS(СВЦЭМ!$F$33:$F$776,СВЦЭМ!$A$33:$A$776,$A205,СВЦЭМ!$B$33:$B$776,F$190)+'СЕТ СН'!$F$15</f>
        <v>123.25793339000001</v>
      </c>
      <c r="G205" s="36">
        <f>SUMIFS(СВЦЭМ!$F$33:$F$776,СВЦЭМ!$A$33:$A$776,$A205,СВЦЭМ!$B$33:$B$776,G$190)+'СЕТ СН'!$F$15</f>
        <v>124.79538755999999</v>
      </c>
      <c r="H205" s="36">
        <f>SUMIFS(СВЦЭМ!$F$33:$F$776,СВЦЭМ!$A$33:$A$776,$A205,СВЦЭМ!$B$33:$B$776,H$190)+'СЕТ СН'!$F$15</f>
        <v>125.05645469</v>
      </c>
      <c r="I205" s="36">
        <f>SUMIFS(СВЦЭМ!$F$33:$F$776,СВЦЭМ!$A$33:$A$776,$A205,СВЦЭМ!$B$33:$B$776,I$190)+'СЕТ СН'!$F$15</f>
        <v>117.02906176</v>
      </c>
      <c r="J205" s="36">
        <f>SUMIFS(СВЦЭМ!$F$33:$F$776,СВЦЭМ!$A$33:$A$776,$A205,СВЦЭМ!$B$33:$B$776,J$190)+'СЕТ СН'!$F$15</f>
        <v>108.75541649</v>
      </c>
      <c r="K205" s="36">
        <f>SUMIFS(СВЦЭМ!$F$33:$F$776,СВЦЭМ!$A$33:$A$776,$A205,СВЦЭМ!$B$33:$B$776,K$190)+'СЕТ СН'!$F$15</f>
        <v>98.986165360000001</v>
      </c>
      <c r="L205" s="36">
        <f>SUMIFS(СВЦЭМ!$F$33:$F$776,СВЦЭМ!$A$33:$A$776,$A205,СВЦЭМ!$B$33:$B$776,L$190)+'СЕТ СН'!$F$15</f>
        <v>99.222697299999993</v>
      </c>
      <c r="M205" s="36">
        <f>SUMIFS(СВЦЭМ!$F$33:$F$776,СВЦЭМ!$A$33:$A$776,$A205,СВЦЭМ!$B$33:$B$776,M$190)+'СЕТ СН'!$F$15</f>
        <v>98.462378549999997</v>
      </c>
      <c r="N205" s="36">
        <f>SUMIFS(СВЦЭМ!$F$33:$F$776,СВЦЭМ!$A$33:$A$776,$A205,СВЦЭМ!$B$33:$B$776,N$190)+'СЕТ СН'!$F$15</f>
        <v>97.712026019999996</v>
      </c>
      <c r="O205" s="36">
        <f>SUMIFS(СВЦЭМ!$F$33:$F$776,СВЦЭМ!$A$33:$A$776,$A205,СВЦЭМ!$B$33:$B$776,O$190)+'СЕТ СН'!$F$15</f>
        <v>96.959035159999999</v>
      </c>
      <c r="P205" s="36">
        <f>SUMIFS(СВЦЭМ!$F$33:$F$776,СВЦЭМ!$A$33:$A$776,$A205,СВЦЭМ!$B$33:$B$776,P$190)+'СЕТ СН'!$F$15</f>
        <v>98.634131719999999</v>
      </c>
      <c r="Q205" s="36">
        <f>SUMIFS(СВЦЭМ!$F$33:$F$776,СВЦЭМ!$A$33:$A$776,$A205,СВЦЭМ!$B$33:$B$776,Q$190)+'СЕТ СН'!$F$15</f>
        <v>93.100628319999998</v>
      </c>
      <c r="R205" s="36">
        <f>SUMIFS(СВЦЭМ!$F$33:$F$776,СВЦЭМ!$A$33:$A$776,$A205,СВЦЭМ!$B$33:$B$776,R$190)+'СЕТ СН'!$F$15</f>
        <v>87.496783890000003</v>
      </c>
      <c r="S205" s="36">
        <f>SUMIFS(СВЦЭМ!$F$33:$F$776,СВЦЭМ!$A$33:$A$776,$A205,СВЦЭМ!$B$33:$B$776,S$190)+'СЕТ СН'!$F$15</f>
        <v>88.817452160000002</v>
      </c>
      <c r="T205" s="36">
        <f>SUMIFS(СВЦЭМ!$F$33:$F$776,СВЦЭМ!$A$33:$A$776,$A205,СВЦЭМ!$B$33:$B$776,T$190)+'СЕТ СН'!$F$15</f>
        <v>103.62012935</v>
      </c>
      <c r="U205" s="36">
        <f>SUMIFS(СВЦЭМ!$F$33:$F$776,СВЦЭМ!$A$33:$A$776,$A205,СВЦЭМ!$B$33:$B$776,U$190)+'СЕТ СН'!$F$15</f>
        <v>94.745340679999998</v>
      </c>
      <c r="V205" s="36">
        <f>SUMIFS(СВЦЭМ!$F$33:$F$776,СВЦЭМ!$A$33:$A$776,$A205,СВЦЭМ!$B$33:$B$776,V$190)+'СЕТ СН'!$F$15</f>
        <v>90.358393550000002</v>
      </c>
      <c r="W205" s="36">
        <f>SUMIFS(СВЦЭМ!$F$33:$F$776,СВЦЭМ!$A$33:$A$776,$A205,СВЦЭМ!$B$33:$B$776,W$190)+'СЕТ СН'!$F$15</f>
        <v>91.733557250000004</v>
      </c>
      <c r="X205" s="36">
        <f>SUMIFS(СВЦЭМ!$F$33:$F$776,СВЦЭМ!$A$33:$A$776,$A205,СВЦЭМ!$B$33:$B$776,X$190)+'СЕТ СН'!$F$15</f>
        <v>87.355962379999994</v>
      </c>
      <c r="Y205" s="36">
        <f>SUMIFS(СВЦЭМ!$F$33:$F$776,СВЦЭМ!$A$33:$A$776,$A205,СВЦЭМ!$B$33:$B$776,Y$190)+'СЕТ СН'!$F$15</f>
        <v>89.123526139999996</v>
      </c>
    </row>
    <row r="206" spans="1:25" ht="15.75" x14ac:dyDescent="0.2">
      <c r="A206" s="35">
        <f t="shared" si="5"/>
        <v>43632</v>
      </c>
      <c r="B206" s="36">
        <f>SUMIFS(СВЦЭМ!$F$33:$F$776,СВЦЭМ!$A$33:$A$776,$A206,СВЦЭМ!$B$33:$B$776,B$190)+'СЕТ СН'!$F$15</f>
        <v>99.623847429999998</v>
      </c>
      <c r="C206" s="36">
        <f>SUMIFS(СВЦЭМ!$F$33:$F$776,СВЦЭМ!$A$33:$A$776,$A206,СВЦЭМ!$B$33:$B$776,C$190)+'СЕТ СН'!$F$15</f>
        <v>103.82160146</v>
      </c>
      <c r="D206" s="36">
        <f>SUMIFS(СВЦЭМ!$F$33:$F$776,СВЦЭМ!$A$33:$A$776,$A206,СВЦЭМ!$B$33:$B$776,D$190)+'СЕТ СН'!$F$15</f>
        <v>107.10922705999999</v>
      </c>
      <c r="E206" s="36">
        <f>SUMIFS(СВЦЭМ!$F$33:$F$776,СВЦЭМ!$A$33:$A$776,$A206,СВЦЭМ!$B$33:$B$776,E$190)+'СЕТ СН'!$F$15</f>
        <v>108.74208507</v>
      </c>
      <c r="F206" s="36">
        <f>SUMIFS(СВЦЭМ!$F$33:$F$776,СВЦЭМ!$A$33:$A$776,$A206,СВЦЭМ!$B$33:$B$776,F$190)+'СЕТ СН'!$F$15</f>
        <v>110.30799834</v>
      </c>
      <c r="G206" s="36">
        <f>SUMIFS(СВЦЭМ!$F$33:$F$776,СВЦЭМ!$A$33:$A$776,$A206,СВЦЭМ!$B$33:$B$776,G$190)+'СЕТ СН'!$F$15</f>
        <v>109.57706879</v>
      </c>
      <c r="H206" s="36">
        <f>SUMIFS(СВЦЭМ!$F$33:$F$776,СВЦЭМ!$A$33:$A$776,$A206,СВЦЭМ!$B$33:$B$776,H$190)+'СЕТ СН'!$F$15</f>
        <v>108.06190118000001</v>
      </c>
      <c r="I206" s="36">
        <f>SUMIFS(СВЦЭМ!$F$33:$F$776,СВЦЭМ!$A$33:$A$776,$A206,СВЦЭМ!$B$33:$B$776,I$190)+'СЕТ СН'!$F$15</f>
        <v>103.18730732</v>
      </c>
      <c r="J206" s="36">
        <f>SUMIFS(СВЦЭМ!$F$33:$F$776,СВЦЭМ!$A$33:$A$776,$A206,СВЦЭМ!$B$33:$B$776,J$190)+'СЕТ СН'!$F$15</f>
        <v>98.800264110000001</v>
      </c>
      <c r="K206" s="36">
        <f>SUMIFS(СВЦЭМ!$F$33:$F$776,СВЦЭМ!$A$33:$A$776,$A206,СВЦЭМ!$B$33:$B$776,K$190)+'СЕТ СН'!$F$15</f>
        <v>94.908758469999995</v>
      </c>
      <c r="L206" s="36">
        <f>SUMIFS(СВЦЭМ!$F$33:$F$776,СВЦЭМ!$A$33:$A$776,$A206,СВЦЭМ!$B$33:$B$776,L$190)+'СЕТ СН'!$F$15</f>
        <v>91.535594340000003</v>
      </c>
      <c r="M206" s="36">
        <f>SUMIFS(СВЦЭМ!$F$33:$F$776,СВЦЭМ!$A$33:$A$776,$A206,СВЦЭМ!$B$33:$B$776,M$190)+'СЕТ СН'!$F$15</f>
        <v>91.315511409999999</v>
      </c>
      <c r="N206" s="36">
        <f>SUMIFS(СВЦЭМ!$F$33:$F$776,СВЦЭМ!$A$33:$A$776,$A206,СВЦЭМ!$B$33:$B$776,N$190)+'СЕТ СН'!$F$15</f>
        <v>90.159739689999995</v>
      </c>
      <c r="O206" s="36">
        <f>SUMIFS(СВЦЭМ!$F$33:$F$776,СВЦЭМ!$A$33:$A$776,$A206,СВЦЭМ!$B$33:$B$776,O$190)+'СЕТ СН'!$F$15</f>
        <v>91.637651239999997</v>
      </c>
      <c r="P206" s="36">
        <f>SUMIFS(СВЦЭМ!$F$33:$F$776,СВЦЭМ!$A$33:$A$776,$A206,СВЦЭМ!$B$33:$B$776,P$190)+'СЕТ СН'!$F$15</f>
        <v>97.281424749999999</v>
      </c>
      <c r="Q206" s="36">
        <f>SUMIFS(СВЦЭМ!$F$33:$F$776,СВЦЭМ!$A$33:$A$776,$A206,СВЦЭМ!$B$33:$B$776,Q$190)+'СЕТ СН'!$F$15</f>
        <v>92.849531659999997</v>
      </c>
      <c r="R206" s="36">
        <f>SUMIFS(СВЦЭМ!$F$33:$F$776,СВЦЭМ!$A$33:$A$776,$A206,СВЦЭМ!$B$33:$B$776,R$190)+'СЕТ СН'!$F$15</f>
        <v>97.794519600000001</v>
      </c>
      <c r="S206" s="36">
        <f>SUMIFS(СВЦЭМ!$F$33:$F$776,СВЦЭМ!$A$33:$A$776,$A206,СВЦЭМ!$B$33:$B$776,S$190)+'СЕТ СН'!$F$15</f>
        <v>99.810574650000007</v>
      </c>
      <c r="T206" s="36">
        <f>SUMIFS(СВЦЭМ!$F$33:$F$776,СВЦЭМ!$A$33:$A$776,$A206,СВЦЭМ!$B$33:$B$776,T$190)+'СЕТ СН'!$F$15</f>
        <v>100.7721221</v>
      </c>
      <c r="U206" s="36">
        <f>SUMIFS(СВЦЭМ!$F$33:$F$776,СВЦЭМ!$A$33:$A$776,$A206,СВЦЭМ!$B$33:$B$776,U$190)+'СЕТ СН'!$F$15</f>
        <v>100.72894768</v>
      </c>
      <c r="V206" s="36">
        <f>SUMIFS(СВЦЭМ!$F$33:$F$776,СВЦЭМ!$A$33:$A$776,$A206,СВЦЭМ!$B$33:$B$776,V$190)+'СЕТ СН'!$F$15</f>
        <v>102.72075954</v>
      </c>
      <c r="W206" s="36">
        <f>SUMIFS(СВЦЭМ!$F$33:$F$776,СВЦЭМ!$A$33:$A$776,$A206,СВЦЭМ!$B$33:$B$776,W$190)+'СЕТ СН'!$F$15</f>
        <v>107.74940290000001</v>
      </c>
      <c r="X206" s="36">
        <f>SUMIFS(СВЦЭМ!$F$33:$F$776,СВЦЭМ!$A$33:$A$776,$A206,СВЦЭМ!$B$33:$B$776,X$190)+'СЕТ СН'!$F$15</f>
        <v>102.03179595</v>
      </c>
      <c r="Y206" s="36">
        <f>SUMIFS(СВЦЭМ!$F$33:$F$776,СВЦЭМ!$A$33:$A$776,$A206,СВЦЭМ!$B$33:$B$776,Y$190)+'СЕТ СН'!$F$15</f>
        <v>97.393763079999999</v>
      </c>
    </row>
    <row r="207" spans="1:25" ht="15.75" x14ac:dyDescent="0.2">
      <c r="A207" s="35">
        <f t="shared" si="5"/>
        <v>43633</v>
      </c>
      <c r="B207" s="36">
        <f>SUMIFS(СВЦЭМ!$F$33:$F$776,СВЦЭМ!$A$33:$A$776,$A207,СВЦЭМ!$B$33:$B$776,B$190)+'СЕТ СН'!$F$15</f>
        <v>108.02980986999999</v>
      </c>
      <c r="C207" s="36">
        <f>SUMIFS(СВЦЭМ!$F$33:$F$776,СВЦЭМ!$A$33:$A$776,$A207,СВЦЭМ!$B$33:$B$776,C$190)+'СЕТ СН'!$F$15</f>
        <v>113.50279951</v>
      </c>
      <c r="D207" s="36">
        <f>SUMIFS(СВЦЭМ!$F$33:$F$776,СВЦЭМ!$A$33:$A$776,$A207,СВЦЭМ!$B$33:$B$776,D$190)+'СЕТ СН'!$F$15</f>
        <v>119.41124910000001</v>
      </c>
      <c r="E207" s="36">
        <f>SUMIFS(СВЦЭМ!$F$33:$F$776,СВЦЭМ!$A$33:$A$776,$A207,СВЦЭМ!$B$33:$B$776,E$190)+'СЕТ СН'!$F$15</f>
        <v>122.08733951000001</v>
      </c>
      <c r="F207" s="36">
        <f>SUMIFS(СВЦЭМ!$F$33:$F$776,СВЦЭМ!$A$33:$A$776,$A207,СВЦЭМ!$B$33:$B$776,F$190)+'СЕТ СН'!$F$15</f>
        <v>124.88642196000001</v>
      </c>
      <c r="G207" s="36">
        <f>SUMIFS(СВЦЭМ!$F$33:$F$776,СВЦЭМ!$A$33:$A$776,$A207,СВЦЭМ!$B$33:$B$776,G$190)+'СЕТ СН'!$F$15</f>
        <v>123.82858126000001</v>
      </c>
      <c r="H207" s="36">
        <f>SUMIFS(СВЦЭМ!$F$33:$F$776,СВЦЭМ!$A$33:$A$776,$A207,СВЦЭМ!$B$33:$B$776,H$190)+'СЕТ СН'!$F$15</f>
        <v>112.94151458</v>
      </c>
      <c r="I207" s="36">
        <f>SUMIFS(СВЦЭМ!$F$33:$F$776,СВЦЭМ!$A$33:$A$776,$A207,СВЦЭМ!$B$33:$B$776,I$190)+'СЕТ СН'!$F$15</f>
        <v>107.77014398</v>
      </c>
      <c r="J207" s="36">
        <f>SUMIFS(СВЦЭМ!$F$33:$F$776,СВЦЭМ!$A$33:$A$776,$A207,СВЦЭМ!$B$33:$B$776,J$190)+'СЕТ СН'!$F$15</f>
        <v>105.38396222</v>
      </c>
      <c r="K207" s="36">
        <f>SUMIFS(СВЦЭМ!$F$33:$F$776,СВЦЭМ!$A$33:$A$776,$A207,СВЦЭМ!$B$33:$B$776,K$190)+'СЕТ СН'!$F$15</f>
        <v>102.45106024</v>
      </c>
      <c r="L207" s="36">
        <f>SUMIFS(СВЦЭМ!$F$33:$F$776,СВЦЭМ!$A$33:$A$776,$A207,СВЦЭМ!$B$33:$B$776,L$190)+'СЕТ СН'!$F$15</f>
        <v>100.47684162</v>
      </c>
      <c r="M207" s="36">
        <f>SUMIFS(СВЦЭМ!$F$33:$F$776,СВЦЭМ!$A$33:$A$776,$A207,СВЦЭМ!$B$33:$B$776,M$190)+'СЕТ СН'!$F$15</f>
        <v>100.93998797</v>
      </c>
      <c r="N207" s="36">
        <f>SUMIFS(СВЦЭМ!$F$33:$F$776,СВЦЭМ!$A$33:$A$776,$A207,СВЦЭМ!$B$33:$B$776,N$190)+'СЕТ СН'!$F$15</f>
        <v>101.70505196000001</v>
      </c>
      <c r="O207" s="36">
        <f>SUMIFS(СВЦЭМ!$F$33:$F$776,СВЦЭМ!$A$33:$A$776,$A207,СВЦЭМ!$B$33:$B$776,O$190)+'СЕТ СН'!$F$15</f>
        <v>101.81112735000001</v>
      </c>
      <c r="P207" s="36">
        <f>SUMIFS(СВЦЭМ!$F$33:$F$776,СВЦЭМ!$A$33:$A$776,$A207,СВЦЭМ!$B$33:$B$776,P$190)+'СЕТ СН'!$F$15</f>
        <v>104.90375751000001</v>
      </c>
      <c r="Q207" s="36">
        <f>SUMIFS(СВЦЭМ!$F$33:$F$776,СВЦЭМ!$A$33:$A$776,$A207,СВЦЭМ!$B$33:$B$776,Q$190)+'СЕТ СН'!$F$15</f>
        <v>103.53837466</v>
      </c>
      <c r="R207" s="36">
        <f>SUMIFS(СВЦЭМ!$F$33:$F$776,СВЦЭМ!$A$33:$A$776,$A207,СВЦЭМ!$B$33:$B$776,R$190)+'СЕТ СН'!$F$15</f>
        <v>109.97743893000001</v>
      </c>
      <c r="S207" s="36">
        <f>SUMIFS(СВЦЭМ!$F$33:$F$776,СВЦЭМ!$A$33:$A$776,$A207,СВЦЭМ!$B$33:$B$776,S$190)+'СЕТ СН'!$F$15</f>
        <v>111.53604807000001</v>
      </c>
      <c r="T207" s="36">
        <f>SUMIFS(СВЦЭМ!$F$33:$F$776,СВЦЭМ!$A$33:$A$776,$A207,СВЦЭМ!$B$33:$B$776,T$190)+'СЕТ СН'!$F$15</f>
        <v>112.61521804</v>
      </c>
      <c r="U207" s="36">
        <f>SUMIFS(СВЦЭМ!$F$33:$F$776,СВЦЭМ!$A$33:$A$776,$A207,СВЦЭМ!$B$33:$B$776,U$190)+'СЕТ СН'!$F$15</f>
        <v>111.92750891999999</v>
      </c>
      <c r="V207" s="36">
        <f>SUMIFS(СВЦЭМ!$F$33:$F$776,СВЦЭМ!$A$33:$A$776,$A207,СВЦЭМ!$B$33:$B$776,V$190)+'СЕТ СН'!$F$15</f>
        <v>112.52693834</v>
      </c>
      <c r="W207" s="36">
        <f>SUMIFS(СВЦЭМ!$F$33:$F$776,СВЦЭМ!$A$33:$A$776,$A207,СВЦЭМ!$B$33:$B$776,W$190)+'СЕТ СН'!$F$15</f>
        <v>115.38622673</v>
      </c>
      <c r="X207" s="36">
        <f>SUMIFS(СВЦЭМ!$F$33:$F$776,СВЦЭМ!$A$33:$A$776,$A207,СВЦЭМ!$B$33:$B$776,X$190)+'СЕТ СН'!$F$15</f>
        <v>111.7424446</v>
      </c>
      <c r="Y207" s="36">
        <f>SUMIFS(СВЦЭМ!$F$33:$F$776,СВЦЭМ!$A$33:$A$776,$A207,СВЦЭМ!$B$33:$B$776,Y$190)+'СЕТ СН'!$F$15</f>
        <v>96.072053080000003</v>
      </c>
    </row>
    <row r="208" spans="1:25" ht="15.75" x14ac:dyDescent="0.2">
      <c r="A208" s="35">
        <f t="shared" si="5"/>
        <v>43634</v>
      </c>
      <c r="B208" s="36">
        <f>SUMIFS(СВЦЭМ!$F$33:$F$776,СВЦЭМ!$A$33:$A$776,$A208,СВЦЭМ!$B$33:$B$776,B$190)+'СЕТ СН'!$F$15</f>
        <v>130.98174452999999</v>
      </c>
      <c r="C208" s="36">
        <f>SUMIFS(СВЦЭМ!$F$33:$F$776,СВЦЭМ!$A$33:$A$776,$A208,СВЦЭМ!$B$33:$B$776,C$190)+'СЕТ СН'!$F$15</f>
        <v>139.02438685999999</v>
      </c>
      <c r="D208" s="36">
        <f>SUMIFS(СВЦЭМ!$F$33:$F$776,СВЦЭМ!$A$33:$A$776,$A208,СВЦЭМ!$B$33:$B$776,D$190)+'СЕТ СН'!$F$15</f>
        <v>141.83021349000001</v>
      </c>
      <c r="E208" s="36">
        <f>SUMIFS(СВЦЭМ!$F$33:$F$776,СВЦЭМ!$A$33:$A$776,$A208,СВЦЭМ!$B$33:$B$776,E$190)+'СЕТ СН'!$F$15</f>
        <v>145.20045546</v>
      </c>
      <c r="F208" s="36">
        <f>SUMIFS(СВЦЭМ!$F$33:$F$776,СВЦЭМ!$A$33:$A$776,$A208,СВЦЭМ!$B$33:$B$776,F$190)+'СЕТ СН'!$F$15</f>
        <v>144.27296677000001</v>
      </c>
      <c r="G208" s="36">
        <f>SUMIFS(СВЦЭМ!$F$33:$F$776,СВЦЭМ!$A$33:$A$776,$A208,СВЦЭМ!$B$33:$B$776,G$190)+'СЕТ СН'!$F$15</f>
        <v>140.67884831999999</v>
      </c>
      <c r="H208" s="36">
        <f>SUMIFS(СВЦЭМ!$F$33:$F$776,СВЦЭМ!$A$33:$A$776,$A208,СВЦЭМ!$B$33:$B$776,H$190)+'СЕТ СН'!$F$15</f>
        <v>134.50011064</v>
      </c>
      <c r="I208" s="36">
        <f>SUMIFS(СВЦЭМ!$F$33:$F$776,СВЦЭМ!$A$33:$A$776,$A208,СВЦЭМ!$B$33:$B$776,I$190)+'СЕТ СН'!$F$15</f>
        <v>125.89165169</v>
      </c>
      <c r="J208" s="36">
        <f>SUMIFS(СВЦЭМ!$F$33:$F$776,СВЦЭМ!$A$33:$A$776,$A208,СВЦЭМ!$B$33:$B$776,J$190)+'СЕТ СН'!$F$15</f>
        <v>115.46574852000001</v>
      </c>
      <c r="K208" s="36">
        <f>SUMIFS(СВЦЭМ!$F$33:$F$776,СВЦЭМ!$A$33:$A$776,$A208,СВЦЭМ!$B$33:$B$776,K$190)+'СЕТ СН'!$F$15</f>
        <v>109.77337597</v>
      </c>
      <c r="L208" s="36">
        <f>SUMIFS(СВЦЭМ!$F$33:$F$776,СВЦЭМ!$A$33:$A$776,$A208,СВЦЭМ!$B$33:$B$776,L$190)+'СЕТ СН'!$F$15</f>
        <v>109.34528853</v>
      </c>
      <c r="M208" s="36">
        <f>SUMIFS(СВЦЭМ!$F$33:$F$776,СВЦЭМ!$A$33:$A$776,$A208,СВЦЭМ!$B$33:$B$776,M$190)+'СЕТ СН'!$F$15</f>
        <v>110.56551936</v>
      </c>
      <c r="N208" s="36">
        <f>SUMIFS(СВЦЭМ!$F$33:$F$776,СВЦЭМ!$A$33:$A$776,$A208,СВЦЭМ!$B$33:$B$776,N$190)+'СЕТ СН'!$F$15</f>
        <v>110.70704679000001</v>
      </c>
      <c r="O208" s="36">
        <f>SUMIFS(СВЦЭМ!$F$33:$F$776,СВЦЭМ!$A$33:$A$776,$A208,СВЦЭМ!$B$33:$B$776,O$190)+'СЕТ СН'!$F$15</f>
        <v>111.37198352999999</v>
      </c>
      <c r="P208" s="36">
        <f>SUMIFS(СВЦЭМ!$F$33:$F$776,СВЦЭМ!$A$33:$A$776,$A208,СВЦЭМ!$B$33:$B$776,P$190)+'СЕТ СН'!$F$15</f>
        <v>113.83098802000001</v>
      </c>
      <c r="Q208" s="36">
        <f>SUMIFS(СВЦЭМ!$F$33:$F$776,СВЦЭМ!$A$33:$A$776,$A208,СВЦЭМ!$B$33:$B$776,Q$190)+'СЕТ СН'!$F$15</f>
        <v>108.90137476</v>
      </c>
      <c r="R208" s="36">
        <f>SUMIFS(СВЦЭМ!$F$33:$F$776,СВЦЭМ!$A$33:$A$776,$A208,СВЦЭМ!$B$33:$B$776,R$190)+'СЕТ СН'!$F$15</f>
        <v>110.31395529</v>
      </c>
      <c r="S208" s="36">
        <f>SUMIFS(СВЦЭМ!$F$33:$F$776,СВЦЭМ!$A$33:$A$776,$A208,СВЦЭМ!$B$33:$B$776,S$190)+'СЕТ СН'!$F$15</f>
        <v>110.67480564</v>
      </c>
      <c r="T208" s="36">
        <f>SUMIFS(СВЦЭМ!$F$33:$F$776,СВЦЭМ!$A$33:$A$776,$A208,СВЦЭМ!$B$33:$B$776,T$190)+'СЕТ СН'!$F$15</f>
        <v>111.24614704</v>
      </c>
      <c r="U208" s="36">
        <f>SUMIFS(СВЦЭМ!$F$33:$F$776,СВЦЭМ!$A$33:$A$776,$A208,СВЦЭМ!$B$33:$B$776,U$190)+'СЕТ СН'!$F$15</f>
        <v>111.39290529</v>
      </c>
      <c r="V208" s="36">
        <f>SUMIFS(СВЦЭМ!$F$33:$F$776,СВЦЭМ!$A$33:$A$776,$A208,СВЦЭМ!$B$33:$B$776,V$190)+'СЕТ СН'!$F$15</f>
        <v>111.94065369</v>
      </c>
      <c r="W208" s="36">
        <f>SUMIFS(СВЦЭМ!$F$33:$F$776,СВЦЭМ!$A$33:$A$776,$A208,СВЦЭМ!$B$33:$B$776,W$190)+'СЕТ СН'!$F$15</f>
        <v>111.77907681000001</v>
      </c>
      <c r="X208" s="36">
        <f>SUMIFS(СВЦЭМ!$F$33:$F$776,СВЦЭМ!$A$33:$A$776,$A208,СВЦЭМ!$B$33:$B$776,X$190)+'СЕТ СН'!$F$15</f>
        <v>94.895850420000002</v>
      </c>
      <c r="Y208" s="36">
        <f>SUMIFS(СВЦЭМ!$F$33:$F$776,СВЦЭМ!$A$33:$A$776,$A208,СВЦЭМ!$B$33:$B$776,Y$190)+'СЕТ СН'!$F$15</f>
        <v>99.187650509999997</v>
      </c>
    </row>
    <row r="209" spans="1:25" ht="15.75" x14ac:dyDescent="0.2">
      <c r="A209" s="35">
        <f t="shared" si="5"/>
        <v>43635</v>
      </c>
      <c r="B209" s="36">
        <f>SUMIFS(СВЦЭМ!$F$33:$F$776,СВЦЭМ!$A$33:$A$776,$A209,СВЦЭМ!$B$33:$B$776,B$190)+'СЕТ СН'!$F$15</f>
        <v>120.7717959</v>
      </c>
      <c r="C209" s="36">
        <f>SUMIFS(СВЦЭМ!$F$33:$F$776,СВЦЭМ!$A$33:$A$776,$A209,СВЦЭМ!$B$33:$B$776,C$190)+'СЕТ СН'!$F$15</f>
        <v>129.31674729</v>
      </c>
      <c r="D209" s="36">
        <f>SUMIFS(СВЦЭМ!$F$33:$F$776,СВЦЭМ!$A$33:$A$776,$A209,СВЦЭМ!$B$33:$B$776,D$190)+'СЕТ СН'!$F$15</f>
        <v>135.41614856000001</v>
      </c>
      <c r="E209" s="36">
        <f>SUMIFS(СВЦЭМ!$F$33:$F$776,СВЦЭМ!$A$33:$A$776,$A209,СВЦЭМ!$B$33:$B$776,E$190)+'СЕТ СН'!$F$15</f>
        <v>136.94327852000001</v>
      </c>
      <c r="F209" s="36">
        <f>SUMIFS(СВЦЭМ!$F$33:$F$776,СВЦЭМ!$A$33:$A$776,$A209,СВЦЭМ!$B$33:$B$776,F$190)+'СЕТ СН'!$F$15</f>
        <v>135.54949629999999</v>
      </c>
      <c r="G209" s="36">
        <f>SUMIFS(СВЦЭМ!$F$33:$F$776,СВЦЭМ!$A$33:$A$776,$A209,СВЦЭМ!$B$33:$B$776,G$190)+'СЕТ СН'!$F$15</f>
        <v>135.92286399</v>
      </c>
      <c r="H209" s="36">
        <f>SUMIFS(СВЦЭМ!$F$33:$F$776,СВЦЭМ!$A$33:$A$776,$A209,СВЦЭМ!$B$33:$B$776,H$190)+'СЕТ СН'!$F$15</f>
        <v>125.87459176</v>
      </c>
      <c r="I209" s="36">
        <f>SUMIFS(СВЦЭМ!$F$33:$F$776,СВЦЭМ!$A$33:$A$776,$A209,СВЦЭМ!$B$33:$B$776,I$190)+'СЕТ СН'!$F$15</f>
        <v>116.24436424</v>
      </c>
      <c r="J209" s="36">
        <f>SUMIFS(СВЦЭМ!$F$33:$F$776,СВЦЭМ!$A$33:$A$776,$A209,СВЦЭМ!$B$33:$B$776,J$190)+'СЕТ СН'!$F$15</f>
        <v>112.10383044</v>
      </c>
      <c r="K209" s="36">
        <f>SUMIFS(СВЦЭМ!$F$33:$F$776,СВЦЭМ!$A$33:$A$776,$A209,СВЦЭМ!$B$33:$B$776,K$190)+'СЕТ СН'!$F$15</f>
        <v>104.34455093</v>
      </c>
      <c r="L209" s="36">
        <f>SUMIFS(СВЦЭМ!$F$33:$F$776,СВЦЭМ!$A$33:$A$776,$A209,СВЦЭМ!$B$33:$B$776,L$190)+'СЕТ СН'!$F$15</f>
        <v>105.18211288000001</v>
      </c>
      <c r="M209" s="36">
        <f>SUMIFS(СВЦЭМ!$F$33:$F$776,СВЦЭМ!$A$33:$A$776,$A209,СВЦЭМ!$B$33:$B$776,M$190)+'СЕТ СН'!$F$15</f>
        <v>104.73724910999999</v>
      </c>
      <c r="N209" s="36">
        <f>SUMIFS(СВЦЭМ!$F$33:$F$776,СВЦЭМ!$A$33:$A$776,$A209,СВЦЭМ!$B$33:$B$776,N$190)+'СЕТ СН'!$F$15</f>
        <v>109.46018478000001</v>
      </c>
      <c r="O209" s="36">
        <f>SUMIFS(СВЦЭМ!$F$33:$F$776,СВЦЭМ!$A$33:$A$776,$A209,СВЦЭМ!$B$33:$B$776,O$190)+'СЕТ СН'!$F$15</f>
        <v>106.63276482000001</v>
      </c>
      <c r="P209" s="36">
        <f>SUMIFS(СВЦЭМ!$F$33:$F$776,СВЦЭМ!$A$33:$A$776,$A209,СВЦЭМ!$B$33:$B$776,P$190)+'СЕТ СН'!$F$15</f>
        <v>107.65484343999999</v>
      </c>
      <c r="Q209" s="36">
        <f>SUMIFS(СВЦЭМ!$F$33:$F$776,СВЦЭМ!$A$33:$A$776,$A209,СВЦЭМ!$B$33:$B$776,Q$190)+'СЕТ СН'!$F$15</f>
        <v>101.04951907</v>
      </c>
      <c r="R209" s="36">
        <f>SUMIFS(СВЦЭМ!$F$33:$F$776,СВЦЭМ!$A$33:$A$776,$A209,СВЦЭМ!$B$33:$B$776,R$190)+'СЕТ СН'!$F$15</f>
        <v>93.900954209999995</v>
      </c>
      <c r="S209" s="36">
        <f>SUMIFS(СВЦЭМ!$F$33:$F$776,СВЦЭМ!$A$33:$A$776,$A209,СВЦЭМ!$B$33:$B$776,S$190)+'СЕТ СН'!$F$15</f>
        <v>98.70361656</v>
      </c>
      <c r="T209" s="36">
        <f>SUMIFS(СВЦЭМ!$F$33:$F$776,СВЦЭМ!$A$33:$A$776,$A209,СВЦЭМ!$B$33:$B$776,T$190)+'СЕТ СН'!$F$15</f>
        <v>96.648378460000004</v>
      </c>
      <c r="U209" s="36">
        <f>SUMIFS(СВЦЭМ!$F$33:$F$776,СВЦЭМ!$A$33:$A$776,$A209,СВЦЭМ!$B$33:$B$776,U$190)+'СЕТ СН'!$F$15</f>
        <v>95.524126600000002</v>
      </c>
      <c r="V209" s="36">
        <f>SUMIFS(СВЦЭМ!$F$33:$F$776,СВЦЭМ!$A$33:$A$776,$A209,СВЦЭМ!$B$33:$B$776,V$190)+'СЕТ СН'!$F$15</f>
        <v>94.053122380000005</v>
      </c>
      <c r="W209" s="36">
        <f>SUMIFS(СВЦЭМ!$F$33:$F$776,СВЦЭМ!$A$33:$A$776,$A209,СВЦЭМ!$B$33:$B$776,W$190)+'СЕТ СН'!$F$15</f>
        <v>92.162866930000007</v>
      </c>
      <c r="X209" s="36">
        <f>SUMIFS(СВЦЭМ!$F$33:$F$776,СВЦЭМ!$A$33:$A$776,$A209,СВЦЭМ!$B$33:$B$776,X$190)+'СЕТ СН'!$F$15</f>
        <v>94.080011389999996</v>
      </c>
      <c r="Y209" s="36">
        <f>SUMIFS(СВЦЭМ!$F$33:$F$776,СВЦЭМ!$A$33:$A$776,$A209,СВЦЭМ!$B$33:$B$776,Y$190)+'СЕТ СН'!$F$15</f>
        <v>106.24365211999999</v>
      </c>
    </row>
    <row r="210" spans="1:25" ht="15.75" x14ac:dyDescent="0.2">
      <c r="A210" s="35">
        <f t="shared" si="5"/>
        <v>43636</v>
      </c>
      <c r="B210" s="36">
        <f>SUMIFS(СВЦЭМ!$F$33:$F$776,СВЦЭМ!$A$33:$A$776,$A210,СВЦЭМ!$B$33:$B$776,B$190)+'СЕТ СН'!$F$15</f>
        <v>113.44901557</v>
      </c>
      <c r="C210" s="36">
        <f>SUMIFS(СВЦЭМ!$F$33:$F$776,СВЦЭМ!$A$33:$A$776,$A210,СВЦЭМ!$B$33:$B$776,C$190)+'СЕТ СН'!$F$15</f>
        <v>121.39483575</v>
      </c>
      <c r="D210" s="36">
        <f>SUMIFS(СВЦЭМ!$F$33:$F$776,СВЦЭМ!$A$33:$A$776,$A210,СВЦЭМ!$B$33:$B$776,D$190)+'СЕТ СН'!$F$15</f>
        <v>126.84915361</v>
      </c>
      <c r="E210" s="36">
        <f>SUMIFS(СВЦЭМ!$F$33:$F$776,СВЦЭМ!$A$33:$A$776,$A210,СВЦЭМ!$B$33:$B$776,E$190)+'СЕТ СН'!$F$15</f>
        <v>127.52196120000001</v>
      </c>
      <c r="F210" s="36">
        <f>SUMIFS(СВЦЭМ!$F$33:$F$776,СВЦЭМ!$A$33:$A$776,$A210,СВЦЭМ!$B$33:$B$776,F$190)+'СЕТ СН'!$F$15</f>
        <v>127.63225968</v>
      </c>
      <c r="G210" s="36">
        <f>SUMIFS(СВЦЭМ!$F$33:$F$776,СВЦЭМ!$A$33:$A$776,$A210,СВЦЭМ!$B$33:$B$776,G$190)+'СЕТ СН'!$F$15</f>
        <v>129.75534296999999</v>
      </c>
      <c r="H210" s="36">
        <f>SUMIFS(СВЦЭМ!$F$33:$F$776,СВЦЭМ!$A$33:$A$776,$A210,СВЦЭМ!$B$33:$B$776,H$190)+'СЕТ СН'!$F$15</f>
        <v>128.39564028000001</v>
      </c>
      <c r="I210" s="36">
        <f>SUMIFS(СВЦЭМ!$F$33:$F$776,СВЦЭМ!$A$33:$A$776,$A210,СВЦЭМ!$B$33:$B$776,I$190)+'СЕТ СН'!$F$15</f>
        <v>124.50739985</v>
      </c>
      <c r="J210" s="36">
        <f>SUMIFS(СВЦЭМ!$F$33:$F$776,СВЦЭМ!$A$33:$A$776,$A210,СВЦЭМ!$B$33:$B$776,J$190)+'СЕТ СН'!$F$15</f>
        <v>120.23293386</v>
      </c>
      <c r="K210" s="36">
        <f>SUMIFS(СВЦЭМ!$F$33:$F$776,СВЦЭМ!$A$33:$A$776,$A210,СВЦЭМ!$B$33:$B$776,K$190)+'СЕТ СН'!$F$15</f>
        <v>115.87501078</v>
      </c>
      <c r="L210" s="36">
        <f>SUMIFS(СВЦЭМ!$F$33:$F$776,СВЦЭМ!$A$33:$A$776,$A210,СВЦЭМ!$B$33:$B$776,L$190)+'СЕТ СН'!$F$15</f>
        <v>116.41405448</v>
      </c>
      <c r="M210" s="36">
        <f>SUMIFS(СВЦЭМ!$F$33:$F$776,СВЦЭМ!$A$33:$A$776,$A210,СВЦЭМ!$B$33:$B$776,M$190)+'СЕТ СН'!$F$15</f>
        <v>116.84804299</v>
      </c>
      <c r="N210" s="36">
        <f>SUMIFS(СВЦЭМ!$F$33:$F$776,СВЦЭМ!$A$33:$A$776,$A210,СВЦЭМ!$B$33:$B$776,N$190)+'СЕТ СН'!$F$15</f>
        <v>117.47803768</v>
      </c>
      <c r="O210" s="36">
        <f>SUMIFS(СВЦЭМ!$F$33:$F$776,СВЦЭМ!$A$33:$A$776,$A210,СВЦЭМ!$B$33:$B$776,O$190)+'СЕТ СН'!$F$15</f>
        <v>117.91087838</v>
      </c>
      <c r="P210" s="36">
        <f>SUMIFS(СВЦЭМ!$F$33:$F$776,СВЦЭМ!$A$33:$A$776,$A210,СВЦЭМ!$B$33:$B$776,P$190)+'СЕТ СН'!$F$15</f>
        <v>119.65973304000001</v>
      </c>
      <c r="Q210" s="36">
        <f>SUMIFS(СВЦЭМ!$F$33:$F$776,СВЦЭМ!$A$33:$A$776,$A210,СВЦЭМ!$B$33:$B$776,Q$190)+'СЕТ СН'!$F$15</f>
        <v>113.57221713</v>
      </c>
      <c r="R210" s="36">
        <f>SUMIFS(СВЦЭМ!$F$33:$F$776,СВЦЭМ!$A$33:$A$776,$A210,СВЦЭМ!$B$33:$B$776,R$190)+'СЕТ СН'!$F$15</f>
        <v>105.16559119</v>
      </c>
      <c r="S210" s="36">
        <f>SUMIFS(СВЦЭМ!$F$33:$F$776,СВЦЭМ!$A$33:$A$776,$A210,СВЦЭМ!$B$33:$B$776,S$190)+'СЕТ СН'!$F$15</f>
        <v>105.86755667</v>
      </c>
      <c r="T210" s="36">
        <f>SUMIFS(СВЦЭМ!$F$33:$F$776,СВЦЭМ!$A$33:$A$776,$A210,СВЦЭМ!$B$33:$B$776,T$190)+'СЕТ СН'!$F$15</f>
        <v>106.90107537</v>
      </c>
      <c r="U210" s="36">
        <f>SUMIFS(СВЦЭМ!$F$33:$F$776,СВЦЭМ!$A$33:$A$776,$A210,СВЦЭМ!$B$33:$B$776,U$190)+'СЕТ СН'!$F$15</f>
        <v>109.03971211</v>
      </c>
      <c r="V210" s="36">
        <f>SUMIFS(СВЦЭМ!$F$33:$F$776,СВЦЭМ!$A$33:$A$776,$A210,СВЦЭМ!$B$33:$B$776,V$190)+'СЕТ СН'!$F$15</f>
        <v>112.11520757</v>
      </c>
      <c r="W210" s="36">
        <f>SUMIFS(СВЦЭМ!$F$33:$F$776,СВЦЭМ!$A$33:$A$776,$A210,СВЦЭМ!$B$33:$B$776,W$190)+'СЕТ СН'!$F$15</f>
        <v>112.76851911999999</v>
      </c>
      <c r="X210" s="36">
        <f>SUMIFS(СВЦЭМ!$F$33:$F$776,СВЦЭМ!$A$33:$A$776,$A210,СВЦЭМ!$B$33:$B$776,X$190)+'СЕТ СН'!$F$15</f>
        <v>111.14396972999999</v>
      </c>
      <c r="Y210" s="36">
        <f>SUMIFS(СВЦЭМ!$F$33:$F$776,СВЦЭМ!$A$33:$A$776,$A210,СВЦЭМ!$B$33:$B$776,Y$190)+'СЕТ СН'!$F$15</f>
        <v>117.73667829999999</v>
      </c>
    </row>
    <row r="211" spans="1:25" ht="15.75" x14ac:dyDescent="0.2">
      <c r="A211" s="35">
        <f t="shared" si="5"/>
        <v>43637</v>
      </c>
      <c r="B211" s="36">
        <f>SUMIFS(СВЦЭМ!$F$33:$F$776,СВЦЭМ!$A$33:$A$776,$A211,СВЦЭМ!$B$33:$B$776,B$190)+'СЕТ СН'!$F$15</f>
        <v>116.27709458</v>
      </c>
      <c r="C211" s="36">
        <f>SUMIFS(СВЦЭМ!$F$33:$F$776,СВЦЭМ!$A$33:$A$776,$A211,СВЦЭМ!$B$33:$B$776,C$190)+'СЕТ СН'!$F$15</f>
        <v>116.87014601</v>
      </c>
      <c r="D211" s="36">
        <f>SUMIFS(СВЦЭМ!$F$33:$F$776,СВЦЭМ!$A$33:$A$776,$A211,СВЦЭМ!$B$33:$B$776,D$190)+'СЕТ СН'!$F$15</f>
        <v>120.82183091</v>
      </c>
      <c r="E211" s="36">
        <f>SUMIFS(СВЦЭМ!$F$33:$F$776,СВЦЭМ!$A$33:$A$776,$A211,СВЦЭМ!$B$33:$B$776,E$190)+'СЕТ СН'!$F$15</f>
        <v>126.75390677</v>
      </c>
      <c r="F211" s="36">
        <f>SUMIFS(СВЦЭМ!$F$33:$F$776,СВЦЭМ!$A$33:$A$776,$A211,СВЦЭМ!$B$33:$B$776,F$190)+'СЕТ СН'!$F$15</f>
        <v>127.93121477</v>
      </c>
      <c r="G211" s="36">
        <f>SUMIFS(СВЦЭМ!$F$33:$F$776,СВЦЭМ!$A$33:$A$776,$A211,СВЦЭМ!$B$33:$B$776,G$190)+'СЕТ СН'!$F$15</f>
        <v>128.63531717999999</v>
      </c>
      <c r="H211" s="36">
        <f>SUMIFS(СВЦЭМ!$F$33:$F$776,СВЦЭМ!$A$33:$A$776,$A211,СВЦЭМ!$B$33:$B$776,H$190)+'СЕТ СН'!$F$15</f>
        <v>119.46221969</v>
      </c>
      <c r="I211" s="36">
        <f>SUMIFS(СВЦЭМ!$F$33:$F$776,СВЦЭМ!$A$33:$A$776,$A211,СВЦЭМ!$B$33:$B$776,I$190)+'СЕТ СН'!$F$15</f>
        <v>117.73138306</v>
      </c>
      <c r="J211" s="36">
        <f>SUMIFS(СВЦЭМ!$F$33:$F$776,СВЦЭМ!$A$33:$A$776,$A211,СВЦЭМ!$B$33:$B$776,J$190)+'СЕТ СН'!$F$15</f>
        <v>118.55763419</v>
      </c>
      <c r="K211" s="36">
        <f>SUMIFS(СВЦЭМ!$F$33:$F$776,СВЦЭМ!$A$33:$A$776,$A211,СВЦЭМ!$B$33:$B$776,K$190)+'СЕТ СН'!$F$15</f>
        <v>118.44274511</v>
      </c>
      <c r="L211" s="36">
        <f>SUMIFS(СВЦЭМ!$F$33:$F$776,СВЦЭМ!$A$33:$A$776,$A211,СВЦЭМ!$B$33:$B$776,L$190)+'СЕТ СН'!$F$15</f>
        <v>120.20681178</v>
      </c>
      <c r="M211" s="36">
        <f>SUMIFS(СВЦЭМ!$F$33:$F$776,СВЦЭМ!$A$33:$A$776,$A211,СВЦЭМ!$B$33:$B$776,M$190)+'СЕТ СН'!$F$15</f>
        <v>118.45502084</v>
      </c>
      <c r="N211" s="36">
        <f>SUMIFS(СВЦЭМ!$F$33:$F$776,СВЦЭМ!$A$33:$A$776,$A211,СВЦЭМ!$B$33:$B$776,N$190)+'СЕТ СН'!$F$15</f>
        <v>118.17823733</v>
      </c>
      <c r="O211" s="36">
        <f>SUMIFS(СВЦЭМ!$F$33:$F$776,СВЦЭМ!$A$33:$A$776,$A211,СВЦЭМ!$B$33:$B$776,O$190)+'СЕТ СН'!$F$15</f>
        <v>118.3275944</v>
      </c>
      <c r="P211" s="36">
        <f>SUMIFS(СВЦЭМ!$F$33:$F$776,СВЦЭМ!$A$33:$A$776,$A211,СВЦЭМ!$B$33:$B$776,P$190)+'СЕТ СН'!$F$15</f>
        <v>119.86842421</v>
      </c>
      <c r="Q211" s="36">
        <f>SUMIFS(СВЦЭМ!$F$33:$F$776,СВЦЭМ!$A$33:$A$776,$A211,СВЦЭМ!$B$33:$B$776,Q$190)+'СЕТ СН'!$F$15</f>
        <v>112.22530820999999</v>
      </c>
      <c r="R211" s="36">
        <f>SUMIFS(СВЦЭМ!$F$33:$F$776,СВЦЭМ!$A$33:$A$776,$A211,СВЦЭМ!$B$33:$B$776,R$190)+'СЕТ СН'!$F$15</f>
        <v>102.71812783</v>
      </c>
      <c r="S211" s="36">
        <f>SUMIFS(СВЦЭМ!$F$33:$F$776,СВЦЭМ!$A$33:$A$776,$A211,СВЦЭМ!$B$33:$B$776,S$190)+'СЕТ СН'!$F$15</f>
        <v>91.122280050000001</v>
      </c>
      <c r="T211" s="36">
        <f>SUMIFS(СВЦЭМ!$F$33:$F$776,СВЦЭМ!$A$33:$A$776,$A211,СВЦЭМ!$B$33:$B$776,T$190)+'СЕТ СН'!$F$15</f>
        <v>91.754229240000001</v>
      </c>
      <c r="U211" s="36">
        <f>SUMIFS(СВЦЭМ!$F$33:$F$776,СВЦЭМ!$A$33:$A$776,$A211,СВЦЭМ!$B$33:$B$776,U$190)+'СЕТ СН'!$F$15</f>
        <v>91.002248059999999</v>
      </c>
      <c r="V211" s="36">
        <f>SUMIFS(СВЦЭМ!$F$33:$F$776,СВЦЭМ!$A$33:$A$776,$A211,СВЦЭМ!$B$33:$B$776,V$190)+'СЕТ СН'!$F$15</f>
        <v>93.387998120000006</v>
      </c>
      <c r="W211" s="36">
        <f>SUMIFS(СВЦЭМ!$F$33:$F$776,СВЦЭМ!$A$33:$A$776,$A211,СВЦЭМ!$B$33:$B$776,W$190)+'СЕТ СН'!$F$15</f>
        <v>95.507855300000003</v>
      </c>
      <c r="X211" s="36">
        <f>SUMIFS(СВЦЭМ!$F$33:$F$776,СВЦЭМ!$A$33:$A$776,$A211,СВЦЭМ!$B$33:$B$776,X$190)+'СЕТ СН'!$F$15</f>
        <v>91.451708719999999</v>
      </c>
      <c r="Y211" s="36">
        <f>SUMIFS(СВЦЭМ!$F$33:$F$776,СВЦЭМ!$A$33:$A$776,$A211,СВЦЭМ!$B$33:$B$776,Y$190)+'СЕТ СН'!$F$15</f>
        <v>94.936407310000007</v>
      </c>
    </row>
    <row r="212" spans="1:25" ht="15.75" x14ac:dyDescent="0.2">
      <c r="A212" s="35">
        <f t="shared" si="5"/>
        <v>43638</v>
      </c>
      <c r="B212" s="36">
        <f>SUMIFS(СВЦЭМ!$F$33:$F$776,СВЦЭМ!$A$33:$A$776,$A212,СВЦЭМ!$B$33:$B$776,B$190)+'СЕТ СН'!$F$15</f>
        <v>120.34378535</v>
      </c>
      <c r="C212" s="36">
        <f>SUMIFS(СВЦЭМ!$F$33:$F$776,СВЦЭМ!$A$33:$A$776,$A212,СВЦЭМ!$B$33:$B$776,C$190)+'СЕТ СН'!$F$15</f>
        <v>126.7729217</v>
      </c>
      <c r="D212" s="36">
        <f>SUMIFS(СВЦЭМ!$F$33:$F$776,СВЦЭМ!$A$33:$A$776,$A212,СВЦЭМ!$B$33:$B$776,D$190)+'СЕТ СН'!$F$15</f>
        <v>130.94707445</v>
      </c>
      <c r="E212" s="36">
        <f>SUMIFS(СВЦЭМ!$F$33:$F$776,СВЦЭМ!$A$33:$A$776,$A212,СВЦЭМ!$B$33:$B$776,E$190)+'СЕТ СН'!$F$15</f>
        <v>136.65556282</v>
      </c>
      <c r="F212" s="36">
        <f>SUMIFS(СВЦЭМ!$F$33:$F$776,СВЦЭМ!$A$33:$A$776,$A212,СВЦЭМ!$B$33:$B$776,F$190)+'СЕТ СН'!$F$15</f>
        <v>136.88465686000001</v>
      </c>
      <c r="G212" s="36">
        <f>SUMIFS(СВЦЭМ!$F$33:$F$776,СВЦЭМ!$A$33:$A$776,$A212,СВЦЭМ!$B$33:$B$776,G$190)+'СЕТ СН'!$F$15</f>
        <v>137.39049492000001</v>
      </c>
      <c r="H212" s="36">
        <f>SUMIFS(СВЦЭМ!$F$33:$F$776,СВЦЭМ!$A$33:$A$776,$A212,СВЦЭМ!$B$33:$B$776,H$190)+'СЕТ СН'!$F$15</f>
        <v>133.32901207</v>
      </c>
      <c r="I212" s="36">
        <f>SUMIFS(СВЦЭМ!$F$33:$F$776,СВЦЭМ!$A$33:$A$776,$A212,СВЦЭМ!$B$33:$B$776,I$190)+'СЕТ СН'!$F$15</f>
        <v>125.74081437</v>
      </c>
      <c r="J212" s="36">
        <f>SUMIFS(СВЦЭМ!$F$33:$F$776,СВЦЭМ!$A$33:$A$776,$A212,СВЦЭМ!$B$33:$B$776,J$190)+'СЕТ СН'!$F$15</f>
        <v>121.20842386</v>
      </c>
      <c r="K212" s="36">
        <f>SUMIFS(СВЦЭМ!$F$33:$F$776,СВЦЭМ!$A$33:$A$776,$A212,СВЦЭМ!$B$33:$B$776,K$190)+'СЕТ СН'!$F$15</f>
        <v>109.36519626</v>
      </c>
      <c r="L212" s="36">
        <f>SUMIFS(СВЦЭМ!$F$33:$F$776,СВЦЭМ!$A$33:$A$776,$A212,СВЦЭМ!$B$33:$B$776,L$190)+'СЕТ СН'!$F$15</f>
        <v>94.975289599999996</v>
      </c>
      <c r="M212" s="36">
        <f>SUMIFS(СВЦЭМ!$F$33:$F$776,СВЦЭМ!$A$33:$A$776,$A212,СВЦЭМ!$B$33:$B$776,M$190)+'СЕТ СН'!$F$15</f>
        <v>94.552669719999997</v>
      </c>
      <c r="N212" s="36">
        <f>SUMIFS(СВЦЭМ!$F$33:$F$776,СВЦЭМ!$A$33:$A$776,$A212,СВЦЭМ!$B$33:$B$776,N$190)+'СЕТ СН'!$F$15</f>
        <v>93.933397279999994</v>
      </c>
      <c r="O212" s="36">
        <f>SUMIFS(СВЦЭМ!$F$33:$F$776,СВЦЭМ!$A$33:$A$776,$A212,СВЦЭМ!$B$33:$B$776,O$190)+'СЕТ СН'!$F$15</f>
        <v>94.337838669999996</v>
      </c>
      <c r="P212" s="36">
        <f>SUMIFS(СВЦЭМ!$F$33:$F$776,СВЦЭМ!$A$33:$A$776,$A212,СВЦЭМ!$B$33:$B$776,P$190)+'СЕТ СН'!$F$15</f>
        <v>96.183827210000004</v>
      </c>
      <c r="Q212" s="36">
        <f>SUMIFS(СВЦЭМ!$F$33:$F$776,СВЦЭМ!$A$33:$A$776,$A212,СВЦЭМ!$B$33:$B$776,Q$190)+'СЕТ СН'!$F$15</f>
        <v>94.676899169999999</v>
      </c>
      <c r="R212" s="36">
        <f>SUMIFS(СВЦЭМ!$F$33:$F$776,СВЦЭМ!$A$33:$A$776,$A212,СВЦЭМ!$B$33:$B$776,R$190)+'СЕТ СН'!$F$15</f>
        <v>95.748176009999995</v>
      </c>
      <c r="S212" s="36">
        <f>SUMIFS(СВЦЭМ!$F$33:$F$776,СВЦЭМ!$A$33:$A$776,$A212,СВЦЭМ!$B$33:$B$776,S$190)+'СЕТ СН'!$F$15</f>
        <v>96.684605829999995</v>
      </c>
      <c r="T212" s="36">
        <f>SUMIFS(СВЦЭМ!$F$33:$F$776,СВЦЭМ!$A$33:$A$776,$A212,СВЦЭМ!$B$33:$B$776,T$190)+'СЕТ СН'!$F$15</f>
        <v>95.272266380000005</v>
      </c>
      <c r="U212" s="36">
        <f>SUMIFS(СВЦЭМ!$F$33:$F$776,СВЦЭМ!$A$33:$A$776,$A212,СВЦЭМ!$B$33:$B$776,U$190)+'СЕТ СН'!$F$15</f>
        <v>93.578452459999994</v>
      </c>
      <c r="V212" s="36">
        <f>SUMIFS(СВЦЭМ!$F$33:$F$776,СВЦЭМ!$A$33:$A$776,$A212,СВЦЭМ!$B$33:$B$776,V$190)+'СЕТ СН'!$F$15</f>
        <v>94.108445639999999</v>
      </c>
      <c r="W212" s="36">
        <f>SUMIFS(СВЦЭМ!$F$33:$F$776,СВЦЭМ!$A$33:$A$776,$A212,СВЦЭМ!$B$33:$B$776,W$190)+'СЕТ СН'!$F$15</f>
        <v>97.31844461</v>
      </c>
      <c r="X212" s="36">
        <f>SUMIFS(СВЦЭМ!$F$33:$F$776,СВЦЭМ!$A$33:$A$776,$A212,СВЦЭМ!$B$33:$B$776,X$190)+'СЕТ СН'!$F$15</f>
        <v>94.048570069999997</v>
      </c>
      <c r="Y212" s="36">
        <f>SUMIFS(СВЦЭМ!$F$33:$F$776,СВЦЭМ!$A$33:$A$776,$A212,СВЦЭМ!$B$33:$B$776,Y$190)+'СЕТ СН'!$F$15</f>
        <v>87.991988079999999</v>
      </c>
    </row>
    <row r="213" spans="1:25" ht="15.75" x14ac:dyDescent="0.2">
      <c r="A213" s="35">
        <f t="shared" si="5"/>
        <v>43639</v>
      </c>
      <c r="B213" s="36">
        <f>SUMIFS(СВЦЭМ!$F$33:$F$776,СВЦЭМ!$A$33:$A$776,$A213,СВЦЭМ!$B$33:$B$776,B$190)+'СЕТ СН'!$F$15</f>
        <v>111.25353989</v>
      </c>
      <c r="C213" s="36">
        <f>SUMIFS(СВЦЭМ!$F$33:$F$776,СВЦЭМ!$A$33:$A$776,$A213,СВЦЭМ!$B$33:$B$776,C$190)+'СЕТ СН'!$F$15</f>
        <v>114.52730588999999</v>
      </c>
      <c r="D213" s="36">
        <f>SUMIFS(СВЦЭМ!$F$33:$F$776,СВЦЭМ!$A$33:$A$776,$A213,СВЦЭМ!$B$33:$B$776,D$190)+'СЕТ СН'!$F$15</f>
        <v>121.45097269999999</v>
      </c>
      <c r="E213" s="36">
        <f>SUMIFS(СВЦЭМ!$F$33:$F$776,СВЦЭМ!$A$33:$A$776,$A213,СВЦЭМ!$B$33:$B$776,E$190)+'СЕТ СН'!$F$15</f>
        <v>124.33773883000001</v>
      </c>
      <c r="F213" s="36">
        <f>SUMIFS(СВЦЭМ!$F$33:$F$776,СВЦЭМ!$A$33:$A$776,$A213,СВЦЭМ!$B$33:$B$776,F$190)+'СЕТ СН'!$F$15</f>
        <v>125.20378001</v>
      </c>
      <c r="G213" s="36">
        <f>SUMIFS(СВЦЭМ!$F$33:$F$776,СВЦЭМ!$A$33:$A$776,$A213,СВЦЭМ!$B$33:$B$776,G$190)+'СЕТ СН'!$F$15</f>
        <v>129.3184311</v>
      </c>
      <c r="H213" s="36">
        <f>SUMIFS(СВЦЭМ!$F$33:$F$776,СВЦЭМ!$A$33:$A$776,$A213,СВЦЭМ!$B$33:$B$776,H$190)+'СЕТ СН'!$F$15</f>
        <v>125.74626548000001</v>
      </c>
      <c r="I213" s="36">
        <f>SUMIFS(СВЦЭМ!$F$33:$F$776,СВЦЭМ!$A$33:$A$776,$A213,СВЦЭМ!$B$33:$B$776,I$190)+'СЕТ СН'!$F$15</f>
        <v>120.33117903999999</v>
      </c>
      <c r="J213" s="36">
        <f>SUMIFS(СВЦЭМ!$F$33:$F$776,СВЦЭМ!$A$33:$A$776,$A213,СВЦЭМ!$B$33:$B$776,J$190)+'СЕТ СН'!$F$15</f>
        <v>116.59681565</v>
      </c>
      <c r="K213" s="36">
        <f>SUMIFS(СВЦЭМ!$F$33:$F$776,СВЦЭМ!$A$33:$A$776,$A213,СВЦЭМ!$B$33:$B$776,K$190)+'СЕТ СН'!$F$15</f>
        <v>111.59530789999999</v>
      </c>
      <c r="L213" s="36">
        <f>SUMIFS(СВЦЭМ!$F$33:$F$776,СВЦЭМ!$A$33:$A$776,$A213,СВЦЭМ!$B$33:$B$776,L$190)+'СЕТ СН'!$F$15</f>
        <v>107.98921038</v>
      </c>
      <c r="M213" s="36">
        <f>SUMIFS(СВЦЭМ!$F$33:$F$776,СВЦЭМ!$A$33:$A$776,$A213,СВЦЭМ!$B$33:$B$776,M$190)+'СЕТ СН'!$F$15</f>
        <v>103.73269587</v>
      </c>
      <c r="N213" s="36">
        <f>SUMIFS(СВЦЭМ!$F$33:$F$776,СВЦЭМ!$A$33:$A$776,$A213,СВЦЭМ!$B$33:$B$776,N$190)+'СЕТ СН'!$F$15</f>
        <v>107.71160001</v>
      </c>
      <c r="O213" s="36">
        <f>SUMIFS(СВЦЭМ!$F$33:$F$776,СВЦЭМ!$A$33:$A$776,$A213,СВЦЭМ!$B$33:$B$776,O$190)+'СЕТ СН'!$F$15</f>
        <v>109.11775064</v>
      </c>
      <c r="P213" s="36">
        <f>SUMIFS(СВЦЭМ!$F$33:$F$776,СВЦЭМ!$A$33:$A$776,$A213,СВЦЭМ!$B$33:$B$776,P$190)+'СЕТ СН'!$F$15</f>
        <v>110.85765189999999</v>
      </c>
      <c r="Q213" s="36">
        <f>SUMIFS(СВЦЭМ!$F$33:$F$776,СВЦЭМ!$A$33:$A$776,$A213,СВЦЭМ!$B$33:$B$776,Q$190)+'СЕТ СН'!$F$15</f>
        <v>103.763492</v>
      </c>
      <c r="R213" s="36">
        <f>SUMIFS(СВЦЭМ!$F$33:$F$776,СВЦЭМ!$A$33:$A$776,$A213,СВЦЭМ!$B$33:$B$776,R$190)+'СЕТ СН'!$F$15</f>
        <v>95.053905319999998</v>
      </c>
      <c r="S213" s="36">
        <f>SUMIFS(СВЦЭМ!$F$33:$F$776,СВЦЭМ!$A$33:$A$776,$A213,СВЦЭМ!$B$33:$B$776,S$190)+'СЕТ СН'!$F$15</f>
        <v>95.480870839999994</v>
      </c>
      <c r="T213" s="36">
        <f>SUMIFS(СВЦЭМ!$F$33:$F$776,СВЦЭМ!$A$33:$A$776,$A213,СВЦЭМ!$B$33:$B$776,T$190)+'СЕТ СН'!$F$15</f>
        <v>95.607898599999999</v>
      </c>
      <c r="U213" s="36">
        <f>SUMIFS(СВЦЭМ!$F$33:$F$776,СВЦЭМ!$A$33:$A$776,$A213,СВЦЭМ!$B$33:$B$776,U$190)+'СЕТ СН'!$F$15</f>
        <v>95.186282449999993</v>
      </c>
      <c r="V213" s="36">
        <f>SUMIFS(СВЦЭМ!$F$33:$F$776,СВЦЭМ!$A$33:$A$776,$A213,СВЦЭМ!$B$33:$B$776,V$190)+'СЕТ СН'!$F$15</f>
        <v>93.564415389999994</v>
      </c>
      <c r="W213" s="36">
        <f>SUMIFS(СВЦЭМ!$F$33:$F$776,СВЦЭМ!$A$33:$A$776,$A213,СВЦЭМ!$B$33:$B$776,W$190)+'СЕТ СН'!$F$15</f>
        <v>92.342766359999999</v>
      </c>
      <c r="X213" s="36">
        <f>SUMIFS(СВЦЭМ!$F$33:$F$776,СВЦЭМ!$A$33:$A$776,$A213,СВЦЭМ!$B$33:$B$776,X$190)+'СЕТ СН'!$F$15</f>
        <v>92.806149529999999</v>
      </c>
      <c r="Y213" s="36">
        <f>SUMIFS(СВЦЭМ!$F$33:$F$776,СВЦЭМ!$A$33:$A$776,$A213,СВЦЭМ!$B$33:$B$776,Y$190)+'СЕТ СН'!$F$15</f>
        <v>106.96251731</v>
      </c>
    </row>
    <row r="214" spans="1:25" ht="15.75" x14ac:dyDescent="0.2">
      <c r="A214" s="35">
        <f t="shared" si="5"/>
        <v>43640</v>
      </c>
      <c r="B214" s="36">
        <f>SUMIFS(СВЦЭМ!$F$33:$F$776,СВЦЭМ!$A$33:$A$776,$A214,СВЦЭМ!$B$33:$B$776,B$190)+'СЕТ СН'!$F$15</f>
        <v>126.11102594</v>
      </c>
      <c r="C214" s="36">
        <f>SUMIFS(СВЦЭМ!$F$33:$F$776,СВЦЭМ!$A$33:$A$776,$A214,СВЦЭМ!$B$33:$B$776,C$190)+'СЕТ СН'!$F$15</f>
        <v>129.15843672</v>
      </c>
      <c r="D214" s="36">
        <f>SUMIFS(СВЦЭМ!$F$33:$F$776,СВЦЭМ!$A$33:$A$776,$A214,СВЦЭМ!$B$33:$B$776,D$190)+'СЕТ СН'!$F$15</f>
        <v>136.00351223999999</v>
      </c>
      <c r="E214" s="36">
        <f>SUMIFS(СВЦЭМ!$F$33:$F$776,СВЦЭМ!$A$33:$A$776,$A214,СВЦЭМ!$B$33:$B$776,E$190)+'СЕТ СН'!$F$15</f>
        <v>136.36213884</v>
      </c>
      <c r="F214" s="36">
        <f>SUMIFS(СВЦЭМ!$F$33:$F$776,СВЦЭМ!$A$33:$A$776,$A214,СВЦЭМ!$B$33:$B$776,F$190)+'СЕТ СН'!$F$15</f>
        <v>137.60710245999999</v>
      </c>
      <c r="G214" s="36">
        <f>SUMIFS(СВЦЭМ!$F$33:$F$776,СВЦЭМ!$A$33:$A$776,$A214,СВЦЭМ!$B$33:$B$776,G$190)+'СЕТ СН'!$F$15</f>
        <v>137.49768177000001</v>
      </c>
      <c r="H214" s="36">
        <f>SUMIFS(СВЦЭМ!$F$33:$F$776,СВЦЭМ!$A$33:$A$776,$A214,СВЦЭМ!$B$33:$B$776,H$190)+'СЕТ СН'!$F$15</f>
        <v>131.79036665000001</v>
      </c>
      <c r="I214" s="36">
        <f>SUMIFS(СВЦЭМ!$F$33:$F$776,СВЦЭМ!$A$33:$A$776,$A214,СВЦЭМ!$B$33:$B$776,I$190)+'СЕТ СН'!$F$15</f>
        <v>121.58745053</v>
      </c>
      <c r="J214" s="36">
        <f>SUMIFS(СВЦЭМ!$F$33:$F$776,СВЦЭМ!$A$33:$A$776,$A214,СВЦЭМ!$B$33:$B$776,J$190)+'СЕТ СН'!$F$15</f>
        <v>119.02369145999999</v>
      </c>
      <c r="K214" s="36">
        <f>SUMIFS(СВЦЭМ!$F$33:$F$776,СВЦЭМ!$A$33:$A$776,$A214,СВЦЭМ!$B$33:$B$776,K$190)+'СЕТ СН'!$F$15</f>
        <v>115.00230206000001</v>
      </c>
      <c r="L214" s="36">
        <f>SUMIFS(СВЦЭМ!$F$33:$F$776,СВЦЭМ!$A$33:$A$776,$A214,СВЦЭМ!$B$33:$B$776,L$190)+'СЕТ СН'!$F$15</f>
        <v>113.77585069</v>
      </c>
      <c r="M214" s="36">
        <f>SUMIFS(СВЦЭМ!$F$33:$F$776,СВЦЭМ!$A$33:$A$776,$A214,СВЦЭМ!$B$33:$B$776,M$190)+'СЕТ СН'!$F$15</f>
        <v>112.05638094</v>
      </c>
      <c r="N214" s="36">
        <f>SUMIFS(СВЦЭМ!$F$33:$F$776,СВЦЭМ!$A$33:$A$776,$A214,СВЦЭМ!$B$33:$B$776,N$190)+'СЕТ СН'!$F$15</f>
        <v>113.12738917</v>
      </c>
      <c r="O214" s="36">
        <f>SUMIFS(СВЦЭМ!$F$33:$F$776,СВЦЭМ!$A$33:$A$776,$A214,СВЦЭМ!$B$33:$B$776,O$190)+'СЕТ СН'!$F$15</f>
        <v>112.23933666000001</v>
      </c>
      <c r="P214" s="36">
        <f>SUMIFS(СВЦЭМ!$F$33:$F$776,СВЦЭМ!$A$33:$A$776,$A214,СВЦЭМ!$B$33:$B$776,P$190)+'СЕТ СН'!$F$15</f>
        <v>113.21239425</v>
      </c>
      <c r="Q214" s="36">
        <f>SUMIFS(СВЦЭМ!$F$33:$F$776,СВЦЭМ!$A$33:$A$776,$A214,СВЦЭМ!$B$33:$B$776,Q$190)+'СЕТ СН'!$F$15</f>
        <v>107.39005392</v>
      </c>
      <c r="R214" s="36">
        <f>SUMIFS(СВЦЭМ!$F$33:$F$776,СВЦЭМ!$A$33:$A$776,$A214,СВЦЭМ!$B$33:$B$776,R$190)+'СЕТ СН'!$F$15</f>
        <v>103.19769651999999</v>
      </c>
      <c r="S214" s="36">
        <f>SUMIFS(СВЦЭМ!$F$33:$F$776,СВЦЭМ!$A$33:$A$776,$A214,СВЦЭМ!$B$33:$B$776,S$190)+'СЕТ СН'!$F$15</f>
        <v>106.21757233</v>
      </c>
      <c r="T214" s="36">
        <f>SUMIFS(СВЦЭМ!$F$33:$F$776,СВЦЭМ!$A$33:$A$776,$A214,СВЦЭМ!$B$33:$B$776,T$190)+'СЕТ СН'!$F$15</f>
        <v>107.71684172000001</v>
      </c>
      <c r="U214" s="36">
        <f>SUMIFS(СВЦЭМ!$F$33:$F$776,СВЦЭМ!$A$33:$A$776,$A214,СВЦЭМ!$B$33:$B$776,U$190)+'СЕТ СН'!$F$15</f>
        <v>109.89349127</v>
      </c>
      <c r="V214" s="36">
        <f>SUMIFS(СВЦЭМ!$F$33:$F$776,СВЦЭМ!$A$33:$A$776,$A214,СВЦЭМ!$B$33:$B$776,V$190)+'СЕТ СН'!$F$15</f>
        <v>112.42326437</v>
      </c>
      <c r="W214" s="36">
        <f>SUMIFS(СВЦЭМ!$F$33:$F$776,СВЦЭМ!$A$33:$A$776,$A214,СВЦЭМ!$B$33:$B$776,W$190)+'СЕТ СН'!$F$15</f>
        <v>109.64140132999999</v>
      </c>
      <c r="X214" s="36">
        <f>SUMIFS(СВЦЭМ!$F$33:$F$776,СВЦЭМ!$A$33:$A$776,$A214,СВЦЭМ!$B$33:$B$776,X$190)+'СЕТ СН'!$F$15</f>
        <v>112.61359324999999</v>
      </c>
      <c r="Y214" s="36">
        <f>SUMIFS(СВЦЭМ!$F$33:$F$776,СВЦЭМ!$A$33:$A$776,$A214,СВЦЭМ!$B$33:$B$776,Y$190)+'СЕТ СН'!$F$15</f>
        <v>124.95073564</v>
      </c>
    </row>
    <row r="215" spans="1:25" ht="15.75" x14ac:dyDescent="0.2">
      <c r="A215" s="35">
        <f t="shared" si="5"/>
        <v>43641</v>
      </c>
      <c r="B215" s="36">
        <f>SUMIFS(СВЦЭМ!$F$33:$F$776,СВЦЭМ!$A$33:$A$776,$A215,СВЦЭМ!$B$33:$B$776,B$190)+'СЕТ СН'!$F$15</f>
        <v>129.72703106</v>
      </c>
      <c r="C215" s="36">
        <f>SUMIFS(СВЦЭМ!$F$33:$F$776,СВЦЭМ!$A$33:$A$776,$A215,СВЦЭМ!$B$33:$B$776,C$190)+'СЕТ СН'!$F$15</f>
        <v>138.01243478999999</v>
      </c>
      <c r="D215" s="36">
        <f>SUMIFS(СВЦЭМ!$F$33:$F$776,СВЦЭМ!$A$33:$A$776,$A215,СВЦЭМ!$B$33:$B$776,D$190)+'СЕТ СН'!$F$15</f>
        <v>136.49524478000001</v>
      </c>
      <c r="E215" s="36">
        <f>SUMIFS(СВЦЭМ!$F$33:$F$776,СВЦЭМ!$A$33:$A$776,$A215,СВЦЭМ!$B$33:$B$776,E$190)+'СЕТ СН'!$F$15</f>
        <v>134.84161345000001</v>
      </c>
      <c r="F215" s="36">
        <f>SUMIFS(СВЦЭМ!$F$33:$F$776,СВЦЭМ!$A$33:$A$776,$A215,СВЦЭМ!$B$33:$B$776,F$190)+'СЕТ СН'!$F$15</f>
        <v>135.59017358</v>
      </c>
      <c r="G215" s="36">
        <f>SUMIFS(СВЦЭМ!$F$33:$F$776,СВЦЭМ!$A$33:$A$776,$A215,СВЦЭМ!$B$33:$B$776,G$190)+'СЕТ СН'!$F$15</f>
        <v>132.8136208</v>
      </c>
      <c r="H215" s="36">
        <f>SUMIFS(СВЦЭМ!$F$33:$F$776,СВЦЭМ!$A$33:$A$776,$A215,СВЦЭМ!$B$33:$B$776,H$190)+'СЕТ СН'!$F$15</f>
        <v>131.04569235</v>
      </c>
      <c r="I215" s="36">
        <f>SUMIFS(СВЦЭМ!$F$33:$F$776,СВЦЭМ!$A$33:$A$776,$A215,СВЦЭМ!$B$33:$B$776,I$190)+'СЕТ СН'!$F$15</f>
        <v>121.75420178</v>
      </c>
      <c r="J215" s="36">
        <f>SUMIFS(СВЦЭМ!$F$33:$F$776,СВЦЭМ!$A$33:$A$776,$A215,СВЦЭМ!$B$33:$B$776,J$190)+'СЕТ СН'!$F$15</f>
        <v>123.75103061</v>
      </c>
      <c r="K215" s="36">
        <f>SUMIFS(СВЦЭМ!$F$33:$F$776,СВЦЭМ!$A$33:$A$776,$A215,СВЦЭМ!$B$33:$B$776,K$190)+'СЕТ СН'!$F$15</f>
        <v>121.36031161</v>
      </c>
      <c r="L215" s="36">
        <f>SUMIFS(СВЦЭМ!$F$33:$F$776,СВЦЭМ!$A$33:$A$776,$A215,СВЦЭМ!$B$33:$B$776,L$190)+'СЕТ СН'!$F$15</f>
        <v>118.74344415</v>
      </c>
      <c r="M215" s="36">
        <f>SUMIFS(СВЦЭМ!$F$33:$F$776,СВЦЭМ!$A$33:$A$776,$A215,СВЦЭМ!$B$33:$B$776,M$190)+'СЕТ СН'!$F$15</f>
        <v>117.90821785</v>
      </c>
      <c r="N215" s="36">
        <f>SUMIFS(СВЦЭМ!$F$33:$F$776,СВЦЭМ!$A$33:$A$776,$A215,СВЦЭМ!$B$33:$B$776,N$190)+'СЕТ СН'!$F$15</f>
        <v>119.0257472</v>
      </c>
      <c r="O215" s="36">
        <f>SUMIFS(СВЦЭМ!$F$33:$F$776,СВЦЭМ!$A$33:$A$776,$A215,СВЦЭМ!$B$33:$B$776,O$190)+'СЕТ СН'!$F$15</f>
        <v>118.66349975</v>
      </c>
      <c r="P215" s="36">
        <f>SUMIFS(СВЦЭМ!$F$33:$F$776,СВЦЭМ!$A$33:$A$776,$A215,СВЦЭМ!$B$33:$B$776,P$190)+'СЕТ СН'!$F$15</f>
        <v>119.45930686</v>
      </c>
      <c r="Q215" s="36">
        <f>SUMIFS(СВЦЭМ!$F$33:$F$776,СВЦЭМ!$A$33:$A$776,$A215,СВЦЭМ!$B$33:$B$776,Q$190)+'СЕТ СН'!$F$15</f>
        <v>112.35023345</v>
      </c>
      <c r="R215" s="36">
        <f>SUMIFS(СВЦЭМ!$F$33:$F$776,СВЦЭМ!$A$33:$A$776,$A215,СВЦЭМ!$B$33:$B$776,R$190)+'СЕТ СН'!$F$15</f>
        <v>107.32270242</v>
      </c>
      <c r="S215" s="36">
        <f>SUMIFS(СВЦЭМ!$F$33:$F$776,СВЦЭМ!$A$33:$A$776,$A215,СВЦЭМ!$B$33:$B$776,S$190)+'СЕТ СН'!$F$15</f>
        <v>107.18076558999999</v>
      </c>
      <c r="T215" s="36">
        <f>SUMIFS(СВЦЭМ!$F$33:$F$776,СВЦЭМ!$A$33:$A$776,$A215,СВЦЭМ!$B$33:$B$776,T$190)+'СЕТ СН'!$F$15</f>
        <v>108.18948625</v>
      </c>
      <c r="U215" s="36">
        <f>SUMIFS(СВЦЭМ!$F$33:$F$776,СВЦЭМ!$A$33:$A$776,$A215,СВЦЭМ!$B$33:$B$776,U$190)+'СЕТ СН'!$F$15</f>
        <v>107.83109220999999</v>
      </c>
      <c r="V215" s="36">
        <f>SUMIFS(СВЦЭМ!$F$33:$F$776,СВЦЭМ!$A$33:$A$776,$A215,СВЦЭМ!$B$33:$B$776,V$190)+'СЕТ СН'!$F$15</f>
        <v>106.60584326</v>
      </c>
      <c r="W215" s="36">
        <f>SUMIFS(СВЦЭМ!$F$33:$F$776,СВЦЭМ!$A$33:$A$776,$A215,СВЦЭМ!$B$33:$B$776,W$190)+'СЕТ СН'!$F$15</f>
        <v>106.53329193</v>
      </c>
      <c r="X215" s="36">
        <f>SUMIFS(СВЦЭМ!$F$33:$F$776,СВЦЭМ!$A$33:$A$776,$A215,СВЦЭМ!$B$33:$B$776,X$190)+'СЕТ СН'!$F$15</f>
        <v>105.06942093000001</v>
      </c>
      <c r="Y215" s="36">
        <f>SUMIFS(СВЦЭМ!$F$33:$F$776,СВЦЭМ!$A$33:$A$776,$A215,СВЦЭМ!$B$33:$B$776,Y$190)+'СЕТ СН'!$F$15</f>
        <v>111.54755401</v>
      </c>
    </row>
    <row r="216" spans="1:25" ht="15.75" x14ac:dyDescent="0.2">
      <c r="A216" s="35">
        <f t="shared" si="5"/>
        <v>43642</v>
      </c>
      <c r="B216" s="36">
        <f>SUMIFS(СВЦЭМ!$F$33:$F$776,СВЦЭМ!$A$33:$A$776,$A216,СВЦЭМ!$B$33:$B$776,B$190)+'СЕТ СН'!$F$15</f>
        <v>120.47794827</v>
      </c>
      <c r="C216" s="36">
        <f>SUMIFS(СВЦЭМ!$F$33:$F$776,СВЦЭМ!$A$33:$A$776,$A216,СВЦЭМ!$B$33:$B$776,C$190)+'СЕТ СН'!$F$15</f>
        <v>133.75038595000001</v>
      </c>
      <c r="D216" s="36">
        <f>SUMIFS(СВЦЭМ!$F$33:$F$776,СВЦЭМ!$A$33:$A$776,$A216,СВЦЭМ!$B$33:$B$776,D$190)+'СЕТ СН'!$F$15</f>
        <v>138.29168122999999</v>
      </c>
      <c r="E216" s="36">
        <f>SUMIFS(СВЦЭМ!$F$33:$F$776,СВЦЭМ!$A$33:$A$776,$A216,СВЦЭМ!$B$33:$B$776,E$190)+'СЕТ СН'!$F$15</f>
        <v>140.67988457999999</v>
      </c>
      <c r="F216" s="36">
        <f>SUMIFS(СВЦЭМ!$F$33:$F$776,СВЦЭМ!$A$33:$A$776,$A216,СВЦЭМ!$B$33:$B$776,F$190)+'СЕТ СН'!$F$15</f>
        <v>142.24068754999999</v>
      </c>
      <c r="G216" s="36">
        <f>SUMIFS(СВЦЭМ!$F$33:$F$776,СВЦЭМ!$A$33:$A$776,$A216,СВЦЭМ!$B$33:$B$776,G$190)+'СЕТ СН'!$F$15</f>
        <v>139.13097991000001</v>
      </c>
      <c r="H216" s="36">
        <f>SUMIFS(СВЦЭМ!$F$33:$F$776,СВЦЭМ!$A$33:$A$776,$A216,СВЦЭМ!$B$33:$B$776,H$190)+'СЕТ СН'!$F$15</f>
        <v>130.55192889</v>
      </c>
      <c r="I216" s="36">
        <f>SUMIFS(СВЦЭМ!$F$33:$F$776,СВЦЭМ!$A$33:$A$776,$A216,СВЦЭМ!$B$33:$B$776,I$190)+'СЕТ СН'!$F$15</f>
        <v>123.51167172</v>
      </c>
      <c r="J216" s="36">
        <f>SUMIFS(СВЦЭМ!$F$33:$F$776,СВЦЭМ!$A$33:$A$776,$A216,СВЦЭМ!$B$33:$B$776,J$190)+'СЕТ СН'!$F$15</f>
        <v>117.02705988</v>
      </c>
      <c r="K216" s="36">
        <f>SUMIFS(СВЦЭМ!$F$33:$F$776,СВЦЭМ!$A$33:$A$776,$A216,СВЦЭМ!$B$33:$B$776,K$190)+'СЕТ СН'!$F$15</f>
        <v>112.9223087</v>
      </c>
      <c r="L216" s="36">
        <f>SUMIFS(СВЦЭМ!$F$33:$F$776,СВЦЭМ!$A$33:$A$776,$A216,СВЦЭМ!$B$33:$B$776,L$190)+'СЕТ СН'!$F$15</f>
        <v>112.71983862</v>
      </c>
      <c r="M216" s="36">
        <f>SUMIFS(СВЦЭМ!$F$33:$F$776,СВЦЭМ!$A$33:$A$776,$A216,СВЦЭМ!$B$33:$B$776,M$190)+'СЕТ СН'!$F$15</f>
        <v>111.26811203</v>
      </c>
      <c r="N216" s="36">
        <f>SUMIFS(СВЦЭМ!$F$33:$F$776,СВЦЭМ!$A$33:$A$776,$A216,СВЦЭМ!$B$33:$B$776,N$190)+'СЕТ СН'!$F$15</f>
        <v>112.95487706999999</v>
      </c>
      <c r="O216" s="36">
        <f>SUMIFS(СВЦЭМ!$F$33:$F$776,СВЦЭМ!$A$33:$A$776,$A216,СВЦЭМ!$B$33:$B$776,O$190)+'СЕТ СН'!$F$15</f>
        <v>111.19194761999999</v>
      </c>
      <c r="P216" s="36">
        <f>SUMIFS(СВЦЭМ!$F$33:$F$776,СВЦЭМ!$A$33:$A$776,$A216,СВЦЭМ!$B$33:$B$776,P$190)+'СЕТ СН'!$F$15</f>
        <v>111.05218315</v>
      </c>
      <c r="Q216" s="36">
        <f>SUMIFS(СВЦЭМ!$F$33:$F$776,СВЦЭМ!$A$33:$A$776,$A216,СВЦЭМ!$B$33:$B$776,Q$190)+'СЕТ СН'!$F$15</f>
        <v>104.69551771</v>
      </c>
      <c r="R216" s="36">
        <f>SUMIFS(СВЦЭМ!$F$33:$F$776,СВЦЭМ!$A$33:$A$776,$A216,СВЦЭМ!$B$33:$B$776,R$190)+'СЕТ СН'!$F$15</f>
        <v>95.231224990000001</v>
      </c>
      <c r="S216" s="36">
        <f>SUMIFS(СВЦЭМ!$F$33:$F$776,СВЦЭМ!$A$33:$A$776,$A216,СВЦЭМ!$B$33:$B$776,S$190)+'СЕТ СН'!$F$15</f>
        <v>96.923010500000004</v>
      </c>
      <c r="T216" s="36">
        <f>SUMIFS(СВЦЭМ!$F$33:$F$776,СВЦЭМ!$A$33:$A$776,$A216,СВЦЭМ!$B$33:$B$776,T$190)+'СЕТ СН'!$F$15</f>
        <v>96.985033229999999</v>
      </c>
      <c r="U216" s="36">
        <f>SUMIFS(СВЦЭМ!$F$33:$F$776,СВЦЭМ!$A$33:$A$776,$A216,СВЦЭМ!$B$33:$B$776,U$190)+'СЕТ СН'!$F$15</f>
        <v>96.420391559999999</v>
      </c>
      <c r="V216" s="36">
        <f>SUMIFS(СВЦЭМ!$F$33:$F$776,СВЦЭМ!$A$33:$A$776,$A216,СВЦЭМ!$B$33:$B$776,V$190)+'СЕТ СН'!$F$15</f>
        <v>95.308680659999993</v>
      </c>
      <c r="W216" s="36">
        <f>SUMIFS(СВЦЭМ!$F$33:$F$776,СВЦЭМ!$A$33:$A$776,$A216,СВЦЭМ!$B$33:$B$776,W$190)+'СЕТ СН'!$F$15</f>
        <v>93.314821929999994</v>
      </c>
      <c r="X216" s="36">
        <f>SUMIFS(СВЦЭМ!$F$33:$F$776,СВЦЭМ!$A$33:$A$776,$A216,СВЦЭМ!$B$33:$B$776,X$190)+'СЕТ СН'!$F$15</f>
        <v>95.455837630000005</v>
      </c>
      <c r="Y216" s="36">
        <f>SUMIFS(СВЦЭМ!$F$33:$F$776,СВЦЭМ!$A$33:$A$776,$A216,СВЦЭМ!$B$33:$B$776,Y$190)+'СЕТ СН'!$F$15</f>
        <v>107.10690185999999</v>
      </c>
    </row>
    <row r="217" spans="1:25" ht="15.75" x14ac:dyDescent="0.2">
      <c r="A217" s="35">
        <f t="shared" si="5"/>
        <v>43643</v>
      </c>
      <c r="B217" s="36">
        <f>SUMIFS(СВЦЭМ!$F$33:$F$776,СВЦЭМ!$A$33:$A$776,$A217,СВЦЭМ!$B$33:$B$776,B$190)+'СЕТ СН'!$F$15</f>
        <v>125.3974097</v>
      </c>
      <c r="C217" s="36">
        <f>SUMIFS(СВЦЭМ!$F$33:$F$776,СВЦЭМ!$A$33:$A$776,$A217,СВЦЭМ!$B$33:$B$776,C$190)+'СЕТ СН'!$F$15</f>
        <v>131.75169341</v>
      </c>
      <c r="D217" s="36">
        <f>SUMIFS(СВЦЭМ!$F$33:$F$776,СВЦЭМ!$A$33:$A$776,$A217,СВЦЭМ!$B$33:$B$776,D$190)+'СЕТ СН'!$F$15</f>
        <v>136.13958683000001</v>
      </c>
      <c r="E217" s="36">
        <f>SUMIFS(СВЦЭМ!$F$33:$F$776,СВЦЭМ!$A$33:$A$776,$A217,СВЦЭМ!$B$33:$B$776,E$190)+'СЕТ СН'!$F$15</f>
        <v>141.92713753999999</v>
      </c>
      <c r="F217" s="36">
        <f>SUMIFS(СВЦЭМ!$F$33:$F$776,СВЦЭМ!$A$33:$A$776,$A217,СВЦЭМ!$B$33:$B$776,F$190)+'СЕТ СН'!$F$15</f>
        <v>143.89826059000001</v>
      </c>
      <c r="G217" s="36">
        <f>SUMIFS(СВЦЭМ!$F$33:$F$776,СВЦЭМ!$A$33:$A$776,$A217,СВЦЭМ!$B$33:$B$776,G$190)+'СЕТ СН'!$F$15</f>
        <v>142.18960225000001</v>
      </c>
      <c r="H217" s="36">
        <f>SUMIFS(СВЦЭМ!$F$33:$F$776,СВЦЭМ!$A$33:$A$776,$A217,СВЦЭМ!$B$33:$B$776,H$190)+'СЕТ СН'!$F$15</f>
        <v>130.956008</v>
      </c>
      <c r="I217" s="36">
        <f>SUMIFS(СВЦЭМ!$F$33:$F$776,СВЦЭМ!$A$33:$A$776,$A217,СВЦЭМ!$B$33:$B$776,I$190)+'СЕТ СН'!$F$15</f>
        <v>121.38553346</v>
      </c>
      <c r="J217" s="36">
        <f>SUMIFS(СВЦЭМ!$F$33:$F$776,СВЦЭМ!$A$33:$A$776,$A217,СВЦЭМ!$B$33:$B$776,J$190)+'СЕТ СН'!$F$15</f>
        <v>113.12609148999999</v>
      </c>
      <c r="K217" s="36">
        <f>SUMIFS(СВЦЭМ!$F$33:$F$776,СВЦЭМ!$A$33:$A$776,$A217,СВЦЭМ!$B$33:$B$776,K$190)+'СЕТ СН'!$F$15</f>
        <v>108.19462193</v>
      </c>
      <c r="L217" s="36">
        <f>SUMIFS(СВЦЭМ!$F$33:$F$776,СВЦЭМ!$A$33:$A$776,$A217,СВЦЭМ!$B$33:$B$776,L$190)+'СЕТ СН'!$F$15</f>
        <v>104.5995289</v>
      </c>
      <c r="M217" s="36">
        <f>SUMIFS(СВЦЭМ!$F$33:$F$776,СВЦЭМ!$A$33:$A$776,$A217,СВЦЭМ!$B$33:$B$776,M$190)+'СЕТ СН'!$F$15</f>
        <v>105.85532868</v>
      </c>
      <c r="N217" s="36">
        <f>SUMIFS(СВЦЭМ!$F$33:$F$776,СВЦЭМ!$A$33:$A$776,$A217,СВЦЭМ!$B$33:$B$776,N$190)+'СЕТ СН'!$F$15</f>
        <v>108.56192657</v>
      </c>
      <c r="O217" s="36">
        <f>SUMIFS(СВЦЭМ!$F$33:$F$776,СВЦЭМ!$A$33:$A$776,$A217,СВЦЭМ!$B$33:$B$776,O$190)+'СЕТ СН'!$F$15</f>
        <v>109.01256245</v>
      </c>
      <c r="P217" s="36">
        <f>SUMIFS(СВЦЭМ!$F$33:$F$776,СВЦЭМ!$A$33:$A$776,$A217,СВЦЭМ!$B$33:$B$776,P$190)+'СЕТ СН'!$F$15</f>
        <v>108.36211401</v>
      </c>
      <c r="Q217" s="36">
        <f>SUMIFS(СВЦЭМ!$F$33:$F$776,СВЦЭМ!$A$33:$A$776,$A217,СВЦЭМ!$B$33:$B$776,Q$190)+'СЕТ СН'!$F$15</f>
        <v>103.58798231</v>
      </c>
      <c r="R217" s="36">
        <f>SUMIFS(СВЦЭМ!$F$33:$F$776,СВЦЭМ!$A$33:$A$776,$A217,СВЦЭМ!$B$33:$B$776,R$190)+'СЕТ СН'!$F$15</f>
        <v>97.337253050000001</v>
      </c>
      <c r="S217" s="36">
        <f>SUMIFS(СВЦЭМ!$F$33:$F$776,СВЦЭМ!$A$33:$A$776,$A217,СВЦЭМ!$B$33:$B$776,S$190)+'СЕТ СН'!$F$15</f>
        <v>97.782156630000003</v>
      </c>
      <c r="T217" s="36">
        <f>SUMIFS(СВЦЭМ!$F$33:$F$776,СВЦЭМ!$A$33:$A$776,$A217,СВЦЭМ!$B$33:$B$776,T$190)+'СЕТ СН'!$F$15</f>
        <v>96.038672840000004</v>
      </c>
      <c r="U217" s="36">
        <f>SUMIFS(СВЦЭМ!$F$33:$F$776,СВЦЭМ!$A$33:$A$776,$A217,СВЦЭМ!$B$33:$B$776,U$190)+'СЕТ СН'!$F$15</f>
        <v>97.028340290000003</v>
      </c>
      <c r="V217" s="36">
        <f>SUMIFS(СВЦЭМ!$F$33:$F$776,СВЦЭМ!$A$33:$A$776,$A217,СВЦЭМ!$B$33:$B$776,V$190)+'СЕТ СН'!$F$15</f>
        <v>94.9814449</v>
      </c>
      <c r="W217" s="36">
        <f>SUMIFS(СВЦЭМ!$F$33:$F$776,СВЦЭМ!$A$33:$A$776,$A217,СВЦЭМ!$B$33:$B$776,W$190)+'СЕТ СН'!$F$15</f>
        <v>93.273803209999997</v>
      </c>
      <c r="X217" s="36">
        <f>SUMIFS(СВЦЭМ!$F$33:$F$776,СВЦЭМ!$A$33:$A$776,$A217,СВЦЭМ!$B$33:$B$776,X$190)+'СЕТ СН'!$F$15</f>
        <v>93.903035619999997</v>
      </c>
      <c r="Y217" s="36">
        <f>SUMIFS(СВЦЭМ!$F$33:$F$776,СВЦЭМ!$A$33:$A$776,$A217,СВЦЭМ!$B$33:$B$776,Y$190)+'СЕТ СН'!$F$15</f>
        <v>104.30764082</v>
      </c>
    </row>
    <row r="218" spans="1:25" ht="15.75" x14ac:dyDescent="0.2">
      <c r="A218" s="35">
        <f t="shared" si="5"/>
        <v>43644</v>
      </c>
      <c r="B218" s="36">
        <f>SUMIFS(СВЦЭМ!$F$33:$F$776,СВЦЭМ!$A$33:$A$776,$A218,СВЦЭМ!$B$33:$B$776,B$190)+'СЕТ СН'!$F$15</f>
        <v>119.66156607000001</v>
      </c>
      <c r="C218" s="36">
        <f>SUMIFS(СВЦЭМ!$F$33:$F$776,СВЦЭМ!$A$33:$A$776,$A218,СВЦЭМ!$B$33:$B$776,C$190)+'СЕТ СН'!$F$15</f>
        <v>127.26654929</v>
      </c>
      <c r="D218" s="36">
        <f>SUMIFS(СВЦЭМ!$F$33:$F$776,СВЦЭМ!$A$33:$A$776,$A218,СВЦЭМ!$B$33:$B$776,D$190)+'СЕТ СН'!$F$15</f>
        <v>134.29530715000001</v>
      </c>
      <c r="E218" s="36">
        <f>SUMIFS(СВЦЭМ!$F$33:$F$776,СВЦЭМ!$A$33:$A$776,$A218,СВЦЭМ!$B$33:$B$776,E$190)+'СЕТ СН'!$F$15</f>
        <v>135.03085712999999</v>
      </c>
      <c r="F218" s="36">
        <f>SUMIFS(СВЦЭМ!$F$33:$F$776,СВЦЭМ!$A$33:$A$776,$A218,СВЦЭМ!$B$33:$B$776,F$190)+'СЕТ СН'!$F$15</f>
        <v>136.29097709000001</v>
      </c>
      <c r="G218" s="36">
        <f>SUMIFS(СВЦЭМ!$F$33:$F$776,СВЦЭМ!$A$33:$A$776,$A218,СВЦЭМ!$B$33:$B$776,G$190)+'СЕТ СН'!$F$15</f>
        <v>133.99831619</v>
      </c>
      <c r="H218" s="36">
        <f>SUMIFS(СВЦЭМ!$F$33:$F$776,СВЦЭМ!$A$33:$A$776,$A218,СВЦЭМ!$B$33:$B$776,H$190)+'СЕТ СН'!$F$15</f>
        <v>123.96370822</v>
      </c>
      <c r="I218" s="36">
        <f>SUMIFS(СВЦЭМ!$F$33:$F$776,СВЦЭМ!$A$33:$A$776,$A218,СВЦЭМ!$B$33:$B$776,I$190)+'СЕТ СН'!$F$15</f>
        <v>117.89768072</v>
      </c>
      <c r="J218" s="36">
        <f>SUMIFS(СВЦЭМ!$F$33:$F$776,СВЦЭМ!$A$33:$A$776,$A218,СВЦЭМ!$B$33:$B$776,J$190)+'СЕТ СН'!$F$15</f>
        <v>110.31671855</v>
      </c>
      <c r="K218" s="36">
        <f>SUMIFS(СВЦЭМ!$F$33:$F$776,СВЦЭМ!$A$33:$A$776,$A218,СВЦЭМ!$B$33:$B$776,K$190)+'СЕТ СН'!$F$15</f>
        <v>107.93324803</v>
      </c>
      <c r="L218" s="36">
        <f>SUMIFS(СВЦЭМ!$F$33:$F$776,СВЦЭМ!$A$33:$A$776,$A218,СВЦЭМ!$B$33:$B$776,L$190)+'СЕТ СН'!$F$15</f>
        <v>110.48285753</v>
      </c>
      <c r="M218" s="36">
        <f>SUMIFS(СВЦЭМ!$F$33:$F$776,СВЦЭМ!$A$33:$A$776,$A218,СВЦЭМ!$B$33:$B$776,M$190)+'СЕТ СН'!$F$15</f>
        <v>112.1680963</v>
      </c>
      <c r="N218" s="36">
        <f>SUMIFS(СВЦЭМ!$F$33:$F$776,СВЦЭМ!$A$33:$A$776,$A218,СВЦЭМ!$B$33:$B$776,N$190)+'СЕТ СН'!$F$15</f>
        <v>115.32925521</v>
      </c>
      <c r="O218" s="36">
        <f>SUMIFS(СВЦЭМ!$F$33:$F$776,СВЦЭМ!$A$33:$A$776,$A218,СВЦЭМ!$B$33:$B$776,O$190)+'СЕТ СН'!$F$15</f>
        <v>114.00065046</v>
      </c>
      <c r="P218" s="36">
        <f>SUMIFS(СВЦЭМ!$F$33:$F$776,СВЦЭМ!$A$33:$A$776,$A218,СВЦЭМ!$B$33:$B$776,P$190)+'СЕТ СН'!$F$15</f>
        <v>112.55890350999999</v>
      </c>
      <c r="Q218" s="36">
        <f>SUMIFS(СВЦЭМ!$F$33:$F$776,СВЦЭМ!$A$33:$A$776,$A218,СВЦЭМ!$B$33:$B$776,Q$190)+'СЕТ СН'!$F$15</f>
        <v>108.86289626</v>
      </c>
      <c r="R218" s="36">
        <f>SUMIFS(СВЦЭМ!$F$33:$F$776,СВЦЭМ!$A$33:$A$776,$A218,СВЦЭМ!$B$33:$B$776,R$190)+'СЕТ СН'!$F$15</f>
        <v>103.89086288999999</v>
      </c>
      <c r="S218" s="36">
        <f>SUMIFS(СВЦЭМ!$F$33:$F$776,СВЦЭМ!$A$33:$A$776,$A218,СВЦЭМ!$B$33:$B$776,S$190)+'СЕТ СН'!$F$15</f>
        <v>99.157787200000001</v>
      </c>
      <c r="T218" s="36">
        <f>SUMIFS(СВЦЭМ!$F$33:$F$776,СВЦЭМ!$A$33:$A$776,$A218,СВЦЭМ!$B$33:$B$776,T$190)+'СЕТ СН'!$F$15</f>
        <v>101.94882156</v>
      </c>
      <c r="U218" s="36">
        <f>SUMIFS(СВЦЭМ!$F$33:$F$776,СВЦЭМ!$A$33:$A$776,$A218,СВЦЭМ!$B$33:$B$776,U$190)+'СЕТ СН'!$F$15</f>
        <v>103.33498923000001</v>
      </c>
      <c r="V218" s="36">
        <f>SUMIFS(СВЦЭМ!$F$33:$F$776,СВЦЭМ!$A$33:$A$776,$A218,СВЦЭМ!$B$33:$B$776,V$190)+'СЕТ СН'!$F$15</f>
        <v>103.94120577</v>
      </c>
      <c r="W218" s="36">
        <f>SUMIFS(СВЦЭМ!$F$33:$F$776,СВЦЭМ!$A$33:$A$776,$A218,СВЦЭМ!$B$33:$B$776,W$190)+'СЕТ СН'!$F$15</f>
        <v>98.482170319999994</v>
      </c>
      <c r="X218" s="36">
        <f>SUMIFS(СВЦЭМ!$F$33:$F$776,СВЦЭМ!$A$33:$A$776,$A218,СВЦЭМ!$B$33:$B$776,X$190)+'СЕТ СН'!$F$15</f>
        <v>98.126925639999996</v>
      </c>
      <c r="Y218" s="36">
        <f>SUMIFS(СВЦЭМ!$F$33:$F$776,СВЦЭМ!$A$33:$A$776,$A218,СВЦЭМ!$B$33:$B$776,Y$190)+'СЕТ СН'!$F$15</f>
        <v>112.92343043</v>
      </c>
    </row>
    <row r="219" spans="1:25" ht="15.75" x14ac:dyDescent="0.2">
      <c r="A219" s="35">
        <f t="shared" si="5"/>
        <v>43645</v>
      </c>
      <c r="B219" s="36">
        <f>SUMIFS(СВЦЭМ!$F$33:$F$776,СВЦЭМ!$A$33:$A$776,$A219,СВЦЭМ!$B$33:$B$776,B$190)+'СЕТ СН'!$F$15</f>
        <v>118.27907189</v>
      </c>
      <c r="C219" s="36">
        <f>SUMIFS(СВЦЭМ!$F$33:$F$776,СВЦЭМ!$A$33:$A$776,$A219,СВЦЭМ!$B$33:$B$776,C$190)+'СЕТ СН'!$F$15</f>
        <v>126.29699169</v>
      </c>
      <c r="D219" s="36">
        <f>SUMIFS(СВЦЭМ!$F$33:$F$776,СВЦЭМ!$A$33:$A$776,$A219,СВЦЭМ!$B$33:$B$776,D$190)+'СЕТ СН'!$F$15</f>
        <v>130.29323233</v>
      </c>
      <c r="E219" s="36">
        <f>SUMIFS(СВЦЭМ!$F$33:$F$776,СВЦЭМ!$A$33:$A$776,$A219,СВЦЭМ!$B$33:$B$776,E$190)+'СЕТ СН'!$F$15</f>
        <v>133.53104246999999</v>
      </c>
      <c r="F219" s="36">
        <f>SUMIFS(СВЦЭМ!$F$33:$F$776,СВЦЭМ!$A$33:$A$776,$A219,СВЦЭМ!$B$33:$B$776,F$190)+'СЕТ СН'!$F$15</f>
        <v>134.27096245999999</v>
      </c>
      <c r="G219" s="36">
        <f>SUMIFS(СВЦЭМ!$F$33:$F$776,СВЦЭМ!$A$33:$A$776,$A219,СВЦЭМ!$B$33:$B$776,G$190)+'СЕТ СН'!$F$15</f>
        <v>133.88864794</v>
      </c>
      <c r="H219" s="36">
        <f>SUMIFS(СВЦЭМ!$F$33:$F$776,СВЦЭМ!$A$33:$A$776,$A219,СВЦЭМ!$B$33:$B$776,H$190)+'СЕТ СН'!$F$15</f>
        <v>127.70930278</v>
      </c>
      <c r="I219" s="36">
        <f>SUMIFS(СВЦЭМ!$F$33:$F$776,СВЦЭМ!$A$33:$A$776,$A219,СВЦЭМ!$B$33:$B$776,I$190)+'СЕТ СН'!$F$15</f>
        <v>121.39215861</v>
      </c>
      <c r="J219" s="36">
        <f>SUMIFS(СВЦЭМ!$F$33:$F$776,СВЦЭМ!$A$33:$A$776,$A219,СВЦЭМ!$B$33:$B$776,J$190)+'СЕТ СН'!$F$15</f>
        <v>118.78435819000001</v>
      </c>
      <c r="K219" s="36">
        <f>SUMIFS(СВЦЭМ!$F$33:$F$776,СВЦЭМ!$A$33:$A$776,$A219,СВЦЭМ!$B$33:$B$776,K$190)+'СЕТ СН'!$F$15</f>
        <v>110.95260607</v>
      </c>
      <c r="L219" s="36">
        <f>SUMIFS(СВЦЭМ!$F$33:$F$776,СВЦЭМ!$A$33:$A$776,$A219,СВЦЭМ!$B$33:$B$776,L$190)+'СЕТ СН'!$F$15</f>
        <v>107.90161582</v>
      </c>
      <c r="M219" s="36">
        <f>SUMIFS(СВЦЭМ!$F$33:$F$776,СВЦЭМ!$A$33:$A$776,$A219,СВЦЭМ!$B$33:$B$776,M$190)+'СЕТ СН'!$F$15</f>
        <v>107.10422434</v>
      </c>
      <c r="N219" s="36">
        <f>SUMIFS(СВЦЭМ!$F$33:$F$776,СВЦЭМ!$A$33:$A$776,$A219,СВЦЭМ!$B$33:$B$776,N$190)+'СЕТ СН'!$F$15</f>
        <v>108.98613102</v>
      </c>
      <c r="O219" s="36">
        <f>SUMIFS(СВЦЭМ!$F$33:$F$776,СВЦЭМ!$A$33:$A$776,$A219,СВЦЭМ!$B$33:$B$776,O$190)+'СЕТ СН'!$F$15</f>
        <v>109.12403270999999</v>
      </c>
      <c r="P219" s="36">
        <f>SUMIFS(СВЦЭМ!$F$33:$F$776,СВЦЭМ!$A$33:$A$776,$A219,СВЦЭМ!$B$33:$B$776,P$190)+'СЕТ СН'!$F$15</f>
        <v>109.67852688000001</v>
      </c>
      <c r="Q219" s="36">
        <f>SUMIFS(СВЦЭМ!$F$33:$F$776,СВЦЭМ!$A$33:$A$776,$A219,СВЦЭМ!$B$33:$B$776,Q$190)+'СЕТ СН'!$F$15</f>
        <v>104.67011918999999</v>
      </c>
      <c r="R219" s="36">
        <f>SUMIFS(СВЦЭМ!$F$33:$F$776,СВЦЭМ!$A$33:$A$776,$A219,СВЦЭМ!$B$33:$B$776,R$190)+'СЕТ СН'!$F$15</f>
        <v>98.371411109999997</v>
      </c>
      <c r="S219" s="36">
        <f>SUMIFS(СВЦЭМ!$F$33:$F$776,СВЦЭМ!$A$33:$A$776,$A219,СВЦЭМ!$B$33:$B$776,S$190)+'СЕТ СН'!$F$15</f>
        <v>95.996717239999995</v>
      </c>
      <c r="T219" s="36">
        <f>SUMIFS(СВЦЭМ!$F$33:$F$776,СВЦЭМ!$A$33:$A$776,$A219,СВЦЭМ!$B$33:$B$776,T$190)+'СЕТ СН'!$F$15</f>
        <v>95.216255649999994</v>
      </c>
      <c r="U219" s="36">
        <f>SUMIFS(СВЦЭМ!$F$33:$F$776,СВЦЭМ!$A$33:$A$776,$A219,СВЦЭМ!$B$33:$B$776,U$190)+'СЕТ СН'!$F$15</f>
        <v>95.861626979999997</v>
      </c>
      <c r="V219" s="36">
        <f>SUMIFS(СВЦЭМ!$F$33:$F$776,СВЦЭМ!$A$33:$A$776,$A219,СВЦЭМ!$B$33:$B$776,V$190)+'СЕТ СН'!$F$15</f>
        <v>96.068552789999998</v>
      </c>
      <c r="W219" s="36">
        <f>SUMIFS(СВЦЭМ!$F$33:$F$776,СВЦЭМ!$A$33:$A$776,$A219,СВЦЭМ!$B$33:$B$776,W$190)+'СЕТ СН'!$F$15</f>
        <v>92.36666074</v>
      </c>
      <c r="X219" s="36">
        <f>SUMIFS(СВЦЭМ!$F$33:$F$776,СВЦЭМ!$A$33:$A$776,$A219,СВЦЭМ!$B$33:$B$776,X$190)+'СЕТ СН'!$F$15</f>
        <v>94.318728829999998</v>
      </c>
      <c r="Y219" s="36">
        <f>SUMIFS(СВЦЭМ!$F$33:$F$776,СВЦЭМ!$A$33:$A$776,$A219,СВЦЭМ!$B$33:$B$776,Y$190)+'СЕТ СН'!$F$15</f>
        <v>107.73448564</v>
      </c>
    </row>
    <row r="220" spans="1:25" ht="15.75" x14ac:dyDescent="0.2">
      <c r="A220" s="35">
        <f t="shared" si="5"/>
        <v>43646</v>
      </c>
      <c r="B220" s="36">
        <f>SUMIFS(СВЦЭМ!$F$33:$F$776,СВЦЭМ!$A$33:$A$776,$A220,СВЦЭМ!$B$33:$B$776,B$190)+'СЕТ СН'!$F$15</f>
        <v>116.32473945</v>
      </c>
      <c r="C220" s="36">
        <f>SUMIFS(СВЦЭМ!$F$33:$F$776,СВЦЭМ!$A$33:$A$776,$A220,СВЦЭМ!$B$33:$B$776,C$190)+'СЕТ СН'!$F$15</f>
        <v>123.45418426000001</v>
      </c>
      <c r="D220" s="36">
        <f>SUMIFS(СВЦЭМ!$F$33:$F$776,СВЦЭМ!$A$33:$A$776,$A220,СВЦЭМ!$B$33:$B$776,D$190)+'СЕТ СН'!$F$15</f>
        <v>130.14557350000001</v>
      </c>
      <c r="E220" s="36">
        <f>SUMIFS(СВЦЭМ!$F$33:$F$776,СВЦЭМ!$A$33:$A$776,$A220,СВЦЭМ!$B$33:$B$776,E$190)+'СЕТ СН'!$F$15</f>
        <v>133.84620964000001</v>
      </c>
      <c r="F220" s="36">
        <f>SUMIFS(СВЦЭМ!$F$33:$F$776,СВЦЭМ!$A$33:$A$776,$A220,СВЦЭМ!$B$33:$B$776,F$190)+'СЕТ СН'!$F$15</f>
        <v>134.95842440999999</v>
      </c>
      <c r="G220" s="36">
        <f>SUMIFS(СВЦЭМ!$F$33:$F$776,СВЦЭМ!$A$33:$A$776,$A220,СВЦЭМ!$B$33:$B$776,G$190)+'СЕТ СН'!$F$15</f>
        <v>135.93321494</v>
      </c>
      <c r="H220" s="36">
        <f>SUMIFS(СВЦЭМ!$F$33:$F$776,СВЦЭМ!$A$33:$A$776,$A220,СВЦЭМ!$B$33:$B$776,H$190)+'СЕТ СН'!$F$15</f>
        <v>131.79121388999999</v>
      </c>
      <c r="I220" s="36">
        <f>SUMIFS(СВЦЭМ!$F$33:$F$776,СВЦЭМ!$A$33:$A$776,$A220,СВЦЭМ!$B$33:$B$776,I$190)+'СЕТ СН'!$F$15</f>
        <v>126.04166667</v>
      </c>
      <c r="J220" s="36">
        <f>SUMIFS(СВЦЭМ!$F$33:$F$776,СВЦЭМ!$A$33:$A$776,$A220,СВЦЭМ!$B$33:$B$776,J$190)+'СЕТ СН'!$F$15</f>
        <v>116.30034922</v>
      </c>
      <c r="K220" s="36">
        <f>SUMIFS(СВЦЭМ!$F$33:$F$776,СВЦЭМ!$A$33:$A$776,$A220,СВЦЭМ!$B$33:$B$776,K$190)+'СЕТ СН'!$F$15</f>
        <v>112.17011153</v>
      </c>
      <c r="L220" s="36">
        <f>SUMIFS(СВЦЭМ!$F$33:$F$776,СВЦЭМ!$A$33:$A$776,$A220,СВЦЭМ!$B$33:$B$776,L$190)+'СЕТ СН'!$F$15</f>
        <v>107.97372967</v>
      </c>
      <c r="M220" s="36">
        <f>SUMIFS(СВЦЭМ!$F$33:$F$776,СВЦЭМ!$A$33:$A$776,$A220,СВЦЭМ!$B$33:$B$776,M$190)+'СЕТ СН'!$F$15</f>
        <v>105.35368054</v>
      </c>
      <c r="N220" s="36">
        <f>SUMIFS(СВЦЭМ!$F$33:$F$776,СВЦЭМ!$A$33:$A$776,$A220,СВЦЭМ!$B$33:$B$776,N$190)+'СЕТ СН'!$F$15</f>
        <v>107.82413103</v>
      </c>
      <c r="O220" s="36">
        <f>SUMIFS(СВЦЭМ!$F$33:$F$776,СВЦЭМ!$A$33:$A$776,$A220,СВЦЭМ!$B$33:$B$776,O$190)+'СЕТ СН'!$F$15</f>
        <v>111.35574069</v>
      </c>
      <c r="P220" s="36">
        <f>SUMIFS(СВЦЭМ!$F$33:$F$776,СВЦЭМ!$A$33:$A$776,$A220,СВЦЭМ!$B$33:$B$776,P$190)+'СЕТ СН'!$F$15</f>
        <v>112.55318917</v>
      </c>
      <c r="Q220" s="36">
        <f>SUMIFS(СВЦЭМ!$F$33:$F$776,СВЦЭМ!$A$33:$A$776,$A220,СВЦЭМ!$B$33:$B$776,Q$190)+'СЕТ СН'!$F$15</f>
        <v>107.22783139000001</v>
      </c>
      <c r="R220" s="36">
        <f>SUMIFS(СВЦЭМ!$F$33:$F$776,СВЦЭМ!$A$33:$A$776,$A220,СВЦЭМ!$B$33:$B$776,R$190)+'СЕТ СН'!$F$15</f>
        <v>97.137339400000002</v>
      </c>
      <c r="S220" s="36">
        <f>SUMIFS(СВЦЭМ!$F$33:$F$776,СВЦЭМ!$A$33:$A$776,$A220,СВЦЭМ!$B$33:$B$776,S$190)+'СЕТ СН'!$F$15</f>
        <v>96.832000390000005</v>
      </c>
      <c r="T220" s="36">
        <f>SUMIFS(СВЦЭМ!$F$33:$F$776,СВЦЭМ!$A$33:$A$776,$A220,СВЦЭМ!$B$33:$B$776,T$190)+'СЕТ СН'!$F$15</f>
        <v>98.503499500000004</v>
      </c>
      <c r="U220" s="36">
        <f>SUMIFS(СВЦЭМ!$F$33:$F$776,СВЦЭМ!$A$33:$A$776,$A220,СВЦЭМ!$B$33:$B$776,U$190)+'СЕТ СН'!$F$15</f>
        <v>101.1517486</v>
      </c>
      <c r="V220" s="36">
        <f>SUMIFS(СВЦЭМ!$F$33:$F$776,СВЦЭМ!$A$33:$A$776,$A220,СВЦЭМ!$B$33:$B$776,V$190)+'СЕТ СН'!$F$15</f>
        <v>95.86039255</v>
      </c>
      <c r="W220" s="36">
        <f>SUMIFS(СВЦЭМ!$F$33:$F$776,СВЦЭМ!$A$33:$A$776,$A220,СВЦЭМ!$B$33:$B$776,W$190)+'СЕТ СН'!$F$15</f>
        <v>92.269414999999995</v>
      </c>
      <c r="X220" s="36">
        <f>SUMIFS(СВЦЭМ!$F$33:$F$776,СВЦЭМ!$A$33:$A$776,$A220,СВЦЭМ!$B$33:$B$776,X$190)+'СЕТ СН'!$F$15</f>
        <v>95.216905010000005</v>
      </c>
      <c r="Y220" s="36">
        <f>SUMIFS(СВЦЭМ!$F$33:$F$776,СВЦЭМ!$A$33:$A$776,$A220,СВЦЭМ!$B$33:$B$776,Y$190)+'СЕТ СН'!$F$15</f>
        <v>104.85625704</v>
      </c>
    </row>
    <row r="221" spans="1:25" ht="15.75" hidden="1" x14ac:dyDescent="0.2">
      <c r="A221" s="35">
        <f t="shared" si="5"/>
        <v>43647</v>
      </c>
      <c r="B221" s="36">
        <f>SUMIFS(СВЦЭМ!$F$33:$F$776,СВЦЭМ!$A$33:$A$776,$A221,СВЦЭМ!$B$33:$B$776,B$190)+'СЕТ СН'!$F$15</f>
        <v>0</v>
      </c>
      <c r="C221" s="36">
        <f>SUMIFS(СВЦЭМ!$F$33:$F$776,СВЦЭМ!$A$33:$A$776,$A221,СВЦЭМ!$B$33:$B$776,C$190)+'СЕТ СН'!$F$15</f>
        <v>0</v>
      </c>
      <c r="D221" s="36">
        <f>SUMIFS(СВЦЭМ!$F$33:$F$776,СВЦЭМ!$A$33:$A$776,$A221,СВЦЭМ!$B$33:$B$776,D$190)+'СЕТ СН'!$F$15</f>
        <v>0</v>
      </c>
      <c r="E221" s="36">
        <f>SUMIFS(СВЦЭМ!$F$33:$F$776,СВЦЭМ!$A$33:$A$776,$A221,СВЦЭМ!$B$33:$B$776,E$190)+'СЕТ СН'!$F$15</f>
        <v>0</v>
      </c>
      <c r="F221" s="36">
        <f>SUMIFS(СВЦЭМ!$F$33:$F$776,СВЦЭМ!$A$33:$A$776,$A221,СВЦЭМ!$B$33:$B$776,F$190)+'СЕТ СН'!$F$15</f>
        <v>0</v>
      </c>
      <c r="G221" s="36">
        <f>SUMIFS(СВЦЭМ!$F$33:$F$776,СВЦЭМ!$A$33:$A$776,$A221,СВЦЭМ!$B$33:$B$776,G$190)+'СЕТ СН'!$F$15</f>
        <v>0</v>
      </c>
      <c r="H221" s="36">
        <f>SUMIFS(СВЦЭМ!$F$33:$F$776,СВЦЭМ!$A$33:$A$776,$A221,СВЦЭМ!$B$33:$B$776,H$190)+'СЕТ СН'!$F$15</f>
        <v>0</v>
      </c>
      <c r="I221" s="36">
        <f>SUMIFS(СВЦЭМ!$F$33:$F$776,СВЦЭМ!$A$33:$A$776,$A221,СВЦЭМ!$B$33:$B$776,I$190)+'СЕТ СН'!$F$15</f>
        <v>0</v>
      </c>
      <c r="J221" s="36">
        <f>SUMIFS(СВЦЭМ!$F$33:$F$776,СВЦЭМ!$A$33:$A$776,$A221,СВЦЭМ!$B$33:$B$776,J$190)+'СЕТ СН'!$F$15</f>
        <v>0</v>
      </c>
      <c r="K221" s="36">
        <f>SUMIFS(СВЦЭМ!$F$33:$F$776,СВЦЭМ!$A$33:$A$776,$A221,СВЦЭМ!$B$33:$B$776,K$190)+'СЕТ СН'!$F$15</f>
        <v>0</v>
      </c>
      <c r="L221" s="36">
        <f>SUMIFS(СВЦЭМ!$F$33:$F$776,СВЦЭМ!$A$33:$A$776,$A221,СВЦЭМ!$B$33:$B$776,L$190)+'СЕТ СН'!$F$15</f>
        <v>0</v>
      </c>
      <c r="M221" s="36">
        <f>SUMIFS(СВЦЭМ!$F$33:$F$776,СВЦЭМ!$A$33:$A$776,$A221,СВЦЭМ!$B$33:$B$776,M$190)+'СЕТ СН'!$F$15</f>
        <v>0</v>
      </c>
      <c r="N221" s="36">
        <f>SUMIFS(СВЦЭМ!$F$33:$F$776,СВЦЭМ!$A$33:$A$776,$A221,СВЦЭМ!$B$33:$B$776,N$190)+'СЕТ СН'!$F$15</f>
        <v>0</v>
      </c>
      <c r="O221" s="36">
        <f>SUMIFS(СВЦЭМ!$F$33:$F$776,СВЦЭМ!$A$33:$A$776,$A221,СВЦЭМ!$B$33:$B$776,O$190)+'СЕТ СН'!$F$15</f>
        <v>0</v>
      </c>
      <c r="P221" s="36">
        <f>SUMIFS(СВЦЭМ!$F$33:$F$776,СВЦЭМ!$A$33:$A$776,$A221,СВЦЭМ!$B$33:$B$776,P$190)+'СЕТ СН'!$F$15</f>
        <v>0</v>
      </c>
      <c r="Q221" s="36">
        <f>SUMIFS(СВЦЭМ!$F$33:$F$776,СВЦЭМ!$A$33:$A$776,$A221,СВЦЭМ!$B$33:$B$776,Q$190)+'СЕТ СН'!$F$15</f>
        <v>0</v>
      </c>
      <c r="R221" s="36">
        <f>SUMIFS(СВЦЭМ!$F$33:$F$776,СВЦЭМ!$A$33:$A$776,$A221,СВЦЭМ!$B$33:$B$776,R$190)+'СЕТ СН'!$F$15</f>
        <v>0</v>
      </c>
      <c r="S221" s="36">
        <f>SUMIFS(СВЦЭМ!$F$33:$F$776,СВЦЭМ!$A$33:$A$776,$A221,СВЦЭМ!$B$33:$B$776,S$190)+'СЕТ СН'!$F$15</f>
        <v>0</v>
      </c>
      <c r="T221" s="36">
        <f>SUMIFS(СВЦЭМ!$F$33:$F$776,СВЦЭМ!$A$33:$A$776,$A221,СВЦЭМ!$B$33:$B$776,T$190)+'СЕТ СН'!$F$15</f>
        <v>0</v>
      </c>
      <c r="U221" s="36">
        <f>SUMIFS(СВЦЭМ!$F$33:$F$776,СВЦЭМ!$A$33:$A$776,$A221,СВЦЭМ!$B$33:$B$776,U$190)+'СЕТ СН'!$F$15</f>
        <v>0</v>
      </c>
      <c r="V221" s="36">
        <f>SUMIFS(СВЦЭМ!$F$33:$F$776,СВЦЭМ!$A$33:$A$776,$A221,СВЦЭМ!$B$33:$B$776,V$190)+'СЕТ СН'!$F$15</f>
        <v>0</v>
      </c>
      <c r="W221" s="36">
        <f>SUMIFS(СВЦЭМ!$F$33:$F$776,СВЦЭМ!$A$33:$A$776,$A221,СВЦЭМ!$B$33:$B$776,W$190)+'СЕТ СН'!$F$15</f>
        <v>0</v>
      </c>
      <c r="X221" s="36">
        <f>SUMIFS(СВЦЭМ!$F$33:$F$776,СВЦЭМ!$A$33:$A$776,$A221,СВЦЭМ!$B$33:$B$776,X$190)+'СЕТ СН'!$F$15</f>
        <v>0</v>
      </c>
      <c r="Y221" s="36">
        <f>SUMIFS(СВЦЭМ!$F$33:$F$776,СВЦЭМ!$A$33:$A$776,$A221,СВЦЭМ!$B$33:$B$776,Y$190)+'СЕТ СН'!$F$15</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01.06.2019</v>
      </c>
      <c r="B226" s="36">
        <f>SUMIFS(СВЦЭМ!$G$34:$G$777,СВЦЭМ!$A$34:$A$777,$A226,СВЦЭМ!$B$33:$B$776,B$225)+'СЕТ СН'!$F$15</f>
        <v>0</v>
      </c>
      <c r="C226" s="36">
        <f>SUMIFS(СВЦЭМ!$G$34:$G$777,СВЦЭМ!$A$34:$A$777,$A226,СВЦЭМ!$B$33:$B$776,C$225)+'СЕТ СН'!$F$15</f>
        <v>0</v>
      </c>
      <c r="D226" s="36">
        <f>SUMIFS(СВЦЭМ!$G$34:$G$777,СВЦЭМ!$A$34:$A$777,$A226,СВЦЭМ!$B$33:$B$776,D$225)+'СЕТ СН'!$F$15</f>
        <v>0</v>
      </c>
      <c r="E226" s="36">
        <f>SUMIFS(СВЦЭМ!$G$34:$G$777,СВЦЭМ!$A$34:$A$777,$A226,СВЦЭМ!$B$33:$B$776,E$225)+'СЕТ СН'!$F$15</f>
        <v>0</v>
      </c>
      <c r="F226" s="36">
        <f>SUMIFS(СВЦЭМ!$G$34:$G$777,СВЦЭМ!$A$34:$A$777,$A226,СВЦЭМ!$B$33:$B$776,F$225)+'СЕТ СН'!$F$15</f>
        <v>0</v>
      </c>
      <c r="G226" s="36">
        <f>SUMIFS(СВЦЭМ!$G$34:$G$777,СВЦЭМ!$A$34:$A$777,$A226,СВЦЭМ!$B$33:$B$776,G$225)+'СЕТ СН'!$F$15</f>
        <v>0</v>
      </c>
      <c r="H226" s="36">
        <f>SUMIFS(СВЦЭМ!$G$34:$G$777,СВЦЭМ!$A$34:$A$777,$A226,СВЦЭМ!$B$33:$B$776,H$225)+'СЕТ СН'!$F$15</f>
        <v>0</v>
      </c>
      <c r="I226" s="36">
        <f>SUMIFS(СВЦЭМ!$G$34:$G$777,СВЦЭМ!$A$34:$A$777,$A226,СВЦЭМ!$B$33:$B$776,I$225)+'СЕТ СН'!$F$15</f>
        <v>0</v>
      </c>
      <c r="J226" s="36">
        <f>SUMIFS(СВЦЭМ!$G$34:$G$777,СВЦЭМ!$A$34:$A$777,$A226,СВЦЭМ!$B$33:$B$776,J$225)+'СЕТ СН'!$F$15</f>
        <v>0</v>
      </c>
      <c r="K226" s="36">
        <f>SUMIFS(СВЦЭМ!$G$34:$G$777,СВЦЭМ!$A$34:$A$777,$A226,СВЦЭМ!$B$33:$B$776,K$225)+'СЕТ СН'!$F$15</f>
        <v>0</v>
      </c>
      <c r="L226" s="36">
        <f>SUMIFS(СВЦЭМ!$G$34:$G$777,СВЦЭМ!$A$34:$A$777,$A226,СВЦЭМ!$B$33:$B$776,L$225)+'СЕТ СН'!$F$15</f>
        <v>0</v>
      </c>
      <c r="M226" s="36">
        <f>SUMIFS(СВЦЭМ!$G$34:$G$777,СВЦЭМ!$A$34:$A$777,$A226,СВЦЭМ!$B$33:$B$776,M$225)+'СЕТ СН'!$F$15</f>
        <v>0</v>
      </c>
      <c r="N226" s="36">
        <f>SUMIFS(СВЦЭМ!$G$34:$G$777,СВЦЭМ!$A$34:$A$777,$A226,СВЦЭМ!$B$33:$B$776,N$225)+'СЕТ СН'!$F$15</f>
        <v>0</v>
      </c>
      <c r="O226" s="36">
        <f>SUMIFS(СВЦЭМ!$G$34:$G$777,СВЦЭМ!$A$34:$A$777,$A226,СВЦЭМ!$B$33:$B$776,O$225)+'СЕТ СН'!$F$15</f>
        <v>0</v>
      </c>
      <c r="P226" s="36">
        <f>SUMIFS(СВЦЭМ!$G$34:$G$777,СВЦЭМ!$A$34:$A$777,$A226,СВЦЭМ!$B$33:$B$776,P$225)+'СЕТ СН'!$F$15</f>
        <v>0</v>
      </c>
      <c r="Q226" s="36">
        <f>SUMIFS(СВЦЭМ!$G$34:$G$777,СВЦЭМ!$A$34:$A$777,$A226,СВЦЭМ!$B$33:$B$776,Q$225)+'СЕТ СН'!$F$15</f>
        <v>0</v>
      </c>
      <c r="R226" s="36">
        <f>SUMIFS(СВЦЭМ!$G$34:$G$777,СВЦЭМ!$A$34:$A$777,$A226,СВЦЭМ!$B$33:$B$776,R$225)+'СЕТ СН'!$F$15</f>
        <v>0</v>
      </c>
      <c r="S226" s="36">
        <f>SUMIFS(СВЦЭМ!$G$34:$G$777,СВЦЭМ!$A$34:$A$777,$A226,СВЦЭМ!$B$33:$B$776,S$225)+'СЕТ СН'!$F$15</f>
        <v>0</v>
      </c>
      <c r="T226" s="36">
        <f>SUMIFS(СВЦЭМ!$G$34:$G$777,СВЦЭМ!$A$34:$A$777,$A226,СВЦЭМ!$B$33:$B$776,T$225)+'СЕТ СН'!$F$15</f>
        <v>0</v>
      </c>
      <c r="U226" s="36">
        <f>SUMIFS(СВЦЭМ!$G$34:$G$777,СВЦЭМ!$A$34:$A$777,$A226,СВЦЭМ!$B$33:$B$776,U$225)+'СЕТ СН'!$F$15</f>
        <v>0</v>
      </c>
      <c r="V226" s="36">
        <f>SUMIFS(СВЦЭМ!$G$34:$G$777,СВЦЭМ!$A$34:$A$777,$A226,СВЦЭМ!$B$33:$B$776,V$225)+'СЕТ СН'!$F$15</f>
        <v>0</v>
      </c>
      <c r="W226" s="36">
        <f>SUMIFS(СВЦЭМ!$G$34:$G$777,СВЦЭМ!$A$34:$A$777,$A226,СВЦЭМ!$B$33:$B$776,W$225)+'СЕТ СН'!$F$15</f>
        <v>0</v>
      </c>
      <c r="X226" s="36">
        <f>SUMIFS(СВЦЭМ!$G$34:$G$777,СВЦЭМ!$A$34:$A$777,$A226,СВЦЭМ!$B$33:$B$776,X$225)+'СЕТ СН'!$F$15</f>
        <v>0</v>
      </c>
      <c r="Y226" s="36">
        <f>SUMIFS(СВЦЭМ!$G$34:$G$777,СВЦЭМ!$A$34:$A$777,$A226,СВЦЭМ!$B$33:$B$776,Y$225)+'СЕТ СН'!$F$15</f>
        <v>0</v>
      </c>
      <c r="AA226" s="45"/>
    </row>
    <row r="227" spans="1:27" ht="15.75" hidden="1" x14ac:dyDescent="0.2">
      <c r="A227" s="35">
        <f>A226+1</f>
        <v>43618</v>
      </c>
      <c r="B227" s="36">
        <f>SUMIFS(СВЦЭМ!$G$34:$G$777,СВЦЭМ!$A$34:$A$777,$A227,СВЦЭМ!$B$33:$B$776,B$225)+'СЕТ СН'!$F$15</f>
        <v>0</v>
      </c>
      <c r="C227" s="36">
        <f>SUMIFS(СВЦЭМ!$G$34:$G$777,СВЦЭМ!$A$34:$A$777,$A227,СВЦЭМ!$B$33:$B$776,C$225)+'СЕТ СН'!$F$15</f>
        <v>0</v>
      </c>
      <c r="D227" s="36">
        <f>SUMIFS(СВЦЭМ!$G$34:$G$777,СВЦЭМ!$A$34:$A$777,$A227,СВЦЭМ!$B$33:$B$776,D$225)+'СЕТ СН'!$F$15</f>
        <v>0</v>
      </c>
      <c r="E227" s="36">
        <f>SUMIFS(СВЦЭМ!$G$34:$G$777,СВЦЭМ!$A$34:$A$777,$A227,СВЦЭМ!$B$33:$B$776,E$225)+'СЕТ СН'!$F$15</f>
        <v>0</v>
      </c>
      <c r="F227" s="36">
        <f>SUMIFS(СВЦЭМ!$G$34:$G$777,СВЦЭМ!$A$34:$A$777,$A227,СВЦЭМ!$B$33:$B$776,F$225)+'СЕТ СН'!$F$15</f>
        <v>0</v>
      </c>
      <c r="G227" s="36">
        <f>SUMIFS(СВЦЭМ!$G$34:$G$777,СВЦЭМ!$A$34:$A$777,$A227,СВЦЭМ!$B$33:$B$776,G$225)+'СЕТ СН'!$F$15</f>
        <v>0</v>
      </c>
      <c r="H227" s="36">
        <f>SUMIFS(СВЦЭМ!$G$34:$G$777,СВЦЭМ!$A$34:$A$777,$A227,СВЦЭМ!$B$33:$B$776,H$225)+'СЕТ СН'!$F$15</f>
        <v>0</v>
      </c>
      <c r="I227" s="36">
        <f>SUMIFS(СВЦЭМ!$G$34:$G$777,СВЦЭМ!$A$34:$A$777,$A227,СВЦЭМ!$B$33:$B$776,I$225)+'СЕТ СН'!$F$15</f>
        <v>0</v>
      </c>
      <c r="J227" s="36">
        <f>SUMIFS(СВЦЭМ!$G$34:$G$777,СВЦЭМ!$A$34:$A$777,$A227,СВЦЭМ!$B$33:$B$776,J$225)+'СЕТ СН'!$F$15</f>
        <v>0</v>
      </c>
      <c r="K227" s="36">
        <f>SUMIFS(СВЦЭМ!$G$34:$G$777,СВЦЭМ!$A$34:$A$777,$A227,СВЦЭМ!$B$33:$B$776,K$225)+'СЕТ СН'!$F$15</f>
        <v>0</v>
      </c>
      <c r="L227" s="36">
        <f>SUMIFS(СВЦЭМ!$G$34:$G$777,СВЦЭМ!$A$34:$A$777,$A227,СВЦЭМ!$B$33:$B$776,L$225)+'СЕТ СН'!$F$15</f>
        <v>0</v>
      </c>
      <c r="M227" s="36">
        <f>SUMIFS(СВЦЭМ!$G$34:$G$777,СВЦЭМ!$A$34:$A$777,$A227,СВЦЭМ!$B$33:$B$776,M$225)+'СЕТ СН'!$F$15</f>
        <v>0</v>
      </c>
      <c r="N227" s="36">
        <f>SUMIFS(СВЦЭМ!$G$34:$G$777,СВЦЭМ!$A$34:$A$777,$A227,СВЦЭМ!$B$33:$B$776,N$225)+'СЕТ СН'!$F$15</f>
        <v>0</v>
      </c>
      <c r="O227" s="36">
        <f>SUMIFS(СВЦЭМ!$G$34:$G$777,СВЦЭМ!$A$34:$A$777,$A227,СВЦЭМ!$B$33:$B$776,O$225)+'СЕТ СН'!$F$15</f>
        <v>0</v>
      </c>
      <c r="P227" s="36">
        <f>SUMIFS(СВЦЭМ!$G$34:$G$777,СВЦЭМ!$A$34:$A$777,$A227,СВЦЭМ!$B$33:$B$776,P$225)+'СЕТ СН'!$F$15</f>
        <v>0</v>
      </c>
      <c r="Q227" s="36">
        <f>SUMIFS(СВЦЭМ!$G$34:$G$777,СВЦЭМ!$A$34:$A$777,$A227,СВЦЭМ!$B$33:$B$776,Q$225)+'СЕТ СН'!$F$15</f>
        <v>0</v>
      </c>
      <c r="R227" s="36">
        <f>SUMIFS(СВЦЭМ!$G$34:$G$777,СВЦЭМ!$A$34:$A$777,$A227,СВЦЭМ!$B$33:$B$776,R$225)+'СЕТ СН'!$F$15</f>
        <v>0</v>
      </c>
      <c r="S227" s="36">
        <f>SUMIFS(СВЦЭМ!$G$34:$G$777,СВЦЭМ!$A$34:$A$777,$A227,СВЦЭМ!$B$33:$B$776,S$225)+'СЕТ СН'!$F$15</f>
        <v>0</v>
      </c>
      <c r="T227" s="36">
        <f>SUMIFS(СВЦЭМ!$G$34:$G$777,СВЦЭМ!$A$34:$A$777,$A227,СВЦЭМ!$B$33:$B$776,T$225)+'СЕТ СН'!$F$15</f>
        <v>0</v>
      </c>
      <c r="U227" s="36">
        <f>SUMIFS(СВЦЭМ!$G$34:$G$777,СВЦЭМ!$A$34:$A$777,$A227,СВЦЭМ!$B$33:$B$776,U$225)+'СЕТ СН'!$F$15</f>
        <v>0</v>
      </c>
      <c r="V227" s="36">
        <f>SUMIFS(СВЦЭМ!$G$34:$G$777,СВЦЭМ!$A$34:$A$777,$A227,СВЦЭМ!$B$33:$B$776,V$225)+'СЕТ СН'!$F$15</f>
        <v>0</v>
      </c>
      <c r="W227" s="36">
        <f>SUMIFS(СВЦЭМ!$G$34:$G$777,СВЦЭМ!$A$34:$A$777,$A227,СВЦЭМ!$B$33:$B$776,W$225)+'СЕТ СН'!$F$15</f>
        <v>0</v>
      </c>
      <c r="X227" s="36">
        <f>SUMIFS(СВЦЭМ!$G$34:$G$777,СВЦЭМ!$A$34:$A$777,$A227,СВЦЭМ!$B$33:$B$776,X$225)+'СЕТ СН'!$F$15</f>
        <v>0</v>
      </c>
      <c r="Y227" s="36">
        <f>SUMIFS(СВЦЭМ!$G$34:$G$777,СВЦЭМ!$A$34:$A$777,$A227,СВЦЭМ!$B$33:$B$776,Y$225)+'СЕТ СН'!$F$15</f>
        <v>0</v>
      </c>
    </row>
    <row r="228" spans="1:27" ht="15.75" hidden="1" x14ac:dyDescent="0.2">
      <c r="A228" s="35">
        <f t="shared" ref="A228:A256" si="6">A227+1</f>
        <v>43619</v>
      </c>
      <c r="B228" s="36">
        <f>SUMIFS(СВЦЭМ!$G$34:$G$777,СВЦЭМ!$A$34:$A$777,$A228,СВЦЭМ!$B$33:$B$776,B$225)+'СЕТ СН'!$F$15</f>
        <v>0</v>
      </c>
      <c r="C228" s="36">
        <f>SUMIFS(СВЦЭМ!$G$34:$G$777,СВЦЭМ!$A$34:$A$777,$A228,СВЦЭМ!$B$33:$B$776,C$225)+'СЕТ СН'!$F$15</f>
        <v>0</v>
      </c>
      <c r="D228" s="36">
        <f>SUMIFS(СВЦЭМ!$G$34:$G$777,СВЦЭМ!$A$34:$A$777,$A228,СВЦЭМ!$B$33:$B$776,D$225)+'СЕТ СН'!$F$15</f>
        <v>0</v>
      </c>
      <c r="E228" s="36">
        <f>SUMIFS(СВЦЭМ!$G$34:$G$777,СВЦЭМ!$A$34:$A$777,$A228,СВЦЭМ!$B$33:$B$776,E$225)+'СЕТ СН'!$F$15</f>
        <v>0</v>
      </c>
      <c r="F228" s="36">
        <f>SUMIFS(СВЦЭМ!$G$34:$G$777,СВЦЭМ!$A$34:$A$777,$A228,СВЦЭМ!$B$33:$B$776,F$225)+'СЕТ СН'!$F$15</f>
        <v>0</v>
      </c>
      <c r="G228" s="36">
        <f>SUMIFS(СВЦЭМ!$G$34:$G$777,СВЦЭМ!$A$34:$A$777,$A228,СВЦЭМ!$B$33:$B$776,G$225)+'СЕТ СН'!$F$15</f>
        <v>0</v>
      </c>
      <c r="H228" s="36">
        <f>SUMIFS(СВЦЭМ!$G$34:$G$777,СВЦЭМ!$A$34:$A$777,$A228,СВЦЭМ!$B$33:$B$776,H$225)+'СЕТ СН'!$F$15</f>
        <v>0</v>
      </c>
      <c r="I228" s="36">
        <f>SUMIFS(СВЦЭМ!$G$34:$G$777,СВЦЭМ!$A$34:$A$777,$A228,СВЦЭМ!$B$33:$B$776,I$225)+'СЕТ СН'!$F$15</f>
        <v>0</v>
      </c>
      <c r="J228" s="36">
        <f>SUMIFS(СВЦЭМ!$G$34:$G$777,СВЦЭМ!$A$34:$A$777,$A228,СВЦЭМ!$B$33:$B$776,J$225)+'СЕТ СН'!$F$15</f>
        <v>0</v>
      </c>
      <c r="K228" s="36">
        <f>SUMIFS(СВЦЭМ!$G$34:$G$777,СВЦЭМ!$A$34:$A$777,$A228,СВЦЭМ!$B$33:$B$776,K$225)+'СЕТ СН'!$F$15</f>
        <v>0</v>
      </c>
      <c r="L228" s="36">
        <f>SUMIFS(СВЦЭМ!$G$34:$G$777,СВЦЭМ!$A$34:$A$777,$A228,СВЦЭМ!$B$33:$B$776,L$225)+'СЕТ СН'!$F$15</f>
        <v>0</v>
      </c>
      <c r="M228" s="36">
        <f>SUMIFS(СВЦЭМ!$G$34:$G$777,СВЦЭМ!$A$34:$A$777,$A228,СВЦЭМ!$B$33:$B$776,M$225)+'СЕТ СН'!$F$15</f>
        <v>0</v>
      </c>
      <c r="N228" s="36">
        <f>SUMIFS(СВЦЭМ!$G$34:$G$777,СВЦЭМ!$A$34:$A$777,$A228,СВЦЭМ!$B$33:$B$776,N$225)+'СЕТ СН'!$F$15</f>
        <v>0</v>
      </c>
      <c r="O228" s="36">
        <f>SUMIFS(СВЦЭМ!$G$34:$G$777,СВЦЭМ!$A$34:$A$777,$A228,СВЦЭМ!$B$33:$B$776,O$225)+'СЕТ СН'!$F$15</f>
        <v>0</v>
      </c>
      <c r="P228" s="36">
        <f>SUMIFS(СВЦЭМ!$G$34:$G$777,СВЦЭМ!$A$34:$A$777,$A228,СВЦЭМ!$B$33:$B$776,P$225)+'СЕТ СН'!$F$15</f>
        <v>0</v>
      </c>
      <c r="Q228" s="36">
        <f>SUMIFS(СВЦЭМ!$G$34:$G$777,СВЦЭМ!$A$34:$A$777,$A228,СВЦЭМ!$B$33:$B$776,Q$225)+'СЕТ СН'!$F$15</f>
        <v>0</v>
      </c>
      <c r="R228" s="36">
        <f>SUMIFS(СВЦЭМ!$G$34:$G$777,СВЦЭМ!$A$34:$A$777,$A228,СВЦЭМ!$B$33:$B$776,R$225)+'СЕТ СН'!$F$15</f>
        <v>0</v>
      </c>
      <c r="S228" s="36">
        <f>SUMIFS(СВЦЭМ!$G$34:$G$777,СВЦЭМ!$A$34:$A$777,$A228,СВЦЭМ!$B$33:$B$776,S$225)+'СЕТ СН'!$F$15</f>
        <v>0</v>
      </c>
      <c r="T228" s="36">
        <f>SUMIFS(СВЦЭМ!$G$34:$G$777,СВЦЭМ!$A$34:$A$777,$A228,СВЦЭМ!$B$33:$B$776,T$225)+'СЕТ СН'!$F$15</f>
        <v>0</v>
      </c>
      <c r="U228" s="36">
        <f>SUMIFS(СВЦЭМ!$G$34:$G$777,СВЦЭМ!$A$34:$A$777,$A228,СВЦЭМ!$B$33:$B$776,U$225)+'СЕТ СН'!$F$15</f>
        <v>0</v>
      </c>
      <c r="V228" s="36">
        <f>SUMIFS(СВЦЭМ!$G$34:$G$777,СВЦЭМ!$A$34:$A$777,$A228,СВЦЭМ!$B$33:$B$776,V$225)+'СЕТ СН'!$F$15</f>
        <v>0</v>
      </c>
      <c r="W228" s="36">
        <f>SUMIFS(СВЦЭМ!$G$34:$G$777,СВЦЭМ!$A$34:$A$777,$A228,СВЦЭМ!$B$33:$B$776,W$225)+'СЕТ СН'!$F$15</f>
        <v>0</v>
      </c>
      <c r="X228" s="36">
        <f>SUMIFS(СВЦЭМ!$G$34:$G$777,СВЦЭМ!$A$34:$A$777,$A228,СВЦЭМ!$B$33:$B$776,X$225)+'СЕТ СН'!$F$15</f>
        <v>0</v>
      </c>
      <c r="Y228" s="36">
        <f>SUMIFS(СВЦЭМ!$G$34:$G$777,СВЦЭМ!$A$34:$A$777,$A228,СВЦЭМ!$B$33:$B$776,Y$225)+'СЕТ СН'!$F$15</f>
        <v>0</v>
      </c>
    </row>
    <row r="229" spans="1:27" ht="15.75" hidden="1" x14ac:dyDescent="0.2">
      <c r="A229" s="35">
        <f t="shared" si="6"/>
        <v>43620</v>
      </c>
      <c r="B229" s="36">
        <f>SUMIFS(СВЦЭМ!$G$34:$G$777,СВЦЭМ!$A$34:$A$777,$A229,СВЦЭМ!$B$33:$B$776,B$225)+'СЕТ СН'!$F$15</f>
        <v>0</v>
      </c>
      <c r="C229" s="36">
        <f>SUMIFS(СВЦЭМ!$G$34:$G$777,СВЦЭМ!$A$34:$A$777,$A229,СВЦЭМ!$B$33:$B$776,C$225)+'СЕТ СН'!$F$15</f>
        <v>0</v>
      </c>
      <c r="D229" s="36">
        <f>SUMIFS(СВЦЭМ!$G$34:$G$777,СВЦЭМ!$A$34:$A$777,$A229,СВЦЭМ!$B$33:$B$776,D$225)+'СЕТ СН'!$F$15</f>
        <v>0</v>
      </c>
      <c r="E229" s="36">
        <f>SUMIFS(СВЦЭМ!$G$34:$G$777,СВЦЭМ!$A$34:$A$777,$A229,СВЦЭМ!$B$33:$B$776,E$225)+'СЕТ СН'!$F$15</f>
        <v>0</v>
      </c>
      <c r="F229" s="36">
        <f>SUMIFS(СВЦЭМ!$G$34:$G$777,СВЦЭМ!$A$34:$A$777,$A229,СВЦЭМ!$B$33:$B$776,F$225)+'СЕТ СН'!$F$15</f>
        <v>0</v>
      </c>
      <c r="G229" s="36">
        <f>SUMIFS(СВЦЭМ!$G$34:$G$777,СВЦЭМ!$A$34:$A$777,$A229,СВЦЭМ!$B$33:$B$776,G$225)+'СЕТ СН'!$F$15</f>
        <v>0</v>
      </c>
      <c r="H229" s="36">
        <f>SUMIFS(СВЦЭМ!$G$34:$G$777,СВЦЭМ!$A$34:$A$777,$A229,СВЦЭМ!$B$33:$B$776,H$225)+'СЕТ СН'!$F$15</f>
        <v>0</v>
      </c>
      <c r="I229" s="36">
        <f>SUMIFS(СВЦЭМ!$G$34:$G$777,СВЦЭМ!$A$34:$A$777,$A229,СВЦЭМ!$B$33:$B$776,I$225)+'СЕТ СН'!$F$15</f>
        <v>0</v>
      </c>
      <c r="J229" s="36">
        <f>SUMIFS(СВЦЭМ!$G$34:$G$777,СВЦЭМ!$A$34:$A$777,$A229,СВЦЭМ!$B$33:$B$776,J$225)+'СЕТ СН'!$F$15</f>
        <v>0</v>
      </c>
      <c r="K229" s="36">
        <f>SUMIFS(СВЦЭМ!$G$34:$G$777,СВЦЭМ!$A$34:$A$777,$A229,СВЦЭМ!$B$33:$B$776,K$225)+'СЕТ СН'!$F$15</f>
        <v>0</v>
      </c>
      <c r="L229" s="36">
        <f>SUMIFS(СВЦЭМ!$G$34:$G$777,СВЦЭМ!$A$34:$A$777,$A229,СВЦЭМ!$B$33:$B$776,L$225)+'СЕТ СН'!$F$15</f>
        <v>0</v>
      </c>
      <c r="M229" s="36">
        <f>SUMIFS(СВЦЭМ!$G$34:$G$777,СВЦЭМ!$A$34:$A$777,$A229,СВЦЭМ!$B$33:$B$776,M$225)+'СЕТ СН'!$F$15</f>
        <v>0</v>
      </c>
      <c r="N229" s="36">
        <f>SUMIFS(СВЦЭМ!$G$34:$G$777,СВЦЭМ!$A$34:$A$777,$A229,СВЦЭМ!$B$33:$B$776,N$225)+'СЕТ СН'!$F$15</f>
        <v>0</v>
      </c>
      <c r="O229" s="36">
        <f>SUMIFS(СВЦЭМ!$G$34:$G$777,СВЦЭМ!$A$34:$A$777,$A229,СВЦЭМ!$B$33:$B$776,O$225)+'СЕТ СН'!$F$15</f>
        <v>0</v>
      </c>
      <c r="P229" s="36">
        <f>SUMIFS(СВЦЭМ!$G$34:$G$777,СВЦЭМ!$A$34:$A$777,$A229,СВЦЭМ!$B$33:$B$776,P$225)+'СЕТ СН'!$F$15</f>
        <v>0</v>
      </c>
      <c r="Q229" s="36">
        <f>SUMIFS(СВЦЭМ!$G$34:$G$777,СВЦЭМ!$A$34:$A$777,$A229,СВЦЭМ!$B$33:$B$776,Q$225)+'СЕТ СН'!$F$15</f>
        <v>0</v>
      </c>
      <c r="R229" s="36">
        <f>SUMIFS(СВЦЭМ!$G$34:$G$777,СВЦЭМ!$A$34:$A$777,$A229,СВЦЭМ!$B$33:$B$776,R$225)+'СЕТ СН'!$F$15</f>
        <v>0</v>
      </c>
      <c r="S229" s="36">
        <f>SUMIFS(СВЦЭМ!$G$34:$G$777,СВЦЭМ!$A$34:$A$777,$A229,СВЦЭМ!$B$33:$B$776,S$225)+'СЕТ СН'!$F$15</f>
        <v>0</v>
      </c>
      <c r="T229" s="36">
        <f>SUMIFS(СВЦЭМ!$G$34:$G$777,СВЦЭМ!$A$34:$A$777,$A229,СВЦЭМ!$B$33:$B$776,T$225)+'СЕТ СН'!$F$15</f>
        <v>0</v>
      </c>
      <c r="U229" s="36">
        <f>SUMIFS(СВЦЭМ!$G$34:$G$777,СВЦЭМ!$A$34:$A$777,$A229,СВЦЭМ!$B$33:$B$776,U$225)+'СЕТ СН'!$F$15</f>
        <v>0</v>
      </c>
      <c r="V229" s="36">
        <f>SUMIFS(СВЦЭМ!$G$34:$G$777,СВЦЭМ!$A$34:$A$777,$A229,СВЦЭМ!$B$33:$B$776,V$225)+'СЕТ СН'!$F$15</f>
        <v>0</v>
      </c>
      <c r="W229" s="36">
        <f>SUMIFS(СВЦЭМ!$G$34:$G$777,СВЦЭМ!$A$34:$A$777,$A229,СВЦЭМ!$B$33:$B$776,W$225)+'СЕТ СН'!$F$15</f>
        <v>0</v>
      </c>
      <c r="X229" s="36">
        <f>SUMIFS(СВЦЭМ!$G$34:$G$777,СВЦЭМ!$A$34:$A$777,$A229,СВЦЭМ!$B$33:$B$776,X$225)+'СЕТ СН'!$F$15</f>
        <v>0</v>
      </c>
      <c r="Y229" s="36">
        <f>SUMIFS(СВЦЭМ!$G$34:$G$777,СВЦЭМ!$A$34:$A$777,$A229,СВЦЭМ!$B$33:$B$776,Y$225)+'СЕТ СН'!$F$15</f>
        <v>0</v>
      </c>
    </row>
    <row r="230" spans="1:27" ht="15.75" hidden="1" x14ac:dyDescent="0.2">
      <c r="A230" s="35">
        <f t="shared" si="6"/>
        <v>43621</v>
      </c>
      <c r="B230" s="36">
        <f>SUMIFS(СВЦЭМ!$G$34:$G$777,СВЦЭМ!$A$34:$A$777,$A230,СВЦЭМ!$B$33:$B$776,B$225)+'СЕТ СН'!$F$15</f>
        <v>0</v>
      </c>
      <c r="C230" s="36">
        <f>SUMIFS(СВЦЭМ!$G$34:$G$777,СВЦЭМ!$A$34:$A$777,$A230,СВЦЭМ!$B$33:$B$776,C$225)+'СЕТ СН'!$F$15</f>
        <v>0</v>
      </c>
      <c r="D230" s="36">
        <f>SUMIFS(СВЦЭМ!$G$34:$G$777,СВЦЭМ!$A$34:$A$777,$A230,СВЦЭМ!$B$33:$B$776,D$225)+'СЕТ СН'!$F$15</f>
        <v>0</v>
      </c>
      <c r="E230" s="36">
        <f>SUMIFS(СВЦЭМ!$G$34:$G$777,СВЦЭМ!$A$34:$A$777,$A230,СВЦЭМ!$B$33:$B$776,E$225)+'СЕТ СН'!$F$15</f>
        <v>0</v>
      </c>
      <c r="F230" s="36">
        <f>SUMIFS(СВЦЭМ!$G$34:$G$777,СВЦЭМ!$A$34:$A$777,$A230,СВЦЭМ!$B$33:$B$776,F$225)+'СЕТ СН'!$F$15</f>
        <v>0</v>
      </c>
      <c r="G230" s="36">
        <f>SUMIFS(СВЦЭМ!$G$34:$G$777,СВЦЭМ!$A$34:$A$777,$A230,СВЦЭМ!$B$33:$B$776,G$225)+'СЕТ СН'!$F$15</f>
        <v>0</v>
      </c>
      <c r="H230" s="36">
        <f>SUMIFS(СВЦЭМ!$G$34:$G$777,СВЦЭМ!$A$34:$A$777,$A230,СВЦЭМ!$B$33:$B$776,H$225)+'СЕТ СН'!$F$15</f>
        <v>0</v>
      </c>
      <c r="I230" s="36">
        <f>SUMIFS(СВЦЭМ!$G$34:$G$777,СВЦЭМ!$A$34:$A$777,$A230,СВЦЭМ!$B$33:$B$776,I$225)+'СЕТ СН'!$F$15</f>
        <v>0</v>
      </c>
      <c r="J230" s="36">
        <f>SUMIFS(СВЦЭМ!$G$34:$G$777,СВЦЭМ!$A$34:$A$777,$A230,СВЦЭМ!$B$33:$B$776,J$225)+'СЕТ СН'!$F$15</f>
        <v>0</v>
      </c>
      <c r="K230" s="36">
        <f>SUMIFS(СВЦЭМ!$G$34:$G$777,СВЦЭМ!$A$34:$A$777,$A230,СВЦЭМ!$B$33:$B$776,K$225)+'СЕТ СН'!$F$15</f>
        <v>0</v>
      </c>
      <c r="L230" s="36">
        <f>SUMIFS(СВЦЭМ!$G$34:$G$777,СВЦЭМ!$A$34:$A$777,$A230,СВЦЭМ!$B$33:$B$776,L$225)+'СЕТ СН'!$F$15</f>
        <v>0</v>
      </c>
      <c r="M230" s="36">
        <f>SUMIFS(СВЦЭМ!$G$34:$G$777,СВЦЭМ!$A$34:$A$777,$A230,СВЦЭМ!$B$33:$B$776,M$225)+'СЕТ СН'!$F$15</f>
        <v>0</v>
      </c>
      <c r="N230" s="36">
        <f>SUMIFS(СВЦЭМ!$G$34:$G$777,СВЦЭМ!$A$34:$A$777,$A230,СВЦЭМ!$B$33:$B$776,N$225)+'СЕТ СН'!$F$15</f>
        <v>0</v>
      </c>
      <c r="O230" s="36">
        <f>SUMIFS(СВЦЭМ!$G$34:$G$777,СВЦЭМ!$A$34:$A$777,$A230,СВЦЭМ!$B$33:$B$776,O$225)+'СЕТ СН'!$F$15</f>
        <v>0</v>
      </c>
      <c r="P230" s="36">
        <f>SUMIFS(СВЦЭМ!$G$34:$G$777,СВЦЭМ!$A$34:$A$777,$A230,СВЦЭМ!$B$33:$B$776,P$225)+'СЕТ СН'!$F$15</f>
        <v>0</v>
      </c>
      <c r="Q230" s="36">
        <f>SUMIFS(СВЦЭМ!$G$34:$G$777,СВЦЭМ!$A$34:$A$777,$A230,СВЦЭМ!$B$33:$B$776,Q$225)+'СЕТ СН'!$F$15</f>
        <v>0</v>
      </c>
      <c r="R230" s="36">
        <f>SUMIFS(СВЦЭМ!$G$34:$G$777,СВЦЭМ!$A$34:$A$777,$A230,СВЦЭМ!$B$33:$B$776,R$225)+'СЕТ СН'!$F$15</f>
        <v>0</v>
      </c>
      <c r="S230" s="36">
        <f>SUMIFS(СВЦЭМ!$G$34:$G$777,СВЦЭМ!$A$34:$A$777,$A230,СВЦЭМ!$B$33:$B$776,S$225)+'СЕТ СН'!$F$15</f>
        <v>0</v>
      </c>
      <c r="T230" s="36">
        <f>SUMIFS(СВЦЭМ!$G$34:$G$777,СВЦЭМ!$A$34:$A$777,$A230,СВЦЭМ!$B$33:$B$776,T$225)+'СЕТ СН'!$F$15</f>
        <v>0</v>
      </c>
      <c r="U230" s="36">
        <f>SUMIFS(СВЦЭМ!$G$34:$G$777,СВЦЭМ!$A$34:$A$777,$A230,СВЦЭМ!$B$33:$B$776,U$225)+'СЕТ СН'!$F$15</f>
        <v>0</v>
      </c>
      <c r="V230" s="36">
        <f>SUMIFS(СВЦЭМ!$G$34:$G$777,СВЦЭМ!$A$34:$A$777,$A230,СВЦЭМ!$B$33:$B$776,V$225)+'СЕТ СН'!$F$15</f>
        <v>0</v>
      </c>
      <c r="W230" s="36">
        <f>SUMIFS(СВЦЭМ!$G$34:$G$777,СВЦЭМ!$A$34:$A$777,$A230,СВЦЭМ!$B$33:$B$776,W$225)+'СЕТ СН'!$F$15</f>
        <v>0</v>
      </c>
      <c r="X230" s="36">
        <f>SUMIFS(СВЦЭМ!$G$34:$G$777,СВЦЭМ!$A$34:$A$777,$A230,СВЦЭМ!$B$33:$B$776,X$225)+'СЕТ СН'!$F$15</f>
        <v>0</v>
      </c>
      <c r="Y230" s="36">
        <f>SUMIFS(СВЦЭМ!$G$34:$G$777,СВЦЭМ!$A$34:$A$777,$A230,СВЦЭМ!$B$33:$B$776,Y$225)+'СЕТ СН'!$F$15</f>
        <v>0</v>
      </c>
    </row>
    <row r="231" spans="1:27" ht="15.75" hidden="1" x14ac:dyDescent="0.2">
      <c r="A231" s="35">
        <f t="shared" si="6"/>
        <v>43622</v>
      </c>
      <c r="B231" s="36">
        <f>SUMIFS(СВЦЭМ!$G$34:$G$777,СВЦЭМ!$A$34:$A$777,$A231,СВЦЭМ!$B$33:$B$776,B$225)+'СЕТ СН'!$F$15</f>
        <v>0</v>
      </c>
      <c r="C231" s="36">
        <f>SUMIFS(СВЦЭМ!$G$34:$G$777,СВЦЭМ!$A$34:$A$777,$A231,СВЦЭМ!$B$33:$B$776,C$225)+'СЕТ СН'!$F$15</f>
        <v>0</v>
      </c>
      <c r="D231" s="36">
        <f>SUMIFS(СВЦЭМ!$G$34:$G$777,СВЦЭМ!$A$34:$A$777,$A231,СВЦЭМ!$B$33:$B$776,D$225)+'СЕТ СН'!$F$15</f>
        <v>0</v>
      </c>
      <c r="E231" s="36">
        <f>SUMIFS(СВЦЭМ!$G$34:$G$777,СВЦЭМ!$A$34:$A$777,$A231,СВЦЭМ!$B$33:$B$776,E$225)+'СЕТ СН'!$F$15</f>
        <v>0</v>
      </c>
      <c r="F231" s="36">
        <f>SUMIFS(СВЦЭМ!$G$34:$G$777,СВЦЭМ!$A$34:$A$777,$A231,СВЦЭМ!$B$33:$B$776,F$225)+'СЕТ СН'!$F$15</f>
        <v>0</v>
      </c>
      <c r="G231" s="36">
        <f>SUMIFS(СВЦЭМ!$G$34:$G$777,СВЦЭМ!$A$34:$A$777,$A231,СВЦЭМ!$B$33:$B$776,G$225)+'СЕТ СН'!$F$15</f>
        <v>0</v>
      </c>
      <c r="H231" s="36">
        <f>SUMIFS(СВЦЭМ!$G$34:$G$777,СВЦЭМ!$A$34:$A$777,$A231,СВЦЭМ!$B$33:$B$776,H$225)+'СЕТ СН'!$F$15</f>
        <v>0</v>
      </c>
      <c r="I231" s="36">
        <f>SUMIFS(СВЦЭМ!$G$34:$G$777,СВЦЭМ!$A$34:$A$777,$A231,СВЦЭМ!$B$33:$B$776,I$225)+'СЕТ СН'!$F$15</f>
        <v>0</v>
      </c>
      <c r="J231" s="36">
        <f>SUMIFS(СВЦЭМ!$G$34:$G$777,СВЦЭМ!$A$34:$A$777,$A231,СВЦЭМ!$B$33:$B$776,J$225)+'СЕТ СН'!$F$15</f>
        <v>0</v>
      </c>
      <c r="K231" s="36">
        <f>SUMIFS(СВЦЭМ!$G$34:$G$777,СВЦЭМ!$A$34:$A$777,$A231,СВЦЭМ!$B$33:$B$776,K$225)+'СЕТ СН'!$F$15</f>
        <v>0</v>
      </c>
      <c r="L231" s="36">
        <f>SUMIFS(СВЦЭМ!$G$34:$G$777,СВЦЭМ!$A$34:$A$777,$A231,СВЦЭМ!$B$33:$B$776,L$225)+'СЕТ СН'!$F$15</f>
        <v>0</v>
      </c>
      <c r="M231" s="36">
        <f>SUMIFS(СВЦЭМ!$G$34:$G$777,СВЦЭМ!$A$34:$A$777,$A231,СВЦЭМ!$B$33:$B$776,M$225)+'СЕТ СН'!$F$15</f>
        <v>0</v>
      </c>
      <c r="N231" s="36">
        <f>SUMIFS(СВЦЭМ!$G$34:$G$777,СВЦЭМ!$A$34:$A$777,$A231,СВЦЭМ!$B$33:$B$776,N$225)+'СЕТ СН'!$F$15</f>
        <v>0</v>
      </c>
      <c r="O231" s="36">
        <f>SUMIFS(СВЦЭМ!$G$34:$G$777,СВЦЭМ!$A$34:$A$777,$A231,СВЦЭМ!$B$33:$B$776,O$225)+'СЕТ СН'!$F$15</f>
        <v>0</v>
      </c>
      <c r="P231" s="36">
        <f>SUMIFS(СВЦЭМ!$G$34:$G$777,СВЦЭМ!$A$34:$A$777,$A231,СВЦЭМ!$B$33:$B$776,P$225)+'СЕТ СН'!$F$15</f>
        <v>0</v>
      </c>
      <c r="Q231" s="36">
        <f>SUMIFS(СВЦЭМ!$G$34:$G$777,СВЦЭМ!$A$34:$A$777,$A231,СВЦЭМ!$B$33:$B$776,Q$225)+'СЕТ СН'!$F$15</f>
        <v>0</v>
      </c>
      <c r="R231" s="36">
        <f>SUMIFS(СВЦЭМ!$G$34:$G$777,СВЦЭМ!$A$34:$A$777,$A231,СВЦЭМ!$B$33:$B$776,R$225)+'СЕТ СН'!$F$15</f>
        <v>0</v>
      </c>
      <c r="S231" s="36">
        <f>SUMIFS(СВЦЭМ!$G$34:$G$777,СВЦЭМ!$A$34:$A$777,$A231,СВЦЭМ!$B$33:$B$776,S$225)+'СЕТ СН'!$F$15</f>
        <v>0</v>
      </c>
      <c r="T231" s="36">
        <f>SUMIFS(СВЦЭМ!$G$34:$G$777,СВЦЭМ!$A$34:$A$777,$A231,СВЦЭМ!$B$33:$B$776,T$225)+'СЕТ СН'!$F$15</f>
        <v>0</v>
      </c>
      <c r="U231" s="36">
        <f>SUMIFS(СВЦЭМ!$G$34:$G$777,СВЦЭМ!$A$34:$A$777,$A231,СВЦЭМ!$B$33:$B$776,U$225)+'СЕТ СН'!$F$15</f>
        <v>0</v>
      </c>
      <c r="V231" s="36">
        <f>SUMIFS(СВЦЭМ!$G$34:$G$777,СВЦЭМ!$A$34:$A$777,$A231,СВЦЭМ!$B$33:$B$776,V$225)+'СЕТ СН'!$F$15</f>
        <v>0</v>
      </c>
      <c r="W231" s="36">
        <f>SUMIFS(СВЦЭМ!$G$34:$G$777,СВЦЭМ!$A$34:$A$777,$A231,СВЦЭМ!$B$33:$B$776,W$225)+'СЕТ СН'!$F$15</f>
        <v>0</v>
      </c>
      <c r="X231" s="36">
        <f>SUMIFS(СВЦЭМ!$G$34:$G$777,СВЦЭМ!$A$34:$A$777,$A231,СВЦЭМ!$B$33:$B$776,X$225)+'СЕТ СН'!$F$15</f>
        <v>0</v>
      </c>
      <c r="Y231" s="36">
        <f>SUMIFS(СВЦЭМ!$G$34:$G$777,СВЦЭМ!$A$34:$A$777,$A231,СВЦЭМ!$B$33:$B$776,Y$225)+'СЕТ СН'!$F$15</f>
        <v>0</v>
      </c>
    </row>
    <row r="232" spans="1:27" ht="15.75" hidden="1" x14ac:dyDescent="0.2">
      <c r="A232" s="35">
        <f t="shared" si="6"/>
        <v>43623</v>
      </c>
      <c r="B232" s="36">
        <f>SUMIFS(СВЦЭМ!$G$34:$G$777,СВЦЭМ!$A$34:$A$777,$A232,СВЦЭМ!$B$33:$B$776,B$225)+'СЕТ СН'!$F$15</f>
        <v>0</v>
      </c>
      <c r="C232" s="36">
        <f>SUMIFS(СВЦЭМ!$G$34:$G$777,СВЦЭМ!$A$34:$A$777,$A232,СВЦЭМ!$B$33:$B$776,C$225)+'СЕТ СН'!$F$15</f>
        <v>0</v>
      </c>
      <c r="D232" s="36">
        <f>SUMIFS(СВЦЭМ!$G$34:$G$777,СВЦЭМ!$A$34:$A$777,$A232,СВЦЭМ!$B$33:$B$776,D$225)+'СЕТ СН'!$F$15</f>
        <v>0</v>
      </c>
      <c r="E232" s="36">
        <f>SUMIFS(СВЦЭМ!$G$34:$G$777,СВЦЭМ!$A$34:$A$777,$A232,СВЦЭМ!$B$33:$B$776,E$225)+'СЕТ СН'!$F$15</f>
        <v>0</v>
      </c>
      <c r="F232" s="36">
        <f>SUMIFS(СВЦЭМ!$G$34:$G$777,СВЦЭМ!$A$34:$A$777,$A232,СВЦЭМ!$B$33:$B$776,F$225)+'СЕТ СН'!$F$15</f>
        <v>0</v>
      </c>
      <c r="G232" s="36">
        <f>SUMIFS(СВЦЭМ!$G$34:$G$777,СВЦЭМ!$A$34:$A$777,$A232,СВЦЭМ!$B$33:$B$776,G$225)+'СЕТ СН'!$F$15</f>
        <v>0</v>
      </c>
      <c r="H232" s="36">
        <f>SUMIFS(СВЦЭМ!$G$34:$G$777,СВЦЭМ!$A$34:$A$777,$A232,СВЦЭМ!$B$33:$B$776,H$225)+'СЕТ СН'!$F$15</f>
        <v>0</v>
      </c>
      <c r="I232" s="36">
        <f>SUMIFS(СВЦЭМ!$G$34:$G$777,СВЦЭМ!$A$34:$A$777,$A232,СВЦЭМ!$B$33:$B$776,I$225)+'СЕТ СН'!$F$15</f>
        <v>0</v>
      </c>
      <c r="J232" s="36">
        <f>SUMIFS(СВЦЭМ!$G$34:$G$777,СВЦЭМ!$A$34:$A$777,$A232,СВЦЭМ!$B$33:$B$776,J$225)+'СЕТ СН'!$F$15</f>
        <v>0</v>
      </c>
      <c r="K232" s="36">
        <f>SUMIFS(СВЦЭМ!$G$34:$G$777,СВЦЭМ!$A$34:$A$777,$A232,СВЦЭМ!$B$33:$B$776,K$225)+'СЕТ СН'!$F$15</f>
        <v>0</v>
      </c>
      <c r="L232" s="36">
        <f>SUMIFS(СВЦЭМ!$G$34:$G$777,СВЦЭМ!$A$34:$A$777,$A232,СВЦЭМ!$B$33:$B$776,L$225)+'СЕТ СН'!$F$15</f>
        <v>0</v>
      </c>
      <c r="M232" s="36">
        <f>SUMIFS(СВЦЭМ!$G$34:$G$777,СВЦЭМ!$A$34:$A$777,$A232,СВЦЭМ!$B$33:$B$776,M$225)+'СЕТ СН'!$F$15</f>
        <v>0</v>
      </c>
      <c r="N232" s="36">
        <f>SUMIFS(СВЦЭМ!$G$34:$G$777,СВЦЭМ!$A$34:$A$777,$A232,СВЦЭМ!$B$33:$B$776,N$225)+'СЕТ СН'!$F$15</f>
        <v>0</v>
      </c>
      <c r="O232" s="36">
        <f>SUMIFS(СВЦЭМ!$G$34:$G$777,СВЦЭМ!$A$34:$A$777,$A232,СВЦЭМ!$B$33:$B$776,O$225)+'СЕТ СН'!$F$15</f>
        <v>0</v>
      </c>
      <c r="P232" s="36">
        <f>SUMIFS(СВЦЭМ!$G$34:$G$777,СВЦЭМ!$A$34:$A$777,$A232,СВЦЭМ!$B$33:$B$776,P$225)+'СЕТ СН'!$F$15</f>
        <v>0</v>
      </c>
      <c r="Q232" s="36">
        <f>SUMIFS(СВЦЭМ!$G$34:$G$777,СВЦЭМ!$A$34:$A$777,$A232,СВЦЭМ!$B$33:$B$776,Q$225)+'СЕТ СН'!$F$15</f>
        <v>0</v>
      </c>
      <c r="R232" s="36">
        <f>SUMIFS(СВЦЭМ!$G$34:$G$777,СВЦЭМ!$A$34:$A$777,$A232,СВЦЭМ!$B$33:$B$776,R$225)+'СЕТ СН'!$F$15</f>
        <v>0</v>
      </c>
      <c r="S232" s="36">
        <f>SUMIFS(СВЦЭМ!$G$34:$G$777,СВЦЭМ!$A$34:$A$777,$A232,СВЦЭМ!$B$33:$B$776,S$225)+'СЕТ СН'!$F$15</f>
        <v>0</v>
      </c>
      <c r="T232" s="36">
        <f>SUMIFS(СВЦЭМ!$G$34:$G$777,СВЦЭМ!$A$34:$A$777,$A232,СВЦЭМ!$B$33:$B$776,T$225)+'СЕТ СН'!$F$15</f>
        <v>0</v>
      </c>
      <c r="U232" s="36">
        <f>SUMIFS(СВЦЭМ!$G$34:$G$777,СВЦЭМ!$A$34:$A$777,$A232,СВЦЭМ!$B$33:$B$776,U$225)+'СЕТ СН'!$F$15</f>
        <v>0</v>
      </c>
      <c r="V232" s="36">
        <f>SUMIFS(СВЦЭМ!$G$34:$G$777,СВЦЭМ!$A$34:$A$777,$A232,СВЦЭМ!$B$33:$B$776,V$225)+'СЕТ СН'!$F$15</f>
        <v>0</v>
      </c>
      <c r="W232" s="36">
        <f>SUMIFS(СВЦЭМ!$G$34:$G$777,СВЦЭМ!$A$34:$A$777,$A232,СВЦЭМ!$B$33:$B$776,W$225)+'СЕТ СН'!$F$15</f>
        <v>0</v>
      </c>
      <c r="X232" s="36">
        <f>SUMIFS(СВЦЭМ!$G$34:$G$777,СВЦЭМ!$A$34:$A$777,$A232,СВЦЭМ!$B$33:$B$776,X$225)+'СЕТ СН'!$F$15</f>
        <v>0</v>
      </c>
      <c r="Y232" s="36">
        <f>SUMIFS(СВЦЭМ!$G$34:$G$777,СВЦЭМ!$A$34:$A$777,$A232,СВЦЭМ!$B$33:$B$776,Y$225)+'СЕТ СН'!$F$15</f>
        <v>0</v>
      </c>
    </row>
    <row r="233" spans="1:27" ht="15.75" hidden="1" x14ac:dyDescent="0.2">
      <c r="A233" s="35">
        <f t="shared" si="6"/>
        <v>43624</v>
      </c>
      <c r="B233" s="36">
        <f>SUMIFS(СВЦЭМ!$G$34:$G$777,СВЦЭМ!$A$34:$A$777,$A233,СВЦЭМ!$B$33:$B$776,B$225)+'СЕТ СН'!$F$15</f>
        <v>0</v>
      </c>
      <c r="C233" s="36">
        <f>SUMIFS(СВЦЭМ!$G$34:$G$777,СВЦЭМ!$A$34:$A$777,$A233,СВЦЭМ!$B$33:$B$776,C$225)+'СЕТ СН'!$F$15</f>
        <v>0</v>
      </c>
      <c r="D233" s="36">
        <f>SUMIFS(СВЦЭМ!$G$34:$G$777,СВЦЭМ!$A$34:$A$777,$A233,СВЦЭМ!$B$33:$B$776,D$225)+'СЕТ СН'!$F$15</f>
        <v>0</v>
      </c>
      <c r="E233" s="36">
        <f>SUMIFS(СВЦЭМ!$G$34:$G$777,СВЦЭМ!$A$34:$A$777,$A233,СВЦЭМ!$B$33:$B$776,E$225)+'СЕТ СН'!$F$15</f>
        <v>0</v>
      </c>
      <c r="F233" s="36">
        <f>SUMIFS(СВЦЭМ!$G$34:$G$777,СВЦЭМ!$A$34:$A$777,$A233,СВЦЭМ!$B$33:$B$776,F$225)+'СЕТ СН'!$F$15</f>
        <v>0</v>
      </c>
      <c r="G233" s="36">
        <f>SUMIFS(СВЦЭМ!$G$34:$G$777,СВЦЭМ!$A$34:$A$777,$A233,СВЦЭМ!$B$33:$B$776,G$225)+'СЕТ СН'!$F$15</f>
        <v>0</v>
      </c>
      <c r="H233" s="36">
        <f>SUMIFS(СВЦЭМ!$G$34:$G$777,СВЦЭМ!$A$34:$A$777,$A233,СВЦЭМ!$B$33:$B$776,H$225)+'СЕТ СН'!$F$15</f>
        <v>0</v>
      </c>
      <c r="I233" s="36">
        <f>SUMIFS(СВЦЭМ!$G$34:$G$777,СВЦЭМ!$A$34:$A$777,$A233,СВЦЭМ!$B$33:$B$776,I$225)+'СЕТ СН'!$F$15</f>
        <v>0</v>
      </c>
      <c r="J233" s="36">
        <f>SUMIFS(СВЦЭМ!$G$34:$G$777,СВЦЭМ!$A$34:$A$777,$A233,СВЦЭМ!$B$33:$B$776,J$225)+'СЕТ СН'!$F$15</f>
        <v>0</v>
      </c>
      <c r="K233" s="36">
        <f>SUMIFS(СВЦЭМ!$G$34:$G$777,СВЦЭМ!$A$34:$A$777,$A233,СВЦЭМ!$B$33:$B$776,K$225)+'СЕТ СН'!$F$15</f>
        <v>0</v>
      </c>
      <c r="L233" s="36">
        <f>SUMIFS(СВЦЭМ!$G$34:$G$777,СВЦЭМ!$A$34:$A$777,$A233,СВЦЭМ!$B$33:$B$776,L$225)+'СЕТ СН'!$F$15</f>
        <v>0</v>
      </c>
      <c r="M233" s="36">
        <f>SUMIFS(СВЦЭМ!$G$34:$G$777,СВЦЭМ!$A$34:$A$777,$A233,СВЦЭМ!$B$33:$B$776,M$225)+'СЕТ СН'!$F$15</f>
        <v>0</v>
      </c>
      <c r="N233" s="36">
        <f>SUMIFS(СВЦЭМ!$G$34:$G$777,СВЦЭМ!$A$34:$A$777,$A233,СВЦЭМ!$B$33:$B$776,N$225)+'СЕТ СН'!$F$15</f>
        <v>0</v>
      </c>
      <c r="O233" s="36">
        <f>SUMIFS(СВЦЭМ!$G$34:$G$777,СВЦЭМ!$A$34:$A$777,$A233,СВЦЭМ!$B$33:$B$776,O$225)+'СЕТ СН'!$F$15</f>
        <v>0</v>
      </c>
      <c r="P233" s="36">
        <f>SUMIFS(СВЦЭМ!$G$34:$G$777,СВЦЭМ!$A$34:$A$777,$A233,СВЦЭМ!$B$33:$B$776,P$225)+'СЕТ СН'!$F$15</f>
        <v>0</v>
      </c>
      <c r="Q233" s="36">
        <f>SUMIFS(СВЦЭМ!$G$34:$G$777,СВЦЭМ!$A$34:$A$777,$A233,СВЦЭМ!$B$33:$B$776,Q$225)+'СЕТ СН'!$F$15</f>
        <v>0</v>
      </c>
      <c r="R233" s="36">
        <f>SUMIFS(СВЦЭМ!$G$34:$G$777,СВЦЭМ!$A$34:$A$777,$A233,СВЦЭМ!$B$33:$B$776,R$225)+'СЕТ СН'!$F$15</f>
        <v>0</v>
      </c>
      <c r="S233" s="36">
        <f>SUMIFS(СВЦЭМ!$G$34:$G$777,СВЦЭМ!$A$34:$A$777,$A233,СВЦЭМ!$B$33:$B$776,S$225)+'СЕТ СН'!$F$15</f>
        <v>0</v>
      </c>
      <c r="T233" s="36">
        <f>SUMIFS(СВЦЭМ!$G$34:$G$777,СВЦЭМ!$A$34:$A$777,$A233,СВЦЭМ!$B$33:$B$776,T$225)+'СЕТ СН'!$F$15</f>
        <v>0</v>
      </c>
      <c r="U233" s="36">
        <f>SUMIFS(СВЦЭМ!$G$34:$G$777,СВЦЭМ!$A$34:$A$777,$A233,СВЦЭМ!$B$33:$B$776,U$225)+'СЕТ СН'!$F$15</f>
        <v>0</v>
      </c>
      <c r="V233" s="36">
        <f>SUMIFS(СВЦЭМ!$G$34:$G$777,СВЦЭМ!$A$34:$A$777,$A233,СВЦЭМ!$B$33:$B$776,V$225)+'СЕТ СН'!$F$15</f>
        <v>0</v>
      </c>
      <c r="W233" s="36">
        <f>SUMIFS(СВЦЭМ!$G$34:$G$777,СВЦЭМ!$A$34:$A$777,$A233,СВЦЭМ!$B$33:$B$776,W$225)+'СЕТ СН'!$F$15</f>
        <v>0</v>
      </c>
      <c r="X233" s="36">
        <f>SUMIFS(СВЦЭМ!$G$34:$G$777,СВЦЭМ!$A$34:$A$777,$A233,СВЦЭМ!$B$33:$B$776,X$225)+'СЕТ СН'!$F$15</f>
        <v>0</v>
      </c>
      <c r="Y233" s="36">
        <f>SUMIFS(СВЦЭМ!$G$34:$G$777,СВЦЭМ!$A$34:$A$777,$A233,СВЦЭМ!$B$33:$B$776,Y$225)+'СЕТ СН'!$F$15</f>
        <v>0</v>
      </c>
    </row>
    <row r="234" spans="1:27" ht="15.75" hidden="1" x14ac:dyDescent="0.2">
      <c r="A234" s="35">
        <f t="shared" si="6"/>
        <v>43625</v>
      </c>
      <c r="B234" s="36">
        <f>SUMIFS(СВЦЭМ!$G$34:$G$777,СВЦЭМ!$A$34:$A$777,$A234,СВЦЭМ!$B$33:$B$776,B$225)+'СЕТ СН'!$F$15</f>
        <v>0</v>
      </c>
      <c r="C234" s="36">
        <f>SUMIFS(СВЦЭМ!$G$34:$G$777,СВЦЭМ!$A$34:$A$777,$A234,СВЦЭМ!$B$33:$B$776,C$225)+'СЕТ СН'!$F$15</f>
        <v>0</v>
      </c>
      <c r="D234" s="36">
        <f>SUMIFS(СВЦЭМ!$G$34:$G$777,СВЦЭМ!$A$34:$A$777,$A234,СВЦЭМ!$B$33:$B$776,D$225)+'СЕТ СН'!$F$15</f>
        <v>0</v>
      </c>
      <c r="E234" s="36">
        <f>SUMIFS(СВЦЭМ!$G$34:$G$777,СВЦЭМ!$A$34:$A$777,$A234,СВЦЭМ!$B$33:$B$776,E$225)+'СЕТ СН'!$F$15</f>
        <v>0</v>
      </c>
      <c r="F234" s="36">
        <f>SUMIFS(СВЦЭМ!$G$34:$G$777,СВЦЭМ!$A$34:$A$777,$A234,СВЦЭМ!$B$33:$B$776,F$225)+'СЕТ СН'!$F$15</f>
        <v>0</v>
      </c>
      <c r="G234" s="36">
        <f>SUMIFS(СВЦЭМ!$G$34:$G$777,СВЦЭМ!$A$34:$A$777,$A234,СВЦЭМ!$B$33:$B$776,G$225)+'СЕТ СН'!$F$15</f>
        <v>0</v>
      </c>
      <c r="H234" s="36">
        <f>SUMIFS(СВЦЭМ!$G$34:$G$777,СВЦЭМ!$A$34:$A$777,$A234,СВЦЭМ!$B$33:$B$776,H$225)+'СЕТ СН'!$F$15</f>
        <v>0</v>
      </c>
      <c r="I234" s="36">
        <f>SUMIFS(СВЦЭМ!$G$34:$G$777,СВЦЭМ!$A$34:$A$777,$A234,СВЦЭМ!$B$33:$B$776,I$225)+'СЕТ СН'!$F$15</f>
        <v>0</v>
      </c>
      <c r="J234" s="36">
        <f>SUMIFS(СВЦЭМ!$G$34:$G$777,СВЦЭМ!$A$34:$A$777,$A234,СВЦЭМ!$B$33:$B$776,J$225)+'СЕТ СН'!$F$15</f>
        <v>0</v>
      </c>
      <c r="K234" s="36">
        <f>SUMIFS(СВЦЭМ!$G$34:$G$777,СВЦЭМ!$A$34:$A$777,$A234,СВЦЭМ!$B$33:$B$776,K$225)+'СЕТ СН'!$F$15</f>
        <v>0</v>
      </c>
      <c r="L234" s="36">
        <f>SUMIFS(СВЦЭМ!$G$34:$G$777,СВЦЭМ!$A$34:$A$777,$A234,СВЦЭМ!$B$33:$B$776,L$225)+'СЕТ СН'!$F$15</f>
        <v>0</v>
      </c>
      <c r="M234" s="36">
        <f>SUMIFS(СВЦЭМ!$G$34:$G$777,СВЦЭМ!$A$34:$A$777,$A234,СВЦЭМ!$B$33:$B$776,M$225)+'СЕТ СН'!$F$15</f>
        <v>0</v>
      </c>
      <c r="N234" s="36">
        <f>SUMIFS(СВЦЭМ!$G$34:$G$777,СВЦЭМ!$A$34:$A$777,$A234,СВЦЭМ!$B$33:$B$776,N$225)+'СЕТ СН'!$F$15</f>
        <v>0</v>
      </c>
      <c r="O234" s="36">
        <f>SUMIFS(СВЦЭМ!$G$34:$G$777,СВЦЭМ!$A$34:$A$777,$A234,СВЦЭМ!$B$33:$B$776,O$225)+'СЕТ СН'!$F$15</f>
        <v>0</v>
      </c>
      <c r="P234" s="36">
        <f>SUMIFS(СВЦЭМ!$G$34:$G$777,СВЦЭМ!$A$34:$A$777,$A234,СВЦЭМ!$B$33:$B$776,P$225)+'СЕТ СН'!$F$15</f>
        <v>0</v>
      </c>
      <c r="Q234" s="36">
        <f>SUMIFS(СВЦЭМ!$G$34:$G$777,СВЦЭМ!$A$34:$A$777,$A234,СВЦЭМ!$B$33:$B$776,Q$225)+'СЕТ СН'!$F$15</f>
        <v>0</v>
      </c>
      <c r="R234" s="36">
        <f>SUMIFS(СВЦЭМ!$G$34:$G$777,СВЦЭМ!$A$34:$A$777,$A234,СВЦЭМ!$B$33:$B$776,R$225)+'СЕТ СН'!$F$15</f>
        <v>0</v>
      </c>
      <c r="S234" s="36">
        <f>SUMIFS(СВЦЭМ!$G$34:$G$777,СВЦЭМ!$A$34:$A$777,$A234,СВЦЭМ!$B$33:$B$776,S$225)+'СЕТ СН'!$F$15</f>
        <v>0</v>
      </c>
      <c r="T234" s="36">
        <f>SUMIFS(СВЦЭМ!$G$34:$G$777,СВЦЭМ!$A$34:$A$777,$A234,СВЦЭМ!$B$33:$B$776,T$225)+'СЕТ СН'!$F$15</f>
        <v>0</v>
      </c>
      <c r="U234" s="36">
        <f>SUMIFS(СВЦЭМ!$G$34:$G$777,СВЦЭМ!$A$34:$A$777,$A234,СВЦЭМ!$B$33:$B$776,U$225)+'СЕТ СН'!$F$15</f>
        <v>0</v>
      </c>
      <c r="V234" s="36">
        <f>SUMIFS(СВЦЭМ!$G$34:$G$777,СВЦЭМ!$A$34:$A$777,$A234,СВЦЭМ!$B$33:$B$776,V$225)+'СЕТ СН'!$F$15</f>
        <v>0</v>
      </c>
      <c r="W234" s="36">
        <f>SUMIFS(СВЦЭМ!$G$34:$G$777,СВЦЭМ!$A$34:$A$777,$A234,СВЦЭМ!$B$33:$B$776,W$225)+'СЕТ СН'!$F$15</f>
        <v>0</v>
      </c>
      <c r="X234" s="36">
        <f>SUMIFS(СВЦЭМ!$G$34:$G$777,СВЦЭМ!$A$34:$A$777,$A234,СВЦЭМ!$B$33:$B$776,X$225)+'СЕТ СН'!$F$15</f>
        <v>0</v>
      </c>
      <c r="Y234" s="36">
        <f>SUMIFS(СВЦЭМ!$G$34:$G$777,СВЦЭМ!$A$34:$A$777,$A234,СВЦЭМ!$B$33:$B$776,Y$225)+'СЕТ СН'!$F$15</f>
        <v>0</v>
      </c>
    </row>
    <row r="235" spans="1:27" ht="15.75" hidden="1" x14ac:dyDescent="0.2">
      <c r="A235" s="35">
        <f t="shared" si="6"/>
        <v>43626</v>
      </c>
      <c r="B235" s="36">
        <f>SUMIFS(СВЦЭМ!$G$34:$G$777,СВЦЭМ!$A$34:$A$777,$A235,СВЦЭМ!$B$33:$B$776,B$225)+'СЕТ СН'!$F$15</f>
        <v>0</v>
      </c>
      <c r="C235" s="36">
        <f>SUMIFS(СВЦЭМ!$G$34:$G$777,СВЦЭМ!$A$34:$A$777,$A235,СВЦЭМ!$B$33:$B$776,C$225)+'СЕТ СН'!$F$15</f>
        <v>0</v>
      </c>
      <c r="D235" s="36">
        <f>SUMIFS(СВЦЭМ!$G$34:$G$777,СВЦЭМ!$A$34:$A$777,$A235,СВЦЭМ!$B$33:$B$776,D$225)+'СЕТ СН'!$F$15</f>
        <v>0</v>
      </c>
      <c r="E235" s="36">
        <f>SUMIFS(СВЦЭМ!$G$34:$G$777,СВЦЭМ!$A$34:$A$777,$A235,СВЦЭМ!$B$33:$B$776,E$225)+'СЕТ СН'!$F$15</f>
        <v>0</v>
      </c>
      <c r="F235" s="36">
        <f>SUMIFS(СВЦЭМ!$G$34:$G$777,СВЦЭМ!$A$34:$A$777,$A235,СВЦЭМ!$B$33:$B$776,F$225)+'СЕТ СН'!$F$15</f>
        <v>0</v>
      </c>
      <c r="G235" s="36">
        <f>SUMIFS(СВЦЭМ!$G$34:$G$777,СВЦЭМ!$A$34:$A$777,$A235,СВЦЭМ!$B$33:$B$776,G$225)+'СЕТ СН'!$F$15</f>
        <v>0</v>
      </c>
      <c r="H235" s="36">
        <f>SUMIFS(СВЦЭМ!$G$34:$G$777,СВЦЭМ!$A$34:$A$777,$A235,СВЦЭМ!$B$33:$B$776,H$225)+'СЕТ СН'!$F$15</f>
        <v>0</v>
      </c>
      <c r="I235" s="36">
        <f>SUMIFS(СВЦЭМ!$G$34:$G$777,СВЦЭМ!$A$34:$A$777,$A235,СВЦЭМ!$B$33:$B$776,I$225)+'СЕТ СН'!$F$15</f>
        <v>0</v>
      </c>
      <c r="J235" s="36">
        <f>SUMIFS(СВЦЭМ!$G$34:$G$777,СВЦЭМ!$A$34:$A$777,$A235,СВЦЭМ!$B$33:$B$776,J$225)+'СЕТ СН'!$F$15</f>
        <v>0</v>
      </c>
      <c r="K235" s="36">
        <f>SUMIFS(СВЦЭМ!$G$34:$G$777,СВЦЭМ!$A$34:$A$777,$A235,СВЦЭМ!$B$33:$B$776,K$225)+'СЕТ СН'!$F$15</f>
        <v>0</v>
      </c>
      <c r="L235" s="36">
        <f>SUMIFS(СВЦЭМ!$G$34:$G$777,СВЦЭМ!$A$34:$A$777,$A235,СВЦЭМ!$B$33:$B$776,L$225)+'СЕТ СН'!$F$15</f>
        <v>0</v>
      </c>
      <c r="M235" s="36">
        <f>SUMIFS(СВЦЭМ!$G$34:$G$777,СВЦЭМ!$A$34:$A$777,$A235,СВЦЭМ!$B$33:$B$776,M$225)+'СЕТ СН'!$F$15</f>
        <v>0</v>
      </c>
      <c r="N235" s="36">
        <f>SUMIFS(СВЦЭМ!$G$34:$G$777,СВЦЭМ!$A$34:$A$777,$A235,СВЦЭМ!$B$33:$B$776,N$225)+'СЕТ СН'!$F$15</f>
        <v>0</v>
      </c>
      <c r="O235" s="36">
        <f>SUMIFS(СВЦЭМ!$G$34:$G$777,СВЦЭМ!$A$34:$A$777,$A235,СВЦЭМ!$B$33:$B$776,O$225)+'СЕТ СН'!$F$15</f>
        <v>0</v>
      </c>
      <c r="P235" s="36">
        <f>SUMIFS(СВЦЭМ!$G$34:$G$777,СВЦЭМ!$A$34:$A$777,$A235,СВЦЭМ!$B$33:$B$776,P$225)+'СЕТ СН'!$F$15</f>
        <v>0</v>
      </c>
      <c r="Q235" s="36">
        <f>SUMIFS(СВЦЭМ!$G$34:$G$777,СВЦЭМ!$A$34:$A$777,$A235,СВЦЭМ!$B$33:$B$776,Q$225)+'СЕТ СН'!$F$15</f>
        <v>0</v>
      </c>
      <c r="R235" s="36">
        <f>SUMIFS(СВЦЭМ!$G$34:$G$777,СВЦЭМ!$A$34:$A$777,$A235,СВЦЭМ!$B$33:$B$776,R$225)+'СЕТ СН'!$F$15</f>
        <v>0</v>
      </c>
      <c r="S235" s="36">
        <f>SUMIFS(СВЦЭМ!$G$34:$G$777,СВЦЭМ!$A$34:$A$777,$A235,СВЦЭМ!$B$33:$B$776,S$225)+'СЕТ СН'!$F$15</f>
        <v>0</v>
      </c>
      <c r="T235" s="36">
        <f>SUMIFS(СВЦЭМ!$G$34:$G$777,СВЦЭМ!$A$34:$A$777,$A235,СВЦЭМ!$B$33:$B$776,T$225)+'СЕТ СН'!$F$15</f>
        <v>0</v>
      </c>
      <c r="U235" s="36">
        <f>SUMIFS(СВЦЭМ!$G$34:$G$777,СВЦЭМ!$A$34:$A$777,$A235,СВЦЭМ!$B$33:$B$776,U$225)+'СЕТ СН'!$F$15</f>
        <v>0</v>
      </c>
      <c r="V235" s="36">
        <f>SUMIFS(СВЦЭМ!$G$34:$G$777,СВЦЭМ!$A$34:$A$777,$A235,СВЦЭМ!$B$33:$B$776,V$225)+'СЕТ СН'!$F$15</f>
        <v>0</v>
      </c>
      <c r="W235" s="36">
        <f>SUMIFS(СВЦЭМ!$G$34:$G$777,СВЦЭМ!$A$34:$A$777,$A235,СВЦЭМ!$B$33:$B$776,W$225)+'СЕТ СН'!$F$15</f>
        <v>0</v>
      </c>
      <c r="X235" s="36">
        <f>SUMIFS(СВЦЭМ!$G$34:$G$777,СВЦЭМ!$A$34:$A$777,$A235,СВЦЭМ!$B$33:$B$776,X$225)+'СЕТ СН'!$F$15</f>
        <v>0</v>
      </c>
      <c r="Y235" s="36">
        <f>SUMIFS(СВЦЭМ!$G$34:$G$777,СВЦЭМ!$A$34:$A$777,$A235,СВЦЭМ!$B$33:$B$776,Y$225)+'СЕТ СН'!$F$15</f>
        <v>0</v>
      </c>
    </row>
    <row r="236" spans="1:27" ht="15.75" hidden="1" x14ac:dyDescent="0.2">
      <c r="A236" s="35">
        <f t="shared" si="6"/>
        <v>43627</v>
      </c>
      <c r="B236" s="36">
        <f>SUMIFS(СВЦЭМ!$G$34:$G$777,СВЦЭМ!$A$34:$A$777,$A236,СВЦЭМ!$B$33:$B$776,B$225)+'СЕТ СН'!$F$15</f>
        <v>0</v>
      </c>
      <c r="C236" s="36">
        <f>SUMIFS(СВЦЭМ!$G$34:$G$777,СВЦЭМ!$A$34:$A$777,$A236,СВЦЭМ!$B$33:$B$776,C$225)+'СЕТ СН'!$F$15</f>
        <v>0</v>
      </c>
      <c r="D236" s="36">
        <f>SUMIFS(СВЦЭМ!$G$34:$G$777,СВЦЭМ!$A$34:$A$777,$A236,СВЦЭМ!$B$33:$B$776,D$225)+'СЕТ СН'!$F$15</f>
        <v>0</v>
      </c>
      <c r="E236" s="36">
        <f>SUMIFS(СВЦЭМ!$G$34:$G$777,СВЦЭМ!$A$34:$A$777,$A236,СВЦЭМ!$B$33:$B$776,E$225)+'СЕТ СН'!$F$15</f>
        <v>0</v>
      </c>
      <c r="F236" s="36">
        <f>SUMIFS(СВЦЭМ!$G$34:$G$777,СВЦЭМ!$A$34:$A$777,$A236,СВЦЭМ!$B$33:$B$776,F$225)+'СЕТ СН'!$F$15</f>
        <v>0</v>
      </c>
      <c r="G236" s="36">
        <f>SUMIFS(СВЦЭМ!$G$34:$G$777,СВЦЭМ!$A$34:$A$777,$A236,СВЦЭМ!$B$33:$B$776,G$225)+'СЕТ СН'!$F$15</f>
        <v>0</v>
      </c>
      <c r="H236" s="36">
        <f>SUMIFS(СВЦЭМ!$G$34:$G$777,СВЦЭМ!$A$34:$A$777,$A236,СВЦЭМ!$B$33:$B$776,H$225)+'СЕТ СН'!$F$15</f>
        <v>0</v>
      </c>
      <c r="I236" s="36">
        <f>SUMIFS(СВЦЭМ!$G$34:$G$777,СВЦЭМ!$A$34:$A$777,$A236,СВЦЭМ!$B$33:$B$776,I$225)+'СЕТ СН'!$F$15</f>
        <v>0</v>
      </c>
      <c r="J236" s="36">
        <f>SUMIFS(СВЦЭМ!$G$34:$G$777,СВЦЭМ!$A$34:$A$777,$A236,СВЦЭМ!$B$33:$B$776,J$225)+'СЕТ СН'!$F$15</f>
        <v>0</v>
      </c>
      <c r="K236" s="36">
        <f>SUMIFS(СВЦЭМ!$G$34:$G$777,СВЦЭМ!$A$34:$A$777,$A236,СВЦЭМ!$B$33:$B$776,K$225)+'СЕТ СН'!$F$15</f>
        <v>0</v>
      </c>
      <c r="L236" s="36">
        <f>SUMIFS(СВЦЭМ!$G$34:$G$777,СВЦЭМ!$A$34:$A$777,$A236,СВЦЭМ!$B$33:$B$776,L$225)+'СЕТ СН'!$F$15</f>
        <v>0</v>
      </c>
      <c r="M236" s="36">
        <f>SUMIFS(СВЦЭМ!$G$34:$G$777,СВЦЭМ!$A$34:$A$777,$A236,СВЦЭМ!$B$33:$B$776,M$225)+'СЕТ СН'!$F$15</f>
        <v>0</v>
      </c>
      <c r="N236" s="36">
        <f>SUMIFS(СВЦЭМ!$G$34:$G$777,СВЦЭМ!$A$34:$A$777,$A236,СВЦЭМ!$B$33:$B$776,N$225)+'СЕТ СН'!$F$15</f>
        <v>0</v>
      </c>
      <c r="O236" s="36">
        <f>SUMIFS(СВЦЭМ!$G$34:$G$777,СВЦЭМ!$A$34:$A$777,$A236,СВЦЭМ!$B$33:$B$776,O$225)+'СЕТ СН'!$F$15</f>
        <v>0</v>
      </c>
      <c r="P236" s="36">
        <f>SUMIFS(СВЦЭМ!$G$34:$G$777,СВЦЭМ!$A$34:$A$777,$A236,СВЦЭМ!$B$33:$B$776,P$225)+'СЕТ СН'!$F$15</f>
        <v>0</v>
      </c>
      <c r="Q236" s="36">
        <f>SUMIFS(СВЦЭМ!$G$34:$G$777,СВЦЭМ!$A$34:$A$777,$A236,СВЦЭМ!$B$33:$B$776,Q$225)+'СЕТ СН'!$F$15</f>
        <v>0</v>
      </c>
      <c r="R236" s="36">
        <f>SUMIFS(СВЦЭМ!$G$34:$G$777,СВЦЭМ!$A$34:$A$777,$A236,СВЦЭМ!$B$33:$B$776,R$225)+'СЕТ СН'!$F$15</f>
        <v>0</v>
      </c>
      <c r="S236" s="36">
        <f>SUMIFS(СВЦЭМ!$G$34:$G$777,СВЦЭМ!$A$34:$A$777,$A236,СВЦЭМ!$B$33:$B$776,S$225)+'СЕТ СН'!$F$15</f>
        <v>0</v>
      </c>
      <c r="T236" s="36">
        <f>SUMIFS(СВЦЭМ!$G$34:$G$777,СВЦЭМ!$A$34:$A$777,$A236,СВЦЭМ!$B$33:$B$776,T$225)+'СЕТ СН'!$F$15</f>
        <v>0</v>
      </c>
      <c r="U236" s="36">
        <f>SUMIFS(СВЦЭМ!$G$34:$G$777,СВЦЭМ!$A$34:$A$777,$A236,СВЦЭМ!$B$33:$B$776,U$225)+'СЕТ СН'!$F$15</f>
        <v>0</v>
      </c>
      <c r="V236" s="36">
        <f>SUMIFS(СВЦЭМ!$G$34:$G$777,СВЦЭМ!$A$34:$A$777,$A236,СВЦЭМ!$B$33:$B$776,V$225)+'СЕТ СН'!$F$15</f>
        <v>0</v>
      </c>
      <c r="W236" s="36">
        <f>SUMIFS(СВЦЭМ!$G$34:$G$777,СВЦЭМ!$A$34:$A$777,$A236,СВЦЭМ!$B$33:$B$776,W$225)+'СЕТ СН'!$F$15</f>
        <v>0</v>
      </c>
      <c r="X236" s="36">
        <f>SUMIFS(СВЦЭМ!$G$34:$G$777,СВЦЭМ!$A$34:$A$777,$A236,СВЦЭМ!$B$33:$B$776,X$225)+'СЕТ СН'!$F$15</f>
        <v>0</v>
      </c>
      <c r="Y236" s="36">
        <f>SUMIFS(СВЦЭМ!$G$34:$G$777,СВЦЭМ!$A$34:$A$777,$A236,СВЦЭМ!$B$33:$B$776,Y$225)+'СЕТ СН'!$F$15</f>
        <v>0</v>
      </c>
    </row>
    <row r="237" spans="1:27" ht="15.75" hidden="1" x14ac:dyDescent="0.2">
      <c r="A237" s="35">
        <f t="shared" si="6"/>
        <v>43628</v>
      </c>
      <c r="B237" s="36">
        <f>SUMIFS(СВЦЭМ!$G$34:$G$777,СВЦЭМ!$A$34:$A$777,$A237,СВЦЭМ!$B$33:$B$776,B$225)+'СЕТ СН'!$F$15</f>
        <v>0</v>
      </c>
      <c r="C237" s="36">
        <f>SUMIFS(СВЦЭМ!$G$34:$G$777,СВЦЭМ!$A$34:$A$777,$A237,СВЦЭМ!$B$33:$B$776,C$225)+'СЕТ СН'!$F$15</f>
        <v>0</v>
      </c>
      <c r="D237" s="36">
        <f>SUMIFS(СВЦЭМ!$G$34:$G$777,СВЦЭМ!$A$34:$A$777,$A237,СВЦЭМ!$B$33:$B$776,D$225)+'СЕТ СН'!$F$15</f>
        <v>0</v>
      </c>
      <c r="E237" s="36">
        <f>SUMIFS(СВЦЭМ!$G$34:$G$777,СВЦЭМ!$A$34:$A$777,$A237,СВЦЭМ!$B$33:$B$776,E$225)+'СЕТ СН'!$F$15</f>
        <v>0</v>
      </c>
      <c r="F237" s="36">
        <f>SUMIFS(СВЦЭМ!$G$34:$G$777,СВЦЭМ!$A$34:$A$777,$A237,СВЦЭМ!$B$33:$B$776,F$225)+'СЕТ СН'!$F$15</f>
        <v>0</v>
      </c>
      <c r="G237" s="36">
        <f>SUMIFS(СВЦЭМ!$G$34:$G$777,СВЦЭМ!$A$34:$A$777,$A237,СВЦЭМ!$B$33:$B$776,G$225)+'СЕТ СН'!$F$15</f>
        <v>0</v>
      </c>
      <c r="H237" s="36">
        <f>SUMIFS(СВЦЭМ!$G$34:$G$777,СВЦЭМ!$A$34:$A$777,$A237,СВЦЭМ!$B$33:$B$776,H$225)+'СЕТ СН'!$F$15</f>
        <v>0</v>
      </c>
      <c r="I237" s="36">
        <f>SUMIFS(СВЦЭМ!$G$34:$G$777,СВЦЭМ!$A$34:$A$777,$A237,СВЦЭМ!$B$33:$B$776,I$225)+'СЕТ СН'!$F$15</f>
        <v>0</v>
      </c>
      <c r="J237" s="36">
        <f>SUMIFS(СВЦЭМ!$G$34:$G$777,СВЦЭМ!$A$34:$A$777,$A237,СВЦЭМ!$B$33:$B$776,J$225)+'СЕТ СН'!$F$15</f>
        <v>0</v>
      </c>
      <c r="K237" s="36">
        <f>SUMIFS(СВЦЭМ!$G$34:$G$777,СВЦЭМ!$A$34:$A$777,$A237,СВЦЭМ!$B$33:$B$776,K$225)+'СЕТ СН'!$F$15</f>
        <v>0</v>
      </c>
      <c r="L237" s="36">
        <f>SUMIFS(СВЦЭМ!$G$34:$G$777,СВЦЭМ!$A$34:$A$777,$A237,СВЦЭМ!$B$33:$B$776,L$225)+'СЕТ СН'!$F$15</f>
        <v>0</v>
      </c>
      <c r="M237" s="36">
        <f>SUMIFS(СВЦЭМ!$G$34:$G$777,СВЦЭМ!$A$34:$A$777,$A237,СВЦЭМ!$B$33:$B$776,M$225)+'СЕТ СН'!$F$15</f>
        <v>0</v>
      </c>
      <c r="N237" s="36">
        <f>SUMIFS(СВЦЭМ!$G$34:$G$777,СВЦЭМ!$A$34:$A$777,$A237,СВЦЭМ!$B$33:$B$776,N$225)+'СЕТ СН'!$F$15</f>
        <v>0</v>
      </c>
      <c r="O237" s="36">
        <f>SUMIFS(СВЦЭМ!$G$34:$G$777,СВЦЭМ!$A$34:$A$777,$A237,СВЦЭМ!$B$33:$B$776,O$225)+'СЕТ СН'!$F$15</f>
        <v>0</v>
      </c>
      <c r="P237" s="36">
        <f>SUMIFS(СВЦЭМ!$G$34:$G$777,СВЦЭМ!$A$34:$A$777,$A237,СВЦЭМ!$B$33:$B$776,P$225)+'СЕТ СН'!$F$15</f>
        <v>0</v>
      </c>
      <c r="Q237" s="36">
        <f>SUMIFS(СВЦЭМ!$G$34:$G$777,СВЦЭМ!$A$34:$A$777,$A237,СВЦЭМ!$B$33:$B$776,Q$225)+'СЕТ СН'!$F$15</f>
        <v>0</v>
      </c>
      <c r="R237" s="36">
        <f>SUMIFS(СВЦЭМ!$G$34:$G$777,СВЦЭМ!$A$34:$A$777,$A237,СВЦЭМ!$B$33:$B$776,R$225)+'СЕТ СН'!$F$15</f>
        <v>0</v>
      </c>
      <c r="S237" s="36">
        <f>SUMIFS(СВЦЭМ!$G$34:$G$777,СВЦЭМ!$A$34:$A$777,$A237,СВЦЭМ!$B$33:$B$776,S$225)+'СЕТ СН'!$F$15</f>
        <v>0</v>
      </c>
      <c r="T237" s="36">
        <f>SUMIFS(СВЦЭМ!$G$34:$G$777,СВЦЭМ!$A$34:$A$777,$A237,СВЦЭМ!$B$33:$B$776,T$225)+'СЕТ СН'!$F$15</f>
        <v>0</v>
      </c>
      <c r="U237" s="36">
        <f>SUMIFS(СВЦЭМ!$G$34:$G$777,СВЦЭМ!$A$34:$A$777,$A237,СВЦЭМ!$B$33:$B$776,U$225)+'СЕТ СН'!$F$15</f>
        <v>0</v>
      </c>
      <c r="V237" s="36">
        <f>SUMIFS(СВЦЭМ!$G$34:$G$777,СВЦЭМ!$A$34:$A$777,$A237,СВЦЭМ!$B$33:$B$776,V$225)+'СЕТ СН'!$F$15</f>
        <v>0</v>
      </c>
      <c r="W237" s="36">
        <f>SUMIFS(СВЦЭМ!$G$34:$G$777,СВЦЭМ!$A$34:$A$777,$A237,СВЦЭМ!$B$33:$B$776,W$225)+'СЕТ СН'!$F$15</f>
        <v>0</v>
      </c>
      <c r="X237" s="36">
        <f>SUMIFS(СВЦЭМ!$G$34:$G$777,СВЦЭМ!$A$34:$A$777,$A237,СВЦЭМ!$B$33:$B$776,X$225)+'СЕТ СН'!$F$15</f>
        <v>0</v>
      </c>
      <c r="Y237" s="36">
        <f>SUMIFS(СВЦЭМ!$G$34:$G$777,СВЦЭМ!$A$34:$A$777,$A237,СВЦЭМ!$B$33:$B$776,Y$225)+'СЕТ СН'!$F$15</f>
        <v>0</v>
      </c>
    </row>
    <row r="238" spans="1:27" ht="15.75" hidden="1" x14ac:dyDescent="0.2">
      <c r="A238" s="35">
        <f t="shared" si="6"/>
        <v>43629</v>
      </c>
      <c r="B238" s="36">
        <f>SUMIFS(СВЦЭМ!$G$34:$G$777,СВЦЭМ!$A$34:$A$777,$A238,СВЦЭМ!$B$33:$B$776,B$225)+'СЕТ СН'!$F$15</f>
        <v>0</v>
      </c>
      <c r="C238" s="36">
        <f>SUMIFS(СВЦЭМ!$G$34:$G$777,СВЦЭМ!$A$34:$A$777,$A238,СВЦЭМ!$B$33:$B$776,C$225)+'СЕТ СН'!$F$15</f>
        <v>0</v>
      </c>
      <c r="D238" s="36">
        <f>SUMIFS(СВЦЭМ!$G$34:$G$777,СВЦЭМ!$A$34:$A$777,$A238,СВЦЭМ!$B$33:$B$776,D$225)+'СЕТ СН'!$F$15</f>
        <v>0</v>
      </c>
      <c r="E238" s="36">
        <f>SUMIFS(СВЦЭМ!$G$34:$G$777,СВЦЭМ!$A$34:$A$777,$A238,СВЦЭМ!$B$33:$B$776,E$225)+'СЕТ СН'!$F$15</f>
        <v>0</v>
      </c>
      <c r="F238" s="36">
        <f>SUMIFS(СВЦЭМ!$G$34:$G$777,СВЦЭМ!$A$34:$A$777,$A238,СВЦЭМ!$B$33:$B$776,F$225)+'СЕТ СН'!$F$15</f>
        <v>0</v>
      </c>
      <c r="G238" s="36">
        <f>SUMIFS(СВЦЭМ!$G$34:$G$777,СВЦЭМ!$A$34:$A$777,$A238,СВЦЭМ!$B$33:$B$776,G$225)+'СЕТ СН'!$F$15</f>
        <v>0</v>
      </c>
      <c r="H238" s="36">
        <f>SUMIFS(СВЦЭМ!$G$34:$G$777,СВЦЭМ!$A$34:$A$777,$A238,СВЦЭМ!$B$33:$B$776,H$225)+'СЕТ СН'!$F$15</f>
        <v>0</v>
      </c>
      <c r="I238" s="36">
        <f>SUMIFS(СВЦЭМ!$G$34:$G$777,СВЦЭМ!$A$34:$A$777,$A238,СВЦЭМ!$B$33:$B$776,I$225)+'СЕТ СН'!$F$15</f>
        <v>0</v>
      </c>
      <c r="J238" s="36">
        <f>SUMIFS(СВЦЭМ!$G$34:$G$777,СВЦЭМ!$A$34:$A$777,$A238,СВЦЭМ!$B$33:$B$776,J$225)+'СЕТ СН'!$F$15</f>
        <v>0</v>
      </c>
      <c r="K238" s="36">
        <f>SUMIFS(СВЦЭМ!$G$34:$G$777,СВЦЭМ!$A$34:$A$777,$A238,СВЦЭМ!$B$33:$B$776,K$225)+'СЕТ СН'!$F$15</f>
        <v>0</v>
      </c>
      <c r="L238" s="36">
        <f>SUMIFS(СВЦЭМ!$G$34:$G$777,СВЦЭМ!$A$34:$A$777,$A238,СВЦЭМ!$B$33:$B$776,L$225)+'СЕТ СН'!$F$15</f>
        <v>0</v>
      </c>
      <c r="M238" s="36">
        <f>SUMIFS(СВЦЭМ!$G$34:$G$777,СВЦЭМ!$A$34:$A$777,$A238,СВЦЭМ!$B$33:$B$776,M$225)+'СЕТ СН'!$F$15</f>
        <v>0</v>
      </c>
      <c r="N238" s="36">
        <f>SUMIFS(СВЦЭМ!$G$34:$G$777,СВЦЭМ!$A$34:$A$777,$A238,СВЦЭМ!$B$33:$B$776,N$225)+'СЕТ СН'!$F$15</f>
        <v>0</v>
      </c>
      <c r="O238" s="36">
        <f>SUMIFS(СВЦЭМ!$G$34:$G$777,СВЦЭМ!$A$34:$A$777,$A238,СВЦЭМ!$B$33:$B$776,O$225)+'СЕТ СН'!$F$15</f>
        <v>0</v>
      </c>
      <c r="P238" s="36">
        <f>SUMIFS(СВЦЭМ!$G$34:$G$777,СВЦЭМ!$A$34:$A$777,$A238,СВЦЭМ!$B$33:$B$776,P$225)+'СЕТ СН'!$F$15</f>
        <v>0</v>
      </c>
      <c r="Q238" s="36">
        <f>SUMIFS(СВЦЭМ!$G$34:$G$777,СВЦЭМ!$A$34:$A$777,$A238,СВЦЭМ!$B$33:$B$776,Q$225)+'СЕТ СН'!$F$15</f>
        <v>0</v>
      </c>
      <c r="R238" s="36">
        <f>SUMIFS(СВЦЭМ!$G$34:$G$777,СВЦЭМ!$A$34:$A$777,$A238,СВЦЭМ!$B$33:$B$776,R$225)+'СЕТ СН'!$F$15</f>
        <v>0</v>
      </c>
      <c r="S238" s="36">
        <f>SUMIFS(СВЦЭМ!$G$34:$G$777,СВЦЭМ!$A$34:$A$777,$A238,СВЦЭМ!$B$33:$B$776,S$225)+'СЕТ СН'!$F$15</f>
        <v>0</v>
      </c>
      <c r="T238" s="36">
        <f>SUMIFS(СВЦЭМ!$G$34:$G$777,СВЦЭМ!$A$34:$A$777,$A238,СВЦЭМ!$B$33:$B$776,T$225)+'СЕТ СН'!$F$15</f>
        <v>0</v>
      </c>
      <c r="U238" s="36">
        <f>SUMIFS(СВЦЭМ!$G$34:$G$777,СВЦЭМ!$A$34:$A$777,$A238,СВЦЭМ!$B$33:$B$776,U$225)+'СЕТ СН'!$F$15</f>
        <v>0</v>
      </c>
      <c r="V238" s="36">
        <f>SUMIFS(СВЦЭМ!$G$34:$G$777,СВЦЭМ!$A$34:$A$777,$A238,СВЦЭМ!$B$33:$B$776,V$225)+'СЕТ СН'!$F$15</f>
        <v>0</v>
      </c>
      <c r="W238" s="36">
        <f>SUMIFS(СВЦЭМ!$G$34:$G$777,СВЦЭМ!$A$34:$A$777,$A238,СВЦЭМ!$B$33:$B$776,W$225)+'СЕТ СН'!$F$15</f>
        <v>0</v>
      </c>
      <c r="X238" s="36">
        <f>SUMIFS(СВЦЭМ!$G$34:$G$777,СВЦЭМ!$A$34:$A$777,$A238,СВЦЭМ!$B$33:$B$776,X$225)+'СЕТ СН'!$F$15</f>
        <v>0</v>
      </c>
      <c r="Y238" s="36">
        <f>SUMIFS(СВЦЭМ!$G$34:$G$777,СВЦЭМ!$A$34:$A$777,$A238,СВЦЭМ!$B$33:$B$776,Y$225)+'СЕТ СН'!$F$15</f>
        <v>0</v>
      </c>
    </row>
    <row r="239" spans="1:27" ht="15.75" hidden="1" x14ac:dyDescent="0.2">
      <c r="A239" s="35">
        <f t="shared" si="6"/>
        <v>43630</v>
      </c>
      <c r="B239" s="36">
        <f>SUMIFS(СВЦЭМ!$G$34:$G$777,СВЦЭМ!$A$34:$A$777,$A239,СВЦЭМ!$B$33:$B$776,B$225)+'СЕТ СН'!$F$15</f>
        <v>0</v>
      </c>
      <c r="C239" s="36">
        <f>SUMIFS(СВЦЭМ!$G$34:$G$777,СВЦЭМ!$A$34:$A$777,$A239,СВЦЭМ!$B$33:$B$776,C$225)+'СЕТ СН'!$F$15</f>
        <v>0</v>
      </c>
      <c r="D239" s="36">
        <f>SUMIFS(СВЦЭМ!$G$34:$G$777,СВЦЭМ!$A$34:$A$777,$A239,СВЦЭМ!$B$33:$B$776,D$225)+'СЕТ СН'!$F$15</f>
        <v>0</v>
      </c>
      <c r="E239" s="36">
        <f>SUMIFS(СВЦЭМ!$G$34:$G$777,СВЦЭМ!$A$34:$A$777,$A239,СВЦЭМ!$B$33:$B$776,E$225)+'СЕТ СН'!$F$15</f>
        <v>0</v>
      </c>
      <c r="F239" s="36">
        <f>SUMIFS(СВЦЭМ!$G$34:$G$777,СВЦЭМ!$A$34:$A$777,$A239,СВЦЭМ!$B$33:$B$776,F$225)+'СЕТ СН'!$F$15</f>
        <v>0</v>
      </c>
      <c r="G239" s="36">
        <f>SUMIFS(СВЦЭМ!$G$34:$G$777,СВЦЭМ!$A$34:$A$777,$A239,СВЦЭМ!$B$33:$B$776,G$225)+'СЕТ СН'!$F$15</f>
        <v>0</v>
      </c>
      <c r="H239" s="36">
        <f>SUMIFS(СВЦЭМ!$G$34:$G$777,СВЦЭМ!$A$34:$A$777,$A239,СВЦЭМ!$B$33:$B$776,H$225)+'СЕТ СН'!$F$15</f>
        <v>0</v>
      </c>
      <c r="I239" s="36">
        <f>SUMIFS(СВЦЭМ!$G$34:$G$777,СВЦЭМ!$A$34:$A$777,$A239,СВЦЭМ!$B$33:$B$776,I$225)+'СЕТ СН'!$F$15</f>
        <v>0</v>
      </c>
      <c r="J239" s="36">
        <f>SUMIFS(СВЦЭМ!$G$34:$G$777,СВЦЭМ!$A$34:$A$777,$A239,СВЦЭМ!$B$33:$B$776,J$225)+'СЕТ СН'!$F$15</f>
        <v>0</v>
      </c>
      <c r="K239" s="36">
        <f>SUMIFS(СВЦЭМ!$G$34:$G$777,СВЦЭМ!$A$34:$A$777,$A239,СВЦЭМ!$B$33:$B$776,K$225)+'СЕТ СН'!$F$15</f>
        <v>0</v>
      </c>
      <c r="L239" s="36">
        <f>SUMIFS(СВЦЭМ!$G$34:$G$777,СВЦЭМ!$A$34:$A$777,$A239,СВЦЭМ!$B$33:$B$776,L$225)+'СЕТ СН'!$F$15</f>
        <v>0</v>
      </c>
      <c r="M239" s="36">
        <f>SUMIFS(СВЦЭМ!$G$34:$G$777,СВЦЭМ!$A$34:$A$777,$A239,СВЦЭМ!$B$33:$B$776,M$225)+'СЕТ СН'!$F$15</f>
        <v>0</v>
      </c>
      <c r="N239" s="36">
        <f>SUMIFS(СВЦЭМ!$G$34:$G$777,СВЦЭМ!$A$34:$A$777,$A239,СВЦЭМ!$B$33:$B$776,N$225)+'СЕТ СН'!$F$15</f>
        <v>0</v>
      </c>
      <c r="O239" s="36">
        <f>SUMIFS(СВЦЭМ!$G$34:$G$777,СВЦЭМ!$A$34:$A$777,$A239,СВЦЭМ!$B$33:$B$776,O$225)+'СЕТ СН'!$F$15</f>
        <v>0</v>
      </c>
      <c r="P239" s="36">
        <f>SUMIFS(СВЦЭМ!$G$34:$G$777,СВЦЭМ!$A$34:$A$777,$A239,СВЦЭМ!$B$33:$B$776,P$225)+'СЕТ СН'!$F$15</f>
        <v>0</v>
      </c>
      <c r="Q239" s="36">
        <f>SUMIFS(СВЦЭМ!$G$34:$G$777,СВЦЭМ!$A$34:$A$777,$A239,СВЦЭМ!$B$33:$B$776,Q$225)+'СЕТ СН'!$F$15</f>
        <v>0</v>
      </c>
      <c r="R239" s="36">
        <f>SUMIFS(СВЦЭМ!$G$34:$G$777,СВЦЭМ!$A$34:$A$777,$A239,СВЦЭМ!$B$33:$B$776,R$225)+'СЕТ СН'!$F$15</f>
        <v>0</v>
      </c>
      <c r="S239" s="36">
        <f>SUMIFS(СВЦЭМ!$G$34:$G$777,СВЦЭМ!$A$34:$A$777,$A239,СВЦЭМ!$B$33:$B$776,S$225)+'СЕТ СН'!$F$15</f>
        <v>0</v>
      </c>
      <c r="T239" s="36">
        <f>SUMIFS(СВЦЭМ!$G$34:$G$777,СВЦЭМ!$A$34:$A$777,$A239,СВЦЭМ!$B$33:$B$776,T$225)+'СЕТ СН'!$F$15</f>
        <v>0</v>
      </c>
      <c r="U239" s="36">
        <f>SUMIFS(СВЦЭМ!$G$34:$G$777,СВЦЭМ!$A$34:$A$777,$A239,СВЦЭМ!$B$33:$B$776,U$225)+'СЕТ СН'!$F$15</f>
        <v>0</v>
      </c>
      <c r="V239" s="36">
        <f>SUMIFS(СВЦЭМ!$G$34:$G$777,СВЦЭМ!$A$34:$A$777,$A239,СВЦЭМ!$B$33:$B$776,V$225)+'СЕТ СН'!$F$15</f>
        <v>0</v>
      </c>
      <c r="W239" s="36">
        <f>SUMIFS(СВЦЭМ!$G$34:$G$777,СВЦЭМ!$A$34:$A$777,$A239,СВЦЭМ!$B$33:$B$776,W$225)+'СЕТ СН'!$F$15</f>
        <v>0</v>
      </c>
      <c r="X239" s="36">
        <f>SUMIFS(СВЦЭМ!$G$34:$G$777,СВЦЭМ!$A$34:$A$777,$A239,СВЦЭМ!$B$33:$B$776,X$225)+'СЕТ СН'!$F$15</f>
        <v>0</v>
      </c>
      <c r="Y239" s="36">
        <f>SUMIFS(СВЦЭМ!$G$34:$G$777,СВЦЭМ!$A$34:$A$777,$A239,СВЦЭМ!$B$33:$B$776,Y$225)+'СЕТ СН'!$F$15</f>
        <v>0</v>
      </c>
    </row>
    <row r="240" spans="1:27" ht="15.75" hidden="1" x14ac:dyDescent="0.2">
      <c r="A240" s="35">
        <f t="shared" si="6"/>
        <v>43631</v>
      </c>
      <c r="B240" s="36">
        <f>SUMIFS(СВЦЭМ!$G$34:$G$777,СВЦЭМ!$A$34:$A$777,$A240,СВЦЭМ!$B$33:$B$776,B$225)+'СЕТ СН'!$F$15</f>
        <v>0</v>
      </c>
      <c r="C240" s="36">
        <f>SUMIFS(СВЦЭМ!$G$34:$G$777,СВЦЭМ!$A$34:$A$777,$A240,СВЦЭМ!$B$33:$B$776,C$225)+'СЕТ СН'!$F$15</f>
        <v>0</v>
      </c>
      <c r="D240" s="36">
        <f>SUMIFS(СВЦЭМ!$G$34:$G$777,СВЦЭМ!$A$34:$A$777,$A240,СВЦЭМ!$B$33:$B$776,D$225)+'СЕТ СН'!$F$15</f>
        <v>0</v>
      </c>
      <c r="E240" s="36">
        <f>SUMIFS(СВЦЭМ!$G$34:$G$777,СВЦЭМ!$A$34:$A$777,$A240,СВЦЭМ!$B$33:$B$776,E$225)+'СЕТ СН'!$F$15</f>
        <v>0</v>
      </c>
      <c r="F240" s="36">
        <f>SUMIFS(СВЦЭМ!$G$34:$G$777,СВЦЭМ!$A$34:$A$777,$A240,СВЦЭМ!$B$33:$B$776,F$225)+'СЕТ СН'!$F$15</f>
        <v>0</v>
      </c>
      <c r="G240" s="36">
        <f>SUMIFS(СВЦЭМ!$G$34:$G$777,СВЦЭМ!$A$34:$A$777,$A240,СВЦЭМ!$B$33:$B$776,G$225)+'СЕТ СН'!$F$15</f>
        <v>0</v>
      </c>
      <c r="H240" s="36">
        <f>SUMIFS(СВЦЭМ!$G$34:$G$777,СВЦЭМ!$A$34:$A$777,$A240,СВЦЭМ!$B$33:$B$776,H$225)+'СЕТ СН'!$F$15</f>
        <v>0</v>
      </c>
      <c r="I240" s="36">
        <f>SUMIFS(СВЦЭМ!$G$34:$G$777,СВЦЭМ!$A$34:$A$777,$A240,СВЦЭМ!$B$33:$B$776,I$225)+'СЕТ СН'!$F$15</f>
        <v>0</v>
      </c>
      <c r="J240" s="36">
        <f>SUMIFS(СВЦЭМ!$G$34:$G$777,СВЦЭМ!$A$34:$A$777,$A240,СВЦЭМ!$B$33:$B$776,J$225)+'СЕТ СН'!$F$15</f>
        <v>0</v>
      </c>
      <c r="K240" s="36">
        <f>SUMIFS(СВЦЭМ!$G$34:$G$777,СВЦЭМ!$A$34:$A$777,$A240,СВЦЭМ!$B$33:$B$776,K$225)+'СЕТ СН'!$F$15</f>
        <v>0</v>
      </c>
      <c r="L240" s="36">
        <f>SUMIFS(СВЦЭМ!$G$34:$G$777,СВЦЭМ!$A$34:$A$777,$A240,СВЦЭМ!$B$33:$B$776,L$225)+'СЕТ СН'!$F$15</f>
        <v>0</v>
      </c>
      <c r="M240" s="36">
        <f>SUMIFS(СВЦЭМ!$G$34:$G$777,СВЦЭМ!$A$34:$A$777,$A240,СВЦЭМ!$B$33:$B$776,M$225)+'СЕТ СН'!$F$15</f>
        <v>0</v>
      </c>
      <c r="N240" s="36">
        <f>SUMIFS(СВЦЭМ!$G$34:$G$777,СВЦЭМ!$A$34:$A$777,$A240,СВЦЭМ!$B$33:$B$776,N$225)+'СЕТ СН'!$F$15</f>
        <v>0</v>
      </c>
      <c r="O240" s="36">
        <f>SUMIFS(СВЦЭМ!$G$34:$G$777,СВЦЭМ!$A$34:$A$777,$A240,СВЦЭМ!$B$33:$B$776,O$225)+'СЕТ СН'!$F$15</f>
        <v>0</v>
      </c>
      <c r="P240" s="36">
        <f>SUMIFS(СВЦЭМ!$G$34:$G$777,СВЦЭМ!$A$34:$A$777,$A240,СВЦЭМ!$B$33:$B$776,P$225)+'СЕТ СН'!$F$15</f>
        <v>0</v>
      </c>
      <c r="Q240" s="36">
        <f>SUMIFS(СВЦЭМ!$G$34:$G$777,СВЦЭМ!$A$34:$A$777,$A240,СВЦЭМ!$B$33:$B$776,Q$225)+'СЕТ СН'!$F$15</f>
        <v>0</v>
      </c>
      <c r="R240" s="36">
        <f>SUMIFS(СВЦЭМ!$G$34:$G$777,СВЦЭМ!$A$34:$A$777,$A240,СВЦЭМ!$B$33:$B$776,R$225)+'СЕТ СН'!$F$15</f>
        <v>0</v>
      </c>
      <c r="S240" s="36">
        <f>SUMIFS(СВЦЭМ!$G$34:$G$777,СВЦЭМ!$A$34:$A$777,$A240,СВЦЭМ!$B$33:$B$776,S$225)+'СЕТ СН'!$F$15</f>
        <v>0</v>
      </c>
      <c r="T240" s="36">
        <f>SUMIFS(СВЦЭМ!$G$34:$G$777,СВЦЭМ!$A$34:$A$777,$A240,СВЦЭМ!$B$33:$B$776,T$225)+'СЕТ СН'!$F$15</f>
        <v>0</v>
      </c>
      <c r="U240" s="36">
        <f>SUMIFS(СВЦЭМ!$G$34:$G$777,СВЦЭМ!$A$34:$A$777,$A240,СВЦЭМ!$B$33:$B$776,U$225)+'СЕТ СН'!$F$15</f>
        <v>0</v>
      </c>
      <c r="V240" s="36">
        <f>SUMIFS(СВЦЭМ!$G$34:$G$777,СВЦЭМ!$A$34:$A$777,$A240,СВЦЭМ!$B$33:$B$776,V$225)+'СЕТ СН'!$F$15</f>
        <v>0</v>
      </c>
      <c r="W240" s="36">
        <f>SUMIFS(СВЦЭМ!$G$34:$G$777,СВЦЭМ!$A$34:$A$777,$A240,СВЦЭМ!$B$33:$B$776,W$225)+'СЕТ СН'!$F$15</f>
        <v>0</v>
      </c>
      <c r="X240" s="36">
        <f>SUMIFS(СВЦЭМ!$G$34:$G$777,СВЦЭМ!$A$34:$A$777,$A240,СВЦЭМ!$B$33:$B$776,X$225)+'СЕТ СН'!$F$15</f>
        <v>0</v>
      </c>
      <c r="Y240" s="36">
        <f>SUMIFS(СВЦЭМ!$G$34:$G$777,СВЦЭМ!$A$34:$A$777,$A240,СВЦЭМ!$B$33:$B$776,Y$225)+'СЕТ СН'!$F$15</f>
        <v>0</v>
      </c>
    </row>
    <row r="241" spans="1:25" ht="15.75" hidden="1" x14ac:dyDescent="0.2">
      <c r="A241" s="35">
        <f t="shared" si="6"/>
        <v>43632</v>
      </c>
      <c r="B241" s="36">
        <f>SUMIFS(СВЦЭМ!$G$34:$G$777,СВЦЭМ!$A$34:$A$777,$A241,СВЦЭМ!$B$33:$B$776,B$225)+'СЕТ СН'!$F$15</f>
        <v>0</v>
      </c>
      <c r="C241" s="36">
        <f>SUMIFS(СВЦЭМ!$G$34:$G$777,СВЦЭМ!$A$34:$A$777,$A241,СВЦЭМ!$B$33:$B$776,C$225)+'СЕТ СН'!$F$15</f>
        <v>0</v>
      </c>
      <c r="D241" s="36">
        <f>SUMIFS(СВЦЭМ!$G$34:$G$777,СВЦЭМ!$A$34:$A$777,$A241,СВЦЭМ!$B$33:$B$776,D$225)+'СЕТ СН'!$F$15</f>
        <v>0</v>
      </c>
      <c r="E241" s="36">
        <f>SUMIFS(СВЦЭМ!$G$34:$G$777,СВЦЭМ!$A$34:$A$777,$A241,СВЦЭМ!$B$33:$B$776,E$225)+'СЕТ СН'!$F$15</f>
        <v>0</v>
      </c>
      <c r="F241" s="36">
        <f>SUMIFS(СВЦЭМ!$G$34:$G$777,СВЦЭМ!$A$34:$A$777,$A241,СВЦЭМ!$B$33:$B$776,F$225)+'СЕТ СН'!$F$15</f>
        <v>0</v>
      </c>
      <c r="G241" s="36">
        <f>SUMIFS(СВЦЭМ!$G$34:$G$777,СВЦЭМ!$A$34:$A$777,$A241,СВЦЭМ!$B$33:$B$776,G$225)+'СЕТ СН'!$F$15</f>
        <v>0</v>
      </c>
      <c r="H241" s="36">
        <f>SUMIFS(СВЦЭМ!$G$34:$G$777,СВЦЭМ!$A$34:$A$777,$A241,СВЦЭМ!$B$33:$B$776,H$225)+'СЕТ СН'!$F$15</f>
        <v>0</v>
      </c>
      <c r="I241" s="36">
        <f>SUMIFS(СВЦЭМ!$G$34:$G$777,СВЦЭМ!$A$34:$A$777,$A241,СВЦЭМ!$B$33:$B$776,I$225)+'СЕТ СН'!$F$15</f>
        <v>0</v>
      </c>
      <c r="J241" s="36">
        <f>SUMIFS(СВЦЭМ!$G$34:$G$777,СВЦЭМ!$A$34:$A$777,$A241,СВЦЭМ!$B$33:$B$776,J$225)+'СЕТ СН'!$F$15</f>
        <v>0</v>
      </c>
      <c r="K241" s="36">
        <f>SUMIFS(СВЦЭМ!$G$34:$G$777,СВЦЭМ!$A$34:$A$777,$A241,СВЦЭМ!$B$33:$B$776,K$225)+'СЕТ СН'!$F$15</f>
        <v>0</v>
      </c>
      <c r="L241" s="36">
        <f>SUMIFS(СВЦЭМ!$G$34:$G$777,СВЦЭМ!$A$34:$A$777,$A241,СВЦЭМ!$B$33:$B$776,L$225)+'СЕТ СН'!$F$15</f>
        <v>0</v>
      </c>
      <c r="M241" s="36">
        <f>SUMIFS(СВЦЭМ!$G$34:$G$777,СВЦЭМ!$A$34:$A$777,$A241,СВЦЭМ!$B$33:$B$776,M$225)+'СЕТ СН'!$F$15</f>
        <v>0</v>
      </c>
      <c r="N241" s="36">
        <f>SUMIFS(СВЦЭМ!$G$34:$G$777,СВЦЭМ!$A$34:$A$777,$A241,СВЦЭМ!$B$33:$B$776,N$225)+'СЕТ СН'!$F$15</f>
        <v>0</v>
      </c>
      <c r="O241" s="36">
        <f>SUMIFS(СВЦЭМ!$G$34:$G$777,СВЦЭМ!$A$34:$A$777,$A241,СВЦЭМ!$B$33:$B$776,O$225)+'СЕТ СН'!$F$15</f>
        <v>0</v>
      </c>
      <c r="P241" s="36">
        <f>SUMIFS(СВЦЭМ!$G$34:$G$777,СВЦЭМ!$A$34:$A$777,$A241,СВЦЭМ!$B$33:$B$776,P$225)+'СЕТ СН'!$F$15</f>
        <v>0</v>
      </c>
      <c r="Q241" s="36">
        <f>SUMIFS(СВЦЭМ!$G$34:$G$777,СВЦЭМ!$A$34:$A$777,$A241,СВЦЭМ!$B$33:$B$776,Q$225)+'СЕТ СН'!$F$15</f>
        <v>0</v>
      </c>
      <c r="R241" s="36">
        <f>SUMIFS(СВЦЭМ!$G$34:$G$777,СВЦЭМ!$A$34:$A$777,$A241,СВЦЭМ!$B$33:$B$776,R$225)+'СЕТ СН'!$F$15</f>
        <v>0</v>
      </c>
      <c r="S241" s="36">
        <f>SUMIFS(СВЦЭМ!$G$34:$G$777,СВЦЭМ!$A$34:$A$777,$A241,СВЦЭМ!$B$33:$B$776,S$225)+'СЕТ СН'!$F$15</f>
        <v>0</v>
      </c>
      <c r="T241" s="36">
        <f>SUMIFS(СВЦЭМ!$G$34:$G$777,СВЦЭМ!$A$34:$A$777,$A241,СВЦЭМ!$B$33:$B$776,T$225)+'СЕТ СН'!$F$15</f>
        <v>0</v>
      </c>
      <c r="U241" s="36">
        <f>SUMIFS(СВЦЭМ!$G$34:$G$777,СВЦЭМ!$A$34:$A$777,$A241,СВЦЭМ!$B$33:$B$776,U$225)+'СЕТ СН'!$F$15</f>
        <v>0</v>
      </c>
      <c r="V241" s="36">
        <f>SUMIFS(СВЦЭМ!$G$34:$G$777,СВЦЭМ!$A$34:$A$777,$A241,СВЦЭМ!$B$33:$B$776,V$225)+'СЕТ СН'!$F$15</f>
        <v>0</v>
      </c>
      <c r="W241" s="36">
        <f>SUMIFS(СВЦЭМ!$G$34:$G$777,СВЦЭМ!$A$34:$A$777,$A241,СВЦЭМ!$B$33:$B$776,W$225)+'СЕТ СН'!$F$15</f>
        <v>0</v>
      </c>
      <c r="X241" s="36">
        <f>SUMIFS(СВЦЭМ!$G$34:$G$777,СВЦЭМ!$A$34:$A$777,$A241,СВЦЭМ!$B$33:$B$776,X$225)+'СЕТ СН'!$F$15</f>
        <v>0</v>
      </c>
      <c r="Y241" s="36">
        <f>SUMIFS(СВЦЭМ!$G$34:$G$777,СВЦЭМ!$A$34:$A$777,$A241,СВЦЭМ!$B$33:$B$776,Y$225)+'СЕТ СН'!$F$15</f>
        <v>0</v>
      </c>
    </row>
    <row r="242" spans="1:25" ht="15.75" hidden="1" x14ac:dyDescent="0.2">
      <c r="A242" s="35">
        <f t="shared" si="6"/>
        <v>43633</v>
      </c>
      <c r="B242" s="36">
        <f>SUMIFS(СВЦЭМ!$G$34:$G$777,СВЦЭМ!$A$34:$A$777,$A242,СВЦЭМ!$B$33:$B$776,B$225)+'СЕТ СН'!$F$15</f>
        <v>0</v>
      </c>
      <c r="C242" s="36">
        <f>SUMIFS(СВЦЭМ!$G$34:$G$777,СВЦЭМ!$A$34:$A$777,$A242,СВЦЭМ!$B$33:$B$776,C$225)+'СЕТ СН'!$F$15</f>
        <v>0</v>
      </c>
      <c r="D242" s="36">
        <f>SUMIFS(СВЦЭМ!$G$34:$G$777,СВЦЭМ!$A$34:$A$777,$A242,СВЦЭМ!$B$33:$B$776,D$225)+'СЕТ СН'!$F$15</f>
        <v>0</v>
      </c>
      <c r="E242" s="36">
        <f>SUMIFS(СВЦЭМ!$G$34:$G$777,СВЦЭМ!$A$34:$A$777,$A242,СВЦЭМ!$B$33:$B$776,E$225)+'СЕТ СН'!$F$15</f>
        <v>0</v>
      </c>
      <c r="F242" s="36">
        <f>SUMIFS(СВЦЭМ!$G$34:$G$777,СВЦЭМ!$A$34:$A$777,$A242,СВЦЭМ!$B$33:$B$776,F$225)+'СЕТ СН'!$F$15</f>
        <v>0</v>
      </c>
      <c r="G242" s="36">
        <f>SUMIFS(СВЦЭМ!$G$34:$G$777,СВЦЭМ!$A$34:$A$777,$A242,СВЦЭМ!$B$33:$B$776,G$225)+'СЕТ СН'!$F$15</f>
        <v>0</v>
      </c>
      <c r="H242" s="36">
        <f>SUMIFS(СВЦЭМ!$G$34:$G$777,СВЦЭМ!$A$34:$A$777,$A242,СВЦЭМ!$B$33:$B$776,H$225)+'СЕТ СН'!$F$15</f>
        <v>0</v>
      </c>
      <c r="I242" s="36">
        <f>SUMIFS(СВЦЭМ!$G$34:$G$777,СВЦЭМ!$A$34:$A$777,$A242,СВЦЭМ!$B$33:$B$776,I$225)+'СЕТ СН'!$F$15</f>
        <v>0</v>
      </c>
      <c r="J242" s="36">
        <f>SUMIFS(СВЦЭМ!$G$34:$G$777,СВЦЭМ!$A$34:$A$777,$A242,СВЦЭМ!$B$33:$B$776,J$225)+'СЕТ СН'!$F$15</f>
        <v>0</v>
      </c>
      <c r="K242" s="36">
        <f>SUMIFS(СВЦЭМ!$G$34:$G$777,СВЦЭМ!$A$34:$A$777,$A242,СВЦЭМ!$B$33:$B$776,K$225)+'СЕТ СН'!$F$15</f>
        <v>0</v>
      </c>
      <c r="L242" s="36">
        <f>SUMIFS(СВЦЭМ!$G$34:$G$777,СВЦЭМ!$A$34:$A$777,$A242,СВЦЭМ!$B$33:$B$776,L$225)+'СЕТ СН'!$F$15</f>
        <v>0</v>
      </c>
      <c r="M242" s="36">
        <f>SUMIFS(СВЦЭМ!$G$34:$G$777,СВЦЭМ!$A$34:$A$777,$A242,СВЦЭМ!$B$33:$B$776,M$225)+'СЕТ СН'!$F$15</f>
        <v>0</v>
      </c>
      <c r="N242" s="36">
        <f>SUMIFS(СВЦЭМ!$G$34:$G$777,СВЦЭМ!$A$34:$A$777,$A242,СВЦЭМ!$B$33:$B$776,N$225)+'СЕТ СН'!$F$15</f>
        <v>0</v>
      </c>
      <c r="O242" s="36">
        <f>SUMIFS(СВЦЭМ!$G$34:$G$777,СВЦЭМ!$A$34:$A$777,$A242,СВЦЭМ!$B$33:$B$776,O$225)+'СЕТ СН'!$F$15</f>
        <v>0</v>
      </c>
      <c r="P242" s="36">
        <f>SUMIFS(СВЦЭМ!$G$34:$G$777,СВЦЭМ!$A$34:$A$777,$A242,СВЦЭМ!$B$33:$B$776,P$225)+'СЕТ СН'!$F$15</f>
        <v>0</v>
      </c>
      <c r="Q242" s="36">
        <f>SUMIFS(СВЦЭМ!$G$34:$G$777,СВЦЭМ!$A$34:$A$777,$A242,СВЦЭМ!$B$33:$B$776,Q$225)+'СЕТ СН'!$F$15</f>
        <v>0</v>
      </c>
      <c r="R242" s="36">
        <f>SUMIFS(СВЦЭМ!$G$34:$G$777,СВЦЭМ!$A$34:$A$777,$A242,СВЦЭМ!$B$33:$B$776,R$225)+'СЕТ СН'!$F$15</f>
        <v>0</v>
      </c>
      <c r="S242" s="36">
        <f>SUMIFS(СВЦЭМ!$G$34:$G$777,СВЦЭМ!$A$34:$A$777,$A242,СВЦЭМ!$B$33:$B$776,S$225)+'СЕТ СН'!$F$15</f>
        <v>0</v>
      </c>
      <c r="T242" s="36">
        <f>SUMIFS(СВЦЭМ!$G$34:$G$777,СВЦЭМ!$A$34:$A$777,$A242,СВЦЭМ!$B$33:$B$776,T$225)+'СЕТ СН'!$F$15</f>
        <v>0</v>
      </c>
      <c r="U242" s="36">
        <f>SUMIFS(СВЦЭМ!$G$34:$G$777,СВЦЭМ!$A$34:$A$777,$A242,СВЦЭМ!$B$33:$B$776,U$225)+'СЕТ СН'!$F$15</f>
        <v>0</v>
      </c>
      <c r="V242" s="36">
        <f>SUMIFS(СВЦЭМ!$G$34:$G$777,СВЦЭМ!$A$34:$A$777,$A242,СВЦЭМ!$B$33:$B$776,V$225)+'СЕТ СН'!$F$15</f>
        <v>0</v>
      </c>
      <c r="W242" s="36">
        <f>SUMIFS(СВЦЭМ!$G$34:$G$777,СВЦЭМ!$A$34:$A$777,$A242,СВЦЭМ!$B$33:$B$776,W$225)+'СЕТ СН'!$F$15</f>
        <v>0</v>
      </c>
      <c r="X242" s="36">
        <f>SUMIFS(СВЦЭМ!$G$34:$G$777,СВЦЭМ!$A$34:$A$777,$A242,СВЦЭМ!$B$33:$B$776,X$225)+'СЕТ СН'!$F$15</f>
        <v>0</v>
      </c>
      <c r="Y242" s="36">
        <f>SUMIFS(СВЦЭМ!$G$34:$G$777,СВЦЭМ!$A$34:$A$777,$A242,СВЦЭМ!$B$33:$B$776,Y$225)+'СЕТ СН'!$F$15</f>
        <v>0</v>
      </c>
    </row>
    <row r="243" spans="1:25" ht="15.75" hidden="1" x14ac:dyDescent="0.2">
      <c r="A243" s="35">
        <f t="shared" si="6"/>
        <v>43634</v>
      </c>
      <c r="B243" s="36">
        <f>SUMIFS(СВЦЭМ!$G$34:$G$777,СВЦЭМ!$A$34:$A$777,$A243,СВЦЭМ!$B$33:$B$776,B$225)+'СЕТ СН'!$F$15</f>
        <v>0</v>
      </c>
      <c r="C243" s="36">
        <f>SUMIFS(СВЦЭМ!$G$34:$G$777,СВЦЭМ!$A$34:$A$777,$A243,СВЦЭМ!$B$33:$B$776,C$225)+'СЕТ СН'!$F$15</f>
        <v>0</v>
      </c>
      <c r="D243" s="36">
        <f>SUMIFS(СВЦЭМ!$G$34:$G$777,СВЦЭМ!$A$34:$A$777,$A243,СВЦЭМ!$B$33:$B$776,D$225)+'СЕТ СН'!$F$15</f>
        <v>0</v>
      </c>
      <c r="E243" s="36">
        <f>SUMIFS(СВЦЭМ!$G$34:$G$777,СВЦЭМ!$A$34:$A$777,$A243,СВЦЭМ!$B$33:$B$776,E$225)+'СЕТ СН'!$F$15</f>
        <v>0</v>
      </c>
      <c r="F243" s="36">
        <f>SUMIFS(СВЦЭМ!$G$34:$G$777,СВЦЭМ!$A$34:$A$777,$A243,СВЦЭМ!$B$33:$B$776,F$225)+'СЕТ СН'!$F$15</f>
        <v>0</v>
      </c>
      <c r="G243" s="36">
        <f>SUMIFS(СВЦЭМ!$G$34:$G$777,СВЦЭМ!$A$34:$A$777,$A243,СВЦЭМ!$B$33:$B$776,G$225)+'СЕТ СН'!$F$15</f>
        <v>0</v>
      </c>
      <c r="H243" s="36">
        <f>SUMIFS(СВЦЭМ!$G$34:$G$777,СВЦЭМ!$A$34:$A$777,$A243,СВЦЭМ!$B$33:$B$776,H$225)+'СЕТ СН'!$F$15</f>
        <v>0</v>
      </c>
      <c r="I243" s="36">
        <f>SUMIFS(СВЦЭМ!$G$34:$G$777,СВЦЭМ!$A$34:$A$777,$A243,СВЦЭМ!$B$33:$B$776,I$225)+'СЕТ СН'!$F$15</f>
        <v>0</v>
      </c>
      <c r="J243" s="36">
        <f>SUMIFS(СВЦЭМ!$G$34:$G$777,СВЦЭМ!$A$34:$A$777,$A243,СВЦЭМ!$B$33:$B$776,J$225)+'СЕТ СН'!$F$15</f>
        <v>0</v>
      </c>
      <c r="K243" s="36">
        <f>SUMIFS(СВЦЭМ!$G$34:$G$777,СВЦЭМ!$A$34:$A$777,$A243,СВЦЭМ!$B$33:$B$776,K$225)+'СЕТ СН'!$F$15</f>
        <v>0</v>
      </c>
      <c r="L243" s="36">
        <f>SUMIFS(СВЦЭМ!$G$34:$G$777,СВЦЭМ!$A$34:$A$777,$A243,СВЦЭМ!$B$33:$B$776,L$225)+'СЕТ СН'!$F$15</f>
        <v>0</v>
      </c>
      <c r="M243" s="36">
        <f>SUMIFS(СВЦЭМ!$G$34:$G$777,СВЦЭМ!$A$34:$A$777,$A243,СВЦЭМ!$B$33:$B$776,M$225)+'СЕТ СН'!$F$15</f>
        <v>0</v>
      </c>
      <c r="N243" s="36">
        <f>SUMIFS(СВЦЭМ!$G$34:$G$777,СВЦЭМ!$A$34:$A$777,$A243,СВЦЭМ!$B$33:$B$776,N$225)+'СЕТ СН'!$F$15</f>
        <v>0</v>
      </c>
      <c r="O243" s="36">
        <f>SUMIFS(СВЦЭМ!$G$34:$G$777,СВЦЭМ!$A$34:$A$777,$A243,СВЦЭМ!$B$33:$B$776,O$225)+'СЕТ СН'!$F$15</f>
        <v>0</v>
      </c>
      <c r="P243" s="36">
        <f>SUMIFS(СВЦЭМ!$G$34:$G$777,СВЦЭМ!$A$34:$A$777,$A243,СВЦЭМ!$B$33:$B$776,P$225)+'СЕТ СН'!$F$15</f>
        <v>0</v>
      </c>
      <c r="Q243" s="36">
        <f>SUMIFS(СВЦЭМ!$G$34:$G$777,СВЦЭМ!$A$34:$A$777,$A243,СВЦЭМ!$B$33:$B$776,Q$225)+'СЕТ СН'!$F$15</f>
        <v>0</v>
      </c>
      <c r="R243" s="36">
        <f>SUMIFS(СВЦЭМ!$G$34:$G$777,СВЦЭМ!$A$34:$A$777,$A243,СВЦЭМ!$B$33:$B$776,R$225)+'СЕТ СН'!$F$15</f>
        <v>0</v>
      </c>
      <c r="S243" s="36">
        <f>SUMIFS(СВЦЭМ!$G$34:$G$777,СВЦЭМ!$A$34:$A$777,$A243,СВЦЭМ!$B$33:$B$776,S$225)+'СЕТ СН'!$F$15</f>
        <v>0</v>
      </c>
      <c r="T243" s="36">
        <f>SUMIFS(СВЦЭМ!$G$34:$G$777,СВЦЭМ!$A$34:$A$777,$A243,СВЦЭМ!$B$33:$B$776,T$225)+'СЕТ СН'!$F$15</f>
        <v>0</v>
      </c>
      <c r="U243" s="36">
        <f>SUMIFS(СВЦЭМ!$G$34:$G$777,СВЦЭМ!$A$34:$A$777,$A243,СВЦЭМ!$B$33:$B$776,U$225)+'СЕТ СН'!$F$15</f>
        <v>0</v>
      </c>
      <c r="V243" s="36">
        <f>SUMIFS(СВЦЭМ!$G$34:$G$777,СВЦЭМ!$A$34:$A$777,$A243,СВЦЭМ!$B$33:$B$776,V$225)+'СЕТ СН'!$F$15</f>
        <v>0</v>
      </c>
      <c r="W243" s="36">
        <f>SUMIFS(СВЦЭМ!$G$34:$G$777,СВЦЭМ!$A$34:$A$777,$A243,СВЦЭМ!$B$33:$B$776,W$225)+'СЕТ СН'!$F$15</f>
        <v>0</v>
      </c>
      <c r="X243" s="36">
        <f>SUMIFS(СВЦЭМ!$G$34:$G$777,СВЦЭМ!$A$34:$A$777,$A243,СВЦЭМ!$B$33:$B$776,X$225)+'СЕТ СН'!$F$15</f>
        <v>0</v>
      </c>
      <c r="Y243" s="36">
        <f>SUMIFS(СВЦЭМ!$G$34:$G$777,СВЦЭМ!$A$34:$A$777,$A243,СВЦЭМ!$B$33:$B$776,Y$225)+'СЕТ СН'!$F$15</f>
        <v>0</v>
      </c>
    </row>
    <row r="244" spans="1:25" ht="15.75" hidden="1" x14ac:dyDescent="0.2">
      <c r="A244" s="35">
        <f t="shared" si="6"/>
        <v>43635</v>
      </c>
      <c r="B244" s="36">
        <f>SUMIFS(СВЦЭМ!$G$34:$G$777,СВЦЭМ!$A$34:$A$777,$A244,СВЦЭМ!$B$33:$B$776,B$225)+'СЕТ СН'!$F$15</f>
        <v>0</v>
      </c>
      <c r="C244" s="36">
        <f>SUMIFS(СВЦЭМ!$G$34:$G$777,СВЦЭМ!$A$34:$A$777,$A244,СВЦЭМ!$B$33:$B$776,C$225)+'СЕТ СН'!$F$15</f>
        <v>0</v>
      </c>
      <c r="D244" s="36">
        <f>SUMIFS(СВЦЭМ!$G$34:$G$777,СВЦЭМ!$A$34:$A$777,$A244,СВЦЭМ!$B$33:$B$776,D$225)+'СЕТ СН'!$F$15</f>
        <v>0</v>
      </c>
      <c r="E244" s="36">
        <f>SUMIFS(СВЦЭМ!$G$34:$G$777,СВЦЭМ!$A$34:$A$777,$A244,СВЦЭМ!$B$33:$B$776,E$225)+'СЕТ СН'!$F$15</f>
        <v>0</v>
      </c>
      <c r="F244" s="36">
        <f>SUMIFS(СВЦЭМ!$G$34:$G$777,СВЦЭМ!$A$34:$A$777,$A244,СВЦЭМ!$B$33:$B$776,F$225)+'СЕТ СН'!$F$15</f>
        <v>0</v>
      </c>
      <c r="G244" s="36">
        <f>SUMIFS(СВЦЭМ!$G$34:$G$777,СВЦЭМ!$A$34:$A$777,$A244,СВЦЭМ!$B$33:$B$776,G$225)+'СЕТ СН'!$F$15</f>
        <v>0</v>
      </c>
      <c r="H244" s="36">
        <f>SUMIFS(СВЦЭМ!$G$34:$G$777,СВЦЭМ!$A$34:$A$777,$A244,СВЦЭМ!$B$33:$B$776,H$225)+'СЕТ СН'!$F$15</f>
        <v>0</v>
      </c>
      <c r="I244" s="36">
        <f>SUMIFS(СВЦЭМ!$G$34:$G$777,СВЦЭМ!$A$34:$A$777,$A244,СВЦЭМ!$B$33:$B$776,I$225)+'СЕТ СН'!$F$15</f>
        <v>0</v>
      </c>
      <c r="J244" s="36">
        <f>SUMIFS(СВЦЭМ!$G$34:$G$777,СВЦЭМ!$A$34:$A$777,$A244,СВЦЭМ!$B$33:$B$776,J$225)+'СЕТ СН'!$F$15</f>
        <v>0</v>
      </c>
      <c r="K244" s="36">
        <f>SUMIFS(СВЦЭМ!$G$34:$G$777,СВЦЭМ!$A$34:$A$777,$A244,СВЦЭМ!$B$33:$B$776,K$225)+'СЕТ СН'!$F$15</f>
        <v>0</v>
      </c>
      <c r="L244" s="36">
        <f>SUMIFS(СВЦЭМ!$G$34:$G$777,СВЦЭМ!$A$34:$A$777,$A244,СВЦЭМ!$B$33:$B$776,L$225)+'СЕТ СН'!$F$15</f>
        <v>0</v>
      </c>
      <c r="M244" s="36">
        <f>SUMIFS(СВЦЭМ!$G$34:$G$777,СВЦЭМ!$A$34:$A$777,$A244,СВЦЭМ!$B$33:$B$776,M$225)+'СЕТ СН'!$F$15</f>
        <v>0</v>
      </c>
      <c r="N244" s="36">
        <f>SUMIFS(СВЦЭМ!$G$34:$G$777,СВЦЭМ!$A$34:$A$777,$A244,СВЦЭМ!$B$33:$B$776,N$225)+'СЕТ СН'!$F$15</f>
        <v>0</v>
      </c>
      <c r="O244" s="36">
        <f>SUMIFS(СВЦЭМ!$G$34:$G$777,СВЦЭМ!$A$34:$A$777,$A244,СВЦЭМ!$B$33:$B$776,O$225)+'СЕТ СН'!$F$15</f>
        <v>0</v>
      </c>
      <c r="P244" s="36">
        <f>SUMIFS(СВЦЭМ!$G$34:$G$777,СВЦЭМ!$A$34:$A$777,$A244,СВЦЭМ!$B$33:$B$776,P$225)+'СЕТ СН'!$F$15</f>
        <v>0</v>
      </c>
      <c r="Q244" s="36">
        <f>SUMIFS(СВЦЭМ!$G$34:$G$777,СВЦЭМ!$A$34:$A$777,$A244,СВЦЭМ!$B$33:$B$776,Q$225)+'СЕТ СН'!$F$15</f>
        <v>0</v>
      </c>
      <c r="R244" s="36">
        <f>SUMIFS(СВЦЭМ!$G$34:$G$777,СВЦЭМ!$A$34:$A$777,$A244,СВЦЭМ!$B$33:$B$776,R$225)+'СЕТ СН'!$F$15</f>
        <v>0</v>
      </c>
      <c r="S244" s="36">
        <f>SUMIFS(СВЦЭМ!$G$34:$G$777,СВЦЭМ!$A$34:$A$777,$A244,СВЦЭМ!$B$33:$B$776,S$225)+'СЕТ СН'!$F$15</f>
        <v>0</v>
      </c>
      <c r="T244" s="36">
        <f>SUMIFS(СВЦЭМ!$G$34:$G$777,СВЦЭМ!$A$34:$A$777,$A244,СВЦЭМ!$B$33:$B$776,T$225)+'СЕТ СН'!$F$15</f>
        <v>0</v>
      </c>
      <c r="U244" s="36">
        <f>SUMIFS(СВЦЭМ!$G$34:$G$777,СВЦЭМ!$A$34:$A$777,$A244,СВЦЭМ!$B$33:$B$776,U$225)+'СЕТ СН'!$F$15</f>
        <v>0</v>
      </c>
      <c r="V244" s="36">
        <f>SUMIFS(СВЦЭМ!$G$34:$G$777,СВЦЭМ!$A$34:$A$777,$A244,СВЦЭМ!$B$33:$B$776,V$225)+'СЕТ СН'!$F$15</f>
        <v>0</v>
      </c>
      <c r="W244" s="36">
        <f>SUMIFS(СВЦЭМ!$G$34:$G$777,СВЦЭМ!$A$34:$A$777,$A244,СВЦЭМ!$B$33:$B$776,W$225)+'СЕТ СН'!$F$15</f>
        <v>0</v>
      </c>
      <c r="X244" s="36">
        <f>SUMIFS(СВЦЭМ!$G$34:$G$777,СВЦЭМ!$A$34:$A$777,$A244,СВЦЭМ!$B$33:$B$776,X$225)+'СЕТ СН'!$F$15</f>
        <v>0</v>
      </c>
      <c r="Y244" s="36">
        <f>SUMIFS(СВЦЭМ!$G$34:$G$777,СВЦЭМ!$A$34:$A$777,$A244,СВЦЭМ!$B$33:$B$776,Y$225)+'СЕТ СН'!$F$15</f>
        <v>0</v>
      </c>
    </row>
    <row r="245" spans="1:25" ht="15.75" hidden="1" x14ac:dyDescent="0.2">
      <c r="A245" s="35">
        <f t="shared" si="6"/>
        <v>43636</v>
      </c>
      <c r="B245" s="36">
        <f>SUMIFS(СВЦЭМ!$G$34:$G$777,СВЦЭМ!$A$34:$A$777,$A245,СВЦЭМ!$B$33:$B$776,B$225)+'СЕТ СН'!$F$15</f>
        <v>0</v>
      </c>
      <c r="C245" s="36">
        <f>SUMIFS(СВЦЭМ!$G$34:$G$777,СВЦЭМ!$A$34:$A$777,$A245,СВЦЭМ!$B$33:$B$776,C$225)+'СЕТ СН'!$F$15</f>
        <v>0</v>
      </c>
      <c r="D245" s="36">
        <f>SUMIFS(СВЦЭМ!$G$34:$G$777,СВЦЭМ!$A$34:$A$777,$A245,СВЦЭМ!$B$33:$B$776,D$225)+'СЕТ СН'!$F$15</f>
        <v>0</v>
      </c>
      <c r="E245" s="36">
        <f>SUMIFS(СВЦЭМ!$G$34:$G$777,СВЦЭМ!$A$34:$A$777,$A245,СВЦЭМ!$B$33:$B$776,E$225)+'СЕТ СН'!$F$15</f>
        <v>0</v>
      </c>
      <c r="F245" s="36">
        <f>SUMIFS(СВЦЭМ!$G$34:$G$777,СВЦЭМ!$A$34:$A$777,$A245,СВЦЭМ!$B$33:$B$776,F$225)+'СЕТ СН'!$F$15</f>
        <v>0</v>
      </c>
      <c r="G245" s="36">
        <f>SUMIFS(СВЦЭМ!$G$34:$G$777,СВЦЭМ!$A$34:$A$777,$A245,СВЦЭМ!$B$33:$B$776,G$225)+'СЕТ СН'!$F$15</f>
        <v>0</v>
      </c>
      <c r="H245" s="36">
        <f>SUMIFS(СВЦЭМ!$G$34:$G$777,СВЦЭМ!$A$34:$A$777,$A245,СВЦЭМ!$B$33:$B$776,H$225)+'СЕТ СН'!$F$15</f>
        <v>0</v>
      </c>
      <c r="I245" s="36">
        <f>SUMIFS(СВЦЭМ!$G$34:$G$777,СВЦЭМ!$A$34:$A$777,$A245,СВЦЭМ!$B$33:$B$776,I$225)+'СЕТ СН'!$F$15</f>
        <v>0</v>
      </c>
      <c r="J245" s="36">
        <f>SUMIFS(СВЦЭМ!$G$34:$G$777,СВЦЭМ!$A$34:$A$777,$A245,СВЦЭМ!$B$33:$B$776,J$225)+'СЕТ СН'!$F$15</f>
        <v>0</v>
      </c>
      <c r="K245" s="36">
        <f>SUMIFS(СВЦЭМ!$G$34:$G$777,СВЦЭМ!$A$34:$A$777,$A245,СВЦЭМ!$B$33:$B$776,K$225)+'СЕТ СН'!$F$15</f>
        <v>0</v>
      </c>
      <c r="L245" s="36">
        <f>SUMIFS(СВЦЭМ!$G$34:$G$777,СВЦЭМ!$A$34:$A$777,$A245,СВЦЭМ!$B$33:$B$776,L$225)+'СЕТ СН'!$F$15</f>
        <v>0</v>
      </c>
      <c r="M245" s="36">
        <f>SUMIFS(СВЦЭМ!$G$34:$G$777,СВЦЭМ!$A$34:$A$777,$A245,СВЦЭМ!$B$33:$B$776,M$225)+'СЕТ СН'!$F$15</f>
        <v>0</v>
      </c>
      <c r="N245" s="36">
        <f>SUMIFS(СВЦЭМ!$G$34:$G$777,СВЦЭМ!$A$34:$A$777,$A245,СВЦЭМ!$B$33:$B$776,N$225)+'СЕТ СН'!$F$15</f>
        <v>0</v>
      </c>
      <c r="O245" s="36">
        <f>SUMIFS(СВЦЭМ!$G$34:$G$777,СВЦЭМ!$A$34:$A$777,$A245,СВЦЭМ!$B$33:$B$776,O$225)+'СЕТ СН'!$F$15</f>
        <v>0</v>
      </c>
      <c r="P245" s="36">
        <f>SUMIFS(СВЦЭМ!$G$34:$G$777,СВЦЭМ!$A$34:$A$777,$A245,СВЦЭМ!$B$33:$B$776,P$225)+'СЕТ СН'!$F$15</f>
        <v>0</v>
      </c>
      <c r="Q245" s="36">
        <f>SUMIFS(СВЦЭМ!$G$34:$G$777,СВЦЭМ!$A$34:$A$777,$A245,СВЦЭМ!$B$33:$B$776,Q$225)+'СЕТ СН'!$F$15</f>
        <v>0</v>
      </c>
      <c r="R245" s="36">
        <f>SUMIFS(СВЦЭМ!$G$34:$G$777,СВЦЭМ!$A$34:$A$777,$A245,СВЦЭМ!$B$33:$B$776,R$225)+'СЕТ СН'!$F$15</f>
        <v>0</v>
      </c>
      <c r="S245" s="36">
        <f>SUMIFS(СВЦЭМ!$G$34:$G$777,СВЦЭМ!$A$34:$A$777,$A245,СВЦЭМ!$B$33:$B$776,S$225)+'СЕТ СН'!$F$15</f>
        <v>0</v>
      </c>
      <c r="T245" s="36">
        <f>SUMIFS(СВЦЭМ!$G$34:$G$777,СВЦЭМ!$A$34:$A$777,$A245,СВЦЭМ!$B$33:$B$776,T$225)+'СЕТ СН'!$F$15</f>
        <v>0</v>
      </c>
      <c r="U245" s="36">
        <f>SUMIFS(СВЦЭМ!$G$34:$G$777,СВЦЭМ!$A$34:$A$777,$A245,СВЦЭМ!$B$33:$B$776,U$225)+'СЕТ СН'!$F$15</f>
        <v>0</v>
      </c>
      <c r="V245" s="36">
        <f>SUMIFS(СВЦЭМ!$G$34:$G$777,СВЦЭМ!$A$34:$A$777,$A245,СВЦЭМ!$B$33:$B$776,V$225)+'СЕТ СН'!$F$15</f>
        <v>0</v>
      </c>
      <c r="W245" s="36">
        <f>SUMIFS(СВЦЭМ!$G$34:$G$777,СВЦЭМ!$A$34:$A$777,$A245,СВЦЭМ!$B$33:$B$776,W$225)+'СЕТ СН'!$F$15</f>
        <v>0</v>
      </c>
      <c r="X245" s="36">
        <f>SUMIFS(СВЦЭМ!$G$34:$G$777,СВЦЭМ!$A$34:$A$777,$A245,СВЦЭМ!$B$33:$B$776,X$225)+'СЕТ СН'!$F$15</f>
        <v>0</v>
      </c>
      <c r="Y245" s="36">
        <f>SUMIFS(СВЦЭМ!$G$34:$G$777,СВЦЭМ!$A$34:$A$777,$A245,СВЦЭМ!$B$33:$B$776,Y$225)+'СЕТ СН'!$F$15</f>
        <v>0</v>
      </c>
    </row>
    <row r="246" spans="1:25" ht="15.75" hidden="1" x14ac:dyDescent="0.2">
      <c r="A246" s="35">
        <f t="shared" si="6"/>
        <v>43637</v>
      </c>
      <c r="B246" s="36">
        <f>SUMIFS(СВЦЭМ!$G$34:$G$777,СВЦЭМ!$A$34:$A$777,$A246,СВЦЭМ!$B$33:$B$776,B$225)+'СЕТ СН'!$F$15</f>
        <v>0</v>
      </c>
      <c r="C246" s="36">
        <f>SUMIFS(СВЦЭМ!$G$34:$G$777,СВЦЭМ!$A$34:$A$777,$A246,СВЦЭМ!$B$33:$B$776,C$225)+'СЕТ СН'!$F$15</f>
        <v>0</v>
      </c>
      <c r="D246" s="36">
        <f>SUMIFS(СВЦЭМ!$G$34:$G$777,СВЦЭМ!$A$34:$A$777,$A246,СВЦЭМ!$B$33:$B$776,D$225)+'СЕТ СН'!$F$15</f>
        <v>0</v>
      </c>
      <c r="E246" s="36">
        <f>SUMIFS(СВЦЭМ!$G$34:$G$777,СВЦЭМ!$A$34:$A$777,$A246,СВЦЭМ!$B$33:$B$776,E$225)+'СЕТ СН'!$F$15</f>
        <v>0</v>
      </c>
      <c r="F246" s="36">
        <f>SUMIFS(СВЦЭМ!$G$34:$G$777,СВЦЭМ!$A$34:$A$777,$A246,СВЦЭМ!$B$33:$B$776,F$225)+'СЕТ СН'!$F$15</f>
        <v>0</v>
      </c>
      <c r="G246" s="36">
        <f>SUMIFS(СВЦЭМ!$G$34:$G$777,СВЦЭМ!$A$34:$A$777,$A246,СВЦЭМ!$B$33:$B$776,G$225)+'СЕТ СН'!$F$15</f>
        <v>0</v>
      </c>
      <c r="H246" s="36">
        <f>SUMIFS(СВЦЭМ!$G$34:$G$777,СВЦЭМ!$A$34:$A$777,$A246,СВЦЭМ!$B$33:$B$776,H$225)+'СЕТ СН'!$F$15</f>
        <v>0</v>
      </c>
      <c r="I246" s="36">
        <f>SUMIFS(СВЦЭМ!$G$34:$G$777,СВЦЭМ!$A$34:$A$777,$A246,СВЦЭМ!$B$33:$B$776,I$225)+'СЕТ СН'!$F$15</f>
        <v>0</v>
      </c>
      <c r="J246" s="36">
        <f>SUMIFS(СВЦЭМ!$G$34:$G$777,СВЦЭМ!$A$34:$A$777,$A246,СВЦЭМ!$B$33:$B$776,J$225)+'СЕТ СН'!$F$15</f>
        <v>0</v>
      </c>
      <c r="K246" s="36">
        <f>SUMIFS(СВЦЭМ!$G$34:$G$777,СВЦЭМ!$A$34:$A$777,$A246,СВЦЭМ!$B$33:$B$776,K$225)+'СЕТ СН'!$F$15</f>
        <v>0</v>
      </c>
      <c r="L246" s="36">
        <f>SUMIFS(СВЦЭМ!$G$34:$G$777,СВЦЭМ!$A$34:$A$777,$A246,СВЦЭМ!$B$33:$B$776,L$225)+'СЕТ СН'!$F$15</f>
        <v>0</v>
      </c>
      <c r="M246" s="36">
        <f>SUMIFS(СВЦЭМ!$G$34:$G$777,СВЦЭМ!$A$34:$A$777,$A246,СВЦЭМ!$B$33:$B$776,M$225)+'СЕТ СН'!$F$15</f>
        <v>0</v>
      </c>
      <c r="N246" s="36">
        <f>SUMIFS(СВЦЭМ!$G$34:$G$777,СВЦЭМ!$A$34:$A$777,$A246,СВЦЭМ!$B$33:$B$776,N$225)+'СЕТ СН'!$F$15</f>
        <v>0</v>
      </c>
      <c r="O246" s="36">
        <f>SUMIFS(СВЦЭМ!$G$34:$G$777,СВЦЭМ!$A$34:$A$777,$A246,СВЦЭМ!$B$33:$B$776,O$225)+'СЕТ СН'!$F$15</f>
        <v>0</v>
      </c>
      <c r="P246" s="36">
        <f>SUMIFS(СВЦЭМ!$G$34:$G$777,СВЦЭМ!$A$34:$A$777,$A246,СВЦЭМ!$B$33:$B$776,P$225)+'СЕТ СН'!$F$15</f>
        <v>0</v>
      </c>
      <c r="Q246" s="36">
        <f>SUMIFS(СВЦЭМ!$G$34:$G$777,СВЦЭМ!$A$34:$A$777,$A246,СВЦЭМ!$B$33:$B$776,Q$225)+'СЕТ СН'!$F$15</f>
        <v>0</v>
      </c>
      <c r="R246" s="36">
        <f>SUMIFS(СВЦЭМ!$G$34:$G$777,СВЦЭМ!$A$34:$A$777,$A246,СВЦЭМ!$B$33:$B$776,R$225)+'СЕТ СН'!$F$15</f>
        <v>0</v>
      </c>
      <c r="S246" s="36">
        <f>SUMIFS(СВЦЭМ!$G$34:$G$777,СВЦЭМ!$A$34:$A$777,$A246,СВЦЭМ!$B$33:$B$776,S$225)+'СЕТ СН'!$F$15</f>
        <v>0</v>
      </c>
      <c r="T246" s="36">
        <f>SUMIFS(СВЦЭМ!$G$34:$G$777,СВЦЭМ!$A$34:$A$777,$A246,СВЦЭМ!$B$33:$B$776,T$225)+'СЕТ СН'!$F$15</f>
        <v>0</v>
      </c>
      <c r="U246" s="36">
        <f>SUMIFS(СВЦЭМ!$G$34:$G$777,СВЦЭМ!$A$34:$A$777,$A246,СВЦЭМ!$B$33:$B$776,U$225)+'СЕТ СН'!$F$15</f>
        <v>0</v>
      </c>
      <c r="V246" s="36">
        <f>SUMIFS(СВЦЭМ!$G$34:$G$777,СВЦЭМ!$A$34:$A$777,$A246,СВЦЭМ!$B$33:$B$776,V$225)+'СЕТ СН'!$F$15</f>
        <v>0</v>
      </c>
      <c r="W246" s="36">
        <f>SUMIFS(СВЦЭМ!$G$34:$G$777,СВЦЭМ!$A$34:$A$777,$A246,СВЦЭМ!$B$33:$B$776,W$225)+'СЕТ СН'!$F$15</f>
        <v>0</v>
      </c>
      <c r="X246" s="36">
        <f>SUMIFS(СВЦЭМ!$G$34:$G$777,СВЦЭМ!$A$34:$A$777,$A246,СВЦЭМ!$B$33:$B$776,X$225)+'СЕТ СН'!$F$15</f>
        <v>0</v>
      </c>
      <c r="Y246" s="36">
        <f>SUMIFS(СВЦЭМ!$G$34:$G$777,СВЦЭМ!$A$34:$A$777,$A246,СВЦЭМ!$B$33:$B$776,Y$225)+'СЕТ СН'!$F$15</f>
        <v>0</v>
      </c>
    </row>
    <row r="247" spans="1:25" ht="15.75" hidden="1" x14ac:dyDescent="0.2">
      <c r="A247" s="35">
        <f t="shared" si="6"/>
        <v>43638</v>
      </c>
      <c r="B247" s="36">
        <f>SUMIFS(СВЦЭМ!$G$34:$G$777,СВЦЭМ!$A$34:$A$777,$A247,СВЦЭМ!$B$33:$B$776,B$225)+'СЕТ СН'!$F$15</f>
        <v>0</v>
      </c>
      <c r="C247" s="36">
        <f>SUMIFS(СВЦЭМ!$G$34:$G$777,СВЦЭМ!$A$34:$A$777,$A247,СВЦЭМ!$B$33:$B$776,C$225)+'СЕТ СН'!$F$15</f>
        <v>0</v>
      </c>
      <c r="D247" s="36">
        <f>SUMIFS(СВЦЭМ!$G$34:$G$777,СВЦЭМ!$A$34:$A$777,$A247,СВЦЭМ!$B$33:$B$776,D$225)+'СЕТ СН'!$F$15</f>
        <v>0</v>
      </c>
      <c r="E247" s="36">
        <f>SUMIFS(СВЦЭМ!$G$34:$G$777,СВЦЭМ!$A$34:$A$777,$A247,СВЦЭМ!$B$33:$B$776,E$225)+'СЕТ СН'!$F$15</f>
        <v>0</v>
      </c>
      <c r="F247" s="36">
        <f>SUMIFS(СВЦЭМ!$G$34:$G$777,СВЦЭМ!$A$34:$A$777,$A247,СВЦЭМ!$B$33:$B$776,F$225)+'СЕТ СН'!$F$15</f>
        <v>0</v>
      </c>
      <c r="G247" s="36">
        <f>SUMIFS(СВЦЭМ!$G$34:$G$777,СВЦЭМ!$A$34:$A$777,$A247,СВЦЭМ!$B$33:$B$776,G$225)+'СЕТ СН'!$F$15</f>
        <v>0</v>
      </c>
      <c r="H247" s="36">
        <f>SUMIFS(СВЦЭМ!$G$34:$G$777,СВЦЭМ!$A$34:$A$777,$A247,СВЦЭМ!$B$33:$B$776,H$225)+'СЕТ СН'!$F$15</f>
        <v>0</v>
      </c>
      <c r="I247" s="36">
        <f>SUMIFS(СВЦЭМ!$G$34:$G$777,СВЦЭМ!$A$34:$A$777,$A247,СВЦЭМ!$B$33:$B$776,I$225)+'СЕТ СН'!$F$15</f>
        <v>0</v>
      </c>
      <c r="J247" s="36">
        <f>SUMIFS(СВЦЭМ!$G$34:$G$777,СВЦЭМ!$A$34:$A$777,$A247,СВЦЭМ!$B$33:$B$776,J$225)+'СЕТ СН'!$F$15</f>
        <v>0</v>
      </c>
      <c r="K247" s="36">
        <f>SUMIFS(СВЦЭМ!$G$34:$G$777,СВЦЭМ!$A$34:$A$777,$A247,СВЦЭМ!$B$33:$B$776,K$225)+'СЕТ СН'!$F$15</f>
        <v>0</v>
      </c>
      <c r="L247" s="36">
        <f>SUMIFS(СВЦЭМ!$G$34:$G$777,СВЦЭМ!$A$34:$A$777,$A247,СВЦЭМ!$B$33:$B$776,L$225)+'СЕТ СН'!$F$15</f>
        <v>0</v>
      </c>
      <c r="M247" s="36">
        <f>SUMIFS(СВЦЭМ!$G$34:$G$777,СВЦЭМ!$A$34:$A$777,$A247,СВЦЭМ!$B$33:$B$776,M$225)+'СЕТ СН'!$F$15</f>
        <v>0</v>
      </c>
      <c r="N247" s="36">
        <f>SUMIFS(СВЦЭМ!$G$34:$G$777,СВЦЭМ!$A$34:$A$777,$A247,СВЦЭМ!$B$33:$B$776,N$225)+'СЕТ СН'!$F$15</f>
        <v>0</v>
      </c>
      <c r="O247" s="36">
        <f>SUMIFS(СВЦЭМ!$G$34:$G$777,СВЦЭМ!$A$34:$A$777,$A247,СВЦЭМ!$B$33:$B$776,O$225)+'СЕТ СН'!$F$15</f>
        <v>0</v>
      </c>
      <c r="P247" s="36">
        <f>SUMIFS(СВЦЭМ!$G$34:$G$777,СВЦЭМ!$A$34:$A$777,$A247,СВЦЭМ!$B$33:$B$776,P$225)+'СЕТ СН'!$F$15</f>
        <v>0</v>
      </c>
      <c r="Q247" s="36">
        <f>SUMIFS(СВЦЭМ!$G$34:$G$777,СВЦЭМ!$A$34:$A$777,$A247,СВЦЭМ!$B$33:$B$776,Q$225)+'СЕТ СН'!$F$15</f>
        <v>0</v>
      </c>
      <c r="R247" s="36">
        <f>SUMIFS(СВЦЭМ!$G$34:$G$777,СВЦЭМ!$A$34:$A$777,$A247,СВЦЭМ!$B$33:$B$776,R$225)+'СЕТ СН'!$F$15</f>
        <v>0</v>
      </c>
      <c r="S247" s="36">
        <f>SUMIFS(СВЦЭМ!$G$34:$G$777,СВЦЭМ!$A$34:$A$777,$A247,СВЦЭМ!$B$33:$B$776,S$225)+'СЕТ СН'!$F$15</f>
        <v>0</v>
      </c>
      <c r="T247" s="36">
        <f>SUMIFS(СВЦЭМ!$G$34:$G$777,СВЦЭМ!$A$34:$A$777,$A247,СВЦЭМ!$B$33:$B$776,T$225)+'СЕТ СН'!$F$15</f>
        <v>0</v>
      </c>
      <c r="U247" s="36">
        <f>SUMIFS(СВЦЭМ!$G$34:$G$777,СВЦЭМ!$A$34:$A$777,$A247,СВЦЭМ!$B$33:$B$776,U$225)+'СЕТ СН'!$F$15</f>
        <v>0</v>
      </c>
      <c r="V247" s="36">
        <f>SUMIFS(СВЦЭМ!$G$34:$G$777,СВЦЭМ!$A$34:$A$777,$A247,СВЦЭМ!$B$33:$B$776,V$225)+'СЕТ СН'!$F$15</f>
        <v>0</v>
      </c>
      <c r="W247" s="36">
        <f>SUMIFS(СВЦЭМ!$G$34:$G$777,СВЦЭМ!$A$34:$A$777,$A247,СВЦЭМ!$B$33:$B$776,W$225)+'СЕТ СН'!$F$15</f>
        <v>0</v>
      </c>
      <c r="X247" s="36">
        <f>SUMIFS(СВЦЭМ!$G$34:$G$777,СВЦЭМ!$A$34:$A$777,$A247,СВЦЭМ!$B$33:$B$776,X$225)+'СЕТ СН'!$F$15</f>
        <v>0</v>
      </c>
      <c r="Y247" s="36">
        <f>SUMIFS(СВЦЭМ!$G$34:$G$777,СВЦЭМ!$A$34:$A$777,$A247,СВЦЭМ!$B$33:$B$776,Y$225)+'СЕТ СН'!$F$15</f>
        <v>0</v>
      </c>
    </row>
    <row r="248" spans="1:25" ht="15.75" hidden="1" x14ac:dyDescent="0.2">
      <c r="A248" s="35">
        <f t="shared" si="6"/>
        <v>43639</v>
      </c>
      <c r="B248" s="36">
        <f>SUMIFS(СВЦЭМ!$G$34:$G$777,СВЦЭМ!$A$34:$A$777,$A248,СВЦЭМ!$B$33:$B$776,B$225)+'СЕТ СН'!$F$15</f>
        <v>0</v>
      </c>
      <c r="C248" s="36">
        <f>SUMIFS(СВЦЭМ!$G$34:$G$777,СВЦЭМ!$A$34:$A$777,$A248,СВЦЭМ!$B$33:$B$776,C$225)+'СЕТ СН'!$F$15</f>
        <v>0</v>
      </c>
      <c r="D248" s="36">
        <f>SUMIFS(СВЦЭМ!$G$34:$G$777,СВЦЭМ!$A$34:$A$777,$A248,СВЦЭМ!$B$33:$B$776,D$225)+'СЕТ СН'!$F$15</f>
        <v>0</v>
      </c>
      <c r="E248" s="36">
        <f>SUMIFS(СВЦЭМ!$G$34:$G$777,СВЦЭМ!$A$34:$A$777,$A248,СВЦЭМ!$B$33:$B$776,E$225)+'СЕТ СН'!$F$15</f>
        <v>0</v>
      </c>
      <c r="F248" s="36">
        <f>SUMIFS(СВЦЭМ!$G$34:$G$777,СВЦЭМ!$A$34:$A$777,$A248,СВЦЭМ!$B$33:$B$776,F$225)+'СЕТ СН'!$F$15</f>
        <v>0</v>
      </c>
      <c r="G248" s="36">
        <f>SUMIFS(СВЦЭМ!$G$34:$G$777,СВЦЭМ!$A$34:$A$777,$A248,СВЦЭМ!$B$33:$B$776,G$225)+'СЕТ СН'!$F$15</f>
        <v>0</v>
      </c>
      <c r="H248" s="36">
        <f>SUMIFS(СВЦЭМ!$G$34:$G$777,СВЦЭМ!$A$34:$A$777,$A248,СВЦЭМ!$B$33:$B$776,H$225)+'СЕТ СН'!$F$15</f>
        <v>0</v>
      </c>
      <c r="I248" s="36">
        <f>SUMIFS(СВЦЭМ!$G$34:$G$777,СВЦЭМ!$A$34:$A$777,$A248,СВЦЭМ!$B$33:$B$776,I$225)+'СЕТ СН'!$F$15</f>
        <v>0</v>
      </c>
      <c r="J248" s="36">
        <f>SUMIFS(СВЦЭМ!$G$34:$G$777,СВЦЭМ!$A$34:$A$777,$A248,СВЦЭМ!$B$33:$B$776,J$225)+'СЕТ СН'!$F$15</f>
        <v>0</v>
      </c>
      <c r="K248" s="36">
        <f>SUMIFS(СВЦЭМ!$G$34:$G$777,СВЦЭМ!$A$34:$A$777,$A248,СВЦЭМ!$B$33:$B$776,K$225)+'СЕТ СН'!$F$15</f>
        <v>0</v>
      </c>
      <c r="L248" s="36">
        <f>SUMIFS(СВЦЭМ!$G$34:$G$777,СВЦЭМ!$A$34:$A$777,$A248,СВЦЭМ!$B$33:$B$776,L$225)+'СЕТ СН'!$F$15</f>
        <v>0</v>
      </c>
      <c r="M248" s="36">
        <f>SUMIFS(СВЦЭМ!$G$34:$G$777,СВЦЭМ!$A$34:$A$777,$A248,СВЦЭМ!$B$33:$B$776,M$225)+'СЕТ СН'!$F$15</f>
        <v>0</v>
      </c>
      <c r="N248" s="36">
        <f>SUMIFS(СВЦЭМ!$G$34:$G$777,СВЦЭМ!$A$34:$A$777,$A248,СВЦЭМ!$B$33:$B$776,N$225)+'СЕТ СН'!$F$15</f>
        <v>0</v>
      </c>
      <c r="O248" s="36">
        <f>SUMIFS(СВЦЭМ!$G$34:$G$777,СВЦЭМ!$A$34:$A$777,$A248,СВЦЭМ!$B$33:$B$776,O$225)+'СЕТ СН'!$F$15</f>
        <v>0</v>
      </c>
      <c r="P248" s="36">
        <f>SUMIFS(СВЦЭМ!$G$34:$G$777,СВЦЭМ!$A$34:$A$777,$A248,СВЦЭМ!$B$33:$B$776,P$225)+'СЕТ СН'!$F$15</f>
        <v>0</v>
      </c>
      <c r="Q248" s="36">
        <f>SUMIFS(СВЦЭМ!$G$34:$G$777,СВЦЭМ!$A$34:$A$777,$A248,СВЦЭМ!$B$33:$B$776,Q$225)+'СЕТ СН'!$F$15</f>
        <v>0</v>
      </c>
      <c r="R248" s="36">
        <f>SUMIFS(СВЦЭМ!$G$34:$G$777,СВЦЭМ!$A$34:$A$777,$A248,СВЦЭМ!$B$33:$B$776,R$225)+'СЕТ СН'!$F$15</f>
        <v>0</v>
      </c>
      <c r="S248" s="36">
        <f>SUMIFS(СВЦЭМ!$G$34:$G$777,СВЦЭМ!$A$34:$A$777,$A248,СВЦЭМ!$B$33:$B$776,S$225)+'СЕТ СН'!$F$15</f>
        <v>0</v>
      </c>
      <c r="T248" s="36">
        <f>SUMIFS(СВЦЭМ!$G$34:$G$777,СВЦЭМ!$A$34:$A$777,$A248,СВЦЭМ!$B$33:$B$776,T$225)+'СЕТ СН'!$F$15</f>
        <v>0</v>
      </c>
      <c r="U248" s="36">
        <f>SUMIFS(СВЦЭМ!$G$34:$G$777,СВЦЭМ!$A$34:$A$777,$A248,СВЦЭМ!$B$33:$B$776,U$225)+'СЕТ СН'!$F$15</f>
        <v>0</v>
      </c>
      <c r="V248" s="36">
        <f>SUMIFS(СВЦЭМ!$G$34:$G$777,СВЦЭМ!$A$34:$A$777,$A248,СВЦЭМ!$B$33:$B$776,V$225)+'СЕТ СН'!$F$15</f>
        <v>0</v>
      </c>
      <c r="W248" s="36">
        <f>SUMIFS(СВЦЭМ!$G$34:$G$777,СВЦЭМ!$A$34:$A$777,$A248,СВЦЭМ!$B$33:$B$776,W$225)+'СЕТ СН'!$F$15</f>
        <v>0</v>
      </c>
      <c r="X248" s="36">
        <f>SUMIFS(СВЦЭМ!$G$34:$G$777,СВЦЭМ!$A$34:$A$777,$A248,СВЦЭМ!$B$33:$B$776,X$225)+'СЕТ СН'!$F$15</f>
        <v>0</v>
      </c>
      <c r="Y248" s="36">
        <f>SUMIFS(СВЦЭМ!$G$34:$G$777,СВЦЭМ!$A$34:$A$777,$A248,СВЦЭМ!$B$33:$B$776,Y$225)+'СЕТ СН'!$F$15</f>
        <v>0</v>
      </c>
    </row>
    <row r="249" spans="1:25" ht="15.75" hidden="1" x14ac:dyDescent="0.2">
      <c r="A249" s="35">
        <f t="shared" si="6"/>
        <v>43640</v>
      </c>
      <c r="B249" s="36">
        <f>SUMIFS(СВЦЭМ!$G$34:$G$777,СВЦЭМ!$A$34:$A$777,$A249,СВЦЭМ!$B$33:$B$776,B$225)+'СЕТ СН'!$F$15</f>
        <v>0</v>
      </c>
      <c r="C249" s="36">
        <f>SUMIFS(СВЦЭМ!$G$34:$G$777,СВЦЭМ!$A$34:$A$777,$A249,СВЦЭМ!$B$33:$B$776,C$225)+'СЕТ СН'!$F$15</f>
        <v>0</v>
      </c>
      <c r="D249" s="36">
        <f>SUMIFS(СВЦЭМ!$G$34:$G$777,СВЦЭМ!$A$34:$A$777,$A249,СВЦЭМ!$B$33:$B$776,D$225)+'СЕТ СН'!$F$15</f>
        <v>0</v>
      </c>
      <c r="E249" s="36">
        <f>SUMIFS(СВЦЭМ!$G$34:$G$777,СВЦЭМ!$A$34:$A$777,$A249,СВЦЭМ!$B$33:$B$776,E$225)+'СЕТ СН'!$F$15</f>
        <v>0</v>
      </c>
      <c r="F249" s="36">
        <f>SUMIFS(СВЦЭМ!$G$34:$G$777,СВЦЭМ!$A$34:$A$777,$A249,СВЦЭМ!$B$33:$B$776,F$225)+'СЕТ СН'!$F$15</f>
        <v>0</v>
      </c>
      <c r="G249" s="36">
        <f>SUMIFS(СВЦЭМ!$G$34:$G$777,СВЦЭМ!$A$34:$A$777,$A249,СВЦЭМ!$B$33:$B$776,G$225)+'СЕТ СН'!$F$15</f>
        <v>0</v>
      </c>
      <c r="H249" s="36">
        <f>SUMIFS(СВЦЭМ!$G$34:$G$777,СВЦЭМ!$A$34:$A$777,$A249,СВЦЭМ!$B$33:$B$776,H$225)+'СЕТ СН'!$F$15</f>
        <v>0</v>
      </c>
      <c r="I249" s="36">
        <f>SUMIFS(СВЦЭМ!$G$34:$G$777,СВЦЭМ!$A$34:$A$777,$A249,СВЦЭМ!$B$33:$B$776,I$225)+'СЕТ СН'!$F$15</f>
        <v>0</v>
      </c>
      <c r="J249" s="36">
        <f>SUMIFS(СВЦЭМ!$G$34:$G$777,СВЦЭМ!$A$34:$A$777,$A249,СВЦЭМ!$B$33:$B$776,J$225)+'СЕТ СН'!$F$15</f>
        <v>0</v>
      </c>
      <c r="K249" s="36">
        <f>SUMIFS(СВЦЭМ!$G$34:$G$777,СВЦЭМ!$A$34:$A$777,$A249,СВЦЭМ!$B$33:$B$776,K$225)+'СЕТ СН'!$F$15</f>
        <v>0</v>
      </c>
      <c r="L249" s="36">
        <f>SUMIFS(СВЦЭМ!$G$34:$G$777,СВЦЭМ!$A$34:$A$777,$A249,СВЦЭМ!$B$33:$B$776,L$225)+'СЕТ СН'!$F$15</f>
        <v>0</v>
      </c>
      <c r="M249" s="36">
        <f>SUMIFS(СВЦЭМ!$G$34:$G$777,СВЦЭМ!$A$34:$A$777,$A249,СВЦЭМ!$B$33:$B$776,M$225)+'СЕТ СН'!$F$15</f>
        <v>0</v>
      </c>
      <c r="N249" s="36">
        <f>SUMIFS(СВЦЭМ!$G$34:$G$777,СВЦЭМ!$A$34:$A$777,$A249,СВЦЭМ!$B$33:$B$776,N$225)+'СЕТ СН'!$F$15</f>
        <v>0</v>
      </c>
      <c r="O249" s="36">
        <f>SUMIFS(СВЦЭМ!$G$34:$G$777,СВЦЭМ!$A$34:$A$777,$A249,СВЦЭМ!$B$33:$B$776,O$225)+'СЕТ СН'!$F$15</f>
        <v>0</v>
      </c>
      <c r="P249" s="36">
        <f>SUMIFS(СВЦЭМ!$G$34:$G$777,СВЦЭМ!$A$34:$A$777,$A249,СВЦЭМ!$B$33:$B$776,P$225)+'СЕТ СН'!$F$15</f>
        <v>0</v>
      </c>
      <c r="Q249" s="36">
        <f>SUMIFS(СВЦЭМ!$G$34:$G$777,СВЦЭМ!$A$34:$A$777,$A249,СВЦЭМ!$B$33:$B$776,Q$225)+'СЕТ СН'!$F$15</f>
        <v>0</v>
      </c>
      <c r="R249" s="36">
        <f>SUMIFS(СВЦЭМ!$G$34:$G$777,СВЦЭМ!$A$34:$A$777,$A249,СВЦЭМ!$B$33:$B$776,R$225)+'СЕТ СН'!$F$15</f>
        <v>0</v>
      </c>
      <c r="S249" s="36">
        <f>SUMIFS(СВЦЭМ!$G$34:$G$777,СВЦЭМ!$A$34:$A$777,$A249,СВЦЭМ!$B$33:$B$776,S$225)+'СЕТ СН'!$F$15</f>
        <v>0</v>
      </c>
      <c r="T249" s="36">
        <f>SUMIFS(СВЦЭМ!$G$34:$G$777,СВЦЭМ!$A$34:$A$777,$A249,СВЦЭМ!$B$33:$B$776,T$225)+'СЕТ СН'!$F$15</f>
        <v>0</v>
      </c>
      <c r="U249" s="36">
        <f>SUMIFS(СВЦЭМ!$G$34:$G$777,СВЦЭМ!$A$34:$A$777,$A249,СВЦЭМ!$B$33:$B$776,U$225)+'СЕТ СН'!$F$15</f>
        <v>0</v>
      </c>
      <c r="V249" s="36">
        <f>SUMIFS(СВЦЭМ!$G$34:$G$777,СВЦЭМ!$A$34:$A$777,$A249,СВЦЭМ!$B$33:$B$776,V$225)+'СЕТ СН'!$F$15</f>
        <v>0</v>
      </c>
      <c r="W249" s="36">
        <f>SUMIFS(СВЦЭМ!$G$34:$G$777,СВЦЭМ!$A$34:$A$777,$A249,СВЦЭМ!$B$33:$B$776,W$225)+'СЕТ СН'!$F$15</f>
        <v>0</v>
      </c>
      <c r="X249" s="36">
        <f>SUMIFS(СВЦЭМ!$G$34:$G$777,СВЦЭМ!$A$34:$A$777,$A249,СВЦЭМ!$B$33:$B$776,X$225)+'СЕТ СН'!$F$15</f>
        <v>0</v>
      </c>
      <c r="Y249" s="36">
        <f>SUMIFS(СВЦЭМ!$G$34:$G$777,СВЦЭМ!$A$34:$A$777,$A249,СВЦЭМ!$B$33:$B$776,Y$225)+'СЕТ СН'!$F$15</f>
        <v>0</v>
      </c>
    </row>
    <row r="250" spans="1:25" ht="15.75" hidden="1" x14ac:dyDescent="0.2">
      <c r="A250" s="35">
        <f t="shared" si="6"/>
        <v>43641</v>
      </c>
      <c r="B250" s="36">
        <f>SUMIFS(СВЦЭМ!$G$34:$G$777,СВЦЭМ!$A$34:$A$777,$A250,СВЦЭМ!$B$33:$B$776,B$225)+'СЕТ СН'!$F$15</f>
        <v>0</v>
      </c>
      <c r="C250" s="36">
        <f>SUMIFS(СВЦЭМ!$G$34:$G$777,СВЦЭМ!$A$34:$A$777,$A250,СВЦЭМ!$B$33:$B$776,C$225)+'СЕТ СН'!$F$15</f>
        <v>0</v>
      </c>
      <c r="D250" s="36">
        <f>SUMIFS(СВЦЭМ!$G$34:$G$777,СВЦЭМ!$A$34:$A$777,$A250,СВЦЭМ!$B$33:$B$776,D$225)+'СЕТ СН'!$F$15</f>
        <v>0</v>
      </c>
      <c r="E250" s="36">
        <f>SUMIFS(СВЦЭМ!$G$34:$G$777,СВЦЭМ!$A$34:$A$777,$A250,СВЦЭМ!$B$33:$B$776,E$225)+'СЕТ СН'!$F$15</f>
        <v>0</v>
      </c>
      <c r="F250" s="36">
        <f>SUMIFS(СВЦЭМ!$G$34:$G$777,СВЦЭМ!$A$34:$A$777,$A250,СВЦЭМ!$B$33:$B$776,F$225)+'СЕТ СН'!$F$15</f>
        <v>0</v>
      </c>
      <c r="G250" s="36">
        <f>SUMIFS(СВЦЭМ!$G$34:$G$777,СВЦЭМ!$A$34:$A$777,$A250,СВЦЭМ!$B$33:$B$776,G$225)+'СЕТ СН'!$F$15</f>
        <v>0</v>
      </c>
      <c r="H250" s="36">
        <f>SUMIFS(СВЦЭМ!$G$34:$G$777,СВЦЭМ!$A$34:$A$777,$A250,СВЦЭМ!$B$33:$B$776,H$225)+'СЕТ СН'!$F$15</f>
        <v>0</v>
      </c>
      <c r="I250" s="36">
        <f>SUMIFS(СВЦЭМ!$G$34:$G$777,СВЦЭМ!$A$34:$A$777,$A250,СВЦЭМ!$B$33:$B$776,I$225)+'СЕТ СН'!$F$15</f>
        <v>0</v>
      </c>
      <c r="J250" s="36">
        <f>SUMIFS(СВЦЭМ!$G$34:$G$777,СВЦЭМ!$A$34:$A$777,$A250,СВЦЭМ!$B$33:$B$776,J$225)+'СЕТ СН'!$F$15</f>
        <v>0</v>
      </c>
      <c r="K250" s="36">
        <f>SUMIFS(СВЦЭМ!$G$34:$G$777,СВЦЭМ!$A$34:$A$777,$A250,СВЦЭМ!$B$33:$B$776,K$225)+'СЕТ СН'!$F$15</f>
        <v>0</v>
      </c>
      <c r="L250" s="36">
        <f>SUMIFS(СВЦЭМ!$G$34:$G$777,СВЦЭМ!$A$34:$A$777,$A250,СВЦЭМ!$B$33:$B$776,L$225)+'СЕТ СН'!$F$15</f>
        <v>0</v>
      </c>
      <c r="M250" s="36">
        <f>SUMIFS(СВЦЭМ!$G$34:$G$777,СВЦЭМ!$A$34:$A$777,$A250,СВЦЭМ!$B$33:$B$776,M$225)+'СЕТ СН'!$F$15</f>
        <v>0</v>
      </c>
      <c r="N250" s="36">
        <f>SUMIFS(СВЦЭМ!$G$34:$G$777,СВЦЭМ!$A$34:$A$777,$A250,СВЦЭМ!$B$33:$B$776,N$225)+'СЕТ СН'!$F$15</f>
        <v>0</v>
      </c>
      <c r="O250" s="36">
        <f>SUMIFS(СВЦЭМ!$G$34:$G$777,СВЦЭМ!$A$34:$A$777,$A250,СВЦЭМ!$B$33:$B$776,O$225)+'СЕТ СН'!$F$15</f>
        <v>0</v>
      </c>
      <c r="P250" s="36">
        <f>SUMIFS(СВЦЭМ!$G$34:$G$777,СВЦЭМ!$A$34:$A$777,$A250,СВЦЭМ!$B$33:$B$776,P$225)+'СЕТ СН'!$F$15</f>
        <v>0</v>
      </c>
      <c r="Q250" s="36">
        <f>SUMIFS(СВЦЭМ!$G$34:$G$777,СВЦЭМ!$A$34:$A$777,$A250,СВЦЭМ!$B$33:$B$776,Q$225)+'СЕТ СН'!$F$15</f>
        <v>0</v>
      </c>
      <c r="R250" s="36">
        <f>SUMIFS(СВЦЭМ!$G$34:$G$777,СВЦЭМ!$A$34:$A$777,$A250,СВЦЭМ!$B$33:$B$776,R$225)+'СЕТ СН'!$F$15</f>
        <v>0</v>
      </c>
      <c r="S250" s="36">
        <f>SUMIFS(СВЦЭМ!$G$34:$G$777,СВЦЭМ!$A$34:$A$777,$A250,СВЦЭМ!$B$33:$B$776,S$225)+'СЕТ СН'!$F$15</f>
        <v>0</v>
      </c>
      <c r="T250" s="36">
        <f>SUMIFS(СВЦЭМ!$G$34:$G$777,СВЦЭМ!$A$34:$A$777,$A250,СВЦЭМ!$B$33:$B$776,T$225)+'СЕТ СН'!$F$15</f>
        <v>0</v>
      </c>
      <c r="U250" s="36">
        <f>SUMIFS(СВЦЭМ!$G$34:$G$777,СВЦЭМ!$A$34:$A$777,$A250,СВЦЭМ!$B$33:$B$776,U$225)+'СЕТ СН'!$F$15</f>
        <v>0</v>
      </c>
      <c r="V250" s="36">
        <f>SUMIFS(СВЦЭМ!$G$34:$G$777,СВЦЭМ!$A$34:$A$777,$A250,СВЦЭМ!$B$33:$B$776,V$225)+'СЕТ СН'!$F$15</f>
        <v>0</v>
      </c>
      <c r="W250" s="36">
        <f>SUMIFS(СВЦЭМ!$G$34:$G$777,СВЦЭМ!$A$34:$A$777,$A250,СВЦЭМ!$B$33:$B$776,W$225)+'СЕТ СН'!$F$15</f>
        <v>0</v>
      </c>
      <c r="X250" s="36">
        <f>SUMIFS(СВЦЭМ!$G$34:$G$777,СВЦЭМ!$A$34:$A$777,$A250,СВЦЭМ!$B$33:$B$776,X$225)+'СЕТ СН'!$F$15</f>
        <v>0</v>
      </c>
      <c r="Y250" s="36">
        <f>SUMIFS(СВЦЭМ!$G$34:$G$777,СВЦЭМ!$A$34:$A$777,$A250,СВЦЭМ!$B$33:$B$776,Y$225)+'СЕТ СН'!$F$15</f>
        <v>0</v>
      </c>
    </row>
    <row r="251" spans="1:25" ht="15.75" hidden="1" x14ac:dyDescent="0.2">
      <c r="A251" s="35">
        <f t="shared" si="6"/>
        <v>43642</v>
      </c>
      <c r="B251" s="36">
        <f>SUMIFS(СВЦЭМ!$G$34:$G$777,СВЦЭМ!$A$34:$A$777,$A251,СВЦЭМ!$B$33:$B$776,B$225)+'СЕТ СН'!$F$15</f>
        <v>0</v>
      </c>
      <c r="C251" s="36">
        <f>SUMIFS(СВЦЭМ!$G$34:$G$777,СВЦЭМ!$A$34:$A$777,$A251,СВЦЭМ!$B$33:$B$776,C$225)+'СЕТ СН'!$F$15</f>
        <v>0</v>
      </c>
      <c r="D251" s="36">
        <f>SUMIFS(СВЦЭМ!$G$34:$G$777,СВЦЭМ!$A$34:$A$777,$A251,СВЦЭМ!$B$33:$B$776,D$225)+'СЕТ СН'!$F$15</f>
        <v>0</v>
      </c>
      <c r="E251" s="36">
        <f>SUMIFS(СВЦЭМ!$G$34:$G$777,СВЦЭМ!$A$34:$A$777,$A251,СВЦЭМ!$B$33:$B$776,E$225)+'СЕТ СН'!$F$15</f>
        <v>0</v>
      </c>
      <c r="F251" s="36">
        <f>SUMIFS(СВЦЭМ!$G$34:$G$777,СВЦЭМ!$A$34:$A$777,$A251,СВЦЭМ!$B$33:$B$776,F$225)+'СЕТ СН'!$F$15</f>
        <v>0</v>
      </c>
      <c r="G251" s="36">
        <f>SUMIFS(СВЦЭМ!$G$34:$G$777,СВЦЭМ!$A$34:$A$777,$A251,СВЦЭМ!$B$33:$B$776,G$225)+'СЕТ СН'!$F$15</f>
        <v>0</v>
      </c>
      <c r="H251" s="36">
        <f>SUMIFS(СВЦЭМ!$G$34:$G$777,СВЦЭМ!$A$34:$A$777,$A251,СВЦЭМ!$B$33:$B$776,H$225)+'СЕТ СН'!$F$15</f>
        <v>0</v>
      </c>
      <c r="I251" s="36">
        <f>SUMIFS(СВЦЭМ!$G$34:$G$777,СВЦЭМ!$A$34:$A$777,$A251,СВЦЭМ!$B$33:$B$776,I$225)+'СЕТ СН'!$F$15</f>
        <v>0</v>
      </c>
      <c r="J251" s="36">
        <f>SUMIFS(СВЦЭМ!$G$34:$G$777,СВЦЭМ!$A$34:$A$777,$A251,СВЦЭМ!$B$33:$B$776,J$225)+'СЕТ СН'!$F$15</f>
        <v>0</v>
      </c>
      <c r="K251" s="36">
        <f>SUMIFS(СВЦЭМ!$G$34:$G$777,СВЦЭМ!$A$34:$A$777,$A251,СВЦЭМ!$B$33:$B$776,K$225)+'СЕТ СН'!$F$15</f>
        <v>0</v>
      </c>
      <c r="L251" s="36">
        <f>SUMIFS(СВЦЭМ!$G$34:$G$777,СВЦЭМ!$A$34:$A$777,$A251,СВЦЭМ!$B$33:$B$776,L$225)+'СЕТ СН'!$F$15</f>
        <v>0</v>
      </c>
      <c r="M251" s="36">
        <f>SUMIFS(СВЦЭМ!$G$34:$G$777,СВЦЭМ!$A$34:$A$777,$A251,СВЦЭМ!$B$33:$B$776,M$225)+'СЕТ СН'!$F$15</f>
        <v>0</v>
      </c>
      <c r="N251" s="36">
        <f>SUMIFS(СВЦЭМ!$G$34:$G$777,СВЦЭМ!$A$34:$A$777,$A251,СВЦЭМ!$B$33:$B$776,N$225)+'СЕТ СН'!$F$15</f>
        <v>0</v>
      </c>
      <c r="O251" s="36">
        <f>SUMIFS(СВЦЭМ!$G$34:$G$777,СВЦЭМ!$A$34:$A$777,$A251,СВЦЭМ!$B$33:$B$776,O$225)+'СЕТ СН'!$F$15</f>
        <v>0</v>
      </c>
      <c r="P251" s="36">
        <f>SUMIFS(СВЦЭМ!$G$34:$G$777,СВЦЭМ!$A$34:$A$777,$A251,СВЦЭМ!$B$33:$B$776,P$225)+'СЕТ СН'!$F$15</f>
        <v>0</v>
      </c>
      <c r="Q251" s="36">
        <f>SUMIFS(СВЦЭМ!$G$34:$G$777,СВЦЭМ!$A$34:$A$777,$A251,СВЦЭМ!$B$33:$B$776,Q$225)+'СЕТ СН'!$F$15</f>
        <v>0</v>
      </c>
      <c r="R251" s="36">
        <f>SUMIFS(СВЦЭМ!$G$34:$G$777,СВЦЭМ!$A$34:$A$777,$A251,СВЦЭМ!$B$33:$B$776,R$225)+'СЕТ СН'!$F$15</f>
        <v>0</v>
      </c>
      <c r="S251" s="36">
        <f>SUMIFS(СВЦЭМ!$G$34:$G$777,СВЦЭМ!$A$34:$A$777,$A251,СВЦЭМ!$B$33:$B$776,S$225)+'СЕТ СН'!$F$15</f>
        <v>0</v>
      </c>
      <c r="T251" s="36">
        <f>SUMIFS(СВЦЭМ!$G$34:$G$777,СВЦЭМ!$A$34:$A$777,$A251,СВЦЭМ!$B$33:$B$776,T$225)+'СЕТ СН'!$F$15</f>
        <v>0</v>
      </c>
      <c r="U251" s="36">
        <f>SUMIFS(СВЦЭМ!$G$34:$G$777,СВЦЭМ!$A$34:$A$777,$A251,СВЦЭМ!$B$33:$B$776,U$225)+'СЕТ СН'!$F$15</f>
        <v>0</v>
      </c>
      <c r="V251" s="36">
        <f>SUMIFS(СВЦЭМ!$G$34:$G$777,СВЦЭМ!$A$34:$A$777,$A251,СВЦЭМ!$B$33:$B$776,V$225)+'СЕТ СН'!$F$15</f>
        <v>0</v>
      </c>
      <c r="W251" s="36">
        <f>SUMIFS(СВЦЭМ!$G$34:$G$777,СВЦЭМ!$A$34:$A$777,$A251,СВЦЭМ!$B$33:$B$776,W$225)+'СЕТ СН'!$F$15</f>
        <v>0</v>
      </c>
      <c r="X251" s="36">
        <f>SUMIFS(СВЦЭМ!$G$34:$G$777,СВЦЭМ!$A$34:$A$777,$A251,СВЦЭМ!$B$33:$B$776,X$225)+'СЕТ СН'!$F$15</f>
        <v>0</v>
      </c>
      <c r="Y251" s="36">
        <f>SUMIFS(СВЦЭМ!$G$34:$G$777,СВЦЭМ!$A$34:$A$777,$A251,СВЦЭМ!$B$33:$B$776,Y$225)+'СЕТ СН'!$F$15</f>
        <v>0</v>
      </c>
    </row>
    <row r="252" spans="1:25" ht="15.75" hidden="1" x14ac:dyDescent="0.2">
      <c r="A252" s="35">
        <f t="shared" si="6"/>
        <v>43643</v>
      </c>
      <c r="B252" s="36">
        <f>SUMIFS(СВЦЭМ!$G$34:$G$777,СВЦЭМ!$A$34:$A$777,$A252,СВЦЭМ!$B$33:$B$776,B$225)+'СЕТ СН'!$F$15</f>
        <v>0</v>
      </c>
      <c r="C252" s="36">
        <f>SUMIFS(СВЦЭМ!$G$34:$G$777,СВЦЭМ!$A$34:$A$777,$A252,СВЦЭМ!$B$33:$B$776,C$225)+'СЕТ СН'!$F$15</f>
        <v>0</v>
      </c>
      <c r="D252" s="36">
        <f>SUMIFS(СВЦЭМ!$G$34:$G$777,СВЦЭМ!$A$34:$A$777,$A252,СВЦЭМ!$B$33:$B$776,D$225)+'СЕТ СН'!$F$15</f>
        <v>0</v>
      </c>
      <c r="E252" s="36">
        <f>SUMIFS(СВЦЭМ!$G$34:$G$777,СВЦЭМ!$A$34:$A$777,$A252,СВЦЭМ!$B$33:$B$776,E$225)+'СЕТ СН'!$F$15</f>
        <v>0</v>
      </c>
      <c r="F252" s="36">
        <f>SUMIFS(СВЦЭМ!$G$34:$G$777,СВЦЭМ!$A$34:$A$777,$A252,СВЦЭМ!$B$33:$B$776,F$225)+'СЕТ СН'!$F$15</f>
        <v>0</v>
      </c>
      <c r="G252" s="36">
        <f>SUMIFS(СВЦЭМ!$G$34:$G$777,СВЦЭМ!$A$34:$A$777,$A252,СВЦЭМ!$B$33:$B$776,G$225)+'СЕТ СН'!$F$15</f>
        <v>0</v>
      </c>
      <c r="H252" s="36">
        <f>SUMIFS(СВЦЭМ!$G$34:$G$777,СВЦЭМ!$A$34:$A$777,$A252,СВЦЭМ!$B$33:$B$776,H$225)+'СЕТ СН'!$F$15</f>
        <v>0</v>
      </c>
      <c r="I252" s="36">
        <f>SUMIFS(СВЦЭМ!$G$34:$G$777,СВЦЭМ!$A$34:$A$777,$A252,СВЦЭМ!$B$33:$B$776,I$225)+'СЕТ СН'!$F$15</f>
        <v>0</v>
      </c>
      <c r="J252" s="36">
        <f>SUMIFS(СВЦЭМ!$G$34:$G$777,СВЦЭМ!$A$34:$A$777,$A252,СВЦЭМ!$B$33:$B$776,J$225)+'СЕТ СН'!$F$15</f>
        <v>0</v>
      </c>
      <c r="K252" s="36">
        <f>SUMIFS(СВЦЭМ!$G$34:$G$777,СВЦЭМ!$A$34:$A$777,$A252,СВЦЭМ!$B$33:$B$776,K$225)+'СЕТ СН'!$F$15</f>
        <v>0</v>
      </c>
      <c r="L252" s="36">
        <f>SUMIFS(СВЦЭМ!$G$34:$G$777,СВЦЭМ!$A$34:$A$777,$A252,СВЦЭМ!$B$33:$B$776,L$225)+'СЕТ СН'!$F$15</f>
        <v>0</v>
      </c>
      <c r="M252" s="36">
        <f>SUMIFS(СВЦЭМ!$G$34:$G$777,СВЦЭМ!$A$34:$A$777,$A252,СВЦЭМ!$B$33:$B$776,M$225)+'СЕТ СН'!$F$15</f>
        <v>0</v>
      </c>
      <c r="N252" s="36">
        <f>SUMIFS(СВЦЭМ!$G$34:$G$777,СВЦЭМ!$A$34:$A$777,$A252,СВЦЭМ!$B$33:$B$776,N$225)+'СЕТ СН'!$F$15</f>
        <v>0</v>
      </c>
      <c r="O252" s="36">
        <f>SUMIFS(СВЦЭМ!$G$34:$G$777,СВЦЭМ!$A$34:$A$777,$A252,СВЦЭМ!$B$33:$B$776,O$225)+'СЕТ СН'!$F$15</f>
        <v>0</v>
      </c>
      <c r="P252" s="36">
        <f>SUMIFS(СВЦЭМ!$G$34:$G$777,СВЦЭМ!$A$34:$A$777,$A252,СВЦЭМ!$B$33:$B$776,P$225)+'СЕТ СН'!$F$15</f>
        <v>0</v>
      </c>
      <c r="Q252" s="36">
        <f>SUMIFS(СВЦЭМ!$G$34:$G$777,СВЦЭМ!$A$34:$A$777,$A252,СВЦЭМ!$B$33:$B$776,Q$225)+'СЕТ СН'!$F$15</f>
        <v>0</v>
      </c>
      <c r="R252" s="36">
        <f>SUMIFS(СВЦЭМ!$G$34:$G$777,СВЦЭМ!$A$34:$A$777,$A252,СВЦЭМ!$B$33:$B$776,R$225)+'СЕТ СН'!$F$15</f>
        <v>0</v>
      </c>
      <c r="S252" s="36">
        <f>SUMIFS(СВЦЭМ!$G$34:$G$777,СВЦЭМ!$A$34:$A$777,$A252,СВЦЭМ!$B$33:$B$776,S$225)+'СЕТ СН'!$F$15</f>
        <v>0</v>
      </c>
      <c r="T252" s="36">
        <f>SUMIFS(СВЦЭМ!$G$34:$G$777,СВЦЭМ!$A$34:$A$777,$A252,СВЦЭМ!$B$33:$B$776,T$225)+'СЕТ СН'!$F$15</f>
        <v>0</v>
      </c>
      <c r="U252" s="36">
        <f>SUMIFS(СВЦЭМ!$G$34:$G$777,СВЦЭМ!$A$34:$A$777,$A252,СВЦЭМ!$B$33:$B$776,U$225)+'СЕТ СН'!$F$15</f>
        <v>0</v>
      </c>
      <c r="V252" s="36">
        <f>SUMIFS(СВЦЭМ!$G$34:$G$777,СВЦЭМ!$A$34:$A$777,$A252,СВЦЭМ!$B$33:$B$776,V$225)+'СЕТ СН'!$F$15</f>
        <v>0</v>
      </c>
      <c r="W252" s="36">
        <f>SUMIFS(СВЦЭМ!$G$34:$G$777,СВЦЭМ!$A$34:$A$777,$A252,СВЦЭМ!$B$33:$B$776,W$225)+'СЕТ СН'!$F$15</f>
        <v>0</v>
      </c>
      <c r="X252" s="36">
        <f>SUMIFS(СВЦЭМ!$G$34:$G$777,СВЦЭМ!$A$34:$A$777,$A252,СВЦЭМ!$B$33:$B$776,X$225)+'СЕТ СН'!$F$15</f>
        <v>0</v>
      </c>
      <c r="Y252" s="36">
        <f>SUMIFS(СВЦЭМ!$G$34:$G$777,СВЦЭМ!$A$34:$A$777,$A252,СВЦЭМ!$B$33:$B$776,Y$225)+'СЕТ СН'!$F$15</f>
        <v>0</v>
      </c>
    </row>
    <row r="253" spans="1:25" ht="15.75" hidden="1" x14ac:dyDescent="0.2">
      <c r="A253" s="35">
        <f t="shared" si="6"/>
        <v>43644</v>
      </c>
      <c r="B253" s="36">
        <f>SUMIFS(СВЦЭМ!$G$34:$G$777,СВЦЭМ!$A$34:$A$777,$A253,СВЦЭМ!$B$33:$B$776,B$225)+'СЕТ СН'!$F$15</f>
        <v>0</v>
      </c>
      <c r="C253" s="36">
        <f>SUMIFS(СВЦЭМ!$G$34:$G$777,СВЦЭМ!$A$34:$A$777,$A253,СВЦЭМ!$B$33:$B$776,C$225)+'СЕТ СН'!$F$15</f>
        <v>0</v>
      </c>
      <c r="D253" s="36">
        <f>SUMIFS(СВЦЭМ!$G$34:$G$777,СВЦЭМ!$A$34:$A$777,$A253,СВЦЭМ!$B$33:$B$776,D$225)+'СЕТ СН'!$F$15</f>
        <v>0</v>
      </c>
      <c r="E253" s="36">
        <f>SUMIFS(СВЦЭМ!$G$34:$G$777,СВЦЭМ!$A$34:$A$777,$A253,СВЦЭМ!$B$33:$B$776,E$225)+'СЕТ СН'!$F$15</f>
        <v>0</v>
      </c>
      <c r="F253" s="36">
        <f>SUMIFS(СВЦЭМ!$G$34:$G$777,СВЦЭМ!$A$34:$A$777,$A253,СВЦЭМ!$B$33:$B$776,F$225)+'СЕТ СН'!$F$15</f>
        <v>0</v>
      </c>
      <c r="G253" s="36">
        <f>SUMIFS(СВЦЭМ!$G$34:$G$777,СВЦЭМ!$A$34:$A$777,$A253,СВЦЭМ!$B$33:$B$776,G$225)+'СЕТ СН'!$F$15</f>
        <v>0</v>
      </c>
      <c r="H253" s="36">
        <f>SUMIFS(СВЦЭМ!$G$34:$G$777,СВЦЭМ!$A$34:$A$777,$A253,СВЦЭМ!$B$33:$B$776,H$225)+'СЕТ СН'!$F$15</f>
        <v>0</v>
      </c>
      <c r="I253" s="36">
        <f>SUMIFS(СВЦЭМ!$G$34:$G$777,СВЦЭМ!$A$34:$A$777,$A253,СВЦЭМ!$B$33:$B$776,I$225)+'СЕТ СН'!$F$15</f>
        <v>0</v>
      </c>
      <c r="J253" s="36">
        <f>SUMIFS(СВЦЭМ!$G$34:$G$777,СВЦЭМ!$A$34:$A$777,$A253,СВЦЭМ!$B$33:$B$776,J$225)+'СЕТ СН'!$F$15</f>
        <v>0</v>
      </c>
      <c r="K253" s="36">
        <f>SUMIFS(СВЦЭМ!$G$34:$G$777,СВЦЭМ!$A$34:$A$777,$A253,СВЦЭМ!$B$33:$B$776,K$225)+'СЕТ СН'!$F$15</f>
        <v>0</v>
      </c>
      <c r="L253" s="36">
        <f>SUMIFS(СВЦЭМ!$G$34:$G$777,СВЦЭМ!$A$34:$A$777,$A253,СВЦЭМ!$B$33:$B$776,L$225)+'СЕТ СН'!$F$15</f>
        <v>0</v>
      </c>
      <c r="M253" s="36">
        <f>SUMIFS(СВЦЭМ!$G$34:$G$777,СВЦЭМ!$A$34:$A$777,$A253,СВЦЭМ!$B$33:$B$776,M$225)+'СЕТ СН'!$F$15</f>
        <v>0</v>
      </c>
      <c r="N253" s="36">
        <f>SUMIFS(СВЦЭМ!$G$34:$G$777,СВЦЭМ!$A$34:$A$777,$A253,СВЦЭМ!$B$33:$B$776,N$225)+'СЕТ СН'!$F$15</f>
        <v>0</v>
      </c>
      <c r="O253" s="36">
        <f>SUMIFS(СВЦЭМ!$G$34:$G$777,СВЦЭМ!$A$34:$A$777,$A253,СВЦЭМ!$B$33:$B$776,O$225)+'СЕТ СН'!$F$15</f>
        <v>0</v>
      </c>
      <c r="P253" s="36">
        <f>SUMIFS(СВЦЭМ!$G$34:$G$777,СВЦЭМ!$A$34:$A$777,$A253,СВЦЭМ!$B$33:$B$776,P$225)+'СЕТ СН'!$F$15</f>
        <v>0</v>
      </c>
      <c r="Q253" s="36">
        <f>SUMIFS(СВЦЭМ!$G$34:$G$777,СВЦЭМ!$A$34:$A$777,$A253,СВЦЭМ!$B$33:$B$776,Q$225)+'СЕТ СН'!$F$15</f>
        <v>0</v>
      </c>
      <c r="R253" s="36">
        <f>SUMIFS(СВЦЭМ!$G$34:$G$777,СВЦЭМ!$A$34:$A$777,$A253,СВЦЭМ!$B$33:$B$776,R$225)+'СЕТ СН'!$F$15</f>
        <v>0</v>
      </c>
      <c r="S253" s="36">
        <f>SUMIFS(СВЦЭМ!$G$34:$G$777,СВЦЭМ!$A$34:$A$777,$A253,СВЦЭМ!$B$33:$B$776,S$225)+'СЕТ СН'!$F$15</f>
        <v>0</v>
      </c>
      <c r="T253" s="36">
        <f>SUMIFS(СВЦЭМ!$G$34:$G$777,СВЦЭМ!$A$34:$A$777,$A253,СВЦЭМ!$B$33:$B$776,T$225)+'СЕТ СН'!$F$15</f>
        <v>0</v>
      </c>
      <c r="U253" s="36">
        <f>SUMIFS(СВЦЭМ!$G$34:$G$777,СВЦЭМ!$A$34:$A$777,$A253,СВЦЭМ!$B$33:$B$776,U$225)+'СЕТ СН'!$F$15</f>
        <v>0</v>
      </c>
      <c r="V253" s="36">
        <f>SUMIFS(СВЦЭМ!$G$34:$G$777,СВЦЭМ!$A$34:$A$777,$A253,СВЦЭМ!$B$33:$B$776,V$225)+'СЕТ СН'!$F$15</f>
        <v>0</v>
      </c>
      <c r="W253" s="36">
        <f>SUMIFS(СВЦЭМ!$G$34:$G$777,СВЦЭМ!$A$34:$A$777,$A253,СВЦЭМ!$B$33:$B$776,W$225)+'СЕТ СН'!$F$15</f>
        <v>0</v>
      </c>
      <c r="X253" s="36">
        <f>SUMIFS(СВЦЭМ!$G$34:$G$777,СВЦЭМ!$A$34:$A$777,$A253,СВЦЭМ!$B$33:$B$776,X$225)+'СЕТ СН'!$F$15</f>
        <v>0</v>
      </c>
      <c r="Y253" s="36">
        <f>SUMIFS(СВЦЭМ!$G$34:$G$777,СВЦЭМ!$A$34:$A$777,$A253,СВЦЭМ!$B$33:$B$776,Y$225)+'СЕТ СН'!$F$15</f>
        <v>0</v>
      </c>
    </row>
    <row r="254" spans="1:25" ht="15.75" hidden="1" x14ac:dyDescent="0.2">
      <c r="A254" s="35">
        <f t="shared" si="6"/>
        <v>43645</v>
      </c>
      <c r="B254" s="36">
        <f>SUMIFS(СВЦЭМ!$G$34:$G$777,СВЦЭМ!$A$34:$A$777,$A254,СВЦЭМ!$B$33:$B$776,B$225)+'СЕТ СН'!$F$15</f>
        <v>0</v>
      </c>
      <c r="C254" s="36">
        <f>SUMIFS(СВЦЭМ!$G$34:$G$777,СВЦЭМ!$A$34:$A$777,$A254,СВЦЭМ!$B$33:$B$776,C$225)+'СЕТ СН'!$F$15</f>
        <v>0</v>
      </c>
      <c r="D254" s="36">
        <f>SUMIFS(СВЦЭМ!$G$34:$G$777,СВЦЭМ!$A$34:$A$777,$A254,СВЦЭМ!$B$33:$B$776,D$225)+'СЕТ СН'!$F$15</f>
        <v>0</v>
      </c>
      <c r="E254" s="36">
        <f>SUMIFS(СВЦЭМ!$G$34:$G$777,СВЦЭМ!$A$34:$A$777,$A254,СВЦЭМ!$B$33:$B$776,E$225)+'СЕТ СН'!$F$15</f>
        <v>0</v>
      </c>
      <c r="F254" s="36">
        <f>SUMIFS(СВЦЭМ!$G$34:$G$777,СВЦЭМ!$A$34:$A$777,$A254,СВЦЭМ!$B$33:$B$776,F$225)+'СЕТ СН'!$F$15</f>
        <v>0</v>
      </c>
      <c r="G254" s="36">
        <f>SUMIFS(СВЦЭМ!$G$34:$G$777,СВЦЭМ!$A$34:$A$777,$A254,СВЦЭМ!$B$33:$B$776,G$225)+'СЕТ СН'!$F$15</f>
        <v>0</v>
      </c>
      <c r="H254" s="36">
        <f>SUMIFS(СВЦЭМ!$G$34:$G$777,СВЦЭМ!$A$34:$A$777,$A254,СВЦЭМ!$B$33:$B$776,H$225)+'СЕТ СН'!$F$15</f>
        <v>0</v>
      </c>
      <c r="I254" s="36">
        <f>SUMIFS(СВЦЭМ!$G$34:$G$777,СВЦЭМ!$A$34:$A$777,$A254,СВЦЭМ!$B$33:$B$776,I$225)+'СЕТ СН'!$F$15</f>
        <v>0</v>
      </c>
      <c r="J254" s="36">
        <f>SUMIFS(СВЦЭМ!$G$34:$G$777,СВЦЭМ!$A$34:$A$777,$A254,СВЦЭМ!$B$33:$B$776,J$225)+'СЕТ СН'!$F$15</f>
        <v>0</v>
      </c>
      <c r="K254" s="36">
        <f>SUMIFS(СВЦЭМ!$G$34:$G$777,СВЦЭМ!$A$34:$A$777,$A254,СВЦЭМ!$B$33:$B$776,K$225)+'СЕТ СН'!$F$15</f>
        <v>0</v>
      </c>
      <c r="L254" s="36">
        <f>SUMIFS(СВЦЭМ!$G$34:$G$777,СВЦЭМ!$A$34:$A$777,$A254,СВЦЭМ!$B$33:$B$776,L$225)+'СЕТ СН'!$F$15</f>
        <v>0</v>
      </c>
      <c r="M254" s="36">
        <f>SUMIFS(СВЦЭМ!$G$34:$G$777,СВЦЭМ!$A$34:$A$777,$A254,СВЦЭМ!$B$33:$B$776,M$225)+'СЕТ СН'!$F$15</f>
        <v>0</v>
      </c>
      <c r="N254" s="36">
        <f>SUMIFS(СВЦЭМ!$G$34:$G$777,СВЦЭМ!$A$34:$A$777,$A254,СВЦЭМ!$B$33:$B$776,N$225)+'СЕТ СН'!$F$15</f>
        <v>0</v>
      </c>
      <c r="O254" s="36">
        <f>SUMIFS(СВЦЭМ!$G$34:$G$777,СВЦЭМ!$A$34:$A$777,$A254,СВЦЭМ!$B$33:$B$776,O$225)+'СЕТ СН'!$F$15</f>
        <v>0</v>
      </c>
      <c r="P254" s="36">
        <f>SUMIFS(СВЦЭМ!$G$34:$G$777,СВЦЭМ!$A$34:$A$777,$A254,СВЦЭМ!$B$33:$B$776,P$225)+'СЕТ СН'!$F$15</f>
        <v>0</v>
      </c>
      <c r="Q254" s="36">
        <f>SUMIFS(СВЦЭМ!$G$34:$G$777,СВЦЭМ!$A$34:$A$777,$A254,СВЦЭМ!$B$33:$B$776,Q$225)+'СЕТ СН'!$F$15</f>
        <v>0</v>
      </c>
      <c r="R254" s="36">
        <f>SUMIFS(СВЦЭМ!$G$34:$G$777,СВЦЭМ!$A$34:$A$777,$A254,СВЦЭМ!$B$33:$B$776,R$225)+'СЕТ СН'!$F$15</f>
        <v>0</v>
      </c>
      <c r="S254" s="36">
        <f>SUMIFS(СВЦЭМ!$G$34:$G$777,СВЦЭМ!$A$34:$A$777,$A254,СВЦЭМ!$B$33:$B$776,S$225)+'СЕТ СН'!$F$15</f>
        <v>0</v>
      </c>
      <c r="T254" s="36">
        <f>SUMIFS(СВЦЭМ!$G$34:$G$777,СВЦЭМ!$A$34:$A$777,$A254,СВЦЭМ!$B$33:$B$776,T$225)+'СЕТ СН'!$F$15</f>
        <v>0</v>
      </c>
      <c r="U254" s="36">
        <f>SUMIFS(СВЦЭМ!$G$34:$G$777,СВЦЭМ!$A$34:$A$777,$A254,СВЦЭМ!$B$33:$B$776,U$225)+'СЕТ СН'!$F$15</f>
        <v>0</v>
      </c>
      <c r="V254" s="36">
        <f>SUMIFS(СВЦЭМ!$G$34:$G$777,СВЦЭМ!$A$34:$A$777,$A254,СВЦЭМ!$B$33:$B$776,V$225)+'СЕТ СН'!$F$15</f>
        <v>0</v>
      </c>
      <c r="W254" s="36">
        <f>SUMIFS(СВЦЭМ!$G$34:$G$777,СВЦЭМ!$A$34:$A$777,$A254,СВЦЭМ!$B$33:$B$776,W$225)+'СЕТ СН'!$F$15</f>
        <v>0</v>
      </c>
      <c r="X254" s="36">
        <f>SUMIFS(СВЦЭМ!$G$34:$G$777,СВЦЭМ!$A$34:$A$777,$A254,СВЦЭМ!$B$33:$B$776,X$225)+'СЕТ СН'!$F$15</f>
        <v>0</v>
      </c>
      <c r="Y254" s="36">
        <f>SUMIFS(СВЦЭМ!$G$34:$G$777,СВЦЭМ!$A$34:$A$777,$A254,СВЦЭМ!$B$33:$B$776,Y$225)+'СЕТ СН'!$F$15</f>
        <v>0</v>
      </c>
    </row>
    <row r="255" spans="1:25" ht="15.75" hidden="1" x14ac:dyDescent="0.2">
      <c r="A255" s="35">
        <f t="shared" si="6"/>
        <v>43646</v>
      </c>
      <c r="B255" s="36">
        <f>SUMIFS(СВЦЭМ!$G$34:$G$777,СВЦЭМ!$A$34:$A$777,$A255,СВЦЭМ!$B$33:$B$776,B$225)+'СЕТ СН'!$F$15</f>
        <v>0</v>
      </c>
      <c r="C255" s="36">
        <f>SUMIFS(СВЦЭМ!$G$34:$G$777,СВЦЭМ!$A$34:$A$777,$A255,СВЦЭМ!$B$33:$B$776,C$225)+'СЕТ СН'!$F$15</f>
        <v>0</v>
      </c>
      <c r="D255" s="36">
        <f>SUMIFS(СВЦЭМ!$G$34:$G$777,СВЦЭМ!$A$34:$A$777,$A255,СВЦЭМ!$B$33:$B$776,D$225)+'СЕТ СН'!$F$15</f>
        <v>0</v>
      </c>
      <c r="E255" s="36">
        <f>SUMIFS(СВЦЭМ!$G$34:$G$777,СВЦЭМ!$A$34:$A$777,$A255,СВЦЭМ!$B$33:$B$776,E$225)+'СЕТ СН'!$F$15</f>
        <v>0</v>
      </c>
      <c r="F255" s="36">
        <f>SUMIFS(СВЦЭМ!$G$34:$G$777,СВЦЭМ!$A$34:$A$777,$A255,СВЦЭМ!$B$33:$B$776,F$225)+'СЕТ СН'!$F$15</f>
        <v>0</v>
      </c>
      <c r="G255" s="36">
        <f>SUMIFS(СВЦЭМ!$G$34:$G$777,СВЦЭМ!$A$34:$A$777,$A255,СВЦЭМ!$B$33:$B$776,G$225)+'СЕТ СН'!$F$15</f>
        <v>0</v>
      </c>
      <c r="H255" s="36">
        <f>SUMIFS(СВЦЭМ!$G$34:$G$777,СВЦЭМ!$A$34:$A$777,$A255,СВЦЭМ!$B$33:$B$776,H$225)+'СЕТ СН'!$F$15</f>
        <v>0</v>
      </c>
      <c r="I255" s="36">
        <f>SUMIFS(СВЦЭМ!$G$34:$G$777,СВЦЭМ!$A$34:$A$777,$A255,СВЦЭМ!$B$33:$B$776,I$225)+'СЕТ СН'!$F$15</f>
        <v>0</v>
      </c>
      <c r="J255" s="36">
        <f>SUMIFS(СВЦЭМ!$G$34:$G$777,СВЦЭМ!$A$34:$A$777,$A255,СВЦЭМ!$B$33:$B$776,J$225)+'СЕТ СН'!$F$15</f>
        <v>0</v>
      </c>
      <c r="K255" s="36">
        <f>SUMIFS(СВЦЭМ!$G$34:$G$777,СВЦЭМ!$A$34:$A$777,$A255,СВЦЭМ!$B$33:$B$776,K$225)+'СЕТ СН'!$F$15</f>
        <v>0</v>
      </c>
      <c r="L255" s="36">
        <f>SUMIFS(СВЦЭМ!$G$34:$G$777,СВЦЭМ!$A$34:$A$777,$A255,СВЦЭМ!$B$33:$B$776,L$225)+'СЕТ СН'!$F$15</f>
        <v>0</v>
      </c>
      <c r="M255" s="36">
        <f>SUMIFS(СВЦЭМ!$G$34:$G$777,СВЦЭМ!$A$34:$A$777,$A255,СВЦЭМ!$B$33:$B$776,M$225)+'СЕТ СН'!$F$15</f>
        <v>0</v>
      </c>
      <c r="N255" s="36">
        <f>SUMIFS(СВЦЭМ!$G$34:$G$777,СВЦЭМ!$A$34:$A$777,$A255,СВЦЭМ!$B$33:$B$776,N$225)+'СЕТ СН'!$F$15</f>
        <v>0</v>
      </c>
      <c r="O255" s="36">
        <f>SUMIFS(СВЦЭМ!$G$34:$G$777,СВЦЭМ!$A$34:$A$777,$A255,СВЦЭМ!$B$33:$B$776,O$225)+'СЕТ СН'!$F$15</f>
        <v>0</v>
      </c>
      <c r="P255" s="36">
        <f>SUMIFS(СВЦЭМ!$G$34:$G$777,СВЦЭМ!$A$34:$A$777,$A255,СВЦЭМ!$B$33:$B$776,P$225)+'СЕТ СН'!$F$15</f>
        <v>0</v>
      </c>
      <c r="Q255" s="36">
        <f>SUMIFS(СВЦЭМ!$G$34:$G$777,СВЦЭМ!$A$34:$A$777,$A255,СВЦЭМ!$B$33:$B$776,Q$225)+'СЕТ СН'!$F$15</f>
        <v>0</v>
      </c>
      <c r="R255" s="36">
        <f>SUMIFS(СВЦЭМ!$G$34:$G$777,СВЦЭМ!$A$34:$A$777,$A255,СВЦЭМ!$B$33:$B$776,R$225)+'СЕТ СН'!$F$15</f>
        <v>0</v>
      </c>
      <c r="S255" s="36">
        <f>SUMIFS(СВЦЭМ!$G$34:$G$777,СВЦЭМ!$A$34:$A$777,$A255,СВЦЭМ!$B$33:$B$776,S$225)+'СЕТ СН'!$F$15</f>
        <v>0</v>
      </c>
      <c r="T255" s="36">
        <f>SUMIFS(СВЦЭМ!$G$34:$G$777,СВЦЭМ!$A$34:$A$777,$A255,СВЦЭМ!$B$33:$B$776,T$225)+'СЕТ СН'!$F$15</f>
        <v>0</v>
      </c>
      <c r="U255" s="36">
        <f>SUMIFS(СВЦЭМ!$G$34:$G$777,СВЦЭМ!$A$34:$A$777,$A255,СВЦЭМ!$B$33:$B$776,U$225)+'СЕТ СН'!$F$15</f>
        <v>0</v>
      </c>
      <c r="V255" s="36">
        <f>SUMIFS(СВЦЭМ!$G$34:$G$777,СВЦЭМ!$A$34:$A$777,$A255,СВЦЭМ!$B$33:$B$776,V$225)+'СЕТ СН'!$F$15</f>
        <v>0</v>
      </c>
      <c r="W255" s="36">
        <f>SUMIFS(СВЦЭМ!$G$34:$G$777,СВЦЭМ!$A$34:$A$777,$A255,СВЦЭМ!$B$33:$B$776,W$225)+'СЕТ СН'!$F$15</f>
        <v>0</v>
      </c>
      <c r="X255" s="36">
        <f>SUMIFS(СВЦЭМ!$G$34:$G$777,СВЦЭМ!$A$34:$A$777,$A255,СВЦЭМ!$B$33:$B$776,X$225)+'СЕТ СН'!$F$15</f>
        <v>0</v>
      </c>
      <c r="Y255" s="36">
        <f>SUMIFS(СВЦЭМ!$G$34:$G$777,СВЦЭМ!$A$34:$A$777,$A255,СВЦЭМ!$B$33:$B$776,Y$225)+'СЕТ СН'!$F$15</f>
        <v>0</v>
      </c>
    </row>
    <row r="256" spans="1:25" ht="15.75" hidden="1" x14ac:dyDescent="0.2">
      <c r="A256" s="35">
        <f t="shared" si="6"/>
        <v>43647</v>
      </c>
      <c r="B256" s="36">
        <f>SUMIFS(СВЦЭМ!$G$34:$G$777,СВЦЭМ!$A$34:$A$777,$A256,СВЦЭМ!$B$33:$B$776,B$225)+'СЕТ СН'!$F$15</f>
        <v>0</v>
      </c>
      <c r="C256" s="36">
        <f>SUMIFS(СВЦЭМ!$G$34:$G$777,СВЦЭМ!$A$34:$A$777,$A256,СВЦЭМ!$B$33:$B$776,C$225)+'СЕТ СН'!$F$15</f>
        <v>0</v>
      </c>
      <c r="D256" s="36">
        <f>SUMIFS(СВЦЭМ!$G$34:$G$777,СВЦЭМ!$A$34:$A$777,$A256,СВЦЭМ!$B$33:$B$776,D$225)+'СЕТ СН'!$F$15</f>
        <v>0</v>
      </c>
      <c r="E256" s="36">
        <f>SUMIFS(СВЦЭМ!$G$34:$G$777,СВЦЭМ!$A$34:$A$777,$A256,СВЦЭМ!$B$33:$B$776,E$225)+'СЕТ СН'!$F$15</f>
        <v>0</v>
      </c>
      <c r="F256" s="36">
        <f>SUMIFS(СВЦЭМ!$G$34:$G$777,СВЦЭМ!$A$34:$A$777,$A256,СВЦЭМ!$B$33:$B$776,F$225)+'СЕТ СН'!$F$15</f>
        <v>0</v>
      </c>
      <c r="G256" s="36">
        <f>SUMIFS(СВЦЭМ!$G$34:$G$777,СВЦЭМ!$A$34:$A$777,$A256,СВЦЭМ!$B$33:$B$776,G$225)+'СЕТ СН'!$F$15</f>
        <v>0</v>
      </c>
      <c r="H256" s="36">
        <f>SUMIFS(СВЦЭМ!$G$34:$G$777,СВЦЭМ!$A$34:$A$777,$A256,СВЦЭМ!$B$33:$B$776,H$225)+'СЕТ СН'!$F$15</f>
        <v>0</v>
      </c>
      <c r="I256" s="36">
        <f>SUMIFS(СВЦЭМ!$G$34:$G$777,СВЦЭМ!$A$34:$A$777,$A256,СВЦЭМ!$B$33:$B$776,I$225)+'СЕТ СН'!$F$15</f>
        <v>0</v>
      </c>
      <c r="J256" s="36">
        <f>SUMIFS(СВЦЭМ!$G$34:$G$777,СВЦЭМ!$A$34:$A$777,$A256,СВЦЭМ!$B$33:$B$776,J$225)+'СЕТ СН'!$F$15</f>
        <v>0</v>
      </c>
      <c r="K256" s="36">
        <f>SUMIFS(СВЦЭМ!$G$34:$G$777,СВЦЭМ!$A$34:$A$777,$A256,СВЦЭМ!$B$33:$B$776,K$225)+'СЕТ СН'!$F$15</f>
        <v>0</v>
      </c>
      <c r="L256" s="36">
        <f>SUMIFS(СВЦЭМ!$G$34:$G$777,СВЦЭМ!$A$34:$A$777,$A256,СВЦЭМ!$B$33:$B$776,L$225)+'СЕТ СН'!$F$15</f>
        <v>0</v>
      </c>
      <c r="M256" s="36">
        <f>SUMIFS(СВЦЭМ!$G$34:$G$777,СВЦЭМ!$A$34:$A$777,$A256,СВЦЭМ!$B$33:$B$776,M$225)+'СЕТ СН'!$F$15</f>
        <v>0</v>
      </c>
      <c r="N256" s="36">
        <f>SUMIFS(СВЦЭМ!$G$34:$G$777,СВЦЭМ!$A$34:$A$777,$A256,СВЦЭМ!$B$33:$B$776,N$225)+'СЕТ СН'!$F$15</f>
        <v>0</v>
      </c>
      <c r="O256" s="36">
        <f>SUMIFS(СВЦЭМ!$G$34:$G$777,СВЦЭМ!$A$34:$A$777,$A256,СВЦЭМ!$B$33:$B$776,O$225)+'СЕТ СН'!$F$15</f>
        <v>0</v>
      </c>
      <c r="P256" s="36">
        <f>SUMIFS(СВЦЭМ!$G$34:$G$777,СВЦЭМ!$A$34:$A$777,$A256,СВЦЭМ!$B$33:$B$776,P$225)+'СЕТ СН'!$F$15</f>
        <v>0</v>
      </c>
      <c r="Q256" s="36">
        <f>SUMIFS(СВЦЭМ!$G$34:$G$777,СВЦЭМ!$A$34:$A$777,$A256,СВЦЭМ!$B$33:$B$776,Q$225)+'СЕТ СН'!$F$15</f>
        <v>0</v>
      </c>
      <c r="R256" s="36">
        <f>SUMIFS(СВЦЭМ!$G$34:$G$777,СВЦЭМ!$A$34:$A$777,$A256,СВЦЭМ!$B$33:$B$776,R$225)+'СЕТ СН'!$F$15</f>
        <v>0</v>
      </c>
      <c r="S256" s="36">
        <f>SUMIFS(СВЦЭМ!$G$34:$G$777,СВЦЭМ!$A$34:$A$777,$A256,СВЦЭМ!$B$33:$B$776,S$225)+'СЕТ СН'!$F$15</f>
        <v>0</v>
      </c>
      <c r="T256" s="36">
        <f>SUMIFS(СВЦЭМ!$G$34:$G$777,СВЦЭМ!$A$34:$A$777,$A256,СВЦЭМ!$B$33:$B$776,T$225)+'СЕТ СН'!$F$15</f>
        <v>0</v>
      </c>
      <c r="U256" s="36">
        <f>SUMIFS(СВЦЭМ!$G$34:$G$777,СВЦЭМ!$A$34:$A$777,$A256,СВЦЭМ!$B$33:$B$776,U$225)+'СЕТ СН'!$F$15</f>
        <v>0</v>
      </c>
      <c r="V256" s="36">
        <f>SUMIFS(СВЦЭМ!$G$34:$G$777,СВЦЭМ!$A$34:$A$777,$A256,СВЦЭМ!$B$33:$B$776,V$225)+'СЕТ СН'!$F$15</f>
        <v>0</v>
      </c>
      <c r="W256" s="36">
        <f>SUMIFS(СВЦЭМ!$G$34:$G$777,СВЦЭМ!$A$34:$A$777,$A256,СВЦЭМ!$B$33:$B$776,W$225)+'СЕТ СН'!$F$15</f>
        <v>0</v>
      </c>
      <c r="X256" s="36">
        <f>SUMIFS(СВЦЭМ!$G$34:$G$777,СВЦЭМ!$A$34:$A$777,$A256,СВЦЭМ!$B$33:$B$776,X$225)+'СЕТ СН'!$F$15</f>
        <v>0</v>
      </c>
      <c r="Y256" s="36">
        <f>SUMIFS(СВЦЭМ!$G$34:$G$777,СВЦЭМ!$A$34:$A$777,$A256,СВЦЭМ!$B$33:$B$776,Y$225)+'СЕТ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01.06.2019</v>
      </c>
      <c r="B261" s="36">
        <f>SUMIFS(СВЦЭМ!$H$34:$H$777,СВЦЭМ!$A$34:$A$777,$A261,СВЦЭМ!$B$33:$B$776,B$260)+'СЕТ СН'!$F$15</f>
        <v>0</v>
      </c>
      <c r="C261" s="36">
        <f>SUMIFS(СВЦЭМ!$H$34:$H$777,СВЦЭМ!$A$34:$A$777,$A261,СВЦЭМ!$B$33:$B$776,C$260)+'СЕТ СН'!$F$15</f>
        <v>0</v>
      </c>
      <c r="D261" s="36">
        <f>SUMIFS(СВЦЭМ!$H$34:$H$777,СВЦЭМ!$A$34:$A$777,$A261,СВЦЭМ!$B$33:$B$776,D$260)+'СЕТ СН'!$F$15</f>
        <v>0</v>
      </c>
      <c r="E261" s="36">
        <f>SUMIFS(СВЦЭМ!$H$34:$H$777,СВЦЭМ!$A$34:$A$777,$A261,СВЦЭМ!$B$33:$B$776,E$260)+'СЕТ СН'!$F$15</f>
        <v>0</v>
      </c>
      <c r="F261" s="36">
        <f>SUMIFS(СВЦЭМ!$H$34:$H$777,СВЦЭМ!$A$34:$A$777,$A261,СВЦЭМ!$B$33:$B$776,F$260)+'СЕТ СН'!$F$15</f>
        <v>0</v>
      </c>
      <c r="G261" s="36">
        <f>SUMIFS(СВЦЭМ!$H$34:$H$777,СВЦЭМ!$A$34:$A$777,$A261,СВЦЭМ!$B$33:$B$776,G$260)+'СЕТ СН'!$F$15</f>
        <v>0</v>
      </c>
      <c r="H261" s="36">
        <f>SUMIFS(СВЦЭМ!$H$34:$H$777,СВЦЭМ!$A$34:$A$777,$A261,СВЦЭМ!$B$33:$B$776,H$260)+'СЕТ СН'!$F$15</f>
        <v>0</v>
      </c>
      <c r="I261" s="36">
        <f>SUMIFS(СВЦЭМ!$H$34:$H$777,СВЦЭМ!$A$34:$A$777,$A261,СВЦЭМ!$B$33:$B$776,I$260)+'СЕТ СН'!$F$15</f>
        <v>0</v>
      </c>
      <c r="J261" s="36">
        <f>SUMIFS(СВЦЭМ!$H$34:$H$777,СВЦЭМ!$A$34:$A$777,$A261,СВЦЭМ!$B$33:$B$776,J$260)+'СЕТ СН'!$F$15</f>
        <v>0</v>
      </c>
      <c r="K261" s="36">
        <f>SUMIFS(СВЦЭМ!$H$34:$H$777,СВЦЭМ!$A$34:$A$777,$A261,СВЦЭМ!$B$33:$B$776,K$260)+'СЕТ СН'!$F$15</f>
        <v>0</v>
      </c>
      <c r="L261" s="36">
        <f>SUMIFS(СВЦЭМ!$H$34:$H$777,СВЦЭМ!$A$34:$A$777,$A261,СВЦЭМ!$B$33:$B$776,L$260)+'СЕТ СН'!$F$15</f>
        <v>0</v>
      </c>
      <c r="M261" s="36">
        <f>SUMIFS(СВЦЭМ!$H$34:$H$777,СВЦЭМ!$A$34:$A$777,$A261,СВЦЭМ!$B$33:$B$776,M$260)+'СЕТ СН'!$F$15</f>
        <v>0</v>
      </c>
      <c r="N261" s="36">
        <f>SUMIFS(СВЦЭМ!$H$34:$H$777,СВЦЭМ!$A$34:$A$777,$A261,СВЦЭМ!$B$33:$B$776,N$260)+'СЕТ СН'!$F$15</f>
        <v>0</v>
      </c>
      <c r="O261" s="36">
        <f>SUMIFS(СВЦЭМ!$H$34:$H$777,СВЦЭМ!$A$34:$A$777,$A261,СВЦЭМ!$B$33:$B$776,O$260)+'СЕТ СН'!$F$15</f>
        <v>0</v>
      </c>
      <c r="P261" s="36">
        <f>SUMIFS(СВЦЭМ!$H$34:$H$777,СВЦЭМ!$A$34:$A$777,$A261,СВЦЭМ!$B$33:$B$776,P$260)+'СЕТ СН'!$F$15</f>
        <v>0</v>
      </c>
      <c r="Q261" s="36">
        <f>SUMIFS(СВЦЭМ!$H$34:$H$777,СВЦЭМ!$A$34:$A$777,$A261,СВЦЭМ!$B$33:$B$776,Q$260)+'СЕТ СН'!$F$15</f>
        <v>0</v>
      </c>
      <c r="R261" s="36">
        <f>SUMIFS(СВЦЭМ!$H$34:$H$777,СВЦЭМ!$A$34:$A$777,$A261,СВЦЭМ!$B$33:$B$776,R$260)+'СЕТ СН'!$F$15</f>
        <v>0</v>
      </c>
      <c r="S261" s="36">
        <f>SUMIFS(СВЦЭМ!$H$34:$H$777,СВЦЭМ!$A$34:$A$777,$A261,СВЦЭМ!$B$33:$B$776,S$260)+'СЕТ СН'!$F$15</f>
        <v>0</v>
      </c>
      <c r="T261" s="36">
        <f>SUMIFS(СВЦЭМ!$H$34:$H$777,СВЦЭМ!$A$34:$A$777,$A261,СВЦЭМ!$B$33:$B$776,T$260)+'СЕТ СН'!$F$15</f>
        <v>0</v>
      </c>
      <c r="U261" s="36">
        <f>SUMIFS(СВЦЭМ!$H$34:$H$777,СВЦЭМ!$A$34:$A$777,$A261,СВЦЭМ!$B$33:$B$776,U$260)+'СЕТ СН'!$F$15</f>
        <v>0</v>
      </c>
      <c r="V261" s="36">
        <f>SUMIFS(СВЦЭМ!$H$34:$H$777,СВЦЭМ!$A$34:$A$777,$A261,СВЦЭМ!$B$33:$B$776,V$260)+'СЕТ СН'!$F$15</f>
        <v>0</v>
      </c>
      <c r="W261" s="36">
        <f>SUMIFS(СВЦЭМ!$H$34:$H$777,СВЦЭМ!$A$34:$A$777,$A261,СВЦЭМ!$B$33:$B$776,W$260)+'СЕТ СН'!$F$15</f>
        <v>0</v>
      </c>
      <c r="X261" s="36">
        <f>SUMIFS(СВЦЭМ!$H$34:$H$777,СВЦЭМ!$A$34:$A$777,$A261,СВЦЭМ!$B$33:$B$776,X$260)+'СЕТ СН'!$F$15</f>
        <v>0</v>
      </c>
      <c r="Y261" s="36">
        <f>SUMIFS(СВЦЭМ!$H$34:$H$777,СВЦЭМ!$A$34:$A$777,$A261,СВЦЭМ!$B$33:$B$776,Y$260)+'СЕТ СН'!$F$15</f>
        <v>0</v>
      </c>
      <c r="AA261" s="45"/>
    </row>
    <row r="262" spans="1:27" ht="15.75" hidden="1" x14ac:dyDescent="0.2">
      <c r="A262" s="35">
        <f>A261+1</f>
        <v>43618</v>
      </c>
      <c r="B262" s="36">
        <f>SUMIFS(СВЦЭМ!$H$34:$H$777,СВЦЭМ!$A$34:$A$777,$A262,СВЦЭМ!$B$33:$B$776,B$260)+'СЕТ СН'!$F$15</f>
        <v>0</v>
      </c>
      <c r="C262" s="36">
        <f>SUMIFS(СВЦЭМ!$H$34:$H$777,СВЦЭМ!$A$34:$A$777,$A262,СВЦЭМ!$B$33:$B$776,C$260)+'СЕТ СН'!$F$15</f>
        <v>0</v>
      </c>
      <c r="D262" s="36">
        <f>SUMIFS(СВЦЭМ!$H$34:$H$777,СВЦЭМ!$A$34:$A$777,$A262,СВЦЭМ!$B$33:$B$776,D$260)+'СЕТ СН'!$F$15</f>
        <v>0</v>
      </c>
      <c r="E262" s="36">
        <f>SUMIFS(СВЦЭМ!$H$34:$H$777,СВЦЭМ!$A$34:$A$777,$A262,СВЦЭМ!$B$33:$B$776,E$260)+'СЕТ СН'!$F$15</f>
        <v>0</v>
      </c>
      <c r="F262" s="36">
        <f>SUMIFS(СВЦЭМ!$H$34:$H$777,СВЦЭМ!$A$34:$A$777,$A262,СВЦЭМ!$B$33:$B$776,F$260)+'СЕТ СН'!$F$15</f>
        <v>0</v>
      </c>
      <c r="G262" s="36">
        <f>SUMIFS(СВЦЭМ!$H$34:$H$777,СВЦЭМ!$A$34:$A$777,$A262,СВЦЭМ!$B$33:$B$776,G$260)+'СЕТ СН'!$F$15</f>
        <v>0</v>
      </c>
      <c r="H262" s="36">
        <f>SUMIFS(СВЦЭМ!$H$34:$H$777,СВЦЭМ!$A$34:$A$777,$A262,СВЦЭМ!$B$33:$B$776,H$260)+'СЕТ СН'!$F$15</f>
        <v>0</v>
      </c>
      <c r="I262" s="36">
        <f>SUMIFS(СВЦЭМ!$H$34:$H$777,СВЦЭМ!$A$34:$A$777,$A262,СВЦЭМ!$B$33:$B$776,I$260)+'СЕТ СН'!$F$15</f>
        <v>0</v>
      </c>
      <c r="J262" s="36">
        <f>SUMIFS(СВЦЭМ!$H$34:$H$777,СВЦЭМ!$A$34:$A$777,$A262,СВЦЭМ!$B$33:$B$776,J$260)+'СЕТ СН'!$F$15</f>
        <v>0</v>
      </c>
      <c r="K262" s="36">
        <f>SUMIFS(СВЦЭМ!$H$34:$H$777,СВЦЭМ!$A$34:$A$777,$A262,СВЦЭМ!$B$33:$B$776,K$260)+'СЕТ СН'!$F$15</f>
        <v>0</v>
      </c>
      <c r="L262" s="36">
        <f>SUMIFS(СВЦЭМ!$H$34:$H$777,СВЦЭМ!$A$34:$A$777,$A262,СВЦЭМ!$B$33:$B$776,L$260)+'СЕТ СН'!$F$15</f>
        <v>0</v>
      </c>
      <c r="M262" s="36">
        <f>SUMIFS(СВЦЭМ!$H$34:$H$777,СВЦЭМ!$A$34:$A$777,$A262,СВЦЭМ!$B$33:$B$776,M$260)+'СЕТ СН'!$F$15</f>
        <v>0</v>
      </c>
      <c r="N262" s="36">
        <f>SUMIFS(СВЦЭМ!$H$34:$H$777,СВЦЭМ!$A$34:$A$777,$A262,СВЦЭМ!$B$33:$B$776,N$260)+'СЕТ СН'!$F$15</f>
        <v>0</v>
      </c>
      <c r="O262" s="36">
        <f>SUMIFS(СВЦЭМ!$H$34:$H$777,СВЦЭМ!$A$34:$A$777,$A262,СВЦЭМ!$B$33:$B$776,O$260)+'СЕТ СН'!$F$15</f>
        <v>0</v>
      </c>
      <c r="P262" s="36">
        <f>SUMIFS(СВЦЭМ!$H$34:$H$777,СВЦЭМ!$A$34:$A$777,$A262,СВЦЭМ!$B$33:$B$776,P$260)+'СЕТ СН'!$F$15</f>
        <v>0</v>
      </c>
      <c r="Q262" s="36">
        <f>SUMIFS(СВЦЭМ!$H$34:$H$777,СВЦЭМ!$A$34:$A$777,$A262,СВЦЭМ!$B$33:$B$776,Q$260)+'СЕТ СН'!$F$15</f>
        <v>0</v>
      </c>
      <c r="R262" s="36">
        <f>SUMIFS(СВЦЭМ!$H$34:$H$777,СВЦЭМ!$A$34:$A$777,$A262,СВЦЭМ!$B$33:$B$776,R$260)+'СЕТ СН'!$F$15</f>
        <v>0</v>
      </c>
      <c r="S262" s="36">
        <f>SUMIFS(СВЦЭМ!$H$34:$H$777,СВЦЭМ!$A$34:$A$777,$A262,СВЦЭМ!$B$33:$B$776,S$260)+'СЕТ СН'!$F$15</f>
        <v>0</v>
      </c>
      <c r="T262" s="36">
        <f>SUMIFS(СВЦЭМ!$H$34:$H$777,СВЦЭМ!$A$34:$A$777,$A262,СВЦЭМ!$B$33:$B$776,T$260)+'СЕТ СН'!$F$15</f>
        <v>0</v>
      </c>
      <c r="U262" s="36">
        <f>SUMIFS(СВЦЭМ!$H$34:$H$777,СВЦЭМ!$A$34:$A$777,$A262,СВЦЭМ!$B$33:$B$776,U$260)+'СЕТ СН'!$F$15</f>
        <v>0</v>
      </c>
      <c r="V262" s="36">
        <f>SUMIFS(СВЦЭМ!$H$34:$H$777,СВЦЭМ!$A$34:$A$777,$A262,СВЦЭМ!$B$33:$B$776,V$260)+'СЕТ СН'!$F$15</f>
        <v>0</v>
      </c>
      <c r="W262" s="36">
        <f>SUMIFS(СВЦЭМ!$H$34:$H$777,СВЦЭМ!$A$34:$A$777,$A262,СВЦЭМ!$B$33:$B$776,W$260)+'СЕТ СН'!$F$15</f>
        <v>0</v>
      </c>
      <c r="X262" s="36">
        <f>SUMIFS(СВЦЭМ!$H$34:$H$777,СВЦЭМ!$A$34:$A$777,$A262,СВЦЭМ!$B$33:$B$776,X$260)+'СЕТ СН'!$F$15</f>
        <v>0</v>
      </c>
      <c r="Y262" s="36">
        <f>SUMIFS(СВЦЭМ!$H$34:$H$777,СВЦЭМ!$A$34:$A$777,$A262,СВЦЭМ!$B$33:$B$776,Y$260)+'СЕТ СН'!$F$15</f>
        <v>0</v>
      </c>
    </row>
    <row r="263" spans="1:27" ht="15.75" hidden="1" x14ac:dyDescent="0.2">
      <c r="A263" s="35">
        <f t="shared" ref="A263:A291" si="7">A262+1</f>
        <v>43619</v>
      </c>
      <c r="B263" s="36">
        <f>SUMIFS(СВЦЭМ!$H$34:$H$777,СВЦЭМ!$A$34:$A$777,$A263,СВЦЭМ!$B$33:$B$776,B$260)+'СЕТ СН'!$F$15</f>
        <v>0</v>
      </c>
      <c r="C263" s="36">
        <f>SUMIFS(СВЦЭМ!$H$34:$H$777,СВЦЭМ!$A$34:$A$777,$A263,СВЦЭМ!$B$33:$B$776,C$260)+'СЕТ СН'!$F$15</f>
        <v>0</v>
      </c>
      <c r="D263" s="36">
        <f>SUMIFS(СВЦЭМ!$H$34:$H$777,СВЦЭМ!$A$34:$A$777,$A263,СВЦЭМ!$B$33:$B$776,D$260)+'СЕТ СН'!$F$15</f>
        <v>0</v>
      </c>
      <c r="E263" s="36">
        <f>SUMIFS(СВЦЭМ!$H$34:$H$777,СВЦЭМ!$A$34:$A$777,$A263,СВЦЭМ!$B$33:$B$776,E$260)+'СЕТ СН'!$F$15</f>
        <v>0</v>
      </c>
      <c r="F263" s="36">
        <f>SUMIFS(СВЦЭМ!$H$34:$H$777,СВЦЭМ!$A$34:$A$777,$A263,СВЦЭМ!$B$33:$B$776,F$260)+'СЕТ СН'!$F$15</f>
        <v>0</v>
      </c>
      <c r="G263" s="36">
        <f>SUMIFS(СВЦЭМ!$H$34:$H$777,СВЦЭМ!$A$34:$A$777,$A263,СВЦЭМ!$B$33:$B$776,G$260)+'СЕТ СН'!$F$15</f>
        <v>0</v>
      </c>
      <c r="H263" s="36">
        <f>SUMIFS(СВЦЭМ!$H$34:$H$777,СВЦЭМ!$A$34:$A$777,$A263,СВЦЭМ!$B$33:$B$776,H$260)+'СЕТ СН'!$F$15</f>
        <v>0</v>
      </c>
      <c r="I263" s="36">
        <f>SUMIFS(СВЦЭМ!$H$34:$H$777,СВЦЭМ!$A$34:$A$777,$A263,СВЦЭМ!$B$33:$B$776,I$260)+'СЕТ СН'!$F$15</f>
        <v>0</v>
      </c>
      <c r="J263" s="36">
        <f>SUMIFS(СВЦЭМ!$H$34:$H$777,СВЦЭМ!$A$34:$A$777,$A263,СВЦЭМ!$B$33:$B$776,J$260)+'СЕТ СН'!$F$15</f>
        <v>0</v>
      </c>
      <c r="K263" s="36">
        <f>SUMIFS(СВЦЭМ!$H$34:$H$777,СВЦЭМ!$A$34:$A$777,$A263,СВЦЭМ!$B$33:$B$776,K$260)+'СЕТ СН'!$F$15</f>
        <v>0</v>
      </c>
      <c r="L263" s="36">
        <f>SUMIFS(СВЦЭМ!$H$34:$H$777,СВЦЭМ!$A$34:$A$777,$A263,СВЦЭМ!$B$33:$B$776,L$260)+'СЕТ СН'!$F$15</f>
        <v>0</v>
      </c>
      <c r="M263" s="36">
        <f>SUMIFS(СВЦЭМ!$H$34:$H$777,СВЦЭМ!$A$34:$A$777,$A263,СВЦЭМ!$B$33:$B$776,M$260)+'СЕТ СН'!$F$15</f>
        <v>0</v>
      </c>
      <c r="N263" s="36">
        <f>SUMIFS(СВЦЭМ!$H$34:$H$777,СВЦЭМ!$A$34:$A$777,$A263,СВЦЭМ!$B$33:$B$776,N$260)+'СЕТ СН'!$F$15</f>
        <v>0</v>
      </c>
      <c r="O263" s="36">
        <f>SUMIFS(СВЦЭМ!$H$34:$H$777,СВЦЭМ!$A$34:$A$777,$A263,СВЦЭМ!$B$33:$B$776,O$260)+'СЕТ СН'!$F$15</f>
        <v>0</v>
      </c>
      <c r="P263" s="36">
        <f>SUMIFS(СВЦЭМ!$H$34:$H$777,СВЦЭМ!$A$34:$A$777,$A263,СВЦЭМ!$B$33:$B$776,P$260)+'СЕТ СН'!$F$15</f>
        <v>0</v>
      </c>
      <c r="Q263" s="36">
        <f>SUMIFS(СВЦЭМ!$H$34:$H$777,СВЦЭМ!$A$34:$A$777,$A263,СВЦЭМ!$B$33:$B$776,Q$260)+'СЕТ СН'!$F$15</f>
        <v>0</v>
      </c>
      <c r="R263" s="36">
        <f>SUMIFS(СВЦЭМ!$H$34:$H$777,СВЦЭМ!$A$34:$A$777,$A263,СВЦЭМ!$B$33:$B$776,R$260)+'СЕТ СН'!$F$15</f>
        <v>0</v>
      </c>
      <c r="S263" s="36">
        <f>SUMIFS(СВЦЭМ!$H$34:$H$777,СВЦЭМ!$A$34:$A$777,$A263,СВЦЭМ!$B$33:$B$776,S$260)+'СЕТ СН'!$F$15</f>
        <v>0</v>
      </c>
      <c r="T263" s="36">
        <f>SUMIFS(СВЦЭМ!$H$34:$H$777,СВЦЭМ!$A$34:$A$777,$A263,СВЦЭМ!$B$33:$B$776,T$260)+'СЕТ СН'!$F$15</f>
        <v>0</v>
      </c>
      <c r="U263" s="36">
        <f>SUMIFS(СВЦЭМ!$H$34:$H$777,СВЦЭМ!$A$34:$A$777,$A263,СВЦЭМ!$B$33:$B$776,U$260)+'СЕТ СН'!$F$15</f>
        <v>0</v>
      </c>
      <c r="V263" s="36">
        <f>SUMIFS(СВЦЭМ!$H$34:$H$777,СВЦЭМ!$A$34:$A$777,$A263,СВЦЭМ!$B$33:$B$776,V$260)+'СЕТ СН'!$F$15</f>
        <v>0</v>
      </c>
      <c r="W263" s="36">
        <f>SUMIFS(СВЦЭМ!$H$34:$H$777,СВЦЭМ!$A$34:$A$777,$A263,СВЦЭМ!$B$33:$B$776,W$260)+'СЕТ СН'!$F$15</f>
        <v>0</v>
      </c>
      <c r="X263" s="36">
        <f>SUMIFS(СВЦЭМ!$H$34:$H$777,СВЦЭМ!$A$34:$A$777,$A263,СВЦЭМ!$B$33:$B$776,X$260)+'СЕТ СН'!$F$15</f>
        <v>0</v>
      </c>
      <c r="Y263" s="36">
        <f>SUMIFS(СВЦЭМ!$H$34:$H$777,СВЦЭМ!$A$34:$A$777,$A263,СВЦЭМ!$B$33:$B$776,Y$260)+'СЕТ СН'!$F$15</f>
        <v>0</v>
      </c>
    </row>
    <row r="264" spans="1:27" ht="15.75" hidden="1" x14ac:dyDescent="0.2">
      <c r="A264" s="35">
        <f t="shared" si="7"/>
        <v>43620</v>
      </c>
      <c r="B264" s="36">
        <f>SUMIFS(СВЦЭМ!$H$34:$H$777,СВЦЭМ!$A$34:$A$777,$A264,СВЦЭМ!$B$33:$B$776,B$260)+'СЕТ СН'!$F$15</f>
        <v>0</v>
      </c>
      <c r="C264" s="36">
        <f>SUMIFS(СВЦЭМ!$H$34:$H$777,СВЦЭМ!$A$34:$A$777,$A264,СВЦЭМ!$B$33:$B$776,C$260)+'СЕТ СН'!$F$15</f>
        <v>0</v>
      </c>
      <c r="D264" s="36">
        <f>SUMIFS(СВЦЭМ!$H$34:$H$777,СВЦЭМ!$A$34:$A$777,$A264,СВЦЭМ!$B$33:$B$776,D$260)+'СЕТ СН'!$F$15</f>
        <v>0</v>
      </c>
      <c r="E264" s="36">
        <f>SUMIFS(СВЦЭМ!$H$34:$H$777,СВЦЭМ!$A$34:$A$777,$A264,СВЦЭМ!$B$33:$B$776,E$260)+'СЕТ СН'!$F$15</f>
        <v>0</v>
      </c>
      <c r="F264" s="36">
        <f>SUMIFS(СВЦЭМ!$H$34:$H$777,СВЦЭМ!$A$34:$A$777,$A264,СВЦЭМ!$B$33:$B$776,F$260)+'СЕТ СН'!$F$15</f>
        <v>0</v>
      </c>
      <c r="G264" s="36">
        <f>SUMIFS(СВЦЭМ!$H$34:$H$777,СВЦЭМ!$A$34:$A$777,$A264,СВЦЭМ!$B$33:$B$776,G$260)+'СЕТ СН'!$F$15</f>
        <v>0</v>
      </c>
      <c r="H264" s="36">
        <f>SUMIFS(СВЦЭМ!$H$34:$H$777,СВЦЭМ!$A$34:$A$777,$A264,СВЦЭМ!$B$33:$B$776,H$260)+'СЕТ СН'!$F$15</f>
        <v>0</v>
      </c>
      <c r="I264" s="36">
        <f>SUMIFS(СВЦЭМ!$H$34:$H$777,СВЦЭМ!$A$34:$A$777,$A264,СВЦЭМ!$B$33:$B$776,I$260)+'СЕТ СН'!$F$15</f>
        <v>0</v>
      </c>
      <c r="J264" s="36">
        <f>SUMIFS(СВЦЭМ!$H$34:$H$777,СВЦЭМ!$A$34:$A$777,$A264,СВЦЭМ!$B$33:$B$776,J$260)+'СЕТ СН'!$F$15</f>
        <v>0</v>
      </c>
      <c r="K264" s="36">
        <f>SUMIFS(СВЦЭМ!$H$34:$H$777,СВЦЭМ!$A$34:$A$777,$A264,СВЦЭМ!$B$33:$B$776,K$260)+'СЕТ СН'!$F$15</f>
        <v>0</v>
      </c>
      <c r="L264" s="36">
        <f>SUMIFS(СВЦЭМ!$H$34:$H$777,СВЦЭМ!$A$34:$A$777,$A264,СВЦЭМ!$B$33:$B$776,L$260)+'СЕТ СН'!$F$15</f>
        <v>0</v>
      </c>
      <c r="M264" s="36">
        <f>SUMIFS(СВЦЭМ!$H$34:$H$777,СВЦЭМ!$A$34:$A$777,$A264,СВЦЭМ!$B$33:$B$776,M$260)+'СЕТ СН'!$F$15</f>
        <v>0</v>
      </c>
      <c r="N264" s="36">
        <f>SUMIFS(СВЦЭМ!$H$34:$H$777,СВЦЭМ!$A$34:$A$777,$A264,СВЦЭМ!$B$33:$B$776,N$260)+'СЕТ СН'!$F$15</f>
        <v>0</v>
      </c>
      <c r="O264" s="36">
        <f>SUMIFS(СВЦЭМ!$H$34:$H$777,СВЦЭМ!$A$34:$A$777,$A264,СВЦЭМ!$B$33:$B$776,O$260)+'СЕТ СН'!$F$15</f>
        <v>0</v>
      </c>
      <c r="P264" s="36">
        <f>SUMIFS(СВЦЭМ!$H$34:$H$777,СВЦЭМ!$A$34:$A$777,$A264,СВЦЭМ!$B$33:$B$776,P$260)+'СЕТ СН'!$F$15</f>
        <v>0</v>
      </c>
      <c r="Q264" s="36">
        <f>SUMIFS(СВЦЭМ!$H$34:$H$777,СВЦЭМ!$A$34:$A$777,$A264,СВЦЭМ!$B$33:$B$776,Q$260)+'СЕТ СН'!$F$15</f>
        <v>0</v>
      </c>
      <c r="R264" s="36">
        <f>SUMIFS(СВЦЭМ!$H$34:$H$777,СВЦЭМ!$A$34:$A$777,$A264,СВЦЭМ!$B$33:$B$776,R$260)+'СЕТ СН'!$F$15</f>
        <v>0</v>
      </c>
      <c r="S264" s="36">
        <f>SUMIFS(СВЦЭМ!$H$34:$H$777,СВЦЭМ!$A$34:$A$777,$A264,СВЦЭМ!$B$33:$B$776,S$260)+'СЕТ СН'!$F$15</f>
        <v>0</v>
      </c>
      <c r="T264" s="36">
        <f>SUMIFS(СВЦЭМ!$H$34:$H$777,СВЦЭМ!$A$34:$A$777,$A264,СВЦЭМ!$B$33:$B$776,T$260)+'СЕТ СН'!$F$15</f>
        <v>0</v>
      </c>
      <c r="U264" s="36">
        <f>SUMIFS(СВЦЭМ!$H$34:$H$777,СВЦЭМ!$A$34:$A$777,$A264,СВЦЭМ!$B$33:$B$776,U$260)+'СЕТ СН'!$F$15</f>
        <v>0</v>
      </c>
      <c r="V264" s="36">
        <f>SUMIFS(СВЦЭМ!$H$34:$H$777,СВЦЭМ!$A$34:$A$777,$A264,СВЦЭМ!$B$33:$B$776,V$260)+'СЕТ СН'!$F$15</f>
        <v>0</v>
      </c>
      <c r="W264" s="36">
        <f>SUMIFS(СВЦЭМ!$H$34:$H$777,СВЦЭМ!$A$34:$A$777,$A264,СВЦЭМ!$B$33:$B$776,W$260)+'СЕТ СН'!$F$15</f>
        <v>0</v>
      </c>
      <c r="X264" s="36">
        <f>SUMIFS(СВЦЭМ!$H$34:$H$777,СВЦЭМ!$A$34:$A$777,$A264,СВЦЭМ!$B$33:$B$776,X$260)+'СЕТ СН'!$F$15</f>
        <v>0</v>
      </c>
      <c r="Y264" s="36">
        <f>SUMIFS(СВЦЭМ!$H$34:$H$777,СВЦЭМ!$A$34:$A$777,$A264,СВЦЭМ!$B$33:$B$776,Y$260)+'СЕТ СН'!$F$15</f>
        <v>0</v>
      </c>
    </row>
    <row r="265" spans="1:27" ht="15.75" hidden="1" x14ac:dyDescent="0.2">
      <c r="A265" s="35">
        <f t="shared" si="7"/>
        <v>43621</v>
      </c>
      <c r="B265" s="36">
        <f>SUMIFS(СВЦЭМ!$H$34:$H$777,СВЦЭМ!$A$34:$A$777,$A265,СВЦЭМ!$B$33:$B$776,B$260)+'СЕТ СН'!$F$15</f>
        <v>0</v>
      </c>
      <c r="C265" s="36">
        <f>SUMIFS(СВЦЭМ!$H$34:$H$777,СВЦЭМ!$A$34:$A$777,$A265,СВЦЭМ!$B$33:$B$776,C$260)+'СЕТ СН'!$F$15</f>
        <v>0</v>
      </c>
      <c r="D265" s="36">
        <f>SUMIFS(СВЦЭМ!$H$34:$H$777,СВЦЭМ!$A$34:$A$777,$A265,СВЦЭМ!$B$33:$B$776,D$260)+'СЕТ СН'!$F$15</f>
        <v>0</v>
      </c>
      <c r="E265" s="36">
        <f>SUMIFS(СВЦЭМ!$H$34:$H$777,СВЦЭМ!$A$34:$A$777,$A265,СВЦЭМ!$B$33:$B$776,E$260)+'СЕТ СН'!$F$15</f>
        <v>0</v>
      </c>
      <c r="F265" s="36">
        <f>SUMIFS(СВЦЭМ!$H$34:$H$777,СВЦЭМ!$A$34:$A$777,$A265,СВЦЭМ!$B$33:$B$776,F$260)+'СЕТ СН'!$F$15</f>
        <v>0</v>
      </c>
      <c r="G265" s="36">
        <f>SUMIFS(СВЦЭМ!$H$34:$H$777,СВЦЭМ!$A$34:$A$777,$A265,СВЦЭМ!$B$33:$B$776,G$260)+'СЕТ СН'!$F$15</f>
        <v>0</v>
      </c>
      <c r="H265" s="36">
        <f>SUMIFS(СВЦЭМ!$H$34:$H$777,СВЦЭМ!$A$34:$A$777,$A265,СВЦЭМ!$B$33:$B$776,H$260)+'СЕТ СН'!$F$15</f>
        <v>0</v>
      </c>
      <c r="I265" s="36">
        <f>SUMIFS(СВЦЭМ!$H$34:$H$777,СВЦЭМ!$A$34:$A$777,$A265,СВЦЭМ!$B$33:$B$776,I$260)+'СЕТ СН'!$F$15</f>
        <v>0</v>
      </c>
      <c r="J265" s="36">
        <f>SUMIFS(СВЦЭМ!$H$34:$H$777,СВЦЭМ!$A$34:$A$777,$A265,СВЦЭМ!$B$33:$B$776,J$260)+'СЕТ СН'!$F$15</f>
        <v>0</v>
      </c>
      <c r="K265" s="36">
        <f>SUMIFS(СВЦЭМ!$H$34:$H$777,СВЦЭМ!$A$34:$A$777,$A265,СВЦЭМ!$B$33:$B$776,K$260)+'СЕТ СН'!$F$15</f>
        <v>0</v>
      </c>
      <c r="L265" s="36">
        <f>SUMIFS(СВЦЭМ!$H$34:$H$777,СВЦЭМ!$A$34:$A$777,$A265,СВЦЭМ!$B$33:$B$776,L$260)+'СЕТ СН'!$F$15</f>
        <v>0</v>
      </c>
      <c r="M265" s="36">
        <f>SUMIFS(СВЦЭМ!$H$34:$H$777,СВЦЭМ!$A$34:$A$777,$A265,СВЦЭМ!$B$33:$B$776,M$260)+'СЕТ СН'!$F$15</f>
        <v>0</v>
      </c>
      <c r="N265" s="36">
        <f>SUMIFS(СВЦЭМ!$H$34:$H$777,СВЦЭМ!$A$34:$A$777,$A265,СВЦЭМ!$B$33:$B$776,N$260)+'СЕТ СН'!$F$15</f>
        <v>0</v>
      </c>
      <c r="O265" s="36">
        <f>SUMIFS(СВЦЭМ!$H$34:$H$777,СВЦЭМ!$A$34:$A$777,$A265,СВЦЭМ!$B$33:$B$776,O$260)+'СЕТ СН'!$F$15</f>
        <v>0</v>
      </c>
      <c r="P265" s="36">
        <f>SUMIFS(СВЦЭМ!$H$34:$H$777,СВЦЭМ!$A$34:$A$777,$A265,СВЦЭМ!$B$33:$B$776,P$260)+'СЕТ СН'!$F$15</f>
        <v>0</v>
      </c>
      <c r="Q265" s="36">
        <f>SUMIFS(СВЦЭМ!$H$34:$H$777,СВЦЭМ!$A$34:$A$777,$A265,СВЦЭМ!$B$33:$B$776,Q$260)+'СЕТ СН'!$F$15</f>
        <v>0</v>
      </c>
      <c r="R265" s="36">
        <f>SUMIFS(СВЦЭМ!$H$34:$H$777,СВЦЭМ!$A$34:$A$777,$A265,СВЦЭМ!$B$33:$B$776,R$260)+'СЕТ СН'!$F$15</f>
        <v>0</v>
      </c>
      <c r="S265" s="36">
        <f>SUMIFS(СВЦЭМ!$H$34:$H$777,СВЦЭМ!$A$34:$A$777,$A265,СВЦЭМ!$B$33:$B$776,S$260)+'СЕТ СН'!$F$15</f>
        <v>0</v>
      </c>
      <c r="T265" s="36">
        <f>SUMIFS(СВЦЭМ!$H$34:$H$777,СВЦЭМ!$A$34:$A$777,$A265,СВЦЭМ!$B$33:$B$776,T$260)+'СЕТ СН'!$F$15</f>
        <v>0</v>
      </c>
      <c r="U265" s="36">
        <f>SUMIFS(СВЦЭМ!$H$34:$H$777,СВЦЭМ!$A$34:$A$777,$A265,СВЦЭМ!$B$33:$B$776,U$260)+'СЕТ СН'!$F$15</f>
        <v>0</v>
      </c>
      <c r="V265" s="36">
        <f>SUMIFS(СВЦЭМ!$H$34:$H$777,СВЦЭМ!$A$34:$A$777,$A265,СВЦЭМ!$B$33:$B$776,V$260)+'СЕТ СН'!$F$15</f>
        <v>0</v>
      </c>
      <c r="W265" s="36">
        <f>SUMIFS(СВЦЭМ!$H$34:$H$777,СВЦЭМ!$A$34:$A$777,$A265,СВЦЭМ!$B$33:$B$776,W$260)+'СЕТ СН'!$F$15</f>
        <v>0</v>
      </c>
      <c r="X265" s="36">
        <f>SUMIFS(СВЦЭМ!$H$34:$H$777,СВЦЭМ!$A$34:$A$777,$A265,СВЦЭМ!$B$33:$B$776,X$260)+'СЕТ СН'!$F$15</f>
        <v>0</v>
      </c>
      <c r="Y265" s="36">
        <f>SUMIFS(СВЦЭМ!$H$34:$H$777,СВЦЭМ!$A$34:$A$777,$A265,СВЦЭМ!$B$33:$B$776,Y$260)+'СЕТ СН'!$F$15</f>
        <v>0</v>
      </c>
    </row>
    <row r="266" spans="1:27" ht="15.75" hidden="1" x14ac:dyDescent="0.2">
      <c r="A266" s="35">
        <f t="shared" si="7"/>
        <v>43622</v>
      </c>
      <c r="B266" s="36">
        <f>SUMIFS(СВЦЭМ!$H$34:$H$777,СВЦЭМ!$A$34:$A$777,$A266,СВЦЭМ!$B$33:$B$776,B$260)+'СЕТ СН'!$F$15</f>
        <v>0</v>
      </c>
      <c r="C266" s="36">
        <f>SUMIFS(СВЦЭМ!$H$34:$H$777,СВЦЭМ!$A$34:$A$777,$A266,СВЦЭМ!$B$33:$B$776,C$260)+'СЕТ СН'!$F$15</f>
        <v>0</v>
      </c>
      <c r="D266" s="36">
        <f>SUMIFS(СВЦЭМ!$H$34:$H$777,СВЦЭМ!$A$34:$A$777,$A266,СВЦЭМ!$B$33:$B$776,D$260)+'СЕТ СН'!$F$15</f>
        <v>0</v>
      </c>
      <c r="E266" s="36">
        <f>SUMIFS(СВЦЭМ!$H$34:$H$777,СВЦЭМ!$A$34:$A$777,$A266,СВЦЭМ!$B$33:$B$776,E$260)+'СЕТ СН'!$F$15</f>
        <v>0</v>
      </c>
      <c r="F266" s="36">
        <f>SUMIFS(СВЦЭМ!$H$34:$H$777,СВЦЭМ!$A$34:$A$777,$A266,СВЦЭМ!$B$33:$B$776,F$260)+'СЕТ СН'!$F$15</f>
        <v>0</v>
      </c>
      <c r="G266" s="36">
        <f>SUMIFS(СВЦЭМ!$H$34:$H$777,СВЦЭМ!$A$34:$A$777,$A266,СВЦЭМ!$B$33:$B$776,G$260)+'СЕТ СН'!$F$15</f>
        <v>0</v>
      </c>
      <c r="H266" s="36">
        <f>SUMIFS(СВЦЭМ!$H$34:$H$777,СВЦЭМ!$A$34:$A$777,$A266,СВЦЭМ!$B$33:$B$776,H$260)+'СЕТ СН'!$F$15</f>
        <v>0</v>
      </c>
      <c r="I266" s="36">
        <f>SUMIFS(СВЦЭМ!$H$34:$H$777,СВЦЭМ!$A$34:$A$777,$A266,СВЦЭМ!$B$33:$B$776,I$260)+'СЕТ СН'!$F$15</f>
        <v>0</v>
      </c>
      <c r="J266" s="36">
        <f>SUMIFS(СВЦЭМ!$H$34:$H$777,СВЦЭМ!$A$34:$A$777,$A266,СВЦЭМ!$B$33:$B$776,J$260)+'СЕТ СН'!$F$15</f>
        <v>0</v>
      </c>
      <c r="K266" s="36">
        <f>SUMIFS(СВЦЭМ!$H$34:$H$777,СВЦЭМ!$A$34:$A$777,$A266,СВЦЭМ!$B$33:$B$776,K$260)+'СЕТ СН'!$F$15</f>
        <v>0</v>
      </c>
      <c r="L266" s="36">
        <f>SUMIFS(СВЦЭМ!$H$34:$H$777,СВЦЭМ!$A$34:$A$777,$A266,СВЦЭМ!$B$33:$B$776,L$260)+'СЕТ СН'!$F$15</f>
        <v>0</v>
      </c>
      <c r="M266" s="36">
        <f>SUMIFS(СВЦЭМ!$H$34:$H$777,СВЦЭМ!$A$34:$A$777,$A266,СВЦЭМ!$B$33:$B$776,M$260)+'СЕТ СН'!$F$15</f>
        <v>0</v>
      </c>
      <c r="N266" s="36">
        <f>SUMIFS(СВЦЭМ!$H$34:$H$777,СВЦЭМ!$A$34:$A$777,$A266,СВЦЭМ!$B$33:$B$776,N$260)+'СЕТ СН'!$F$15</f>
        <v>0</v>
      </c>
      <c r="O266" s="36">
        <f>SUMIFS(СВЦЭМ!$H$34:$H$777,СВЦЭМ!$A$34:$A$777,$A266,СВЦЭМ!$B$33:$B$776,O$260)+'СЕТ СН'!$F$15</f>
        <v>0</v>
      </c>
      <c r="P266" s="36">
        <f>SUMIFS(СВЦЭМ!$H$34:$H$777,СВЦЭМ!$A$34:$A$777,$A266,СВЦЭМ!$B$33:$B$776,P$260)+'СЕТ СН'!$F$15</f>
        <v>0</v>
      </c>
      <c r="Q266" s="36">
        <f>SUMIFS(СВЦЭМ!$H$34:$H$777,СВЦЭМ!$A$34:$A$777,$A266,СВЦЭМ!$B$33:$B$776,Q$260)+'СЕТ СН'!$F$15</f>
        <v>0</v>
      </c>
      <c r="R266" s="36">
        <f>SUMIFS(СВЦЭМ!$H$34:$H$777,СВЦЭМ!$A$34:$A$777,$A266,СВЦЭМ!$B$33:$B$776,R$260)+'СЕТ СН'!$F$15</f>
        <v>0</v>
      </c>
      <c r="S266" s="36">
        <f>SUMIFS(СВЦЭМ!$H$34:$H$777,СВЦЭМ!$A$34:$A$777,$A266,СВЦЭМ!$B$33:$B$776,S$260)+'СЕТ СН'!$F$15</f>
        <v>0</v>
      </c>
      <c r="T266" s="36">
        <f>SUMIFS(СВЦЭМ!$H$34:$H$777,СВЦЭМ!$A$34:$A$777,$A266,СВЦЭМ!$B$33:$B$776,T$260)+'СЕТ СН'!$F$15</f>
        <v>0</v>
      </c>
      <c r="U266" s="36">
        <f>SUMIFS(СВЦЭМ!$H$34:$H$777,СВЦЭМ!$A$34:$A$777,$A266,СВЦЭМ!$B$33:$B$776,U$260)+'СЕТ СН'!$F$15</f>
        <v>0</v>
      </c>
      <c r="V266" s="36">
        <f>SUMIFS(СВЦЭМ!$H$34:$H$777,СВЦЭМ!$A$34:$A$777,$A266,СВЦЭМ!$B$33:$B$776,V$260)+'СЕТ СН'!$F$15</f>
        <v>0</v>
      </c>
      <c r="W266" s="36">
        <f>SUMIFS(СВЦЭМ!$H$34:$H$777,СВЦЭМ!$A$34:$A$777,$A266,СВЦЭМ!$B$33:$B$776,W$260)+'СЕТ СН'!$F$15</f>
        <v>0</v>
      </c>
      <c r="X266" s="36">
        <f>SUMIFS(СВЦЭМ!$H$34:$H$777,СВЦЭМ!$A$34:$A$777,$A266,СВЦЭМ!$B$33:$B$776,X$260)+'СЕТ СН'!$F$15</f>
        <v>0</v>
      </c>
      <c r="Y266" s="36">
        <f>SUMIFS(СВЦЭМ!$H$34:$H$777,СВЦЭМ!$A$34:$A$777,$A266,СВЦЭМ!$B$33:$B$776,Y$260)+'СЕТ СН'!$F$15</f>
        <v>0</v>
      </c>
    </row>
    <row r="267" spans="1:27" ht="15.75" hidden="1" x14ac:dyDescent="0.2">
      <c r="A267" s="35">
        <f t="shared" si="7"/>
        <v>43623</v>
      </c>
      <c r="B267" s="36">
        <f>SUMIFS(СВЦЭМ!$H$34:$H$777,СВЦЭМ!$A$34:$A$777,$A267,СВЦЭМ!$B$33:$B$776,B$260)+'СЕТ СН'!$F$15</f>
        <v>0</v>
      </c>
      <c r="C267" s="36">
        <f>SUMIFS(СВЦЭМ!$H$34:$H$777,СВЦЭМ!$A$34:$A$777,$A267,СВЦЭМ!$B$33:$B$776,C$260)+'СЕТ СН'!$F$15</f>
        <v>0</v>
      </c>
      <c r="D267" s="36">
        <f>SUMIFS(СВЦЭМ!$H$34:$H$777,СВЦЭМ!$A$34:$A$777,$A267,СВЦЭМ!$B$33:$B$776,D$260)+'СЕТ СН'!$F$15</f>
        <v>0</v>
      </c>
      <c r="E267" s="36">
        <f>SUMIFS(СВЦЭМ!$H$34:$H$777,СВЦЭМ!$A$34:$A$777,$A267,СВЦЭМ!$B$33:$B$776,E$260)+'СЕТ СН'!$F$15</f>
        <v>0</v>
      </c>
      <c r="F267" s="36">
        <f>SUMIFS(СВЦЭМ!$H$34:$H$777,СВЦЭМ!$A$34:$A$777,$A267,СВЦЭМ!$B$33:$B$776,F$260)+'СЕТ СН'!$F$15</f>
        <v>0</v>
      </c>
      <c r="G267" s="36">
        <f>SUMIFS(СВЦЭМ!$H$34:$H$777,СВЦЭМ!$A$34:$A$777,$A267,СВЦЭМ!$B$33:$B$776,G$260)+'СЕТ СН'!$F$15</f>
        <v>0</v>
      </c>
      <c r="H267" s="36">
        <f>SUMIFS(СВЦЭМ!$H$34:$H$777,СВЦЭМ!$A$34:$A$777,$A267,СВЦЭМ!$B$33:$B$776,H$260)+'СЕТ СН'!$F$15</f>
        <v>0</v>
      </c>
      <c r="I267" s="36">
        <f>SUMIFS(СВЦЭМ!$H$34:$H$777,СВЦЭМ!$A$34:$A$777,$A267,СВЦЭМ!$B$33:$B$776,I$260)+'СЕТ СН'!$F$15</f>
        <v>0</v>
      </c>
      <c r="J267" s="36">
        <f>SUMIFS(СВЦЭМ!$H$34:$H$777,СВЦЭМ!$A$34:$A$777,$A267,СВЦЭМ!$B$33:$B$776,J$260)+'СЕТ СН'!$F$15</f>
        <v>0</v>
      </c>
      <c r="K267" s="36">
        <f>SUMIFS(СВЦЭМ!$H$34:$H$777,СВЦЭМ!$A$34:$A$777,$A267,СВЦЭМ!$B$33:$B$776,K$260)+'СЕТ СН'!$F$15</f>
        <v>0</v>
      </c>
      <c r="L267" s="36">
        <f>SUMIFS(СВЦЭМ!$H$34:$H$777,СВЦЭМ!$A$34:$A$777,$A267,СВЦЭМ!$B$33:$B$776,L$260)+'СЕТ СН'!$F$15</f>
        <v>0</v>
      </c>
      <c r="M267" s="36">
        <f>SUMIFS(СВЦЭМ!$H$34:$H$777,СВЦЭМ!$A$34:$A$777,$A267,СВЦЭМ!$B$33:$B$776,M$260)+'СЕТ СН'!$F$15</f>
        <v>0</v>
      </c>
      <c r="N267" s="36">
        <f>SUMIFS(СВЦЭМ!$H$34:$H$777,СВЦЭМ!$A$34:$A$777,$A267,СВЦЭМ!$B$33:$B$776,N$260)+'СЕТ СН'!$F$15</f>
        <v>0</v>
      </c>
      <c r="O267" s="36">
        <f>SUMIFS(СВЦЭМ!$H$34:$H$777,СВЦЭМ!$A$34:$A$777,$A267,СВЦЭМ!$B$33:$B$776,O$260)+'СЕТ СН'!$F$15</f>
        <v>0</v>
      </c>
      <c r="P267" s="36">
        <f>SUMIFS(СВЦЭМ!$H$34:$H$777,СВЦЭМ!$A$34:$A$777,$A267,СВЦЭМ!$B$33:$B$776,P$260)+'СЕТ СН'!$F$15</f>
        <v>0</v>
      </c>
      <c r="Q267" s="36">
        <f>SUMIFS(СВЦЭМ!$H$34:$H$777,СВЦЭМ!$A$34:$A$777,$A267,СВЦЭМ!$B$33:$B$776,Q$260)+'СЕТ СН'!$F$15</f>
        <v>0</v>
      </c>
      <c r="R267" s="36">
        <f>SUMIFS(СВЦЭМ!$H$34:$H$777,СВЦЭМ!$A$34:$A$777,$A267,СВЦЭМ!$B$33:$B$776,R$260)+'СЕТ СН'!$F$15</f>
        <v>0</v>
      </c>
      <c r="S267" s="36">
        <f>SUMIFS(СВЦЭМ!$H$34:$H$777,СВЦЭМ!$A$34:$A$777,$A267,СВЦЭМ!$B$33:$B$776,S$260)+'СЕТ СН'!$F$15</f>
        <v>0</v>
      </c>
      <c r="T267" s="36">
        <f>SUMIFS(СВЦЭМ!$H$34:$H$777,СВЦЭМ!$A$34:$A$777,$A267,СВЦЭМ!$B$33:$B$776,T$260)+'СЕТ СН'!$F$15</f>
        <v>0</v>
      </c>
      <c r="U267" s="36">
        <f>SUMIFS(СВЦЭМ!$H$34:$H$777,СВЦЭМ!$A$34:$A$777,$A267,СВЦЭМ!$B$33:$B$776,U$260)+'СЕТ СН'!$F$15</f>
        <v>0</v>
      </c>
      <c r="V267" s="36">
        <f>SUMIFS(СВЦЭМ!$H$34:$H$777,СВЦЭМ!$A$34:$A$777,$A267,СВЦЭМ!$B$33:$B$776,V$260)+'СЕТ СН'!$F$15</f>
        <v>0</v>
      </c>
      <c r="W267" s="36">
        <f>SUMIFS(СВЦЭМ!$H$34:$H$777,СВЦЭМ!$A$34:$A$777,$A267,СВЦЭМ!$B$33:$B$776,W$260)+'СЕТ СН'!$F$15</f>
        <v>0</v>
      </c>
      <c r="X267" s="36">
        <f>SUMIFS(СВЦЭМ!$H$34:$H$777,СВЦЭМ!$A$34:$A$777,$A267,СВЦЭМ!$B$33:$B$776,X$260)+'СЕТ СН'!$F$15</f>
        <v>0</v>
      </c>
      <c r="Y267" s="36">
        <f>SUMIFS(СВЦЭМ!$H$34:$H$777,СВЦЭМ!$A$34:$A$777,$A267,СВЦЭМ!$B$33:$B$776,Y$260)+'СЕТ СН'!$F$15</f>
        <v>0</v>
      </c>
    </row>
    <row r="268" spans="1:27" ht="15.75" hidden="1" x14ac:dyDescent="0.2">
      <c r="A268" s="35">
        <f t="shared" si="7"/>
        <v>43624</v>
      </c>
      <c r="B268" s="36">
        <f>SUMIFS(СВЦЭМ!$H$34:$H$777,СВЦЭМ!$A$34:$A$777,$A268,СВЦЭМ!$B$33:$B$776,B$260)+'СЕТ СН'!$F$15</f>
        <v>0</v>
      </c>
      <c r="C268" s="36">
        <f>SUMIFS(СВЦЭМ!$H$34:$H$777,СВЦЭМ!$A$34:$A$777,$A268,СВЦЭМ!$B$33:$B$776,C$260)+'СЕТ СН'!$F$15</f>
        <v>0</v>
      </c>
      <c r="D268" s="36">
        <f>SUMIFS(СВЦЭМ!$H$34:$H$777,СВЦЭМ!$A$34:$A$777,$A268,СВЦЭМ!$B$33:$B$776,D$260)+'СЕТ СН'!$F$15</f>
        <v>0</v>
      </c>
      <c r="E268" s="36">
        <f>SUMIFS(СВЦЭМ!$H$34:$H$777,СВЦЭМ!$A$34:$A$777,$A268,СВЦЭМ!$B$33:$B$776,E$260)+'СЕТ СН'!$F$15</f>
        <v>0</v>
      </c>
      <c r="F268" s="36">
        <f>SUMIFS(СВЦЭМ!$H$34:$H$777,СВЦЭМ!$A$34:$A$777,$A268,СВЦЭМ!$B$33:$B$776,F$260)+'СЕТ СН'!$F$15</f>
        <v>0</v>
      </c>
      <c r="G268" s="36">
        <f>SUMIFS(СВЦЭМ!$H$34:$H$777,СВЦЭМ!$A$34:$A$777,$A268,СВЦЭМ!$B$33:$B$776,G$260)+'СЕТ СН'!$F$15</f>
        <v>0</v>
      </c>
      <c r="H268" s="36">
        <f>SUMIFS(СВЦЭМ!$H$34:$H$777,СВЦЭМ!$A$34:$A$777,$A268,СВЦЭМ!$B$33:$B$776,H$260)+'СЕТ СН'!$F$15</f>
        <v>0</v>
      </c>
      <c r="I268" s="36">
        <f>SUMIFS(СВЦЭМ!$H$34:$H$777,СВЦЭМ!$A$34:$A$777,$A268,СВЦЭМ!$B$33:$B$776,I$260)+'СЕТ СН'!$F$15</f>
        <v>0</v>
      </c>
      <c r="J268" s="36">
        <f>SUMIFS(СВЦЭМ!$H$34:$H$777,СВЦЭМ!$A$34:$A$777,$A268,СВЦЭМ!$B$33:$B$776,J$260)+'СЕТ СН'!$F$15</f>
        <v>0</v>
      </c>
      <c r="K268" s="36">
        <f>SUMIFS(СВЦЭМ!$H$34:$H$777,СВЦЭМ!$A$34:$A$777,$A268,СВЦЭМ!$B$33:$B$776,K$260)+'СЕТ СН'!$F$15</f>
        <v>0</v>
      </c>
      <c r="L268" s="36">
        <f>SUMIFS(СВЦЭМ!$H$34:$H$777,СВЦЭМ!$A$34:$A$777,$A268,СВЦЭМ!$B$33:$B$776,L$260)+'СЕТ СН'!$F$15</f>
        <v>0</v>
      </c>
      <c r="M268" s="36">
        <f>SUMIFS(СВЦЭМ!$H$34:$H$777,СВЦЭМ!$A$34:$A$777,$A268,СВЦЭМ!$B$33:$B$776,M$260)+'СЕТ СН'!$F$15</f>
        <v>0</v>
      </c>
      <c r="N268" s="36">
        <f>SUMIFS(СВЦЭМ!$H$34:$H$777,СВЦЭМ!$A$34:$A$777,$A268,СВЦЭМ!$B$33:$B$776,N$260)+'СЕТ СН'!$F$15</f>
        <v>0</v>
      </c>
      <c r="O268" s="36">
        <f>SUMIFS(СВЦЭМ!$H$34:$H$777,СВЦЭМ!$A$34:$A$777,$A268,СВЦЭМ!$B$33:$B$776,O$260)+'СЕТ СН'!$F$15</f>
        <v>0</v>
      </c>
      <c r="P268" s="36">
        <f>SUMIFS(СВЦЭМ!$H$34:$H$777,СВЦЭМ!$A$34:$A$777,$A268,СВЦЭМ!$B$33:$B$776,P$260)+'СЕТ СН'!$F$15</f>
        <v>0</v>
      </c>
      <c r="Q268" s="36">
        <f>SUMIFS(СВЦЭМ!$H$34:$H$777,СВЦЭМ!$A$34:$A$777,$A268,СВЦЭМ!$B$33:$B$776,Q$260)+'СЕТ СН'!$F$15</f>
        <v>0</v>
      </c>
      <c r="R268" s="36">
        <f>SUMIFS(СВЦЭМ!$H$34:$H$777,СВЦЭМ!$A$34:$A$777,$A268,СВЦЭМ!$B$33:$B$776,R$260)+'СЕТ СН'!$F$15</f>
        <v>0</v>
      </c>
      <c r="S268" s="36">
        <f>SUMIFS(СВЦЭМ!$H$34:$H$777,СВЦЭМ!$A$34:$A$777,$A268,СВЦЭМ!$B$33:$B$776,S$260)+'СЕТ СН'!$F$15</f>
        <v>0</v>
      </c>
      <c r="T268" s="36">
        <f>SUMIFS(СВЦЭМ!$H$34:$H$777,СВЦЭМ!$A$34:$A$777,$A268,СВЦЭМ!$B$33:$B$776,T$260)+'СЕТ СН'!$F$15</f>
        <v>0</v>
      </c>
      <c r="U268" s="36">
        <f>SUMIFS(СВЦЭМ!$H$34:$H$777,СВЦЭМ!$A$34:$A$777,$A268,СВЦЭМ!$B$33:$B$776,U$260)+'СЕТ СН'!$F$15</f>
        <v>0</v>
      </c>
      <c r="V268" s="36">
        <f>SUMIFS(СВЦЭМ!$H$34:$H$777,СВЦЭМ!$A$34:$A$777,$A268,СВЦЭМ!$B$33:$B$776,V$260)+'СЕТ СН'!$F$15</f>
        <v>0</v>
      </c>
      <c r="W268" s="36">
        <f>SUMIFS(СВЦЭМ!$H$34:$H$777,СВЦЭМ!$A$34:$A$777,$A268,СВЦЭМ!$B$33:$B$776,W$260)+'СЕТ СН'!$F$15</f>
        <v>0</v>
      </c>
      <c r="X268" s="36">
        <f>SUMIFS(СВЦЭМ!$H$34:$H$777,СВЦЭМ!$A$34:$A$777,$A268,СВЦЭМ!$B$33:$B$776,X$260)+'СЕТ СН'!$F$15</f>
        <v>0</v>
      </c>
      <c r="Y268" s="36">
        <f>SUMIFS(СВЦЭМ!$H$34:$H$777,СВЦЭМ!$A$34:$A$777,$A268,СВЦЭМ!$B$33:$B$776,Y$260)+'СЕТ СН'!$F$15</f>
        <v>0</v>
      </c>
    </row>
    <row r="269" spans="1:27" ht="15.75" hidden="1" x14ac:dyDescent="0.2">
      <c r="A269" s="35">
        <f t="shared" si="7"/>
        <v>43625</v>
      </c>
      <c r="B269" s="36">
        <f>SUMIFS(СВЦЭМ!$H$34:$H$777,СВЦЭМ!$A$34:$A$777,$A269,СВЦЭМ!$B$33:$B$776,B$260)+'СЕТ СН'!$F$15</f>
        <v>0</v>
      </c>
      <c r="C269" s="36">
        <f>SUMIFS(СВЦЭМ!$H$34:$H$777,СВЦЭМ!$A$34:$A$777,$A269,СВЦЭМ!$B$33:$B$776,C$260)+'СЕТ СН'!$F$15</f>
        <v>0</v>
      </c>
      <c r="D269" s="36">
        <f>SUMIFS(СВЦЭМ!$H$34:$H$777,СВЦЭМ!$A$34:$A$777,$A269,СВЦЭМ!$B$33:$B$776,D$260)+'СЕТ СН'!$F$15</f>
        <v>0</v>
      </c>
      <c r="E269" s="36">
        <f>SUMIFS(СВЦЭМ!$H$34:$H$777,СВЦЭМ!$A$34:$A$777,$A269,СВЦЭМ!$B$33:$B$776,E$260)+'СЕТ СН'!$F$15</f>
        <v>0</v>
      </c>
      <c r="F269" s="36">
        <f>SUMIFS(СВЦЭМ!$H$34:$H$777,СВЦЭМ!$A$34:$A$777,$A269,СВЦЭМ!$B$33:$B$776,F$260)+'СЕТ СН'!$F$15</f>
        <v>0</v>
      </c>
      <c r="G269" s="36">
        <f>SUMIFS(СВЦЭМ!$H$34:$H$777,СВЦЭМ!$A$34:$A$777,$A269,СВЦЭМ!$B$33:$B$776,G$260)+'СЕТ СН'!$F$15</f>
        <v>0</v>
      </c>
      <c r="H269" s="36">
        <f>SUMIFS(СВЦЭМ!$H$34:$H$777,СВЦЭМ!$A$34:$A$777,$A269,СВЦЭМ!$B$33:$B$776,H$260)+'СЕТ СН'!$F$15</f>
        <v>0</v>
      </c>
      <c r="I269" s="36">
        <f>SUMIFS(СВЦЭМ!$H$34:$H$777,СВЦЭМ!$A$34:$A$777,$A269,СВЦЭМ!$B$33:$B$776,I$260)+'СЕТ СН'!$F$15</f>
        <v>0</v>
      </c>
      <c r="J269" s="36">
        <f>SUMIFS(СВЦЭМ!$H$34:$H$777,СВЦЭМ!$A$34:$A$777,$A269,СВЦЭМ!$B$33:$B$776,J$260)+'СЕТ СН'!$F$15</f>
        <v>0</v>
      </c>
      <c r="K269" s="36">
        <f>SUMIFS(СВЦЭМ!$H$34:$H$777,СВЦЭМ!$A$34:$A$777,$A269,СВЦЭМ!$B$33:$B$776,K$260)+'СЕТ СН'!$F$15</f>
        <v>0</v>
      </c>
      <c r="L269" s="36">
        <f>SUMIFS(СВЦЭМ!$H$34:$H$777,СВЦЭМ!$A$34:$A$777,$A269,СВЦЭМ!$B$33:$B$776,L$260)+'СЕТ СН'!$F$15</f>
        <v>0</v>
      </c>
      <c r="M269" s="36">
        <f>SUMIFS(СВЦЭМ!$H$34:$H$777,СВЦЭМ!$A$34:$A$777,$A269,СВЦЭМ!$B$33:$B$776,M$260)+'СЕТ СН'!$F$15</f>
        <v>0</v>
      </c>
      <c r="N269" s="36">
        <f>SUMIFS(СВЦЭМ!$H$34:$H$777,СВЦЭМ!$A$34:$A$777,$A269,СВЦЭМ!$B$33:$B$776,N$260)+'СЕТ СН'!$F$15</f>
        <v>0</v>
      </c>
      <c r="O269" s="36">
        <f>SUMIFS(СВЦЭМ!$H$34:$H$777,СВЦЭМ!$A$34:$A$777,$A269,СВЦЭМ!$B$33:$B$776,O$260)+'СЕТ СН'!$F$15</f>
        <v>0</v>
      </c>
      <c r="P269" s="36">
        <f>SUMIFS(СВЦЭМ!$H$34:$H$777,СВЦЭМ!$A$34:$A$777,$A269,СВЦЭМ!$B$33:$B$776,P$260)+'СЕТ СН'!$F$15</f>
        <v>0</v>
      </c>
      <c r="Q269" s="36">
        <f>SUMIFS(СВЦЭМ!$H$34:$H$777,СВЦЭМ!$A$34:$A$777,$A269,СВЦЭМ!$B$33:$B$776,Q$260)+'СЕТ СН'!$F$15</f>
        <v>0</v>
      </c>
      <c r="R269" s="36">
        <f>SUMIFS(СВЦЭМ!$H$34:$H$777,СВЦЭМ!$A$34:$A$777,$A269,СВЦЭМ!$B$33:$B$776,R$260)+'СЕТ СН'!$F$15</f>
        <v>0</v>
      </c>
      <c r="S269" s="36">
        <f>SUMIFS(СВЦЭМ!$H$34:$H$777,СВЦЭМ!$A$34:$A$777,$A269,СВЦЭМ!$B$33:$B$776,S$260)+'СЕТ СН'!$F$15</f>
        <v>0</v>
      </c>
      <c r="T269" s="36">
        <f>SUMIFS(СВЦЭМ!$H$34:$H$777,СВЦЭМ!$A$34:$A$777,$A269,СВЦЭМ!$B$33:$B$776,T$260)+'СЕТ СН'!$F$15</f>
        <v>0</v>
      </c>
      <c r="U269" s="36">
        <f>SUMIFS(СВЦЭМ!$H$34:$H$777,СВЦЭМ!$A$34:$A$777,$A269,СВЦЭМ!$B$33:$B$776,U$260)+'СЕТ СН'!$F$15</f>
        <v>0</v>
      </c>
      <c r="V269" s="36">
        <f>SUMIFS(СВЦЭМ!$H$34:$H$777,СВЦЭМ!$A$34:$A$777,$A269,СВЦЭМ!$B$33:$B$776,V$260)+'СЕТ СН'!$F$15</f>
        <v>0</v>
      </c>
      <c r="W269" s="36">
        <f>SUMIFS(СВЦЭМ!$H$34:$H$777,СВЦЭМ!$A$34:$A$777,$A269,СВЦЭМ!$B$33:$B$776,W$260)+'СЕТ СН'!$F$15</f>
        <v>0</v>
      </c>
      <c r="X269" s="36">
        <f>SUMIFS(СВЦЭМ!$H$34:$H$777,СВЦЭМ!$A$34:$A$777,$A269,СВЦЭМ!$B$33:$B$776,X$260)+'СЕТ СН'!$F$15</f>
        <v>0</v>
      </c>
      <c r="Y269" s="36">
        <f>SUMIFS(СВЦЭМ!$H$34:$H$777,СВЦЭМ!$A$34:$A$777,$A269,СВЦЭМ!$B$33:$B$776,Y$260)+'СЕТ СН'!$F$15</f>
        <v>0</v>
      </c>
    </row>
    <row r="270" spans="1:27" ht="15.75" hidden="1" x14ac:dyDescent="0.2">
      <c r="A270" s="35">
        <f t="shared" si="7"/>
        <v>43626</v>
      </c>
      <c r="B270" s="36">
        <f>SUMIFS(СВЦЭМ!$H$34:$H$777,СВЦЭМ!$A$34:$A$777,$A270,СВЦЭМ!$B$33:$B$776,B$260)+'СЕТ СН'!$F$15</f>
        <v>0</v>
      </c>
      <c r="C270" s="36">
        <f>SUMIFS(СВЦЭМ!$H$34:$H$777,СВЦЭМ!$A$34:$A$777,$A270,СВЦЭМ!$B$33:$B$776,C$260)+'СЕТ СН'!$F$15</f>
        <v>0</v>
      </c>
      <c r="D270" s="36">
        <f>SUMIFS(СВЦЭМ!$H$34:$H$777,СВЦЭМ!$A$34:$A$777,$A270,СВЦЭМ!$B$33:$B$776,D$260)+'СЕТ СН'!$F$15</f>
        <v>0</v>
      </c>
      <c r="E270" s="36">
        <f>SUMIFS(СВЦЭМ!$H$34:$H$777,СВЦЭМ!$A$34:$A$777,$A270,СВЦЭМ!$B$33:$B$776,E$260)+'СЕТ СН'!$F$15</f>
        <v>0</v>
      </c>
      <c r="F270" s="36">
        <f>SUMIFS(СВЦЭМ!$H$34:$H$777,СВЦЭМ!$A$34:$A$777,$A270,СВЦЭМ!$B$33:$B$776,F$260)+'СЕТ СН'!$F$15</f>
        <v>0</v>
      </c>
      <c r="G270" s="36">
        <f>SUMIFS(СВЦЭМ!$H$34:$H$777,СВЦЭМ!$A$34:$A$777,$A270,СВЦЭМ!$B$33:$B$776,G$260)+'СЕТ СН'!$F$15</f>
        <v>0</v>
      </c>
      <c r="H270" s="36">
        <f>SUMIFS(СВЦЭМ!$H$34:$H$777,СВЦЭМ!$A$34:$A$777,$A270,СВЦЭМ!$B$33:$B$776,H$260)+'СЕТ СН'!$F$15</f>
        <v>0</v>
      </c>
      <c r="I270" s="36">
        <f>SUMIFS(СВЦЭМ!$H$34:$H$777,СВЦЭМ!$A$34:$A$777,$A270,СВЦЭМ!$B$33:$B$776,I$260)+'СЕТ СН'!$F$15</f>
        <v>0</v>
      </c>
      <c r="J270" s="36">
        <f>SUMIFS(СВЦЭМ!$H$34:$H$777,СВЦЭМ!$A$34:$A$777,$A270,СВЦЭМ!$B$33:$B$776,J$260)+'СЕТ СН'!$F$15</f>
        <v>0</v>
      </c>
      <c r="K270" s="36">
        <f>SUMIFS(СВЦЭМ!$H$34:$H$777,СВЦЭМ!$A$34:$A$777,$A270,СВЦЭМ!$B$33:$B$776,K$260)+'СЕТ СН'!$F$15</f>
        <v>0</v>
      </c>
      <c r="L270" s="36">
        <f>SUMIFS(СВЦЭМ!$H$34:$H$777,СВЦЭМ!$A$34:$A$777,$A270,СВЦЭМ!$B$33:$B$776,L$260)+'СЕТ СН'!$F$15</f>
        <v>0</v>
      </c>
      <c r="M270" s="36">
        <f>SUMIFS(СВЦЭМ!$H$34:$H$777,СВЦЭМ!$A$34:$A$777,$A270,СВЦЭМ!$B$33:$B$776,M$260)+'СЕТ СН'!$F$15</f>
        <v>0</v>
      </c>
      <c r="N270" s="36">
        <f>SUMIFS(СВЦЭМ!$H$34:$H$777,СВЦЭМ!$A$34:$A$777,$A270,СВЦЭМ!$B$33:$B$776,N$260)+'СЕТ СН'!$F$15</f>
        <v>0</v>
      </c>
      <c r="O270" s="36">
        <f>SUMIFS(СВЦЭМ!$H$34:$H$777,СВЦЭМ!$A$34:$A$777,$A270,СВЦЭМ!$B$33:$B$776,O$260)+'СЕТ СН'!$F$15</f>
        <v>0</v>
      </c>
      <c r="P270" s="36">
        <f>SUMIFS(СВЦЭМ!$H$34:$H$777,СВЦЭМ!$A$34:$A$777,$A270,СВЦЭМ!$B$33:$B$776,P$260)+'СЕТ СН'!$F$15</f>
        <v>0</v>
      </c>
      <c r="Q270" s="36">
        <f>SUMIFS(СВЦЭМ!$H$34:$H$777,СВЦЭМ!$A$34:$A$777,$A270,СВЦЭМ!$B$33:$B$776,Q$260)+'СЕТ СН'!$F$15</f>
        <v>0</v>
      </c>
      <c r="R270" s="36">
        <f>SUMIFS(СВЦЭМ!$H$34:$H$777,СВЦЭМ!$A$34:$A$777,$A270,СВЦЭМ!$B$33:$B$776,R$260)+'СЕТ СН'!$F$15</f>
        <v>0</v>
      </c>
      <c r="S270" s="36">
        <f>SUMIFS(СВЦЭМ!$H$34:$H$777,СВЦЭМ!$A$34:$A$777,$A270,СВЦЭМ!$B$33:$B$776,S$260)+'СЕТ СН'!$F$15</f>
        <v>0</v>
      </c>
      <c r="T270" s="36">
        <f>SUMIFS(СВЦЭМ!$H$34:$H$777,СВЦЭМ!$A$34:$A$777,$A270,СВЦЭМ!$B$33:$B$776,T$260)+'СЕТ СН'!$F$15</f>
        <v>0</v>
      </c>
      <c r="U270" s="36">
        <f>SUMIFS(СВЦЭМ!$H$34:$H$777,СВЦЭМ!$A$34:$A$777,$A270,СВЦЭМ!$B$33:$B$776,U$260)+'СЕТ СН'!$F$15</f>
        <v>0</v>
      </c>
      <c r="V270" s="36">
        <f>SUMIFS(СВЦЭМ!$H$34:$H$777,СВЦЭМ!$A$34:$A$777,$A270,СВЦЭМ!$B$33:$B$776,V$260)+'СЕТ СН'!$F$15</f>
        <v>0</v>
      </c>
      <c r="W270" s="36">
        <f>SUMIFS(СВЦЭМ!$H$34:$H$777,СВЦЭМ!$A$34:$A$777,$A270,СВЦЭМ!$B$33:$B$776,W$260)+'СЕТ СН'!$F$15</f>
        <v>0</v>
      </c>
      <c r="X270" s="36">
        <f>SUMIFS(СВЦЭМ!$H$34:$H$777,СВЦЭМ!$A$34:$A$777,$A270,СВЦЭМ!$B$33:$B$776,X$260)+'СЕТ СН'!$F$15</f>
        <v>0</v>
      </c>
      <c r="Y270" s="36">
        <f>SUMIFS(СВЦЭМ!$H$34:$H$777,СВЦЭМ!$A$34:$A$777,$A270,СВЦЭМ!$B$33:$B$776,Y$260)+'СЕТ СН'!$F$15</f>
        <v>0</v>
      </c>
    </row>
    <row r="271" spans="1:27" ht="15.75" hidden="1" x14ac:dyDescent="0.2">
      <c r="A271" s="35">
        <f t="shared" si="7"/>
        <v>43627</v>
      </c>
      <c r="B271" s="36">
        <f>SUMIFS(СВЦЭМ!$H$34:$H$777,СВЦЭМ!$A$34:$A$777,$A271,СВЦЭМ!$B$33:$B$776,B$260)+'СЕТ СН'!$F$15</f>
        <v>0</v>
      </c>
      <c r="C271" s="36">
        <f>SUMIFS(СВЦЭМ!$H$34:$H$777,СВЦЭМ!$A$34:$A$777,$A271,СВЦЭМ!$B$33:$B$776,C$260)+'СЕТ СН'!$F$15</f>
        <v>0</v>
      </c>
      <c r="D271" s="36">
        <f>SUMIFS(СВЦЭМ!$H$34:$H$777,СВЦЭМ!$A$34:$A$777,$A271,СВЦЭМ!$B$33:$B$776,D$260)+'СЕТ СН'!$F$15</f>
        <v>0</v>
      </c>
      <c r="E271" s="36">
        <f>SUMIFS(СВЦЭМ!$H$34:$H$777,СВЦЭМ!$A$34:$A$777,$A271,СВЦЭМ!$B$33:$B$776,E$260)+'СЕТ СН'!$F$15</f>
        <v>0</v>
      </c>
      <c r="F271" s="36">
        <f>SUMIFS(СВЦЭМ!$H$34:$H$777,СВЦЭМ!$A$34:$A$777,$A271,СВЦЭМ!$B$33:$B$776,F$260)+'СЕТ СН'!$F$15</f>
        <v>0</v>
      </c>
      <c r="G271" s="36">
        <f>SUMIFS(СВЦЭМ!$H$34:$H$777,СВЦЭМ!$A$34:$A$777,$A271,СВЦЭМ!$B$33:$B$776,G$260)+'СЕТ СН'!$F$15</f>
        <v>0</v>
      </c>
      <c r="H271" s="36">
        <f>SUMIFS(СВЦЭМ!$H$34:$H$777,СВЦЭМ!$A$34:$A$777,$A271,СВЦЭМ!$B$33:$B$776,H$260)+'СЕТ СН'!$F$15</f>
        <v>0</v>
      </c>
      <c r="I271" s="36">
        <f>SUMIFS(СВЦЭМ!$H$34:$H$777,СВЦЭМ!$A$34:$A$777,$A271,СВЦЭМ!$B$33:$B$776,I$260)+'СЕТ СН'!$F$15</f>
        <v>0</v>
      </c>
      <c r="J271" s="36">
        <f>SUMIFS(СВЦЭМ!$H$34:$H$777,СВЦЭМ!$A$34:$A$777,$A271,СВЦЭМ!$B$33:$B$776,J$260)+'СЕТ СН'!$F$15</f>
        <v>0</v>
      </c>
      <c r="K271" s="36">
        <f>SUMIFS(СВЦЭМ!$H$34:$H$777,СВЦЭМ!$A$34:$A$777,$A271,СВЦЭМ!$B$33:$B$776,K$260)+'СЕТ СН'!$F$15</f>
        <v>0</v>
      </c>
      <c r="L271" s="36">
        <f>SUMIFS(СВЦЭМ!$H$34:$H$777,СВЦЭМ!$A$34:$A$777,$A271,СВЦЭМ!$B$33:$B$776,L$260)+'СЕТ СН'!$F$15</f>
        <v>0</v>
      </c>
      <c r="M271" s="36">
        <f>SUMIFS(СВЦЭМ!$H$34:$H$777,СВЦЭМ!$A$34:$A$777,$A271,СВЦЭМ!$B$33:$B$776,M$260)+'СЕТ СН'!$F$15</f>
        <v>0</v>
      </c>
      <c r="N271" s="36">
        <f>SUMIFS(СВЦЭМ!$H$34:$H$777,СВЦЭМ!$A$34:$A$777,$A271,СВЦЭМ!$B$33:$B$776,N$260)+'СЕТ СН'!$F$15</f>
        <v>0</v>
      </c>
      <c r="O271" s="36">
        <f>SUMIFS(СВЦЭМ!$H$34:$H$777,СВЦЭМ!$A$34:$A$777,$A271,СВЦЭМ!$B$33:$B$776,O$260)+'СЕТ СН'!$F$15</f>
        <v>0</v>
      </c>
      <c r="P271" s="36">
        <f>SUMIFS(СВЦЭМ!$H$34:$H$777,СВЦЭМ!$A$34:$A$777,$A271,СВЦЭМ!$B$33:$B$776,P$260)+'СЕТ СН'!$F$15</f>
        <v>0</v>
      </c>
      <c r="Q271" s="36">
        <f>SUMIFS(СВЦЭМ!$H$34:$H$777,СВЦЭМ!$A$34:$A$777,$A271,СВЦЭМ!$B$33:$B$776,Q$260)+'СЕТ СН'!$F$15</f>
        <v>0</v>
      </c>
      <c r="R271" s="36">
        <f>SUMIFS(СВЦЭМ!$H$34:$H$777,СВЦЭМ!$A$34:$A$777,$A271,СВЦЭМ!$B$33:$B$776,R$260)+'СЕТ СН'!$F$15</f>
        <v>0</v>
      </c>
      <c r="S271" s="36">
        <f>SUMIFS(СВЦЭМ!$H$34:$H$777,СВЦЭМ!$A$34:$A$777,$A271,СВЦЭМ!$B$33:$B$776,S$260)+'СЕТ СН'!$F$15</f>
        <v>0</v>
      </c>
      <c r="T271" s="36">
        <f>SUMIFS(СВЦЭМ!$H$34:$H$777,СВЦЭМ!$A$34:$A$777,$A271,СВЦЭМ!$B$33:$B$776,T$260)+'СЕТ СН'!$F$15</f>
        <v>0</v>
      </c>
      <c r="U271" s="36">
        <f>SUMIFS(СВЦЭМ!$H$34:$H$777,СВЦЭМ!$A$34:$A$777,$A271,СВЦЭМ!$B$33:$B$776,U$260)+'СЕТ СН'!$F$15</f>
        <v>0</v>
      </c>
      <c r="V271" s="36">
        <f>SUMIFS(СВЦЭМ!$H$34:$H$777,СВЦЭМ!$A$34:$A$777,$A271,СВЦЭМ!$B$33:$B$776,V$260)+'СЕТ СН'!$F$15</f>
        <v>0</v>
      </c>
      <c r="W271" s="36">
        <f>SUMIFS(СВЦЭМ!$H$34:$H$777,СВЦЭМ!$A$34:$A$777,$A271,СВЦЭМ!$B$33:$B$776,W$260)+'СЕТ СН'!$F$15</f>
        <v>0</v>
      </c>
      <c r="X271" s="36">
        <f>SUMIFS(СВЦЭМ!$H$34:$H$777,СВЦЭМ!$A$34:$A$777,$A271,СВЦЭМ!$B$33:$B$776,X$260)+'СЕТ СН'!$F$15</f>
        <v>0</v>
      </c>
      <c r="Y271" s="36">
        <f>SUMIFS(СВЦЭМ!$H$34:$H$777,СВЦЭМ!$A$34:$A$777,$A271,СВЦЭМ!$B$33:$B$776,Y$260)+'СЕТ СН'!$F$15</f>
        <v>0</v>
      </c>
    </row>
    <row r="272" spans="1:27" ht="15.75" hidden="1" x14ac:dyDescent="0.2">
      <c r="A272" s="35">
        <f t="shared" si="7"/>
        <v>43628</v>
      </c>
      <c r="B272" s="36">
        <f>SUMIFS(СВЦЭМ!$H$34:$H$777,СВЦЭМ!$A$34:$A$777,$A272,СВЦЭМ!$B$33:$B$776,B$260)+'СЕТ СН'!$F$15</f>
        <v>0</v>
      </c>
      <c r="C272" s="36">
        <f>SUMIFS(СВЦЭМ!$H$34:$H$777,СВЦЭМ!$A$34:$A$777,$A272,СВЦЭМ!$B$33:$B$776,C$260)+'СЕТ СН'!$F$15</f>
        <v>0</v>
      </c>
      <c r="D272" s="36">
        <f>SUMIFS(СВЦЭМ!$H$34:$H$777,СВЦЭМ!$A$34:$A$777,$A272,СВЦЭМ!$B$33:$B$776,D$260)+'СЕТ СН'!$F$15</f>
        <v>0</v>
      </c>
      <c r="E272" s="36">
        <f>SUMIFS(СВЦЭМ!$H$34:$H$777,СВЦЭМ!$A$34:$A$777,$A272,СВЦЭМ!$B$33:$B$776,E$260)+'СЕТ СН'!$F$15</f>
        <v>0</v>
      </c>
      <c r="F272" s="36">
        <f>SUMIFS(СВЦЭМ!$H$34:$H$777,СВЦЭМ!$A$34:$A$777,$A272,СВЦЭМ!$B$33:$B$776,F$260)+'СЕТ СН'!$F$15</f>
        <v>0</v>
      </c>
      <c r="G272" s="36">
        <f>SUMIFS(СВЦЭМ!$H$34:$H$777,СВЦЭМ!$A$34:$A$777,$A272,СВЦЭМ!$B$33:$B$776,G$260)+'СЕТ СН'!$F$15</f>
        <v>0</v>
      </c>
      <c r="H272" s="36">
        <f>SUMIFS(СВЦЭМ!$H$34:$H$777,СВЦЭМ!$A$34:$A$777,$A272,СВЦЭМ!$B$33:$B$776,H$260)+'СЕТ СН'!$F$15</f>
        <v>0</v>
      </c>
      <c r="I272" s="36">
        <f>SUMIFS(СВЦЭМ!$H$34:$H$777,СВЦЭМ!$A$34:$A$777,$A272,СВЦЭМ!$B$33:$B$776,I$260)+'СЕТ СН'!$F$15</f>
        <v>0</v>
      </c>
      <c r="J272" s="36">
        <f>SUMIFS(СВЦЭМ!$H$34:$H$777,СВЦЭМ!$A$34:$A$777,$A272,СВЦЭМ!$B$33:$B$776,J$260)+'СЕТ СН'!$F$15</f>
        <v>0</v>
      </c>
      <c r="K272" s="36">
        <f>SUMIFS(СВЦЭМ!$H$34:$H$777,СВЦЭМ!$A$34:$A$777,$A272,СВЦЭМ!$B$33:$B$776,K$260)+'СЕТ СН'!$F$15</f>
        <v>0</v>
      </c>
      <c r="L272" s="36">
        <f>SUMIFS(СВЦЭМ!$H$34:$H$777,СВЦЭМ!$A$34:$A$777,$A272,СВЦЭМ!$B$33:$B$776,L$260)+'СЕТ СН'!$F$15</f>
        <v>0</v>
      </c>
      <c r="M272" s="36">
        <f>SUMIFS(СВЦЭМ!$H$34:$H$777,СВЦЭМ!$A$34:$A$777,$A272,СВЦЭМ!$B$33:$B$776,M$260)+'СЕТ СН'!$F$15</f>
        <v>0</v>
      </c>
      <c r="N272" s="36">
        <f>SUMIFS(СВЦЭМ!$H$34:$H$777,СВЦЭМ!$A$34:$A$777,$A272,СВЦЭМ!$B$33:$B$776,N$260)+'СЕТ СН'!$F$15</f>
        <v>0</v>
      </c>
      <c r="O272" s="36">
        <f>SUMIFS(СВЦЭМ!$H$34:$H$777,СВЦЭМ!$A$34:$A$777,$A272,СВЦЭМ!$B$33:$B$776,O$260)+'СЕТ СН'!$F$15</f>
        <v>0</v>
      </c>
      <c r="P272" s="36">
        <f>SUMIFS(СВЦЭМ!$H$34:$H$777,СВЦЭМ!$A$34:$A$777,$A272,СВЦЭМ!$B$33:$B$776,P$260)+'СЕТ СН'!$F$15</f>
        <v>0</v>
      </c>
      <c r="Q272" s="36">
        <f>SUMIFS(СВЦЭМ!$H$34:$H$777,СВЦЭМ!$A$34:$A$777,$A272,СВЦЭМ!$B$33:$B$776,Q$260)+'СЕТ СН'!$F$15</f>
        <v>0</v>
      </c>
      <c r="R272" s="36">
        <f>SUMIFS(СВЦЭМ!$H$34:$H$777,СВЦЭМ!$A$34:$A$777,$A272,СВЦЭМ!$B$33:$B$776,R$260)+'СЕТ СН'!$F$15</f>
        <v>0</v>
      </c>
      <c r="S272" s="36">
        <f>SUMIFS(СВЦЭМ!$H$34:$H$777,СВЦЭМ!$A$34:$A$777,$A272,СВЦЭМ!$B$33:$B$776,S$260)+'СЕТ СН'!$F$15</f>
        <v>0</v>
      </c>
      <c r="T272" s="36">
        <f>SUMIFS(СВЦЭМ!$H$34:$H$777,СВЦЭМ!$A$34:$A$777,$A272,СВЦЭМ!$B$33:$B$776,T$260)+'СЕТ СН'!$F$15</f>
        <v>0</v>
      </c>
      <c r="U272" s="36">
        <f>SUMIFS(СВЦЭМ!$H$34:$H$777,СВЦЭМ!$A$34:$A$777,$A272,СВЦЭМ!$B$33:$B$776,U$260)+'СЕТ СН'!$F$15</f>
        <v>0</v>
      </c>
      <c r="V272" s="36">
        <f>SUMIFS(СВЦЭМ!$H$34:$H$777,СВЦЭМ!$A$34:$A$777,$A272,СВЦЭМ!$B$33:$B$776,V$260)+'СЕТ СН'!$F$15</f>
        <v>0</v>
      </c>
      <c r="W272" s="36">
        <f>SUMIFS(СВЦЭМ!$H$34:$H$777,СВЦЭМ!$A$34:$A$777,$A272,СВЦЭМ!$B$33:$B$776,W$260)+'СЕТ СН'!$F$15</f>
        <v>0</v>
      </c>
      <c r="X272" s="36">
        <f>SUMIFS(СВЦЭМ!$H$34:$H$777,СВЦЭМ!$A$34:$A$777,$A272,СВЦЭМ!$B$33:$B$776,X$260)+'СЕТ СН'!$F$15</f>
        <v>0</v>
      </c>
      <c r="Y272" s="36">
        <f>SUMIFS(СВЦЭМ!$H$34:$H$777,СВЦЭМ!$A$34:$A$777,$A272,СВЦЭМ!$B$33:$B$776,Y$260)+'СЕТ СН'!$F$15</f>
        <v>0</v>
      </c>
    </row>
    <row r="273" spans="1:25" ht="15.75" hidden="1" x14ac:dyDescent="0.2">
      <c r="A273" s="35">
        <f t="shared" si="7"/>
        <v>43629</v>
      </c>
      <c r="B273" s="36">
        <f>SUMIFS(СВЦЭМ!$H$34:$H$777,СВЦЭМ!$A$34:$A$777,$A273,СВЦЭМ!$B$33:$B$776,B$260)+'СЕТ СН'!$F$15</f>
        <v>0</v>
      </c>
      <c r="C273" s="36">
        <f>SUMIFS(СВЦЭМ!$H$34:$H$777,СВЦЭМ!$A$34:$A$777,$A273,СВЦЭМ!$B$33:$B$776,C$260)+'СЕТ СН'!$F$15</f>
        <v>0</v>
      </c>
      <c r="D273" s="36">
        <f>SUMIFS(СВЦЭМ!$H$34:$H$777,СВЦЭМ!$A$34:$A$777,$A273,СВЦЭМ!$B$33:$B$776,D$260)+'СЕТ СН'!$F$15</f>
        <v>0</v>
      </c>
      <c r="E273" s="36">
        <f>SUMIFS(СВЦЭМ!$H$34:$H$777,СВЦЭМ!$A$34:$A$777,$A273,СВЦЭМ!$B$33:$B$776,E$260)+'СЕТ СН'!$F$15</f>
        <v>0</v>
      </c>
      <c r="F273" s="36">
        <f>SUMIFS(СВЦЭМ!$H$34:$H$777,СВЦЭМ!$A$34:$A$777,$A273,СВЦЭМ!$B$33:$B$776,F$260)+'СЕТ СН'!$F$15</f>
        <v>0</v>
      </c>
      <c r="G273" s="36">
        <f>SUMIFS(СВЦЭМ!$H$34:$H$777,СВЦЭМ!$A$34:$A$777,$A273,СВЦЭМ!$B$33:$B$776,G$260)+'СЕТ СН'!$F$15</f>
        <v>0</v>
      </c>
      <c r="H273" s="36">
        <f>SUMIFS(СВЦЭМ!$H$34:$H$777,СВЦЭМ!$A$34:$A$777,$A273,СВЦЭМ!$B$33:$B$776,H$260)+'СЕТ СН'!$F$15</f>
        <v>0</v>
      </c>
      <c r="I273" s="36">
        <f>SUMIFS(СВЦЭМ!$H$34:$H$777,СВЦЭМ!$A$34:$A$777,$A273,СВЦЭМ!$B$33:$B$776,I$260)+'СЕТ СН'!$F$15</f>
        <v>0</v>
      </c>
      <c r="J273" s="36">
        <f>SUMIFS(СВЦЭМ!$H$34:$H$777,СВЦЭМ!$A$34:$A$777,$A273,СВЦЭМ!$B$33:$B$776,J$260)+'СЕТ СН'!$F$15</f>
        <v>0</v>
      </c>
      <c r="K273" s="36">
        <f>SUMIFS(СВЦЭМ!$H$34:$H$777,СВЦЭМ!$A$34:$A$777,$A273,СВЦЭМ!$B$33:$B$776,K$260)+'СЕТ СН'!$F$15</f>
        <v>0</v>
      </c>
      <c r="L273" s="36">
        <f>SUMIFS(СВЦЭМ!$H$34:$H$777,СВЦЭМ!$A$34:$A$777,$A273,СВЦЭМ!$B$33:$B$776,L$260)+'СЕТ СН'!$F$15</f>
        <v>0</v>
      </c>
      <c r="M273" s="36">
        <f>SUMIFS(СВЦЭМ!$H$34:$H$777,СВЦЭМ!$A$34:$A$777,$A273,СВЦЭМ!$B$33:$B$776,M$260)+'СЕТ СН'!$F$15</f>
        <v>0</v>
      </c>
      <c r="N273" s="36">
        <f>SUMIFS(СВЦЭМ!$H$34:$H$777,СВЦЭМ!$A$34:$A$777,$A273,СВЦЭМ!$B$33:$B$776,N$260)+'СЕТ СН'!$F$15</f>
        <v>0</v>
      </c>
      <c r="O273" s="36">
        <f>SUMIFS(СВЦЭМ!$H$34:$H$777,СВЦЭМ!$A$34:$A$777,$A273,СВЦЭМ!$B$33:$B$776,O$260)+'СЕТ СН'!$F$15</f>
        <v>0</v>
      </c>
      <c r="P273" s="36">
        <f>SUMIFS(СВЦЭМ!$H$34:$H$777,СВЦЭМ!$A$34:$A$777,$A273,СВЦЭМ!$B$33:$B$776,P$260)+'СЕТ СН'!$F$15</f>
        <v>0</v>
      </c>
      <c r="Q273" s="36">
        <f>SUMIFS(СВЦЭМ!$H$34:$H$777,СВЦЭМ!$A$34:$A$777,$A273,СВЦЭМ!$B$33:$B$776,Q$260)+'СЕТ СН'!$F$15</f>
        <v>0</v>
      </c>
      <c r="R273" s="36">
        <f>SUMIFS(СВЦЭМ!$H$34:$H$777,СВЦЭМ!$A$34:$A$777,$A273,СВЦЭМ!$B$33:$B$776,R$260)+'СЕТ СН'!$F$15</f>
        <v>0</v>
      </c>
      <c r="S273" s="36">
        <f>SUMIFS(СВЦЭМ!$H$34:$H$777,СВЦЭМ!$A$34:$A$777,$A273,СВЦЭМ!$B$33:$B$776,S$260)+'СЕТ СН'!$F$15</f>
        <v>0</v>
      </c>
      <c r="T273" s="36">
        <f>SUMIFS(СВЦЭМ!$H$34:$H$777,СВЦЭМ!$A$34:$A$777,$A273,СВЦЭМ!$B$33:$B$776,T$260)+'СЕТ СН'!$F$15</f>
        <v>0</v>
      </c>
      <c r="U273" s="36">
        <f>SUMIFS(СВЦЭМ!$H$34:$H$777,СВЦЭМ!$A$34:$A$777,$A273,СВЦЭМ!$B$33:$B$776,U$260)+'СЕТ СН'!$F$15</f>
        <v>0</v>
      </c>
      <c r="V273" s="36">
        <f>SUMIFS(СВЦЭМ!$H$34:$H$777,СВЦЭМ!$A$34:$A$777,$A273,СВЦЭМ!$B$33:$B$776,V$260)+'СЕТ СН'!$F$15</f>
        <v>0</v>
      </c>
      <c r="W273" s="36">
        <f>SUMIFS(СВЦЭМ!$H$34:$H$777,СВЦЭМ!$A$34:$A$777,$A273,СВЦЭМ!$B$33:$B$776,W$260)+'СЕТ СН'!$F$15</f>
        <v>0</v>
      </c>
      <c r="X273" s="36">
        <f>SUMIFS(СВЦЭМ!$H$34:$H$777,СВЦЭМ!$A$34:$A$777,$A273,СВЦЭМ!$B$33:$B$776,X$260)+'СЕТ СН'!$F$15</f>
        <v>0</v>
      </c>
      <c r="Y273" s="36">
        <f>SUMIFS(СВЦЭМ!$H$34:$H$777,СВЦЭМ!$A$34:$A$777,$A273,СВЦЭМ!$B$33:$B$776,Y$260)+'СЕТ СН'!$F$15</f>
        <v>0</v>
      </c>
    </row>
    <row r="274" spans="1:25" ht="15.75" hidden="1" x14ac:dyDescent="0.2">
      <c r="A274" s="35">
        <f t="shared" si="7"/>
        <v>43630</v>
      </c>
      <c r="B274" s="36">
        <f>SUMIFS(СВЦЭМ!$H$34:$H$777,СВЦЭМ!$A$34:$A$777,$A274,СВЦЭМ!$B$33:$B$776,B$260)+'СЕТ СН'!$F$15</f>
        <v>0</v>
      </c>
      <c r="C274" s="36">
        <f>SUMIFS(СВЦЭМ!$H$34:$H$777,СВЦЭМ!$A$34:$A$777,$A274,СВЦЭМ!$B$33:$B$776,C$260)+'СЕТ СН'!$F$15</f>
        <v>0</v>
      </c>
      <c r="D274" s="36">
        <f>SUMIFS(СВЦЭМ!$H$34:$H$777,СВЦЭМ!$A$34:$A$777,$A274,СВЦЭМ!$B$33:$B$776,D$260)+'СЕТ СН'!$F$15</f>
        <v>0</v>
      </c>
      <c r="E274" s="36">
        <f>SUMIFS(СВЦЭМ!$H$34:$H$777,СВЦЭМ!$A$34:$A$777,$A274,СВЦЭМ!$B$33:$B$776,E$260)+'СЕТ СН'!$F$15</f>
        <v>0</v>
      </c>
      <c r="F274" s="36">
        <f>SUMIFS(СВЦЭМ!$H$34:$H$777,СВЦЭМ!$A$34:$A$777,$A274,СВЦЭМ!$B$33:$B$776,F$260)+'СЕТ СН'!$F$15</f>
        <v>0</v>
      </c>
      <c r="G274" s="36">
        <f>SUMIFS(СВЦЭМ!$H$34:$H$777,СВЦЭМ!$A$34:$A$777,$A274,СВЦЭМ!$B$33:$B$776,G$260)+'СЕТ СН'!$F$15</f>
        <v>0</v>
      </c>
      <c r="H274" s="36">
        <f>SUMIFS(СВЦЭМ!$H$34:$H$777,СВЦЭМ!$A$34:$A$777,$A274,СВЦЭМ!$B$33:$B$776,H$260)+'СЕТ СН'!$F$15</f>
        <v>0</v>
      </c>
      <c r="I274" s="36">
        <f>SUMIFS(СВЦЭМ!$H$34:$H$777,СВЦЭМ!$A$34:$A$777,$A274,СВЦЭМ!$B$33:$B$776,I$260)+'СЕТ СН'!$F$15</f>
        <v>0</v>
      </c>
      <c r="J274" s="36">
        <f>SUMIFS(СВЦЭМ!$H$34:$H$777,СВЦЭМ!$A$34:$A$777,$A274,СВЦЭМ!$B$33:$B$776,J$260)+'СЕТ СН'!$F$15</f>
        <v>0</v>
      </c>
      <c r="K274" s="36">
        <f>SUMIFS(СВЦЭМ!$H$34:$H$777,СВЦЭМ!$A$34:$A$777,$A274,СВЦЭМ!$B$33:$B$776,K$260)+'СЕТ СН'!$F$15</f>
        <v>0</v>
      </c>
      <c r="L274" s="36">
        <f>SUMIFS(СВЦЭМ!$H$34:$H$777,СВЦЭМ!$A$34:$A$777,$A274,СВЦЭМ!$B$33:$B$776,L$260)+'СЕТ СН'!$F$15</f>
        <v>0</v>
      </c>
      <c r="M274" s="36">
        <f>SUMIFS(СВЦЭМ!$H$34:$H$777,СВЦЭМ!$A$34:$A$777,$A274,СВЦЭМ!$B$33:$B$776,M$260)+'СЕТ СН'!$F$15</f>
        <v>0</v>
      </c>
      <c r="N274" s="36">
        <f>SUMIFS(СВЦЭМ!$H$34:$H$777,СВЦЭМ!$A$34:$A$777,$A274,СВЦЭМ!$B$33:$B$776,N$260)+'СЕТ СН'!$F$15</f>
        <v>0</v>
      </c>
      <c r="O274" s="36">
        <f>SUMIFS(СВЦЭМ!$H$34:$H$777,СВЦЭМ!$A$34:$A$777,$A274,СВЦЭМ!$B$33:$B$776,O$260)+'СЕТ СН'!$F$15</f>
        <v>0</v>
      </c>
      <c r="P274" s="36">
        <f>SUMIFS(СВЦЭМ!$H$34:$H$777,СВЦЭМ!$A$34:$A$777,$A274,СВЦЭМ!$B$33:$B$776,P$260)+'СЕТ СН'!$F$15</f>
        <v>0</v>
      </c>
      <c r="Q274" s="36">
        <f>SUMIFS(СВЦЭМ!$H$34:$H$777,СВЦЭМ!$A$34:$A$777,$A274,СВЦЭМ!$B$33:$B$776,Q$260)+'СЕТ СН'!$F$15</f>
        <v>0</v>
      </c>
      <c r="R274" s="36">
        <f>SUMIFS(СВЦЭМ!$H$34:$H$777,СВЦЭМ!$A$34:$A$777,$A274,СВЦЭМ!$B$33:$B$776,R$260)+'СЕТ СН'!$F$15</f>
        <v>0</v>
      </c>
      <c r="S274" s="36">
        <f>SUMIFS(СВЦЭМ!$H$34:$H$777,СВЦЭМ!$A$34:$A$777,$A274,СВЦЭМ!$B$33:$B$776,S$260)+'СЕТ СН'!$F$15</f>
        <v>0</v>
      </c>
      <c r="T274" s="36">
        <f>SUMIFS(СВЦЭМ!$H$34:$H$777,СВЦЭМ!$A$34:$A$777,$A274,СВЦЭМ!$B$33:$B$776,T$260)+'СЕТ СН'!$F$15</f>
        <v>0</v>
      </c>
      <c r="U274" s="36">
        <f>SUMIFS(СВЦЭМ!$H$34:$H$777,СВЦЭМ!$A$34:$A$777,$A274,СВЦЭМ!$B$33:$B$776,U$260)+'СЕТ СН'!$F$15</f>
        <v>0</v>
      </c>
      <c r="V274" s="36">
        <f>SUMIFS(СВЦЭМ!$H$34:$H$777,СВЦЭМ!$A$34:$A$777,$A274,СВЦЭМ!$B$33:$B$776,V$260)+'СЕТ СН'!$F$15</f>
        <v>0</v>
      </c>
      <c r="W274" s="36">
        <f>SUMIFS(СВЦЭМ!$H$34:$H$777,СВЦЭМ!$A$34:$A$777,$A274,СВЦЭМ!$B$33:$B$776,W$260)+'СЕТ СН'!$F$15</f>
        <v>0</v>
      </c>
      <c r="X274" s="36">
        <f>SUMIFS(СВЦЭМ!$H$34:$H$777,СВЦЭМ!$A$34:$A$777,$A274,СВЦЭМ!$B$33:$B$776,X$260)+'СЕТ СН'!$F$15</f>
        <v>0</v>
      </c>
      <c r="Y274" s="36">
        <f>SUMIFS(СВЦЭМ!$H$34:$H$777,СВЦЭМ!$A$34:$A$777,$A274,СВЦЭМ!$B$33:$B$776,Y$260)+'СЕТ СН'!$F$15</f>
        <v>0</v>
      </c>
    </row>
    <row r="275" spans="1:25" ht="15.75" hidden="1" x14ac:dyDescent="0.2">
      <c r="A275" s="35">
        <f t="shared" si="7"/>
        <v>43631</v>
      </c>
      <c r="B275" s="36">
        <f>SUMIFS(СВЦЭМ!$H$34:$H$777,СВЦЭМ!$A$34:$A$777,$A275,СВЦЭМ!$B$33:$B$776,B$260)+'СЕТ СН'!$F$15</f>
        <v>0</v>
      </c>
      <c r="C275" s="36">
        <f>SUMIFS(СВЦЭМ!$H$34:$H$777,СВЦЭМ!$A$34:$A$777,$A275,СВЦЭМ!$B$33:$B$776,C$260)+'СЕТ СН'!$F$15</f>
        <v>0</v>
      </c>
      <c r="D275" s="36">
        <f>SUMIFS(СВЦЭМ!$H$34:$H$777,СВЦЭМ!$A$34:$A$777,$A275,СВЦЭМ!$B$33:$B$776,D$260)+'СЕТ СН'!$F$15</f>
        <v>0</v>
      </c>
      <c r="E275" s="36">
        <f>SUMIFS(СВЦЭМ!$H$34:$H$777,СВЦЭМ!$A$34:$A$777,$A275,СВЦЭМ!$B$33:$B$776,E$260)+'СЕТ СН'!$F$15</f>
        <v>0</v>
      </c>
      <c r="F275" s="36">
        <f>SUMIFS(СВЦЭМ!$H$34:$H$777,СВЦЭМ!$A$34:$A$777,$A275,СВЦЭМ!$B$33:$B$776,F$260)+'СЕТ СН'!$F$15</f>
        <v>0</v>
      </c>
      <c r="G275" s="36">
        <f>SUMIFS(СВЦЭМ!$H$34:$H$777,СВЦЭМ!$A$34:$A$777,$A275,СВЦЭМ!$B$33:$B$776,G$260)+'СЕТ СН'!$F$15</f>
        <v>0</v>
      </c>
      <c r="H275" s="36">
        <f>SUMIFS(СВЦЭМ!$H$34:$H$777,СВЦЭМ!$A$34:$A$777,$A275,СВЦЭМ!$B$33:$B$776,H$260)+'СЕТ СН'!$F$15</f>
        <v>0</v>
      </c>
      <c r="I275" s="36">
        <f>SUMIFS(СВЦЭМ!$H$34:$H$777,СВЦЭМ!$A$34:$A$777,$A275,СВЦЭМ!$B$33:$B$776,I$260)+'СЕТ СН'!$F$15</f>
        <v>0</v>
      </c>
      <c r="J275" s="36">
        <f>SUMIFS(СВЦЭМ!$H$34:$H$777,СВЦЭМ!$A$34:$A$777,$A275,СВЦЭМ!$B$33:$B$776,J$260)+'СЕТ СН'!$F$15</f>
        <v>0</v>
      </c>
      <c r="K275" s="36">
        <f>SUMIFS(СВЦЭМ!$H$34:$H$777,СВЦЭМ!$A$34:$A$777,$A275,СВЦЭМ!$B$33:$B$776,K$260)+'СЕТ СН'!$F$15</f>
        <v>0</v>
      </c>
      <c r="L275" s="36">
        <f>SUMIFS(СВЦЭМ!$H$34:$H$777,СВЦЭМ!$A$34:$A$777,$A275,СВЦЭМ!$B$33:$B$776,L$260)+'СЕТ СН'!$F$15</f>
        <v>0</v>
      </c>
      <c r="M275" s="36">
        <f>SUMIFS(СВЦЭМ!$H$34:$H$777,СВЦЭМ!$A$34:$A$777,$A275,СВЦЭМ!$B$33:$B$776,M$260)+'СЕТ СН'!$F$15</f>
        <v>0</v>
      </c>
      <c r="N275" s="36">
        <f>SUMIFS(СВЦЭМ!$H$34:$H$777,СВЦЭМ!$A$34:$A$777,$A275,СВЦЭМ!$B$33:$B$776,N$260)+'СЕТ СН'!$F$15</f>
        <v>0</v>
      </c>
      <c r="O275" s="36">
        <f>SUMIFS(СВЦЭМ!$H$34:$H$777,СВЦЭМ!$A$34:$A$777,$A275,СВЦЭМ!$B$33:$B$776,O$260)+'СЕТ СН'!$F$15</f>
        <v>0</v>
      </c>
      <c r="P275" s="36">
        <f>SUMIFS(СВЦЭМ!$H$34:$H$777,СВЦЭМ!$A$34:$A$777,$A275,СВЦЭМ!$B$33:$B$776,P$260)+'СЕТ СН'!$F$15</f>
        <v>0</v>
      </c>
      <c r="Q275" s="36">
        <f>SUMIFS(СВЦЭМ!$H$34:$H$777,СВЦЭМ!$A$34:$A$777,$A275,СВЦЭМ!$B$33:$B$776,Q$260)+'СЕТ СН'!$F$15</f>
        <v>0</v>
      </c>
      <c r="R275" s="36">
        <f>SUMIFS(СВЦЭМ!$H$34:$H$777,СВЦЭМ!$A$34:$A$777,$A275,СВЦЭМ!$B$33:$B$776,R$260)+'СЕТ СН'!$F$15</f>
        <v>0</v>
      </c>
      <c r="S275" s="36">
        <f>SUMIFS(СВЦЭМ!$H$34:$H$777,СВЦЭМ!$A$34:$A$777,$A275,СВЦЭМ!$B$33:$B$776,S$260)+'СЕТ СН'!$F$15</f>
        <v>0</v>
      </c>
      <c r="T275" s="36">
        <f>SUMIFS(СВЦЭМ!$H$34:$H$777,СВЦЭМ!$A$34:$A$777,$A275,СВЦЭМ!$B$33:$B$776,T$260)+'СЕТ СН'!$F$15</f>
        <v>0</v>
      </c>
      <c r="U275" s="36">
        <f>SUMIFS(СВЦЭМ!$H$34:$H$777,СВЦЭМ!$A$34:$A$777,$A275,СВЦЭМ!$B$33:$B$776,U$260)+'СЕТ СН'!$F$15</f>
        <v>0</v>
      </c>
      <c r="V275" s="36">
        <f>SUMIFS(СВЦЭМ!$H$34:$H$777,СВЦЭМ!$A$34:$A$777,$A275,СВЦЭМ!$B$33:$B$776,V$260)+'СЕТ СН'!$F$15</f>
        <v>0</v>
      </c>
      <c r="W275" s="36">
        <f>SUMIFS(СВЦЭМ!$H$34:$H$777,СВЦЭМ!$A$34:$A$777,$A275,СВЦЭМ!$B$33:$B$776,W$260)+'СЕТ СН'!$F$15</f>
        <v>0</v>
      </c>
      <c r="X275" s="36">
        <f>SUMIFS(СВЦЭМ!$H$34:$H$777,СВЦЭМ!$A$34:$A$777,$A275,СВЦЭМ!$B$33:$B$776,X$260)+'СЕТ СН'!$F$15</f>
        <v>0</v>
      </c>
      <c r="Y275" s="36">
        <f>SUMIFS(СВЦЭМ!$H$34:$H$777,СВЦЭМ!$A$34:$A$777,$A275,СВЦЭМ!$B$33:$B$776,Y$260)+'СЕТ СН'!$F$15</f>
        <v>0</v>
      </c>
    </row>
    <row r="276" spans="1:25" ht="15.75" hidden="1" x14ac:dyDescent="0.2">
      <c r="A276" s="35">
        <f t="shared" si="7"/>
        <v>43632</v>
      </c>
      <c r="B276" s="36">
        <f>SUMIFS(СВЦЭМ!$H$34:$H$777,СВЦЭМ!$A$34:$A$777,$A276,СВЦЭМ!$B$33:$B$776,B$260)+'СЕТ СН'!$F$15</f>
        <v>0</v>
      </c>
      <c r="C276" s="36">
        <f>SUMIFS(СВЦЭМ!$H$34:$H$777,СВЦЭМ!$A$34:$A$777,$A276,СВЦЭМ!$B$33:$B$776,C$260)+'СЕТ СН'!$F$15</f>
        <v>0</v>
      </c>
      <c r="D276" s="36">
        <f>SUMIFS(СВЦЭМ!$H$34:$H$777,СВЦЭМ!$A$34:$A$777,$A276,СВЦЭМ!$B$33:$B$776,D$260)+'СЕТ СН'!$F$15</f>
        <v>0</v>
      </c>
      <c r="E276" s="36">
        <f>SUMIFS(СВЦЭМ!$H$34:$H$777,СВЦЭМ!$A$34:$A$777,$A276,СВЦЭМ!$B$33:$B$776,E$260)+'СЕТ СН'!$F$15</f>
        <v>0</v>
      </c>
      <c r="F276" s="36">
        <f>SUMIFS(СВЦЭМ!$H$34:$H$777,СВЦЭМ!$A$34:$A$777,$A276,СВЦЭМ!$B$33:$B$776,F$260)+'СЕТ СН'!$F$15</f>
        <v>0</v>
      </c>
      <c r="G276" s="36">
        <f>SUMIFS(СВЦЭМ!$H$34:$H$777,СВЦЭМ!$A$34:$A$777,$A276,СВЦЭМ!$B$33:$B$776,G$260)+'СЕТ СН'!$F$15</f>
        <v>0</v>
      </c>
      <c r="H276" s="36">
        <f>SUMIFS(СВЦЭМ!$H$34:$H$777,СВЦЭМ!$A$34:$A$777,$A276,СВЦЭМ!$B$33:$B$776,H$260)+'СЕТ СН'!$F$15</f>
        <v>0</v>
      </c>
      <c r="I276" s="36">
        <f>SUMIFS(СВЦЭМ!$H$34:$H$777,СВЦЭМ!$A$34:$A$777,$A276,СВЦЭМ!$B$33:$B$776,I$260)+'СЕТ СН'!$F$15</f>
        <v>0</v>
      </c>
      <c r="J276" s="36">
        <f>SUMIFS(СВЦЭМ!$H$34:$H$777,СВЦЭМ!$A$34:$A$777,$A276,СВЦЭМ!$B$33:$B$776,J$260)+'СЕТ СН'!$F$15</f>
        <v>0</v>
      </c>
      <c r="K276" s="36">
        <f>SUMIFS(СВЦЭМ!$H$34:$H$777,СВЦЭМ!$A$34:$A$777,$A276,СВЦЭМ!$B$33:$B$776,K$260)+'СЕТ СН'!$F$15</f>
        <v>0</v>
      </c>
      <c r="L276" s="36">
        <f>SUMIFS(СВЦЭМ!$H$34:$H$777,СВЦЭМ!$A$34:$A$777,$A276,СВЦЭМ!$B$33:$B$776,L$260)+'СЕТ СН'!$F$15</f>
        <v>0</v>
      </c>
      <c r="M276" s="36">
        <f>SUMIFS(СВЦЭМ!$H$34:$H$777,СВЦЭМ!$A$34:$A$777,$A276,СВЦЭМ!$B$33:$B$776,M$260)+'СЕТ СН'!$F$15</f>
        <v>0</v>
      </c>
      <c r="N276" s="36">
        <f>SUMIFS(СВЦЭМ!$H$34:$H$777,СВЦЭМ!$A$34:$A$777,$A276,СВЦЭМ!$B$33:$B$776,N$260)+'СЕТ СН'!$F$15</f>
        <v>0</v>
      </c>
      <c r="O276" s="36">
        <f>SUMIFS(СВЦЭМ!$H$34:$H$777,СВЦЭМ!$A$34:$A$777,$A276,СВЦЭМ!$B$33:$B$776,O$260)+'СЕТ СН'!$F$15</f>
        <v>0</v>
      </c>
      <c r="P276" s="36">
        <f>SUMIFS(СВЦЭМ!$H$34:$H$777,СВЦЭМ!$A$34:$A$777,$A276,СВЦЭМ!$B$33:$B$776,P$260)+'СЕТ СН'!$F$15</f>
        <v>0</v>
      </c>
      <c r="Q276" s="36">
        <f>SUMIFS(СВЦЭМ!$H$34:$H$777,СВЦЭМ!$A$34:$A$777,$A276,СВЦЭМ!$B$33:$B$776,Q$260)+'СЕТ СН'!$F$15</f>
        <v>0</v>
      </c>
      <c r="R276" s="36">
        <f>SUMIFS(СВЦЭМ!$H$34:$H$777,СВЦЭМ!$A$34:$A$777,$A276,СВЦЭМ!$B$33:$B$776,R$260)+'СЕТ СН'!$F$15</f>
        <v>0</v>
      </c>
      <c r="S276" s="36">
        <f>SUMIFS(СВЦЭМ!$H$34:$H$777,СВЦЭМ!$A$34:$A$777,$A276,СВЦЭМ!$B$33:$B$776,S$260)+'СЕТ СН'!$F$15</f>
        <v>0</v>
      </c>
      <c r="T276" s="36">
        <f>SUMIFS(СВЦЭМ!$H$34:$H$777,СВЦЭМ!$A$34:$A$777,$A276,СВЦЭМ!$B$33:$B$776,T$260)+'СЕТ СН'!$F$15</f>
        <v>0</v>
      </c>
      <c r="U276" s="36">
        <f>SUMIFS(СВЦЭМ!$H$34:$H$777,СВЦЭМ!$A$34:$A$777,$A276,СВЦЭМ!$B$33:$B$776,U$260)+'СЕТ СН'!$F$15</f>
        <v>0</v>
      </c>
      <c r="V276" s="36">
        <f>SUMIFS(СВЦЭМ!$H$34:$H$777,СВЦЭМ!$A$34:$A$777,$A276,СВЦЭМ!$B$33:$B$776,V$260)+'СЕТ СН'!$F$15</f>
        <v>0</v>
      </c>
      <c r="W276" s="36">
        <f>SUMIFS(СВЦЭМ!$H$34:$H$777,СВЦЭМ!$A$34:$A$777,$A276,СВЦЭМ!$B$33:$B$776,W$260)+'СЕТ СН'!$F$15</f>
        <v>0</v>
      </c>
      <c r="X276" s="36">
        <f>SUMIFS(СВЦЭМ!$H$34:$H$777,СВЦЭМ!$A$34:$A$777,$A276,СВЦЭМ!$B$33:$B$776,X$260)+'СЕТ СН'!$F$15</f>
        <v>0</v>
      </c>
      <c r="Y276" s="36">
        <f>SUMIFS(СВЦЭМ!$H$34:$H$777,СВЦЭМ!$A$34:$A$777,$A276,СВЦЭМ!$B$33:$B$776,Y$260)+'СЕТ СН'!$F$15</f>
        <v>0</v>
      </c>
    </row>
    <row r="277" spans="1:25" ht="15.75" hidden="1" x14ac:dyDescent="0.2">
      <c r="A277" s="35">
        <f t="shared" si="7"/>
        <v>43633</v>
      </c>
      <c r="B277" s="36">
        <f>SUMIFS(СВЦЭМ!$H$34:$H$777,СВЦЭМ!$A$34:$A$777,$A277,СВЦЭМ!$B$33:$B$776,B$260)+'СЕТ СН'!$F$15</f>
        <v>0</v>
      </c>
      <c r="C277" s="36">
        <f>SUMIFS(СВЦЭМ!$H$34:$H$777,СВЦЭМ!$A$34:$A$777,$A277,СВЦЭМ!$B$33:$B$776,C$260)+'СЕТ СН'!$F$15</f>
        <v>0</v>
      </c>
      <c r="D277" s="36">
        <f>SUMIFS(СВЦЭМ!$H$34:$H$777,СВЦЭМ!$A$34:$A$777,$A277,СВЦЭМ!$B$33:$B$776,D$260)+'СЕТ СН'!$F$15</f>
        <v>0</v>
      </c>
      <c r="E277" s="36">
        <f>SUMIFS(СВЦЭМ!$H$34:$H$777,СВЦЭМ!$A$34:$A$777,$A277,СВЦЭМ!$B$33:$B$776,E$260)+'СЕТ СН'!$F$15</f>
        <v>0</v>
      </c>
      <c r="F277" s="36">
        <f>SUMIFS(СВЦЭМ!$H$34:$H$777,СВЦЭМ!$A$34:$A$777,$A277,СВЦЭМ!$B$33:$B$776,F$260)+'СЕТ СН'!$F$15</f>
        <v>0</v>
      </c>
      <c r="G277" s="36">
        <f>SUMIFS(СВЦЭМ!$H$34:$H$777,СВЦЭМ!$A$34:$A$777,$A277,СВЦЭМ!$B$33:$B$776,G$260)+'СЕТ СН'!$F$15</f>
        <v>0</v>
      </c>
      <c r="H277" s="36">
        <f>SUMIFS(СВЦЭМ!$H$34:$H$777,СВЦЭМ!$A$34:$A$777,$A277,СВЦЭМ!$B$33:$B$776,H$260)+'СЕТ СН'!$F$15</f>
        <v>0</v>
      </c>
      <c r="I277" s="36">
        <f>SUMIFS(СВЦЭМ!$H$34:$H$777,СВЦЭМ!$A$34:$A$777,$A277,СВЦЭМ!$B$33:$B$776,I$260)+'СЕТ СН'!$F$15</f>
        <v>0</v>
      </c>
      <c r="J277" s="36">
        <f>SUMIFS(СВЦЭМ!$H$34:$H$777,СВЦЭМ!$A$34:$A$777,$A277,СВЦЭМ!$B$33:$B$776,J$260)+'СЕТ СН'!$F$15</f>
        <v>0</v>
      </c>
      <c r="K277" s="36">
        <f>SUMIFS(СВЦЭМ!$H$34:$H$777,СВЦЭМ!$A$34:$A$777,$A277,СВЦЭМ!$B$33:$B$776,K$260)+'СЕТ СН'!$F$15</f>
        <v>0</v>
      </c>
      <c r="L277" s="36">
        <f>SUMIFS(СВЦЭМ!$H$34:$H$777,СВЦЭМ!$A$34:$A$777,$A277,СВЦЭМ!$B$33:$B$776,L$260)+'СЕТ СН'!$F$15</f>
        <v>0</v>
      </c>
      <c r="M277" s="36">
        <f>SUMIFS(СВЦЭМ!$H$34:$H$777,СВЦЭМ!$A$34:$A$777,$A277,СВЦЭМ!$B$33:$B$776,M$260)+'СЕТ СН'!$F$15</f>
        <v>0</v>
      </c>
      <c r="N277" s="36">
        <f>SUMIFS(СВЦЭМ!$H$34:$H$777,СВЦЭМ!$A$34:$A$777,$A277,СВЦЭМ!$B$33:$B$776,N$260)+'СЕТ СН'!$F$15</f>
        <v>0</v>
      </c>
      <c r="O277" s="36">
        <f>SUMIFS(СВЦЭМ!$H$34:$H$777,СВЦЭМ!$A$34:$A$777,$A277,СВЦЭМ!$B$33:$B$776,O$260)+'СЕТ СН'!$F$15</f>
        <v>0</v>
      </c>
      <c r="P277" s="36">
        <f>SUMIFS(СВЦЭМ!$H$34:$H$777,СВЦЭМ!$A$34:$A$777,$A277,СВЦЭМ!$B$33:$B$776,P$260)+'СЕТ СН'!$F$15</f>
        <v>0</v>
      </c>
      <c r="Q277" s="36">
        <f>SUMIFS(СВЦЭМ!$H$34:$H$777,СВЦЭМ!$A$34:$A$777,$A277,СВЦЭМ!$B$33:$B$776,Q$260)+'СЕТ СН'!$F$15</f>
        <v>0</v>
      </c>
      <c r="R277" s="36">
        <f>SUMIFS(СВЦЭМ!$H$34:$H$777,СВЦЭМ!$A$34:$A$777,$A277,СВЦЭМ!$B$33:$B$776,R$260)+'СЕТ СН'!$F$15</f>
        <v>0</v>
      </c>
      <c r="S277" s="36">
        <f>SUMIFS(СВЦЭМ!$H$34:$H$777,СВЦЭМ!$A$34:$A$777,$A277,СВЦЭМ!$B$33:$B$776,S$260)+'СЕТ СН'!$F$15</f>
        <v>0</v>
      </c>
      <c r="T277" s="36">
        <f>SUMIFS(СВЦЭМ!$H$34:$H$777,СВЦЭМ!$A$34:$A$777,$A277,СВЦЭМ!$B$33:$B$776,T$260)+'СЕТ СН'!$F$15</f>
        <v>0</v>
      </c>
      <c r="U277" s="36">
        <f>SUMIFS(СВЦЭМ!$H$34:$H$777,СВЦЭМ!$A$34:$A$777,$A277,СВЦЭМ!$B$33:$B$776,U$260)+'СЕТ СН'!$F$15</f>
        <v>0</v>
      </c>
      <c r="V277" s="36">
        <f>SUMIFS(СВЦЭМ!$H$34:$H$777,СВЦЭМ!$A$34:$A$777,$A277,СВЦЭМ!$B$33:$B$776,V$260)+'СЕТ СН'!$F$15</f>
        <v>0</v>
      </c>
      <c r="W277" s="36">
        <f>SUMIFS(СВЦЭМ!$H$34:$H$777,СВЦЭМ!$A$34:$A$777,$A277,СВЦЭМ!$B$33:$B$776,W$260)+'СЕТ СН'!$F$15</f>
        <v>0</v>
      </c>
      <c r="X277" s="36">
        <f>SUMIFS(СВЦЭМ!$H$34:$H$777,СВЦЭМ!$A$34:$A$777,$A277,СВЦЭМ!$B$33:$B$776,X$260)+'СЕТ СН'!$F$15</f>
        <v>0</v>
      </c>
      <c r="Y277" s="36">
        <f>SUMIFS(СВЦЭМ!$H$34:$H$777,СВЦЭМ!$A$34:$A$777,$A277,СВЦЭМ!$B$33:$B$776,Y$260)+'СЕТ СН'!$F$15</f>
        <v>0</v>
      </c>
    </row>
    <row r="278" spans="1:25" ht="15.75" hidden="1" x14ac:dyDescent="0.2">
      <c r="A278" s="35">
        <f t="shared" si="7"/>
        <v>43634</v>
      </c>
      <c r="B278" s="36">
        <f>SUMIFS(СВЦЭМ!$H$34:$H$777,СВЦЭМ!$A$34:$A$777,$A278,СВЦЭМ!$B$33:$B$776,B$260)+'СЕТ СН'!$F$15</f>
        <v>0</v>
      </c>
      <c r="C278" s="36">
        <f>SUMIFS(СВЦЭМ!$H$34:$H$777,СВЦЭМ!$A$34:$A$777,$A278,СВЦЭМ!$B$33:$B$776,C$260)+'СЕТ СН'!$F$15</f>
        <v>0</v>
      </c>
      <c r="D278" s="36">
        <f>SUMIFS(СВЦЭМ!$H$34:$H$777,СВЦЭМ!$A$34:$A$777,$A278,СВЦЭМ!$B$33:$B$776,D$260)+'СЕТ СН'!$F$15</f>
        <v>0</v>
      </c>
      <c r="E278" s="36">
        <f>SUMIFS(СВЦЭМ!$H$34:$H$777,СВЦЭМ!$A$34:$A$777,$A278,СВЦЭМ!$B$33:$B$776,E$260)+'СЕТ СН'!$F$15</f>
        <v>0</v>
      </c>
      <c r="F278" s="36">
        <f>SUMIFS(СВЦЭМ!$H$34:$H$777,СВЦЭМ!$A$34:$A$777,$A278,СВЦЭМ!$B$33:$B$776,F$260)+'СЕТ СН'!$F$15</f>
        <v>0</v>
      </c>
      <c r="G278" s="36">
        <f>SUMIFS(СВЦЭМ!$H$34:$H$777,СВЦЭМ!$A$34:$A$777,$A278,СВЦЭМ!$B$33:$B$776,G$260)+'СЕТ СН'!$F$15</f>
        <v>0</v>
      </c>
      <c r="H278" s="36">
        <f>SUMIFS(СВЦЭМ!$H$34:$H$777,СВЦЭМ!$A$34:$A$777,$A278,СВЦЭМ!$B$33:$B$776,H$260)+'СЕТ СН'!$F$15</f>
        <v>0</v>
      </c>
      <c r="I278" s="36">
        <f>SUMIFS(СВЦЭМ!$H$34:$H$777,СВЦЭМ!$A$34:$A$777,$A278,СВЦЭМ!$B$33:$B$776,I$260)+'СЕТ СН'!$F$15</f>
        <v>0</v>
      </c>
      <c r="J278" s="36">
        <f>SUMIFS(СВЦЭМ!$H$34:$H$777,СВЦЭМ!$A$34:$A$777,$A278,СВЦЭМ!$B$33:$B$776,J$260)+'СЕТ СН'!$F$15</f>
        <v>0</v>
      </c>
      <c r="K278" s="36">
        <f>SUMIFS(СВЦЭМ!$H$34:$H$777,СВЦЭМ!$A$34:$A$777,$A278,СВЦЭМ!$B$33:$B$776,K$260)+'СЕТ СН'!$F$15</f>
        <v>0</v>
      </c>
      <c r="L278" s="36">
        <f>SUMIFS(СВЦЭМ!$H$34:$H$777,СВЦЭМ!$A$34:$A$777,$A278,СВЦЭМ!$B$33:$B$776,L$260)+'СЕТ СН'!$F$15</f>
        <v>0</v>
      </c>
      <c r="M278" s="36">
        <f>SUMIFS(СВЦЭМ!$H$34:$H$777,СВЦЭМ!$A$34:$A$777,$A278,СВЦЭМ!$B$33:$B$776,M$260)+'СЕТ СН'!$F$15</f>
        <v>0</v>
      </c>
      <c r="N278" s="36">
        <f>SUMIFS(СВЦЭМ!$H$34:$H$777,СВЦЭМ!$A$34:$A$777,$A278,СВЦЭМ!$B$33:$B$776,N$260)+'СЕТ СН'!$F$15</f>
        <v>0</v>
      </c>
      <c r="O278" s="36">
        <f>SUMIFS(СВЦЭМ!$H$34:$H$777,СВЦЭМ!$A$34:$A$777,$A278,СВЦЭМ!$B$33:$B$776,O$260)+'СЕТ СН'!$F$15</f>
        <v>0</v>
      </c>
      <c r="P278" s="36">
        <f>SUMIFS(СВЦЭМ!$H$34:$H$777,СВЦЭМ!$A$34:$A$777,$A278,СВЦЭМ!$B$33:$B$776,P$260)+'СЕТ СН'!$F$15</f>
        <v>0</v>
      </c>
      <c r="Q278" s="36">
        <f>SUMIFS(СВЦЭМ!$H$34:$H$777,СВЦЭМ!$A$34:$A$777,$A278,СВЦЭМ!$B$33:$B$776,Q$260)+'СЕТ СН'!$F$15</f>
        <v>0</v>
      </c>
      <c r="R278" s="36">
        <f>SUMIFS(СВЦЭМ!$H$34:$H$777,СВЦЭМ!$A$34:$A$777,$A278,СВЦЭМ!$B$33:$B$776,R$260)+'СЕТ СН'!$F$15</f>
        <v>0</v>
      </c>
      <c r="S278" s="36">
        <f>SUMIFS(СВЦЭМ!$H$34:$H$777,СВЦЭМ!$A$34:$A$777,$A278,СВЦЭМ!$B$33:$B$776,S$260)+'СЕТ СН'!$F$15</f>
        <v>0</v>
      </c>
      <c r="T278" s="36">
        <f>SUMIFS(СВЦЭМ!$H$34:$H$777,СВЦЭМ!$A$34:$A$777,$A278,СВЦЭМ!$B$33:$B$776,T$260)+'СЕТ СН'!$F$15</f>
        <v>0</v>
      </c>
      <c r="U278" s="36">
        <f>SUMIFS(СВЦЭМ!$H$34:$H$777,СВЦЭМ!$A$34:$A$777,$A278,СВЦЭМ!$B$33:$B$776,U$260)+'СЕТ СН'!$F$15</f>
        <v>0</v>
      </c>
      <c r="V278" s="36">
        <f>SUMIFS(СВЦЭМ!$H$34:$H$777,СВЦЭМ!$A$34:$A$777,$A278,СВЦЭМ!$B$33:$B$776,V$260)+'СЕТ СН'!$F$15</f>
        <v>0</v>
      </c>
      <c r="W278" s="36">
        <f>SUMIFS(СВЦЭМ!$H$34:$H$777,СВЦЭМ!$A$34:$A$777,$A278,СВЦЭМ!$B$33:$B$776,W$260)+'СЕТ СН'!$F$15</f>
        <v>0</v>
      </c>
      <c r="X278" s="36">
        <f>SUMIFS(СВЦЭМ!$H$34:$H$777,СВЦЭМ!$A$34:$A$777,$A278,СВЦЭМ!$B$33:$B$776,X$260)+'СЕТ СН'!$F$15</f>
        <v>0</v>
      </c>
      <c r="Y278" s="36">
        <f>SUMIFS(СВЦЭМ!$H$34:$H$777,СВЦЭМ!$A$34:$A$777,$A278,СВЦЭМ!$B$33:$B$776,Y$260)+'СЕТ СН'!$F$15</f>
        <v>0</v>
      </c>
    </row>
    <row r="279" spans="1:25" ht="15.75" hidden="1" x14ac:dyDescent="0.2">
      <c r="A279" s="35">
        <f t="shared" si="7"/>
        <v>43635</v>
      </c>
      <c r="B279" s="36">
        <f>SUMIFS(СВЦЭМ!$H$34:$H$777,СВЦЭМ!$A$34:$A$777,$A279,СВЦЭМ!$B$33:$B$776,B$260)+'СЕТ СН'!$F$15</f>
        <v>0</v>
      </c>
      <c r="C279" s="36">
        <f>SUMIFS(СВЦЭМ!$H$34:$H$777,СВЦЭМ!$A$34:$A$777,$A279,СВЦЭМ!$B$33:$B$776,C$260)+'СЕТ СН'!$F$15</f>
        <v>0</v>
      </c>
      <c r="D279" s="36">
        <f>SUMIFS(СВЦЭМ!$H$34:$H$777,СВЦЭМ!$A$34:$A$777,$A279,СВЦЭМ!$B$33:$B$776,D$260)+'СЕТ СН'!$F$15</f>
        <v>0</v>
      </c>
      <c r="E279" s="36">
        <f>SUMIFS(СВЦЭМ!$H$34:$H$777,СВЦЭМ!$A$34:$A$777,$A279,СВЦЭМ!$B$33:$B$776,E$260)+'СЕТ СН'!$F$15</f>
        <v>0</v>
      </c>
      <c r="F279" s="36">
        <f>SUMIFS(СВЦЭМ!$H$34:$H$777,СВЦЭМ!$A$34:$A$777,$A279,СВЦЭМ!$B$33:$B$776,F$260)+'СЕТ СН'!$F$15</f>
        <v>0</v>
      </c>
      <c r="G279" s="36">
        <f>SUMIFS(СВЦЭМ!$H$34:$H$777,СВЦЭМ!$A$34:$A$777,$A279,СВЦЭМ!$B$33:$B$776,G$260)+'СЕТ СН'!$F$15</f>
        <v>0</v>
      </c>
      <c r="H279" s="36">
        <f>SUMIFS(СВЦЭМ!$H$34:$H$777,СВЦЭМ!$A$34:$A$777,$A279,СВЦЭМ!$B$33:$B$776,H$260)+'СЕТ СН'!$F$15</f>
        <v>0</v>
      </c>
      <c r="I279" s="36">
        <f>SUMIFS(СВЦЭМ!$H$34:$H$777,СВЦЭМ!$A$34:$A$777,$A279,СВЦЭМ!$B$33:$B$776,I$260)+'СЕТ СН'!$F$15</f>
        <v>0</v>
      </c>
      <c r="J279" s="36">
        <f>SUMIFS(СВЦЭМ!$H$34:$H$777,СВЦЭМ!$A$34:$A$777,$A279,СВЦЭМ!$B$33:$B$776,J$260)+'СЕТ СН'!$F$15</f>
        <v>0</v>
      </c>
      <c r="K279" s="36">
        <f>SUMIFS(СВЦЭМ!$H$34:$H$777,СВЦЭМ!$A$34:$A$777,$A279,СВЦЭМ!$B$33:$B$776,K$260)+'СЕТ СН'!$F$15</f>
        <v>0</v>
      </c>
      <c r="L279" s="36">
        <f>SUMIFS(СВЦЭМ!$H$34:$H$777,СВЦЭМ!$A$34:$A$777,$A279,СВЦЭМ!$B$33:$B$776,L$260)+'СЕТ СН'!$F$15</f>
        <v>0</v>
      </c>
      <c r="M279" s="36">
        <f>SUMIFS(СВЦЭМ!$H$34:$H$777,СВЦЭМ!$A$34:$A$777,$A279,СВЦЭМ!$B$33:$B$776,M$260)+'СЕТ СН'!$F$15</f>
        <v>0</v>
      </c>
      <c r="N279" s="36">
        <f>SUMIFS(СВЦЭМ!$H$34:$H$777,СВЦЭМ!$A$34:$A$777,$A279,СВЦЭМ!$B$33:$B$776,N$260)+'СЕТ СН'!$F$15</f>
        <v>0</v>
      </c>
      <c r="O279" s="36">
        <f>SUMIFS(СВЦЭМ!$H$34:$H$777,СВЦЭМ!$A$34:$A$777,$A279,СВЦЭМ!$B$33:$B$776,O$260)+'СЕТ СН'!$F$15</f>
        <v>0</v>
      </c>
      <c r="P279" s="36">
        <f>SUMIFS(СВЦЭМ!$H$34:$H$777,СВЦЭМ!$A$34:$A$777,$A279,СВЦЭМ!$B$33:$B$776,P$260)+'СЕТ СН'!$F$15</f>
        <v>0</v>
      </c>
      <c r="Q279" s="36">
        <f>SUMIFS(СВЦЭМ!$H$34:$H$777,СВЦЭМ!$A$34:$A$777,$A279,СВЦЭМ!$B$33:$B$776,Q$260)+'СЕТ СН'!$F$15</f>
        <v>0</v>
      </c>
      <c r="R279" s="36">
        <f>SUMIFS(СВЦЭМ!$H$34:$H$777,СВЦЭМ!$A$34:$A$777,$A279,СВЦЭМ!$B$33:$B$776,R$260)+'СЕТ СН'!$F$15</f>
        <v>0</v>
      </c>
      <c r="S279" s="36">
        <f>SUMIFS(СВЦЭМ!$H$34:$H$777,СВЦЭМ!$A$34:$A$777,$A279,СВЦЭМ!$B$33:$B$776,S$260)+'СЕТ СН'!$F$15</f>
        <v>0</v>
      </c>
      <c r="T279" s="36">
        <f>SUMIFS(СВЦЭМ!$H$34:$H$777,СВЦЭМ!$A$34:$A$777,$A279,СВЦЭМ!$B$33:$B$776,T$260)+'СЕТ СН'!$F$15</f>
        <v>0</v>
      </c>
      <c r="U279" s="36">
        <f>SUMIFS(СВЦЭМ!$H$34:$H$777,СВЦЭМ!$A$34:$A$777,$A279,СВЦЭМ!$B$33:$B$776,U$260)+'СЕТ СН'!$F$15</f>
        <v>0</v>
      </c>
      <c r="V279" s="36">
        <f>SUMIFS(СВЦЭМ!$H$34:$H$777,СВЦЭМ!$A$34:$A$777,$A279,СВЦЭМ!$B$33:$B$776,V$260)+'СЕТ СН'!$F$15</f>
        <v>0</v>
      </c>
      <c r="W279" s="36">
        <f>SUMIFS(СВЦЭМ!$H$34:$H$777,СВЦЭМ!$A$34:$A$777,$A279,СВЦЭМ!$B$33:$B$776,W$260)+'СЕТ СН'!$F$15</f>
        <v>0</v>
      </c>
      <c r="X279" s="36">
        <f>SUMIFS(СВЦЭМ!$H$34:$H$777,СВЦЭМ!$A$34:$A$777,$A279,СВЦЭМ!$B$33:$B$776,X$260)+'СЕТ СН'!$F$15</f>
        <v>0</v>
      </c>
      <c r="Y279" s="36">
        <f>SUMIFS(СВЦЭМ!$H$34:$H$777,СВЦЭМ!$A$34:$A$777,$A279,СВЦЭМ!$B$33:$B$776,Y$260)+'СЕТ СН'!$F$15</f>
        <v>0</v>
      </c>
    </row>
    <row r="280" spans="1:25" ht="15.75" hidden="1" x14ac:dyDescent="0.2">
      <c r="A280" s="35">
        <f t="shared" si="7"/>
        <v>43636</v>
      </c>
      <c r="B280" s="36">
        <f>SUMIFS(СВЦЭМ!$H$34:$H$777,СВЦЭМ!$A$34:$A$777,$A280,СВЦЭМ!$B$33:$B$776,B$260)+'СЕТ СН'!$F$15</f>
        <v>0</v>
      </c>
      <c r="C280" s="36">
        <f>SUMIFS(СВЦЭМ!$H$34:$H$777,СВЦЭМ!$A$34:$A$777,$A280,СВЦЭМ!$B$33:$B$776,C$260)+'СЕТ СН'!$F$15</f>
        <v>0</v>
      </c>
      <c r="D280" s="36">
        <f>SUMIFS(СВЦЭМ!$H$34:$H$777,СВЦЭМ!$A$34:$A$777,$A280,СВЦЭМ!$B$33:$B$776,D$260)+'СЕТ СН'!$F$15</f>
        <v>0</v>
      </c>
      <c r="E280" s="36">
        <f>SUMIFS(СВЦЭМ!$H$34:$H$777,СВЦЭМ!$A$34:$A$777,$A280,СВЦЭМ!$B$33:$B$776,E$260)+'СЕТ СН'!$F$15</f>
        <v>0</v>
      </c>
      <c r="F280" s="36">
        <f>SUMIFS(СВЦЭМ!$H$34:$H$777,СВЦЭМ!$A$34:$A$777,$A280,СВЦЭМ!$B$33:$B$776,F$260)+'СЕТ СН'!$F$15</f>
        <v>0</v>
      </c>
      <c r="G280" s="36">
        <f>SUMIFS(СВЦЭМ!$H$34:$H$777,СВЦЭМ!$A$34:$A$777,$A280,СВЦЭМ!$B$33:$B$776,G$260)+'СЕТ СН'!$F$15</f>
        <v>0</v>
      </c>
      <c r="H280" s="36">
        <f>SUMIFS(СВЦЭМ!$H$34:$H$777,СВЦЭМ!$A$34:$A$777,$A280,СВЦЭМ!$B$33:$B$776,H$260)+'СЕТ СН'!$F$15</f>
        <v>0</v>
      </c>
      <c r="I280" s="36">
        <f>SUMIFS(СВЦЭМ!$H$34:$H$777,СВЦЭМ!$A$34:$A$777,$A280,СВЦЭМ!$B$33:$B$776,I$260)+'СЕТ СН'!$F$15</f>
        <v>0</v>
      </c>
      <c r="J280" s="36">
        <f>SUMIFS(СВЦЭМ!$H$34:$H$777,СВЦЭМ!$A$34:$A$777,$A280,СВЦЭМ!$B$33:$B$776,J$260)+'СЕТ СН'!$F$15</f>
        <v>0</v>
      </c>
      <c r="K280" s="36">
        <f>SUMIFS(СВЦЭМ!$H$34:$H$777,СВЦЭМ!$A$34:$A$777,$A280,СВЦЭМ!$B$33:$B$776,K$260)+'СЕТ СН'!$F$15</f>
        <v>0</v>
      </c>
      <c r="L280" s="36">
        <f>SUMIFS(СВЦЭМ!$H$34:$H$777,СВЦЭМ!$A$34:$A$777,$A280,СВЦЭМ!$B$33:$B$776,L$260)+'СЕТ СН'!$F$15</f>
        <v>0</v>
      </c>
      <c r="M280" s="36">
        <f>SUMIFS(СВЦЭМ!$H$34:$H$777,СВЦЭМ!$A$34:$A$777,$A280,СВЦЭМ!$B$33:$B$776,M$260)+'СЕТ СН'!$F$15</f>
        <v>0</v>
      </c>
      <c r="N280" s="36">
        <f>SUMIFS(СВЦЭМ!$H$34:$H$777,СВЦЭМ!$A$34:$A$777,$A280,СВЦЭМ!$B$33:$B$776,N$260)+'СЕТ СН'!$F$15</f>
        <v>0</v>
      </c>
      <c r="O280" s="36">
        <f>SUMIFS(СВЦЭМ!$H$34:$H$777,СВЦЭМ!$A$34:$A$777,$A280,СВЦЭМ!$B$33:$B$776,O$260)+'СЕТ СН'!$F$15</f>
        <v>0</v>
      </c>
      <c r="P280" s="36">
        <f>SUMIFS(СВЦЭМ!$H$34:$H$777,СВЦЭМ!$A$34:$A$777,$A280,СВЦЭМ!$B$33:$B$776,P$260)+'СЕТ СН'!$F$15</f>
        <v>0</v>
      </c>
      <c r="Q280" s="36">
        <f>SUMIFS(СВЦЭМ!$H$34:$H$777,СВЦЭМ!$A$34:$A$777,$A280,СВЦЭМ!$B$33:$B$776,Q$260)+'СЕТ СН'!$F$15</f>
        <v>0</v>
      </c>
      <c r="R280" s="36">
        <f>SUMIFS(СВЦЭМ!$H$34:$H$777,СВЦЭМ!$A$34:$A$777,$A280,СВЦЭМ!$B$33:$B$776,R$260)+'СЕТ СН'!$F$15</f>
        <v>0</v>
      </c>
      <c r="S280" s="36">
        <f>SUMIFS(СВЦЭМ!$H$34:$H$777,СВЦЭМ!$A$34:$A$777,$A280,СВЦЭМ!$B$33:$B$776,S$260)+'СЕТ СН'!$F$15</f>
        <v>0</v>
      </c>
      <c r="T280" s="36">
        <f>SUMIFS(СВЦЭМ!$H$34:$H$777,СВЦЭМ!$A$34:$A$777,$A280,СВЦЭМ!$B$33:$B$776,T$260)+'СЕТ СН'!$F$15</f>
        <v>0</v>
      </c>
      <c r="U280" s="36">
        <f>SUMIFS(СВЦЭМ!$H$34:$H$777,СВЦЭМ!$A$34:$A$777,$A280,СВЦЭМ!$B$33:$B$776,U$260)+'СЕТ СН'!$F$15</f>
        <v>0</v>
      </c>
      <c r="V280" s="36">
        <f>SUMIFS(СВЦЭМ!$H$34:$H$777,СВЦЭМ!$A$34:$A$777,$A280,СВЦЭМ!$B$33:$B$776,V$260)+'СЕТ СН'!$F$15</f>
        <v>0</v>
      </c>
      <c r="W280" s="36">
        <f>SUMIFS(СВЦЭМ!$H$34:$H$777,СВЦЭМ!$A$34:$A$777,$A280,СВЦЭМ!$B$33:$B$776,W$260)+'СЕТ СН'!$F$15</f>
        <v>0</v>
      </c>
      <c r="X280" s="36">
        <f>SUMIFS(СВЦЭМ!$H$34:$H$777,СВЦЭМ!$A$34:$A$777,$A280,СВЦЭМ!$B$33:$B$776,X$260)+'СЕТ СН'!$F$15</f>
        <v>0</v>
      </c>
      <c r="Y280" s="36">
        <f>SUMIFS(СВЦЭМ!$H$34:$H$777,СВЦЭМ!$A$34:$A$777,$A280,СВЦЭМ!$B$33:$B$776,Y$260)+'СЕТ СН'!$F$15</f>
        <v>0</v>
      </c>
    </row>
    <row r="281" spans="1:25" ht="15.75" hidden="1" x14ac:dyDescent="0.2">
      <c r="A281" s="35">
        <f t="shared" si="7"/>
        <v>43637</v>
      </c>
      <c r="B281" s="36">
        <f>SUMIFS(СВЦЭМ!$H$34:$H$777,СВЦЭМ!$A$34:$A$777,$A281,СВЦЭМ!$B$33:$B$776,B$260)+'СЕТ СН'!$F$15</f>
        <v>0</v>
      </c>
      <c r="C281" s="36">
        <f>SUMIFS(СВЦЭМ!$H$34:$H$777,СВЦЭМ!$A$34:$A$777,$A281,СВЦЭМ!$B$33:$B$776,C$260)+'СЕТ СН'!$F$15</f>
        <v>0</v>
      </c>
      <c r="D281" s="36">
        <f>SUMIFS(СВЦЭМ!$H$34:$H$777,СВЦЭМ!$A$34:$A$777,$A281,СВЦЭМ!$B$33:$B$776,D$260)+'СЕТ СН'!$F$15</f>
        <v>0</v>
      </c>
      <c r="E281" s="36">
        <f>SUMIFS(СВЦЭМ!$H$34:$H$777,СВЦЭМ!$A$34:$A$777,$A281,СВЦЭМ!$B$33:$B$776,E$260)+'СЕТ СН'!$F$15</f>
        <v>0</v>
      </c>
      <c r="F281" s="36">
        <f>SUMIFS(СВЦЭМ!$H$34:$H$777,СВЦЭМ!$A$34:$A$777,$A281,СВЦЭМ!$B$33:$B$776,F$260)+'СЕТ СН'!$F$15</f>
        <v>0</v>
      </c>
      <c r="G281" s="36">
        <f>SUMIFS(СВЦЭМ!$H$34:$H$777,СВЦЭМ!$A$34:$A$777,$A281,СВЦЭМ!$B$33:$B$776,G$260)+'СЕТ СН'!$F$15</f>
        <v>0</v>
      </c>
      <c r="H281" s="36">
        <f>SUMIFS(СВЦЭМ!$H$34:$H$777,СВЦЭМ!$A$34:$A$777,$A281,СВЦЭМ!$B$33:$B$776,H$260)+'СЕТ СН'!$F$15</f>
        <v>0</v>
      </c>
      <c r="I281" s="36">
        <f>SUMIFS(СВЦЭМ!$H$34:$H$777,СВЦЭМ!$A$34:$A$777,$A281,СВЦЭМ!$B$33:$B$776,I$260)+'СЕТ СН'!$F$15</f>
        <v>0</v>
      </c>
      <c r="J281" s="36">
        <f>SUMIFS(СВЦЭМ!$H$34:$H$777,СВЦЭМ!$A$34:$A$777,$A281,СВЦЭМ!$B$33:$B$776,J$260)+'СЕТ СН'!$F$15</f>
        <v>0</v>
      </c>
      <c r="K281" s="36">
        <f>SUMIFS(СВЦЭМ!$H$34:$H$777,СВЦЭМ!$A$34:$A$777,$A281,СВЦЭМ!$B$33:$B$776,K$260)+'СЕТ СН'!$F$15</f>
        <v>0</v>
      </c>
      <c r="L281" s="36">
        <f>SUMIFS(СВЦЭМ!$H$34:$H$777,СВЦЭМ!$A$34:$A$777,$A281,СВЦЭМ!$B$33:$B$776,L$260)+'СЕТ СН'!$F$15</f>
        <v>0</v>
      </c>
      <c r="M281" s="36">
        <f>SUMIFS(СВЦЭМ!$H$34:$H$777,СВЦЭМ!$A$34:$A$777,$A281,СВЦЭМ!$B$33:$B$776,M$260)+'СЕТ СН'!$F$15</f>
        <v>0</v>
      </c>
      <c r="N281" s="36">
        <f>SUMIFS(СВЦЭМ!$H$34:$H$777,СВЦЭМ!$A$34:$A$777,$A281,СВЦЭМ!$B$33:$B$776,N$260)+'СЕТ СН'!$F$15</f>
        <v>0</v>
      </c>
      <c r="O281" s="36">
        <f>SUMIFS(СВЦЭМ!$H$34:$H$777,СВЦЭМ!$A$34:$A$777,$A281,СВЦЭМ!$B$33:$B$776,O$260)+'СЕТ СН'!$F$15</f>
        <v>0</v>
      </c>
      <c r="P281" s="36">
        <f>SUMIFS(СВЦЭМ!$H$34:$H$777,СВЦЭМ!$A$34:$A$777,$A281,СВЦЭМ!$B$33:$B$776,P$260)+'СЕТ СН'!$F$15</f>
        <v>0</v>
      </c>
      <c r="Q281" s="36">
        <f>SUMIFS(СВЦЭМ!$H$34:$H$777,СВЦЭМ!$A$34:$A$777,$A281,СВЦЭМ!$B$33:$B$776,Q$260)+'СЕТ СН'!$F$15</f>
        <v>0</v>
      </c>
      <c r="R281" s="36">
        <f>SUMIFS(СВЦЭМ!$H$34:$H$777,СВЦЭМ!$A$34:$A$777,$A281,СВЦЭМ!$B$33:$B$776,R$260)+'СЕТ СН'!$F$15</f>
        <v>0</v>
      </c>
      <c r="S281" s="36">
        <f>SUMIFS(СВЦЭМ!$H$34:$H$777,СВЦЭМ!$A$34:$A$777,$A281,СВЦЭМ!$B$33:$B$776,S$260)+'СЕТ СН'!$F$15</f>
        <v>0</v>
      </c>
      <c r="T281" s="36">
        <f>SUMIFS(СВЦЭМ!$H$34:$H$777,СВЦЭМ!$A$34:$A$777,$A281,СВЦЭМ!$B$33:$B$776,T$260)+'СЕТ СН'!$F$15</f>
        <v>0</v>
      </c>
      <c r="U281" s="36">
        <f>SUMIFS(СВЦЭМ!$H$34:$H$777,СВЦЭМ!$A$34:$A$777,$A281,СВЦЭМ!$B$33:$B$776,U$260)+'СЕТ СН'!$F$15</f>
        <v>0</v>
      </c>
      <c r="V281" s="36">
        <f>SUMIFS(СВЦЭМ!$H$34:$H$777,СВЦЭМ!$A$34:$A$777,$A281,СВЦЭМ!$B$33:$B$776,V$260)+'СЕТ СН'!$F$15</f>
        <v>0</v>
      </c>
      <c r="W281" s="36">
        <f>SUMIFS(СВЦЭМ!$H$34:$H$777,СВЦЭМ!$A$34:$A$777,$A281,СВЦЭМ!$B$33:$B$776,W$260)+'СЕТ СН'!$F$15</f>
        <v>0</v>
      </c>
      <c r="X281" s="36">
        <f>SUMIFS(СВЦЭМ!$H$34:$H$777,СВЦЭМ!$A$34:$A$777,$A281,СВЦЭМ!$B$33:$B$776,X$260)+'СЕТ СН'!$F$15</f>
        <v>0</v>
      </c>
      <c r="Y281" s="36">
        <f>SUMIFS(СВЦЭМ!$H$34:$H$777,СВЦЭМ!$A$34:$A$777,$A281,СВЦЭМ!$B$33:$B$776,Y$260)+'СЕТ СН'!$F$15</f>
        <v>0</v>
      </c>
    </row>
    <row r="282" spans="1:25" ht="15.75" hidden="1" x14ac:dyDescent="0.2">
      <c r="A282" s="35">
        <f t="shared" si="7"/>
        <v>43638</v>
      </c>
      <c r="B282" s="36">
        <f>SUMIFS(СВЦЭМ!$H$34:$H$777,СВЦЭМ!$A$34:$A$777,$A282,СВЦЭМ!$B$33:$B$776,B$260)+'СЕТ СН'!$F$15</f>
        <v>0</v>
      </c>
      <c r="C282" s="36">
        <f>SUMIFS(СВЦЭМ!$H$34:$H$777,СВЦЭМ!$A$34:$A$777,$A282,СВЦЭМ!$B$33:$B$776,C$260)+'СЕТ СН'!$F$15</f>
        <v>0</v>
      </c>
      <c r="D282" s="36">
        <f>SUMIFS(СВЦЭМ!$H$34:$H$777,СВЦЭМ!$A$34:$A$777,$A282,СВЦЭМ!$B$33:$B$776,D$260)+'СЕТ СН'!$F$15</f>
        <v>0</v>
      </c>
      <c r="E282" s="36">
        <f>SUMIFS(СВЦЭМ!$H$34:$H$777,СВЦЭМ!$A$34:$A$777,$A282,СВЦЭМ!$B$33:$B$776,E$260)+'СЕТ СН'!$F$15</f>
        <v>0</v>
      </c>
      <c r="F282" s="36">
        <f>SUMIFS(СВЦЭМ!$H$34:$H$777,СВЦЭМ!$A$34:$A$777,$A282,СВЦЭМ!$B$33:$B$776,F$260)+'СЕТ СН'!$F$15</f>
        <v>0</v>
      </c>
      <c r="G282" s="36">
        <f>SUMIFS(СВЦЭМ!$H$34:$H$777,СВЦЭМ!$A$34:$A$777,$A282,СВЦЭМ!$B$33:$B$776,G$260)+'СЕТ СН'!$F$15</f>
        <v>0</v>
      </c>
      <c r="H282" s="36">
        <f>SUMIFS(СВЦЭМ!$H$34:$H$777,СВЦЭМ!$A$34:$A$777,$A282,СВЦЭМ!$B$33:$B$776,H$260)+'СЕТ СН'!$F$15</f>
        <v>0</v>
      </c>
      <c r="I282" s="36">
        <f>SUMIFS(СВЦЭМ!$H$34:$H$777,СВЦЭМ!$A$34:$A$777,$A282,СВЦЭМ!$B$33:$B$776,I$260)+'СЕТ СН'!$F$15</f>
        <v>0</v>
      </c>
      <c r="J282" s="36">
        <f>SUMIFS(СВЦЭМ!$H$34:$H$777,СВЦЭМ!$A$34:$A$777,$A282,СВЦЭМ!$B$33:$B$776,J$260)+'СЕТ СН'!$F$15</f>
        <v>0</v>
      </c>
      <c r="K282" s="36">
        <f>SUMIFS(СВЦЭМ!$H$34:$H$777,СВЦЭМ!$A$34:$A$777,$A282,СВЦЭМ!$B$33:$B$776,K$260)+'СЕТ СН'!$F$15</f>
        <v>0</v>
      </c>
      <c r="L282" s="36">
        <f>SUMIFS(СВЦЭМ!$H$34:$H$777,СВЦЭМ!$A$34:$A$777,$A282,СВЦЭМ!$B$33:$B$776,L$260)+'СЕТ СН'!$F$15</f>
        <v>0</v>
      </c>
      <c r="M282" s="36">
        <f>SUMIFS(СВЦЭМ!$H$34:$H$777,СВЦЭМ!$A$34:$A$777,$A282,СВЦЭМ!$B$33:$B$776,M$260)+'СЕТ СН'!$F$15</f>
        <v>0</v>
      </c>
      <c r="N282" s="36">
        <f>SUMIFS(СВЦЭМ!$H$34:$H$777,СВЦЭМ!$A$34:$A$777,$A282,СВЦЭМ!$B$33:$B$776,N$260)+'СЕТ СН'!$F$15</f>
        <v>0</v>
      </c>
      <c r="O282" s="36">
        <f>SUMIFS(СВЦЭМ!$H$34:$H$777,СВЦЭМ!$A$34:$A$777,$A282,СВЦЭМ!$B$33:$B$776,O$260)+'СЕТ СН'!$F$15</f>
        <v>0</v>
      </c>
      <c r="P282" s="36">
        <f>SUMIFS(СВЦЭМ!$H$34:$H$777,СВЦЭМ!$A$34:$A$777,$A282,СВЦЭМ!$B$33:$B$776,P$260)+'СЕТ СН'!$F$15</f>
        <v>0</v>
      </c>
      <c r="Q282" s="36">
        <f>SUMIFS(СВЦЭМ!$H$34:$H$777,СВЦЭМ!$A$34:$A$777,$A282,СВЦЭМ!$B$33:$B$776,Q$260)+'СЕТ СН'!$F$15</f>
        <v>0</v>
      </c>
      <c r="R282" s="36">
        <f>SUMIFS(СВЦЭМ!$H$34:$H$777,СВЦЭМ!$A$34:$A$777,$A282,СВЦЭМ!$B$33:$B$776,R$260)+'СЕТ СН'!$F$15</f>
        <v>0</v>
      </c>
      <c r="S282" s="36">
        <f>SUMIFS(СВЦЭМ!$H$34:$H$777,СВЦЭМ!$A$34:$A$777,$A282,СВЦЭМ!$B$33:$B$776,S$260)+'СЕТ СН'!$F$15</f>
        <v>0</v>
      </c>
      <c r="T282" s="36">
        <f>SUMIFS(СВЦЭМ!$H$34:$H$777,СВЦЭМ!$A$34:$A$777,$A282,СВЦЭМ!$B$33:$B$776,T$260)+'СЕТ СН'!$F$15</f>
        <v>0</v>
      </c>
      <c r="U282" s="36">
        <f>SUMIFS(СВЦЭМ!$H$34:$H$777,СВЦЭМ!$A$34:$A$777,$A282,СВЦЭМ!$B$33:$B$776,U$260)+'СЕТ СН'!$F$15</f>
        <v>0</v>
      </c>
      <c r="V282" s="36">
        <f>SUMIFS(СВЦЭМ!$H$34:$H$777,СВЦЭМ!$A$34:$A$777,$A282,СВЦЭМ!$B$33:$B$776,V$260)+'СЕТ СН'!$F$15</f>
        <v>0</v>
      </c>
      <c r="W282" s="36">
        <f>SUMIFS(СВЦЭМ!$H$34:$H$777,СВЦЭМ!$A$34:$A$777,$A282,СВЦЭМ!$B$33:$B$776,W$260)+'СЕТ СН'!$F$15</f>
        <v>0</v>
      </c>
      <c r="X282" s="36">
        <f>SUMIFS(СВЦЭМ!$H$34:$H$777,СВЦЭМ!$A$34:$A$777,$A282,СВЦЭМ!$B$33:$B$776,X$260)+'СЕТ СН'!$F$15</f>
        <v>0</v>
      </c>
      <c r="Y282" s="36">
        <f>SUMIFS(СВЦЭМ!$H$34:$H$777,СВЦЭМ!$A$34:$A$777,$A282,СВЦЭМ!$B$33:$B$776,Y$260)+'СЕТ СН'!$F$15</f>
        <v>0</v>
      </c>
    </row>
    <row r="283" spans="1:25" ht="15.75" hidden="1" x14ac:dyDescent="0.2">
      <c r="A283" s="35">
        <f t="shared" si="7"/>
        <v>43639</v>
      </c>
      <c r="B283" s="36">
        <f>SUMIFS(СВЦЭМ!$H$34:$H$777,СВЦЭМ!$A$34:$A$777,$A283,СВЦЭМ!$B$33:$B$776,B$260)+'СЕТ СН'!$F$15</f>
        <v>0</v>
      </c>
      <c r="C283" s="36">
        <f>SUMIFS(СВЦЭМ!$H$34:$H$777,СВЦЭМ!$A$34:$A$777,$A283,СВЦЭМ!$B$33:$B$776,C$260)+'СЕТ СН'!$F$15</f>
        <v>0</v>
      </c>
      <c r="D283" s="36">
        <f>SUMIFS(СВЦЭМ!$H$34:$H$777,СВЦЭМ!$A$34:$A$777,$A283,СВЦЭМ!$B$33:$B$776,D$260)+'СЕТ СН'!$F$15</f>
        <v>0</v>
      </c>
      <c r="E283" s="36">
        <f>SUMIFS(СВЦЭМ!$H$34:$H$777,СВЦЭМ!$A$34:$A$777,$A283,СВЦЭМ!$B$33:$B$776,E$260)+'СЕТ СН'!$F$15</f>
        <v>0</v>
      </c>
      <c r="F283" s="36">
        <f>SUMIFS(СВЦЭМ!$H$34:$H$777,СВЦЭМ!$A$34:$A$777,$A283,СВЦЭМ!$B$33:$B$776,F$260)+'СЕТ СН'!$F$15</f>
        <v>0</v>
      </c>
      <c r="G283" s="36">
        <f>SUMIFS(СВЦЭМ!$H$34:$H$777,СВЦЭМ!$A$34:$A$777,$A283,СВЦЭМ!$B$33:$B$776,G$260)+'СЕТ СН'!$F$15</f>
        <v>0</v>
      </c>
      <c r="H283" s="36">
        <f>SUMIFS(СВЦЭМ!$H$34:$H$777,СВЦЭМ!$A$34:$A$777,$A283,СВЦЭМ!$B$33:$B$776,H$260)+'СЕТ СН'!$F$15</f>
        <v>0</v>
      </c>
      <c r="I283" s="36">
        <f>SUMIFS(СВЦЭМ!$H$34:$H$777,СВЦЭМ!$A$34:$A$777,$A283,СВЦЭМ!$B$33:$B$776,I$260)+'СЕТ СН'!$F$15</f>
        <v>0</v>
      </c>
      <c r="J283" s="36">
        <f>SUMIFS(СВЦЭМ!$H$34:$H$777,СВЦЭМ!$A$34:$A$777,$A283,СВЦЭМ!$B$33:$B$776,J$260)+'СЕТ СН'!$F$15</f>
        <v>0</v>
      </c>
      <c r="K283" s="36">
        <f>SUMIFS(СВЦЭМ!$H$34:$H$777,СВЦЭМ!$A$34:$A$777,$A283,СВЦЭМ!$B$33:$B$776,K$260)+'СЕТ СН'!$F$15</f>
        <v>0</v>
      </c>
      <c r="L283" s="36">
        <f>SUMIFS(СВЦЭМ!$H$34:$H$777,СВЦЭМ!$A$34:$A$777,$A283,СВЦЭМ!$B$33:$B$776,L$260)+'СЕТ СН'!$F$15</f>
        <v>0</v>
      </c>
      <c r="M283" s="36">
        <f>SUMIFS(СВЦЭМ!$H$34:$H$777,СВЦЭМ!$A$34:$A$777,$A283,СВЦЭМ!$B$33:$B$776,M$260)+'СЕТ СН'!$F$15</f>
        <v>0</v>
      </c>
      <c r="N283" s="36">
        <f>SUMIFS(СВЦЭМ!$H$34:$H$777,СВЦЭМ!$A$34:$A$777,$A283,СВЦЭМ!$B$33:$B$776,N$260)+'СЕТ СН'!$F$15</f>
        <v>0</v>
      </c>
      <c r="O283" s="36">
        <f>SUMIFS(СВЦЭМ!$H$34:$H$777,СВЦЭМ!$A$34:$A$777,$A283,СВЦЭМ!$B$33:$B$776,O$260)+'СЕТ СН'!$F$15</f>
        <v>0</v>
      </c>
      <c r="P283" s="36">
        <f>SUMIFS(СВЦЭМ!$H$34:$H$777,СВЦЭМ!$A$34:$A$777,$A283,СВЦЭМ!$B$33:$B$776,P$260)+'СЕТ СН'!$F$15</f>
        <v>0</v>
      </c>
      <c r="Q283" s="36">
        <f>SUMIFS(СВЦЭМ!$H$34:$H$777,СВЦЭМ!$A$34:$A$777,$A283,СВЦЭМ!$B$33:$B$776,Q$260)+'СЕТ СН'!$F$15</f>
        <v>0</v>
      </c>
      <c r="R283" s="36">
        <f>SUMIFS(СВЦЭМ!$H$34:$H$777,СВЦЭМ!$A$34:$A$777,$A283,СВЦЭМ!$B$33:$B$776,R$260)+'СЕТ СН'!$F$15</f>
        <v>0</v>
      </c>
      <c r="S283" s="36">
        <f>SUMIFS(СВЦЭМ!$H$34:$H$777,СВЦЭМ!$A$34:$A$777,$A283,СВЦЭМ!$B$33:$B$776,S$260)+'СЕТ СН'!$F$15</f>
        <v>0</v>
      </c>
      <c r="T283" s="36">
        <f>SUMIFS(СВЦЭМ!$H$34:$H$777,СВЦЭМ!$A$34:$A$777,$A283,СВЦЭМ!$B$33:$B$776,T$260)+'СЕТ СН'!$F$15</f>
        <v>0</v>
      </c>
      <c r="U283" s="36">
        <f>SUMIFS(СВЦЭМ!$H$34:$H$777,СВЦЭМ!$A$34:$A$777,$A283,СВЦЭМ!$B$33:$B$776,U$260)+'СЕТ СН'!$F$15</f>
        <v>0</v>
      </c>
      <c r="V283" s="36">
        <f>SUMIFS(СВЦЭМ!$H$34:$H$777,СВЦЭМ!$A$34:$A$777,$A283,СВЦЭМ!$B$33:$B$776,V$260)+'СЕТ СН'!$F$15</f>
        <v>0</v>
      </c>
      <c r="W283" s="36">
        <f>SUMIFS(СВЦЭМ!$H$34:$H$777,СВЦЭМ!$A$34:$A$777,$A283,СВЦЭМ!$B$33:$B$776,W$260)+'СЕТ СН'!$F$15</f>
        <v>0</v>
      </c>
      <c r="X283" s="36">
        <f>SUMIFS(СВЦЭМ!$H$34:$H$777,СВЦЭМ!$A$34:$A$777,$A283,СВЦЭМ!$B$33:$B$776,X$260)+'СЕТ СН'!$F$15</f>
        <v>0</v>
      </c>
      <c r="Y283" s="36">
        <f>SUMIFS(СВЦЭМ!$H$34:$H$777,СВЦЭМ!$A$34:$A$777,$A283,СВЦЭМ!$B$33:$B$776,Y$260)+'СЕТ СН'!$F$15</f>
        <v>0</v>
      </c>
    </row>
    <row r="284" spans="1:25" ht="15.75" hidden="1" x14ac:dyDescent="0.2">
      <c r="A284" s="35">
        <f t="shared" si="7"/>
        <v>43640</v>
      </c>
      <c r="B284" s="36">
        <f>SUMIFS(СВЦЭМ!$H$34:$H$777,СВЦЭМ!$A$34:$A$777,$A284,СВЦЭМ!$B$33:$B$776,B$260)+'СЕТ СН'!$F$15</f>
        <v>0</v>
      </c>
      <c r="C284" s="36">
        <f>SUMIFS(СВЦЭМ!$H$34:$H$777,СВЦЭМ!$A$34:$A$777,$A284,СВЦЭМ!$B$33:$B$776,C$260)+'СЕТ СН'!$F$15</f>
        <v>0</v>
      </c>
      <c r="D284" s="36">
        <f>SUMIFS(СВЦЭМ!$H$34:$H$777,СВЦЭМ!$A$34:$A$777,$A284,СВЦЭМ!$B$33:$B$776,D$260)+'СЕТ СН'!$F$15</f>
        <v>0</v>
      </c>
      <c r="E284" s="36">
        <f>SUMIFS(СВЦЭМ!$H$34:$H$777,СВЦЭМ!$A$34:$A$777,$A284,СВЦЭМ!$B$33:$B$776,E$260)+'СЕТ СН'!$F$15</f>
        <v>0</v>
      </c>
      <c r="F284" s="36">
        <f>SUMIFS(СВЦЭМ!$H$34:$H$777,СВЦЭМ!$A$34:$A$777,$A284,СВЦЭМ!$B$33:$B$776,F$260)+'СЕТ СН'!$F$15</f>
        <v>0</v>
      </c>
      <c r="G284" s="36">
        <f>SUMIFS(СВЦЭМ!$H$34:$H$777,СВЦЭМ!$A$34:$A$777,$A284,СВЦЭМ!$B$33:$B$776,G$260)+'СЕТ СН'!$F$15</f>
        <v>0</v>
      </c>
      <c r="H284" s="36">
        <f>SUMIFS(СВЦЭМ!$H$34:$H$777,СВЦЭМ!$A$34:$A$777,$A284,СВЦЭМ!$B$33:$B$776,H$260)+'СЕТ СН'!$F$15</f>
        <v>0</v>
      </c>
      <c r="I284" s="36">
        <f>SUMIFS(СВЦЭМ!$H$34:$H$777,СВЦЭМ!$A$34:$A$777,$A284,СВЦЭМ!$B$33:$B$776,I$260)+'СЕТ СН'!$F$15</f>
        <v>0</v>
      </c>
      <c r="J284" s="36">
        <f>SUMIFS(СВЦЭМ!$H$34:$H$777,СВЦЭМ!$A$34:$A$777,$A284,СВЦЭМ!$B$33:$B$776,J$260)+'СЕТ СН'!$F$15</f>
        <v>0</v>
      </c>
      <c r="K284" s="36">
        <f>SUMIFS(СВЦЭМ!$H$34:$H$777,СВЦЭМ!$A$34:$A$777,$A284,СВЦЭМ!$B$33:$B$776,K$260)+'СЕТ СН'!$F$15</f>
        <v>0</v>
      </c>
      <c r="L284" s="36">
        <f>SUMIFS(СВЦЭМ!$H$34:$H$777,СВЦЭМ!$A$34:$A$777,$A284,СВЦЭМ!$B$33:$B$776,L$260)+'СЕТ СН'!$F$15</f>
        <v>0</v>
      </c>
      <c r="M284" s="36">
        <f>SUMIFS(СВЦЭМ!$H$34:$H$777,СВЦЭМ!$A$34:$A$777,$A284,СВЦЭМ!$B$33:$B$776,M$260)+'СЕТ СН'!$F$15</f>
        <v>0</v>
      </c>
      <c r="N284" s="36">
        <f>SUMIFS(СВЦЭМ!$H$34:$H$777,СВЦЭМ!$A$34:$A$777,$A284,СВЦЭМ!$B$33:$B$776,N$260)+'СЕТ СН'!$F$15</f>
        <v>0</v>
      </c>
      <c r="O284" s="36">
        <f>SUMIFS(СВЦЭМ!$H$34:$H$777,СВЦЭМ!$A$34:$A$777,$A284,СВЦЭМ!$B$33:$B$776,O$260)+'СЕТ СН'!$F$15</f>
        <v>0</v>
      </c>
      <c r="P284" s="36">
        <f>SUMIFS(СВЦЭМ!$H$34:$H$777,СВЦЭМ!$A$34:$A$777,$A284,СВЦЭМ!$B$33:$B$776,P$260)+'СЕТ СН'!$F$15</f>
        <v>0</v>
      </c>
      <c r="Q284" s="36">
        <f>SUMIFS(СВЦЭМ!$H$34:$H$777,СВЦЭМ!$A$34:$A$777,$A284,СВЦЭМ!$B$33:$B$776,Q$260)+'СЕТ СН'!$F$15</f>
        <v>0</v>
      </c>
      <c r="R284" s="36">
        <f>SUMIFS(СВЦЭМ!$H$34:$H$777,СВЦЭМ!$A$34:$A$777,$A284,СВЦЭМ!$B$33:$B$776,R$260)+'СЕТ СН'!$F$15</f>
        <v>0</v>
      </c>
      <c r="S284" s="36">
        <f>SUMIFS(СВЦЭМ!$H$34:$H$777,СВЦЭМ!$A$34:$A$777,$A284,СВЦЭМ!$B$33:$B$776,S$260)+'СЕТ СН'!$F$15</f>
        <v>0</v>
      </c>
      <c r="T284" s="36">
        <f>SUMIFS(СВЦЭМ!$H$34:$H$777,СВЦЭМ!$A$34:$A$777,$A284,СВЦЭМ!$B$33:$B$776,T$260)+'СЕТ СН'!$F$15</f>
        <v>0</v>
      </c>
      <c r="U284" s="36">
        <f>SUMIFS(СВЦЭМ!$H$34:$H$777,СВЦЭМ!$A$34:$A$777,$A284,СВЦЭМ!$B$33:$B$776,U$260)+'СЕТ СН'!$F$15</f>
        <v>0</v>
      </c>
      <c r="V284" s="36">
        <f>SUMIFS(СВЦЭМ!$H$34:$H$777,СВЦЭМ!$A$34:$A$777,$A284,СВЦЭМ!$B$33:$B$776,V$260)+'СЕТ СН'!$F$15</f>
        <v>0</v>
      </c>
      <c r="W284" s="36">
        <f>SUMIFS(СВЦЭМ!$H$34:$H$777,СВЦЭМ!$A$34:$A$777,$A284,СВЦЭМ!$B$33:$B$776,W$260)+'СЕТ СН'!$F$15</f>
        <v>0</v>
      </c>
      <c r="X284" s="36">
        <f>SUMIFS(СВЦЭМ!$H$34:$H$777,СВЦЭМ!$A$34:$A$777,$A284,СВЦЭМ!$B$33:$B$776,X$260)+'СЕТ СН'!$F$15</f>
        <v>0</v>
      </c>
      <c r="Y284" s="36">
        <f>SUMIFS(СВЦЭМ!$H$34:$H$777,СВЦЭМ!$A$34:$A$777,$A284,СВЦЭМ!$B$33:$B$776,Y$260)+'СЕТ СН'!$F$15</f>
        <v>0</v>
      </c>
    </row>
    <row r="285" spans="1:25" ht="15.75" hidden="1" x14ac:dyDescent="0.2">
      <c r="A285" s="35">
        <f t="shared" si="7"/>
        <v>43641</v>
      </c>
      <c r="B285" s="36">
        <f>SUMIFS(СВЦЭМ!$H$34:$H$777,СВЦЭМ!$A$34:$A$777,$A285,СВЦЭМ!$B$33:$B$776,B$260)+'СЕТ СН'!$F$15</f>
        <v>0</v>
      </c>
      <c r="C285" s="36">
        <f>SUMIFS(СВЦЭМ!$H$34:$H$777,СВЦЭМ!$A$34:$A$777,$A285,СВЦЭМ!$B$33:$B$776,C$260)+'СЕТ СН'!$F$15</f>
        <v>0</v>
      </c>
      <c r="D285" s="36">
        <f>SUMIFS(СВЦЭМ!$H$34:$H$777,СВЦЭМ!$A$34:$A$777,$A285,СВЦЭМ!$B$33:$B$776,D$260)+'СЕТ СН'!$F$15</f>
        <v>0</v>
      </c>
      <c r="E285" s="36">
        <f>SUMIFS(СВЦЭМ!$H$34:$H$777,СВЦЭМ!$A$34:$A$777,$A285,СВЦЭМ!$B$33:$B$776,E$260)+'СЕТ СН'!$F$15</f>
        <v>0</v>
      </c>
      <c r="F285" s="36">
        <f>SUMIFS(СВЦЭМ!$H$34:$H$777,СВЦЭМ!$A$34:$A$777,$A285,СВЦЭМ!$B$33:$B$776,F$260)+'СЕТ СН'!$F$15</f>
        <v>0</v>
      </c>
      <c r="G285" s="36">
        <f>SUMIFS(СВЦЭМ!$H$34:$H$777,СВЦЭМ!$A$34:$A$777,$A285,СВЦЭМ!$B$33:$B$776,G$260)+'СЕТ СН'!$F$15</f>
        <v>0</v>
      </c>
      <c r="H285" s="36">
        <f>SUMIFS(СВЦЭМ!$H$34:$H$777,СВЦЭМ!$A$34:$A$777,$A285,СВЦЭМ!$B$33:$B$776,H$260)+'СЕТ СН'!$F$15</f>
        <v>0</v>
      </c>
      <c r="I285" s="36">
        <f>SUMIFS(СВЦЭМ!$H$34:$H$777,СВЦЭМ!$A$34:$A$777,$A285,СВЦЭМ!$B$33:$B$776,I$260)+'СЕТ СН'!$F$15</f>
        <v>0</v>
      </c>
      <c r="J285" s="36">
        <f>SUMIFS(СВЦЭМ!$H$34:$H$777,СВЦЭМ!$A$34:$A$777,$A285,СВЦЭМ!$B$33:$B$776,J$260)+'СЕТ СН'!$F$15</f>
        <v>0</v>
      </c>
      <c r="K285" s="36">
        <f>SUMIFS(СВЦЭМ!$H$34:$H$777,СВЦЭМ!$A$34:$A$777,$A285,СВЦЭМ!$B$33:$B$776,K$260)+'СЕТ СН'!$F$15</f>
        <v>0</v>
      </c>
      <c r="L285" s="36">
        <f>SUMIFS(СВЦЭМ!$H$34:$H$777,СВЦЭМ!$A$34:$A$777,$A285,СВЦЭМ!$B$33:$B$776,L$260)+'СЕТ СН'!$F$15</f>
        <v>0</v>
      </c>
      <c r="M285" s="36">
        <f>SUMIFS(СВЦЭМ!$H$34:$H$777,СВЦЭМ!$A$34:$A$777,$A285,СВЦЭМ!$B$33:$B$776,M$260)+'СЕТ СН'!$F$15</f>
        <v>0</v>
      </c>
      <c r="N285" s="36">
        <f>SUMIFS(СВЦЭМ!$H$34:$H$777,СВЦЭМ!$A$34:$A$777,$A285,СВЦЭМ!$B$33:$B$776,N$260)+'СЕТ СН'!$F$15</f>
        <v>0</v>
      </c>
      <c r="O285" s="36">
        <f>SUMIFS(СВЦЭМ!$H$34:$H$777,СВЦЭМ!$A$34:$A$777,$A285,СВЦЭМ!$B$33:$B$776,O$260)+'СЕТ СН'!$F$15</f>
        <v>0</v>
      </c>
      <c r="P285" s="36">
        <f>SUMIFS(СВЦЭМ!$H$34:$H$777,СВЦЭМ!$A$34:$A$777,$A285,СВЦЭМ!$B$33:$B$776,P$260)+'СЕТ СН'!$F$15</f>
        <v>0</v>
      </c>
      <c r="Q285" s="36">
        <f>SUMIFS(СВЦЭМ!$H$34:$H$777,СВЦЭМ!$A$34:$A$777,$A285,СВЦЭМ!$B$33:$B$776,Q$260)+'СЕТ СН'!$F$15</f>
        <v>0</v>
      </c>
      <c r="R285" s="36">
        <f>SUMIFS(СВЦЭМ!$H$34:$H$777,СВЦЭМ!$A$34:$A$777,$A285,СВЦЭМ!$B$33:$B$776,R$260)+'СЕТ СН'!$F$15</f>
        <v>0</v>
      </c>
      <c r="S285" s="36">
        <f>SUMIFS(СВЦЭМ!$H$34:$H$777,СВЦЭМ!$A$34:$A$777,$A285,СВЦЭМ!$B$33:$B$776,S$260)+'СЕТ СН'!$F$15</f>
        <v>0</v>
      </c>
      <c r="T285" s="36">
        <f>SUMIFS(СВЦЭМ!$H$34:$H$777,СВЦЭМ!$A$34:$A$777,$A285,СВЦЭМ!$B$33:$B$776,T$260)+'СЕТ СН'!$F$15</f>
        <v>0</v>
      </c>
      <c r="U285" s="36">
        <f>SUMIFS(СВЦЭМ!$H$34:$H$777,СВЦЭМ!$A$34:$A$777,$A285,СВЦЭМ!$B$33:$B$776,U$260)+'СЕТ СН'!$F$15</f>
        <v>0</v>
      </c>
      <c r="V285" s="36">
        <f>SUMIFS(СВЦЭМ!$H$34:$H$777,СВЦЭМ!$A$34:$A$777,$A285,СВЦЭМ!$B$33:$B$776,V$260)+'СЕТ СН'!$F$15</f>
        <v>0</v>
      </c>
      <c r="W285" s="36">
        <f>SUMIFS(СВЦЭМ!$H$34:$H$777,СВЦЭМ!$A$34:$A$777,$A285,СВЦЭМ!$B$33:$B$776,W$260)+'СЕТ СН'!$F$15</f>
        <v>0</v>
      </c>
      <c r="X285" s="36">
        <f>SUMIFS(СВЦЭМ!$H$34:$H$777,СВЦЭМ!$A$34:$A$777,$A285,СВЦЭМ!$B$33:$B$776,X$260)+'СЕТ СН'!$F$15</f>
        <v>0</v>
      </c>
      <c r="Y285" s="36">
        <f>SUMIFS(СВЦЭМ!$H$34:$H$777,СВЦЭМ!$A$34:$A$777,$A285,СВЦЭМ!$B$33:$B$776,Y$260)+'СЕТ СН'!$F$15</f>
        <v>0</v>
      </c>
    </row>
    <row r="286" spans="1:25" ht="15.75" hidden="1" x14ac:dyDescent="0.2">
      <c r="A286" s="35">
        <f t="shared" si="7"/>
        <v>43642</v>
      </c>
      <c r="B286" s="36">
        <f>SUMIFS(СВЦЭМ!$H$34:$H$777,СВЦЭМ!$A$34:$A$777,$A286,СВЦЭМ!$B$33:$B$776,B$260)+'СЕТ СН'!$F$15</f>
        <v>0</v>
      </c>
      <c r="C286" s="36">
        <f>SUMIFS(СВЦЭМ!$H$34:$H$777,СВЦЭМ!$A$34:$A$777,$A286,СВЦЭМ!$B$33:$B$776,C$260)+'СЕТ СН'!$F$15</f>
        <v>0</v>
      </c>
      <c r="D286" s="36">
        <f>SUMIFS(СВЦЭМ!$H$34:$H$777,СВЦЭМ!$A$34:$A$777,$A286,СВЦЭМ!$B$33:$B$776,D$260)+'СЕТ СН'!$F$15</f>
        <v>0</v>
      </c>
      <c r="E286" s="36">
        <f>SUMIFS(СВЦЭМ!$H$34:$H$777,СВЦЭМ!$A$34:$A$777,$A286,СВЦЭМ!$B$33:$B$776,E$260)+'СЕТ СН'!$F$15</f>
        <v>0</v>
      </c>
      <c r="F286" s="36">
        <f>SUMIFS(СВЦЭМ!$H$34:$H$777,СВЦЭМ!$A$34:$A$777,$A286,СВЦЭМ!$B$33:$B$776,F$260)+'СЕТ СН'!$F$15</f>
        <v>0</v>
      </c>
      <c r="G286" s="36">
        <f>SUMIFS(СВЦЭМ!$H$34:$H$777,СВЦЭМ!$A$34:$A$777,$A286,СВЦЭМ!$B$33:$B$776,G$260)+'СЕТ СН'!$F$15</f>
        <v>0</v>
      </c>
      <c r="H286" s="36">
        <f>SUMIFS(СВЦЭМ!$H$34:$H$777,СВЦЭМ!$A$34:$A$777,$A286,СВЦЭМ!$B$33:$B$776,H$260)+'СЕТ СН'!$F$15</f>
        <v>0</v>
      </c>
      <c r="I286" s="36">
        <f>SUMIFS(СВЦЭМ!$H$34:$H$777,СВЦЭМ!$A$34:$A$777,$A286,СВЦЭМ!$B$33:$B$776,I$260)+'СЕТ СН'!$F$15</f>
        <v>0</v>
      </c>
      <c r="J286" s="36">
        <f>SUMIFS(СВЦЭМ!$H$34:$H$777,СВЦЭМ!$A$34:$A$777,$A286,СВЦЭМ!$B$33:$B$776,J$260)+'СЕТ СН'!$F$15</f>
        <v>0</v>
      </c>
      <c r="K286" s="36">
        <f>SUMIFS(СВЦЭМ!$H$34:$H$777,СВЦЭМ!$A$34:$A$777,$A286,СВЦЭМ!$B$33:$B$776,K$260)+'СЕТ СН'!$F$15</f>
        <v>0</v>
      </c>
      <c r="L286" s="36">
        <f>SUMIFS(СВЦЭМ!$H$34:$H$777,СВЦЭМ!$A$34:$A$777,$A286,СВЦЭМ!$B$33:$B$776,L$260)+'СЕТ СН'!$F$15</f>
        <v>0</v>
      </c>
      <c r="M286" s="36">
        <f>SUMIFS(СВЦЭМ!$H$34:$H$777,СВЦЭМ!$A$34:$A$777,$A286,СВЦЭМ!$B$33:$B$776,M$260)+'СЕТ СН'!$F$15</f>
        <v>0</v>
      </c>
      <c r="N286" s="36">
        <f>SUMIFS(СВЦЭМ!$H$34:$H$777,СВЦЭМ!$A$34:$A$777,$A286,СВЦЭМ!$B$33:$B$776,N$260)+'СЕТ СН'!$F$15</f>
        <v>0</v>
      </c>
      <c r="O286" s="36">
        <f>SUMIFS(СВЦЭМ!$H$34:$H$777,СВЦЭМ!$A$34:$A$777,$A286,СВЦЭМ!$B$33:$B$776,O$260)+'СЕТ СН'!$F$15</f>
        <v>0</v>
      </c>
      <c r="P286" s="36">
        <f>SUMIFS(СВЦЭМ!$H$34:$H$777,СВЦЭМ!$A$34:$A$777,$A286,СВЦЭМ!$B$33:$B$776,P$260)+'СЕТ СН'!$F$15</f>
        <v>0</v>
      </c>
      <c r="Q286" s="36">
        <f>SUMIFS(СВЦЭМ!$H$34:$H$777,СВЦЭМ!$A$34:$A$777,$A286,СВЦЭМ!$B$33:$B$776,Q$260)+'СЕТ СН'!$F$15</f>
        <v>0</v>
      </c>
      <c r="R286" s="36">
        <f>SUMIFS(СВЦЭМ!$H$34:$H$777,СВЦЭМ!$A$34:$A$777,$A286,СВЦЭМ!$B$33:$B$776,R$260)+'СЕТ СН'!$F$15</f>
        <v>0</v>
      </c>
      <c r="S286" s="36">
        <f>SUMIFS(СВЦЭМ!$H$34:$H$777,СВЦЭМ!$A$34:$A$777,$A286,СВЦЭМ!$B$33:$B$776,S$260)+'СЕТ СН'!$F$15</f>
        <v>0</v>
      </c>
      <c r="T286" s="36">
        <f>SUMIFS(СВЦЭМ!$H$34:$H$777,СВЦЭМ!$A$34:$A$777,$A286,СВЦЭМ!$B$33:$B$776,T$260)+'СЕТ СН'!$F$15</f>
        <v>0</v>
      </c>
      <c r="U286" s="36">
        <f>SUMIFS(СВЦЭМ!$H$34:$H$777,СВЦЭМ!$A$34:$A$777,$A286,СВЦЭМ!$B$33:$B$776,U$260)+'СЕТ СН'!$F$15</f>
        <v>0</v>
      </c>
      <c r="V286" s="36">
        <f>SUMIFS(СВЦЭМ!$H$34:$H$777,СВЦЭМ!$A$34:$A$777,$A286,СВЦЭМ!$B$33:$B$776,V$260)+'СЕТ СН'!$F$15</f>
        <v>0</v>
      </c>
      <c r="W286" s="36">
        <f>SUMIFS(СВЦЭМ!$H$34:$H$777,СВЦЭМ!$A$34:$A$777,$A286,СВЦЭМ!$B$33:$B$776,W$260)+'СЕТ СН'!$F$15</f>
        <v>0</v>
      </c>
      <c r="X286" s="36">
        <f>SUMIFS(СВЦЭМ!$H$34:$H$777,СВЦЭМ!$A$34:$A$777,$A286,СВЦЭМ!$B$33:$B$776,X$260)+'СЕТ СН'!$F$15</f>
        <v>0</v>
      </c>
      <c r="Y286" s="36">
        <f>SUMIFS(СВЦЭМ!$H$34:$H$777,СВЦЭМ!$A$34:$A$777,$A286,СВЦЭМ!$B$33:$B$776,Y$260)+'СЕТ СН'!$F$15</f>
        <v>0</v>
      </c>
    </row>
    <row r="287" spans="1:25" ht="15.75" hidden="1" x14ac:dyDescent="0.2">
      <c r="A287" s="35">
        <f t="shared" si="7"/>
        <v>43643</v>
      </c>
      <c r="B287" s="36">
        <f>SUMIFS(СВЦЭМ!$H$34:$H$777,СВЦЭМ!$A$34:$A$777,$A287,СВЦЭМ!$B$33:$B$776,B$260)+'СЕТ СН'!$F$15</f>
        <v>0</v>
      </c>
      <c r="C287" s="36">
        <f>SUMIFS(СВЦЭМ!$H$34:$H$777,СВЦЭМ!$A$34:$A$777,$A287,СВЦЭМ!$B$33:$B$776,C$260)+'СЕТ СН'!$F$15</f>
        <v>0</v>
      </c>
      <c r="D287" s="36">
        <f>SUMIFS(СВЦЭМ!$H$34:$H$777,СВЦЭМ!$A$34:$A$777,$A287,СВЦЭМ!$B$33:$B$776,D$260)+'СЕТ СН'!$F$15</f>
        <v>0</v>
      </c>
      <c r="E287" s="36">
        <f>SUMIFS(СВЦЭМ!$H$34:$H$777,СВЦЭМ!$A$34:$A$777,$A287,СВЦЭМ!$B$33:$B$776,E$260)+'СЕТ СН'!$F$15</f>
        <v>0</v>
      </c>
      <c r="F287" s="36">
        <f>SUMIFS(СВЦЭМ!$H$34:$H$777,СВЦЭМ!$A$34:$A$777,$A287,СВЦЭМ!$B$33:$B$776,F$260)+'СЕТ СН'!$F$15</f>
        <v>0</v>
      </c>
      <c r="G287" s="36">
        <f>SUMIFS(СВЦЭМ!$H$34:$H$777,СВЦЭМ!$A$34:$A$777,$A287,СВЦЭМ!$B$33:$B$776,G$260)+'СЕТ СН'!$F$15</f>
        <v>0</v>
      </c>
      <c r="H287" s="36">
        <f>SUMIFS(СВЦЭМ!$H$34:$H$777,СВЦЭМ!$A$34:$A$777,$A287,СВЦЭМ!$B$33:$B$776,H$260)+'СЕТ СН'!$F$15</f>
        <v>0</v>
      </c>
      <c r="I287" s="36">
        <f>SUMIFS(СВЦЭМ!$H$34:$H$777,СВЦЭМ!$A$34:$A$777,$A287,СВЦЭМ!$B$33:$B$776,I$260)+'СЕТ СН'!$F$15</f>
        <v>0</v>
      </c>
      <c r="J287" s="36">
        <f>SUMIFS(СВЦЭМ!$H$34:$H$777,СВЦЭМ!$A$34:$A$777,$A287,СВЦЭМ!$B$33:$B$776,J$260)+'СЕТ СН'!$F$15</f>
        <v>0</v>
      </c>
      <c r="K287" s="36">
        <f>SUMIFS(СВЦЭМ!$H$34:$H$777,СВЦЭМ!$A$34:$A$777,$A287,СВЦЭМ!$B$33:$B$776,K$260)+'СЕТ СН'!$F$15</f>
        <v>0</v>
      </c>
      <c r="L287" s="36">
        <f>SUMIFS(СВЦЭМ!$H$34:$H$777,СВЦЭМ!$A$34:$A$777,$A287,СВЦЭМ!$B$33:$B$776,L$260)+'СЕТ СН'!$F$15</f>
        <v>0</v>
      </c>
      <c r="M287" s="36">
        <f>SUMIFS(СВЦЭМ!$H$34:$H$777,СВЦЭМ!$A$34:$A$777,$A287,СВЦЭМ!$B$33:$B$776,M$260)+'СЕТ СН'!$F$15</f>
        <v>0</v>
      </c>
      <c r="N287" s="36">
        <f>SUMIFS(СВЦЭМ!$H$34:$H$777,СВЦЭМ!$A$34:$A$777,$A287,СВЦЭМ!$B$33:$B$776,N$260)+'СЕТ СН'!$F$15</f>
        <v>0</v>
      </c>
      <c r="O287" s="36">
        <f>SUMIFS(СВЦЭМ!$H$34:$H$777,СВЦЭМ!$A$34:$A$777,$A287,СВЦЭМ!$B$33:$B$776,O$260)+'СЕТ СН'!$F$15</f>
        <v>0</v>
      </c>
      <c r="P287" s="36">
        <f>SUMIFS(СВЦЭМ!$H$34:$H$777,СВЦЭМ!$A$34:$A$777,$A287,СВЦЭМ!$B$33:$B$776,P$260)+'СЕТ СН'!$F$15</f>
        <v>0</v>
      </c>
      <c r="Q287" s="36">
        <f>SUMIFS(СВЦЭМ!$H$34:$H$777,СВЦЭМ!$A$34:$A$777,$A287,СВЦЭМ!$B$33:$B$776,Q$260)+'СЕТ СН'!$F$15</f>
        <v>0</v>
      </c>
      <c r="R287" s="36">
        <f>SUMIFS(СВЦЭМ!$H$34:$H$777,СВЦЭМ!$A$34:$A$777,$A287,СВЦЭМ!$B$33:$B$776,R$260)+'СЕТ СН'!$F$15</f>
        <v>0</v>
      </c>
      <c r="S287" s="36">
        <f>SUMIFS(СВЦЭМ!$H$34:$H$777,СВЦЭМ!$A$34:$A$777,$A287,СВЦЭМ!$B$33:$B$776,S$260)+'СЕТ СН'!$F$15</f>
        <v>0</v>
      </c>
      <c r="T287" s="36">
        <f>SUMIFS(СВЦЭМ!$H$34:$H$777,СВЦЭМ!$A$34:$A$777,$A287,СВЦЭМ!$B$33:$B$776,T$260)+'СЕТ СН'!$F$15</f>
        <v>0</v>
      </c>
      <c r="U287" s="36">
        <f>SUMIFS(СВЦЭМ!$H$34:$H$777,СВЦЭМ!$A$34:$A$777,$A287,СВЦЭМ!$B$33:$B$776,U$260)+'СЕТ СН'!$F$15</f>
        <v>0</v>
      </c>
      <c r="V287" s="36">
        <f>SUMIFS(СВЦЭМ!$H$34:$H$777,СВЦЭМ!$A$34:$A$777,$A287,СВЦЭМ!$B$33:$B$776,V$260)+'СЕТ СН'!$F$15</f>
        <v>0</v>
      </c>
      <c r="W287" s="36">
        <f>SUMIFS(СВЦЭМ!$H$34:$H$777,СВЦЭМ!$A$34:$A$777,$A287,СВЦЭМ!$B$33:$B$776,W$260)+'СЕТ СН'!$F$15</f>
        <v>0</v>
      </c>
      <c r="X287" s="36">
        <f>SUMIFS(СВЦЭМ!$H$34:$H$777,СВЦЭМ!$A$34:$A$777,$A287,СВЦЭМ!$B$33:$B$776,X$260)+'СЕТ СН'!$F$15</f>
        <v>0</v>
      </c>
      <c r="Y287" s="36">
        <f>SUMIFS(СВЦЭМ!$H$34:$H$777,СВЦЭМ!$A$34:$A$777,$A287,СВЦЭМ!$B$33:$B$776,Y$260)+'СЕТ СН'!$F$15</f>
        <v>0</v>
      </c>
    </row>
    <row r="288" spans="1:25" ht="15.75" hidden="1" x14ac:dyDescent="0.2">
      <c r="A288" s="35">
        <f t="shared" si="7"/>
        <v>43644</v>
      </c>
      <c r="B288" s="36">
        <f>SUMIFS(СВЦЭМ!$H$34:$H$777,СВЦЭМ!$A$34:$A$777,$A288,СВЦЭМ!$B$33:$B$776,B$260)+'СЕТ СН'!$F$15</f>
        <v>0</v>
      </c>
      <c r="C288" s="36">
        <f>SUMIFS(СВЦЭМ!$H$34:$H$777,СВЦЭМ!$A$34:$A$777,$A288,СВЦЭМ!$B$33:$B$776,C$260)+'СЕТ СН'!$F$15</f>
        <v>0</v>
      </c>
      <c r="D288" s="36">
        <f>SUMIFS(СВЦЭМ!$H$34:$H$777,СВЦЭМ!$A$34:$A$777,$A288,СВЦЭМ!$B$33:$B$776,D$260)+'СЕТ СН'!$F$15</f>
        <v>0</v>
      </c>
      <c r="E288" s="36">
        <f>SUMIFS(СВЦЭМ!$H$34:$H$777,СВЦЭМ!$A$34:$A$777,$A288,СВЦЭМ!$B$33:$B$776,E$260)+'СЕТ СН'!$F$15</f>
        <v>0</v>
      </c>
      <c r="F288" s="36">
        <f>SUMIFS(СВЦЭМ!$H$34:$H$777,СВЦЭМ!$A$34:$A$777,$A288,СВЦЭМ!$B$33:$B$776,F$260)+'СЕТ СН'!$F$15</f>
        <v>0</v>
      </c>
      <c r="G288" s="36">
        <f>SUMIFS(СВЦЭМ!$H$34:$H$777,СВЦЭМ!$A$34:$A$777,$A288,СВЦЭМ!$B$33:$B$776,G$260)+'СЕТ СН'!$F$15</f>
        <v>0</v>
      </c>
      <c r="H288" s="36">
        <f>SUMIFS(СВЦЭМ!$H$34:$H$777,СВЦЭМ!$A$34:$A$777,$A288,СВЦЭМ!$B$33:$B$776,H$260)+'СЕТ СН'!$F$15</f>
        <v>0</v>
      </c>
      <c r="I288" s="36">
        <f>SUMIFS(СВЦЭМ!$H$34:$H$777,СВЦЭМ!$A$34:$A$777,$A288,СВЦЭМ!$B$33:$B$776,I$260)+'СЕТ СН'!$F$15</f>
        <v>0</v>
      </c>
      <c r="J288" s="36">
        <f>SUMIFS(СВЦЭМ!$H$34:$H$777,СВЦЭМ!$A$34:$A$777,$A288,СВЦЭМ!$B$33:$B$776,J$260)+'СЕТ СН'!$F$15</f>
        <v>0</v>
      </c>
      <c r="K288" s="36">
        <f>SUMIFS(СВЦЭМ!$H$34:$H$777,СВЦЭМ!$A$34:$A$777,$A288,СВЦЭМ!$B$33:$B$776,K$260)+'СЕТ СН'!$F$15</f>
        <v>0</v>
      </c>
      <c r="L288" s="36">
        <f>SUMIFS(СВЦЭМ!$H$34:$H$777,СВЦЭМ!$A$34:$A$777,$A288,СВЦЭМ!$B$33:$B$776,L$260)+'СЕТ СН'!$F$15</f>
        <v>0</v>
      </c>
      <c r="M288" s="36">
        <f>SUMIFS(СВЦЭМ!$H$34:$H$777,СВЦЭМ!$A$34:$A$777,$A288,СВЦЭМ!$B$33:$B$776,M$260)+'СЕТ СН'!$F$15</f>
        <v>0</v>
      </c>
      <c r="N288" s="36">
        <f>SUMIFS(СВЦЭМ!$H$34:$H$777,СВЦЭМ!$A$34:$A$777,$A288,СВЦЭМ!$B$33:$B$776,N$260)+'СЕТ СН'!$F$15</f>
        <v>0</v>
      </c>
      <c r="O288" s="36">
        <f>SUMIFS(СВЦЭМ!$H$34:$H$777,СВЦЭМ!$A$34:$A$777,$A288,СВЦЭМ!$B$33:$B$776,O$260)+'СЕТ СН'!$F$15</f>
        <v>0</v>
      </c>
      <c r="P288" s="36">
        <f>SUMIFS(СВЦЭМ!$H$34:$H$777,СВЦЭМ!$A$34:$A$777,$A288,СВЦЭМ!$B$33:$B$776,P$260)+'СЕТ СН'!$F$15</f>
        <v>0</v>
      </c>
      <c r="Q288" s="36">
        <f>SUMIFS(СВЦЭМ!$H$34:$H$777,СВЦЭМ!$A$34:$A$777,$A288,СВЦЭМ!$B$33:$B$776,Q$260)+'СЕТ СН'!$F$15</f>
        <v>0</v>
      </c>
      <c r="R288" s="36">
        <f>SUMIFS(СВЦЭМ!$H$34:$H$777,СВЦЭМ!$A$34:$A$777,$A288,СВЦЭМ!$B$33:$B$776,R$260)+'СЕТ СН'!$F$15</f>
        <v>0</v>
      </c>
      <c r="S288" s="36">
        <f>SUMIFS(СВЦЭМ!$H$34:$H$777,СВЦЭМ!$A$34:$A$777,$A288,СВЦЭМ!$B$33:$B$776,S$260)+'СЕТ СН'!$F$15</f>
        <v>0</v>
      </c>
      <c r="T288" s="36">
        <f>SUMIFS(СВЦЭМ!$H$34:$H$777,СВЦЭМ!$A$34:$A$777,$A288,СВЦЭМ!$B$33:$B$776,T$260)+'СЕТ СН'!$F$15</f>
        <v>0</v>
      </c>
      <c r="U288" s="36">
        <f>SUMIFS(СВЦЭМ!$H$34:$H$777,СВЦЭМ!$A$34:$A$777,$A288,СВЦЭМ!$B$33:$B$776,U$260)+'СЕТ СН'!$F$15</f>
        <v>0</v>
      </c>
      <c r="V288" s="36">
        <f>SUMIFS(СВЦЭМ!$H$34:$H$777,СВЦЭМ!$A$34:$A$777,$A288,СВЦЭМ!$B$33:$B$776,V$260)+'СЕТ СН'!$F$15</f>
        <v>0</v>
      </c>
      <c r="W288" s="36">
        <f>SUMIFS(СВЦЭМ!$H$34:$H$777,СВЦЭМ!$A$34:$A$777,$A288,СВЦЭМ!$B$33:$B$776,W$260)+'СЕТ СН'!$F$15</f>
        <v>0</v>
      </c>
      <c r="X288" s="36">
        <f>SUMIFS(СВЦЭМ!$H$34:$H$777,СВЦЭМ!$A$34:$A$777,$A288,СВЦЭМ!$B$33:$B$776,X$260)+'СЕТ СН'!$F$15</f>
        <v>0</v>
      </c>
      <c r="Y288" s="36">
        <f>SUMIFS(СВЦЭМ!$H$34:$H$777,СВЦЭМ!$A$34:$A$777,$A288,СВЦЭМ!$B$33:$B$776,Y$260)+'СЕТ СН'!$F$15</f>
        <v>0</v>
      </c>
    </row>
    <row r="289" spans="1:27" ht="15.75" hidden="1" x14ac:dyDescent="0.2">
      <c r="A289" s="35">
        <f t="shared" si="7"/>
        <v>43645</v>
      </c>
      <c r="B289" s="36">
        <f>SUMIFS(СВЦЭМ!$H$34:$H$777,СВЦЭМ!$A$34:$A$777,$A289,СВЦЭМ!$B$33:$B$776,B$260)+'СЕТ СН'!$F$15</f>
        <v>0</v>
      </c>
      <c r="C289" s="36">
        <f>SUMIFS(СВЦЭМ!$H$34:$H$777,СВЦЭМ!$A$34:$A$777,$A289,СВЦЭМ!$B$33:$B$776,C$260)+'СЕТ СН'!$F$15</f>
        <v>0</v>
      </c>
      <c r="D289" s="36">
        <f>SUMIFS(СВЦЭМ!$H$34:$H$777,СВЦЭМ!$A$34:$A$777,$A289,СВЦЭМ!$B$33:$B$776,D$260)+'СЕТ СН'!$F$15</f>
        <v>0</v>
      </c>
      <c r="E289" s="36">
        <f>SUMIFS(СВЦЭМ!$H$34:$H$777,СВЦЭМ!$A$34:$A$777,$A289,СВЦЭМ!$B$33:$B$776,E$260)+'СЕТ СН'!$F$15</f>
        <v>0</v>
      </c>
      <c r="F289" s="36">
        <f>SUMIFS(СВЦЭМ!$H$34:$H$777,СВЦЭМ!$A$34:$A$777,$A289,СВЦЭМ!$B$33:$B$776,F$260)+'СЕТ СН'!$F$15</f>
        <v>0</v>
      </c>
      <c r="G289" s="36">
        <f>SUMIFS(СВЦЭМ!$H$34:$H$777,СВЦЭМ!$A$34:$A$777,$A289,СВЦЭМ!$B$33:$B$776,G$260)+'СЕТ СН'!$F$15</f>
        <v>0</v>
      </c>
      <c r="H289" s="36">
        <f>SUMIFS(СВЦЭМ!$H$34:$H$777,СВЦЭМ!$A$34:$A$777,$A289,СВЦЭМ!$B$33:$B$776,H$260)+'СЕТ СН'!$F$15</f>
        <v>0</v>
      </c>
      <c r="I289" s="36">
        <f>SUMIFS(СВЦЭМ!$H$34:$H$777,СВЦЭМ!$A$34:$A$777,$A289,СВЦЭМ!$B$33:$B$776,I$260)+'СЕТ СН'!$F$15</f>
        <v>0</v>
      </c>
      <c r="J289" s="36">
        <f>SUMIFS(СВЦЭМ!$H$34:$H$777,СВЦЭМ!$A$34:$A$777,$A289,СВЦЭМ!$B$33:$B$776,J$260)+'СЕТ СН'!$F$15</f>
        <v>0</v>
      </c>
      <c r="K289" s="36">
        <f>SUMIFS(СВЦЭМ!$H$34:$H$777,СВЦЭМ!$A$34:$A$777,$A289,СВЦЭМ!$B$33:$B$776,K$260)+'СЕТ СН'!$F$15</f>
        <v>0</v>
      </c>
      <c r="L289" s="36">
        <f>SUMIFS(СВЦЭМ!$H$34:$H$777,СВЦЭМ!$A$34:$A$777,$A289,СВЦЭМ!$B$33:$B$776,L$260)+'СЕТ СН'!$F$15</f>
        <v>0</v>
      </c>
      <c r="M289" s="36">
        <f>SUMIFS(СВЦЭМ!$H$34:$H$777,СВЦЭМ!$A$34:$A$777,$A289,СВЦЭМ!$B$33:$B$776,M$260)+'СЕТ СН'!$F$15</f>
        <v>0</v>
      </c>
      <c r="N289" s="36">
        <f>SUMIFS(СВЦЭМ!$H$34:$H$777,СВЦЭМ!$A$34:$A$777,$A289,СВЦЭМ!$B$33:$B$776,N$260)+'СЕТ СН'!$F$15</f>
        <v>0</v>
      </c>
      <c r="O289" s="36">
        <f>SUMIFS(СВЦЭМ!$H$34:$H$777,СВЦЭМ!$A$34:$A$777,$A289,СВЦЭМ!$B$33:$B$776,O$260)+'СЕТ СН'!$F$15</f>
        <v>0</v>
      </c>
      <c r="P289" s="36">
        <f>SUMIFS(СВЦЭМ!$H$34:$H$777,СВЦЭМ!$A$34:$A$777,$A289,СВЦЭМ!$B$33:$B$776,P$260)+'СЕТ СН'!$F$15</f>
        <v>0</v>
      </c>
      <c r="Q289" s="36">
        <f>SUMIFS(СВЦЭМ!$H$34:$H$777,СВЦЭМ!$A$34:$A$777,$A289,СВЦЭМ!$B$33:$B$776,Q$260)+'СЕТ СН'!$F$15</f>
        <v>0</v>
      </c>
      <c r="R289" s="36">
        <f>SUMIFS(СВЦЭМ!$H$34:$H$777,СВЦЭМ!$A$34:$A$777,$A289,СВЦЭМ!$B$33:$B$776,R$260)+'СЕТ СН'!$F$15</f>
        <v>0</v>
      </c>
      <c r="S289" s="36">
        <f>SUMIFS(СВЦЭМ!$H$34:$H$777,СВЦЭМ!$A$34:$A$777,$A289,СВЦЭМ!$B$33:$B$776,S$260)+'СЕТ СН'!$F$15</f>
        <v>0</v>
      </c>
      <c r="T289" s="36">
        <f>SUMIFS(СВЦЭМ!$H$34:$H$777,СВЦЭМ!$A$34:$A$777,$A289,СВЦЭМ!$B$33:$B$776,T$260)+'СЕТ СН'!$F$15</f>
        <v>0</v>
      </c>
      <c r="U289" s="36">
        <f>SUMIFS(СВЦЭМ!$H$34:$H$777,СВЦЭМ!$A$34:$A$777,$A289,СВЦЭМ!$B$33:$B$776,U$260)+'СЕТ СН'!$F$15</f>
        <v>0</v>
      </c>
      <c r="V289" s="36">
        <f>SUMIFS(СВЦЭМ!$H$34:$H$777,СВЦЭМ!$A$34:$A$777,$A289,СВЦЭМ!$B$33:$B$776,V$260)+'СЕТ СН'!$F$15</f>
        <v>0</v>
      </c>
      <c r="W289" s="36">
        <f>SUMIFS(СВЦЭМ!$H$34:$H$777,СВЦЭМ!$A$34:$A$777,$A289,СВЦЭМ!$B$33:$B$776,W$260)+'СЕТ СН'!$F$15</f>
        <v>0</v>
      </c>
      <c r="X289" s="36">
        <f>SUMIFS(СВЦЭМ!$H$34:$H$777,СВЦЭМ!$A$34:$A$777,$A289,СВЦЭМ!$B$33:$B$776,X$260)+'СЕТ СН'!$F$15</f>
        <v>0</v>
      </c>
      <c r="Y289" s="36">
        <f>SUMIFS(СВЦЭМ!$H$34:$H$777,СВЦЭМ!$A$34:$A$777,$A289,СВЦЭМ!$B$33:$B$776,Y$260)+'СЕТ СН'!$F$15</f>
        <v>0</v>
      </c>
    </row>
    <row r="290" spans="1:27" ht="15.75" hidden="1" x14ac:dyDescent="0.2">
      <c r="A290" s="35">
        <f t="shared" si="7"/>
        <v>43646</v>
      </c>
      <c r="B290" s="36">
        <f>SUMIFS(СВЦЭМ!$H$34:$H$777,СВЦЭМ!$A$34:$A$777,$A290,СВЦЭМ!$B$33:$B$776,B$260)+'СЕТ СН'!$F$15</f>
        <v>0</v>
      </c>
      <c r="C290" s="36">
        <f>SUMIFS(СВЦЭМ!$H$34:$H$777,СВЦЭМ!$A$34:$A$777,$A290,СВЦЭМ!$B$33:$B$776,C$260)+'СЕТ СН'!$F$15</f>
        <v>0</v>
      </c>
      <c r="D290" s="36">
        <f>SUMIFS(СВЦЭМ!$H$34:$H$777,СВЦЭМ!$A$34:$A$777,$A290,СВЦЭМ!$B$33:$B$776,D$260)+'СЕТ СН'!$F$15</f>
        <v>0</v>
      </c>
      <c r="E290" s="36">
        <f>SUMIFS(СВЦЭМ!$H$34:$H$777,СВЦЭМ!$A$34:$A$777,$A290,СВЦЭМ!$B$33:$B$776,E$260)+'СЕТ СН'!$F$15</f>
        <v>0</v>
      </c>
      <c r="F290" s="36">
        <f>SUMIFS(СВЦЭМ!$H$34:$H$777,СВЦЭМ!$A$34:$A$777,$A290,СВЦЭМ!$B$33:$B$776,F$260)+'СЕТ СН'!$F$15</f>
        <v>0</v>
      </c>
      <c r="G290" s="36">
        <f>SUMIFS(СВЦЭМ!$H$34:$H$777,СВЦЭМ!$A$34:$A$777,$A290,СВЦЭМ!$B$33:$B$776,G$260)+'СЕТ СН'!$F$15</f>
        <v>0</v>
      </c>
      <c r="H290" s="36">
        <f>SUMIFS(СВЦЭМ!$H$34:$H$777,СВЦЭМ!$A$34:$A$777,$A290,СВЦЭМ!$B$33:$B$776,H$260)+'СЕТ СН'!$F$15</f>
        <v>0</v>
      </c>
      <c r="I290" s="36">
        <f>SUMIFS(СВЦЭМ!$H$34:$H$777,СВЦЭМ!$A$34:$A$777,$A290,СВЦЭМ!$B$33:$B$776,I$260)+'СЕТ СН'!$F$15</f>
        <v>0</v>
      </c>
      <c r="J290" s="36">
        <f>SUMIFS(СВЦЭМ!$H$34:$H$777,СВЦЭМ!$A$34:$A$777,$A290,СВЦЭМ!$B$33:$B$776,J$260)+'СЕТ СН'!$F$15</f>
        <v>0</v>
      </c>
      <c r="K290" s="36">
        <f>SUMIFS(СВЦЭМ!$H$34:$H$777,СВЦЭМ!$A$34:$A$777,$A290,СВЦЭМ!$B$33:$B$776,K$260)+'СЕТ СН'!$F$15</f>
        <v>0</v>
      </c>
      <c r="L290" s="36">
        <f>SUMIFS(СВЦЭМ!$H$34:$H$777,СВЦЭМ!$A$34:$A$777,$A290,СВЦЭМ!$B$33:$B$776,L$260)+'СЕТ СН'!$F$15</f>
        <v>0</v>
      </c>
      <c r="M290" s="36">
        <f>SUMIFS(СВЦЭМ!$H$34:$H$777,СВЦЭМ!$A$34:$A$777,$A290,СВЦЭМ!$B$33:$B$776,M$260)+'СЕТ СН'!$F$15</f>
        <v>0</v>
      </c>
      <c r="N290" s="36">
        <f>SUMIFS(СВЦЭМ!$H$34:$H$777,СВЦЭМ!$A$34:$A$777,$A290,СВЦЭМ!$B$33:$B$776,N$260)+'СЕТ СН'!$F$15</f>
        <v>0</v>
      </c>
      <c r="O290" s="36">
        <f>SUMIFS(СВЦЭМ!$H$34:$H$777,СВЦЭМ!$A$34:$A$777,$A290,СВЦЭМ!$B$33:$B$776,O$260)+'СЕТ СН'!$F$15</f>
        <v>0</v>
      </c>
      <c r="P290" s="36">
        <f>SUMIFS(СВЦЭМ!$H$34:$H$777,СВЦЭМ!$A$34:$A$777,$A290,СВЦЭМ!$B$33:$B$776,P$260)+'СЕТ СН'!$F$15</f>
        <v>0</v>
      </c>
      <c r="Q290" s="36">
        <f>SUMIFS(СВЦЭМ!$H$34:$H$777,СВЦЭМ!$A$34:$A$777,$A290,СВЦЭМ!$B$33:$B$776,Q$260)+'СЕТ СН'!$F$15</f>
        <v>0</v>
      </c>
      <c r="R290" s="36">
        <f>SUMIFS(СВЦЭМ!$H$34:$H$777,СВЦЭМ!$A$34:$A$777,$A290,СВЦЭМ!$B$33:$B$776,R$260)+'СЕТ СН'!$F$15</f>
        <v>0</v>
      </c>
      <c r="S290" s="36">
        <f>SUMIFS(СВЦЭМ!$H$34:$H$777,СВЦЭМ!$A$34:$A$777,$A290,СВЦЭМ!$B$33:$B$776,S$260)+'СЕТ СН'!$F$15</f>
        <v>0</v>
      </c>
      <c r="T290" s="36">
        <f>SUMIFS(СВЦЭМ!$H$34:$H$777,СВЦЭМ!$A$34:$A$777,$A290,СВЦЭМ!$B$33:$B$776,T$260)+'СЕТ СН'!$F$15</f>
        <v>0</v>
      </c>
      <c r="U290" s="36">
        <f>SUMIFS(СВЦЭМ!$H$34:$H$777,СВЦЭМ!$A$34:$A$777,$A290,СВЦЭМ!$B$33:$B$776,U$260)+'СЕТ СН'!$F$15</f>
        <v>0</v>
      </c>
      <c r="V290" s="36">
        <f>SUMIFS(СВЦЭМ!$H$34:$H$777,СВЦЭМ!$A$34:$A$777,$A290,СВЦЭМ!$B$33:$B$776,V$260)+'СЕТ СН'!$F$15</f>
        <v>0</v>
      </c>
      <c r="W290" s="36">
        <f>SUMIFS(СВЦЭМ!$H$34:$H$777,СВЦЭМ!$A$34:$A$777,$A290,СВЦЭМ!$B$33:$B$776,W$260)+'СЕТ СН'!$F$15</f>
        <v>0</v>
      </c>
      <c r="X290" s="36">
        <f>SUMIFS(СВЦЭМ!$H$34:$H$777,СВЦЭМ!$A$34:$A$777,$A290,СВЦЭМ!$B$33:$B$776,X$260)+'СЕТ СН'!$F$15</f>
        <v>0</v>
      </c>
      <c r="Y290" s="36">
        <f>SUMIFS(СВЦЭМ!$H$34:$H$777,СВЦЭМ!$A$34:$A$777,$A290,СВЦЭМ!$B$33:$B$776,Y$260)+'СЕТ СН'!$F$15</f>
        <v>0</v>
      </c>
    </row>
    <row r="291" spans="1:27" ht="15.75" hidden="1" x14ac:dyDescent="0.2">
      <c r="A291" s="35">
        <f t="shared" si="7"/>
        <v>43647</v>
      </c>
      <c r="B291" s="36">
        <f>SUMIFS(СВЦЭМ!$H$34:$H$777,СВЦЭМ!$A$34:$A$777,$A291,СВЦЭМ!$B$33:$B$776,B$260)+'СЕТ СН'!$F$15</f>
        <v>0</v>
      </c>
      <c r="C291" s="36">
        <f>SUMIFS(СВЦЭМ!$H$34:$H$777,СВЦЭМ!$A$34:$A$777,$A291,СВЦЭМ!$B$33:$B$776,C$260)+'СЕТ СН'!$F$15</f>
        <v>0</v>
      </c>
      <c r="D291" s="36">
        <f>SUMIFS(СВЦЭМ!$H$34:$H$777,СВЦЭМ!$A$34:$A$777,$A291,СВЦЭМ!$B$33:$B$776,D$260)+'СЕТ СН'!$F$15</f>
        <v>0</v>
      </c>
      <c r="E291" s="36">
        <f>SUMIFS(СВЦЭМ!$H$34:$H$777,СВЦЭМ!$A$34:$A$777,$A291,СВЦЭМ!$B$33:$B$776,E$260)+'СЕТ СН'!$F$15</f>
        <v>0</v>
      </c>
      <c r="F291" s="36">
        <f>SUMIFS(СВЦЭМ!$H$34:$H$777,СВЦЭМ!$A$34:$A$777,$A291,СВЦЭМ!$B$33:$B$776,F$260)+'СЕТ СН'!$F$15</f>
        <v>0</v>
      </c>
      <c r="G291" s="36">
        <f>SUMIFS(СВЦЭМ!$H$34:$H$777,СВЦЭМ!$A$34:$A$777,$A291,СВЦЭМ!$B$33:$B$776,G$260)+'СЕТ СН'!$F$15</f>
        <v>0</v>
      </c>
      <c r="H291" s="36">
        <f>SUMIFS(СВЦЭМ!$H$34:$H$777,СВЦЭМ!$A$34:$A$777,$A291,СВЦЭМ!$B$33:$B$776,H$260)+'СЕТ СН'!$F$15</f>
        <v>0</v>
      </c>
      <c r="I291" s="36">
        <f>SUMIFS(СВЦЭМ!$H$34:$H$777,СВЦЭМ!$A$34:$A$777,$A291,СВЦЭМ!$B$33:$B$776,I$260)+'СЕТ СН'!$F$15</f>
        <v>0</v>
      </c>
      <c r="J291" s="36">
        <f>SUMIFS(СВЦЭМ!$H$34:$H$777,СВЦЭМ!$A$34:$A$777,$A291,СВЦЭМ!$B$33:$B$776,J$260)+'СЕТ СН'!$F$15</f>
        <v>0</v>
      </c>
      <c r="K291" s="36">
        <f>SUMIFS(СВЦЭМ!$H$34:$H$777,СВЦЭМ!$A$34:$A$777,$A291,СВЦЭМ!$B$33:$B$776,K$260)+'СЕТ СН'!$F$15</f>
        <v>0</v>
      </c>
      <c r="L291" s="36">
        <f>SUMIFS(СВЦЭМ!$H$34:$H$777,СВЦЭМ!$A$34:$A$777,$A291,СВЦЭМ!$B$33:$B$776,L$260)+'СЕТ СН'!$F$15</f>
        <v>0</v>
      </c>
      <c r="M291" s="36">
        <f>SUMIFS(СВЦЭМ!$H$34:$H$777,СВЦЭМ!$A$34:$A$777,$A291,СВЦЭМ!$B$33:$B$776,M$260)+'СЕТ СН'!$F$15</f>
        <v>0</v>
      </c>
      <c r="N291" s="36">
        <f>SUMIFS(СВЦЭМ!$H$34:$H$777,СВЦЭМ!$A$34:$A$777,$A291,СВЦЭМ!$B$33:$B$776,N$260)+'СЕТ СН'!$F$15</f>
        <v>0</v>
      </c>
      <c r="O291" s="36">
        <f>SUMIFS(СВЦЭМ!$H$34:$H$777,СВЦЭМ!$A$34:$A$777,$A291,СВЦЭМ!$B$33:$B$776,O$260)+'СЕТ СН'!$F$15</f>
        <v>0</v>
      </c>
      <c r="P291" s="36">
        <f>SUMIFS(СВЦЭМ!$H$34:$H$777,СВЦЭМ!$A$34:$A$777,$A291,СВЦЭМ!$B$33:$B$776,P$260)+'СЕТ СН'!$F$15</f>
        <v>0</v>
      </c>
      <c r="Q291" s="36">
        <f>SUMIFS(СВЦЭМ!$H$34:$H$777,СВЦЭМ!$A$34:$A$777,$A291,СВЦЭМ!$B$33:$B$776,Q$260)+'СЕТ СН'!$F$15</f>
        <v>0</v>
      </c>
      <c r="R291" s="36">
        <f>SUMIFS(СВЦЭМ!$H$34:$H$777,СВЦЭМ!$A$34:$A$777,$A291,СВЦЭМ!$B$33:$B$776,R$260)+'СЕТ СН'!$F$15</f>
        <v>0</v>
      </c>
      <c r="S291" s="36">
        <f>SUMIFS(СВЦЭМ!$H$34:$H$777,СВЦЭМ!$A$34:$A$777,$A291,СВЦЭМ!$B$33:$B$776,S$260)+'СЕТ СН'!$F$15</f>
        <v>0</v>
      </c>
      <c r="T291" s="36">
        <f>SUMIFS(СВЦЭМ!$H$34:$H$777,СВЦЭМ!$A$34:$A$777,$A291,СВЦЭМ!$B$33:$B$776,T$260)+'СЕТ СН'!$F$15</f>
        <v>0</v>
      </c>
      <c r="U291" s="36">
        <f>SUMIFS(СВЦЭМ!$H$34:$H$777,СВЦЭМ!$A$34:$A$777,$A291,СВЦЭМ!$B$33:$B$776,U$260)+'СЕТ СН'!$F$15</f>
        <v>0</v>
      </c>
      <c r="V291" s="36">
        <f>SUMIFS(СВЦЭМ!$H$34:$H$777,СВЦЭМ!$A$34:$A$777,$A291,СВЦЭМ!$B$33:$B$776,V$260)+'СЕТ СН'!$F$15</f>
        <v>0</v>
      </c>
      <c r="W291" s="36">
        <f>SUMIFS(СВЦЭМ!$H$34:$H$777,СВЦЭМ!$A$34:$A$777,$A291,СВЦЭМ!$B$33:$B$776,W$260)+'СЕТ СН'!$F$15</f>
        <v>0</v>
      </c>
      <c r="X291" s="36">
        <f>SUMIFS(СВЦЭМ!$H$34:$H$777,СВЦЭМ!$A$34:$A$777,$A291,СВЦЭМ!$B$33:$B$776,X$260)+'СЕТ СН'!$F$15</f>
        <v>0</v>
      </c>
      <c r="Y291" s="36">
        <f>SUMIFS(СВЦЭМ!$H$34:$H$777,СВЦЭМ!$A$34:$A$777,$A291,СВЦЭМ!$B$33:$B$776,Y$260)+'СЕТ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01.06.2019</v>
      </c>
      <c r="B297" s="36">
        <f>SUMIFS(СВЦЭМ!$I$34:$I$777,СВЦЭМ!$A$34:$A$777,$A297,СВЦЭМ!$B$33:$B$776,B$296)+'СЕТ СН'!$F$16</f>
        <v>0</v>
      </c>
      <c r="C297" s="36">
        <f>SUMIFS(СВЦЭМ!$I$34:$I$777,СВЦЭМ!$A$34:$A$777,$A297,СВЦЭМ!$B$33:$B$776,C$296)+'СЕТ СН'!$F$16</f>
        <v>0</v>
      </c>
      <c r="D297" s="36">
        <f>SUMIFS(СВЦЭМ!$I$34:$I$777,СВЦЭМ!$A$34:$A$777,$A297,СВЦЭМ!$B$33:$B$776,D$296)+'СЕТ СН'!$F$16</f>
        <v>0</v>
      </c>
      <c r="E297" s="36">
        <f>SUMIFS(СВЦЭМ!$I$34:$I$777,СВЦЭМ!$A$34:$A$777,$A297,СВЦЭМ!$B$33:$B$776,E$296)+'СЕТ СН'!$F$16</f>
        <v>0</v>
      </c>
      <c r="F297" s="36">
        <f>SUMIFS(СВЦЭМ!$I$34:$I$777,СВЦЭМ!$A$34:$A$777,$A297,СВЦЭМ!$B$33:$B$776,F$296)+'СЕТ СН'!$F$16</f>
        <v>0</v>
      </c>
      <c r="G297" s="36">
        <f>SUMIFS(СВЦЭМ!$I$34:$I$777,СВЦЭМ!$A$34:$A$777,$A297,СВЦЭМ!$B$33:$B$776,G$296)+'СЕТ СН'!$F$16</f>
        <v>0</v>
      </c>
      <c r="H297" s="36">
        <f>SUMIFS(СВЦЭМ!$I$34:$I$777,СВЦЭМ!$A$34:$A$777,$A297,СВЦЭМ!$B$33:$B$776,H$296)+'СЕТ СН'!$F$16</f>
        <v>0</v>
      </c>
      <c r="I297" s="36">
        <f>SUMIFS(СВЦЭМ!$I$34:$I$777,СВЦЭМ!$A$34:$A$777,$A297,СВЦЭМ!$B$33:$B$776,I$296)+'СЕТ СН'!$F$16</f>
        <v>0</v>
      </c>
      <c r="J297" s="36">
        <f>SUMIFS(СВЦЭМ!$I$34:$I$777,СВЦЭМ!$A$34:$A$777,$A297,СВЦЭМ!$B$33:$B$776,J$296)+'СЕТ СН'!$F$16</f>
        <v>0</v>
      </c>
      <c r="K297" s="36">
        <f>SUMIFS(СВЦЭМ!$I$34:$I$777,СВЦЭМ!$A$34:$A$777,$A297,СВЦЭМ!$B$33:$B$776,K$296)+'СЕТ СН'!$F$16</f>
        <v>0</v>
      </c>
      <c r="L297" s="36">
        <f>SUMIFS(СВЦЭМ!$I$34:$I$777,СВЦЭМ!$A$34:$A$777,$A297,СВЦЭМ!$B$33:$B$776,L$296)+'СЕТ СН'!$F$16</f>
        <v>0</v>
      </c>
      <c r="M297" s="36">
        <f>SUMIFS(СВЦЭМ!$I$34:$I$777,СВЦЭМ!$A$34:$A$777,$A297,СВЦЭМ!$B$33:$B$776,M$296)+'СЕТ СН'!$F$16</f>
        <v>0</v>
      </c>
      <c r="N297" s="36">
        <f>SUMIFS(СВЦЭМ!$I$34:$I$777,СВЦЭМ!$A$34:$A$777,$A297,СВЦЭМ!$B$33:$B$776,N$296)+'СЕТ СН'!$F$16</f>
        <v>0</v>
      </c>
      <c r="O297" s="36">
        <f>SUMIFS(СВЦЭМ!$I$34:$I$777,СВЦЭМ!$A$34:$A$777,$A297,СВЦЭМ!$B$33:$B$776,O$296)+'СЕТ СН'!$F$16</f>
        <v>0</v>
      </c>
      <c r="P297" s="36">
        <f>SUMIFS(СВЦЭМ!$I$34:$I$777,СВЦЭМ!$A$34:$A$777,$A297,СВЦЭМ!$B$33:$B$776,P$296)+'СЕТ СН'!$F$16</f>
        <v>0</v>
      </c>
      <c r="Q297" s="36">
        <f>SUMIFS(СВЦЭМ!$I$34:$I$777,СВЦЭМ!$A$34:$A$777,$A297,СВЦЭМ!$B$33:$B$776,Q$296)+'СЕТ СН'!$F$16</f>
        <v>0</v>
      </c>
      <c r="R297" s="36">
        <f>SUMIFS(СВЦЭМ!$I$34:$I$777,СВЦЭМ!$A$34:$A$777,$A297,СВЦЭМ!$B$33:$B$776,R$296)+'СЕТ СН'!$F$16</f>
        <v>0</v>
      </c>
      <c r="S297" s="36">
        <f>SUMIFS(СВЦЭМ!$I$34:$I$777,СВЦЭМ!$A$34:$A$777,$A297,СВЦЭМ!$B$33:$B$776,S$296)+'СЕТ СН'!$F$16</f>
        <v>0</v>
      </c>
      <c r="T297" s="36">
        <f>SUMIFS(СВЦЭМ!$I$34:$I$777,СВЦЭМ!$A$34:$A$777,$A297,СВЦЭМ!$B$33:$B$776,T$296)+'СЕТ СН'!$F$16</f>
        <v>0</v>
      </c>
      <c r="U297" s="36">
        <f>SUMIFS(СВЦЭМ!$I$34:$I$777,СВЦЭМ!$A$34:$A$777,$A297,СВЦЭМ!$B$33:$B$776,U$296)+'СЕТ СН'!$F$16</f>
        <v>0</v>
      </c>
      <c r="V297" s="36">
        <f>SUMIFS(СВЦЭМ!$I$34:$I$777,СВЦЭМ!$A$34:$A$777,$A297,СВЦЭМ!$B$33:$B$776,V$296)+'СЕТ СН'!$F$16</f>
        <v>0</v>
      </c>
      <c r="W297" s="36">
        <f>SUMIFS(СВЦЭМ!$I$34:$I$777,СВЦЭМ!$A$34:$A$777,$A297,СВЦЭМ!$B$33:$B$776,W$296)+'СЕТ СН'!$F$16</f>
        <v>0</v>
      </c>
      <c r="X297" s="36">
        <f>SUMIFS(СВЦЭМ!$I$34:$I$777,СВЦЭМ!$A$34:$A$777,$A297,СВЦЭМ!$B$33:$B$776,X$296)+'СЕТ СН'!$F$16</f>
        <v>0</v>
      </c>
      <c r="Y297" s="36">
        <f>SUMIFS(СВЦЭМ!$I$34:$I$777,СВЦЭМ!$A$34:$A$777,$A297,СВЦЭМ!$B$33:$B$776,Y$296)+'СЕТ СН'!$F$16</f>
        <v>0</v>
      </c>
      <c r="AA297" s="45"/>
    </row>
    <row r="298" spans="1:27" ht="15.75" hidden="1" x14ac:dyDescent="0.2">
      <c r="A298" s="35">
        <f>A297+1</f>
        <v>43618</v>
      </c>
      <c r="B298" s="36">
        <f>SUMIFS(СВЦЭМ!$I$34:$I$777,СВЦЭМ!$A$34:$A$777,$A298,СВЦЭМ!$B$33:$B$776,B$296)+'СЕТ СН'!$F$16</f>
        <v>0</v>
      </c>
      <c r="C298" s="36">
        <f>SUMIFS(СВЦЭМ!$I$34:$I$777,СВЦЭМ!$A$34:$A$777,$A298,СВЦЭМ!$B$33:$B$776,C$296)+'СЕТ СН'!$F$16</f>
        <v>0</v>
      </c>
      <c r="D298" s="36">
        <f>SUMIFS(СВЦЭМ!$I$34:$I$777,СВЦЭМ!$A$34:$A$777,$A298,СВЦЭМ!$B$33:$B$776,D$296)+'СЕТ СН'!$F$16</f>
        <v>0</v>
      </c>
      <c r="E298" s="36">
        <f>SUMIFS(СВЦЭМ!$I$34:$I$777,СВЦЭМ!$A$34:$A$777,$A298,СВЦЭМ!$B$33:$B$776,E$296)+'СЕТ СН'!$F$16</f>
        <v>0</v>
      </c>
      <c r="F298" s="36">
        <f>SUMIFS(СВЦЭМ!$I$34:$I$777,СВЦЭМ!$A$34:$A$777,$A298,СВЦЭМ!$B$33:$B$776,F$296)+'СЕТ СН'!$F$16</f>
        <v>0</v>
      </c>
      <c r="G298" s="36">
        <f>SUMIFS(СВЦЭМ!$I$34:$I$777,СВЦЭМ!$A$34:$A$777,$A298,СВЦЭМ!$B$33:$B$776,G$296)+'СЕТ СН'!$F$16</f>
        <v>0</v>
      </c>
      <c r="H298" s="36">
        <f>SUMIFS(СВЦЭМ!$I$34:$I$777,СВЦЭМ!$A$34:$A$777,$A298,СВЦЭМ!$B$33:$B$776,H$296)+'СЕТ СН'!$F$16</f>
        <v>0</v>
      </c>
      <c r="I298" s="36">
        <f>SUMIFS(СВЦЭМ!$I$34:$I$777,СВЦЭМ!$A$34:$A$777,$A298,СВЦЭМ!$B$33:$B$776,I$296)+'СЕТ СН'!$F$16</f>
        <v>0</v>
      </c>
      <c r="J298" s="36">
        <f>SUMIFS(СВЦЭМ!$I$34:$I$777,СВЦЭМ!$A$34:$A$777,$A298,СВЦЭМ!$B$33:$B$776,J$296)+'СЕТ СН'!$F$16</f>
        <v>0</v>
      </c>
      <c r="K298" s="36">
        <f>SUMIFS(СВЦЭМ!$I$34:$I$777,СВЦЭМ!$A$34:$A$777,$A298,СВЦЭМ!$B$33:$B$776,K$296)+'СЕТ СН'!$F$16</f>
        <v>0</v>
      </c>
      <c r="L298" s="36">
        <f>SUMIFS(СВЦЭМ!$I$34:$I$777,СВЦЭМ!$A$34:$A$777,$A298,СВЦЭМ!$B$33:$B$776,L$296)+'СЕТ СН'!$F$16</f>
        <v>0</v>
      </c>
      <c r="M298" s="36">
        <f>SUMIFS(СВЦЭМ!$I$34:$I$777,СВЦЭМ!$A$34:$A$777,$A298,СВЦЭМ!$B$33:$B$776,M$296)+'СЕТ СН'!$F$16</f>
        <v>0</v>
      </c>
      <c r="N298" s="36">
        <f>SUMIFS(СВЦЭМ!$I$34:$I$777,СВЦЭМ!$A$34:$A$777,$A298,СВЦЭМ!$B$33:$B$776,N$296)+'СЕТ СН'!$F$16</f>
        <v>0</v>
      </c>
      <c r="O298" s="36">
        <f>SUMIFS(СВЦЭМ!$I$34:$I$777,СВЦЭМ!$A$34:$A$777,$A298,СВЦЭМ!$B$33:$B$776,O$296)+'СЕТ СН'!$F$16</f>
        <v>0</v>
      </c>
      <c r="P298" s="36">
        <f>SUMIFS(СВЦЭМ!$I$34:$I$777,СВЦЭМ!$A$34:$A$777,$A298,СВЦЭМ!$B$33:$B$776,P$296)+'СЕТ СН'!$F$16</f>
        <v>0</v>
      </c>
      <c r="Q298" s="36">
        <f>SUMIFS(СВЦЭМ!$I$34:$I$777,СВЦЭМ!$A$34:$A$777,$A298,СВЦЭМ!$B$33:$B$776,Q$296)+'СЕТ СН'!$F$16</f>
        <v>0</v>
      </c>
      <c r="R298" s="36">
        <f>SUMIFS(СВЦЭМ!$I$34:$I$777,СВЦЭМ!$A$34:$A$777,$A298,СВЦЭМ!$B$33:$B$776,R$296)+'СЕТ СН'!$F$16</f>
        <v>0</v>
      </c>
      <c r="S298" s="36">
        <f>SUMIFS(СВЦЭМ!$I$34:$I$777,СВЦЭМ!$A$34:$A$777,$A298,СВЦЭМ!$B$33:$B$776,S$296)+'СЕТ СН'!$F$16</f>
        <v>0</v>
      </c>
      <c r="T298" s="36">
        <f>SUMIFS(СВЦЭМ!$I$34:$I$777,СВЦЭМ!$A$34:$A$777,$A298,СВЦЭМ!$B$33:$B$776,T$296)+'СЕТ СН'!$F$16</f>
        <v>0</v>
      </c>
      <c r="U298" s="36">
        <f>SUMIFS(СВЦЭМ!$I$34:$I$777,СВЦЭМ!$A$34:$A$777,$A298,СВЦЭМ!$B$33:$B$776,U$296)+'СЕТ СН'!$F$16</f>
        <v>0</v>
      </c>
      <c r="V298" s="36">
        <f>SUMIFS(СВЦЭМ!$I$34:$I$777,СВЦЭМ!$A$34:$A$777,$A298,СВЦЭМ!$B$33:$B$776,V$296)+'СЕТ СН'!$F$16</f>
        <v>0</v>
      </c>
      <c r="W298" s="36">
        <f>SUMIFS(СВЦЭМ!$I$34:$I$777,СВЦЭМ!$A$34:$A$777,$A298,СВЦЭМ!$B$33:$B$776,W$296)+'СЕТ СН'!$F$16</f>
        <v>0</v>
      </c>
      <c r="X298" s="36">
        <f>SUMIFS(СВЦЭМ!$I$34:$I$777,СВЦЭМ!$A$34:$A$777,$A298,СВЦЭМ!$B$33:$B$776,X$296)+'СЕТ СН'!$F$16</f>
        <v>0</v>
      </c>
      <c r="Y298" s="36">
        <f>SUMIFS(СВЦЭМ!$I$34:$I$777,СВЦЭМ!$A$34:$A$777,$A298,СВЦЭМ!$B$33:$B$776,Y$296)+'СЕТ СН'!$F$16</f>
        <v>0</v>
      </c>
    </row>
    <row r="299" spans="1:27" ht="15.75" hidden="1" x14ac:dyDescent="0.2">
      <c r="A299" s="35">
        <f t="shared" ref="A299:A327" si="8">A298+1</f>
        <v>43619</v>
      </c>
      <c r="B299" s="36">
        <f>SUMIFS(СВЦЭМ!$I$34:$I$777,СВЦЭМ!$A$34:$A$777,$A299,СВЦЭМ!$B$33:$B$776,B$296)+'СЕТ СН'!$F$16</f>
        <v>0</v>
      </c>
      <c r="C299" s="36">
        <f>SUMIFS(СВЦЭМ!$I$34:$I$777,СВЦЭМ!$A$34:$A$777,$A299,СВЦЭМ!$B$33:$B$776,C$296)+'СЕТ СН'!$F$16</f>
        <v>0</v>
      </c>
      <c r="D299" s="36">
        <f>SUMIFS(СВЦЭМ!$I$34:$I$777,СВЦЭМ!$A$34:$A$777,$A299,СВЦЭМ!$B$33:$B$776,D$296)+'СЕТ СН'!$F$16</f>
        <v>0</v>
      </c>
      <c r="E299" s="36">
        <f>SUMIFS(СВЦЭМ!$I$34:$I$777,СВЦЭМ!$A$34:$A$777,$A299,СВЦЭМ!$B$33:$B$776,E$296)+'СЕТ СН'!$F$16</f>
        <v>0</v>
      </c>
      <c r="F299" s="36">
        <f>SUMIFS(СВЦЭМ!$I$34:$I$777,СВЦЭМ!$A$34:$A$777,$A299,СВЦЭМ!$B$33:$B$776,F$296)+'СЕТ СН'!$F$16</f>
        <v>0</v>
      </c>
      <c r="G299" s="36">
        <f>SUMIFS(СВЦЭМ!$I$34:$I$777,СВЦЭМ!$A$34:$A$777,$A299,СВЦЭМ!$B$33:$B$776,G$296)+'СЕТ СН'!$F$16</f>
        <v>0</v>
      </c>
      <c r="H299" s="36">
        <f>SUMIFS(СВЦЭМ!$I$34:$I$777,СВЦЭМ!$A$34:$A$777,$A299,СВЦЭМ!$B$33:$B$776,H$296)+'СЕТ СН'!$F$16</f>
        <v>0</v>
      </c>
      <c r="I299" s="36">
        <f>SUMIFS(СВЦЭМ!$I$34:$I$777,СВЦЭМ!$A$34:$A$777,$A299,СВЦЭМ!$B$33:$B$776,I$296)+'СЕТ СН'!$F$16</f>
        <v>0</v>
      </c>
      <c r="J299" s="36">
        <f>SUMIFS(СВЦЭМ!$I$34:$I$777,СВЦЭМ!$A$34:$A$777,$A299,СВЦЭМ!$B$33:$B$776,J$296)+'СЕТ СН'!$F$16</f>
        <v>0</v>
      </c>
      <c r="K299" s="36">
        <f>SUMIFS(СВЦЭМ!$I$34:$I$777,СВЦЭМ!$A$34:$A$777,$A299,СВЦЭМ!$B$33:$B$776,K$296)+'СЕТ СН'!$F$16</f>
        <v>0</v>
      </c>
      <c r="L299" s="36">
        <f>SUMIFS(СВЦЭМ!$I$34:$I$777,СВЦЭМ!$A$34:$A$777,$A299,СВЦЭМ!$B$33:$B$776,L$296)+'СЕТ СН'!$F$16</f>
        <v>0</v>
      </c>
      <c r="M299" s="36">
        <f>SUMIFS(СВЦЭМ!$I$34:$I$777,СВЦЭМ!$A$34:$A$777,$A299,СВЦЭМ!$B$33:$B$776,M$296)+'СЕТ СН'!$F$16</f>
        <v>0</v>
      </c>
      <c r="N299" s="36">
        <f>SUMIFS(СВЦЭМ!$I$34:$I$777,СВЦЭМ!$A$34:$A$777,$A299,СВЦЭМ!$B$33:$B$776,N$296)+'СЕТ СН'!$F$16</f>
        <v>0</v>
      </c>
      <c r="O299" s="36">
        <f>SUMIFS(СВЦЭМ!$I$34:$I$777,СВЦЭМ!$A$34:$A$777,$A299,СВЦЭМ!$B$33:$B$776,O$296)+'СЕТ СН'!$F$16</f>
        <v>0</v>
      </c>
      <c r="P299" s="36">
        <f>SUMIFS(СВЦЭМ!$I$34:$I$777,СВЦЭМ!$A$34:$A$777,$A299,СВЦЭМ!$B$33:$B$776,P$296)+'СЕТ СН'!$F$16</f>
        <v>0</v>
      </c>
      <c r="Q299" s="36">
        <f>SUMIFS(СВЦЭМ!$I$34:$I$777,СВЦЭМ!$A$34:$A$777,$A299,СВЦЭМ!$B$33:$B$776,Q$296)+'СЕТ СН'!$F$16</f>
        <v>0</v>
      </c>
      <c r="R299" s="36">
        <f>SUMIFS(СВЦЭМ!$I$34:$I$777,СВЦЭМ!$A$34:$A$777,$A299,СВЦЭМ!$B$33:$B$776,R$296)+'СЕТ СН'!$F$16</f>
        <v>0</v>
      </c>
      <c r="S299" s="36">
        <f>SUMIFS(СВЦЭМ!$I$34:$I$777,СВЦЭМ!$A$34:$A$777,$A299,СВЦЭМ!$B$33:$B$776,S$296)+'СЕТ СН'!$F$16</f>
        <v>0</v>
      </c>
      <c r="T299" s="36">
        <f>SUMIFS(СВЦЭМ!$I$34:$I$777,СВЦЭМ!$A$34:$A$777,$A299,СВЦЭМ!$B$33:$B$776,T$296)+'СЕТ СН'!$F$16</f>
        <v>0</v>
      </c>
      <c r="U299" s="36">
        <f>SUMIFS(СВЦЭМ!$I$34:$I$777,СВЦЭМ!$A$34:$A$777,$A299,СВЦЭМ!$B$33:$B$776,U$296)+'СЕТ СН'!$F$16</f>
        <v>0</v>
      </c>
      <c r="V299" s="36">
        <f>SUMIFS(СВЦЭМ!$I$34:$I$777,СВЦЭМ!$A$34:$A$777,$A299,СВЦЭМ!$B$33:$B$776,V$296)+'СЕТ СН'!$F$16</f>
        <v>0</v>
      </c>
      <c r="W299" s="36">
        <f>SUMIFS(СВЦЭМ!$I$34:$I$777,СВЦЭМ!$A$34:$A$777,$A299,СВЦЭМ!$B$33:$B$776,W$296)+'СЕТ СН'!$F$16</f>
        <v>0</v>
      </c>
      <c r="X299" s="36">
        <f>SUMIFS(СВЦЭМ!$I$34:$I$777,СВЦЭМ!$A$34:$A$777,$A299,СВЦЭМ!$B$33:$B$776,X$296)+'СЕТ СН'!$F$16</f>
        <v>0</v>
      </c>
      <c r="Y299" s="36">
        <f>SUMIFS(СВЦЭМ!$I$34:$I$777,СВЦЭМ!$A$34:$A$777,$A299,СВЦЭМ!$B$33:$B$776,Y$296)+'СЕТ СН'!$F$16</f>
        <v>0</v>
      </c>
    </row>
    <row r="300" spans="1:27" ht="15.75" hidden="1" x14ac:dyDescent="0.2">
      <c r="A300" s="35">
        <f t="shared" si="8"/>
        <v>43620</v>
      </c>
      <c r="B300" s="36">
        <f>SUMIFS(СВЦЭМ!$I$34:$I$777,СВЦЭМ!$A$34:$A$777,$A300,СВЦЭМ!$B$33:$B$776,B$296)+'СЕТ СН'!$F$16</f>
        <v>0</v>
      </c>
      <c r="C300" s="36">
        <f>SUMIFS(СВЦЭМ!$I$34:$I$777,СВЦЭМ!$A$34:$A$777,$A300,СВЦЭМ!$B$33:$B$776,C$296)+'СЕТ СН'!$F$16</f>
        <v>0</v>
      </c>
      <c r="D300" s="36">
        <f>SUMIFS(СВЦЭМ!$I$34:$I$777,СВЦЭМ!$A$34:$A$777,$A300,СВЦЭМ!$B$33:$B$776,D$296)+'СЕТ СН'!$F$16</f>
        <v>0</v>
      </c>
      <c r="E300" s="36">
        <f>SUMIFS(СВЦЭМ!$I$34:$I$777,СВЦЭМ!$A$34:$A$777,$A300,СВЦЭМ!$B$33:$B$776,E$296)+'СЕТ СН'!$F$16</f>
        <v>0</v>
      </c>
      <c r="F300" s="36">
        <f>SUMIFS(СВЦЭМ!$I$34:$I$777,СВЦЭМ!$A$34:$A$777,$A300,СВЦЭМ!$B$33:$B$776,F$296)+'СЕТ СН'!$F$16</f>
        <v>0</v>
      </c>
      <c r="G300" s="36">
        <f>SUMIFS(СВЦЭМ!$I$34:$I$777,СВЦЭМ!$A$34:$A$777,$A300,СВЦЭМ!$B$33:$B$776,G$296)+'СЕТ СН'!$F$16</f>
        <v>0</v>
      </c>
      <c r="H300" s="36">
        <f>SUMIFS(СВЦЭМ!$I$34:$I$777,СВЦЭМ!$A$34:$A$777,$A300,СВЦЭМ!$B$33:$B$776,H$296)+'СЕТ СН'!$F$16</f>
        <v>0</v>
      </c>
      <c r="I300" s="36">
        <f>SUMIFS(СВЦЭМ!$I$34:$I$777,СВЦЭМ!$A$34:$A$777,$A300,СВЦЭМ!$B$33:$B$776,I$296)+'СЕТ СН'!$F$16</f>
        <v>0</v>
      </c>
      <c r="J300" s="36">
        <f>SUMIFS(СВЦЭМ!$I$34:$I$777,СВЦЭМ!$A$34:$A$777,$A300,СВЦЭМ!$B$33:$B$776,J$296)+'СЕТ СН'!$F$16</f>
        <v>0</v>
      </c>
      <c r="K300" s="36">
        <f>SUMIFS(СВЦЭМ!$I$34:$I$777,СВЦЭМ!$A$34:$A$777,$A300,СВЦЭМ!$B$33:$B$776,K$296)+'СЕТ СН'!$F$16</f>
        <v>0</v>
      </c>
      <c r="L300" s="36">
        <f>SUMIFS(СВЦЭМ!$I$34:$I$777,СВЦЭМ!$A$34:$A$777,$A300,СВЦЭМ!$B$33:$B$776,L$296)+'СЕТ СН'!$F$16</f>
        <v>0</v>
      </c>
      <c r="M300" s="36">
        <f>SUMIFS(СВЦЭМ!$I$34:$I$777,СВЦЭМ!$A$34:$A$777,$A300,СВЦЭМ!$B$33:$B$776,M$296)+'СЕТ СН'!$F$16</f>
        <v>0</v>
      </c>
      <c r="N300" s="36">
        <f>SUMIFS(СВЦЭМ!$I$34:$I$777,СВЦЭМ!$A$34:$A$777,$A300,СВЦЭМ!$B$33:$B$776,N$296)+'СЕТ СН'!$F$16</f>
        <v>0</v>
      </c>
      <c r="O300" s="36">
        <f>SUMIFS(СВЦЭМ!$I$34:$I$777,СВЦЭМ!$A$34:$A$777,$A300,СВЦЭМ!$B$33:$B$776,O$296)+'СЕТ СН'!$F$16</f>
        <v>0</v>
      </c>
      <c r="P300" s="36">
        <f>SUMIFS(СВЦЭМ!$I$34:$I$777,СВЦЭМ!$A$34:$A$777,$A300,СВЦЭМ!$B$33:$B$776,P$296)+'СЕТ СН'!$F$16</f>
        <v>0</v>
      </c>
      <c r="Q300" s="36">
        <f>SUMIFS(СВЦЭМ!$I$34:$I$777,СВЦЭМ!$A$34:$A$777,$A300,СВЦЭМ!$B$33:$B$776,Q$296)+'СЕТ СН'!$F$16</f>
        <v>0</v>
      </c>
      <c r="R300" s="36">
        <f>SUMIFS(СВЦЭМ!$I$34:$I$777,СВЦЭМ!$A$34:$A$777,$A300,СВЦЭМ!$B$33:$B$776,R$296)+'СЕТ СН'!$F$16</f>
        <v>0</v>
      </c>
      <c r="S300" s="36">
        <f>SUMIFS(СВЦЭМ!$I$34:$I$777,СВЦЭМ!$A$34:$A$777,$A300,СВЦЭМ!$B$33:$B$776,S$296)+'СЕТ СН'!$F$16</f>
        <v>0</v>
      </c>
      <c r="T300" s="36">
        <f>SUMIFS(СВЦЭМ!$I$34:$I$777,СВЦЭМ!$A$34:$A$777,$A300,СВЦЭМ!$B$33:$B$776,T$296)+'СЕТ СН'!$F$16</f>
        <v>0</v>
      </c>
      <c r="U300" s="36">
        <f>SUMIFS(СВЦЭМ!$I$34:$I$777,СВЦЭМ!$A$34:$A$777,$A300,СВЦЭМ!$B$33:$B$776,U$296)+'СЕТ СН'!$F$16</f>
        <v>0</v>
      </c>
      <c r="V300" s="36">
        <f>SUMIFS(СВЦЭМ!$I$34:$I$777,СВЦЭМ!$A$34:$A$777,$A300,СВЦЭМ!$B$33:$B$776,V$296)+'СЕТ СН'!$F$16</f>
        <v>0</v>
      </c>
      <c r="W300" s="36">
        <f>SUMIFS(СВЦЭМ!$I$34:$I$777,СВЦЭМ!$A$34:$A$777,$A300,СВЦЭМ!$B$33:$B$776,W$296)+'СЕТ СН'!$F$16</f>
        <v>0</v>
      </c>
      <c r="X300" s="36">
        <f>SUMIFS(СВЦЭМ!$I$34:$I$777,СВЦЭМ!$A$34:$A$777,$A300,СВЦЭМ!$B$33:$B$776,X$296)+'СЕТ СН'!$F$16</f>
        <v>0</v>
      </c>
      <c r="Y300" s="36">
        <f>SUMIFS(СВЦЭМ!$I$34:$I$777,СВЦЭМ!$A$34:$A$777,$A300,СВЦЭМ!$B$33:$B$776,Y$296)+'СЕТ СН'!$F$16</f>
        <v>0</v>
      </c>
    </row>
    <row r="301" spans="1:27" ht="15.75" hidden="1" x14ac:dyDescent="0.2">
      <c r="A301" s="35">
        <f t="shared" si="8"/>
        <v>43621</v>
      </c>
      <c r="B301" s="36">
        <f>SUMIFS(СВЦЭМ!$I$34:$I$777,СВЦЭМ!$A$34:$A$777,$A301,СВЦЭМ!$B$33:$B$776,B$296)+'СЕТ СН'!$F$16</f>
        <v>0</v>
      </c>
      <c r="C301" s="36">
        <f>SUMIFS(СВЦЭМ!$I$34:$I$777,СВЦЭМ!$A$34:$A$777,$A301,СВЦЭМ!$B$33:$B$776,C$296)+'СЕТ СН'!$F$16</f>
        <v>0</v>
      </c>
      <c r="D301" s="36">
        <f>SUMIFS(СВЦЭМ!$I$34:$I$777,СВЦЭМ!$A$34:$A$777,$A301,СВЦЭМ!$B$33:$B$776,D$296)+'СЕТ СН'!$F$16</f>
        <v>0</v>
      </c>
      <c r="E301" s="36">
        <f>SUMIFS(СВЦЭМ!$I$34:$I$777,СВЦЭМ!$A$34:$A$777,$A301,СВЦЭМ!$B$33:$B$776,E$296)+'СЕТ СН'!$F$16</f>
        <v>0</v>
      </c>
      <c r="F301" s="36">
        <f>SUMIFS(СВЦЭМ!$I$34:$I$777,СВЦЭМ!$A$34:$A$777,$A301,СВЦЭМ!$B$33:$B$776,F$296)+'СЕТ СН'!$F$16</f>
        <v>0</v>
      </c>
      <c r="G301" s="36">
        <f>SUMIFS(СВЦЭМ!$I$34:$I$777,СВЦЭМ!$A$34:$A$777,$A301,СВЦЭМ!$B$33:$B$776,G$296)+'СЕТ СН'!$F$16</f>
        <v>0</v>
      </c>
      <c r="H301" s="36">
        <f>SUMIFS(СВЦЭМ!$I$34:$I$777,СВЦЭМ!$A$34:$A$777,$A301,СВЦЭМ!$B$33:$B$776,H$296)+'СЕТ СН'!$F$16</f>
        <v>0</v>
      </c>
      <c r="I301" s="36">
        <f>SUMIFS(СВЦЭМ!$I$34:$I$777,СВЦЭМ!$A$34:$A$777,$A301,СВЦЭМ!$B$33:$B$776,I$296)+'СЕТ СН'!$F$16</f>
        <v>0</v>
      </c>
      <c r="J301" s="36">
        <f>SUMIFS(СВЦЭМ!$I$34:$I$777,СВЦЭМ!$A$34:$A$777,$A301,СВЦЭМ!$B$33:$B$776,J$296)+'СЕТ СН'!$F$16</f>
        <v>0</v>
      </c>
      <c r="K301" s="36">
        <f>SUMIFS(СВЦЭМ!$I$34:$I$777,СВЦЭМ!$A$34:$A$777,$A301,СВЦЭМ!$B$33:$B$776,K$296)+'СЕТ СН'!$F$16</f>
        <v>0</v>
      </c>
      <c r="L301" s="36">
        <f>SUMIFS(СВЦЭМ!$I$34:$I$777,СВЦЭМ!$A$34:$A$777,$A301,СВЦЭМ!$B$33:$B$776,L$296)+'СЕТ СН'!$F$16</f>
        <v>0</v>
      </c>
      <c r="M301" s="36">
        <f>SUMIFS(СВЦЭМ!$I$34:$I$777,СВЦЭМ!$A$34:$A$777,$A301,СВЦЭМ!$B$33:$B$776,M$296)+'СЕТ СН'!$F$16</f>
        <v>0</v>
      </c>
      <c r="N301" s="36">
        <f>SUMIFS(СВЦЭМ!$I$34:$I$777,СВЦЭМ!$A$34:$A$777,$A301,СВЦЭМ!$B$33:$B$776,N$296)+'СЕТ СН'!$F$16</f>
        <v>0</v>
      </c>
      <c r="O301" s="36">
        <f>SUMIFS(СВЦЭМ!$I$34:$I$777,СВЦЭМ!$A$34:$A$777,$A301,СВЦЭМ!$B$33:$B$776,O$296)+'СЕТ СН'!$F$16</f>
        <v>0</v>
      </c>
      <c r="P301" s="36">
        <f>SUMIFS(СВЦЭМ!$I$34:$I$777,СВЦЭМ!$A$34:$A$777,$A301,СВЦЭМ!$B$33:$B$776,P$296)+'СЕТ СН'!$F$16</f>
        <v>0</v>
      </c>
      <c r="Q301" s="36">
        <f>SUMIFS(СВЦЭМ!$I$34:$I$777,СВЦЭМ!$A$34:$A$777,$A301,СВЦЭМ!$B$33:$B$776,Q$296)+'СЕТ СН'!$F$16</f>
        <v>0</v>
      </c>
      <c r="R301" s="36">
        <f>SUMIFS(СВЦЭМ!$I$34:$I$777,СВЦЭМ!$A$34:$A$777,$A301,СВЦЭМ!$B$33:$B$776,R$296)+'СЕТ СН'!$F$16</f>
        <v>0</v>
      </c>
      <c r="S301" s="36">
        <f>SUMIFS(СВЦЭМ!$I$34:$I$777,СВЦЭМ!$A$34:$A$777,$A301,СВЦЭМ!$B$33:$B$776,S$296)+'СЕТ СН'!$F$16</f>
        <v>0</v>
      </c>
      <c r="T301" s="36">
        <f>SUMIFS(СВЦЭМ!$I$34:$I$777,СВЦЭМ!$A$34:$A$777,$A301,СВЦЭМ!$B$33:$B$776,T$296)+'СЕТ СН'!$F$16</f>
        <v>0</v>
      </c>
      <c r="U301" s="36">
        <f>SUMIFS(СВЦЭМ!$I$34:$I$777,СВЦЭМ!$A$34:$A$777,$A301,СВЦЭМ!$B$33:$B$776,U$296)+'СЕТ СН'!$F$16</f>
        <v>0</v>
      </c>
      <c r="V301" s="36">
        <f>SUMIFS(СВЦЭМ!$I$34:$I$777,СВЦЭМ!$A$34:$A$777,$A301,СВЦЭМ!$B$33:$B$776,V$296)+'СЕТ СН'!$F$16</f>
        <v>0</v>
      </c>
      <c r="W301" s="36">
        <f>SUMIFS(СВЦЭМ!$I$34:$I$777,СВЦЭМ!$A$34:$A$777,$A301,СВЦЭМ!$B$33:$B$776,W$296)+'СЕТ СН'!$F$16</f>
        <v>0</v>
      </c>
      <c r="X301" s="36">
        <f>SUMIFS(СВЦЭМ!$I$34:$I$777,СВЦЭМ!$A$34:$A$777,$A301,СВЦЭМ!$B$33:$B$776,X$296)+'СЕТ СН'!$F$16</f>
        <v>0</v>
      </c>
      <c r="Y301" s="36">
        <f>SUMIFS(СВЦЭМ!$I$34:$I$777,СВЦЭМ!$A$34:$A$777,$A301,СВЦЭМ!$B$33:$B$776,Y$296)+'СЕТ СН'!$F$16</f>
        <v>0</v>
      </c>
    </row>
    <row r="302" spans="1:27" ht="15.75" hidden="1" x14ac:dyDescent="0.2">
      <c r="A302" s="35">
        <f t="shared" si="8"/>
        <v>43622</v>
      </c>
      <c r="B302" s="36">
        <f>SUMIFS(СВЦЭМ!$I$34:$I$777,СВЦЭМ!$A$34:$A$777,$A302,СВЦЭМ!$B$33:$B$776,B$296)+'СЕТ СН'!$F$16</f>
        <v>0</v>
      </c>
      <c r="C302" s="36">
        <f>SUMIFS(СВЦЭМ!$I$34:$I$777,СВЦЭМ!$A$34:$A$777,$A302,СВЦЭМ!$B$33:$B$776,C$296)+'СЕТ СН'!$F$16</f>
        <v>0</v>
      </c>
      <c r="D302" s="36">
        <f>SUMIFS(СВЦЭМ!$I$34:$I$777,СВЦЭМ!$A$34:$A$777,$A302,СВЦЭМ!$B$33:$B$776,D$296)+'СЕТ СН'!$F$16</f>
        <v>0</v>
      </c>
      <c r="E302" s="36">
        <f>SUMIFS(СВЦЭМ!$I$34:$I$777,СВЦЭМ!$A$34:$A$777,$A302,СВЦЭМ!$B$33:$B$776,E$296)+'СЕТ СН'!$F$16</f>
        <v>0</v>
      </c>
      <c r="F302" s="36">
        <f>SUMIFS(СВЦЭМ!$I$34:$I$777,СВЦЭМ!$A$34:$A$777,$A302,СВЦЭМ!$B$33:$B$776,F$296)+'СЕТ СН'!$F$16</f>
        <v>0</v>
      </c>
      <c r="G302" s="36">
        <f>SUMIFS(СВЦЭМ!$I$34:$I$777,СВЦЭМ!$A$34:$A$777,$A302,СВЦЭМ!$B$33:$B$776,G$296)+'СЕТ СН'!$F$16</f>
        <v>0</v>
      </c>
      <c r="H302" s="36">
        <f>SUMIFS(СВЦЭМ!$I$34:$I$777,СВЦЭМ!$A$34:$A$777,$A302,СВЦЭМ!$B$33:$B$776,H$296)+'СЕТ СН'!$F$16</f>
        <v>0</v>
      </c>
      <c r="I302" s="36">
        <f>SUMIFS(СВЦЭМ!$I$34:$I$777,СВЦЭМ!$A$34:$A$777,$A302,СВЦЭМ!$B$33:$B$776,I$296)+'СЕТ СН'!$F$16</f>
        <v>0</v>
      </c>
      <c r="J302" s="36">
        <f>SUMIFS(СВЦЭМ!$I$34:$I$777,СВЦЭМ!$A$34:$A$777,$A302,СВЦЭМ!$B$33:$B$776,J$296)+'СЕТ СН'!$F$16</f>
        <v>0</v>
      </c>
      <c r="K302" s="36">
        <f>SUMIFS(СВЦЭМ!$I$34:$I$777,СВЦЭМ!$A$34:$A$777,$A302,СВЦЭМ!$B$33:$B$776,K$296)+'СЕТ СН'!$F$16</f>
        <v>0</v>
      </c>
      <c r="L302" s="36">
        <f>SUMIFS(СВЦЭМ!$I$34:$I$777,СВЦЭМ!$A$34:$A$777,$A302,СВЦЭМ!$B$33:$B$776,L$296)+'СЕТ СН'!$F$16</f>
        <v>0</v>
      </c>
      <c r="M302" s="36">
        <f>SUMIFS(СВЦЭМ!$I$34:$I$777,СВЦЭМ!$A$34:$A$777,$A302,СВЦЭМ!$B$33:$B$776,M$296)+'СЕТ СН'!$F$16</f>
        <v>0</v>
      </c>
      <c r="N302" s="36">
        <f>SUMIFS(СВЦЭМ!$I$34:$I$777,СВЦЭМ!$A$34:$A$777,$A302,СВЦЭМ!$B$33:$B$776,N$296)+'СЕТ СН'!$F$16</f>
        <v>0</v>
      </c>
      <c r="O302" s="36">
        <f>SUMIFS(СВЦЭМ!$I$34:$I$777,СВЦЭМ!$A$34:$A$777,$A302,СВЦЭМ!$B$33:$B$776,O$296)+'СЕТ СН'!$F$16</f>
        <v>0</v>
      </c>
      <c r="P302" s="36">
        <f>SUMIFS(СВЦЭМ!$I$34:$I$777,СВЦЭМ!$A$34:$A$777,$A302,СВЦЭМ!$B$33:$B$776,P$296)+'СЕТ СН'!$F$16</f>
        <v>0</v>
      </c>
      <c r="Q302" s="36">
        <f>SUMIFS(СВЦЭМ!$I$34:$I$777,СВЦЭМ!$A$34:$A$777,$A302,СВЦЭМ!$B$33:$B$776,Q$296)+'СЕТ СН'!$F$16</f>
        <v>0</v>
      </c>
      <c r="R302" s="36">
        <f>SUMIFS(СВЦЭМ!$I$34:$I$777,СВЦЭМ!$A$34:$A$777,$A302,СВЦЭМ!$B$33:$B$776,R$296)+'СЕТ СН'!$F$16</f>
        <v>0</v>
      </c>
      <c r="S302" s="36">
        <f>SUMIFS(СВЦЭМ!$I$34:$I$777,СВЦЭМ!$A$34:$A$777,$A302,СВЦЭМ!$B$33:$B$776,S$296)+'СЕТ СН'!$F$16</f>
        <v>0</v>
      </c>
      <c r="T302" s="36">
        <f>SUMIFS(СВЦЭМ!$I$34:$I$777,СВЦЭМ!$A$34:$A$777,$A302,СВЦЭМ!$B$33:$B$776,T$296)+'СЕТ СН'!$F$16</f>
        <v>0</v>
      </c>
      <c r="U302" s="36">
        <f>SUMIFS(СВЦЭМ!$I$34:$I$777,СВЦЭМ!$A$34:$A$777,$A302,СВЦЭМ!$B$33:$B$776,U$296)+'СЕТ СН'!$F$16</f>
        <v>0</v>
      </c>
      <c r="V302" s="36">
        <f>SUMIFS(СВЦЭМ!$I$34:$I$777,СВЦЭМ!$A$34:$A$777,$A302,СВЦЭМ!$B$33:$B$776,V$296)+'СЕТ СН'!$F$16</f>
        <v>0</v>
      </c>
      <c r="W302" s="36">
        <f>SUMIFS(СВЦЭМ!$I$34:$I$777,СВЦЭМ!$A$34:$A$777,$A302,СВЦЭМ!$B$33:$B$776,W$296)+'СЕТ СН'!$F$16</f>
        <v>0</v>
      </c>
      <c r="X302" s="36">
        <f>SUMIFS(СВЦЭМ!$I$34:$I$777,СВЦЭМ!$A$34:$A$777,$A302,СВЦЭМ!$B$33:$B$776,X$296)+'СЕТ СН'!$F$16</f>
        <v>0</v>
      </c>
      <c r="Y302" s="36">
        <f>SUMIFS(СВЦЭМ!$I$34:$I$777,СВЦЭМ!$A$34:$A$777,$A302,СВЦЭМ!$B$33:$B$776,Y$296)+'СЕТ СН'!$F$16</f>
        <v>0</v>
      </c>
    </row>
    <row r="303" spans="1:27" ht="15.75" hidden="1" x14ac:dyDescent="0.2">
      <c r="A303" s="35">
        <f t="shared" si="8"/>
        <v>43623</v>
      </c>
      <c r="B303" s="36">
        <f>SUMIFS(СВЦЭМ!$I$34:$I$777,СВЦЭМ!$A$34:$A$777,$A303,СВЦЭМ!$B$33:$B$776,B$296)+'СЕТ СН'!$F$16</f>
        <v>0</v>
      </c>
      <c r="C303" s="36">
        <f>SUMIFS(СВЦЭМ!$I$34:$I$777,СВЦЭМ!$A$34:$A$777,$A303,СВЦЭМ!$B$33:$B$776,C$296)+'СЕТ СН'!$F$16</f>
        <v>0</v>
      </c>
      <c r="D303" s="36">
        <f>SUMIFS(СВЦЭМ!$I$34:$I$777,СВЦЭМ!$A$34:$A$777,$A303,СВЦЭМ!$B$33:$B$776,D$296)+'СЕТ СН'!$F$16</f>
        <v>0</v>
      </c>
      <c r="E303" s="36">
        <f>SUMIFS(СВЦЭМ!$I$34:$I$777,СВЦЭМ!$A$34:$A$777,$A303,СВЦЭМ!$B$33:$B$776,E$296)+'СЕТ СН'!$F$16</f>
        <v>0</v>
      </c>
      <c r="F303" s="36">
        <f>SUMIFS(СВЦЭМ!$I$34:$I$777,СВЦЭМ!$A$34:$A$777,$A303,СВЦЭМ!$B$33:$B$776,F$296)+'СЕТ СН'!$F$16</f>
        <v>0</v>
      </c>
      <c r="G303" s="36">
        <f>SUMIFS(СВЦЭМ!$I$34:$I$777,СВЦЭМ!$A$34:$A$777,$A303,СВЦЭМ!$B$33:$B$776,G$296)+'СЕТ СН'!$F$16</f>
        <v>0</v>
      </c>
      <c r="H303" s="36">
        <f>SUMIFS(СВЦЭМ!$I$34:$I$777,СВЦЭМ!$A$34:$A$777,$A303,СВЦЭМ!$B$33:$B$776,H$296)+'СЕТ СН'!$F$16</f>
        <v>0</v>
      </c>
      <c r="I303" s="36">
        <f>SUMIFS(СВЦЭМ!$I$34:$I$777,СВЦЭМ!$A$34:$A$777,$A303,СВЦЭМ!$B$33:$B$776,I$296)+'СЕТ СН'!$F$16</f>
        <v>0</v>
      </c>
      <c r="J303" s="36">
        <f>SUMIFS(СВЦЭМ!$I$34:$I$777,СВЦЭМ!$A$34:$A$777,$A303,СВЦЭМ!$B$33:$B$776,J$296)+'СЕТ СН'!$F$16</f>
        <v>0</v>
      </c>
      <c r="K303" s="36">
        <f>SUMIFS(СВЦЭМ!$I$34:$I$777,СВЦЭМ!$A$34:$A$777,$A303,СВЦЭМ!$B$33:$B$776,K$296)+'СЕТ СН'!$F$16</f>
        <v>0</v>
      </c>
      <c r="L303" s="36">
        <f>SUMIFS(СВЦЭМ!$I$34:$I$777,СВЦЭМ!$A$34:$A$777,$A303,СВЦЭМ!$B$33:$B$776,L$296)+'СЕТ СН'!$F$16</f>
        <v>0</v>
      </c>
      <c r="M303" s="36">
        <f>SUMIFS(СВЦЭМ!$I$34:$I$777,СВЦЭМ!$A$34:$A$777,$A303,СВЦЭМ!$B$33:$B$776,M$296)+'СЕТ СН'!$F$16</f>
        <v>0</v>
      </c>
      <c r="N303" s="36">
        <f>SUMIFS(СВЦЭМ!$I$34:$I$777,СВЦЭМ!$A$34:$A$777,$A303,СВЦЭМ!$B$33:$B$776,N$296)+'СЕТ СН'!$F$16</f>
        <v>0</v>
      </c>
      <c r="O303" s="36">
        <f>SUMIFS(СВЦЭМ!$I$34:$I$777,СВЦЭМ!$A$34:$A$777,$A303,СВЦЭМ!$B$33:$B$776,O$296)+'СЕТ СН'!$F$16</f>
        <v>0</v>
      </c>
      <c r="P303" s="36">
        <f>SUMIFS(СВЦЭМ!$I$34:$I$777,СВЦЭМ!$A$34:$A$777,$A303,СВЦЭМ!$B$33:$B$776,P$296)+'СЕТ СН'!$F$16</f>
        <v>0</v>
      </c>
      <c r="Q303" s="36">
        <f>SUMIFS(СВЦЭМ!$I$34:$I$777,СВЦЭМ!$A$34:$A$777,$A303,СВЦЭМ!$B$33:$B$776,Q$296)+'СЕТ СН'!$F$16</f>
        <v>0</v>
      </c>
      <c r="R303" s="36">
        <f>SUMIFS(СВЦЭМ!$I$34:$I$777,СВЦЭМ!$A$34:$A$777,$A303,СВЦЭМ!$B$33:$B$776,R$296)+'СЕТ СН'!$F$16</f>
        <v>0</v>
      </c>
      <c r="S303" s="36">
        <f>SUMIFS(СВЦЭМ!$I$34:$I$777,СВЦЭМ!$A$34:$A$777,$A303,СВЦЭМ!$B$33:$B$776,S$296)+'СЕТ СН'!$F$16</f>
        <v>0</v>
      </c>
      <c r="T303" s="36">
        <f>SUMIFS(СВЦЭМ!$I$34:$I$777,СВЦЭМ!$A$34:$A$777,$A303,СВЦЭМ!$B$33:$B$776,T$296)+'СЕТ СН'!$F$16</f>
        <v>0</v>
      </c>
      <c r="U303" s="36">
        <f>SUMIFS(СВЦЭМ!$I$34:$I$777,СВЦЭМ!$A$34:$A$777,$A303,СВЦЭМ!$B$33:$B$776,U$296)+'СЕТ СН'!$F$16</f>
        <v>0</v>
      </c>
      <c r="V303" s="36">
        <f>SUMIFS(СВЦЭМ!$I$34:$I$777,СВЦЭМ!$A$34:$A$777,$A303,СВЦЭМ!$B$33:$B$776,V$296)+'СЕТ СН'!$F$16</f>
        <v>0</v>
      </c>
      <c r="W303" s="36">
        <f>SUMIFS(СВЦЭМ!$I$34:$I$777,СВЦЭМ!$A$34:$A$777,$A303,СВЦЭМ!$B$33:$B$776,W$296)+'СЕТ СН'!$F$16</f>
        <v>0</v>
      </c>
      <c r="X303" s="36">
        <f>SUMIFS(СВЦЭМ!$I$34:$I$777,СВЦЭМ!$A$34:$A$777,$A303,СВЦЭМ!$B$33:$B$776,X$296)+'СЕТ СН'!$F$16</f>
        <v>0</v>
      </c>
      <c r="Y303" s="36">
        <f>SUMIFS(СВЦЭМ!$I$34:$I$777,СВЦЭМ!$A$34:$A$777,$A303,СВЦЭМ!$B$33:$B$776,Y$296)+'СЕТ СН'!$F$16</f>
        <v>0</v>
      </c>
    </row>
    <row r="304" spans="1:27" ht="15.75" hidden="1" x14ac:dyDescent="0.2">
      <c r="A304" s="35">
        <f t="shared" si="8"/>
        <v>43624</v>
      </c>
      <c r="B304" s="36">
        <f>SUMIFS(СВЦЭМ!$I$34:$I$777,СВЦЭМ!$A$34:$A$777,$A304,СВЦЭМ!$B$33:$B$776,B$296)+'СЕТ СН'!$F$16</f>
        <v>0</v>
      </c>
      <c r="C304" s="36">
        <f>SUMIFS(СВЦЭМ!$I$34:$I$777,СВЦЭМ!$A$34:$A$777,$A304,СВЦЭМ!$B$33:$B$776,C$296)+'СЕТ СН'!$F$16</f>
        <v>0</v>
      </c>
      <c r="D304" s="36">
        <f>SUMIFS(СВЦЭМ!$I$34:$I$777,СВЦЭМ!$A$34:$A$777,$A304,СВЦЭМ!$B$33:$B$776,D$296)+'СЕТ СН'!$F$16</f>
        <v>0</v>
      </c>
      <c r="E304" s="36">
        <f>SUMIFS(СВЦЭМ!$I$34:$I$777,СВЦЭМ!$A$34:$A$777,$A304,СВЦЭМ!$B$33:$B$776,E$296)+'СЕТ СН'!$F$16</f>
        <v>0</v>
      </c>
      <c r="F304" s="36">
        <f>SUMIFS(СВЦЭМ!$I$34:$I$777,СВЦЭМ!$A$34:$A$777,$A304,СВЦЭМ!$B$33:$B$776,F$296)+'СЕТ СН'!$F$16</f>
        <v>0</v>
      </c>
      <c r="G304" s="36">
        <f>SUMIFS(СВЦЭМ!$I$34:$I$777,СВЦЭМ!$A$34:$A$777,$A304,СВЦЭМ!$B$33:$B$776,G$296)+'СЕТ СН'!$F$16</f>
        <v>0</v>
      </c>
      <c r="H304" s="36">
        <f>SUMIFS(СВЦЭМ!$I$34:$I$777,СВЦЭМ!$A$34:$A$777,$A304,СВЦЭМ!$B$33:$B$776,H$296)+'СЕТ СН'!$F$16</f>
        <v>0</v>
      </c>
      <c r="I304" s="36">
        <f>SUMIFS(СВЦЭМ!$I$34:$I$777,СВЦЭМ!$A$34:$A$777,$A304,СВЦЭМ!$B$33:$B$776,I$296)+'СЕТ СН'!$F$16</f>
        <v>0</v>
      </c>
      <c r="J304" s="36">
        <f>SUMIFS(СВЦЭМ!$I$34:$I$777,СВЦЭМ!$A$34:$A$777,$A304,СВЦЭМ!$B$33:$B$776,J$296)+'СЕТ СН'!$F$16</f>
        <v>0</v>
      </c>
      <c r="K304" s="36">
        <f>SUMIFS(СВЦЭМ!$I$34:$I$777,СВЦЭМ!$A$34:$A$777,$A304,СВЦЭМ!$B$33:$B$776,K$296)+'СЕТ СН'!$F$16</f>
        <v>0</v>
      </c>
      <c r="L304" s="36">
        <f>SUMIFS(СВЦЭМ!$I$34:$I$777,СВЦЭМ!$A$34:$A$777,$A304,СВЦЭМ!$B$33:$B$776,L$296)+'СЕТ СН'!$F$16</f>
        <v>0</v>
      </c>
      <c r="M304" s="36">
        <f>SUMIFS(СВЦЭМ!$I$34:$I$777,СВЦЭМ!$A$34:$A$777,$A304,СВЦЭМ!$B$33:$B$776,M$296)+'СЕТ СН'!$F$16</f>
        <v>0</v>
      </c>
      <c r="N304" s="36">
        <f>SUMIFS(СВЦЭМ!$I$34:$I$777,СВЦЭМ!$A$34:$A$777,$A304,СВЦЭМ!$B$33:$B$776,N$296)+'СЕТ СН'!$F$16</f>
        <v>0</v>
      </c>
      <c r="O304" s="36">
        <f>SUMIFS(СВЦЭМ!$I$34:$I$777,СВЦЭМ!$A$34:$A$777,$A304,СВЦЭМ!$B$33:$B$776,O$296)+'СЕТ СН'!$F$16</f>
        <v>0</v>
      </c>
      <c r="P304" s="36">
        <f>SUMIFS(СВЦЭМ!$I$34:$I$777,СВЦЭМ!$A$34:$A$777,$A304,СВЦЭМ!$B$33:$B$776,P$296)+'СЕТ СН'!$F$16</f>
        <v>0</v>
      </c>
      <c r="Q304" s="36">
        <f>SUMIFS(СВЦЭМ!$I$34:$I$777,СВЦЭМ!$A$34:$A$777,$A304,СВЦЭМ!$B$33:$B$776,Q$296)+'СЕТ СН'!$F$16</f>
        <v>0</v>
      </c>
      <c r="R304" s="36">
        <f>SUMIFS(СВЦЭМ!$I$34:$I$777,СВЦЭМ!$A$34:$A$777,$A304,СВЦЭМ!$B$33:$B$776,R$296)+'СЕТ СН'!$F$16</f>
        <v>0</v>
      </c>
      <c r="S304" s="36">
        <f>SUMIFS(СВЦЭМ!$I$34:$I$777,СВЦЭМ!$A$34:$A$777,$A304,СВЦЭМ!$B$33:$B$776,S$296)+'СЕТ СН'!$F$16</f>
        <v>0</v>
      </c>
      <c r="T304" s="36">
        <f>SUMIFS(СВЦЭМ!$I$34:$I$777,СВЦЭМ!$A$34:$A$777,$A304,СВЦЭМ!$B$33:$B$776,T$296)+'СЕТ СН'!$F$16</f>
        <v>0</v>
      </c>
      <c r="U304" s="36">
        <f>SUMIFS(СВЦЭМ!$I$34:$I$777,СВЦЭМ!$A$34:$A$777,$A304,СВЦЭМ!$B$33:$B$776,U$296)+'СЕТ СН'!$F$16</f>
        <v>0</v>
      </c>
      <c r="V304" s="36">
        <f>SUMIFS(СВЦЭМ!$I$34:$I$777,СВЦЭМ!$A$34:$A$777,$A304,СВЦЭМ!$B$33:$B$776,V$296)+'СЕТ СН'!$F$16</f>
        <v>0</v>
      </c>
      <c r="W304" s="36">
        <f>SUMIFS(СВЦЭМ!$I$34:$I$777,СВЦЭМ!$A$34:$A$777,$A304,СВЦЭМ!$B$33:$B$776,W$296)+'СЕТ СН'!$F$16</f>
        <v>0</v>
      </c>
      <c r="X304" s="36">
        <f>SUMIFS(СВЦЭМ!$I$34:$I$777,СВЦЭМ!$A$34:$A$777,$A304,СВЦЭМ!$B$33:$B$776,X$296)+'СЕТ СН'!$F$16</f>
        <v>0</v>
      </c>
      <c r="Y304" s="36">
        <f>SUMIFS(СВЦЭМ!$I$34:$I$777,СВЦЭМ!$A$34:$A$777,$A304,СВЦЭМ!$B$33:$B$776,Y$296)+'СЕТ СН'!$F$16</f>
        <v>0</v>
      </c>
    </row>
    <row r="305" spans="1:25" ht="15.75" hidden="1" x14ac:dyDescent="0.2">
      <c r="A305" s="35">
        <f t="shared" si="8"/>
        <v>43625</v>
      </c>
      <c r="B305" s="36">
        <f>SUMIFS(СВЦЭМ!$I$34:$I$777,СВЦЭМ!$A$34:$A$777,$A305,СВЦЭМ!$B$33:$B$776,B$296)+'СЕТ СН'!$F$16</f>
        <v>0</v>
      </c>
      <c r="C305" s="36">
        <f>SUMIFS(СВЦЭМ!$I$34:$I$777,СВЦЭМ!$A$34:$A$777,$A305,СВЦЭМ!$B$33:$B$776,C$296)+'СЕТ СН'!$F$16</f>
        <v>0</v>
      </c>
      <c r="D305" s="36">
        <f>SUMIFS(СВЦЭМ!$I$34:$I$777,СВЦЭМ!$A$34:$A$777,$A305,СВЦЭМ!$B$33:$B$776,D$296)+'СЕТ СН'!$F$16</f>
        <v>0</v>
      </c>
      <c r="E305" s="36">
        <f>SUMIFS(СВЦЭМ!$I$34:$I$777,СВЦЭМ!$A$34:$A$777,$A305,СВЦЭМ!$B$33:$B$776,E$296)+'СЕТ СН'!$F$16</f>
        <v>0</v>
      </c>
      <c r="F305" s="36">
        <f>SUMIFS(СВЦЭМ!$I$34:$I$777,СВЦЭМ!$A$34:$A$777,$A305,СВЦЭМ!$B$33:$B$776,F$296)+'СЕТ СН'!$F$16</f>
        <v>0</v>
      </c>
      <c r="G305" s="36">
        <f>SUMIFS(СВЦЭМ!$I$34:$I$777,СВЦЭМ!$A$34:$A$777,$A305,СВЦЭМ!$B$33:$B$776,G$296)+'СЕТ СН'!$F$16</f>
        <v>0</v>
      </c>
      <c r="H305" s="36">
        <f>SUMIFS(СВЦЭМ!$I$34:$I$777,СВЦЭМ!$A$34:$A$777,$A305,СВЦЭМ!$B$33:$B$776,H$296)+'СЕТ СН'!$F$16</f>
        <v>0</v>
      </c>
      <c r="I305" s="36">
        <f>SUMIFS(СВЦЭМ!$I$34:$I$777,СВЦЭМ!$A$34:$A$777,$A305,СВЦЭМ!$B$33:$B$776,I$296)+'СЕТ СН'!$F$16</f>
        <v>0</v>
      </c>
      <c r="J305" s="36">
        <f>SUMIFS(СВЦЭМ!$I$34:$I$777,СВЦЭМ!$A$34:$A$777,$A305,СВЦЭМ!$B$33:$B$776,J$296)+'СЕТ СН'!$F$16</f>
        <v>0</v>
      </c>
      <c r="K305" s="36">
        <f>SUMIFS(СВЦЭМ!$I$34:$I$777,СВЦЭМ!$A$34:$A$777,$A305,СВЦЭМ!$B$33:$B$776,K$296)+'СЕТ СН'!$F$16</f>
        <v>0</v>
      </c>
      <c r="L305" s="36">
        <f>SUMIFS(СВЦЭМ!$I$34:$I$777,СВЦЭМ!$A$34:$A$777,$A305,СВЦЭМ!$B$33:$B$776,L$296)+'СЕТ СН'!$F$16</f>
        <v>0</v>
      </c>
      <c r="M305" s="36">
        <f>SUMIFS(СВЦЭМ!$I$34:$I$777,СВЦЭМ!$A$34:$A$777,$A305,СВЦЭМ!$B$33:$B$776,M$296)+'СЕТ СН'!$F$16</f>
        <v>0</v>
      </c>
      <c r="N305" s="36">
        <f>SUMIFS(СВЦЭМ!$I$34:$I$777,СВЦЭМ!$A$34:$A$777,$A305,СВЦЭМ!$B$33:$B$776,N$296)+'СЕТ СН'!$F$16</f>
        <v>0</v>
      </c>
      <c r="O305" s="36">
        <f>SUMIFS(СВЦЭМ!$I$34:$I$777,СВЦЭМ!$A$34:$A$777,$A305,СВЦЭМ!$B$33:$B$776,O$296)+'СЕТ СН'!$F$16</f>
        <v>0</v>
      </c>
      <c r="P305" s="36">
        <f>SUMIFS(СВЦЭМ!$I$34:$I$777,СВЦЭМ!$A$34:$A$777,$A305,СВЦЭМ!$B$33:$B$776,P$296)+'СЕТ СН'!$F$16</f>
        <v>0</v>
      </c>
      <c r="Q305" s="36">
        <f>SUMIFS(СВЦЭМ!$I$34:$I$777,СВЦЭМ!$A$34:$A$777,$A305,СВЦЭМ!$B$33:$B$776,Q$296)+'СЕТ СН'!$F$16</f>
        <v>0</v>
      </c>
      <c r="R305" s="36">
        <f>SUMIFS(СВЦЭМ!$I$34:$I$777,СВЦЭМ!$A$34:$A$777,$A305,СВЦЭМ!$B$33:$B$776,R$296)+'СЕТ СН'!$F$16</f>
        <v>0</v>
      </c>
      <c r="S305" s="36">
        <f>SUMIFS(СВЦЭМ!$I$34:$I$777,СВЦЭМ!$A$34:$A$777,$A305,СВЦЭМ!$B$33:$B$776,S$296)+'СЕТ СН'!$F$16</f>
        <v>0</v>
      </c>
      <c r="T305" s="36">
        <f>SUMIFS(СВЦЭМ!$I$34:$I$777,СВЦЭМ!$A$34:$A$777,$A305,СВЦЭМ!$B$33:$B$776,T$296)+'СЕТ СН'!$F$16</f>
        <v>0</v>
      </c>
      <c r="U305" s="36">
        <f>SUMIFS(СВЦЭМ!$I$34:$I$777,СВЦЭМ!$A$34:$A$777,$A305,СВЦЭМ!$B$33:$B$776,U$296)+'СЕТ СН'!$F$16</f>
        <v>0</v>
      </c>
      <c r="V305" s="36">
        <f>SUMIFS(СВЦЭМ!$I$34:$I$777,СВЦЭМ!$A$34:$A$777,$A305,СВЦЭМ!$B$33:$B$776,V$296)+'СЕТ СН'!$F$16</f>
        <v>0</v>
      </c>
      <c r="W305" s="36">
        <f>SUMIFS(СВЦЭМ!$I$34:$I$777,СВЦЭМ!$A$34:$A$777,$A305,СВЦЭМ!$B$33:$B$776,W$296)+'СЕТ СН'!$F$16</f>
        <v>0</v>
      </c>
      <c r="X305" s="36">
        <f>SUMIFS(СВЦЭМ!$I$34:$I$777,СВЦЭМ!$A$34:$A$777,$A305,СВЦЭМ!$B$33:$B$776,X$296)+'СЕТ СН'!$F$16</f>
        <v>0</v>
      </c>
      <c r="Y305" s="36">
        <f>SUMIFS(СВЦЭМ!$I$34:$I$777,СВЦЭМ!$A$34:$A$777,$A305,СВЦЭМ!$B$33:$B$776,Y$296)+'СЕТ СН'!$F$16</f>
        <v>0</v>
      </c>
    </row>
    <row r="306" spans="1:25" ht="15.75" hidden="1" x14ac:dyDescent="0.2">
      <c r="A306" s="35">
        <f t="shared" si="8"/>
        <v>43626</v>
      </c>
      <c r="B306" s="36">
        <f>SUMIFS(СВЦЭМ!$I$34:$I$777,СВЦЭМ!$A$34:$A$777,$A306,СВЦЭМ!$B$33:$B$776,B$296)+'СЕТ СН'!$F$16</f>
        <v>0</v>
      </c>
      <c r="C306" s="36">
        <f>SUMIFS(СВЦЭМ!$I$34:$I$777,СВЦЭМ!$A$34:$A$777,$A306,СВЦЭМ!$B$33:$B$776,C$296)+'СЕТ СН'!$F$16</f>
        <v>0</v>
      </c>
      <c r="D306" s="36">
        <f>SUMIFS(СВЦЭМ!$I$34:$I$777,СВЦЭМ!$A$34:$A$777,$A306,СВЦЭМ!$B$33:$B$776,D$296)+'СЕТ СН'!$F$16</f>
        <v>0</v>
      </c>
      <c r="E306" s="36">
        <f>SUMIFS(СВЦЭМ!$I$34:$I$777,СВЦЭМ!$A$34:$A$777,$A306,СВЦЭМ!$B$33:$B$776,E$296)+'СЕТ СН'!$F$16</f>
        <v>0</v>
      </c>
      <c r="F306" s="36">
        <f>SUMIFS(СВЦЭМ!$I$34:$I$777,СВЦЭМ!$A$34:$A$777,$A306,СВЦЭМ!$B$33:$B$776,F$296)+'СЕТ СН'!$F$16</f>
        <v>0</v>
      </c>
      <c r="G306" s="36">
        <f>SUMIFS(СВЦЭМ!$I$34:$I$777,СВЦЭМ!$A$34:$A$777,$A306,СВЦЭМ!$B$33:$B$776,G$296)+'СЕТ СН'!$F$16</f>
        <v>0</v>
      </c>
      <c r="H306" s="36">
        <f>SUMIFS(СВЦЭМ!$I$34:$I$777,СВЦЭМ!$A$34:$A$777,$A306,СВЦЭМ!$B$33:$B$776,H$296)+'СЕТ СН'!$F$16</f>
        <v>0</v>
      </c>
      <c r="I306" s="36">
        <f>SUMIFS(СВЦЭМ!$I$34:$I$777,СВЦЭМ!$A$34:$A$777,$A306,СВЦЭМ!$B$33:$B$776,I$296)+'СЕТ СН'!$F$16</f>
        <v>0</v>
      </c>
      <c r="J306" s="36">
        <f>SUMIFS(СВЦЭМ!$I$34:$I$777,СВЦЭМ!$A$34:$A$777,$A306,СВЦЭМ!$B$33:$B$776,J$296)+'СЕТ СН'!$F$16</f>
        <v>0</v>
      </c>
      <c r="K306" s="36">
        <f>SUMIFS(СВЦЭМ!$I$34:$I$777,СВЦЭМ!$A$34:$A$777,$A306,СВЦЭМ!$B$33:$B$776,K$296)+'СЕТ СН'!$F$16</f>
        <v>0</v>
      </c>
      <c r="L306" s="36">
        <f>SUMIFS(СВЦЭМ!$I$34:$I$777,СВЦЭМ!$A$34:$A$777,$A306,СВЦЭМ!$B$33:$B$776,L$296)+'СЕТ СН'!$F$16</f>
        <v>0</v>
      </c>
      <c r="M306" s="36">
        <f>SUMIFS(СВЦЭМ!$I$34:$I$777,СВЦЭМ!$A$34:$A$777,$A306,СВЦЭМ!$B$33:$B$776,M$296)+'СЕТ СН'!$F$16</f>
        <v>0</v>
      </c>
      <c r="N306" s="36">
        <f>SUMIFS(СВЦЭМ!$I$34:$I$777,СВЦЭМ!$A$34:$A$777,$A306,СВЦЭМ!$B$33:$B$776,N$296)+'СЕТ СН'!$F$16</f>
        <v>0</v>
      </c>
      <c r="O306" s="36">
        <f>SUMIFS(СВЦЭМ!$I$34:$I$777,СВЦЭМ!$A$34:$A$777,$A306,СВЦЭМ!$B$33:$B$776,O$296)+'СЕТ СН'!$F$16</f>
        <v>0</v>
      </c>
      <c r="P306" s="36">
        <f>SUMIFS(СВЦЭМ!$I$34:$I$777,СВЦЭМ!$A$34:$A$777,$A306,СВЦЭМ!$B$33:$B$776,P$296)+'СЕТ СН'!$F$16</f>
        <v>0</v>
      </c>
      <c r="Q306" s="36">
        <f>SUMIFS(СВЦЭМ!$I$34:$I$777,СВЦЭМ!$A$34:$A$777,$A306,СВЦЭМ!$B$33:$B$776,Q$296)+'СЕТ СН'!$F$16</f>
        <v>0</v>
      </c>
      <c r="R306" s="36">
        <f>SUMIFS(СВЦЭМ!$I$34:$I$777,СВЦЭМ!$A$34:$A$777,$A306,СВЦЭМ!$B$33:$B$776,R$296)+'СЕТ СН'!$F$16</f>
        <v>0</v>
      </c>
      <c r="S306" s="36">
        <f>SUMIFS(СВЦЭМ!$I$34:$I$777,СВЦЭМ!$A$34:$A$777,$A306,СВЦЭМ!$B$33:$B$776,S$296)+'СЕТ СН'!$F$16</f>
        <v>0</v>
      </c>
      <c r="T306" s="36">
        <f>SUMIFS(СВЦЭМ!$I$34:$I$777,СВЦЭМ!$A$34:$A$777,$A306,СВЦЭМ!$B$33:$B$776,T$296)+'СЕТ СН'!$F$16</f>
        <v>0</v>
      </c>
      <c r="U306" s="36">
        <f>SUMIFS(СВЦЭМ!$I$34:$I$777,СВЦЭМ!$A$34:$A$777,$A306,СВЦЭМ!$B$33:$B$776,U$296)+'СЕТ СН'!$F$16</f>
        <v>0</v>
      </c>
      <c r="V306" s="36">
        <f>SUMIFS(СВЦЭМ!$I$34:$I$777,СВЦЭМ!$A$34:$A$777,$A306,СВЦЭМ!$B$33:$B$776,V$296)+'СЕТ СН'!$F$16</f>
        <v>0</v>
      </c>
      <c r="W306" s="36">
        <f>SUMIFS(СВЦЭМ!$I$34:$I$777,СВЦЭМ!$A$34:$A$777,$A306,СВЦЭМ!$B$33:$B$776,W$296)+'СЕТ СН'!$F$16</f>
        <v>0</v>
      </c>
      <c r="X306" s="36">
        <f>SUMIFS(СВЦЭМ!$I$34:$I$777,СВЦЭМ!$A$34:$A$777,$A306,СВЦЭМ!$B$33:$B$776,X$296)+'СЕТ СН'!$F$16</f>
        <v>0</v>
      </c>
      <c r="Y306" s="36">
        <f>SUMIFS(СВЦЭМ!$I$34:$I$777,СВЦЭМ!$A$34:$A$777,$A306,СВЦЭМ!$B$33:$B$776,Y$296)+'СЕТ СН'!$F$16</f>
        <v>0</v>
      </c>
    </row>
    <row r="307" spans="1:25" ht="15.75" hidden="1" x14ac:dyDescent="0.2">
      <c r="A307" s="35">
        <f t="shared" si="8"/>
        <v>43627</v>
      </c>
      <c r="B307" s="36">
        <f>SUMIFS(СВЦЭМ!$I$34:$I$777,СВЦЭМ!$A$34:$A$777,$A307,СВЦЭМ!$B$33:$B$776,B$296)+'СЕТ СН'!$F$16</f>
        <v>0</v>
      </c>
      <c r="C307" s="36">
        <f>SUMIFS(СВЦЭМ!$I$34:$I$777,СВЦЭМ!$A$34:$A$777,$A307,СВЦЭМ!$B$33:$B$776,C$296)+'СЕТ СН'!$F$16</f>
        <v>0</v>
      </c>
      <c r="D307" s="36">
        <f>SUMIFS(СВЦЭМ!$I$34:$I$777,СВЦЭМ!$A$34:$A$777,$A307,СВЦЭМ!$B$33:$B$776,D$296)+'СЕТ СН'!$F$16</f>
        <v>0</v>
      </c>
      <c r="E307" s="36">
        <f>SUMIFS(СВЦЭМ!$I$34:$I$777,СВЦЭМ!$A$34:$A$777,$A307,СВЦЭМ!$B$33:$B$776,E$296)+'СЕТ СН'!$F$16</f>
        <v>0</v>
      </c>
      <c r="F307" s="36">
        <f>SUMIFS(СВЦЭМ!$I$34:$I$777,СВЦЭМ!$A$34:$A$777,$A307,СВЦЭМ!$B$33:$B$776,F$296)+'СЕТ СН'!$F$16</f>
        <v>0</v>
      </c>
      <c r="G307" s="36">
        <f>SUMIFS(СВЦЭМ!$I$34:$I$777,СВЦЭМ!$A$34:$A$777,$A307,СВЦЭМ!$B$33:$B$776,G$296)+'СЕТ СН'!$F$16</f>
        <v>0</v>
      </c>
      <c r="H307" s="36">
        <f>SUMIFS(СВЦЭМ!$I$34:$I$777,СВЦЭМ!$A$34:$A$777,$A307,СВЦЭМ!$B$33:$B$776,H$296)+'СЕТ СН'!$F$16</f>
        <v>0</v>
      </c>
      <c r="I307" s="36">
        <f>SUMIFS(СВЦЭМ!$I$34:$I$777,СВЦЭМ!$A$34:$A$777,$A307,СВЦЭМ!$B$33:$B$776,I$296)+'СЕТ СН'!$F$16</f>
        <v>0</v>
      </c>
      <c r="J307" s="36">
        <f>SUMIFS(СВЦЭМ!$I$34:$I$777,СВЦЭМ!$A$34:$A$777,$A307,СВЦЭМ!$B$33:$B$776,J$296)+'СЕТ СН'!$F$16</f>
        <v>0</v>
      </c>
      <c r="K307" s="36">
        <f>SUMIFS(СВЦЭМ!$I$34:$I$777,СВЦЭМ!$A$34:$A$777,$A307,СВЦЭМ!$B$33:$B$776,K$296)+'СЕТ СН'!$F$16</f>
        <v>0</v>
      </c>
      <c r="L307" s="36">
        <f>SUMIFS(СВЦЭМ!$I$34:$I$777,СВЦЭМ!$A$34:$A$777,$A307,СВЦЭМ!$B$33:$B$776,L$296)+'СЕТ СН'!$F$16</f>
        <v>0</v>
      </c>
      <c r="M307" s="36">
        <f>SUMIFS(СВЦЭМ!$I$34:$I$777,СВЦЭМ!$A$34:$A$777,$A307,СВЦЭМ!$B$33:$B$776,M$296)+'СЕТ СН'!$F$16</f>
        <v>0</v>
      </c>
      <c r="N307" s="36">
        <f>SUMIFS(СВЦЭМ!$I$34:$I$777,СВЦЭМ!$A$34:$A$777,$A307,СВЦЭМ!$B$33:$B$776,N$296)+'СЕТ СН'!$F$16</f>
        <v>0</v>
      </c>
      <c r="O307" s="36">
        <f>SUMIFS(СВЦЭМ!$I$34:$I$777,СВЦЭМ!$A$34:$A$777,$A307,СВЦЭМ!$B$33:$B$776,O$296)+'СЕТ СН'!$F$16</f>
        <v>0</v>
      </c>
      <c r="P307" s="36">
        <f>SUMIFS(СВЦЭМ!$I$34:$I$777,СВЦЭМ!$A$34:$A$777,$A307,СВЦЭМ!$B$33:$B$776,P$296)+'СЕТ СН'!$F$16</f>
        <v>0</v>
      </c>
      <c r="Q307" s="36">
        <f>SUMIFS(СВЦЭМ!$I$34:$I$777,СВЦЭМ!$A$34:$A$777,$A307,СВЦЭМ!$B$33:$B$776,Q$296)+'СЕТ СН'!$F$16</f>
        <v>0</v>
      </c>
      <c r="R307" s="36">
        <f>SUMIFS(СВЦЭМ!$I$34:$I$777,СВЦЭМ!$A$34:$A$777,$A307,СВЦЭМ!$B$33:$B$776,R$296)+'СЕТ СН'!$F$16</f>
        <v>0</v>
      </c>
      <c r="S307" s="36">
        <f>SUMIFS(СВЦЭМ!$I$34:$I$777,СВЦЭМ!$A$34:$A$777,$A307,СВЦЭМ!$B$33:$B$776,S$296)+'СЕТ СН'!$F$16</f>
        <v>0</v>
      </c>
      <c r="T307" s="36">
        <f>SUMIFS(СВЦЭМ!$I$34:$I$777,СВЦЭМ!$A$34:$A$777,$A307,СВЦЭМ!$B$33:$B$776,T$296)+'СЕТ СН'!$F$16</f>
        <v>0</v>
      </c>
      <c r="U307" s="36">
        <f>SUMIFS(СВЦЭМ!$I$34:$I$777,СВЦЭМ!$A$34:$A$777,$A307,СВЦЭМ!$B$33:$B$776,U$296)+'СЕТ СН'!$F$16</f>
        <v>0</v>
      </c>
      <c r="V307" s="36">
        <f>SUMIFS(СВЦЭМ!$I$34:$I$777,СВЦЭМ!$A$34:$A$777,$A307,СВЦЭМ!$B$33:$B$776,V$296)+'СЕТ СН'!$F$16</f>
        <v>0</v>
      </c>
      <c r="W307" s="36">
        <f>SUMIFS(СВЦЭМ!$I$34:$I$777,СВЦЭМ!$A$34:$A$777,$A307,СВЦЭМ!$B$33:$B$776,W$296)+'СЕТ СН'!$F$16</f>
        <v>0</v>
      </c>
      <c r="X307" s="36">
        <f>SUMIFS(СВЦЭМ!$I$34:$I$777,СВЦЭМ!$A$34:$A$777,$A307,СВЦЭМ!$B$33:$B$776,X$296)+'СЕТ СН'!$F$16</f>
        <v>0</v>
      </c>
      <c r="Y307" s="36">
        <f>SUMIFS(СВЦЭМ!$I$34:$I$777,СВЦЭМ!$A$34:$A$777,$A307,СВЦЭМ!$B$33:$B$776,Y$296)+'СЕТ СН'!$F$16</f>
        <v>0</v>
      </c>
    </row>
    <row r="308" spans="1:25" ht="15.75" hidden="1" x14ac:dyDescent="0.2">
      <c r="A308" s="35">
        <f t="shared" si="8"/>
        <v>43628</v>
      </c>
      <c r="B308" s="36">
        <f>SUMIFS(СВЦЭМ!$I$34:$I$777,СВЦЭМ!$A$34:$A$777,$A308,СВЦЭМ!$B$33:$B$776,B$296)+'СЕТ СН'!$F$16</f>
        <v>0</v>
      </c>
      <c r="C308" s="36">
        <f>SUMIFS(СВЦЭМ!$I$34:$I$777,СВЦЭМ!$A$34:$A$777,$A308,СВЦЭМ!$B$33:$B$776,C$296)+'СЕТ СН'!$F$16</f>
        <v>0</v>
      </c>
      <c r="D308" s="36">
        <f>SUMIFS(СВЦЭМ!$I$34:$I$777,СВЦЭМ!$A$34:$A$777,$A308,СВЦЭМ!$B$33:$B$776,D$296)+'СЕТ СН'!$F$16</f>
        <v>0</v>
      </c>
      <c r="E308" s="36">
        <f>SUMIFS(СВЦЭМ!$I$34:$I$777,СВЦЭМ!$A$34:$A$777,$A308,СВЦЭМ!$B$33:$B$776,E$296)+'СЕТ СН'!$F$16</f>
        <v>0</v>
      </c>
      <c r="F308" s="36">
        <f>SUMIFS(СВЦЭМ!$I$34:$I$777,СВЦЭМ!$A$34:$A$777,$A308,СВЦЭМ!$B$33:$B$776,F$296)+'СЕТ СН'!$F$16</f>
        <v>0</v>
      </c>
      <c r="G308" s="36">
        <f>SUMIFS(СВЦЭМ!$I$34:$I$777,СВЦЭМ!$A$34:$A$777,$A308,СВЦЭМ!$B$33:$B$776,G$296)+'СЕТ СН'!$F$16</f>
        <v>0</v>
      </c>
      <c r="H308" s="36">
        <f>SUMIFS(СВЦЭМ!$I$34:$I$777,СВЦЭМ!$A$34:$A$777,$A308,СВЦЭМ!$B$33:$B$776,H$296)+'СЕТ СН'!$F$16</f>
        <v>0</v>
      </c>
      <c r="I308" s="36">
        <f>SUMIFS(СВЦЭМ!$I$34:$I$777,СВЦЭМ!$A$34:$A$777,$A308,СВЦЭМ!$B$33:$B$776,I$296)+'СЕТ СН'!$F$16</f>
        <v>0</v>
      </c>
      <c r="J308" s="36">
        <f>SUMIFS(СВЦЭМ!$I$34:$I$777,СВЦЭМ!$A$34:$A$777,$A308,СВЦЭМ!$B$33:$B$776,J$296)+'СЕТ СН'!$F$16</f>
        <v>0</v>
      </c>
      <c r="K308" s="36">
        <f>SUMIFS(СВЦЭМ!$I$34:$I$777,СВЦЭМ!$A$34:$A$777,$A308,СВЦЭМ!$B$33:$B$776,K$296)+'СЕТ СН'!$F$16</f>
        <v>0</v>
      </c>
      <c r="L308" s="36">
        <f>SUMIFS(СВЦЭМ!$I$34:$I$777,СВЦЭМ!$A$34:$A$777,$A308,СВЦЭМ!$B$33:$B$776,L$296)+'СЕТ СН'!$F$16</f>
        <v>0</v>
      </c>
      <c r="M308" s="36">
        <f>SUMIFS(СВЦЭМ!$I$34:$I$777,СВЦЭМ!$A$34:$A$777,$A308,СВЦЭМ!$B$33:$B$776,M$296)+'СЕТ СН'!$F$16</f>
        <v>0</v>
      </c>
      <c r="N308" s="36">
        <f>SUMIFS(СВЦЭМ!$I$34:$I$777,СВЦЭМ!$A$34:$A$777,$A308,СВЦЭМ!$B$33:$B$776,N$296)+'СЕТ СН'!$F$16</f>
        <v>0</v>
      </c>
      <c r="O308" s="36">
        <f>SUMIFS(СВЦЭМ!$I$34:$I$777,СВЦЭМ!$A$34:$A$777,$A308,СВЦЭМ!$B$33:$B$776,O$296)+'СЕТ СН'!$F$16</f>
        <v>0</v>
      </c>
      <c r="P308" s="36">
        <f>SUMIFS(СВЦЭМ!$I$34:$I$777,СВЦЭМ!$A$34:$A$777,$A308,СВЦЭМ!$B$33:$B$776,P$296)+'СЕТ СН'!$F$16</f>
        <v>0</v>
      </c>
      <c r="Q308" s="36">
        <f>SUMIFS(СВЦЭМ!$I$34:$I$777,СВЦЭМ!$A$34:$A$777,$A308,СВЦЭМ!$B$33:$B$776,Q$296)+'СЕТ СН'!$F$16</f>
        <v>0</v>
      </c>
      <c r="R308" s="36">
        <f>SUMIFS(СВЦЭМ!$I$34:$I$777,СВЦЭМ!$A$34:$A$777,$A308,СВЦЭМ!$B$33:$B$776,R$296)+'СЕТ СН'!$F$16</f>
        <v>0</v>
      </c>
      <c r="S308" s="36">
        <f>SUMIFS(СВЦЭМ!$I$34:$I$777,СВЦЭМ!$A$34:$A$777,$A308,СВЦЭМ!$B$33:$B$776,S$296)+'СЕТ СН'!$F$16</f>
        <v>0</v>
      </c>
      <c r="T308" s="36">
        <f>SUMIFS(СВЦЭМ!$I$34:$I$777,СВЦЭМ!$A$34:$A$777,$A308,СВЦЭМ!$B$33:$B$776,T$296)+'СЕТ СН'!$F$16</f>
        <v>0</v>
      </c>
      <c r="U308" s="36">
        <f>SUMIFS(СВЦЭМ!$I$34:$I$777,СВЦЭМ!$A$34:$A$777,$A308,СВЦЭМ!$B$33:$B$776,U$296)+'СЕТ СН'!$F$16</f>
        <v>0</v>
      </c>
      <c r="V308" s="36">
        <f>SUMIFS(СВЦЭМ!$I$34:$I$777,СВЦЭМ!$A$34:$A$777,$A308,СВЦЭМ!$B$33:$B$776,V$296)+'СЕТ СН'!$F$16</f>
        <v>0</v>
      </c>
      <c r="W308" s="36">
        <f>SUMIFS(СВЦЭМ!$I$34:$I$777,СВЦЭМ!$A$34:$A$777,$A308,СВЦЭМ!$B$33:$B$776,W$296)+'СЕТ СН'!$F$16</f>
        <v>0</v>
      </c>
      <c r="X308" s="36">
        <f>SUMIFS(СВЦЭМ!$I$34:$I$777,СВЦЭМ!$A$34:$A$777,$A308,СВЦЭМ!$B$33:$B$776,X$296)+'СЕТ СН'!$F$16</f>
        <v>0</v>
      </c>
      <c r="Y308" s="36">
        <f>SUMIFS(СВЦЭМ!$I$34:$I$777,СВЦЭМ!$A$34:$A$777,$A308,СВЦЭМ!$B$33:$B$776,Y$296)+'СЕТ СН'!$F$16</f>
        <v>0</v>
      </c>
    </row>
    <row r="309" spans="1:25" ht="15.75" hidden="1" x14ac:dyDescent="0.2">
      <c r="A309" s="35">
        <f t="shared" si="8"/>
        <v>43629</v>
      </c>
      <c r="B309" s="36">
        <f>SUMIFS(СВЦЭМ!$I$34:$I$777,СВЦЭМ!$A$34:$A$777,$A309,СВЦЭМ!$B$33:$B$776,B$296)+'СЕТ СН'!$F$16</f>
        <v>0</v>
      </c>
      <c r="C309" s="36">
        <f>SUMIFS(СВЦЭМ!$I$34:$I$777,СВЦЭМ!$A$34:$A$777,$A309,СВЦЭМ!$B$33:$B$776,C$296)+'СЕТ СН'!$F$16</f>
        <v>0</v>
      </c>
      <c r="D309" s="36">
        <f>SUMIFS(СВЦЭМ!$I$34:$I$777,СВЦЭМ!$A$34:$A$777,$A309,СВЦЭМ!$B$33:$B$776,D$296)+'СЕТ СН'!$F$16</f>
        <v>0</v>
      </c>
      <c r="E309" s="36">
        <f>SUMIFS(СВЦЭМ!$I$34:$I$777,СВЦЭМ!$A$34:$A$777,$A309,СВЦЭМ!$B$33:$B$776,E$296)+'СЕТ СН'!$F$16</f>
        <v>0</v>
      </c>
      <c r="F309" s="36">
        <f>SUMIFS(СВЦЭМ!$I$34:$I$777,СВЦЭМ!$A$34:$A$777,$A309,СВЦЭМ!$B$33:$B$776,F$296)+'СЕТ СН'!$F$16</f>
        <v>0</v>
      </c>
      <c r="G309" s="36">
        <f>SUMIFS(СВЦЭМ!$I$34:$I$777,СВЦЭМ!$A$34:$A$777,$A309,СВЦЭМ!$B$33:$B$776,G$296)+'СЕТ СН'!$F$16</f>
        <v>0</v>
      </c>
      <c r="H309" s="36">
        <f>SUMIFS(СВЦЭМ!$I$34:$I$777,СВЦЭМ!$A$34:$A$777,$A309,СВЦЭМ!$B$33:$B$776,H$296)+'СЕТ СН'!$F$16</f>
        <v>0</v>
      </c>
      <c r="I309" s="36">
        <f>SUMIFS(СВЦЭМ!$I$34:$I$777,СВЦЭМ!$A$34:$A$777,$A309,СВЦЭМ!$B$33:$B$776,I$296)+'СЕТ СН'!$F$16</f>
        <v>0</v>
      </c>
      <c r="J309" s="36">
        <f>SUMIFS(СВЦЭМ!$I$34:$I$777,СВЦЭМ!$A$34:$A$777,$A309,СВЦЭМ!$B$33:$B$776,J$296)+'СЕТ СН'!$F$16</f>
        <v>0</v>
      </c>
      <c r="K309" s="36">
        <f>SUMIFS(СВЦЭМ!$I$34:$I$777,СВЦЭМ!$A$34:$A$777,$A309,СВЦЭМ!$B$33:$B$776,K$296)+'СЕТ СН'!$F$16</f>
        <v>0</v>
      </c>
      <c r="L309" s="36">
        <f>SUMIFS(СВЦЭМ!$I$34:$I$777,СВЦЭМ!$A$34:$A$777,$A309,СВЦЭМ!$B$33:$B$776,L$296)+'СЕТ СН'!$F$16</f>
        <v>0</v>
      </c>
      <c r="M309" s="36">
        <f>SUMIFS(СВЦЭМ!$I$34:$I$777,СВЦЭМ!$A$34:$A$777,$A309,СВЦЭМ!$B$33:$B$776,M$296)+'СЕТ СН'!$F$16</f>
        <v>0</v>
      </c>
      <c r="N309" s="36">
        <f>SUMIFS(СВЦЭМ!$I$34:$I$777,СВЦЭМ!$A$34:$A$777,$A309,СВЦЭМ!$B$33:$B$776,N$296)+'СЕТ СН'!$F$16</f>
        <v>0</v>
      </c>
      <c r="O309" s="36">
        <f>SUMIFS(СВЦЭМ!$I$34:$I$777,СВЦЭМ!$A$34:$A$777,$A309,СВЦЭМ!$B$33:$B$776,O$296)+'СЕТ СН'!$F$16</f>
        <v>0</v>
      </c>
      <c r="P309" s="36">
        <f>SUMIFS(СВЦЭМ!$I$34:$I$777,СВЦЭМ!$A$34:$A$777,$A309,СВЦЭМ!$B$33:$B$776,P$296)+'СЕТ СН'!$F$16</f>
        <v>0</v>
      </c>
      <c r="Q309" s="36">
        <f>SUMIFS(СВЦЭМ!$I$34:$I$777,СВЦЭМ!$A$34:$A$777,$A309,СВЦЭМ!$B$33:$B$776,Q$296)+'СЕТ СН'!$F$16</f>
        <v>0</v>
      </c>
      <c r="R309" s="36">
        <f>SUMIFS(СВЦЭМ!$I$34:$I$777,СВЦЭМ!$A$34:$A$777,$A309,СВЦЭМ!$B$33:$B$776,R$296)+'СЕТ СН'!$F$16</f>
        <v>0</v>
      </c>
      <c r="S309" s="36">
        <f>SUMIFS(СВЦЭМ!$I$34:$I$777,СВЦЭМ!$A$34:$A$777,$A309,СВЦЭМ!$B$33:$B$776,S$296)+'СЕТ СН'!$F$16</f>
        <v>0</v>
      </c>
      <c r="T309" s="36">
        <f>SUMIFS(СВЦЭМ!$I$34:$I$777,СВЦЭМ!$A$34:$A$777,$A309,СВЦЭМ!$B$33:$B$776,T$296)+'СЕТ СН'!$F$16</f>
        <v>0</v>
      </c>
      <c r="U309" s="36">
        <f>SUMIFS(СВЦЭМ!$I$34:$I$777,СВЦЭМ!$A$34:$A$777,$A309,СВЦЭМ!$B$33:$B$776,U$296)+'СЕТ СН'!$F$16</f>
        <v>0</v>
      </c>
      <c r="V309" s="36">
        <f>SUMIFS(СВЦЭМ!$I$34:$I$777,СВЦЭМ!$A$34:$A$777,$A309,СВЦЭМ!$B$33:$B$776,V$296)+'СЕТ СН'!$F$16</f>
        <v>0</v>
      </c>
      <c r="W309" s="36">
        <f>SUMIFS(СВЦЭМ!$I$34:$I$777,СВЦЭМ!$A$34:$A$777,$A309,СВЦЭМ!$B$33:$B$776,W$296)+'СЕТ СН'!$F$16</f>
        <v>0</v>
      </c>
      <c r="X309" s="36">
        <f>SUMIFS(СВЦЭМ!$I$34:$I$777,СВЦЭМ!$A$34:$A$777,$A309,СВЦЭМ!$B$33:$B$776,X$296)+'СЕТ СН'!$F$16</f>
        <v>0</v>
      </c>
      <c r="Y309" s="36">
        <f>SUMIFS(СВЦЭМ!$I$34:$I$777,СВЦЭМ!$A$34:$A$777,$A309,СВЦЭМ!$B$33:$B$776,Y$296)+'СЕТ СН'!$F$16</f>
        <v>0</v>
      </c>
    </row>
    <row r="310" spans="1:25" ht="15.75" hidden="1" x14ac:dyDescent="0.2">
      <c r="A310" s="35">
        <f t="shared" si="8"/>
        <v>43630</v>
      </c>
      <c r="B310" s="36">
        <f>SUMIFS(СВЦЭМ!$I$34:$I$777,СВЦЭМ!$A$34:$A$777,$A310,СВЦЭМ!$B$33:$B$776,B$296)+'СЕТ СН'!$F$16</f>
        <v>0</v>
      </c>
      <c r="C310" s="36">
        <f>SUMIFS(СВЦЭМ!$I$34:$I$777,СВЦЭМ!$A$34:$A$777,$A310,СВЦЭМ!$B$33:$B$776,C$296)+'СЕТ СН'!$F$16</f>
        <v>0</v>
      </c>
      <c r="D310" s="36">
        <f>SUMIFS(СВЦЭМ!$I$34:$I$777,СВЦЭМ!$A$34:$A$777,$A310,СВЦЭМ!$B$33:$B$776,D$296)+'СЕТ СН'!$F$16</f>
        <v>0</v>
      </c>
      <c r="E310" s="36">
        <f>SUMIFS(СВЦЭМ!$I$34:$I$777,СВЦЭМ!$A$34:$A$777,$A310,СВЦЭМ!$B$33:$B$776,E$296)+'СЕТ СН'!$F$16</f>
        <v>0</v>
      </c>
      <c r="F310" s="36">
        <f>SUMIFS(СВЦЭМ!$I$34:$I$777,СВЦЭМ!$A$34:$A$777,$A310,СВЦЭМ!$B$33:$B$776,F$296)+'СЕТ СН'!$F$16</f>
        <v>0</v>
      </c>
      <c r="G310" s="36">
        <f>SUMIFS(СВЦЭМ!$I$34:$I$777,СВЦЭМ!$A$34:$A$777,$A310,СВЦЭМ!$B$33:$B$776,G$296)+'СЕТ СН'!$F$16</f>
        <v>0</v>
      </c>
      <c r="H310" s="36">
        <f>SUMIFS(СВЦЭМ!$I$34:$I$777,СВЦЭМ!$A$34:$A$777,$A310,СВЦЭМ!$B$33:$B$776,H$296)+'СЕТ СН'!$F$16</f>
        <v>0</v>
      </c>
      <c r="I310" s="36">
        <f>SUMIFS(СВЦЭМ!$I$34:$I$777,СВЦЭМ!$A$34:$A$777,$A310,СВЦЭМ!$B$33:$B$776,I$296)+'СЕТ СН'!$F$16</f>
        <v>0</v>
      </c>
      <c r="J310" s="36">
        <f>SUMIFS(СВЦЭМ!$I$34:$I$777,СВЦЭМ!$A$34:$A$777,$A310,СВЦЭМ!$B$33:$B$776,J$296)+'СЕТ СН'!$F$16</f>
        <v>0</v>
      </c>
      <c r="K310" s="36">
        <f>SUMIFS(СВЦЭМ!$I$34:$I$777,СВЦЭМ!$A$34:$A$777,$A310,СВЦЭМ!$B$33:$B$776,K$296)+'СЕТ СН'!$F$16</f>
        <v>0</v>
      </c>
      <c r="L310" s="36">
        <f>SUMIFS(СВЦЭМ!$I$34:$I$777,СВЦЭМ!$A$34:$A$777,$A310,СВЦЭМ!$B$33:$B$776,L$296)+'СЕТ СН'!$F$16</f>
        <v>0</v>
      </c>
      <c r="M310" s="36">
        <f>SUMIFS(СВЦЭМ!$I$34:$I$777,СВЦЭМ!$A$34:$A$777,$A310,СВЦЭМ!$B$33:$B$776,M$296)+'СЕТ СН'!$F$16</f>
        <v>0</v>
      </c>
      <c r="N310" s="36">
        <f>SUMIFS(СВЦЭМ!$I$34:$I$777,СВЦЭМ!$A$34:$A$777,$A310,СВЦЭМ!$B$33:$B$776,N$296)+'СЕТ СН'!$F$16</f>
        <v>0</v>
      </c>
      <c r="O310" s="36">
        <f>SUMIFS(СВЦЭМ!$I$34:$I$777,СВЦЭМ!$A$34:$A$777,$A310,СВЦЭМ!$B$33:$B$776,O$296)+'СЕТ СН'!$F$16</f>
        <v>0</v>
      </c>
      <c r="P310" s="36">
        <f>SUMIFS(СВЦЭМ!$I$34:$I$777,СВЦЭМ!$A$34:$A$777,$A310,СВЦЭМ!$B$33:$B$776,P$296)+'СЕТ СН'!$F$16</f>
        <v>0</v>
      </c>
      <c r="Q310" s="36">
        <f>SUMIFS(СВЦЭМ!$I$34:$I$777,СВЦЭМ!$A$34:$A$777,$A310,СВЦЭМ!$B$33:$B$776,Q$296)+'СЕТ СН'!$F$16</f>
        <v>0</v>
      </c>
      <c r="R310" s="36">
        <f>SUMIFS(СВЦЭМ!$I$34:$I$777,СВЦЭМ!$A$34:$A$777,$A310,СВЦЭМ!$B$33:$B$776,R$296)+'СЕТ СН'!$F$16</f>
        <v>0</v>
      </c>
      <c r="S310" s="36">
        <f>SUMIFS(СВЦЭМ!$I$34:$I$777,СВЦЭМ!$A$34:$A$777,$A310,СВЦЭМ!$B$33:$B$776,S$296)+'СЕТ СН'!$F$16</f>
        <v>0</v>
      </c>
      <c r="T310" s="36">
        <f>SUMIFS(СВЦЭМ!$I$34:$I$777,СВЦЭМ!$A$34:$A$777,$A310,СВЦЭМ!$B$33:$B$776,T$296)+'СЕТ СН'!$F$16</f>
        <v>0</v>
      </c>
      <c r="U310" s="36">
        <f>SUMIFS(СВЦЭМ!$I$34:$I$777,СВЦЭМ!$A$34:$A$777,$A310,СВЦЭМ!$B$33:$B$776,U$296)+'СЕТ СН'!$F$16</f>
        <v>0</v>
      </c>
      <c r="V310" s="36">
        <f>SUMIFS(СВЦЭМ!$I$34:$I$777,СВЦЭМ!$A$34:$A$777,$A310,СВЦЭМ!$B$33:$B$776,V$296)+'СЕТ СН'!$F$16</f>
        <v>0</v>
      </c>
      <c r="W310" s="36">
        <f>SUMIFS(СВЦЭМ!$I$34:$I$777,СВЦЭМ!$A$34:$A$777,$A310,СВЦЭМ!$B$33:$B$776,W$296)+'СЕТ СН'!$F$16</f>
        <v>0</v>
      </c>
      <c r="X310" s="36">
        <f>SUMIFS(СВЦЭМ!$I$34:$I$777,СВЦЭМ!$A$34:$A$777,$A310,СВЦЭМ!$B$33:$B$776,X$296)+'СЕТ СН'!$F$16</f>
        <v>0</v>
      </c>
      <c r="Y310" s="36">
        <f>SUMIFS(СВЦЭМ!$I$34:$I$777,СВЦЭМ!$A$34:$A$777,$A310,СВЦЭМ!$B$33:$B$776,Y$296)+'СЕТ СН'!$F$16</f>
        <v>0</v>
      </c>
    </row>
    <row r="311" spans="1:25" ht="15.75" hidden="1" x14ac:dyDescent="0.2">
      <c r="A311" s="35">
        <f t="shared" si="8"/>
        <v>43631</v>
      </c>
      <c r="B311" s="36">
        <f>SUMIFS(СВЦЭМ!$I$34:$I$777,СВЦЭМ!$A$34:$A$777,$A311,СВЦЭМ!$B$33:$B$776,B$296)+'СЕТ СН'!$F$16</f>
        <v>0</v>
      </c>
      <c r="C311" s="36">
        <f>SUMIFS(СВЦЭМ!$I$34:$I$777,СВЦЭМ!$A$34:$A$777,$A311,СВЦЭМ!$B$33:$B$776,C$296)+'СЕТ СН'!$F$16</f>
        <v>0</v>
      </c>
      <c r="D311" s="36">
        <f>SUMIFS(СВЦЭМ!$I$34:$I$777,СВЦЭМ!$A$34:$A$777,$A311,СВЦЭМ!$B$33:$B$776,D$296)+'СЕТ СН'!$F$16</f>
        <v>0</v>
      </c>
      <c r="E311" s="36">
        <f>SUMIFS(СВЦЭМ!$I$34:$I$777,СВЦЭМ!$A$34:$A$777,$A311,СВЦЭМ!$B$33:$B$776,E$296)+'СЕТ СН'!$F$16</f>
        <v>0</v>
      </c>
      <c r="F311" s="36">
        <f>SUMIFS(СВЦЭМ!$I$34:$I$777,СВЦЭМ!$A$34:$A$777,$A311,СВЦЭМ!$B$33:$B$776,F$296)+'СЕТ СН'!$F$16</f>
        <v>0</v>
      </c>
      <c r="G311" s="36">
        <f>SUMIFS(СВЦЭМ!$I$34:$I$777,СВЦЭМ!$A$34:$A$777,$A311,СВЦЭМ!$B$33:$B$776,G$296)+'СЕТ СН'!$F$16</f>
        <v>0</v>
      </c>
      <c r="H311" s="36">
        <f>SUMIFS(СВЦЭМ!$I$34:$I$777,СВЦЭМ!$A$34:$A$777,$A311,СВЦЭМ!$B$33:$B$776,H$296)+'СЕТ СН'!$F$16</f>
        <v>0</v>
      </c>
      <c r="I311" s="36">
        <f>SUMIFS(СВЦЭМ!$I$34:$I$777,СВЦЭМ!$A$34:$A$777,$A311,СВЦЭМ!$B$33:$B$776,I$296)+'СЕТ СН'!$F$16</f>
        <v>0</v>
      </c>
      <c r="J311" s="36">
        <f>SUMIFS(СВЦЭМ!$I$34:$I$777,СВЦЭМ!$A$34:$A$777,$A311,СВЦЭМ!$B$33:$B$776,J$296)+'СЕТ СН'!$F$16</f>
        <v>0</v>
      </c>
      <c r="K311" s="36">
        <f>SUMIFS(СВЦЭМ!$I$34:$I$777,СВЦЭМ!$A$34:$A$777,$A311,СВЦЭМ!$B$33:$B$776,K$296)+'СЕТ СН'!$F$16</f>
        <v>0</v>
      </c>
      <c r="L311" s="36">
        <f>SUMIFS(СВЦЭМ!$I$34:$I$777,СВЦЭМ!$A$34:$A$777,$A311,СВЦЭМ!$B$33:$B$776,L$296)+'СЕТ СН'!$F$16</f>
        <v>0</v>
      </c>
      <c r="M311" s="36">
        <f>SUMIFS(СВЦЭМ!$I$34:$I$777,СВЦЭМ!$A$34:$A$777,$A311,СВЦЭМ!$B$33:$B$776,M$296)+'СЕТ СН'!$F$16</f>
        <v>0</v>
      </c>
      <c r="N311" s="36">
        <f>SUMIFS(СВЦЭМ!$I$34:$I$777,СВЦЭМ!$A$34:$A$777,$A311,СВЦЭМ!$B$33:$B$776,N$296)+'СЕТ СН'!$F$16</f>
        <v>0</v>
      </c>
      <c r="O311" s="36">
        <f>SUMIFS(СВЦЭМ!$I$34:$I$777,СВЦЭМ!$A$34:$A$777,$A311,СВЦЭМ!$B$33:$B$776,O$296)+'СЕТ СН'!$F$16</f>
        <v>0</v>
      </c>
      <c r="P311" s="36">
        <f>SUMIFS(СВЦЭМ!$I$34:$I$777,СВЦЭМ!$A$34:$A$777,$A311,СВЦЭМ!$B$33:$B$776,P$296)+'СЕТ СН'!$F$16</f>
        <v>0</v>
      </c>
      <c r="Q311" s="36">
        <f>SUMIFS(СВЦЭМ!$I$34:$I$777,СВЦЭМ!$A$34:$A$777,$A311,СВЦЭМ!$B$33:$B$776,Q$296)+'СЕТ СН'!$F$16</f>
        <v>0</v>
      </c>
      <c r="R311" s="36">
        <f>SUMIFS(СВЦЭМ!$I$34:$I$777,СВЦЭМ!$A$34:$A$777,$A311,СВЦЭМ!$B$33:$B$776,R$296)+'СЕТ СН'!$F$16</f>
        <v>0</v>
      </c>
      <c r="S311" s="36">
        <f>SUMIFS(СВЦЭМ!$I$34:$I$777,СВЦЭМ!$A$34:$A$777,$A311,СВЦЭМ!$B$33:$B$776,S$296)+'СЕТ СН'!$F$16</f>
        <v>0</v>
      </c>
      <c r="T311" s="36">
        <f>SUMIFS(СВЦЭМ!$I$34:$I$777,СВЦЭМ!$A$34:$A$777,$A311,СВЦЭМ!$B$33:$B$776,T$296)+'СЕТ СН'!$F$16</f>
        <v>0</v>
      </c>
      <c r="U311" s="36">
        <f>SUMIFS(СВЦЭМ!$I$34:$I$777,СВЦЭМ!$A$34:$A$777,$A311,СВЦЭМ!$B$33:$B$776,U$296)+'СЕТ СН'!$F$16</f>
        <v>0</v>
      </c>
      <c r="V311" s="36">
        <f>SUMIFS(СВЦЭМ!$I$34:$I$777,СВЦЭМ!$A$34:$A$777,$A311,СВЦЭМ!$B$33:$B$776,V$296)+'СЕТ СН'!$F$16</f>
        <v>0</v>
      </c>
      <c r="W311" s="36">
        <f>SUMIFS(СВЦЭМ!$I$34:$I$777,СВЦЭМ!$A$34:$A$777,$A311,СВЦЭМ!$B$33:$B$776,W$296)+'СЕТ СН'!$F$16</f>
        <v>0</v>
      </c>
      <c r="X311" s="36">
        <f>SUMIFS(СВЦЭМ!$I$34:$I$777,СВЦЭМ!$A$34:$A$777,$A311,СВЦЭМ!$B$33:$B$776,X$296)+'СЕТ СН'!$F$16</f>
        <v>0</v>
      </c>
      <c r="Y311" s="36">
        <f>SUMIFS(СВЦЭМ!$I$34:$I$777,СВЦЭМ!$A$34:$A$777,$A311,СВЦЭМ!$B$33:$B$776,Y$296)+'СЕТ СН'!$F$16</f>
        <v>0</v>
      </c>
    </row>
    <row r="312" spans="1:25" ht="15.75" hidden="1" x14ac:dyDescent="0.2">
      <c r="A312" s="35">
        <f t="shared" si="8"/>
        <v>43632</v>
      </c>
      <c r="B312" s="36">
        <f>SUMIFS(СВЦЭМ!$I$34:$I$777,СВЦЭМ!$A$34:$A$777,$A312,СВЦЭМ!$B$33:$B$776,B$296)+'СЕТ СН'!$F$16</f>
        <v>0</v>
      </c>
      <c r="C312" s="36">
        <f>SUMIFS(СВЦЭМ!$I$34:$I$777,СВЦЭМ!$A$34:$A$777,$A312,СВЦЭМ!$B$33:$B$776,C$296)+'СЕТ СН'!$F$16</f>
        <v>0</v>
      </c>
      <c r="D312" s="36">
        <f>SUMIFS(СВЦЭМ!$I$34:$I$777,СВЦЭМ!$A$34:$A$777,$A312,СВЦЭМ!$B$33:$B$776,D$296)+'СЕТ СН'!$F$16</f>
        <v>0</v>
      </c>
      <c r="E312" s="36">
        <f>SUMIFS(СВЦЭМ!$I$34:$I$777,СВЦЭМ!$A$34:$A$777,$A312,СВЦЭМ!$B$33:$B$776,E$296)+'СЕТ СН'!$F$16</f>
        <v>0</v>
      </c>
      <c r="F312" s="36">
        <f>SUMIFS(СВЦЭМ!$I$34:$I$777,СВЦЭМ!$A$34:$A$777,$A312,СВЦЭМ!$B$33:$B$776,F$296)+'СЕТ СН'!$F$16</f>
        <v>0</v>
      </c>
      <c r="G312" s="36">
        <f>SUMIFS(СВЦЭМ!$I$34:$I$777,СВЦЭМ!$A$34:$A$777,$A312,СВЦЭМ!$B$33:$B$776,G$296)+'СЕТ СН'!$F$16</f>
        <v>0</v>
      </c>
      <c r="H312" s="36">
        <f>SUMIFS(СВЦЭМ!$I$34:$I$777,СВЦЭМ!$A$34:$A$777,$A312,СВЦЭМ!$B$33:$B$776,H$296)+'СЕТ СН'!$F$16</f>
        <v>0</v>
      </c>
      <c r="I312" s="36">
        <f>SUMIFS(СВЦЭМ!$I$34:$I$777,СВЦЭМ!$A$34:$A$777,$A312,СВЦЭМ!$B$33:$B$776,I$296)+'СЕТ СН'!$F$16</f>
        <v>0</v>
      </c>
      <c r="J312" s="36">
        <f>SUMIFS(СВЦЭМ!$I$34:$I$777,СВЦЭМ!$A$34:$A$777,$A312,СВЦЭМ!$B$33:$B$776,J$296)+'СЕТ СН'!$F$16</f>
        <v>0</v>
      </c>
      <c r="K312" s="36">
        <f>SUMIFS(СВЦЭМ!$I$34:$I$777,СВЦЭМ!$A$34:$A$777,$A312,СВЦЭМ!$B$33:$B$776,K$296)+'СЕТ СН'!$F$16</f>
        <v>0</v>
      </c>
      <c r="L312" s="36">
        <f>SUMIFS(СВЦЭМ!$I$34:$I$777,СВЦЭМ!$A$34:$A$777,$A312,СВЦЭМ!$B$33:$B$776,L$296)+'СЕТ СН'!$F$16</f>
        <v>0</v>
      </c>
      <c r="M312" s="36">
        <f>SUMIFS(СВЦЭМ!$I$34:$I$777,СВЦЭМ!$A$34:$A$777,$A312,СВЦЭМ!$B$33:$B$776,M$296)+'СЕТ СН'!$F$16</f>
        <v>0</v>
      </c>
      <c r="N312" s="36">
        <f>SUMIFS(СВЦЭМ!$I$34:$I$777,СВЦЭМ!$A$34:$A$777,$A312,СВЦЭМ!$B$33:$B$776,N$296)+'СЕТ СН'!$F$16</f>
        <v>0</v>
      </c>
      <c r="O312" s="36">
        <f>SUMIFS(СВЦЭМ!$I$34:$I$777,СВЦЭМ!$A$34:$A$777,$A312,СВЦЭМ!$B$33:$B$776,O$296)+'СЕТ СН'!$F$16</f>
        <v>0</v>
      </c>
      <c r="P312" s="36">
        <f>SUMIFS(СВЦЭМ!$I$34:$I$777,СВЦЭМ!$A$34:$A$777,$A312,СВЦЭМ!$B$33:$B$776,P$296)+'СЕТ СН'!$F$16</f>
        <v>0</v>
      </c>
      <c r="Q312" s="36">
        <f>SUMIFS(СВЦЭМ!$I$34:$I$777,СВЦЭМ!$A$34:$A$777,$A312,СВЦЭМ!$B$33:$B$776,Q$296)+'СЕТ СН'!$F$16</f>
        <v>0</v>
      </c>
      <c r="R312" s="36">
        <f>SUMIFS(СВЦЭМ!$I$34:$I$777,СВЦЭМ!$A$34:$A$777,$A312,СВЦЭМ!$B$33:$B$776,R$296)+'СЕТ СН'!$F$16</f>
        <v>0</v>
      </c>
      <c r="S312" s="36">
        <f>SUMIFS(СВЦЭМ!$I$34:$I$777,СВЦЭМ!$A$34:$A$777,$A312,СВЦЭМ!$B$33:$B$776,S$296)+'СЕТ СН'!$F$16</f>
        <v>0</v>
      </c>
      <c r="T312" s="36">
        <f>SUMIFS(СВЦЭМ!$I$34:$I$777,СВЦЭМ!$A$34:$A$777,$A312,СВЦЭМ!$B$33:$B$776,T$296)+'СЕТ СН'!$F$16</f>
        <v>0</v>
      </c>
      <c r="U312" s="36">
        <f>SUMIFS(СВЦЭМ!$I$34:$I$777,СВЦЭМ!$A$34:$A$777,$A312,СВЦЭМ!$B$33:$B$776,U$296)+'СЕТ СН'!$F$16</f>
        <v>0</v>
      </c>
      <c r="V312" s="36">
        <f>SUMIFS(СВЦЭМ!$I$34:$I$777,СВЦЭМ!$A$34:$A$777,$A312,СВЦЭМ!$B$33:$B$776,V$296)+'СЕТ СН'!$F$16</f>
        <v>0</v>
      </c>
      <c r="W312" s="36">
        <f>SUMIFS(СВЦЭМ!$I$34:$I$777,СВЦЭМ!$A$34:$A$777,$A312,СВЦЭМ!$B$33:$B$776,W$296)+'СЕТ СН'!$F$16</f>
        <v>0</v>
      </c>
      <c r="X312" s="36">
        <f>SUMIFS(СВЦЭМ!$I$34:$I$777,СВЦЭМ!$A$34:$A$777,$A312,СВЦЭМ!$B$33:$B$776,X$296)+'СЕТ СН'!$F$16</f>
        <v>0</v>
      </c>
      <c r="Y312" s="36">
        <f>SUMIFS(СВЦЭМ!$I$34:$I$777,СВЦЭМ!$A$34:$A$777,$A312,СВЦЭМ!$B$33:$B$776,Y$296)+'СЕТ СН'!$F$16</f>
        <v>0</v>
      </c>
    </row>
    <row r="313" spans="1:25" ht="15.75" hidden="1" x14ac:dyDescent="0.2">
      <c r="A313" s="35">
        <f t="shared" si="8"/>
        <v>43633</v>
      </c>
      <c r="B313" s="36">
        <f>SUMIFS(СВЦЭМ!$I$34:$I$777,СВЦЭМ!$A$34:$A$777,$A313,СВЦЭМ!$B$33:$B$776,B$296)+'СЕТ СН'!$F$16</f>
        <v>0</v>
      </c>
      <c r="C313" s="36">
        <f>SUMIFS(СВЦЭМ!$I$34:$I$777,СВЦЭМ!$A$34:$A$777,$A313,СВЦЭМ!$B$33:$B$776,C$296)+'СЕТ СН'!$F$16</f>
        <v>0</v>
      </c>
      <c r="D313" s="36">
        <f>SUMIFS(СВЦЭМ!$I$34:$I$777,СВЦЭМ!$A$34:$A$777,$A313,СВЦЭМ!$B$33:$B$776,D$296)+'СЕТ СН'!$F$16</f>
        <v>0</v>
      </c>
      <c r="E313" s="36">
        <f>SUMIFS(СВЦЭМ!$I$34:$I$777,СВЦЭМ!$A$34:$A$777,$A313,СВЦЭМ!$B$33:$B$776,E$296)+'СЕТ СН'!$F$16</f>
        <v>0</v>
      </c>
      <c r="F313" s="36">
        <f>SUMIFS(СВЦЭМ!$I$34:$I$777,СВЦЭМ!$A$34:$A$777,$A313,СВЦЭМ!$B$33:$B$776,F$296)+'СЕТ СН'!$F$16</f>
        <v>0</v>
      </c>
      <c r="G313" s="36">
        <f>SUMIFS(СВЦЭМ!$I$34:$I$777,СВЦЭМ!$A$34:$A$777,$A313,СВЦЭМ!$B$33:$B$776,G$296)+'СЕТ СН'!$F$16</f>
        <v>0</v>
      </c>
      <c r="H313" s="36">
        <f>SUMIFS(СВЦЭМ!$I$34:$I$777,СВЦЭМ!$A$34:$A$777,$A313,СВЦЭМ!$B$33:$B$776,H$296)+'СЕТ СН'!$F$16</f>
        <v>0</v>
      </c>
      <c r="I313" s="36">
        <f>SUMIFS(СВЦЭМ!$I$34:$I$777,СВЦЭМ!$A$34:$A$777,$A313,СВЦЭМ!$B$33:$B$776,I$296)+'СЕТ СН'!$F$16</f>
        <v>0</v>
      </c>
      <c r="J313" s="36">
        <f>SUMIFS(СВЦЭМ!$I$34:$I$777,СВЦЭМ!$A$34:$A$777,$A313,СВЦЭМ!$B$33:$B$776,J$296)+'СЕТ СН'!$F$16</f>
        <v>0</v>
      </c>
      <c r="K313" s="36">
        <f>SUMIFS(СВЦЭМ!$I$34:$I$777,СВЦЭМ!$A$34:$A$777,$A313,СВЦЭМ!$B$33:$B$776,K$296)+'СЕТ СН'!$F$16</f>
        <v>0</v>
      </c>
      <c r="L313" s="36">
        <f>SUMIFS(СВЦЭМ!$I$34:$I$777,СВЦЭМ!$A$34:$A$777,$A313,СВЦЭМ!$B$33:$B$776,L$296)+'СЕТ СН'!$F$16</f>
        <v>0</v>
      </c>
      <c r="M313" s="36">
        <f>SUMIFS(СВЦЭМ!$I$34:$I$777,СВЦЭМ!$A$34:$A$777,$A313,СВЦЭМ!$B$33:$B$776,M$296)+'СЕТ СН'!$F$16</f>
        <v>0</v>
      </c>
      <c r="N313" s="36">
        <f>SUMIFS(СВЦЭМ!$I$34:$I$777,СВЦЭМ!$A$34:$A$777,$A313,СВЦЭМ!$B$33:$B$776,N$296)+'СЕТ СН'!$F$16</f>
        <v>0</v>
      </c>
      <c r="O313" s="36">
        <f>SUMIFS(СВЦЭМ!$I$34:$I$777,СВЦЭМ!$A$34:$A$777,$A313,СВЦЭМ!$B$33:$B$776,O$296)+'СЕТ СН'!$F$16</f>
        <v>0</v>
      </c>
      <c r="P313" s="36">
        <f>SUMIFS(СВЦЭМ!$I$34:$I$777,СВЦЭМ!$A$34:$A$777,$A313,СВЦЭМ!$B$33:$B$776,P$296)+'СЕТ СН'!$F$16</f>
        <v>0</v>
      </c>
      <c r="Q313" s="36">
        <f>SUMIFS(СВЦЭМ!$I$34:$I$777,СВЦЭМ!$A$34:$A$777,$A313,СВЦЭМ!$B$33:$B$776,Q$296)+'СЕТ СН'!$F$16</f>
        <v>0</v>
      </c>
      <c r="R313" s="36">
        <f>SUMIFS(СВЦЭМ!$I$34:$I$777,СВЦЭМ!$A$34:$A$777,$A313,СВЦЭМ!$B$33:$B$776,R$296)+'СЕТ СН'!$F$16</f>
        <v>0</v>
      </c>
      <c r="S313" s="36">
        <f>SUMIFS(СВЦЭМ!$I$34:$I$777,СВЦЭМ!$A$34:$A$777,$A313,СВЦЭМ!$B$33:$B$776,S$296)+'СЕТ СН'!$F$16</f>
        <v>0</v>
      </c>
      <c r="T313" s="36">
        <f>SUMIFS(СВЦЭМ!$I$34:$I$777,СВЦЭМ!$A$34:$A$777,$A313,СВЦЭМ!$B$33:$B$776,T$296)+'СЕТ СН'!$F$16</f>
        <v>0</v>
      </c>
      <c r="U313" s="36">
        <f>SUMIFS(СВЦЭМ!$I$34:$I$777,СВЦЭМ!$A$34:$A$777,$A313,СВЦЭМ!$B$33:$B$776,U$296)+'СЕТ СН'!$F$16</f>
        <v>0</v>
      </c>
      <c r="V313" s="36">
        <f>SUMIFS(СВЦЭМ!$I$34:$I$777,СВЦЭМ!$A$34:$A$777,$A313,СВЦЭМ!$B$33:$B$776,V$296)+'СЕТ СН'!$F$16</f>
        <v>0</v>
      </c>
      <c r="W313" s="36">
        <f>SUMIFS(СВЦЭМ!$I$34:$I$777,СВЦЭМ!$A$34:$A$777,$A313,СВЦЭМ!$B$33:$B$776,W$296)+'СЕТ СН'!$F$16</f>
        <v>0</v>
      </c>
      <c r="X313" s="36">
        <f>SUMIFS(СВЦЭМ!$I$34:$I$777,СВЦЭМ!$A$34:$A$777,$A313,СВЦЭМ!$B$33:$B$776,X$296)+'СЕТ СН'!$F$16</f>
        <v>0</v>
      </c>
      <c r="Y313" s="36">
        <f>SUMIFS(СВЦЭМ!$I$34:$I$777,СВЦЭМ!$A$34:$A$777,$A313,СВЦЭМ!$B$33:$B$776,Y$296)+'СЕТ СН'!$F$16</f>
        <v>0</v>
      </c>
    </row>
    <row r="314" spans="1:25" ht="15.75" hidden="1" x14ac:dyDescent="0.2">
      <c r="A314" s="35">
        <f t="shared" si="8"/>
        <v>43634</v>
      </c>
      <c r="B314" s="36">
        <f>SUMIFS(СВЦЭМ!$I$34:$I$777,СВЦЭМ!$A$34:$A$777,$A314,СВЦЭМ!$B$33:$B$776,B$296)+'СЕТ СН'!$F$16</f>
        <v>0</v>
      </c>
      <c r="C314" s="36">
        <f>SUMIFS(СВЦЭМ!$I$34:$I$777,СВЦЭМ!$A$34:$A$777,$A314,СВЦЭМ!$B$33:$B$776,C$296)+'СЕТ СН'!$F$16</f>
        <v>0</v>
      </c>
      <c r="D314" s="36">
        <f>SUMIFS(СВЦЭМ!$I$34:$I$777,СВЦЭМ!$A$34:$A$777,$A314,СВЦЭМ!$B$33:$B$776,D$296)+'СЕТ СН'!$F$16</f>
        <v>0</v>
      </c>
      <c r="E314" s="36">
        <f>SUMIFS(СВЦЭМ!$I$34:$I$777,СВЦЭМ!$A$34:$A$777,$A314,СВЦЭМ!$B$33:$B$776,E$296)+'СЕТ СН'!$F$16</f>
        <v>0</v>
      </c>
      <c r="F314" s="36">
        <f>SUMIFS(СВЦЭМ!$I$34:$I$777,СВЦЭМ!$A$34:$A$777,$A314,СВЦЭМ!$B$33:$B$776,F$296)+'СЕТ СН'!$F$16</f>
        <v>0</v>
      </c>
      <c r="G314" s="36">
        <f>SUMIFS(СВЦЭМ!$I$34:$I$777,СВЦЭМ!$A$34:$A$777,$A314,СВЦЭМ!$B$33:$B$776,G$296)+'СЕТ СН'!$F$16</f>
        <v>0</v>
      </c>
      <c r="H314" s="36">
        <f>SUMIFS(СВЦЭМ!$I$34:$I$777,СВЦЭМ!$A$34:$A$777,$A314,СВЦЭМ!$B$33:$B$776,H$296)+'СЕТ СН'!$F$16</f>
        <v>0</v>
      </c>
      <c r="I314" s="36">
        <f>SUMIFS(СВЦЭМ!$I$34:$I$777,СВЦЭМ!$A$34:$A$777,$A314,СВЦЭМ!$B$33:$B$776,I$296)+'СЕТ СН'!$F$16</f>
        <v>0</v>
      </c>
      <c r="J314" s="36">
        <f>SUMIFS(СВЦЭМ!$I$34:$I$777,СВЦЭМ!$A$34:$A$777,$A314,СВЦЭМ!$B$33:$B$776,J$296)+'СЕТ СН'!$F$16</f>
        <v>0</v>
      </c>
      <c r="K314" s="36">
        <f>SUMIFS(СВЦЭМ!$I$34:$I$777,СВЦЭМ!$A$34:$A$777,$A314,СВЦЭМ!$B$33:$B$776,K$296)+'СЕТ СН'!$F$16</f>
        <v>0</v>
      </c>
      <c r="L314" s="36">
        <f>SUMIFS(СВЦЭМ!$I$34:$I$777,СВЦЭМ!$A$34:$A$777,$A314,СВЦЭМ!$B$33:$B$776,L$296)+'СЕТ СН'!$F$16</f>
        <v>0</v>
      </c>
      <c r="M314" s="36">
        <f>SUMIFS(СВЦЭМ!$I$34:$I$777,СВЦЭМ!$A$34:$A$777,$A314,СВЦЭМ!$B$33:$B$776,M$296)+'СЕТ СН'!$F$16</f>
        <v>0</v>
      </c>
      <c r="N314" s="36">
        <f>SUMIFS(СВЦЭМ!$I$34:$I$777,СВЦЭМ!$A$34:$A$777,$A314,СВЦЭМ!$B$33:$B$776,N$296)+'СЕТ СН'!$F$16</f>
        <v>0</v>
      </c>
      <c r="O314" s="36">
        <f>SUMIFS(СВЦЭМ!$I$34:$I$777,СВЦЭМ!$A$34:$A$777,$A314,СВЦЭМ!$B$33:$B$776,O$296)+'СЕТ СН'!$F$16</f>
        <v>0</v>
      </c>
      <c r="P314" s="36">
        <f>SUMIFS(СВЦЭМ!$I$34:$I$777,СВЦЭМ!$A$34:$A$777,$A314,СВЦЭМ!$B$33:$B$776,P$296)+'СЕТ СН'!$F$16</f>
        <v>0</v>
      </c>
      <c r="Q314" s="36">
        <f>SUMIFS(СВЦЭМ!$I$34:$I$777,СВЦЭМ!$A$34:$A$777,$A314,СВЦЭМ!$B$33:$B$776,Q$296)+'СЕТ СН'!$F$16</f>
        <v>0</v>
      </c>
      <c r="R314" s="36">
        <f>SUMIFS(СВЦЭМ!$I$34:$I$777,СВЦЭМ!$A$34:$A$777,$A314,СВЦЭМ!$B$33:$B$776,R$296)+'СЕТ СН'!$F$16</f>
        <v>0</v>
      </c>
      <c r="S314" s="36">
        <f>SUMIFS(СВЦЭМ!$I$34:$I$777,СВЦЭМ!$A$34:$A$777,$A314,СВЦЭМ!$B$33:$B$776,S$296)+'СЕТ СН'!$F$16</f>
        <v>0</v>
      </c>
      <c r="T314" s="36">
        <f>SUMIFS(СВЦЭМ!$I$34:$I$777,СВЦЭМ!$A$34:$A$777,$A314,СВЦЭМ!$B$33:$B$776,T$296)+'СЕТ СН'!$F$16</f>
        <v>0</v>
      </c>
      <c r="U314" s="36">
        <f>SUMIFS(СВЦЭМ!$I$34:$I$777,СВЦЭМ!$A$34:$A$777,$A314,СВЦЭМ!$B$33:$B$776,U$296)+'СЕТ СН'!$F$16</f>
        <v>0</v>
      </c>
      <c r="V314" s="36">
        <f>SUMIFS(СВЦЭМ!$I$34:$I$777,СВЦЭМ!$A$34:$A$777,$A314,СВЦЭМ!$B$33:$B$776,V$296)+'СЕТ СН'!$F$16</f>
        <v>0</v>
      </c>
      <c r="W314" s="36">
        <f>SUMIFS(СВЦЭМ!$I$34:$I$777,СВЦЭМ!$A$34:$A$777,$A314,СВЦЭМ!$B$33:$B$776,W$296)+'СЕТ СН'!$F$16</f>
        <v>0</v>
      </c>
      <c r="X314" s="36">
        <f>SUMIFS(СВЦЭМ!$I$34:$I$777,СВЦЭМ!$A$34:$A$777,$A314,СВЦЭМ!$B$33:$B$776,X$296)+'СЕТ СН'!$F$16</f>
        <v>0</v>
      </c>
      <c r="Y314" s="36">
        <f>SUMIFS(СВЦЭМ!$I$34:$I$777,СВЦЭМ!$A$34:$A$777,$A314,СВЦЭМ!$B$33:$B$776,Y$296)+'СЕТ СН'!$F$16</f>
        <v>0</v>
      </c>
    </row>
    <row r="315" spans="1:25" ht="15.75" hidden="1" x14ac:dyDescent="0.2">
      <c r="A315" s="35">
        <f t="shared" si="8"/>
        <v>43635</v>
      </c>
      <c r="B315" s="36">
        <f>SUMIFS(СВЦЭМ!$I$34:$I$777,СВЦЭМ!$A$34:$A$777,$A315,СВЦЭМ!$B$33:$B$776,B$296)+'СЕТ СН'!$F$16</f>
        <v>0</v>
      </c>
      <c r="C315" s="36">
        <f>SUMIFS(СВЦЭМ!$I$34:$I$777,СВЦЭМ!$A$34:$A$777,$A315,СВЦЭМ!$B$33:$B$776,C$296)+'СЕТ СН'!$F$16</f>
        <v>0</v>
      </c>
      <c r="D315" s="36">
        <f>SUMIFS(СВЦЭМ!$I$34:$I$777,СВЦЭМ!$A$34:$A$777,$A315,СВЦЭМ!$B$33:$B$776,D$296)+'СЕТ СН'!$F$16</f>
        <v>0</v>
      </c>
      <c r="E315" s="36">
        <f>SUMIFS(СВЦЭМ!$I$34:$I$777,СВЦЭМ!$A$34:$A$777,$A315,СВЦЭМ!$B$33:$B$776,E$296)+'СЕТ СН'!$F$16</f>
        <v>0</v>
      </c>
      <c r="F315" s="36">
        <f>SUMIFS(СВЦЭМ!$I$34:$I$777,СВЦЭМ!$A$34:$A$777,$A315,СВЦЭМ!$B$33:$B$776,F$296)+'СЕТ СН'!$F$16</f>
        <v>0</v>
      </c>
      <c r="G315" s="36">
        <f>SUMIFS(СВЦЭМ!$I$34:$I$777,СВЦЭМ!$A$34:$A$777,$A315,СВЦЭМ!$B$33:$B$776,G$296)+'СЕТ СН'!$F$16</f>
        <v>0</v>
      </c>
      <c r="H315" s="36">
        <f>SUMIFS(СВЦЭМ!$I$34:$I$777,СВЦЭМ!$A$34:$A$777,$A315,СВЦЭМ!$B$33:$B$776,H$296)+'СЕТ СН'!$F$16</f>
        <v>0</v>
      </c>
      <c r="I315" s="36">
        <f>SUMIFS(СВЦЭМ!$I$34:$I$777,СВЦЭМ!$A$34:$A$777,$A315,СВЦЭМ!$B$33:$B$776,I$296)+'СЕТ СН'!$F$16</f>
        <v>0</v>
      </c>
      <c r="J315" s="36">
        <f>SUMIFS(СВЦЭМ!$I$34:$I$777,СВЦЭМ!$A$34:$A$777,$A315,СВЦЭМ!$B$33:$B$776,J$296)+'СЕТ СН'!$F$16</f>
        <v>0</v>
      </c>
      <c r="K315" s="36">
        <f>SUMIFS(СВЦЭМ!$I$34:$I$777,СВЦЭМ!$A$34:$A$777,$A315,СВЦЭМ!$B$33:$B$776,K$296)+'СЕТ СН'!$F$16</f>
        <v>0</v>
      </c>
      <c r="L315" s="36">
        <f>SUMIFS(СВЦЭМ!$I$34:$I$777,СВЦЭМ!$A$34:$A$777,$A315,СВЦЭМ!$B$33:$B$776,L$296)+'СЕТ СН'!$F$16</f>
        <v>0</v>
      </c>
      <c r="M315" s="36">
        <f>SUMIFS(СВЦЭМ!$I$34:$I$777,СВЦЭМ!$A$34:$A$777,$A315,СВЦЭМ!$B$33:$B$776,M$296)+'СЕТ СН'!$F$16</f>
        <v>0</v>
      </c>
      <c r="N315" s="36">
        <f>SUMIFS(СВЦЭМ!$I$34:$I$777,СВЦЭМ!$A$34:$A$777,$A315,СВЦЭМ!$B$33:$B$776,N$296)+'СЕТ СН'!$F$16</f>
        <v>0</v>
      </c>
      <c r="O315" s="36">
        <f>SUMIFS(СВЦЭМ!$I$34:$I$777,СВЦЭМ!$A$34:$A$777,$A315,СВЦЭМ!$B$33:$B$776,O$296)+'СЕТ СН'!$F$16</f>
        <v>0</v>
      </c>
      <c r="P315" s="36">
        <f>SUMIFS(СВЦЭМ!$I$34:$I$777,СВЦЭМ!$A$34:$A$777,$A315,СВЦЭМ!$B$33:$B$776,P$296)+'СЕТ СН'!$F$16</f>
        <v>0</v>
      </c>
      <c r="Q315" s="36">
        <f>SUMIFS(СВЦЭМ!$I$34:$I$777,СВЦЭМ!$A$34:$A$777,$A315,СВЦЭМ!$B$33:$B$776,Q$296)+'СЕТ СН'!$F$16</f>
        <v>0</v>
      </c>
      <c r="R315" s="36">
        <f>SUMIFS(СВЦЭМ!$I$34:$I$777,СВЦЭМ!$A$34:$A$777,$A315,СВЦЭМ!$B$33:$B$776,R$296)+'СЕТ СН'!$F$16</f>
        <v>0</v>
      </c>
      <c r="S315" s="36">
        <f>SUMIFS(СВЦЭМ!$I$34:$I$777,СВЦЭМ!$A$34:$A$777,$A315,СВЦЭМ!$B$33:$B$776,S$296)+'СЕТ СН'!$F$16</f>
        <v>0</v>
      </c>
      <c r="T315" s="36">
        <f>SUMIFS(СВЦЭМ!$I$34:$I$777,СВЦЭМ!$A$34:$A$777,$A315,СВЦЭМ!$B$33:$B$776,T$296)+'СЕТ СН'!$F$16</f>
        <v>0</v>
      </c>
      <c r="U315" s="36">
        <f>SUMIFS(СВЦЭМ!$I$34:$I$777,СВЦЭМ!$A$34:$A$777,$A315,СВЦЭМ!$B$33:$B$776,U$296)+'СЕТ СН'!$F$16</f>
        <v>0</v>
      </c>
      <c r="V315" s="36">
        <f>SUMIFS(СВЦЭМ!$I$34:$I$777,СВЦЭМ!$A$34:$A$777,$A315,СВЦЭМ!$B$33:$B$776,V$296)+'СЕТ СН'!$F$16</f>
        <v>0</v>
      </c>
      <c r="W315" s="36">
        <f>SUMIFS(СВЦЭМ!$I$34:$I$777,СВЦЭМ!$A$34:$A$777,$A315,СВЦЭМ!$B$33:$B$776,W$296)+'СЕТ СН'!$F$16</f>
        <v>0</v>
      </c>
      <c r="X315" s="36">
        <f>SUMIFS(СВЦЭМ!$I$34:$I$777,СВЦЭМ!$A$34:$A$777,$A315,СВЦЭМ!$B$33:$B$776,X$296)+'СЕТ СН'!$F$16</f>
        <v>0</v>
      </c>
      <c r="Y315" s="36">
        <f>SUMIFS(СВЦЭМ!$I$34:$I$777,СВЦЭМ!$A$34:$A$777,$A315,СВЦЭМ!$B$33:$B$776,Y$296)+'СЕТ СН'!$F$16</f>
        <v>0</v>
      </c>
    </row>
    <row r="316" spans="1:25" ht="15.75" hidden="1" x14ac:dyDescent="0.2">
      <c r="A316" s="35">
        <f t="shared" si="8"/>
        <v>43636</v>
      </c>
      <c r="B316" s="36">
        <f>SUMIFS(СВЦЭМ!$I$34:$I$777,СВЦЭМ!$A$34:$A$777,$A316,СВЦЭМ!$B$33:$B$776,B$296)+'СЕТ СН'!$F$16</f>
        <v>0</v>
      </c>
      <c r="C316" s="36">
        <f>SUMIFS(СВЦЭМ!$I$34:$I$777,СВЦЭМ!$A$34:$A$777,$A316,СВЦЭМ!$B$33:$B$776,C$296)+'СЕТ СН'!$F$16</f>
        <v>0</v>
      </c>
      <c r="D316" s="36">
        <f>SUMIFS(СВЦЭМ!$I$34:$I$777,СВЦЭМ!$A$34:$A$777,$A316,СВЦЭМ!$B$33:$B$776,D$296)+'СЕТ СН'!$F$16</f>
        <v>0</v>
      </c>
      <c r="E316" s="36">
        <f>SUMIFS(СВЦЭМ!$I$34:$I$777,СВЦЭМ!$A$34:$A$777,$A316,СВЦЭМ!$B$33:$B$776,E$296)+'СЕТ СН'!$F$16</f>
        <v>0</v>
      </c>
      <c r="F316" s="36">
        <f>SUMIFS(СВЦЭМ!$I$34:$I$777,СВЦЭМ!$A$34:$A$777,$A316,СВЦЭМ!$B$33:$B$776,F$296)+'СЕТ СН'!$F$16</f>
        <v>0</v>
      </c>
      <c r="G316" s="36">
        <f>SUMIFS(СВЦЭМ!$I$34:$I$777,СВЦЭМ!$A$34:$A$777,$A316,СВЦЭМ!$B$33:$B$776,G$296)+'СЕТ СН'!$F$16</f>
        <v>0</v>
      </c>
      <c r="H316" s="36">
        <f>SUMIFS(СВЦЭМ!$I$34:$I$777,СВЦЭМ!$A$34:$A$777,$A316,СВЦЭМ!$B$33:$B$776,H$296)+'СЕТ СН'!$F$16</f>
        <v>0</v>
      </c>
      <c r="I316" s="36">
        <f>SUMIFS(СВЦЭМ!$I$34:$I$777,СВЦЭМ!$A$34:$A$777,$A316,СВЦЭМ!$B$33:$B$776,I$296)+'СЕТ СН'!$F$16</f>
        <v>0</v>
      </c>
      <c r="J316" s="36">
        <f>SUMIFS(СВЦЭМ!$I$34:$I$777,СВЦЭМ!$A$34:$A$777,$A316,СВЦЭМ!$B$33:$B$776,J$296)+'СЕТ СН'!$F$16</f>
        <v>0</v>
      </c>
      <c r="K316" s="36">
        <f>SUMIFS(СВЦЭМ!$I$34:$I$777,СВЦЭМ!$A$34:$A$777,$A316,СВЦЭМ!$B$33:$B$776,K$296)+'СЕТ СН'!$F$16</f>
        <v>0</v>
      </c>
      <c r="L316" s="36">
        <f>SUMIFS(СВЦЭМ!$I$34:$I$777,СВЦЭМ!$A$34:$A$777,$A316,СВЦЭМ!$B$33:$B$776,L$296)+'СЕТ СН'!$F$16</f>
        <v>0</v>
      </c>
      <c r="M316" s="36">
        <f>SUMIFS(СВЦЭМ!$I$34:$I$777,СВЦЭМ!$A$34:$A$777,$A316,СВЦЭМ!$B$33:$B$776,M$296)+'СЕТ СН'!$F$16</f>
        <v>0</v>
      </c>
      <c r="N316" s="36">
        <f>SUMIFS(СВЦЭМ!$I$34:$I$777,СВЦЭМ!$A$34:$A$777,$A316,СВЦЭМ!$B$33:$B$776,N$296)+'СЕТ СН'!$F$16</f>
        <v>0</v>
      </c>
      <c r="O316" s="36">
        <f>SUMIFS(СВЦЭМ!$I$34:$I$777,СВЦЭМ!$A$34:$A$777,$A316,СВЦЭМ!$B$33:$B$776,O$296)+'СЕТ СН'!$F$16</f>
        <v>0</v>
      </c>
      <c r="P316" s="36">
        <f>SUMIFS(СВЦЭМ!$I$34:$I$777,СВЦЭМ!$A$34:$A$777,$A316,СВЦЭМ!$B$33:$B$776,P$296)+'СЕТ СН'!$F$16</f>
        <v>0</v>
      </c>
      <c r="Q316" s="36">
        <f>SUMIFS(СВЦЭМ!$I$34:$I$777,СВЦЭМ!$A$34:$A$777,$A316,СВЦЭМ!$B$33:$B$776,Q$296)+'СЕТ СН'!$F$16</f>
        <v>0</v>
      </c>
      <c r="R316" s="36">
        <f>SUMIFS(СВЦЭМ!$I$34:$I$777,СВЦЭМ!$A$34:$A$777,$A316,СВЦЭМ!$B$33:$B$776,R$296)+'СЕТ СН'!$F$16</f>
        <v>0</v>
      </c>
      <c r="S316" s="36">
        <f>SUMIFS(СВЦЭМ!$I$34:$I$777,СВЦЭМ!$A$34:$A$777,$A316,СВЦЭМ!$B$33:$B$776,S$296)+'СЕТ СН'!$F$16</f>
        <v>0</v>
      </c>
      <c r="T316" s="36">
        <f>SUMIFS(СВЦЭМ!$I$34:$I$777,СВЦЭМ!$A$34:$A$777,$A316,СВЦЭМ!$B$33:$B$776,T$296)+'СЕТ СН'!$F$16</f>
        <v>0</v>
      </c>
      <c r="U316" s="36">
        <f>SUMIFS(СВЦЭМ!$I$34:$I$777,СВЦЭМ!$A$34:$A$777,$A316,СВЦЭМ!$B$33:$B$776,U$296)+'СЕТ СН'!$F$16</f>
        <v>0</v>
      </c>
      <c r="V316" s="36">
        <f>SUMIFS(СВЦЭМ!$I$34:$I$777,СВЦЭМ!$A$34:$A$777,$A316,СВЦЭМ!$B$33:$B$776,V$296)+'СЕТ СН'!$F$16</f>
        <v>0</v>
      </c>
      <c r="W316" s="36">
        <f>SUMIFS(СВЦЭМ!$I$34:$I$777,СВЦЭМ!$A$34:$A$777,$A316,СВЦЭМ!$B$33:$B$776,W$296)+'СЕТ СН'!$F$16</f>
        <v>0</v>
      </c>
      <c r="X316" s="36">
        <f>SUMIFS(СВЦЭМ!$I$34:$I$777,СВЦЭМ!$A$34:$A$777,$A316,СВЦЭМ!$B$33:$B$776,X$296)+'СЕТ СН'!$F$16</f>
        <v>0</v>
      </c>
      <c r="Y316" s="36">
        <f>SUMIFS(СВЦЭМ!$I$34:$I$777,СВЦЭМ!$A$34:$A$777,$A316,СВЦЭМ!$B$33:$B$776,Y$296)+'СЕТ СН'!$F$16</f>
        <v>0</v>
      </c>
    </row>
    <row r="317" spans="1:25" ht="15.75" hidden="1" x14ac:dyDescent="0.2">
      <c r="A317" s="35">
        <f t="shared" si="8"/>
        <v>43637</v>
      </c>
      <c r="B317" s="36">
        <f>SUMIFS(СВЦЭМ!$I$34:$I$777,СВЦЭМ!$A$34:$A$777,$A317,СВЦЭМ!$B$33:$B$776,B$296)+'СЕТ СН'!$F$16</f>
        <v>0</v>
      </c>
      <c r="C317" s="36">
        <f>SUMIFS(СВЦЭМ!$I$34:$I$777,СВЦЭМ!$A$34:$A$777,$A317,СВЦЭМ!$B$33:$B$776,C$296)+'СЕТ СН'!$F$16</f>
        <v>0</v>
      </c>
      <c r="D317" s="36">
        <f>SUMIFS(СВЦЭМ!$I$34:$I$777,СВЦЭМ!$A$34:$A$777,$A317,СВЦЭМ!$B$33:$B$776,D$296)+'СЕТ СН'!$F$16</f>
        <v>0</v>
      </c>
      <c r="E317" s="36">
        <f>SUMIFS(СВЦЭМ!$I$34:$I$777,СВЦЭМ!$A$34:$A$777,$A317,СВЦЭМ!$B$33:$B$776,E$296)+'СЕТ СН'!$F$16</f>
        <v>0</v>
      </c>
      <c r="F317" s="36">
        <f>SUMIFS(СВЦЭМ!$I$34:$I$777,СВЦЭМ!$A$34:$A$777,$A317,СВЦЭМ!$B$33:$B$776,F$296)+'СЕТ СН'!$F$16</f>
        <v>0</v>
      </c>
      <c r="G317" s="36">
        <f>SUMIFS(СВЦЭМ!$I$34:$I$777,СВЦЭМ!$A$34:$A$777,$A317,СВЦЭМ!$B$33:$B$776,G$296)+'СЕТ СН'!$F$16</f>
        <v>0</v>
      </c>
      <c r="H317" s="36">
        <f>SUMIFS(СВЦЭМ!$I$34:$I$777,СВЦЭМ!$A$34:$A$777,$A317,СВЦЭМ!$B$33:$B$776,H$296)+'СЕТ СН'!$F$16</f>
        <v>0</v>
      </c>
      <c r="I317" s="36">
        <f>SUMIFS(СВЦЭМ!$I$34:$I$777,СВЦЭМ!$A$34:$A$777,$A317,СВЦЭМ!$B$33:$B$776,I$296)+'СЕТ СН'!$F$16</f>
        <v>0</v>
      </c>
      <c r="J317" s="36">
        <f>SUMIFS(СВЦЭМ!$I$34:$I$777,СВЦЭМ!$A$34:$A$777,$A317,СВЦЭМ!$B$33:$B$776,J$296)+'СЕТ СН'!$F$16</f>
        <v>0</v>
      </c>
      <c r="K317" s="36">
        <f>SUMIFS(СВЦЭМ!$I$34:$I$777,СВЦЭМ!$A$34:$A$777,$A317,СВЦЭМ!$B$33:$B$776,K$296)+'СЕТ СН'!$F$16</f>
        <v>0</v>
      </c>
      <c r="L317" s="36">
        <f>SUMIFS(СВЦЭМ!$I$34:$I$777,СВЦЭМ!$A$34:$A$777,$A317,СВЦЭМ!$B$33:$B$776,L$296)+'СЕТ СН'!$F$16</f>
        <v>0</v>
      </c>
      <c r="M317" s="36">
        <f>SUMIFS(СВЦЭМ!$I$34:$I$777,СВЦЭМ!$A$34:$A$777,$A317,СВЦЭМ!$B$33:$B$776,M$296)+'СЕТ СН'!$F$16</f>
        <v>0</v>
      </c>
      <c r="N317" s="36">
        <f>SUMIFS(СВЦЭМ!$I$34:$I$777,СВЦЭМ!$A$34:$A$777,$A317,СВЦЭМ!$B$33:$B$776,N$296)+'СЕТ СН'!$F$16</f>
        <v>0</v>
      </c>
      <c r="O317" s="36">
        <f>SUMIFS(СВЦЭМ!$I$34:$I$777,СВЦЭМ!$A$34:$A$777,$A317,СВЦЭМ!$B$33:$B$776,O$296)+'СЕТ СН'!$F$16</f>
        <v>0</v>
      </c>
      <c r="P317" s="36">
        <f>SUMIFS(СВЦЭМ!$I$34:$I$777,СВЦЭМ!$A$34:$A$777,$A317,СВЦЭМ!$B$33:$B$776,P$296)+'СЕТ СН'!$F$16</f>
        <v>0</v>
      </c>
      <c r="Q317" s="36">
        <f>SUMIFS(СВЦЭМ!$I$34:$I$777,СВЦЭМ!$A$34:$A$777,$A317,СВЦЭМ!$B$33:$B$776,Q$296)+'СЕТ СН'!$F$16</f>
        <v>0</v>
      </c>
      <c r="R317" s="36">
        <f>SUMIFS(СВЦЭМ!$I$34:$I$777,СВЦЭМ!$A$34:$A$777,$A317,СВЦЭМ!$B$33:$B$776,R$296)+'СЕТ СН'!$F$16</f>
        <v>0</v>
      </c>
      <c r="S317" s="36">
        <f>SUMIFS(СВЦЭМ!$I$34:$I$777,СВЦЭМ!$A$34:$A$777,$A317,СВЦЭМ!$B$33:$B$776,S$296)+'СЕТ СН'!$F$16</f>
        <v>0</v>
      </c>
      <c r="T317" s="36">
        <f>SUMIFS(СВЦЭМ!$I$34:$I$777,СВЦЭМ!$A$34:$A$777,$A317,СВЦЭМ!$B$33:$B$776,T$296)+'СЕТ СН'!$F$16</f>
        <v>0</v>
      </c>
      <c r="U317" s="36">
        <f>SUMIFS(СВЦЭМ!$I$34:$I$777,СВЦЭМ!$A$34:$A$777,$A317,СВЦЭМ!$B$33:$B$776,U$296)+'СЕТ СН'!$F$16</f>
        <v>0</v>
      </c>
      <c r="V317" s="36">
        <f>SUMIFS(СВЦЭМ!$I$34:$I$777,СВЦЭМ!$A$34:$A$777,$A317,СВЦЭМ!$B$33:$B$776,V$296)+'СЕТ СН'!$F$16</f>
        <v>0</v>
      </c>
      <c r="W317" s="36">
        <f>SUMIFS(СВЦЭМ!$I$34:$I$777,СВЦЭМ!$A$34:$A$777,$A317,СВЦЭМ!$B$33:$B$776,W$296)+'СЕТ СН'!$F$16</f>
        <v>0</v>
      </c>
      <c r="X317" s="36">
        <f>SUMIFS(СВЦЭМ!$I$34:$I$777,СВЦЭМ!$A$34:$A$777,$A317,СВЦЭМ!$B$33:$B$776,X$296)+'СЕТ СН'!$F$16</f>
        <v>0</v>
      </c>
      <c r="Y317" s="36">
        <f>SUMIFS(СВЦЭМ!$I$34:$I$777,СВЦЭМ!$A$34:$A$777,$A317,СВЦЭМ!$B$33:$B$776,Y$296)+'СЕТ СН'!$F$16</f>
        <v>0</v>
      </c>
    </row>
    <row r="318" spans="1:25" ht="15.75" hidden="1" x14ac:dyDescent="0.2">
      <c r="A318" s="35">
        <f t="shared" si="8"/>
        <v>43638</v>
      </c>
      <c r="B318" s="36">
        <f>SUMIFS(СВЦЭМ!$I$34:$I$777,СВЦЭМ!$A$34:$A$777,$A318,СВЦЭМ!$B$33:$B$776,B$296)+'СЕТ СН'!$F$16</f>
        <v>0</v>
      </c>
      <c r="C318" s="36">
        <f>SUMIFS(СВЦЭМ!$I$34:$I$777,СВЦЭМ!$A$34:$A$777,$A318,СВЦЭМ!$B$33:$B$776,C$296)+'СЕТ СН'!$F$16</f>
        <v>0</v>
      </c>
      <c r="D318" s="36">
        <f>SUMIFS(СВЦЭМ!$I$34:$I$777,СВЦЭМ!$A$34:$A$777,$A318,СВЦЭМ!$B$33:$B$776,D$296)+'СЕТ СН'!$F$16</f>
        <v>0</v>
      </c>
      <c r="E318" s="36">
        <f>SUMIFS(СВЦЭМ!$I$34:$I$777,СВЦЭМ!$A$34:$A$777,$A318,СВЦЭМ!$B$33:$B$776,E$296)+'СЕТ СН'!$F$16</f>
        <v>0</v>
      </c>
      <c r="F318" s="36">
        <f>SUMIFS(СВЦЭМ!$I$34:$I$777,СВЦЭМ!$A$34:$A$777,$A318,СВЦЭМ!$B$33:$B$776,F$296)+'СЕТ СН'!$F$16</f>
        <v>0</v>
      </c>
      <c r="G318" s="36">
        <f>SUMIFS(СВЦЭМ!$I$34:$I$777,СВЦЭМ!$A$34:$A$777,$A318,СВЦЭМ!$B$33:$B$776,G$296)+'СЕТ СН'!$F$16</f>
        <v>0</v>
      </c>
      <c r="H318" s="36">
        <f>SUMIFS(СВЦЭМ!$I$34:$I$777,СВЦЭМ!$A$34:$A$777,$A318,СВЦЭМ!$B$33:$B$776,H$296)+'СЕТ СН'!$F$16</f>
        <v>0</v>
      </c>
      <c r="I318" s="36">
        <f>SUMIFS(СВЦЭМ!$I$34:$I$777,СВЦЭМ!$A$34:$A$777,$A318,СВЦЭМ!$B$33:$B$776,I$296)+'СЕТ СН'!$F$16</f>
        <v>0</v>
      </c>
      <c r="J318" s="36">
        <f>SUMIFS(СВЦЭМ!$I$34:$I$777,СВЦЭМ!$A$34:$A$777,$A318,СВЦЭМ!$B$33:$B$776,J$296)+'СЕТ СН'!$F$16</f>
        <v>0</v>
      </c>
      <c r="K318" s="36">
        <f>SUMIFS(СВЦЭМ!$I$34:$I$777,СВЦЭМ!$A$34:$A$777,$A318,СВЦЭМ!$B$33:$B$776,K$296)+'СЕТ СН'!$F$16</f>
        <v>0</v>
      </c>
      <c r="L318" s="36">
        <f>SUMIFS(СВЦЭМ!$I$34:$I$777,СВЦЭМ!$A$34:$A$777,$A318,СВЦЭМ!$B$33:$B$776,L$296)+'СЕТ СН'!$F$16</f>
        <v>0</v>
      </c>
      <c r="M318" s="36">
        <f>SUMIFS(СВЦЭМ!$I$34:$I$777,СВЦЭМ!$A$34:$A$777,$A318,СВЦЭМ!$B$33:$B$776,M$296)+'СЕТ СН'!$F$16</f>
        <v>0</v>
      </c>
      <c r="N318" s="36">
        <f>SUMIFS(СВЦЭМ!$I$34:$I$777,СВЦЭМ!$A$34:$A$777,$A318,СВЦЭМ!$B$33:$B$776,N$296)+'СЕТ СН'!$F$16</f>
        <v>0</v>
      </c>
      <c r="O318" s="36">
        <f>SUMIFS(СВЦЭМ!$I$34:$I$777,СВЦЭМ!$A$34:$A$777,$A318,СВЦЭМ!$B$33:$B$776,O$296)+'СЕТ СН'!$F$16</f>
        <v>0</v>
      </c>
      <c r="P318" s="36">
        <f>SUMIFS(СВЦЭМ!$I$34:$I$777,СВЦЭМ!$A$34:$A$777,$A318,СВЦЭМ!$B$33:$B$776,P$296)+'СЕТ СН'!$F$16</f>
        <v>0</v>
      </c>
      <c r="Q318" s="36">
        <f>SUMIFS(СВЦЭМ!$I$34:$I$777,СВЦЭМ!$A$34:$A$777,$A318,СВЦЭМ!$B$33:$B$776,Q$296)+'СЕТ СН'!$F$16</f>
        <v>0</v>
      </c>
      <c r="R318" s="36">
        <f>SUMIFS(СВЦЭМ!$I$34:$I$777,СВЦЭМ!$A$34:$A$777,$A318,СВЦЭМ!$B$33:$B$776,R$296)+'СЕТ СН'!$F$16</f>
        <v>0</v>
      </c>
      <c r="S318" s="36">
        <f>SUMIFS(СВЦЭМ!$I$34:$I$777,СВЦЭМ!$A$34:$A$777,$A318,СВЦЭМ!$B$33:$B$776,S$296)+'СЕТ СН'!$F$16</f>
        <v>0</v>
      </c>
      <c r="T318" s="36">
        <f>SUMIFS(СВЦЭМ!$I$34:$I$777,СВЦЭМ!$A$34:$A$777,$A318,СВЦЭМ!$B$33:$B$776,T$296)+'СЕТ СН'!$F$16</f>
        <v>0</v>
      </c>
      <c r="U318" s="36">
        <f>SUMIFS(СВЦЭМ!$I$34:$I$777,СВЦЭМ!$A$34:$A$777,$A318,СВЦЭМ!$B$33:$B$776,U$296)+'СЕТ СН'!$F$16</f>
        <v>0</v>
      </c>
      <c r="V318" s="36">
        <f>SUMIFS(СВЦЭМ!$I$34:$I$777,СВЦЭМ!$A$34:$A$777,$A318,СВЦЭМ!$B$33:$B$776,V$296)+'СЕТ СН'!$F$16</f>
        <v>0</v>
      </c>
      <c r="W318" s="36">
        <f>SUMIFS(СВЦЭМ!$I$34:$I$777,СВЦЭМ!$A$34:$A$777,$A318,СВЦЭМ!$B$33:$B$776,W$296)+'СЕТ СН'!$F$16</f>
        <v>0</v>
      </c>
      <c r="X318" s="36">
        <f>SUMIFS(СВЦЭМ!$I$34:$I$777,СВЦЭМ!$A$34:$A$777,$A318,СВЦЭМ!$B$33:$B$776,X$296)+'СЕТ СН'!$F$16</f>
        <v>0</v>
      </c>
      <c r="Y318" s="36">
        <f>SUMIFS(СВЦЭМ!$I$34:$I$777,СВЦЭМ!$A$34:$A$777,$A318,СВЦЭМ!$B$33:$B$776,Y$296)+'СЕТ СН'!$F$16</f>
        <v>0</v>
      </c>
    </row>
    <row r="319" spans="1:25" ht="15.75" hidden="1" x14ac:dyDescent="0.2">
      <c r="A319" s="35">
        <f t="shared" si="8"/>
        <v>43639</v>
      </c>
      <c r="B319" s="36">
        <f>SUMIFS(СВЦЭМ!$I$34:$I$777,СВЦЭМ!$A$34:$A$777,$A319,СВЦЭМ!$B$33:$B$776,B$296)+'СЕТ СН'!$F$16</f>
        <v>0</v>
      </c>
      <c r="C319" s="36">
        <f>SUMIFS(СВЦЭМ!$I$34:$I$777,СВЦЭМ!$A$34:$A$777,$A319,СВЦЭМ!$B$33:$B$776,C$296)+'СЕТ СН'!$F$16</f>
        <v>0</v>
      </c>
      <c r="D319" s="36">
        <f>SUMIFS(СВЦЭМ!$I$34:$I$777,СВЦЭМ!$A$34:$A$777,$A319,СВЦЭМ!$B$33:$B$776,D$296)+'СЕТ СН'!$F$16</f>
        <v>0</v>
      </c>
      <c r="E319" s="36">
        <f>SUMIFS(СВЦЭМ!$I$34:$I$777,СВЦЭМ!$A$34:$A$777,$A319,СВЦЭМ!$B$33:$B$776,E$296)+'СЕТ СН'!$F$16</f>
        <v>0</v>
      </c>
      <c r="F319" s="36">
        <f>SUMIFS(СВЦЭМ!$I$34:$I$777,СВЦЭМ!$A$34:$A$777,$A319,СВЦЭМ!$B$33:$B$776,F$296)+'СЕТ СН'!$F$16</f>
        <v>0</v>
      </c>
      <c r="G319" s="36">
        <f>SUMIFS(СВЦЭМ!$I$34:$I$777,СВЦЭМ!$A$34:$A$777,$A319,СВЦЭМ!$B$33:$B$776,G$296)+'СЕТ СН'!$F$16</f>
        <v>0</v>
      </c>
      <c r="H319" s="36">
        <f>SUMIFS(СВЦЭМ!$I$34:$I$777,СВЦЭМ!$A$34:$A$777,$A319,СВЦЭМ!$B$33:$B$776,H$296)+'СЕТ СН'!$F$16</f>
        <v>0</v>
      </c>
      <c r="I319" s="36">
        <f>SUMIFS(СВЦЭМ!$I$34:$I$777,СВЦЭМ!$A$34:$A$777,$A319,СВЦЭМ!$B$33:$B$776,I$296)+'СЕТ СН'!$F$16</f>
        <v>0</v>
      </c>
      <c r="J319" s="36">
        <f>SUMIFS(СВЦЭМ!$I$34:$I$777,СВЦЭМ!$A$34:$A$777,$A319,СВЦЭМ!$B$33:$B$776,J$296)+'СЕТ СН'!$F$16</f>
        <v>0</v>
      </c>
      <c r="K319" s="36">
        <f>SUMIFS(СВЦЭМ!$I$34:$I$777,СВЦЭМ!$A$34:$A$777,$A319,СВЦЭМ!$B$33:$B$776,K$296)+'СЕТ СН'!$F$16</f>
        <v>0</v>
      </c>
      <c r="L319" s="36">
        <f>SUMIFS(СВЦЭМ!$I$34:$I$777,СВЦЭМ!$A$34:$A$777,$A319,СВЦЭМ!$B$33:$B$776,L$296)+'СЕТ СН'!$F$16</f>
        <v>0</v>
      </c>
      <c r="M319" s="36">
        <f>SUMIFS(СВЦЭМ!$I$34:$I$777,СВЦЭМ!$A$34:$A$777,$A319,СВЦЭМ!$B$33:$B$776,M$296)+'СЕТ СН'!$F$16</f>
        <v>0</v>
      </c>
      <c r="N319" s="36">
        <f>SUMIFS(СВЦЭМ!$I$34:$I$777,СВЦЭМ!$A$34:$A$777,$A319,СВЦЭМ!$B$33:$B$776,N$296)+'СЕТ СН'!$F$16</f>
        <v>0</v>
      </c>
      <c r="O319" s="36">
        <f>SUMIFS(СВЦЭМ!$I$34:$I$777,СВЦЭМ!$A$34:$A$777,$A319,СВЦЭМ!$B$33:$B$776,O$296)+'СЕТ СН'!$F$16</f>
        <v>0</v>
      </c>
      <c r="P319" s="36">
        <f>SUMIFS(СВЦЭМ!$I$34:$I$777,СВЦЭМ!$A$34:$A$777,$A319,СВЦЭМ!$B$33:$B$776,P$296)+'СЕТ СН'!$F$16</f>
        <v>0</v>
      </c>
      <c r="Q319" s="36">
        <f>SUMIFS(СВЦЭМ!$I$34:$I$777,СВЦЭМ!$A$34:$A$777,$A319,СВЦЭМ!$B$33:$B$776,Q$296)+'СЕТ СН'!$F$16</f>
        <v>0</v>
      </c>
      <c r="R319" s="36">
        <f>SUMIFS(СВЦЭМ!$I$34:$I$777,СВЦЭМ!$A$34:$A$777,$A319,СВЦЭМ!$B$33:$B$776,R$296)+'СЕТ СН'!$F$16</f>
        <v>0</v>
      </c>
      <c r="S319" s="36">
        <f>SUMIFS(СВЦЭМ!$I$34:$I$777,СВЦЭМ!$A$34:$A$777,$A319,СВЦЭМ!$B$33:$B$776,S$296)+'СЕТ СН'!$F$16</f>
        <v>0</v>
      </c>
      <c r="T319" s="36">
        <f>SUMIFS(СВЦЭМ!$I$34:$I$777,СВЦЭМ!$A$34:$A$777,$A319,СВЦЭМ!$B$33:$B$776,T$296)+'СЕТ СН'!$F$16</f>
        <v>0</v>
      </c>
      <c r="U319" s="36">
        <f>SUMIFS(СВЦЭМ!$I$34:$I$777,СВЦЭМ!$A$34:$A$777,$A319,СВЦЭМ!$B$33:$B$776,U$296)+'СЕТ СН'!$F$16</f>
        <v>0</v>
      </c>
      <c r="V319" s="36">
        <f>SUMIFS(СВЦЭМ!$I$34:$I$777,СВЦЭМ!$A$34:$A$777,$A319,СВЦЭМ!$B$33:$B$776,V$296)+'СЕТ СН'!$F$16</f>
        <v>0</v>
      </c>
      <c r="W319" s="36">
        <f>SUMIFS(СВЦЭМ!$I$34:$I$777,СВЦЭМ!$A$34:$A$777,$A319,СВЦЭМ!$B$33:$B$776,W$296)+'СЕТ СН'!$F$16</f>
        <v>0</v>
      </c>
      <c r="X319" s="36">
        <f>SUMIFS(СВЦЭМ!$I$34:$I$777,СВЦЭМ!$A$34:$A$777,$A319,СВЦЭМ!$B$33:$B$776,X$296)+'СЕТ СН'!$F$16</f>
        <v>0</v>
      </c>
      <c r="Y319" s="36">
        <f>SUMIFS(СВЦЭМ!$I$34:$I$777,СВЦЭМ!$A$34:$A$777,$A319,СВЦЭМ!$B$33:$B$776,Y$296)+'СЕТ СН'!$F$16</f>
        <v>0</v>
      </c>
    </row>
    <row r="320" spans="1:25" ht="15.75" hidden="1" x14ac:dyDescent="0.2">
      <c r="A320" s="35">
        <f t="shared" si="8"/>
        <v>43640</v>
      </c>
      <c r="B320" s="36">
        <f>SUMIFS(СВЦЭМ!$I$34:$I$777,СВЦЭМ!$A$34:$A$777,$A320,СВЦЭМ!$B$33:$B$776,B$296)+'СЕТ СН'!$F$16</f>
        <v>0</v>
      </c>
      <c r="C320" s="36">
        <f>SUMIFS(СВЦЭМ!$I$34:$I$777,СВЦЭМ!$A$34:$A$777,$A320,СВЦЭМ!$B$33:$B$776,C$296)+'СЕТ СН'!$F$16</f>
        <v>0</v>
      </c>
      <c r="D320" s="36">
        <f>SUMIFS(СВЦЭМ!$I$34:$I$777,СВЦЭМ!$A$34:$A$777,$A320,СВЦЭМ!$B$33:$B$776,D$296)+'СЕТ СН'!$F$16</f>
        <v>0</v>
      </c>
      <c r="E320" s="36">
        <f>SUMIFS(СВЦЭМ!$I$34:$I$777,СВЦЭМ!$A$34:$A$777,$A320,СВЦЭМ!$B$33:$B$776,E$296)+'СЕТ СН'!$F$16</f>
        <v>0</v>
      </c>
      <c r="F320" s="36">
        <f>SUMIFS(СВЦЭМ!$I$34:$I$777,СВЦЭМ!$A$34:$A$777,$A320,СВЦЭМ!$B$33:$B$776,F$296)+'СЕТ СН'!$F$16</f>
        <v>0</v>
      </c>
      <c r="G320" s="36">
        <f>SUMIFS(СВЦЭМ!$I$34:$I$777,СВЦЭМ!$A$34:$A$777,$A320,СВЦЭМ!$B$33:$B$776,G$296)+'СЕТ СН'!$F$16</f>
        <v>0</v>
      </c>
      <c r="H320" s="36">
        <f>SUMIFS(СВЦЭМ!$I$34:$I$777,СВЦЭМ!$A$34:$A$777,$A320,СВЦЭМ!$B$33:$B$776,H$296)+'СЕТ СН'!$F$16</f>
        <v>0</v>
      </c>
      <c r="I320" s="36">
        <f>SUMIFS(СВЦЭМ!$I$34:$I$777,СВЦЭМ!$A$34:$A$777,$A320,СВЦЭМ!$B$33:$B$776,I$296)+'СЕТ СН'!$F$16</f>
        <v>0</v>
      </c>
      <c r="J320" s="36">
        <f>SUMIFS(СВЦЭМ!$I$34:$I$777,СВЦЭМ!$A$34:$A$777,$A320,СВЦЭМ!$B$33:$B$776,J$296)+'СЕТ СН'!$F$16</f>
        <v>0</v>
      </c>
      <c r="K320" s="36">
        <f>SUMIFS(СВЦЭМ!$I$34:$I$777,СВЦЭМ!$A$34:$A$777,$A320,СВЦЭМ!$B$33:$B$776,K$296)+'СЕТ СН'!$F$16</f>
        <v>0</v>
      </c>
      <c r="L320" s="36">
        <f>SUMIFS(СВЦЭМ!$I$34:$I$777,СВЦЭМ!$A$34:$A$777,$A320,СВЦЭМ!$B$33:$B$776,L$296)+'СЕТ СН'!$F$16</f>
        <v>0</v>
      </c>
      <c r="M320" s="36">
        <f>SUMIFS(СВЦЭМ!$I$34:$I$777,СВЦЭМ!$A$34:$A$777,$A320,СВЦЭМ!$B$33:$B$776,M$296)+'СЕТ СН'!$F$16</f>
        <v>0</v>
      </c>
      <c r="N320" s="36">
        <f>SUMIFS(СВЦЭМ!$I$34:$I$777,СВЦЭМ!$A$34:$A$777,$A320,СВЦЭМ!$B$33:$B$776,N$296)+'СЕТ СН'!$F$16</f>
        <v>0</v>
      </c>
      <c r="O320" s="36">
        <f>SUMIFS(СВЦЭМ!$I$34:$I$777,СВЦЭМ!$A$34:$A$777,$A320,СВЦЭМ!$B$33:$B$776,O$296)+'СЕТ СН'!$F$16</f>
        <v>0</v>
      </c>
      <c r="P320" s="36">
        <f>SUMIFS(СВЦЭМ!$I$34:$I$777,СВЦЭМ!$A$34:$A$777,$A320,СВЦЭМ!$B$33:$B$776,P$296)+'СЕТ СН'!$F$16</f>
        <v>0</v>
      </c>
      <c r="Q320" s="36">
        <f>SUMIFS(СВЦЭМ!$I$34:$I$777,СВЦЭМ!$A$34:$A$777,$A320,СВЦЭМ!$B$33:$B$776,Q$296)+'СЕТ СН'!$F$16</f>
        <v>0</v>
      </c>
      <c r="R320" s="36">
        <f>SUMIFS(СВЦЭМ!$I$34:$I$777,СВЦЭМ!$A$34:$A$777,$A320,СВЦЭМ!$B$33:$B$776,R$296)+'СЕТ СН'!$F$16</f>
        <v>0</v>
      </c>
      <c r="S320" s="36">
        <f>SUMIFS(СВЦЭМ!$I$34:$I$777,СВЦЭМ!$A$34:$A$777,$A320,СВЦЭМ!$B$33:$B$776,S$296)+'СЕТ СН'!$F$16</f>
        <v>0</v>
      </c>
      <c r="T320" s="36">
        <f>SUMIFS(СВЦЭМ!$I$34:$I$777,СВЦЭМ!$A$34:$A$777,$A320,СВЦЭМ!$B$33:$B$776,T$296)+'СЕТ СН'!$F$16</f>
        <v>0</v>
      </c>
      <c r="U320" s="36">
        <f>SUMIFS(СВЦЭМ!$I$34:$I$777,СВЦЭМ!$A$34:$A$777,$A320,СВЦЭМ!$B$33:$B$776,U$296)+'СЕТ СН'!$F$16</f>
        <v>0</v>
      </c>
      <c r="V320" s="36">
        <f>SUMIFS(СВЦЭМ!$I$34:$I$777,СВЦЭМ!$A$34:$A$777,$A320,СВЦЭМ!$B$33:$B$776,V$296)+'СЕТ СН'!$F$16</f>
        <v>0</v>
      </c>
      <c r="W320" s="36">
        <f>SUMIFS(СВЦЭМ!$I$34:$I$777,СВЦЭМ!$A$34:$A$777,$A320,СВЦЭМ!$B$33:$B$776,W$296)+'СЕТ СН'!$F$16</f>
        <v>0</v>
      </c>
      <c r="X320" s="36">
        <f>SUMIFS(СВЦЭМ!$I$34:$I$777,СВЦЭМ!$A$34:$A$777,$A320,СВЦЭМ!$B$33:$B$776,X$296)+'СЕТ СН'!$F$16</f>
        <v>0</v>
      </c>
      <c r="Y320" s="36">
        <f>SUMIFS(СВЦЭМ!$I$34:$I$777,СВЦЭМ!$A$34:$A$777,$A320,СВЦЭМ!$B$33:$B$776,Y$296)+'СЕТ СН'!$F$16</f>
        <v>0</v>
      </c>
    </row>
    <row r="321" spans="1:27" ht="15.75" hidden="1" x14ac:dyDescent="0.2">
      <c r="A321" s="35">
        <f t="shared" si="8"/>
        <v>43641</v>
      </c>
      <c r="B321" s="36">
        <f>SUMIFS(СВЦЭМ!$I$34:$I$777,СВЦЭМ!$A$34:$A$777,$A321,СВЦЭМ!$B$33:$B$776,B$296)+'СЕТ СН'!$F$16</f>
        <v>0</v>
      </c>
      <c r="C321" s="36">
        <f>SUMIFS(СВЦЭМ!$I$34:$I$777,СВЦЭМ!$A$34:$A$777,$A321,СВЦЭМ!$B$33:$B$776,C$296)+'СЕТ СН'!$F$16</f>
        <v>0</v>
      </c>
      <c r="D321" s="36">
        <f>SUMIFS(СВЦЭМ!$I$34:$I$777,СВЦЭМ!$A$34:$A$777,$A321,СВЦЭМ!$B$33:$B$776,D$296)+'СЕТ СН'!$F$16</f>
        <v>0</v>
      </c>
      <c r="E321" s="36">
        <f>SUMIFS(СВЦЭМ!$I$34:$I$777,СВЦЭМ!$A$34:$A$777,$A321,СВЦЭМ!$B$33:$B$776,E$296)+'СЕТ СН'!$F$16</f>
        <v>0</v>
      </c>
      <c r="F321" s="36">
        <f>SUMIFS(СВЦЭМ!$I$34:$I$777,СВЦЭМ!$A$34:$A$777,$A321,СВЦЭМ!$B$33:$B$776,F$296)+'СЕТ СН'!$F$16</f>
        <v>0</v>
      </c>
      <c r="G321" s="36">
        <f>SUMIFS(СВЦЭМ!$I$34:$I$777,СВЦЭМ!$A$34:$A$777,$A321,СВЦЭМ!$B$33:$B$776,G$296)+'СЕТ СН'!$F$16</f>
        <v>0</v>
      </c>
      <c r="H321" s="36">
        <f>SUMIFS(СВЦЭМ!$I$34:$I$777,СВЦЭМ!$A$34:$A$777,$A321,СВЦЭМ!$B$33:$B$776,H$296)+'СЕТ СН'!$F$16</f>
        <v>0</v>
      </c>
      <c r="I321" s="36">
        <f>SUMIFS(СВЦЭМ!$I$34:$I$777,СВЦЭМ!$A$34:$A$777,$A321,СВЦЭМ!$B$33:$B$776,I$296)+'СЕТ СН'!$F$16</f>
        <v>0</v>
      </c>
      <c r="J321" s="36">
        <f>SUMIFS(СВЦЭМ!$I$34:$I$777,СВЦЭМ!$A$34:$A$777,$A321,СВЦЭМ!$B$33:$B$776,J$296)+'СЕТ СН'!$F$16</f>
        <v>0</v>
      </c>
      <c r="K321" s="36">
        <f>SUMIFS(СВЦЭМ!$I$34:$I$777,СВЦЭМ!$A$34:$A$777,$A321,СВЦЭМ!$B$33:$B$776,K$296)+'СЕТ СН'!$F$16</f>
        <v>0</v>
      </c>
      <c r="L321" s="36">
        <f>SUMIFS(СВЦЭМ!$I$34:$I$777,СВЦЭМ!$A$34:$A$777,$A321,СВЦЭМ!$B$33:$B$776,L$296)+'СЕТ СН'!$F$16</f>
        <v>0</v>
      </c>
      <c r="M321" s="36">
        <f>SUMIFS(СВЦЭМ!$I$34:$I$777,СВЦЭМ!$A$34:$A$777,$A321,СВЦЭМ!$B$33:$B$776,M$296)+'СЕТ СН'!$F$16</f>
        <v>0</v>
      </c>
      <c r="N321" s="36">
        <f>SUMIFS(СВЦЭМ!$I$34:$I$777,СВЦЭМ!$A$34:$A$777,$A321,СВЦЭМ!$B$33:$B$776,N$296)+'СЕТ СН'!$F$16</f>
        <v>0</v>
      </c>
      <c r="O321" s="36">
        <f>SUMIFS(СВЦЭМ!$I$34:$I$777,СВЦЭМ!$A$34:$A$777,$A321,СВЦЭМ!$B$33:$B$776,O$296)+'СЕТ СН'!$F$16</f>
        <v>0</v>
      </c>
      <c r="P321" s="36">
        <f>SUMIFS(СВЦЭМ!$I$34:$I$777,СВЦЭМ!$A$34:$A$777,$A321,СВЦЭМ!$B$33:$B$776,P$296)+'СЕТ СН'!$F$16</f>
        <v>0</v>
      </c>
      <c r="Q321" s="36">
        <f>SUMIFS(СВЦЭМ!$I$34:$I$777,СВЦЭМ!$A$34:$A$777,$A321,СВЦЭМ!$B$33:$B$776,Q$296)+'СЕТ СН'!$F$16</f>
        <v>0</v>
      </c>
      <c r="R321" s="36">
        <f>SUMIFS(СВЦЭМ!$I$34:$I$777,СВЦЭМ!$A$34:$A$777,$A321,СВЦЭМ!$B$33:$B$776,R$296)+'СЕТ СН'!$F$16</f>
        <v>0</v>
      </c>
      <c r="S321" s="36">
        <f>SUMIFS(СВЦЭМ!$I$34:$I$777,СВЦЭМ!$A$34:$A$777,$A321,СВЦЭМ!$B$33:$B$776,S$296)+'СЕТ СН'!$F$16</f>
        <v>0</v>
      </c>
      <c r="T321" s="36">
        <f>SUMIFS(СВЦЭМ!$I$34:$I$777,СВЦЭМ!$A$34:$A$777,$A321,СВЦЭМ!$B$33:$B$776,T$296)+'СЕТ СН'!$F$16</f>
        <v>0</v>
      </c>
      <c r="U321" s="36">
        <f>SUMIFS(СВЦЭМ!$I$34:$I$777,СВЦЭМ!$A$34:$A$777,$A321,СВЦЭМ!$B$33:$B$776,U$296)+'СЕТ СН'!$F$16</f>
        <v>0</v>
      </c>
      <c r="V321" s="36">
        <f>SUMIFS(СВЦЭМ!$I$34:$I$777,СВЦЭМ!$A$34:$A$777,$A321,СВЦЭМ!$B$33:$B$776,V$296)+'СЕТ СН'!$F$16</f>
        <v>0</v>
      </c>
      <c r="W321" s="36">
        <f>SUMIFS(СВЦЭМ!$I$34:$I$777,СВЦЭМ!$A$34:$A$777,$A321,СВЦЭМ!$B$33:$B$776,W$296)+'СЕТ СН'!$F$16</f>
        <v>0</v>
      </c>
      <c r="X321" s="36">
        <f>SUMIFS(СВЦЭМ!$I$34:$I$777,СВЦЭМ!$A$34:$A$777,$A321,СВЦЭМ!$B$33:$B$776,X$296)+'СЕТ СН'!$F$16</f>
        <v>0</v>
      </c>
      <c r="Y321" s="36">
        <f>SUMIFS(СВЦЭМ!$I$34:$I$777,СВЦЭМ!$A$34:$A$777,$A321,СВЦЭМ!$B$33:$B$776,Y$296)+'СЕТ СН'!$F$16</f>
        <v>0</v>
      </c>
    </row>
    <row r="322" spans="1:27" ht="15.75" hidden="1" x14ac:dyDescent="0.2">
      <c r="A322" s="35">
        <f t="shared" si="8"/>
        <v>43642</v>
      </c>
      <c r="B322" s="36">
        <f>SUMIFS(СВЦЭМ!$I$34:$I$777,СВЦЭМ!$A$34:$A$777,$A322,СВЦЭМ!$B$33:$B$776,B$296)+'СЕТ СН'!$F$16</f>
        <v>0</v>
      </c>
      <c r="C322" s="36">
        <f>SUMIFS(СВЦЭМ!$I$34:$I$777,СВЦЭМ!$A$34:$A$777,$A322,СВЦЭМ!$B$33:$B$776,C$296)+'СЕТ СН'!$F$16</f>
        <v>0</v>
      </c>
      <c r="D322" s="36">
        <f>SUMIFS(СВЦЭМ!$I$34:$I$777,СВЦЭМ!$A$34:$A$777,$A322,СВЦЭМ!$B$33:$B$776,D$296)+'СЕТ СН'!$F$16</f>
        <v>0</v>
      </c>
      <c r="E322" s="36">
        <f>SUMIFS(СВЦЭМ!$I$34:$I$777,СВЦЭМ!$A$34:$A$777,$A322,СВЦЭМ!$B$33:$B$776,E$296)+'СЕТ СН'!$F$16</f>
        <v>0</v>
      </c>
      <c r="F322" s="36">
        <f>SUMIFS(СВЦЭМ!$I$34:$I$777,СВЦЭМ!$A$34:$A$777,$A322,СВЦЭМ!$B$33:$B$776,F$296)+'СЕТ СН'!$F$16</f>
        <v>0</v>
      </c>
      <c r="G322" s="36">
        <f>SUMIFS(СВЦЭМ!$I$34:$I$777,СВЦЭМ!$A$34:$A$777,$A322,СВЦЭМ!$B$33:$B$776,G$296)+'СЕТ СН'!$F$16</f>
        <v>0</v>
      </c>
      <c r="H322" s="36">
        <f>SUMIFS(СВЦЭМ!$I$34:$I$777,СВЦЭМ!$A$34:$A$777,$A322,СВЦЭМ!$B$33:$B$776,H$296)+'СЕТ СН'!$F$16</f>
        <v>0</v>
      </c>
      <c r="I322" s="36">
        <f>SUMIFS(СВЦЭМ!$I$34:$I$777,СВЦЭМ!$A$34:$A$777,$A322,СВЦЭМ!$B$33:$B$776,I$296)+'СЕТ СН'!$F$16</f>
        <v>0</v>
      </c>
      <c r="J322" s="36">
        <f>SUMIFS(СВЦЭМ!$I$34:$I$777,СВЦЭМ!$A$34:$A$777,$A322,СВЦЭМ!$B$33:$B$776,J$296)+'СЕТ СН'!$F$16</f>
        <v>0</v>
      </c>
      <c r="K322" s="36">
        <f>SUMIFS(СВЦЭМ!$I$34:$I$777,СВЦЭМ!$A$34:$A$777,$A322,СВЦЭМ!$B$33:$B$776,K$296)+'СЕТ СН'!$F$16</f>
        <v>0</v>
      </c>
      <c r="L322" s="36">
        <f>SUMIFS(СВЦЭМ!$I$34:$I$777,СВЦЭМ!$A$34:$A$777,$A322,СВЦЭМ!$B$33:$B$776,L$296)+'СЕТ СН'!$F$16</f>
        <v>0</v>
      </c>
      <c r="M322" s="36">
        <f>SUMIFS(СВЦЭМ!$I$34:$I$777,СВЦЭМ!$A$34:$A$777,$A322,СВЦЭМ!$B$33:$B$776,M$296)+'СЕТ СН'!$F$16</f>
        <v>0</v>
      </c>
      <c r="N322" s="36">
        <f>SUMIFS(СВЦЭМ!$I$34:$I$777,СВЦЭМ!$A$34:$A$777,$A322,СВЦЭМ!$B$33:$B$776,N$296)+'СЕТ СН'!$F$16</f>
        <v>0</v>
      </c>
      <c r="O322" s="36">
        <f>SUMIFS(СВЦЭМ!$I$34:$I$777,СВЦЭМ!$A$34:$A$777,$A322,СВЦЭМ!$B$33:$B$776,O$296)+'СЕТ СН'!$F$16</f>
        <v>0</v>
      </c>
      <c r="P322" s="36">
        <f>SUMIFS(СВЦЭМ!$I$34:$I$777,СВЦЭМ!$A$34:$A$777,$A322,СВЦЭМ!$B$33:$B$776,P$296)+'СЕТ СН'!$F$16</f>
        <v>0</v>
      </c>
      <c r="Q322" s="36">
        <f>SUMIFS(СВЦЭМ!$I$34:$I$777,СВЦЭМ!$A$34:$A$777,$A322,СВЦЭМ!$B$33:$B$776,Q$296)+'СЕТ СН'!$F$16</f>
        <v>0</v>
      </c>
      <c r="R322" s="36">
        <f>SUMIFS(СВЦЭМ!$I$34:$I$777,СВЦЭМ!$A$34:$A$777,$A322,СВЦЭМ!$B$33:$B$776,R$296)+'СЕТ СН'!$F$16</f>
        <v>0</v>
      </c>
      <c r="S322" s="36">
        <f>SUMIFS(СВЦЭМ!$I$34:$I$777,СВЦЭМ!$A$34:$A$777,$A322,СВЦЭМ!$B$33:$B$776,S$296)+'СЕТ СН'!$F$16</f>
        <v>0</v>
      </c>
      <c r="T322" s="36">
        <f>SUMIFS(СВЦЭМ!$I$34:$I$777,СВЦЭМ!$A$34:$A$777,$A322,СВЦЭМ!$B$33:$B$776,T$296)+'СЕТ СН'!$F$16</f>
        <v>0</v>
      </c>
      <c r="U322" s="36">
        <f>SUMIFS(СВЦЭМ!$I$34:$I$777,СВЦЭМ!$A$34:$A$777,$A322,СВЦЭМ!$B$33:$B$776,U$296)+'СЕТ СН'!$F$16</f>
        <v>0</v>
      </c>
      <c r="V322" s="36">
        <f>SUMIFS(СВЦЭМ!$I$34:$I$777,СВЦЭМ!$A$34:$A$777,$A322,СВЦЭМ!$B$33:$B$776,V$296)+'СЕТ СН'!$F$16</f>
        <v>0</v>
      </c>
      <c r="W322" s="36">
        <f>SUMIFS(СВЦЭМ!$I$34:$I$777,СВЦЭМ!$A$34:$A$777,$A322,СВЦЭМ!$B$33:$B$776,W$296)+'СЕТ СН'!$F$16</f>
        <v>0</v>
      </c>
      <c r="X322" s="36">
        <f>SUMIFS(СВЦЭМ!$I$34:$I$777,СВЦЭМ!$A$34:$A$777,$A322,СВЦЭМ!$B$33:$B$776,X$296)+'СЕТ СН'!$F$16</f>
        <v>0</v>
      </c>
      <c r="Y322" s="36">
        <f>SUMIFS(СВЦЭМ!$I$34:$I$777,СВЦЭМ!$A$34:$A$777,$A322,СВЦЭМ!$B$33:$B$776,Y$296)+'СЕТ СН'!$F$16</f>
        <v>0</v>
      </c>
    </row>
    <row r="323" spans="1:27" ht="15.75" hidden="1" x14ac:dyDescent="0.2">
      <c r="A323" s="35">
        <f t="shared" si="8"/>
        <v>43643</v>
      </c>
      <c r="B323" s="36">
        <f>SUMIFS(СВЦЭМ!$I$34:$I$777,СВЦЭМ!$A$34:$A$777,$A323,СВЦЭМ!$B$33:$B$776,B$296)+'СЕТ СН'!$F$16</f>
        <v>0</v>
      </c>
      <c r="C323" s="36">
        <f>SUMIFS(СВЦЭМ!$I$34:$I$777,СВЦЭМ!$A$34:$A$777,$A323,СВЦЭМ!$B$33:$B$776,C$296)+'СЕТ СН'!$F$16</f>
        <v>0</v>
      </c>
      <c r="D323" s="36">
        <f>SUMIFS(СВЦЭМ!$I$34:$I$777,СВЦЭМ!$A$34:$A$777,$A323,СВЦЭМ!$B$33:$B$776,D$296)+'СЕТ СН'!$F$16</f>
        <v>0</v>
      </c>
      <c r="E323" s="36">
        <f>SUMIFS(СВЦЭМ!$I$34:$I$777,СВЦЭМ!$A$34:$A$777,$A323,СВЦЭМ!$B$33:$B$776,E$296)+'СЕТ СН'!$F$16</f>
        <v>0</v>
      </c>
      <c r="F323" s="36">
        <f>SUMIFS(СВЦЭМ!$I$34:$I$777,СВЦЭМ!$A$34:$A$777,$A323,СВЦЭМ!$B$33:$B$776,F$296)+'СЕТ СН'!$F$16</f>
        <v>0</v>
      </c>
      <c r="G323" s="36">
        <f>SUMIFS(СВЦЭМ!$I$34:$I$777,СВЦЭМ!$A$34:$A$777,$A323,СВЦЭМ!$B$33:$B$776,G$296)+'СЕТ СН'!$F$16</f>
        <v>0</v>
      </c>
      <c r="H323" s="36">
        <f>SUMIFS(СВЦЭМ!$I$34:$I$777,СВЦЭМ!$A$34:$A$777,$A323,СВЦЭМ!$B$33:$B$776,H$296)+'СЕТ СН'!$F$16</f>
        <v>0</v>
      </c>
      <c r="I323" s="36">
        <f>SUMIFS(СВЦЭМ!$I$34:$I$777,СВЦЭМ!$A$34:$A$777,$A323,СВЦЭМ!$B$33:$B$776,I$296)+'СЕТ СН'!$F$16</f>
        <v>0</v>
      </c>
      <c r="J323" s="36">
        <f>SUMIFS(СВЦЭМ!$I$34:$I$777,СВЦЭМ!$A$34:$A$777,$A323,СВЦЭМ!$B$33:$B$776,J$296)+'СЕТ СН'!$F$16</f>
        <v>0</v>
      </c>
      <c r="K323" s="36">
        <f>SUMIFS(СВЦЭМ!$I$34:$I$777,СВЦЭМ!$A$34:$A$777,$A323,СВЦЭМ!$B$33:$B$776,K$296)+'СЕТ СН'!$F$16</f>
        <v>0</v>
      </c>
      <c r="L323" s="36">
        <f>SUMIFS(СВЦЭМ!$I$34:$I$777,СВЦЭМ!$A$34:$A$777,$A323,СВЦЭМ!$B$33:$B$776,L$296)+'СЕТ СН'!$F$16</f>
        <v>0</v>
      </c>
      <c r="M323" s="36">
        <f>SUMIFS(СВЦЭМ!$I$34:$I$777,СВЦЭМ!$A$34:$A$777,$A323,СВЦЭМ!$B$33:$B$776,M$296)+'СЕТ СН'!$F$16</f>
        <v>0</v>
      </c>
      <c r="N323" s="36">
        <f>SUMIFS(СВЦЭМ!$I$34:$I$777,СВЦЭМ!$A$34:$A$777,$A323,СВЦЭМ!$B$33:$B$776,N$296)+'СЕТ СН'!$F$16</f>
        <v>0</v>
      </c>
      <c r="O323" s="36">
        <f>SUMIFS(СВЦЭМ!$I$34:$I$777,СВЦЭМ!$A$34:$A$777,$A323,СВЦЭМ!$B$33:$B$776,O$296)+'СЕТ СН'!$F$16</f>
        <v>0</v>
      </c>
      <c r="P323" s="36">
        <f>SUMIFS(СВЦЭМ!$I$34:$I$777,СВЦЭМ!$A$34:$A$777,$A323,СВЦЭМ!$B$33:$B$776,P$296)+'СЕТ СН'!$F$16</f>
        <v>0</v>
      </c>
      <c r="Q323" s="36">
        <f>SUMIFS(СВЦЭМ!$I$34:$I$777,СВЦЭМ!$A$34:$A$777,$A323,СВЦЭМ!$B$33:$B$776,Q$296)+'СЕТ СН'!$F$16</f>
        <v>0</v>
      </c>
      <c r="R323" s="36">
        <f>SUMIFS(СВЦЭМ!$I$34:$I$777,СВЦЭМ!$A$34:$A$777,$A323,СВЦЭМ!$B$33:$B$776,R$296)+'СЕТ СН'!$F$16</f>
        <v>0</v>
      </c>
      <c r="S323" s="36">
        <f>SUMIFS(СВЦЭМ!$I$34:$I$777,СВЦЭМ!$A$34:$A$777,$A323,СВЦЭМ!$B$33:$B$776,S$296)+'СЕТ СН'!$F$16</f>
        <v>0</v>
      </c>
      <c r="T323" s="36">
        <f>SUMIFS(СВЦЭМ!$I$34:$I$777,СВЦЭМ!$A$34:$A$777,$A323,СВЦЭМ!$B$33:$B$776,T$296)+'СЕТ СН'!$F$16</f>
        <v>0</v>
      </c>
      <c r="U323" s="36">
        <f>SUMIFS(СВЦЭМ!$I$34:$I$777,СВЦЭМ!$A$34:$A$777,$A323,СВЦЭМ!$B$33:$B$776,U$296)+'СЕТ СН'!$F$16</f>
        <v>0</v>
      </c>
      <c r="V323" s="36">
        <f>SUMIFS(СВЦЭМ!$I$34:$I$777,СВЦЭМ!$A$34:$A$777,$A323,СВЦЭМ!$B$33:$B$776,V$296)+'СЕТ СН'!$F$16</f>
        <v>0</v>
      </c>
      <c r="W323" s="36">
        <f>SUMIFS(СВЦЭМ!$I$34:$I$777,СВЦЭМ!$A$34:$A$777,$A323,СВЦЭМ!$B$33:$B$776,W$296)+'СЕТ СН'!$F$16</f>
        <v>0</v>
      </c>
      <c r="X323" s="36">
        <f>SUMIFS(СВЦЭМ!$I$34:$I$777,СВЦЭМ!$A$34:$A$777,$A323,СВЦЭМ!$B$33:$B$776,X$296)+'СЕТ СН'!$F$16</f>
        <v>0</v>
      </c>
      <c r="Y323" s="36">
        <f>SUMIFS(СВЦЭМ!$I$34:$I$777,СВЦЭМ!$A$34:$A$777,$A323,СВЦЭМ!$B$33:$B$776,Y$296)+'СЕТ СН'!$F$16</f>
        <v>0</v>
      </c>
    </row>
    <row r="324" spans="1:27" ht="15.75" hidden="1" x14ac:dyDescent="0.2">
      <c r="A324" s="35">
        <f t="shared" si="8"/>
        <v>43644</v>
      </c>
      <c r="B324" s="36">
        <f>SUMIFS(СВЦЭМ!$I$34:$I$777,СВЦЭМ!$A$34:$A$777,$A324,СВЦЭМ!$B$33:$B$776,B$296)+'СЕТ СН'!$F$16</f>
        <v>0</v>
      </c>
      <c r="C324" s="36">
        <f>SUMIFS(СВЦЭМ!$I$34:$I$777,СВЦЭМ!$A$34:$A$777,$A324,СВЦЭМ!$B$33:$B$776,C$296)+'СЕТ СН'!$F$16</f>
        <v>0</v>
      </c>
      <c r="D324" s="36">
        <f>SUMIFS(СВЦЭМ!$I$34:$I$777,СВЦЭМ!$A$34:$A$777,$A324,СВЦЭМ!$B$33:$B$776,D$296)+'СЕТ СН'!$F$16</f>
        <v>0</v>
      </c>
      <c r="E324" s="36">
        <f>SUMIFS(СВЦЭМ!$I$34:$I$777,СВЦЭМ!$A$34:$A$777,$A324,СВЦЭМ!$B$33:$B$776,E$296)+'СЕТ СН'!$F$16</f>
        <v>0</v>
      </c>
      <c r="F324" s="36">
        <f>SUMIFS(СВЦЭМ!$I$34:$I$777,СВЦЭМ!$A$34:$A$777,$A324,СВЦЭМ!$B$33:$B$776,F$296)+'СЕТ СН'!$F$16</f>
        <v>0</v>
      </c>
      <c r="G324" s="36">
        <f>SUMIFS(СВЦЭМ!$I$34:$I$777,СВЦЭМ!$A$34:$A$777,$A324,СВЦЭМ!$B$33:$B$776,G$296)+'СЕТ СН'!$F$16</f>
        <v>0</v>
      </c>
      <c r="H324" s="36">
        <f>SUMIFS(СВЦЭМ!$I$34:$I$777,СВЦЭМ!$A$34:$A$777,$A324,СВЦЭМ!$B$33:$B$776,H$296)+'СЕТ СН'!$F$16</f>
        <v>0</v>
      </c>
      <c r="I324" s="36">
        <f>SUMIFS(СВЦЭМ!$I$34:$I$777,СВЦЭМ!$A$34:$A$777,$A324,СВЦЭМ!$B$33:$B$776,I$296)+'СЕТ СН'!$F$16</f>
        <v>0</v>
      </c>
      <c r="J324" s="36">
        <f>SUMIFS(СВЦЭМ!$I$34:$I$777,СВЦЭМ!$A$34:$A$777,$A324,СВЦЭМ!$B$33:$B$776,J$296)+'СЕТ СН'!$F$16</f>
        <v>0</v>
      </c>
      <c r="K324" s="36">
        <f>SUMIFS(СВЦЭМ!$I$34:$I$777,СВЦЭМ!$A$34:$A$777,$A324,СВЦЭМ!$B$33:$B$776,K$296)+'СЕТ СН'!$F$16</f>
        <v>0</v>
      </c>
      <c r="L324" s="36">
        <f>SUMIFS(СВЦЭМ!$I$34:$I$777,СВЦЭМ!$A$34:$A$777,$A324,СВЦЭМ!$B$33:$B$776,L$296)+'СЕТ СН'!$F$16</f>
        <v>0</v>
      </c>
      <c r="M324" s="36">
        <f>SUMIFS(СВЦЭМ!$I$34:$I$777,СВЦЭМ!$A$34:$A$777,$A324,СВЦЭМ!$B$33:$B$776,M$296)+'СЕТ СН'!$F$16</f>
        <v>0</v>
      </c>
      <c r="N324" s="36">
        <f>SUMIFS(СВЦЭМ!$I$34:$I$777,СВЦЭМ!$A$34:$A$777,$A324,СВЦЭМ!$B$33:$B$776,N$296)+'СЕТ СН'!$F$16</f>
        <v>0</v>
      </c>
      <c r="O324" s="36">
        <f>SUMIFS(СВЦЭМ!$I$34:$I$777,СВЦЭМ!$A$34:$A$777,$A324,СВЦЭМ!$B$33:$B$776,O$296)+'СЕТ СН'!$F$16</f>
        <v>0</v>
      </c>
      <c r="P324" s="36">
        <f>SUMIFS(СВЦЭМ!$I$34:$I$777,СВЦЭМ!$A$34:$A$777,$A324,СВЦЭМ!$B$33:$B$776,P$296)+'СЕТ СН'!$F$16</f>
        <v>0</v>
      </c>
      <c r="Q324" s="36">
        <f>SUMIFS(СВЦЭМ!$I$34:$I$777,СВЦЭМ!$A$34:$A$777,$A324,СВЦЭМ!$B$33:$B$776,Q$296)+'СЕТ СН'!$F$16</f>
        <v>0</v>
      </c>
      <c r="R324" s="36">
        <f>SUMIFS(СВЦЭМ!$I$34:$I$777,СВЦЭМ!$A$34:$A$777,$A324,СВЦЭМ!$B$33:$B$776,R$296)+'СЕТ СН'!$F$16</f>
        <v>0</v>
      </c>
      <c r="S324" s="36">
        <f>SUMIFS(СВЦЭМ!$I$34:$I$777,СВЦЭМ!$A$34:$A$777,$A324,СВЦЭМ!$B$33:$B$776,S$296)+'СЕТ СН'!$F$16</f>
        <v>0</v>
      </c>
      <c r="T324" s="36">
        <f>SUMIFS(СВЦЭМ!$I$34:$I$777,СВЦЭМ!$A$34:$A$777,$A324,СВЦЭМ!$B$33:$B$776,T$296)+'СЕТ СН'!$F$16</f>
        <v>0</v>
      </c>
      <c r="U324" s="36">
        <f>SUMIFS(СВЦЭМ!$I$34:$I$777,СВЦЭМ!$A$34:$A$777,$A324,СВЦЭМ!$B$33:$B$776,U$296)+'СЕТ СН'!$F$16</f>
        <v>0</v>
      </c>
      <c r="V324" s="36">
        <f>SUMIFS(СВЦЭМ!$I$34:$I$777,СВЦЭМ!$A$34:$A$777,$A324,СВЦЭМ!$B$33:$B$776,V$296)+'СЕТ СН'!$F$16</f>
        <v>0</v>
      </c>
      <c r="W324" s="36">
        <f>SUMIFS(СВЦЭМ!$I$34:$I$777,СВЦЭМ!$A$34:$A$777,$A324,СВЦЭМ!$B$33:$B$776,W$296)+'СЕТ СН'!$F$16</f>
        <v>0</v>
      </c>
      <c r="X324" s="36">
        <f>SUMIFS(СВЦЭМ!$I$34:$I$777,СВЦЭМ!$A$34:$A$777,$A324,СВЦЭМ!$B$33:$B$776,X$296)+'СЕТ СН'!$F$16</f>
        <v>0</v>
      </c>
      <c r="Y324" s="36">
        <f>SUMIFS(СВЦЭМ!$I$34:$I$777,СВЦЭМ!$A$34:$A$777,$A324,СВЦЭМ!$B$33:$B$776,Y$296)+'СЕТ СН'!$F$16</f>
        <v>0</v>
      </c>
    </row>
    <row r="325" spans="1:27" ht="15.75" hidden="1" x14ac:dyDescent="0.2">
      <c r="A325" s="35">
        <f t="shared" si="8"/>
        <v>43645</v>
      </c>
      <c r="B325" s="36">
        <f>SUMIFS(СВЦЭМ!$I$34:$I$777,СВЦЭМ!$A$34:$A$777,$A325,СВЦЭМ!$B$33:$B$776,B$296)+'СЕТ СН'!$F$16</f>
        <v>0</v>
      </c>
      <c r="C325" s="36">
        <f>SUMIFS(СВЦЭМ!$I$34:$I$777,СВЦЭМ!$A$34:$A$777,$A325,СВЦЭМ!$B$33:$B$776,C$296)+'СЕТ СН'!$F$16</f>
        <v>0</v>
      </c>
      <c r="D325" s="36">
        <f>SUMIFS(СВЦЭМ!$I$34:$I$777,СВЦЭМ!$A$34:$A$777,$A325,СВЦЭМ!$B$33:$B$776,D$296)+'СЕТ СН'!$F$16</f>
        <v>0</v>
      </c>
      <c r="E325" s="36">
        <f>SUMIFS(СВЦЭМ!$I$34:$I$777,СВЦЭМ!$A$34:$A$777,$A325,СВЦЭМ!$B$33:$B$776,E$296)+'СЕТ СН'!$F$16</f>
        <v>0</v>
      </c>
      <c r="F325" s="36">
        <f>SUMIFS(СВЦЭМ!$I$34:$I$777,СВЦЭМ!$A$34:$A$777,$A325,СВЦЭМ!$B$33:$B$776,F$296)+'СЕТ СН'!$F$16</f>
        <v>0</v>
      </c>
      <c r="G325" s="36">
        <f>SUMIFS(СВЦЭМ!$I$34:$I$777,СВЦЭМ!$A$34:$A$777,$A325,СВЦЭМ!$B$33:$B$776,G$296)+'СЕТ СН'!$F$16</f>
        <v>0</v>
      </c>
      <c r="H325" s="36">
        <f>SUMIFS(СВЦЭМ!$I$34:$I$777,СВЦЭМ!$A$34:$A$777,$A325,СВЦЭМ!$B$33:$B$776,H$296)+'СЕТ СН'!$F$16</f>
        <v>0</v>
      </c>
      <c r="I325" s="36">
        <f>SUMIFS(СВЦЭМ!$I$34:$I$777,СВЦЭМ!$A$34:$A$777,$A325,СВЦЭМ!$B$33:$B$776,I$296)+'СЕТ СН'!$F$16</f>
        <v>0</v>
      </c>
      <c r="J325" s="36">
        <f>SUMIFS(СВЦЭМ!$I$34:$I$777,СВЦЭМ!$A$34:$A$777,$A325,СВЦЭМ!$B$33:$B$776,J$296)+'СЕТ СН'!$F$16</f>
        <v>0</v>
      </c>
      <c r="K325" s="36">
        <f>SUMIFS(СВЦЭМ!$I$34:$I$777,СВЦЭМ!$A$34:$A$777,$A325,СВЦЭМ!$B$33:$B$776,K$296)+'СЕТ СН'!$F$16</f>
        <v>0</v>
      </c>
      <c r="L325" s="36">
        <f>SUMIFS(СВЦЭМ!$I$34:$I$777,СВЦЭМ!$A$34:$A$777,$A325,СВЦЭМ!$B$33:$B$776,L$296)+'СЕТ СН'!$F$16</f>
        <v>0</v>
      </c>
      <c r="M325" s="36">
        <f>SUMIFS(СВЦЭМ!$I$34:$I$777,СВЦЭМ!$A$34:$A$777,$A325,СВЦЭМ!$B$33:$B$776,M$296)+'СЕТ СН'!$F$16</f>
        <v>0</v>
      </c>
      <c r="N325" s="36">
        <f>SUMIFS(СВЦЭМ!$I$34:$I$777,СВЦЭМ!$A$34:$A$777,$A325,СВЦЭМ!$B$33:$B$776,N$296)+'СЕТ СН'!$F$16</f>
        <v>0</v>
      </c>
      <c r="O325" s="36">
        <f>SUMIFS(СВЦЭМ!$I$34:$I$777,СВЦЭМ!$A$34:$A$777,$A325,СВЦЭМ!$B$33:$B$776,O$296)+'СЕТ СН'!$F$16</f>
        <v>0</v>
      </c>
      <c r="P325" s="36">
        <f>SUMIFS(СВЦЭМ!$I$34:$I$777,СВЦЭМ!$A$34:$A$777,$A325,СВЦЭМ!$B$33:$B$776,P$296)+'СЕТ СН'!$F$16</f>
        <v>0</v>
      </c>
      <c r="Q325" s="36">
        <f>SUMIFS(СВЦЭМ!$I$34:$I$777,СВЦЭМ!$A$34:$A$777,$A325,СВЦЭМ!$B$33:$B$776,Q$296)+'СЕТ СН'!$F$16</f>
        <v>0</v>
      </c>
      <c r="R325" s="36">
        <f>SUMIFS(СВЦЭМ!$I$34:$I$777,СВЦЭМ!$A$34:$A$777,$A325,СВЦЭМ!$B$33:$B$776,R$296)+'СЕТ СН'!$F$16</f>
        <v>0</v>
      </c>
      <c r="S325" s="36">
        <f>SUMIFS(СВЦЭМ!$I$34:$I$777,СВЦЭМ!$A$34:$A$777,$A325,СВЦЭМ!$B$33:$B$776,S$296)+'СЕТ СН'!$F$16</f>
        <v>0</v>
      </c>
      <c r="T325" s="36">
        <f>SUMIFS(СВЦЭМ!$I$34:$I$777,СВЦЭМ!$A$34:$A$777,$A325,СВЦЭМ!$B$33:$B$776,T$296)+'СЕТ СН'!$F$16</f>
        <v>0</v>
      </c>
      <c r="U325" s="36">
        <f>SUMIFS(СВЦЭМ!$I$34:$I$777,СВЦЭМ!$A$34:$A$777,$A325,СВЦЭМ!$B$33:$B$776,U$296)+'СЕТ СН'!$F$16</f>
        <v>0</v>
      </c>
      <c r="V325" s="36">
        <f>SUMIFS(СВЦЭМ!$I$34:$I$777,СВЦЭМ!$A$34:$A$777,$A325,СВЦЭМ!$B$33:$B$776,V$296)+'СЕТ СН'!$F$16</f>
        <v>0</v>
      </c>
      <c r="W325" s="36">
        <f>SUMIFS(СВЦЭМ!$I$34:$I$777,СВЦЭМ!$A$34:$A$777,$A325,СВЦЭМ!$B$33:$B$776,W$296)+'СЕТ СН'!$F$16</f>
        <v>0</v>
      </c>
      <c r="X325" s="36">
        <f>SUMIFS(СВЦЭМ!$I$34:$I$777,СВЦЭМ!$A$34:$A$777,$A325,СВЦЭМ!$B$33:$B$776,X$296)+'СЕТ СН'!$F$16</f>
        <v>0</v>
      </c>
      <c r="Y325" s="36">
        <f>SUMIFS(СВЦЭМ!$I$34:$I$777,СВЦЭМ!$A$34:$A$777,$A325,СВЦЭМ!$B$33:$B$776,Y$296)+'СЕТ СН'!$F$16</f>
        <v>0</v>
      </c>
    </row>
    <row r="326" spans="1:27" ht="15.75" hidden="1" x14ac:dyDescent="0.2">
      <c r="A326" s="35">
        <f t="shared" si="8"/>
        <v>43646</v>
      </c>
      <c r="B326" s="36">
        <f>SUMIFS(СВЦЭМ!$I$34:$I$777,СВЦЭМ!$A$34:$A$777,$A326,СВЦЭМ!$B$33:$B$776,B$296)+'СЕТ СН'!$F$16</f>
        <v>0</v>
      </c>
      <c r="C326" s="36">
        <f>SUMIFS(СВЦЭМ!$I$34:$I$777,СВЦЭМ!$A$34:$A$777,$A326,СВЦЭМ!$B$33:$B$776,C$296)+'СЕТ СН'!$F$16</f>
        <v>0</v>
      </c>
      <c r="D326" s="36">
        <f>SUMIFS(СВЦЭМ!$I$34:$I$777,СВЦЭМ!$A$34:$A$777,$A326,СВЦЭМ!$B$33:$B$776,D$296)+'СЕТ СН'!$F$16</f>
        <v>0</v>
      </c>
      <c r="E326" s="36">
        <f>SUMIFS(СВЦЭМ!$I$34:$I$777,СВЦЭМ!$A$34:$A$777,$A326,СВЦЭМ!$B$33:$B$776,E$296)+'СЕТ СН'!$F$16</f>
        <v>0</v>
      </c>
      <c r="F326" s="36">
        <f>SUMIFS(СВЦЭМ!$I$34:$I$777,СВЦЭМ!$A$34:$A$777,$A326,СВЦЭМ!$B$33:$B$776,F$296)+'СЕТ СН'!$F$16</f>
        <v>0</v>
      </c>
      <c r="G326" s="36">
        <f>SUMIFS(СВЦЭМ!$I$34:$I$777,СВЦЭМ!$A$34:$A$777,$A326,СВЦЭМ!$B$33:$B$776,G$296)+'СЕТ СН'!$F$16</f>
        <v>0</v>
      </c>
      <c r="H326" s="36">
        <f>SUMIFS(СВЦЭМ!$I$34:$I$777,СВЦЭМ!$A$34:$A$777,$A326,СВЦЭМ!$B$33:$B$776,H$296)+'СЕТ СН'!$F$16</f>
        <v>0</v>
      </c>
      <c r="I326" s="36">
        <f>SUMIFS(СВЦЭМ!$I$34:$I$777,СВЦЭМ!$A$34:$A$777,$A326,СВЦЭМ!$B$33:$B$776,I$296)+'СЕТ СН'!$F$16</f>
        <v>0</v>
      </c>
      <c r="J326" s="36">
        <f>SUMIFS(СВЦЭМ!$I$34:$I$777,СВЦЭМ!$A$34:$A$777,$A326,СВЦЭМ!$B$33:$B$776,J$296)+'СЕТ СН'!$F$16</f>
        <v>0</v>
      </c>
      <c r="K326" s="36">
        <f>SUMIFS(СВЦЭМ!$I$34:$I$777,СВЦЭМ!$A$34:$A$777,$A326,СВЦЭМ!$B$33:$B$776,K$296)+'СЕТ СН'!$F$16</f>
        <v>0</v>
      </c>
      <c r="L326" s="36">
        <f>SUMIFS(СВЦЭМ!$I$34:$I$777,СВЦЭМ!$A$34:$A$777,$A326,СВЦЭМ!$B$33:$B$776,L$296)+'СЕТ СН'!$F$16</f>
        <v>0</v>
      </c>
      <c r="M326" s="36">
        <f>SUMIFS(СВЦЭМ!$I$34:$I$777,СВЦЭМ!$A$34:$A$777,$A326,СВЦЭМ!$B$33:$B$776,M$296)+'СЕТ СН'!$F$16</f>
        <v>0</v>
      </c>
      <c r="N326" s="36">
        <f>SUMIFS(СВЦЭМ!$I$34:$I$777,СВЦЭМ!$A$34:$A$777,$A326,СВЦЭМ!$B$33:$B$776,N$296)+'СЕТ СН'!$F$16</f>
        <v>0</v>
      </c>
      <c r="O326" s="36">
        <f>SUMIFS(СВЦЭМ!$I$34:$I$777,СВЦЭМ!$A$34:$A$777,$A326,СВЦЭМ!$B$33:$B$776,O$296)+'СЕТ СН'!$F$16</f>
        <v>0</v>
      </c>
      <c r="P326" s="36">
        <f>SUMIFS(СВЦЭМ!$I$34:$I$777,СВЦЭМ!$A$34:$A$777,$A326,СВЦЭМ!$B$33:$B$776,P$296)+'СЕТ СН'!$F$16</f>
        <v>0</v>
      </c>
      <c r="Q326" s="36">
        <f>SUMIFS(СВЦЭМ!$I$34:$I$777,СВЦЭМ!$A$34:$A$777,$A326,СВЦЭМ!$B$33:$B$776,Q$296)+'СЕТ СН'!$F$16</f>
        <v>0</v>
      </c>
      <c r="R326" s="36">
        <f>SUMIFS(СВЦЭМ!$I$34:$I$777,СВЦЭМ!$A$34:$A$777,$A326,СВЦЭМ!$B$33:$B$776,R$296)+'СЕТ СН'!$F$16</f>
        <v>0</v>
      </c>
      <c r="S326" s="36">
        <f>SUMIFS(СВЦЭМ!$I$34:$I$777,СВЦЭМ!$A$34:$A$777,$A326,СВЦЭМ!$B$33:$B$776,S$296)+'СЕТ СН'!$F$16</f>
        <v>0</v>
      </c>
      <c r="T326" s="36">
        <f>SUMIFS(СВЦЭМ!$I$34:$I$777,СВЦЭМ!$A$34:$A$777,$A326,СВЦЭМ!$B$33:$B$776,T$296)+'СЕТ СН'!$F$16</f>
        <v>0</v>
      </c>
      <c r="U326" s="36">
        <f>SUMIFS(СВЦЭМ!$I$34:$I$777,СВЦЭМ!$A$34:$A$777,$A326,СВЦЭМ!$B$33:$B$776,U$296)+'СЕТ СН'!$F$16</f>
        <v>0</v>
      </c>
      <c r="V326" s="36">
        <f>SUMIFS(СВЦЭМ!$I$34:$I$777,СВЦЭМ!$A$34:$A$777,$A326,СВЦЭМ!$B$33:$B$776,V$296)+'СЕТ СН'!$F$16</f>
        <v>0</v>
      </c>
      <c r="W326" s="36">
        <f>SUMIFS(СВЦЭМ!$I$34:$I$777,СВЦЭМ!$A$34:$A$777,$A326,СВЦЭМ!$B$33:$B$776,W$296)+'СЕТ СН'!$F$16</f>
        <v>0</v>
      </c>
      <c r="X326" s="36">
        <f>SUMIFS(СВЦЭМ!$I$34:$I$777,СВЦЭМ!$A$34:$A$777,$A326,СВЦЭМ!$B$33:$B$776,X$296)+'СЕТ СН'!$F$16</f>
        <v>0</v>
      </c>
      <c r="Y326" s="36">
        <f>SUMIFS(СВЦЭМ!$I$34:$I$777,СВЦЭМ!$A$34:$A$777,$A326,СВЦЭМ!$B$33:$B$776,Y$296)+'СЕТ СН'!$F$16</f>
        <v>0</v>
      </c>
    </row>
    <row r="327" spans="1:27" ht="15.75" hidden="1" x14ac:dyDescent="0.2">
      <c r="A327" s="35">
        <f t="shared" si="8"/>
        <v>43647</v>
      </c>
      <c r="B327" s="36">
        <f>SUMIFS(СВЦЭМ!$I$34:$I$777,СВЦЭМ!$A$34:$A$777,$A327,СВЦЭМ!$B$33:$B$776,B$296)+'СЕТ СН'!$F$16</f>
        <v>0</v>
      </c>
      <c r="C327" s="36">
        <f>SUMIFS(СВЦЭМ!$I$34:$I$777,СВЦЭМ!$A$34:$A$777,$A327,СВЦЭМ!$B$33:$B$776,C$296)+'СЕТ СН'!$F$16</f>
        <v>0</v>
      </c>
      <c r="D327" s="36">
        <f>SUMIFS(СВЦЭМ!$I$34:$I$777,СВЦЭМ!$A$34:$A$777,$A327,СВЦЭМ!$B$33:$B$776,D$296)+'СЕТ СН'!$F$16</f>
        <v>0</v>
      </c>
      <c r="E327" s="36">
        <f>SUMIFS(СВЦЭМ!$I$34:$I$777,СВЦЭМ!$A$34:$A$777,$A327,СВЦЭМ!$B$33:$B$776,E$296)+'СЕТ СН'!$F$16</f>
        <v>0</v>
      </c>
      <c r="F327" s="36">
        <f>SUMIFS(СВЦЭМ!$I$34:$I$777,СВЦЭМ!$A$34:$A$777,$A327,СВЦЭМ!$B$33:$B$776,F$296)+'СЕТ СН'!$F$16</f>
        <v>0</v>
      </c>
      <c r="G327" s="36">
        <f>SUMIFS(СВЦЭМ!$I$34:$I$777,СВЦЭМ!$A$34:$A$777,$A327,СВЦЭМ!$B$33:$B$776,G$296)+'СЕТ СН'!$F$16</f>
        <v>0</v>
      </c>
      <c r="H327" s="36">
        <f>SUMIFS(СВЦЭМ!$I$34:$I$777,СВЦЭМ!$A$34:$A$777,$A327,СВЦЭМ!$B$33:$B$776,H$296)+'СЕТ СН'!$F$16</f>
        <v>0</v>
      </c>
      <c r="I327" s="36">
        <f>SUMIFS(СВЦЭМ!$I$34:$I$777,СВЦЭМ!$A$34:$A$777,$A327,СВЦЭМ!$B$33:$B$776,I$296)+'СЕТ СН'!$F$16</f>
        <v>0</v>
      </c>
      <c r="J327" s="36">
        <f>SUMIFS(СВЦЭМ!$I$34:$I$777,СВЦЭМ!$A$34:$A$777,$A327,СВЦЭМ!$B$33:$B$776,J$296)+'СЕТ СН'!$F$16</f>
        <v>0</v>
      </c>
      <c r="K327" s="36">
        <f>SUMIFS(СВЦЭМ!$I$34:$I$777,СВЦЭМ!$A$34:$A$777,$A327,СВЦЭМ!$B$33:$B$776,K$296)+'СЕТ СН'!$F$16</f>
        <v>0</v>
      </c>
      <c r="L327" s="36">
        <f>SUMIFS(СВЦЭМ!$I$34:$I$777,СВЦЭМ!$A$34:$A$777,$A327,СВЦЭМ!$B$33:$B$776,L$296)+'СЕТ СН'!$F$16</f>
        <v>0</v>
      </c>
      <c r="M327" s="36">
        <f>SUMIFS(СВЦЭМ!$I$34:$I$777,СВЦЭМ!$A$34:$A$777,$A327,СВЦЭМ!$B$33:$B$776,M$296)+'СЕТ СН'!$F$16</f>
        <v>0</v>
      </c>
      <c r="N327" s="36">
        <f>SUMIFS(СВЦЭМ!$I$34:$I$777,СВЦЭМ!$A$34:$A$777,$A327,СВЦЭМ!$B$33:$B$776,N$296)+'СЕТ СН'!$F$16</f>
        <v>0</v>
      </c>
      <c r="O327" s="36">
        <f>SUMIFS(СВЦЭМ!$I$34:$I$777,СВЦЭМ!$A$34:$A$777,$A327,СВЦЭМ!$B$33:$B$776,O$296)+'СЕТ СН'!$F$16</f>
        <v>0</v>
      </c>
      <c r="P327" s="36">
        <f>SUMIFS(СВЦЭМ!$I$34:$I$777,СВЦЭМ!$A$34:$A$777,$A327,СВЦЭМ!$B$33:$B$776,P$296)+'СЕТ СН'!$F$16</f>
        <v>0</v>
      </c>
      <c r="Q327" s="36">
        <f>SUMIFS(СВЦЭМ!$I$34:$I$777,СВЦЭМ!$A$34:$A$777,$A327,СВЦЭМ!$B$33:$B$776,Q$296)+'СЕТ СН'!$F$16</f>
        <v>0</v>
      </c>
      <c r="R327" s="36">
        <f>SUMIFS(СВЦЭМ!$I$34:$I$777,СВЦЭМ!$A$34:$A$777,$A327,СВЦЭМ!$B$33:$B$776,R$296)+'СЕТ СН'!$F$16</f>
        <v>0</v>
      </c>
      <c r="S327" s="36">
        <f>SUMIFS(СВЦЭМ!$I$34:$I$777,СВЦЭМ!$A$34:$A$777,$A327,СВЦЭМ!$B$33:$B$776,S$296)+'СЕТ СН'!$F$16</f>
        <v>0</v>
      </c>
      <c r="T327" s="36">
        <f>SUMIFS(СВЦЭМ!$I$34:$I$777,СВЦЭМ!$A$34:$A$777,$A327,СВЦЭМ!$B$33:$B$776,T$296)+'СЕТ СН'!$F$16</f>
        <v>0</v>
      </c>
      <c r="U327" s="36">
        <f>SUMIFS(СВЦЭМ!$I$34:$I$777,СВЦЭМ!$A$34:$A$777,$A327,СВЦЭМ!$B$33:$B$776,U$296)+'СЕТ СН'!$F$16</f>
        <v>0</v>
      </c>
      <c r="V327" s="36">
        <f>SUMIFS(СВЦЭМ!$I$34:$I$777,СВЦЭМ!$A$34:$A$777,$A327,СВЦЭМ!$B$33:$B$776,V$296)+'СЕТ СН'!$F$16</f>
        <v>0</v>
      </c>
      <c r="W327" s="36">
        <f>SUMIFS(СВЦЭМ!$I$34:$I$777,СВЦЭМ!$A$34:$A$777,$A327,СВЦЭМ!$B$33:$B$776,W$296)+'СЕТ СН'!$F$16</f>
        <v>0</v>
      </c>
      <c r="X327" s="36">
        <f>SUMIFS(СВЦЭМ!$I$34:$I$777,СВЦЭМ!$A$34:$A$777,$A327,СВЦЭМ!$B$33:$B$776,X$296)+'СЕТ СН'!$F$16</f>
        <v>0</v>
      </c>
      <c r="Y327" s="36">
        <f>SUMIFS(СВЦЭМ!$I$34:$I$777,СВЦЭМ!$A$34:$A$777,$A327,СВЦЭМ!$B$33:$B$776,Y$296)+'СЕТ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01.06.2019</v>
      </c>
      <c r="B332" s="36">
        <f>SUMIFS(СВЦЭМ!$J$34:$J$777,СВЦЭМ!$A$34:$A$777,$A332,СВЦЭМ!$B$33:$B$776,B$331)+'СЕТ СН'!$F$16</f>
        <v>0</v>
      </c>
      <c r="C332" s="36">
        <f>SUMIFS(СВЦЭМ!$J$34:$J$777,СВЦЭМ!$A$34:$A$777,$A332,СВЦЭМ!$B$33:$B$776,C$331)+'СЕТ СН'!$F$16</f>
        <v>0</v>
      </c>
      <c r="D332" s="36">
        <f>SUMIFS(СВЦЭМ!$J$34:$J$777,СВЦЭМ!$A$34:$A$777,$A332,СВЦЭМ!$B$33:$B$776,D$331)+'СЕТ СН'!$F$16</f>
        <v>0</v>
      </c>
      <c r="E332" s="36">
        <f>SUMIFS(СВЦЭМ!$J$34:$J$777,СВЦЭМ!$A$34:$A$777,$A332,СВЦЭМ!$B$33:$B$776,E$331)+'СЕТ СН'!$F$16</f>
        <v>0</v>
      </c>
      <c r="F332" s="36">
        <f>SUMIFS(СВЦЭМ!$J$34:$J$777,СВЦЭМ!$A$34:$A$777,$A332,СВЦЭМ!$B$33:$B$776,F$331)+'СЕТ СН'!$F$16</f>
        <v>0</v>
      </c>
      <c r="G332" s="36">
        <f>SUMIFS(СВЦЭМ!$J$34:$J$777,СВЦЭМ!$A$34:$A$777,$A332,СВЦЭМ!$B$33:$B$776,G$331)+'СЕТ СН'!$F$16</f>
        <v>0</v>
      </c>
      <c r="H332" s="36">
        <f>SUMIFS(СВЦЭМ!$J$34:$J$777,СВЦЭМ!$A$34:$A$777,$A332,СВЦЭМ!$B$33:$B$776,H$331)+'СЕТ СН'!$F$16</f>
        <v>0</v>
      </c>
      <c r="I332" s="36">
        <f>SUMIFS(СВЦЭМ!$J$34:$J$777,СВЦЭМ!$A$34:$A$777,$A332,СВЦЭМ!$B$33:$B$776,I$331)+'СЕТ СН'!$F$16</f>
        <v>0</v>
      </c>
      <c r="J332" s="36">
        <f>SUMIFS(СВЦЭМ!$J$34:$J$777,СВЦЭМ!$A$34:$A$777,$A332,СВЦЭМ!$B$33:$B$776,J$331)+'СЕТ СН'!$F$16</f>
        <v>0</v>
      </c>
      <c r="K332" s="36">
        <f>SUMIFS(СВЦЭМ!$J$34:$J$777,СВЦЭМ!$A$34:$A$777,$A332,СВЦЭМ!$B$33:$B$776,K$331)+'СЕТ СН'!$F$16</f>
        <v>0</v>
      </c>
      <c r="L332" s="36">
        <f>SUMIFS(СВЦЭМ!$J$34:$J$777,СВЦЭМ!$A$34:$A$777,$A332,СВЦЭМ!$B$33:$B$776,L$331)+'СЕТ СН'!$F$16</f>
        <v>0</v>
      </c>
      <c r="M332" s="36">
        <f>SUMIFS(СВЦЭМ!$J$34:$J$777,СВЦЭМ!$A$34:$A$777,$A332,СВЦЭМ!$B$33:$B$776,M$331)+'СЕТ СН'!$F$16</f>
        <v>0</v>
      </c>
      <c r="N332" s="36">
        <f>SUMIFS(СВЦЭМ!$J$34:$J$777,СВЦЭМ!$A$34:$A$777,$A332,СВЦЭМ!$B$33:$B$776,N$331)+'СЕТ СН'!$F$16</f>
        <v>0</v>
      </c>
      <c r="O332" s="36">
        <f>SUMIFS(СВЦЭМ!$J$34:$J$777,СВЦЭМ!$A$34:$A$777,$A332,СВЦЭМ!$B$33:$B$776,O$331)+'СЕТ СН'!$F$16</f>
        <v>0</v>
      </c>
      <c r="P332" s="36">
        <f>SUMIFS(СВЦЭМ!$J$34:$J$777,СВЦЭМ!$A$34:$A$777,$A332,СВЦЭМ!$B$33:$B$776,P$331)+'СЕТ СН'!$F$16</f>
        <v>0</v>
      </c>
      <c r="Q332" s="36">
        <f>SUMIFS(СВЦЭМ!$J$34:$J$777,СВЦЭМ!$A$34:$A$777,$A332,СВЦЭМ!$B$33:$B$776,Q$331)+'СЕТ СН'!$F$16</f>
        <v>0</v>
      </c>
      <c r="R332" s="36">
        <f>SUMIFS(СВЦЭМ!$J$34:$J$777,СВЦЭМ!$A$34:$A$777,$A332,СВЦЭМ!$B$33:$B$776,R$331)+'СЕТ СН'!$F$16</f>
        <v>0</v>
      </c>
      <c r="S332" s="36">
        <f>SUMIFS(СВЦЭМ!$J$34:$J$777,СВЦЭМ!$A$34:$A$777,$A332,СВЦЭМ!$B$33:$B$776,S$331)+'СЕТ СН'!$F$16</f>
        <v>0</v>
      </c>
      <c r="T332" s="36">
        <f>SUMIFS(СВЦЭМ!$J$34:$J$777,СВЦЭМ!$A$34:$A$777,$A332,СВЦЭМ!$B$33:$B$776,T$331)+'СЕТ СН'!$F$16</f>
        <v>0</v>
      </c>
      <c r="U332" s="36">
        <f>SUMIFS(СВЦЭМ!$J$34:$J$777,СВЦЭМ!$A$34:$A$777,$A332,СВЦЭМ!$B$33:$B$776,U$331)+'СЕТ СН'!$F$16</f>
        <v>0</v>
      </c>
      <c r="V332" s="36">
        <f>SUMIFS(СВЦЭМ!$J$34:$J$777,СВЦЭМ!$A$34:$A$777,$A332,СВЦЭМ!$B$33:$B$776,V$331)+'СЕТ СН'!$F$16</f>
        <v>0</v>
      </c>
      <c r="W332" s="36">
        <f>SUMIFS(СВЦЭМ!$J$34:$J$777,СВЦЭМ!$A$34:$A$777,$A332,СВЦЭМ!$B$33:$B$776,W$331)+'СЕТ СН'!$F$16</f>
        <v>0</v>
      </c>
      <c r="X332" s="36">
        <f>SUMIFS(СВЦЭМ!$J$34:$J$777,СВЦЭМ!$A$34:$A$777,$A332,СВЦЭМ!$B$33:$B$776,X$331)+'СЕТ СН'!$F$16</f>
        <v>0</v>
      </c>
      <c r="Y332" s="36">
        <f>SUMIFS(СВЦЭМ!$J$34:$J$777,СВЦЭМ!$A$34:$A$777,$A332,СВЦЭМ!$B$33:$B$776,Y$331)+'СЕТ СН'!$F$16</f>
        <v>0</v>
      </c>
      <c r="AA332" s="45"/>
    </row>
    <row r="333" spans="1:27" ht="15.75" hidden="1" x14ac:dyDescent="0.2">
      <c r="A333" s="35">
        <f>A332+1</f>
        <v>43618</v>
      </c>
      <c r="B333" s="36">
        <f>SUMIFS(СВЦЭМ!$J$34:$J$777,СВЦЭМ!$A$34:$A$777,$A333,СВЦЭМ!$B$33:$B$776,B$331)+'СЕТ СН'!$F$16</f>
        <v>0</v>
      </c>
      <c r="C333" s="36">
        <f>SUMIFS(СВЦЭМ!$J$34:$J$777,СВЦЭМ!$A$34:$A$777,$A333,СВЦЭМ!$B$33:$B$776,C$331)+'СЕТ СН'!$F$16</f>
        <v>0</v>
      </c>
      <c r="D333" s="36">
        <f>SUMIFS(СВЦЭМ!$J$34:$J$777,СВЦЭМ!$A$34:$A$777,$A333,СВЦЭМ!$B$33:$B$776,D$331)+'СЕТ СН'!$F$16</f>
        <v>0</v>
      </c>
      <c r="E333" s="36">
        <f>SUMIFS(СВЦЭМ!$J$34:$J$777,СВЦЭМ!$A$34:$A$777,$A333,СВЦЭМ!$B$33:$B$776,E$331)+'СЕТ СН'!$F$16</f>
        <v>0</v>
      </c>
      <c r="F333" s="36">
        <f>SUMIFS(СВЦЭМ!$J$34:$J$777,СВЦЭМ!$A$34:$A$777,$A333,СВЦЭМ!$B$33:$B$776,F$331)+'СЕТ СН'!$F$16</f>
        <v>0</v>
      </c>
      <c r="G333" s="36">
        <f>SUMIFS(СВЦЭМ!$J$34:$J$777,СВЦЭМ!$A$34:$A$777,$A333,СВЦЭМ!$B$33:$B$776,G$331)+'СЕТ СН'!$F$16</f>
        <v>0</v>
      </c>
      <c r="H333" s="36">
        <f>SUMIFS(СВЦЭМ!$J$34:$J$777,СВЦЭМ!$A$34:$A$777,$A333,СВЦЭМ!$B$33:$B$776,H$331)+'СЕТ СН'!$F$16</f>
        <v>0</v>
      </c>
      <c r="I333" s="36">
        <f>SUMIFS(СВЦЭМ!$J$34:$J$777,СВЦЭМ!$A$34:$A$777,$A333,СВЦЭМ!$B$33:$B$776,I$331)+'СЕТ СН'!$F$16</f>
        <v>0</v>
      </c>
      <c r="J333" s="36">
        <f>SUMIFS(СВЦЭМ!$J$34:$J$777,СВЦЭМ!$A$34:$A$777,$A333,СВЦЭМ!$B$33:$B$776,J$331)+'СЕТ СН'!$F$16</f>
        <v>0</v>
      </c>
      <c r="K333" s="36">
        <f>SUMIFS(СВЦЭМ!$J$34:$J$777,СВЦЭМ!$A$34:$A$777,$A333,СВЦЭМ!$B$33:$B$776,K$331)+'СЕТ СН'!$F$16</f>
        <v>0</v>
      </c>
      <c r="L333" s="36">
        <f>SUMIFS(СВЦЭМ!$J$34:$J$777,СВЦЭМ!$A$34:$A$777,$A333,СВЦЭМ!$B$33:$B$776,L$331)+'СЕТ СН'!$F$16</f>
        <v>0</v>
      </c>
      <c r="M333" s="36">
        <f>SUMIFS(СВЦЭМ!$J$34:$J$777,СВЦЭМ!$A$34:$A$777,$A333,СВЦЭМ!$B$33:$B$776,M$331)+'СЕТ СН'!$F$16</f>
        <v>0</v>
      </c>
      <c r="N333" s="36">
        <f>SUMIFS(СВЦЭМ!$J$34:$J$777,СВЦЭМ!$A$34:$A$777,$A333,СВЦЭМ!$B$33:$B$776,N$331)+'СЕТ СН'!$F$16</f>
        <v>0</v>
      </c>
      <c r="O333" s="36">
        <f>SUMIFS(СВЦЭМ!$J$34:$J$777,СВЦЭМ!$A$34:$A$777,$A333,СВЦЭМ!$B$33:$B$776,O$331)+'СЕТ СН'!$F$16</f>
        <v>0</v>
      </c>
      <c r="P333" s="36">
        <f>SUMIFS(СВЦЭМ!$J$34:$J$777,СВЦЭМ!$A$34:$A$777,$A333,СВЦЭМ!$B$33:$B$776,P$331)+'СЕТ СН'!$F$16</f>
        <v>0</v>
      </c>
      <c r="Q333" s="36">
        <f>SUMIFS(СВЦЭМ!$J$34:$J$777,СВЦЭМ!$A$34:$A$777,$A333,СВЦЭМ!$B$33:$B$776,Q$331)+'СЕТ СН'!$F$16</f>
        <v>0</v>
      </c>
      <c r="R333" s="36">
        <f>SUMIFS(СВЦЭМ!$J$34:$J$777,СВЦЭМ!$A$34:$A$777,$A333,СВЦЭМ!$B$33:$B$776,R$331)+'СЕТ СН'!$F$16</f>
        <v>0</v>
      </c>
      <c r="S333" s="36">
        <f>SUMIFS(СВЦЭМ!$J$34:$J$777,СВЦЭМ!$A$34:$A$777,$A333,СВЦЭМ!$B$33:$B$776,S$331)+'СЕТ СН'!$F$16</f>
        <v>0</v>
      </c>
      <c r="T333" s="36">
        <f>SUMIFS(СВЦЭМ!$J$34:$J$777,СВЦЭМ!$A$34:$A$777,$A333,СВЦЭМ!$B$33:$B$776,T$331)+'СЕТ СН'!$F$16</f>
        <v>0</v>
      </c>
      <c r="U333" s="36">
        <f>SUMIFS(СВЦЭМ!$J$34:$J$777,СВЦЭМ!$A$34:$A$777,$A333,СВЦЭМ!$B$33:$B$776,U$331)+'СЕТ СН'!$F$16</f>
        <v>0</v>
      </c>
      <c r="V333" s="36">
        <f>SUMIFS(СВЦЭМ!$J$34:$J$777,СВЦЭМ!$A$34:$A$777,$A333,СВЦЭМ!$B$33:$B$776,V$331)+'СЕТ СН'!$F$16</f>
        <v>0</v>
      </c>
      <c r="W333" s="36">
        <f>SUMIFS(СВЦЭМ!$J$34:$J$777,СВЦЭМ!$A$34:$A$777,$A333,СВЦЭМ!$B$33:$B$776,W$331)+'СЕТ СН'!$F$16</f>
        <v>0</v>
      </c>
      <c r="X333" s="36">
        <f>SUMIFS(СВЦЭМ!$J$34:$J$777,СВЦЭМ!$A$34:$A$777,$A333,СВЦЭМ!$B$33:$B$776,X$331)+'СЕТ СН'!$F$16</f>
        <v>0</v>
      </c>
      <c r="Y333" s="36">
        <f>SUMIFS(СВЦЭМ!$J$34:$J$777,СВЦЭМ!$A$34:$A$777,$A333,СВЦЭМ!$B$33:$B$776,Y$331)+'СЕТ СН'!$F$16</f>
        <v>0</v>
      </c>
    </row>
    <row r="334" spans="1:27" ht="15.75" hidden="1" x14ac:dyDescent="0.2">
      <c r="A334" s="35">
        <f t="shared" ref="A334:A362" si="9">A333+1</f>
        <v>43619</v>
      </c>
      <c r="B334" s="36">
        <f>SUMIFS(СВЦЭМ!$J$34:$J$777,СВЦЭМ!$A$34:$A$777,$A334,СВЦЭМ!$B$33:$B$776,B$331)+'СЕТ СН'!$F$16</f>
        <v>0</v>
      </c>
      <c r="C334" s="36">
        <f>SUMIFS(СВЦЭМ!$J$34:$J$777,СВЦЭМ!$A$34:$A$777,$A334,СВЦЭМ!$B$33:$B$776,C$331)+'СЕТ СН'!$F$16</f>
        <v>0</v>
      </c>
      <c r="D334" s="36">
        <f>SUMIFS(СВЦЭМ!$J$34:$J$777,СВЦЭМ!$A$34:$A$777,$A334,СВЦЭМ!$B$33:$B$776,D$331)+'СЕТ СН'!$F$16</f>
        <v>0</v>
      </c>
      <c r="E334" s="36">
        <f>SUMIFS(СВЦЭМ!$J$34:$J$777,СВЦЭМ!$A$34:$A$777,$A334,СВЦЭМ!$B$33:$B$776,E$331)+'СЕТ СН'!$F$16</f>
        <v>0</v>
      </c>
      <c r="F334" s="36">
        <f>SUMIFS(СВЦЭМ!$J$34:$J$777,СВЦЭМ!$A$34:$A$777,$A334,СВЦЭМ!$B$33:$B$776,F$331)+'СЕТ СН'!$F$16</f>
        <v>0</v>
      </c>
      <c r="G334" s="36">
        <f>SUMIFS(СВЦЭМ!$J$34:$J$777,СВЦЭМ!$A$34:$A$777,$A334,СВЦЭМ!$B$33:$B$776,G$331)+'СЕТ СН'!$F$16</f>
        <v>0</v>
      </c>
      <c r="H334" s="36">
        <f>SUMIFS(СВЦЭМ!$J$34:$J$777,СВЦЭМ!$A$34:$A$777,$A334,СВЦЭМ!$B$33:$B$776,H$331)+'СЕТ СН'!$F$16</f>
        <v>0</v>
      </c>
      <c r="I334" s="36">
        <f>SUMIFS(СВЦЭМ!$J$34:$J$777,СВЦЭМ!$A$34:$A$777,$A334,СВЦЭМ!$B$33:$B$776,I$331)+'СЕТ СН'!$F$16</f>
        <v>0</v>
      </c>
      <c r="J334" s="36">
        <f>SUMIFS(СВЦЭМ!$J$34:$J$777,СВЦЭМ!$A$34:$A$777,$A334,СВЦЭМ!$B$33:$B$776,J$331)+'СЕТ СН'!$F$16</f>
        <v>0</v>
      </c>
      <c r="K334" s="36">
        <f>SUMIFS(СВЦЭМ!$J$34:$J$777,СВЦЭМ!$A$34:$A$777,$A334,СВЦЭМ!$B$33:$B$776,K$331)+'СЕТ СН'!$F$16</f>
        <v>0</v>
      </c>
      <c r="L334" s="36">
        <f>SUMIFS(СВЦЭМ!$J$34:$J$777,СВЦЭМ!$A$34:$A$777,$A334,СВЦЭМ!$B$33:$B$776,L$331)+'СЕТ СН'!$F$16</f>
        <v>0</v>
      </c>
      <c r="M334" s="36">
        <f>SUMIFS(СВЦЭМ!$J$34:$J$777,СВЦЭМ!$A$34:$A$777,$A334,СВЦЭМ!$B$33:$B$776,M$331)+'СЕТ СН'!$F$16</f>
        <v>0</v>
      </c>
      <c r="N334" s="36">
        <f>SUMIFS(СВЦЭМ!$J$34:$J$777,СВЦЭМ!$A$34:$A$777,$A334,СВЦЭМ!$B$33:$B$776,N$331)+'СЕТ СН'!$F$16</f>
        <v>0</v>
      </c>
      <c r="O334" s="36">
        <f>SUMIFS(СВЦЭМ!$J$34:$J$777,СВЦЭМ!$A$34:$A$777,$A334,СВЦЭМ!$B$33:$B$776,O$331)+'СЕТ СН'!$F$16</f>
        <v>0</v>
      </c>
      <c r="P334" s="36">
        <f>SUMIFS(СВЦЭМ!$J$34:$J$777,СВЦЭМ!$A$34:$A$777,$A334,СВЦЭМ!$B$33:$B$776,P$331)+'СЕТ СН'!$F$16</f>
        <v>0</v>
      </c>
      <c r="Q334" s="36">
        <f>SUMIFS(СВЦЭМ!$J$34:$J$777,СВЦЭМ!$A$34:$A$777,$A334,СВЦЭМ!$B$33:$B$776,Q$331)+'СЕТ СН'!$F$16</f>
        <v>0</v>
      </c>
      <c r="R334" s="36">
        <f>SUMIFS(СВЦЭМ!$J$34:$J$777,СВЦЭМ!$A$34:$A$777,$A334,СВЦЭМ!$B$33:$B$776,R$331)+'СЕТ СН'!$F$16</f>
        <v>0</v>
      </c>
      <c r="S334" s="36">
        <f>SUMIFS(СВЦЭМ!$J$34:$J$777,СВЦЭМ!$A$34:$A$777,$A334,СВЦЭМ!$B$33:$B$776,S$331)+'СЕТ СН'!$F$16</f>
        <v>0</v>
      </c>
      <c r="T334" s="36">
        <f>SUMIFS(СВЦЭМ!$J$34:$J$777,СВЦЭМ!$A$34:$A$777,$A334,СВЦЭМ!$B$33:$B$776,T$331)+'СЕТ СН'!$F$16</f>
        <v>0</v>
      </c>
      <c r="U334" s="36">
        <f>SUMIFS(СВЦЭМ!$J$34:$J$777,СВЦЭМ!$A$34:$A$777,$A334,СВЦЭМ!$B$33:$B$776,U$331)+'СЕТ СН'!$F$16</f>
        <v>0</v>
      </c>
      <c r="V334" s="36">
        <f>SUMIFS(СВЦЭМ!$J$34:$J$777,СВЦЭМ!$A$34:$A$777,$A334,СВЦЭМ!$B$33:$B$776,V$331)+'СЕТ СН'!$F$16</f>
        <v>0</v>
      </c>
      <c r="W334" s="36">
        <f>SUMIFS(СВЦЭМ!$J$34:$J$777,СВЦЭМ!$A$34:$A$777,$A334,СВЦЭМ!$B$33:$B$776,W$331)+'СЕТ СН'!$F$16</f>
        <v>0</v>
      </c>
      <c r="X334" s="36">
        <f>SUMIFS(СВЦЭМ!$J$34:$J$777,СВЦЭМ!$A$34:$A$777,$A334,СВЦЭМ!$B$33:$B$776,X$331)+'СЕТ СН'!$F$16</f>
        <v>0</v>
      </c>
      <c r="Y334" s="36">
        <f>SUMIFS(СВЦЭМ!$J$34:$J$777,СВЦЭМ!$A$34:$A$777,$A334,СВЦЭМ!$B$33:$B$776,Y$331)+'СЕТ СН'!$F$16</f>
        <v>0</v>
      </c>
    </row>
    <row r="335" spans="1:27" ht="15.75" hidden="1" x14ac:dyDescent="0.2">
      <c r="A335" s="35">
        <f t="shared" si="9"/>
        <v>43620</v>
      </c>
      <c r="B335" s="36">
        <f>SUMIFS(СВЦЭМ!$J$34:$J$777,СВЦЭМ!$A$34:$A$777,$A335,СВЦЭМ!$B$33:$B$776,B$331)+'СЕТ СН'!$F$16</f>
        <v>0</v>
      </c>
      <c r="C335" s="36">
        <f>SUMIFS(СВЦЭМ!$J$34:$J$777,СВЦЭМ!$A$34:$A$777,$A335,СВЦЭМ!$B$33:$B$776,C$331)+'СЕТ СН'!$F$16</f>
        <v>0</v>
      </c>
      <c r="D335" s="36">
        <f>SUMIFS(СВЦЭМ!$J$34:$J$777,СВЦЭМ!$A$34:$A$777,$A335,СВЦЭМ!$B$33:$B$776,D$331)+'СЕТ СН'!$F$16</f>
        <v>0</v>
      </c>
      <c r="E335" s="36">
        <f>SUMIFS(СВЦЭМ!$J$34:$J$777,СВЦЭМ!$A$34:$A$777,$A335,СВЦЭМ!$B$33:$B$776,E$331)+'СЕТ СН'!$F$16</f>
        <v>0</v>
      </c>
      <c r="F335" s="36">
        <f>SUMIFS(СВЦЭМ!$J$34:$J$777,СВЦЭМ!$A$34:$A$777,$A335,СВЦЭМ!$B$33:$B$776,F$331)+'СЕТ СН'!$F$16</f>
        <v>0</v>
      </c>
      <c r="G335" s="36">
        <f>SUMIFS(СВЦЭМ!$J$34:$J$777,СВЦЭМ!$A$34:$A$777,$A335,СВЦЭМ!$B$33:$B$776,G$331)+'СЕТ СН'!$F$16</f>
        <v>0</v>
      </c>
      <c r="H335" s="36">
        <f>SUMIFS(СВЦЭМ!$J$34:$J$777,СВЦЭМ!$A$34:$A$777,$A335,СВЦЭМ!$B$33:$B$776,H$331)+'СЕТ СН'!$F$16</f>
        <v>0</v>
      </c>
      <c r="I335" s="36">
        <f>SUMIFS(СВЦЭМ!$J$34:$J$777,СВЦЭМ!$A$34:$A$777,$A335,СВЦЭМ!$B$33:$B$776,I$331)+'СЕТ СН'!$F$16</f>
        <v>0</v>
      </c>
      <c r="J335" s="36">
        <f>SUMIFS(СВЦЭМ!$J$34:$J$777,СВЦЭМ!$A$34:$A$777,$A335,СВЦЭМ!$B$33:$B$776,J$331)+'СЕТ СН'!$F$16</f>
        <v>0</v>
      </c>
      <c r="K335" s="36">
        <f>SUMIFS(СВЦЭМ!$J$34:$J$777,СВЦЭМ!$A$34:$A$777,$A335,СВЦЭМ!$B$33:$B$776,K$331)+'СЕТ СН'!$F$16</f>
        <v>0</v>
      </c>
      <c r="L335" s="36">
        <f>SUMIFS(СВЦЭМ!$J$34:$J$777,СВЦЭМ!$A$34:$A$777,$A335,СВЦЭМ!$B$33:$B$776,L$331)+'СЕТ СН'!$F$16</f>
        <v>0</v>
      </c>
      <c r="M335" s="36">
        <f>SUMIFS(СВЦЭМ!$J$34:$J$777,СВЦЭМ!$A$34:$A$777,$A335,СВЦЭМ!$B$33:$B$776,M$331)+'СЕТ СН'!$F$16</f>
        <v>0</v>
      </c>
      <c r="N335" s="36">
        <f>SUMIFS(СВЦЭМ!$J$34:$J$777,СВЦЭМ!$A$34:$A$777,$A335,СВЦЭМ!$B$33:$B$776,N$331)+'СЕТ СН'!$F$16</f>
        <v>0</v>
      </c>
      <c r="O335" s="36">
        <f>SUMIFS(СВЦЭМ!$J$34:$J$777,СВЦЭМ!$A$34:$A$777,$A335,СВЦЭМ!$B$33:$B$776,O$331)+'СЕТ СН'!$F$16</f>
        <v>0</v>
      </c>
      <c r="P335" s="36">
        <f>SUMIFS(СВЦЭМ!$J$34:$J$777,СВЦЭМ!$A$34:$A$777,$A335,СВЦЭМ!$B$33:$B$776,P$331)+'СЕТ СН'!$F$16</f>
        <v>0</v>
      </c>
      <c r="Q335" s="36">
        <f>SUMIFS(СВЦЭМ!$J$34:$J$777,СВЦЭМ!$A$34:$A$777,$A335,СВЦЭМ!$B$33:$B$776,Q$331)+'СЕТ СН'!$F$16</f>
        <v>0</v>
      </c>
      <c r="R335" s="36">
        <f>SUMIFS(СВЦЭМ!$J$34:$J$777,СВЦЭМ!$A$34:$A$777,$A335,СВЦЭМ!$B$33:$B$776,R$331)+'СЕТ СН'!$F$16</f>
        <v>0</v>
      </c>
      <c r="S335" s="36">
        <f>SUMIFS(СВЦЭМ!$J$34:$J$777,СВЦЭМ!$A$34:$A$777,$A335,СВЦЭМ!$B$33:$B$776,S$331)+'СЕТ СН'!$F$16</f>
        <v>0</v>
      </c>
      <c r="T335" s="36">
        <f>SUMIFS(СВЦЭМ!$J$34:$J$777,СВЦЭМ!$A$34:$A$777,$A335,СВЦЭМ!$B$33:$B$776,T$331)+'СЕТ СН'!$F$16</f>
        <v>0</v>
      </c>
      <c r="U335" s="36">
        <f>SUMIFS(СВЦЭМ!$J$34:$J$777,СВЦЭМ!$A$34:$A$777,$A335,СВЦЭМ!$B$33:$B$776,U$331)+'СЕТ СН'!$F$16</f>
        <v>0</v>
      </c>
      <c r="V335" s="36">
        <f>SUMIFS(СВЦЭМ!$J$34:$J$777,СВЦЭМ!$A$34:$A$777,$A335,СВЦЭМ!$B$33:$B$776,V$331)+'СЕТ СН'!$F$16</f>
        <v>0</v>
      </c>
      <c r="W335" s="36">
        <f>SUMIFS(СВЦЭМ!$J$34:$J$777,СВЦЭМ!$A$34:$A$777,$A335,СВЦЭМ!$B$33:$B$776,W$331)+'СЕТ СН'!$F$16</f>
        <v>0</v>
      </c>
      <c r="X335" s="36">
        <f>SUMIFS(СВЦЭМ!$J$34:$J$777,СВЦЭМ!$A$34:$A$777,$A335,СВЦЭМ!$B$33:$B$776,X$331)+'СЕТ СН'!$F$16</f>
        <v>0</v>
      </c>
      <c r="Y335" s="36">
        <f>SUMIFS(СВЦЭМ!$J$34:$J$777,СВЦЭМ!$A$34:$A$777,$A335,СВЦЭМ!$B$33:$B$776,Y$331)+'СЕТ СН'!$F$16</f>
        <v>0</v>
      </c>
    </row>
    <row r="336" spans="1:27" ht="15.75" hidden="1" x14ac:dyDescent="0.2">
      <c r="A336" s="35">
        <f t="shared" si="9"/>
        <v>43621</v>
      </c>
      <c r="B336" s="36">
        <f>SUMIFS(СВЦЭМ!$J$34:$J$777,СВЦЭМ!$A$34:$A$777,$A336,СВЦЭМ!$B$33:$B$776,B$331)+'СЕТ СН'!$F$16</f>
        <v>0</v>
      </c>
      <c r="C336" s="36">
        <f>SUMIFS(СВЦЭМ!$J$34:$J$777,СВЦЭМ!$A$34:$A$777,$A336,СВЦЭМ!$B$33:$B$776,C$331)+'СЕТ СН'!$F$16</f>
        <v>0</v>
      </c>
      <c r="D336" s="36">
        <f>SUMIFS(СВЦЭМ!$J$34:$J$777,СВЦЭМ!$A$34:$A$777,$A336,СВЦЭМ!$B$33:$B$776,D$331)+'СЕТ СН'!$F$16</f>
        <v>0</v>
      </c>
      <c r="E336" s="36">
        <f>SUMIFS(СВЦЭМ!$J$34:$J$777,СВЦЭМ!$A$34:$A$777,$A336,СВЦЭМ!$B$33:$B$776,E$331)+'СЕТ СН'!$F$16</f>
        <v>0</v>
      </c>
      <c r="F336" s="36">
        <f>SUMIFS(СВЦЭМ!$J$34:$J$777,СВЦЭМ!$A$34:$A$777,$A336,СВЦЭМ!$B$33:$B$776,F$331)+'СЕТ СН'!$F$16</f>
        <v>0</v>
      </c>
      <c r="G336" s="36">
        <f>SUMIFS(СВЦЭМ!$J$34:$J$777,СВЦЭМ!$A$34:$A$777,$A336,СВЦЭМ!$B$33:$B$776,G$331)+'СЕТ СН'!$F$16</f>
        <v>0</v>
      </c>
      <c r="H336" s="36">
        <f>SUMIFS(СВЦЭМ!$J$34:$J$777,СВЦЭМ!$A$34:$A$777,$A336,СВЦЭМ!$B$33:$B$776,H$331)+'СЕТ СН'!$F$16</f>
        <v>0</v>
      </c>
      <c r="I336" s="36">
        <f>SUMIFS(СВЦЭМ!$J$34:$J$777,СВЦЭМ!$A$34:$A$777,$A336,СВЦЭМ!$B$33:$B$776,I$331)+'СЕТ СН'!$F$16</f>
        <v>0</v>
      </c>
      <c r="J336" s="36">
        <f>SUMIFS(СВЦЭМ!$J$34:$J$777,СВЦЭМ!$A$34:$A$777,$A336,СВЦЭМ!$B$33:$B$776,J$331)+'СЕТ СН'!$F$16</f>
        <v>0</v>
      </c>
      <c r="K336" s="36">
        <f>SUMIFS(СВЦЭМ!$J$34:$J$777,СВЦЭМ!$A$34:$A$777,$A336,СВЦЭМ!$B$33:$B$776,K$331)+'СЕТ СН'!$F$16</f>
        <v>0</v>
      </c>
      <c r="L336" s="36">
        <f>SUMIFS(СВЦЭМ!$J$34:$J$777,СВЦЭМ!$A$34:$A$777,$A336,СВЦЭМ!$B$33:$B$776,L$331)+'СЕТ СН'!$F$16</f>
        <v>0</v>
      </c>
      <c r="M336" s="36">
        <f>SUMIFS(СВЦЭМ!$J$34:$J$777,СВЦЭМ!$A$34:$A$777,$A336,СВЦЭМ!$B$33:$B$776,M$331)+'СЕТ СН'!$F$16</f>
        <v>0</v>
      </c>
      <c r="N336" s="36">
        <f>SUMIFS(СВЦЭМ!$J$34:$J$777,СВЦЭМ!$A$34:$A$777,$A336,СВЦЭМ!$B$33:$B$776,N$331)+'СЕТ СН'!$F$16</f>
        <v>0</v>
      </c>
      <c r="O336" s="36">
        <f>SUMIFS(СВЦЭМ!$J$34:$J$777,СВЦЭМ!$A$34:$A$777,$A336,СВЦЭМ!$B$33:$B$776,O$331)+'СЕТ СН'!$F$16</f>
        <v>0</v>
      </c>
      <c r="P336" s="36">
        <f>SUMIFS(СВЦЭМ!$J$34:$J$777,СВЦЭМ!$A$34:$A$777,$A336,СВЦЭМ!$B$33:$B$776,P$331)+'СЕТ СН'!$F$16</f>
        <v>0</v>
      </c>
      <c r="Q336" s="36">
        <f>SUMIFS(СВЦЭМ!$J$34:$J$777,СВЦЭМ!$A$34:$A$777,$A336,СВЦЭМ!$B$33:$B$776,Q$331)+'СЕТ СН'!$F$16</f>
        <v>0</v>
      </c>
      <c r="R336" s="36">
        <f>SUMIFS(СВЦЭМ!$J$34:$J$777,СВЦЭМ!$A$34:$A$777,$A336,СВЦЭМ!$B$33:$B$776,R$331)+'СЕТ СН'!$F$16</f>
        <v>0</v>
      </c>
      <c r="S336" s="36">
        <f>SUMIFS(СВЦЭМ!$J$34:$J$777,СВЦЭМ!$A$34:$A$777,$A336,СВЦЭМ!$B$33:$B$776,S$331)+'СЕТ СН'!$F$16</f>
        <v>0</v>
      </c>
      <c r="T336" s="36">
        <f>SUMIFS(СВЦЭМ!$J$34:$J$777,СВЦЭМ!$A$34:$A$777,$A336,СВЦЭМ!$B$33:$B$776,T$331)+'СЕТ СН'!$F$16</f>
        <v>0</v>
      </c>
      <c r="U336" s="36">
        <f>SUMIFS(СВЦЭМ!$J$34:$J$777,СВЦЭМ!$A$34:$A$777,$A336,СВЦЭМ!$B$33:$B$776,U$331)+'СЕТ СН'!$F$16</f>
        <v>0</v>
      </c>
      <c r="V336" s="36">
        <f>SUMIFS(СВЦЭМ!$J$34:$J$777,СВЦЭМ!$A$34:$A$777,$A336,СВЦЭМ!$B$33:$B$776,V$331)+'СЕТ СН'!$F$16</f>
        <v>0</v>
      </c>
      <c r="W336" s="36">
        <f>SUMIFS(СВЦЭМ!$J$34:$J$777,СВЦЭМ!$A$34:$A$777,$A336,СВЦЭМ!$B$33:$B$776,W$331)+'СЕТ СН'!$F$16</f>
        <v>0</v>
      </c>
      <c r="X336" s="36">
        <f>SUMIFS(СВЦЭМ!$J$34:$J$777,СВЦЭМ!$A$34:$A$777,$A336,СВЦЭМ!$B$33:$B$776,X$331)+'СЕТ СН'!$F$16</f>
        <v>0</v>
      </c>
      <c r="Y336" s="36">
        <f>SUMIFS(СВЦЭМ!$J$34:$J$777,СВЦЭМ!$A$34:$A$777,$A336,СВЦЭМ!$B$33:$B$776,Y$331)+'СЕТ СН'!$F$16</f>
        <v>0</v>
      </c>
    </row>
    <row r="337" spans="1:25" ht="15.75" hidden="1" x14ac:dyDescent="0.2">
      <c r="A337" s="35">
        <f t="shared" si="9"/>
        <v>43622</v>
      </c>
      <c r="B337" s="36">
        <f>SUMIFS(СВЦЭМ!$J$34:$J$777,СВЦЭМ!$A$34:$A$777,$A337,СВЦЭМ!$B$33:$B$776,B$331)+'СЕТ СН'!$F$16</f>
        <v>0</v>
      </c>
      <c r="C337" s="36">
        <f>SUMIFS(СВЦЭМ!$J$34:$J$777,СВЦЭМ!$A$34:$A$777,$A337,СВЦЭМ!$B$33:$B$776,C$331)+'СЕТ СН'!$F$16</f>
        <v>0</v>
      </c>
      <c r="D337" s="36">
        <f>SUMIFS(СВЦЭМ!$J$34:$J$777,СВЦЭМ!$A$34:$A$777,$A337,СВЦЭМ!$B$33:$B$776,D$331)+'СЕТ СН'!$F$16</f>
        <v>0</v>
      </c>
      <c r="E337" s="36">
        <f>SUMIFS(СВЦЭМ!$J$34:$J$777,СВЦЭМ!$A$34:$A$777,$A337,СВЦЭМ!$B$33:$B$776,E$331)+'СЕТ СН'!$F$16</f>
        <v>0</v>
      </c>
      <c r="F337" s="36">
        <f>SUMIFS(СВЦЭМ!$J$34:$J$777,СВЦЭМ!$A$34:$A$777,$A337,СВЦЭМ!$B$33:$B$776,F$331)+'СЕТ СН'!$F$16</f>
        <v>0</v>
      </c>
      <c r="G337" s="36">
        <f>SUMIFS(СВЦЭМ!$J$34:$J$777,СВЦЭМ!$A$34:$A$777,$A337,СВЦЭМ!$B$33:$B$776,G$331)+'СЕТ СН'!$F$16</f>
        <v>0</v>
      </c>
      <c r="H337" s="36">
        <f>SUMIFS(СВЦЭМ!$J$34:$J$777,СВЦЭМ!$A$34:$A$777,$A337,СВЦЭМ!$B$33:$B$776,H$331)+'СЕТ СН'!$F$16</f>
        <v>0</v>
      </c>
      <c r="I337" s="36">
        <f>SUMIFS(СВЦЭМ!$J$34:$J$777,СВЦЭМ!$A$34:$A$777,$A337,СВЦЭМ!$B$33:$B$776,I$331)+'СЕТ СН'!$F$16</f>
        <v>0</v>
      </c>
      <c r="J337" s="36">
        <f>SUMIFS(СВЦЭМ!$J$34:$J$777,СВЦЭМ!$A$34:$A$777,$A337,СВЦЭМ!$B$33:$B$776,J$331)+'СЕТ СН'!$F$16</f>
        <v>0</v>
      </c>
      <c r="K337" s="36">
        <f>SUMIFS(СВЦЭМ!$J$34:$J$777,СВЦЭМ!$A$34:$A$777,$A337,СВЦЭМ!$B$33:$B$776,K$331)+'СЕТ СН'!$F$16</f>
        <v>0</v>
      </c>
      <c r="L337" s="36">
        <f>SUMIFS(СВЦЭМ!$J$34:$J$777,СВЦЭМ!$A$34:$A$777,$A337,СВЦЭМ!$B$33:$B$776,L$331)+'СЕТ СН'!$F$16</f>
        <v>0</v>
      </c>
      <c r="M337" s="36">
        <f>SUMIFS(СВЦЭМ!$J$34:$J$777,СВЦЭМ!$A$34:$A$777,$A337,СВЦЭМ!$B$33:$B$776,M$331)+'СЕТ СН'!$F$16</f>
        <v>0</v>
      </c>
      <c r="N337" s="36">
        <f>SUMIFS(СВЦЭМ!$J$34:$J$777,СВЦЭМ!$A$34:$A$777,$A337,СВЦЭМ!$B$33:$B$776,N$331)+'СЕТ СН'!$F$16</f>
        <v>0</v>
      </c>
      <c r="O337" s="36">
        <f>SUMIFS(СВЦЭМ!$J$34:$J$777,СВЦЭМ!$A$34:$A$777,$A337,СВЦЭМ!$B$33:$B$776,O$331)+'СЕТ СН'!$F$16</f>
        <v>0</v>
      </c>
      <c r="P337" s="36">
        <f>SUMIFS(СВЦЭМ!$J$34:$J$777,СВЦЭМ!$A$34:$A$777,$A337,СВЦЭМ!$B$33:$B$776,P$331)+'СЕТ СН'!$F$16</f>
        <v>0</v>
      </c>
      <c r="Q337" s="36">
        <f>SUMIFS(СВЦЭМ!$J$34:$J$777,СВЦЭМ!$A$34:$A$777,$A337,СВЦЭМ!$B$33:$B$776,Q$331)+'СЕТ СН'!$F$16</f>
        <v>0</v>
      </c>
      <c r="R337" s="36">
        <f>SUMIFS(СВЦЭМ!$J$34:$J$777,СВЦЭМ!$A$34:$A$777,$A337,СВЦЭМ!$B$33:$B$776,R$331)+'СЕТ СН'!$F$16</f>
        <v>0</v>
      </c>
      <c r="S337" s="36">
        <f>SUMIFS(СВЦЭМ!$J$34:$J$777,СВЦЭМ!$A$34:$A$777,$A337,СВЦЭМ!$B$33:$B$776,S$331)+'СЕТ СН'!$F$16</f>
        <v>0</v>
      </c>
      <c r="T337" s="36">
        <f>SUMIFS(СВЦЭМ!$J$34:$J$777,СВЦЭМ!$A$34:$A$777,$A337,СВЦЭМ!$B$33:$B$776,T$331)+'СЕТ СН'!$F$16</f>
        <v>0</v>
      </c>
      <c r="U337" s="36">
        <f>SUMIFS(СВЦЭМ!$J$34:$J$777,СВЦЭМ!$A$34:$A$777,$A337,СВЦЭМ!$B$33:$B$776,U$331)+'СЕТ СН'!$F$16</f>
        <v>0</v>
      </c>
      <c r="V337" s="36">
        <f>SUMIFS(СВЦЭМ!$J$34:$J$777,СВЦЭМ!$A$34:$A$777,$A337,СВЦЭМ!$B$33:$B$776,V$331)+'СЕТ СН'!$F$16</f>
        <v>0</v>
      </c>
      <c r="W337" s="36">
        <f>SUMIFS(СВЦЭМ!$J$34:$J$777,СВЦЭМ!$A$34:$A$777,$A337,СВЦЭМ!$B$33:$B$776,W$331)+'СЕТ СН'!$F$16</f>
        <v>0</v>
      </c>
      <c r="X337" s="36">
        <f>SUMIFS(СВЦЭМ!$J$34:$J$777,СВЦЭМ!$A$34:$A$777,$A337,СВЦЭМ!$B$33:$B$776,X$331)+'СЕТ СН'!$F$16</f>
        <v>0</v>
      </c>
      <c r="Y337" s="36">
        <f>SUMIFS(СВЦЭМ!$J$34:$J$777,СВЦЭМ!$A$34:$A$777,$A337,СВЦЭМ!$B$33:$B$776,Y$331)+'СЕТ СН'!$F$16</f>
        <v>0</v>
      </c>
    </row>
    <row r="338" spans="1:25" ht="15.75" hidden="1" x14ac:dyDescent="0.2">
      <c r="A338" s="35">
        <f t="shared" si="9"/>
        <v>43623</v>
      </c>
      <c r="B338" s="36">
        <f>SUMIFS(СВЦЭМ!$J$34:$J$777,СВЦЭМ!$A$34:$A$777,$A338,СВЦЭМ!$B$33:$B$776,B$331)+'СЕТ СН'!$F$16</f>
        <v>0</v>
      </c>
      <c r="C338" s="36">
        <f>SUMIFS(СВЦЭМ!$J$34:$J$777,СВЦЭМ!$A$34:$A$777,$A338,СВЦЭМ!$B$33:$B$776,C$331)+'СЕТ СН'!$F$16</f>
        <v>0</v>
      </c>
      <c r="D338" s="36">
        <f>SUMIFS(СВЦЭМ!$J$34:$J$777,СВЦЭМ!$A$34:$A$777,$A338,СВЦЭМ!$B$33:$B$776,D$331)+'СЕТ СН'!$F$16</f>
        <v>0</v>
      </c>
      <c r="E338" s="36">
        <f>SUMIFS(СВЦЭМ!$J$34:$J$777,СВЦЭМ!$A$34:$A$777,$A338,СВЦЭМ!$B$33:$B$776,E$331)+'СЕТ СН'!$F$16</f>
        <v>0</v>
      </c>
      <c r="F338" s="36">
        <f>SUMIFS(СВЦЭМ!$J$34:$J$777,СВЦЭМ!$A$34:$A$777,$A338,СВЦЭМ!$B$33:$B$776,F$331)+'СЕТ СН'!$F$16</f>
        <v>0</v>
      </c>
      <c r="G338" s="36">
        <f>SUMIFS(СВЦЭМ!$J$34:$J$777,СВЦЭМ!$A$34:$A$777,$A338,СВЦЭМ!$B$33:$B$776,G$331)+'СЕТ СН'!$F$16</f>
        <v>0</v>
      </c>
      <c r="H338" s="36">
        <f>SUMIFS(СВЦЭМ!$J$34:$J$777,СВЦЭМ!$A$34:$A$777,$A338,СВЦЭМ!$B$33:$B$776,H$331)+'СЕТ СН'!$F$16</f>
        <v>0</v>
      </c>
      <c r="I338" s="36">
        <f>SUMIFS(СВЦЭМ!$J$34:$J$777,СВЦЭМ!$A$34:$A$777,$A338,СВЦЭМ!$B$33:$B$776,I$331)+'СЕТ СН'!$F$16</f>
        <v>0</v>
      </c>
      <c r="J338" s="36">
        <f>SUMIFS(СВЦЭМ!$J$34:$J$777,СВЦЭМ!$A$34:$A$777,$A338,СВЦЭМ!$B$33:$B$776,J$331)+'СЕТ СН'!$F$16</f>
        <v>0</v>
      </c>
      <c r="K338" s="36">
        <f>SUMIFS(СВЦЭМ!$J$34:$J$777,СВЦЭМ!$A$34:$A$777,$A338,СВЦЭМ!$B$33:$B$776,K$331)+'СЕТ СН'!$F$16</f>
        <v>0</v>
      </c>
      <c r="L338" s="36">
        <f>SUMIFS(СВЦЭМ!$J$34:$J$777,СВЦЭМ!$A$34:$A$777,$A338,СВЦЭМ!$B$33:$B$776,L$331)+'СЕТ СН'!$F$16</f>
        <v>0</v>
      </c>
      <c r="M338" s="36">
        <f>SUMIFS(СВЦЭМ!$J$34:$J$777,СВЦЭМ!$A$34:$A$777,$A338,СВЦЭМ!$B$33:$B$776,M$331)+'СЕТ СН'!$F$16</f>
        <v>0</v>
      </c>
      <c r="N338" s="36">
        <f>SUMIFS(СВЦЭМ!$J$34:$J$777,СВЦЭМ!$A$34:$A$777,$A338,СВЦЭМ!$B$33:$B$776,N$331)+'СЕТ СН'!$F$16</f>
        <v>0</v>
      </c>
      <c r="O338" s="36">
        <f>SUMIFS(СВЦЭМ!$J$34:$J$777,СВЦЭМ!$A$34:$A$777,$A338,СВЦЭМ!$B$33:$B$776,O$331)+'СЕТ СН'!$F$16</f>
        <v>0</v>
      </c>
      <c r="P338" s="36">
        <f>SUMIFS(СВЦЭМ!$J$34:$J$777,СВЦЭМ!$A$34:$A$777,$A338,СВЦЭМ!$B$33:$B$776,P$331)+'СЕТ СН'!$F$16</f>
        <v>0</v>
      </c>
      <c r="Q338" s="36">
        <f>SUMIFS(СВЦЭМ!$J$34:$J$777,СВЦЭМ!$A$34:$A$777,$A338,СВЦЭМ!$B$33:$B$776,Q$331)+'СЕТ СН'!$F$16</f>
        <v>0</v>
      </c>
      <c r="R338" s="36">
        <f>SUMIFS(СВЦЭМ!$J$34:$J$777,СВЦЭМ!$A$34:$A$777,$A338,СВЦЭМ!$B$33:$B$776,R$331)+'СЕТ СН'!$F$16</f>
        <v>0</v>
      </c>
      <c r="S338" s="36">
        <f>SUMIFS(СВЦЭМ!$J$34:$J$777,СВЦЭМ!$A$34:$A$777,$A338,СВЦЭМ!$B$33:$B$776,S$331)+'СЕТ СН'!$F$16</f>
        <v>0</v>
      </c>
      <c r="T338" s="36">
        <f>SUMIFS(СВЦЭМ!$J$34:$J$777,СВЦЭМ!$A$34:$A$777,$A338,СВЦЭМ!$B$33:$B$776,T$331)+'СЕТ СН'!$F$16</f>
        <v>0</v>
      </c>
      <c r="U338" s="36">
        <f>SUMIFS(СВЦЭМ!$J$34:$J$777,СВЦЭМ!$A$34:$A$777,$A338,СВЦЭМ!$B$33:$B$776,U$331)+'СЕТ СН'!$F$16</f>
        <v>0</v>
      </c>
      <c r="V338" s="36">
        <f>SUMIFS(СВЦЭМ!$J$34:$J$777,СВЦЭМ!$A$34:$A$777,$A338,СВЦЭМ!$B$33:$B$776,V$331)+'СЕТ СН'!$F$16</f>
        <v>0</v>
      </c>
      <c r="W338" s="36">
        <f>SUMIFS(СВЦЭМ!$J$34:$J$777,СВЦЭМ!$A$34:$A$777,$A338,СВЦЭМ!$B$33:$B$776,W$331)+'СЕТ СН'!$F$16</f>
        <v>0</v>
      </c>
      <c r="X338" s="36">
        <f>SUMIFS(СВЦЭМ!$J$34:$J$777,СВЦЭМ!$A$34:$A$777,$A338,СВЦЭМ!$B$33:$B$776,X$331)+'СЕТ СН'!$F$16</f>
        <v>0</v>
      </c>
      <c r="Y338" s="36">
        <f>SUMIFS(СВЦЭМ!$J$34:$J$777,СВЦЭМ!$A$34:$A$777,$A338,СВЦЭМ!$B$33:$B$776,Y$331)+'СЕТ СН'!$F$16</f>
        <v>0</v>
      </c>
    </row>
    <row r="339" spans="1:25" ht="15.75" hidden="1" x14ac:dyDescent="0.2">
      <c r="A339" s="35">
        <f t="shared" si="9"/>
        <v>43624</v>
      </c>
      <c r="B339" s="36">
        <f>SUMIFS(СВЦЭМ!$J$34:$J$777,СВЦЭМ!$A$34:$A$777,$A339,СВЦЭМ!$B$33:$B$776,B$331)+'СЕТ СН'!$F$16</f>
        <v>0</v>
      </c>
      <c r="C339" s="36">
        <f>SUMIFS(СВЦЭМ!$J$34:$J$777,СВЦЭМ!$A$34:$A$777,$A339,СВЦЭМ!$B$33:$B$776,C$331)+'СЕТ СН'!$F$16</f>
        <v>0</v>
      </c>
      <c r="D339" s="36">
        <f>SUMIFS(СВЦЭМ!$J$34:$J$777,СВЦЭМ!$A$34:$A$777,$A339,СВЦЭМ!$B$33:$B$776,D$331)+'СЕТ СН'!$F$16</f>
        <v>0</v>
      </c>
      <c r="E339" s="36">
        <f>SUMIFS(СВЦЭМ!$J$34:$J$777,СВЦЭМ!$A$34:$A$777,$A339,СВЦЭМ!$B$33:$B$776,E$331)+'СЕТ СН'!$F$16</f>
        <v>0</v>
      </c>
      <c r="F339" s="36">
        <f>SUMIFS(СВЦЭМ!$J$34:$J$777,СВЦЭМ!$A$34:$A$777,$A339,СВЦЭМ!$B$33:$B$776,F$331)+'СЕТ СН'!$F$16</f>
        <v>0</v>
      </c>
      <c r="G339" s="36">
        <f>SUMIFS(СВЦЭМ!$J$34:$J$777,СВЦЭМ!$A$34:$A$777,$A339,СВЦЭМ!$B$33:$B$776,G$331)+'СЕТ СН'!$F$16</f>
        <v>0</v>
      </c>
      <c r="H339" s="36">
        <f>SUMIFS(СВЦЭМ!$J$34:$J$777,СВЦЭМ!$A$34:$A$777,$A339,СВЦЭМ!$B$33:$B$776,H$331)+'СЕТ СН'!$F$16</f>
        <v>0</v>
      </c>
      <c r="I339" s="36">
        <f>SUMIFS(СВЦЭМ!$J$34:$J$777,СВЦЭМ!$A$34:$A$777,$A339,СВЦЭМ!$B$33:$B$776,I$331)+'СЕТ СН'!$F$16</f>
        <v>0</v>
      </c>
      <c r="J339" s="36">
        <f>SUMIFS(СВЦЭМ!$J$34:$J$777,СВЦЭМ!$A$34:$A$777,$A339,СВЦЭМ!$B$33:$B$776,J$331)+'СЕТ СН'!$F$16</f>
        <v>0</v>
      </c>
      <c r="K339" s="36">
        <f>SUMIFS(СВЦЭМ!$J$34:$J$777,СВЦЭМ!$A$34:$A$777,$A339,СВЦЭМ!$B$33:$B$776,K$331)+'СЕТ СН'!$F$16</f>
        <v>0</v>
      </c>
      <c r="L339" s="36">
        <f>SUMIFS(СВЦЭМ!$J$34:$J$777,СВЦЭМ!$A$34:$A$777,$A339,СВЦЭМ!$B$33:$B$776,L$331)+'СЕТ СН'!$F$16</f>
        <v>0</v>
      </c>
      <c r="M339" s="36">
        <f>SUMIFS(СВЦЭМ!$J$34:$J$777,СВЦЭМ!$A$34:$A$777,$A339,СВЦЭМ!$B$33:$B$776,M$331)+'СЕТ СН'!$F$16</f>
        <v>0</v>
      </c>
      <c r="N339" s="36">
        <f>SUMIFS(СВЦЭМ!$J$34:$J$777,СВЦЭМ!$A$34:$A$777,$A339,СВЦЭМ!$B$33:$B$776,N$331)+'СЕТ СН'!$F$16</f>
        <v>0</v>
      </c>
      <c r="O339" s="36">
        <f>SUMIFS(СВЦЭМ!$J$34:$J$777,СВЦЭМ!$A$34:$A$777,$A339,СВЦЭМ!$B$33:$B$776,O$331)+'СЕТ СН'!$F$16</f>
        <v>0</v>
      </c>
      <c r="P339" s="36">
        <f>SUMIFS(СВЦЭМ!$J$34:$J$777,СВЦЭМ!$A$34:$A$777,$A339,СВЦЭМ!$B$33:$B$776,P$331)+'СЕТ СН'!$F$16</f>
        <v>0</v>
      </c>
      <c r="Q339" s="36">
        <f>SUMIFS(СВЦЭМ!$J$34:$J$777,СВЦЭМ!$A$34:$A$777,$A339,СВЦЭМ!$B$33:$B$776,Q$331)+'СЕТ СН'!$F$16</f>
        <v>0</v>
      </c>
      <c r="R339" s="36">
        <f>SUMIFS(СВЦЭМ!$J$34:$J$777,СВЦЭМ!$A$34:$A$777,$A339,СВЦЭМ!$B$33:$B$776,R$331)+'СЕТ СН'!$F$16</f>
        <v>0</v>
      </c>
      <c r="S339" s="36">
        <f>SUMIFS(СВЦЭМ!$J$34:$J$777,СВЦЭМ!$A$34:$A$777,$A339,СВЦЭМ!$B$33:$B$776,S$331)+'СЕТ СН'!$F$16</f>
        <v>0</v>
      </c>
      <c r="T339" s="36">
        <f>SUMIFS(СВЦЭМ!$J$34:$J$777,СВЦЭМ!$A$34:$A$777,$A339,СВЦЭМ!$B$33:$B$776,T$331)+'СЕТ СН'!$F$16</f>
        <v>0</v>
      </c>
      <c r="U339" s="36">
        <f>SUMIFS(СВЦЭМ!$J$34:$J$777,СВЦЭМ!$A$34:$A$777,$A339,СВЦЭМ!$B$33:$B$776,U$331)+'СЕТ СН'!$F$16</f>
        <v>0</v>
      </c>
      <c r="V339" s="36">
        <f>SUMIFS(СВЦЭМ!$J$34:$J$777,СВЦЭМ!$A$34:$A$777,$A339,СВЦЭМ!$B$33:$B$776,V$331)+'СЕТ СН'!$F$16</f>
        <v>0</v>
      </c>
      <c r="W339" s="36">
        <f>SUMIFS(СВЦЭМ!$J$34:$J$777,СВЦЭМ!$A$34:$A$777,$A339,СВЦЭМ!$B$33:$B$776,W$331)+'СЕТ СН'!$F$16</f>
        <v>0</v>
      </c>
      <c r="X339" s="36">
        <f>SUMIFS(СВЦЭМ!$J$34:$J$777,СВЦЭМ!$A$34:$A$777,$A339,СВЦЭМ!$B$33:$B$776,X$331)+'СЕТ СН'!$F$16</f>
        <v>0</v>
      </c>
      <c r="Y339" s="36">
        <f>SUMIFS(СВЦЭМ!$J$34:$J$777,СВЦЭМ!$A$34:$A$777,$A339,СВЦЭМ!$B$33:$B$776,Y$331)+'СЕТ СН'!$F$16</f>
        <v>0</v>
      </c>
    </row>
    <row r="340" spans="1:25" ht="15.75" hidden="1" x14ac:dyDescent="0.2">
      <c r="A340" s="35">
        <f t="shared" si="9"/>
        <v>43625</v>
      </c>
      <c r="B340" s="36">
        <f>SUMIFS(СВЦЭМ!$J$34:$J$777,СВЦЭМ!$A$34:$A$777,$A340,СВЦЭМ!$B$33:$B$776,B$331)+'СЕТ СН'!$F$16</f>
        <v>0</v>
      </c>
      <c r="C340" s="36">
        <f>SUMIFS(СВЦЭМ!$J$34:$J$777,СВЦЭМ!$A$34:$A$777,$A340,СВЦЭМ!$B$33:$B$776,C$331)+'СЕТ СН'!$F$16</f>
        <v>0</v>
      </c>
      <c r="D340" s="36">
        <f>SUMIFS(СВЦЭМ!$J$34:$J$777,СВЦЭМ!$A$34:$A$777,$A340,СВЦЭМ!$B$33:$B$776,D$331)+'СЕТ СН'!$F$16</f>
        <v>0</v>
      </c>
      <c r="E340" s="36">
        <f>SUMIFS(СВЦЭМ!$J$34:$J$777,СВЦЭМ!$A$34:$A$777,$A340,СВЦЭМ!$B$33:$B$776,E$331)+'СЕТ СН'!$F$16</f>
        <v>0</v>
      </c>
      <c r="F340" s="36">
        <f>SUMIFS(СВЦЭМ!$J$34:$J$777,СВЦЭМ!$A$34:$A$777,$A340,СВЦЭМ!$B$33:$B$776,F$331)+'СЕТ СН'!$F$16</f>
        <v>0</v>
      </c>
      <c r="G340" s="36">
        <f>SUMIFS(СВЦЭМ!$J$34:$J$777,СВЦЭМ!$A$34:$A$777,$A340,СВЦЭМ!$B$33:$B$776,G$331)+'СЕТ СН'!$F$16</f>
        <v>0</v>
      </c>
      <c r="H340" s="36">
        <f>SUMIFS(СВЦЭМ!$J$34:$J$777,СВЦЭМ!$A$34:$A$777,$A340,СВЦЭМ!$B$33:$B$776,H$331)+'СЕТ СН'!$F$16</f>
        <v>0</v>
      </c>
      <c r="I340" s="36">
        <f>SUMIFS(СВЦЭМ!$J$34:$J$777,СВЦЭМ!$A$34:$A$777,$A340,СВЦЭМ!$B$33:$B$776,I$331)+'СЕТ СН'!$F$16</f>
        <v>0</v>
      </c>
      <c r="J340" s="36">
        <f>SUMIFS(СВЦЭМ!$J$34:$J$777,СВЦЭМ!$A$34:$A$777,$A340,СВЦЭМ!$B$33:$B$776,J$331)+'СЕТ СН'!$F$16</f>
        <v>0</v>
      </c>
      <c r="K340" s="36">
        <f>SUMIFS(СВЦЭМ!$J$34:$J$777,СВЦЭМ!$A$34:$A$777,$A340,СВЦЭМ!$B$33:$B$776,K$331)+'СЕТ СН'!$F$16</f>
        <v>0</v>
      </c>
      <c r="L340" s="36">
        <f>SUMIFS(СВЦЭМ!$J$34:$J$777,СВЦЭМ!$A$34:$A$777,$A340,СВЦЭМ!$B$33:$B$776,L$331)+'СЕТ СН'!$F$16</f>
        <v>0</v>
      </c>
      <c r="M340" s="36">
        <f>SUMIFS(СВЦЭМ!$J$34:$J$777,СВЦЭМ!$A$34:$A$777,$A340,СВЦЭМ!$B$33:$B$776,M$331)+'СЕТ СН'!$F$16</f>
        <v>0</v>
      </c>
      <c r="N340" s="36">
        <f>SUMIFS(СВЦЭМ!$J$34:$J$777,СВЦЭМ!$A$34:$A$777,$A340,СВЦЭМ!$B$33:$B$776,N$331)+'СЕТ СН'!$F$16</f>
        <v>0</v>
      </c>
      <c r="O340" s="36">
        <f>SUMIFS(СВЦЭМ!$J$34:$J$777,СВЦЭМ!$A$34:$A$777,$A340,СВЦЭМ!$B$33:$B$776,O$331)+'СЕТ СН'!$F$16</f>
        <v>0</v>
      </c>
      <c r="P340" s="36">
        <f>SUMIFS(СВЦЭМ!$J$34:$J$777,СВЦЭМ!$A$34:$A$777,$A340,СВЦЭМ!$B$33:$B$776,P$331)+'СЕТ СН'!$F$16</f>
        <v>0</v>
      </c>
      <c r="Q340" s="36">
        <f>SUMIFS(СВЦЭМ!$J$34:$J$777,СВЦЭМ!$A$34:$A$777,$A340,СВЦЭМ!$B$33:$B$776,Q$331)+'СЕТ СН'!$F$16</f>
        <v>0</v>
      </c>
      <c r="R340" s="36">
        <f>SUMIFS(СВЦЭМ!$J$34:$J$777,СВЦЭМ!$A$34:$A$777,$A340,СВЦЭМ!$B$33:$B$776,R$331)+'СЕТ СН'!$F$16</f>
        <v>0</v>
      </c>
      <c r="S340" s="36">
        <f>SUMIFS(СВЦЭМ!$J$34:$J$777,СВЦЭМ!$A$34:$A$777,$A340,СВЦЭМ!$B$33:$B$776,S$331)+'СЕТ СН'!$F$16</f>
        <v>0</v>
      </c>
      <c r="T340" s="36">
        <f>SUMIFS(СВЦЭМ!$J$34:$J$777,СВЦЭМ!$A$34:$A$777,$A340,СВЦЭМ!$B$33:$B$776,T$331)+'СЕТ СН'!$F$16</f>
        <v>0</v>
      </c>
      <c r="U340" s="36">
        <f>SUMIFS(СВЦЭМ!$J$34:$J$777,СВЦЭМ!$A$34:$A$777,$A340,СВЦЭМ!$B$33:$B$776,U$331)+'СЕТ СН'!$F$16</f>
        <v>0</v>
      </c>
      <c r="V340" s="36">
        <f>SUMIFS(СВЦЭМ!$J$34:$J$777,СВЦЭМ!$A$34:$A$777,$A340,СВЦЭМ!$B$33:$B$776,V$331)+'СЕТ СН'!$F$16</f>
        <v>0</v>
      </c>
      <c r="W340" s="36">
        <f>SUMIFS(СВЦЭМ!$J$34:$J$777,СВЦЭМ!$A$34:$A$777,$A340,СВЦЭМ!$B$33:$B$776,W$331)+'СЕТ СН'!$F$16</f>
        <v>0</v>
      </c>
      <c r="X340" s="36">
        <f>SUMIFS(СВЦЭМ!$J$34:$J$777,СВЦЭМ!$A$34:$A$777,$A340,СВЦЭМ!$B$33:$B$776,X$331)+'СЕТ СН'!$F$16</f>
        <v>0</v>
      </c>
      <c r="Y340" s="36">
        <f>SUMIFS(СВЦЭМ!$J$34:$J$777,СВЦЭМ!$A$34:$A$777,$A340,СВЦЭМ!$B$33:$B$776,Y$331)+'СЕТ СН'!$F$16</f>
        <v>0</v>
      </c>
    </row>
    <row r="341" spans="1:25" ht="15.75" hidden="1" x14ac:dyDescent="0.2">
      <c r="A341" s="35">
        <f t="shared" si="9"/>
        <v>43626</v>
      </c>
      <c r="B341" s="36">
        <f>SUMIFS(СВЦЭМ!$J$34:$J$777,СВЦЭМ!$A$34:$A$777,$A341,СВЦЭМ!$B$33:$B$776,B$331)+'СЕТ СН'!$F$16</f>
        <v>0</v>
      </c>
      <c r="C341" s="36">
        <f>SUMIFS(СВЦЭМ!$J$34:$J$777,СВЦЭМ!$A$34:$A$777,$A341,СВЦЭМ!$B$33:$B$776,C$331)+'СЕТ СН'!$F$16</f>
        <v>0</v>
      </c>
      <c r="D341" s="36">
        <f>SUMIFS(СВЦЭМ!$J$34:$J$777,СВЦЭМ!$A$34:$A$777,$A341,СВЦЭМ!$B$33:$B$776,D$331)+'СЕТ СН'!$F$16</f>
        <v>0</v>
      </c>
      <c r="E341" s="36">
        <f>SUMIFS(СВЦЭМ!$J$34:$J$777,СВЦЭМ!$A$34:$A$777,$A341,СВЦЭМ!$B$33:$B$776,E$331)+'СЕТ СН'!$F$16</f>
        <v>0</v>
      </c>
      <c r="F341" s="36">
        <f>SUMIFS(СВЦЭМ!$J$34:$J$777,СВЦЭМ!$A$34:$A$777,$A341,СВЦЭМ!$B$33:$B$776,F$331)+'СЕТ СН'!$F$16</f>
        <v>0</v>
      </c>
      <c r="G341" s="36">
        <f>SUMIFS(СВЦЭМ!$J$34:$J$777,СВЦЭМ!$A$34:$A$777,$A341,СВЦЭМ!$B$33:$B$776,G$331)+'СЕТ СН'!$F$16</f>
        <v>0</v>
      </c>
      <c r="H341" s="36">
        <f>SUMIFS(СВЦЭМ!$J$34:$J$777,СВЦЭМ!$A$34:$A$777,$A341,СВЦЭМ!$B$33:$B$776,H$331)+'СЕТ СН'!$F$16</f>
        <v>0</v>
      </c>
      <c r="I341" s="36">
        <f>SUMIFS(СВЦЭМ!$J$34:$J$777,СВЦЭМ!$A$34:$A$777,$A341,СВЦЭМ!$B$33:$B$776,I$331)+'СЕТ СН'!$F$16</f>
        <v>0</v>
      </c>
      <c r="J341" s="36">
        <f>SUMIFS(СВЦЭМ!$J$34:$J$777,СВЦЭМ!$A$34:$A$777,$A341,СВЦЭМ!$B$33:$B$776,J$331)+'СЕТ СН'!$F$16</f>
        <v>0</v>
      </c>
      <c r="K341" s="36">
        <f>SUMIFS(СВЦЭМ!$J$34:$J$777,СВЦЭМ!$A$34:$A$777,$A341,СВЦЭМ!$B$33:$B$776,K$331)+'СЕТ СН'!$F$16</f>
        <v>0</v>
      </c>
      <c r="L341" s="36">
        <f>SUMIFS(СВЦЭМ!$J$34:$J$777,СВЦЭМ!$A$34:$A$777,$A341,СВЦЭМ!$B$33:$B$776,L$331)+'СЕТ СН'!$F$16</f>
        <v>0</v>
      </c>
      <c r="M341" s="36">
        <f>SUMIFS(СВЦЭМ!$J$34:$J$777,СВЦЭМ!$A$34:$A$777,$A341,СВЦЭМ!$B$33:$B$776,M$331)+'СЕТ СН'!$F$16</f>
        <v>0</v>
      </c>
      <c r="N341" s="36">
        <f>SUMIFS(СВЦЭМ!$J$34:$J$777,СВЦЭМ!$A$34:$A$777,$A341,СВЦЭМ!$B$33:$B$776,N$331)+'СЕТ СН'!$F$16</f>
        <v>0</v>
      </c>
      <c r="O341" s="36">
        <f>SUMIFS(СВЦЭМ!$J$34:$J$777,СВЦЭМ!$A$34:$A$777,$A341,СВЦЭМ!$B$33:$B$776,O$331)+'СЕТ СН'!$F$16</f>
        <v>0</v>
      </c>
      <c r="P341" s="36">
        <f>SUMIFS(СВЦЭМ!$J$34:$J$777,СВЦЭМ!$A$34:$A$777,$A341,СВЦЭМ!$B$33:$B$776,P$331)+'СЕТ СН'!$F$16</f>
        <v>0</v>
      </c>
      <c r="Q341" s="36">
        <f>SUMIFS(СВЦЭМ!$J$34:$J$777,СВЦЭМ!$A$34:$A$777,$A341,СВЦЭМ!$B$33:$B$776,Q$331)+'СЕТ СН'!$F$16</f>
        <v>0</v>
      </c>
      <c r="R341" s="36">
        <f>SUMIFS(СВЦЭМ!$J$34:$J$777,СВЦЭМ!$A$34:$A$777,$A341,СВЦЭМ!$B$33:$B$776,R$331)+'СЕТ СН'!$F$16</f>
        <v>0</v>
      </c>
      <c r="S341" s="36">
        <f>SUMIFS(СВЦЭМ!$J$34:$J$777,СВЦЭМ!$A$34:$A$777,$A341,СВЦЭМ!$B$33:$B$776,S$331)+'СЕТ СН'!$F$16</f>
        <v>0</v>
      </c>
      <c r="T341" s="36">
        <f>SUMIFS(СВЦЭМ!$J$34:$J$777,СВЦЭМ!$A$34:$A$777,$A341,СВЦЭМ!$B$33:$B$776,T$331)+'СЕТ СН'!$F$16</f>
        <v>0</v>
      </c>
      <c r="U341" s="36">
        <f>SUMIFS(СВЦЭМ!$J$34:$J$777,СВЦЭМ!$A$34:$A$777,$A341,СВЦЭМ!$B$33:$B$776,U$331)+'СЕТ СН'!$F$16</f>
        <v>0</v>
      </c>
      <c r="V341" s="36">
        <f>SUMIFS(СВЦЭМ!$J$34:$J$777,СВЦЭМ!$A$34:$A$777,$A341,СВЦЭМ!$B$33:$B$776,V$331)+'СЕТ СН'!$F$16</f>
        <v>0</v>
      </c>
      <c r="W341" s="36">
        <f>SUMIFS(СВЦЭМ!$J$34:$J$777,СВЦЭМ!$A$34:$A$777,$A341,СВЦЭМ!$B$33:$B$776,W$331)+'СЕТ СН'!$F$16</f>
        <v>0</v>
      </c>
      <c r="X341" s="36">
        <f>SUMIFS(СВЦЭМ!$J$34:$J$777,СВЦЭМ!$A$34:$A$777,$A341,СВЦЭМ!$B$33:$B$776,X$331)+'СЕТ СН'!$F$16</f>
        <v>0</v>
      </c>
      <c r="Y341" s="36">
        <f>SUMIFS(СВЦЭМ!$J$34:$J$777,СВЦЭМ!$A$34:$A$777,$A341,СВЦЭМ!$B$33:$B$776,Y$331)+'СЕТ СН'!$F$16</f>
        <v>0</v>
      </c>
    </row>
    <row r="342" spans="1:25" ht="15.75" hidden="1" x14ac:dyDescent="0.2">
      <c r="A342" s="35">
        <f t="shared" si="9"/>
        <v>43627</v>
      </c>
      <c r="B342" s="36">
        <f>SUMIFS(СВЦЭМ!$J$34:$J$777,СВЦЭМ!$A$34:$A$777,$A342,СВЦЭМ!$B$33:$B$776,B$331)+'СЕТ СН'!$F$16</f>
        <v>0</v>
      </c>
      <c r="C342" s="36">
        <f>SUMIFS(СВЦЭМ!$J$34:$J$777,СВЦЭМ!$A$34:$A$777,$A342,СВЦЭМ!$B$33:$B$776,C$331)+'СЕТ СН'!$F$16</f>
        <v>0</v>
      </c>
      <c r="D342" s="36">
        <f>SUMIFS(СВЦЭМ!$J$34:$J$777,СВЦЭМ!$A$34:$A$777,$A342,СВЦЭМ!$B$33:$B$776,D$331)+'СЕТ СН'!$F$16</f>
        <v>0</v>
      </c>
      <c r="E342" s="36">
        <f>SUMIFS(СВЦЭМ!$J$34:$J$777,СВЦЭМ!$A$34:$A$777,$A342,СВЦЭМ!$B$33:$B$776,E$331)+'СЕТ СН'!$F$16</f>
        <v>0</v>
      </c>
      <c r="F342" s="36">
        <f>SUMIFS(СВЦЭМ!$J$34:$J$777,СВЦЭМ!$A$34:$A$777,$A342,СВЦЭМ!$B$33:$B$776,F$331)+'СЕТ СН'!$F$16</f>
        <v>0</v>
      </c>
      <c r="G342" s="36">
        <f>SUMIFS(СВЦЭМ!$J$34:$J$777,СВЦЭМ!$A$34:$A$777,$A342,СВЦЭМ!$B$33:$B$776,G$331)+'СЕТ СН'!$F$16</f>
        <v>0</v>
      </c>
      <c r="H342" s="36">
        <f>SUMIFS(СВЦЭМ!$J$34:$J$777,СВЦЭМ!$A$34:$A$777,$A342,СВЦЭМ!$B$33:$B$776,H$331)+'СЕТ СН'!$F$16</f>
        <v>0</v>
      </c>
      <c r="I342" s="36">
        <f>SUMIFS(СВЦЭМ!$J$34:$J$777,СВЦЭМ!$A$34:$A$777,$A342,СВЦЭМ!$B$33:$B$776,I$331)+'СЕТ СН'!$F$16</f>
        <v>0</v>
      </c>
      <c r="J342" s="36">
        <f>SUMIFS(СВЦЭМ!$J$34:$J$777,СВЦЭМ!$A$34:$A$777,$A342,СВЦЭМ!$B$33:$B$776,J$331)+'СЕТ СН'!$F$16</f>
        <v>0</v>
      </c>
      <c r="K342" s="36">
        <f>SUMIFS(СВЦЭМ!$J$34:$J$777,СВЦЭМ!$A$34:$A$777,$A342,СВЦЭМ!$B$33:$B$776,K$331)+'СЕТ СН'!$F$16</f>
        <v>0</v>
      </c>
      <c r="L342" s="36">
        <f>SUMIFS(СВЦЭМ!$J$34:$J$777,СВЦЭМ!$A$34:$A$777,$A342,СВЦЭМ!$B$33:$B$776,L$331)+'СЕТ СН'!$F$16</f>
        <v>0</v>
      </c>
      <c r="M342" s="36">
        <f>SUMIFS(СВЦЭМ!$J$34:$J$777,СВЦЭМ!$A$34:$A$777,$A342,СВЦЭМ!$B$33:$B$776,M$331)+'СЕТ СН'!$F$16</f>
        <v>0</v>
      </c>
      <c r="N342" s="36">
        <f>SUMIFS(СВЦЭМ!$J$34:$J$777,СВЦЭМ!$A$34:$A$777,$A342,СВЦЭМ!$B$33:$B$776,N$331)+'СЕТ СН'!$F$16</f>
        <v>0</v>
      </c>
      <c r="O342" s="36">
        <f>SUMIFS(СВЦЭМ!$J$34:$J$777,СВЦЭМ!$A$34:$A$777,$A342,СВЦЭМ!$B$33:$B$776,O$331)+'СЕТ СН'!$F$16</f>
        <v>0</v>
      </c>
      <c r="P342" s="36">
        <f>SUMIFS(СВЦЭМ!$J$34:$J$777,СВЦЭМ!$A$34:$A$777,$A342,СВЦЭМ!$B$33:$B$776,P$331)+'СЕТ СН'!$F$16</f>
        <v>0</v>
      </c>
      <c r="Q342" s="36">
        <f>SUMIFS(СВЦЭМ!$J$34:$J$777,СВЦЭМ!$A$34:$A$777,$A342,СВЦЭМ!$B$33:$B$776,Q$331)+'СЕТ СН'!$F$16</f>
        <v>0</v>
      </c>
      <c r="R342" s="36">
        <f>SUMIFS(СВЦЭМ!$J$34:$J$777,СВЦЭМ!$A$34:$A$777,$A342,СВЦЭМ!$B$33:$B$776,R$331)+'СЕТ СН'!$F$16</f>
        <v>0</v>
      </c>
      <c r="S342" s="36">
        <f>SUMIFS(СВЦЭМ!$J$34:$J$777,СВЦЭМ!$A$34:$A$777,$A342,СВЦЭМ!$B$33:$B$776,S$331)+'СЕТ СН'!$F$16</f>
        <v>0</v>
      </c>
      <c r="T342" s="36">
        <f>SUMIFS(СВЦЭМ!$J$34:$J$777,СВЦЭМ!$A$34:$A$777,$A342,СВЦЭМ!$B$33:$B$776,T$331)+'СЕТ СН'!$F$16</f>
        <v>0</v>
      </c>
      <c r="U342" s="36">
        <f>SUMIFS(СВЦЭМ!$J$34:$J$777,СВЦЭМ!$A$34:$A$777,$A342,СВЦЭМ!$B$33:$B$776,U$331)+'СЕТ СН'!$F$16</f>
        <v>0</v>
      </c>
      <c r="V342" s="36">
        <f>SUMIFS(СВЦЭМ!$J$34:$J$777,СВЦЭМ!$A$34:$A$777,$A342,СВЦЭМ!$B$33:$B$776,V$331)+'СЕТ СН'!$F$16</f>
        <v>0</v>
      </c>
      <c r="W342" s="36">
        <f>SUMIFS(СВЦЭМ!$J$34:$J$777,СВЦЭМ!$A$34:$A$777,$A342,СВЦЭМ!$B$33:$B$776,W$331)+'СЕТ СН'!$F$16</f>
        <v>0</v>
      </c>
      <c r="X342" s="36">
        <f>SUMIFS(СВЦЭМ!$J$34:$J$777,СВЦЭМ!$A$34:$A$777,$A342,СВЦЭМ!$B$33:$B$776,X$331)+'СЕТ СН'!$F$16</f>
        <v>0</v>
      </c>
      <c r="Y342" s="36">
        <f>SUMIFS(СВЦЭМ!$J$34:$J$777,СВЦЭМ!$A$34:$A$777,$A342,СВЦЭМ!$B$33:$B$776,Y$331)+'СЕТ СН'!$F$16</f>
        <v>0</v>
      </c>
    </row>
    <row r="343" spans="1:25" ht="15.75" hidden="1" x14ac:dyDescent="0.2">
      <c r="A343" s="35">
        <f t="shared" si="9"/>
        <v>43628</v>
      </c>
      <c r="B343" s="36">
        <f>SUMIFS(СВЦЭМ!$J$34:$J$777,СВЦЭМ!$A$34:$A$777,$A343,СВЦЭМ!$B$33:$B$776,B$331)+'СЕТ СН'!$F$16</f>
        <v>0</v>
      </c>
      <c r="C343" s="36">
        <f>SUMIFS(СВЦЭМ!$J$34:$J$777,СВЦЭМ!$A$34:$A$777,$A343,СВЦЭМ!$B$33:$B$776,C$331)+'СЕТ СН'!$F$16</f>
        <v>0</v>
      </c>
      <c r="D343" s="36">
        <f>SUMIFS(СВЦЭМ!$J$34:$J$777,СВЦЭМ!$A$34:$A$777,$A343,СВЦЭМ!$B$33:$B$776,D$331)+'СЕТ СН'!$F$16</f>
        <v>0</v>
      </c>
      <c r="E343" s="36">
        <f>SUMIFS(СВЦЭМ!$J$34:$J$777,СВЦЭМ!$A$34:$A$777,$A343,СВЦЭМ!$B$33:$B$776,E$331)+'СЕТ СН'!$F$16</f>
        <v>0</v>
      </c>
      <c r="F343" s="36">
        <f>SUMIFS(СВЦЭМ!$J$34:$J$777,СВЦЭМ!$A$34:$A$777,$A343,СВЦЭМ!$B$33:$B$776,F$331)+'СЕТ СН'!$F$16</f>
        <v>0</v>
      </c>
      <c r="G343" s="36">
        <f>SUMIFS(СВЦЭМ!$J$34:$J$777,СВЦЭМ!$A$34:$A$777,$A343,СВЦЭМ!$B$33:$B$776,G$331)+'СЕТ СН'!$F$16</f>
        <v>0</v>
      </c>
      <c r="H343" s="36">
        <f>SUMIFS(СВЦЭМ!$J$34:$J$777,СВЦЭМ!$A$34:$A$777,$A343,СВЦЭМ!$B$33:$B$776,H$331)+'СЕТ СН'!$F$16</f>
        <v>0</v>
      </c>
      <c r="I343" s="36">
        <f>SUMIFS(СВЦЭМ!$J$34:$J$777,СВЦЭМ!$A$34:$A$777,$A343,СВЦЭМ!$B$33:$B$776,I$331)+'СЕТ СН'!$F$16</f>
        <v>0</v>
      </c>
      <c r="J343" s="36">
        <f>SUMIFS(СВЦЭМ!$J$34:$J$777,СВЦЭМ!$A$34:$A$777,$A343,СВЦЭМ!$B$33:$B$776,J$331)+'СЕТ СН'!$F$16</f>
        <v>0</v>
      </c>
      <c r="K343" s="36">
        <f>SUMIFS(СВЦЭМ!$J$34:$J$777,СВЦЭМ!$A$34:$A$777,$A343,СВЦЭМ!$B$33:$B$776,K$331)+'СЕТ СН'!$F$16</f>
        <v>0</v>
      </c>
      <c r="L343" s="36">
        <f>SUMIFS(СВЦЭМ!$J$34:$J$777,СВЦЭМ!$A$34:$A$777,$A343,СВЦЭМ!$B$33:$B$776,L$331)+'СЕТ СН'!$F$16</f>
        <v>0</v>
      </c>
      <c r="M343" s="36">
        <f>SUMIFS(СВЦЭМ!$J$34:$J$777,СВЦЭМ!$A$34:$A$777,$A343,СВЦЭМ!$B$33:$B$776,M$331)+'СЕТ СН'!$F$16</f>
        <v>0</v>
      </c>
      <c r="N343" s="36">
        <f>SUMIFS(СВЦЭМ!$J$34:$J$777,СВЦЭМ!$A$34:$A$777,$A343,СВЦЭМ!$B$33:$B$776,N$331)+'СЕТ СН'!$F$16</f>
        <v>0</v>
      </c>
      <c r="O343" s="36">
        <f>SUMIFS(СВЦЭМ!$J$34:$J$777,СВЦЭМ!$A$34:$A$777,$A343,СВЦЭМ!$B$33:$B$776,O$331)+'СЕТ СН'!$F$16</f>
        <v>0</v>
      </c>
      <c r="P343" s="36">
        <f>SUMIFS(СВЦЭМ!$J$34:$J$777,СВЦЭМ!$A$34:$A$777,$A343,СВЦЭМ!$B$33:$B$776,P$331)+'СЕТ СН'!$F$16</f>
        <v>0</v>
      </c>
      <c r="Q343" s="36">
        <f>SUMIFS(СВЦЭМ!$J$34:$J$777,СВЦЭМ!$A$34:$A$777,$A343,СВЦЭМ!$B$33:$B$776,Q$331)+'СЕТ СН'!$F$16</f>
        <v>0</v>
      </c>
      <c r="R343" s="36">
        <f>SUMIFS(СВЦЭМ!$J$34:$J$777,СВЦЭМ!$A$34:$A$777,$A343,СВЦЭМ!$B$33:$B$776,R$331)+'СЕТ СН'!$F$16</f>
        <v>0</v>
      </c>
      <c r="S343" s="36">
        <f>SUMIFS(СВЦЭМ!$J$34:$J$777,СВЦЭМ!$A$34:$A$777,$A343,СВЦЭМ!$B$33:$B$776,S$331)+'СЕТ СН'!$F$16</f>
        <v>0</v>
      </c>
      <c r="T343" s="36">
        <f>SUMIFS(СВЦЭМ!$J$34:$J$777,СВЦЭМ!$A$34:$A$777,$A343,СВЦЭМ!$B$33:$B$776,T$331)+'СЕТ СН'!$F$16</f>
        <v>0</v>
      </c>
      <c r="U343" s="36">
        <f>SUMIFS(СВЦЭМ!$J$34:$J$777,СВЦЭМ!$A$34:$A$777,$A343,СВЦЭМ!$B$33:$B$776,U$331)+'СЕТ СН'!$F$16</f>
        <v>0</v>
      </c>
      <c r="V343" s="36">
        <f>SUMIFS(СВЦЭМ!$J$34:$J$777,СВЦЭМ!$A$34:$A$777,$A343,СВЦЭМ!$B$33:$B$776,V$331)+'СЕТ СН'!$F$16</f>
        <v>0</v>
      </c>
      <c r="W343" s="36">
        <f>SUMIFS(СВЦЭМ!$J$34:$J$777,СВЦЭМ!$A$34:$A$777,$A343,СВЦЭМ!$B$33:$B$776,W$331)+'СЕТ СН'!$F$16</f>
        <v>0</v>
      </c>
      <c r="X343" s="36">
        <f>SUMIFS(СВЦЭМ!$J$34:$J$777,СВЦЭМ!$A$34:$A$777,$A343,СВЦЭМ!$B$33:$B$776,X$331)+'СЕТ СН'!$F$16</f>
        <v>0</v>
      </c>
      <c r="Y343" s="36">
        <f>SUMIFS(СВЦЭМ!$J$34:$J$777,СВЦЭМ!$A$34:$A$777,$A343,СВЦЭМ!$B$33:$B$776,Y$331)+'СЕТ СН'!$F$16</f>
        <v>0</v>
      </c>
    </row>
    <row r="344" spans="1:25" ht="15.75" hidden="1" x14ac:dyDescent="0.2">
      <c r="A344" s="35">
        <f t="shared" si="9"/>
        <v>43629</v>
      </c>
      <c r="B344" s="36">
        <f>SUMIFS(СВЦЭМ!$J$34:$J$777,СВЦЭМ!$A$34:$A$777,$A344,СВЦЭМ!$B$33:$B$776,B$331)+'СЕТ СН'!$F$16</f>
        <v>0</v>
      </c>
      <c r="C344" s="36">
        <f>SUMIFS(СВЦЭМ!$J$34:$J$777,СВЦЭМ!$A$34:$A$777,$A344,СВЦЭМ!$B$33:$B$776,C$331)+'СЕТ СН'!$F$16</f>
        <v>0</v>
      </c>
      <c r="D344" s="36">
        <f>SUMIFS(СВЦЭМ!$J$34:$J$777,СВЦЭМ!$A$34:$A$777,$A344,СВЦЭМ!$B$33:$B$776,D$331)+'СЕТ СН'!$F$16</f>
        <v>0</v>
      </c>
      <c r="E344" s="36">
        <f>SUMIFS(СВЦЭМ!$J$34:$J$777,СВЦЭМ!$A$34:$A$777,$A344,СВЦЭМ!$B$33:$B$776,E$331)+'СЕТ СН'!$F$16</f>
        <v>0</v>
      </c>
      <c r="F344" s="36">
        <f>SUMIFS(СВЦЭМ!$J$34:$J$777,СВЦЭМ!$A$34:$A$777,$A344,СВЦЭМ!$B$33:$B$776,F$331)+'СЕТ СН'!$F$16</f>
        <v>0</v>
      </c>
      <c r="G344" s="36">
        <f>SUMIFS(СВЦЭМ!$J$34:$J$777,СВЦЭМ!$A$34:$A$777,$A344,СВЦЭМ!$B$33:$B$776,G$331)+'СЕТ СН'!$F$16</f>
        <v>0</v>
      </c>
      <c r="H344" s="36">
        <f>SUMIFS(СВЦЭМ!$J$34:$J$777,СВЦЭМ!$A$34:$A$777,$A344,СВЦЭМ!$B$33:$B$776,H$331)+'СЕТ СН'!$F$16</f>
        <v>0</v>
      </c>
      <c r="I344" s="36">
        <f>SUMIFS(СВЦЭМ!$J$34:$J$777,СВЦЭМ!$A$34:$A$777,$A344,СВЦЭМ!$B$33:$B$776,I$331)+'СЕТ СН'!$F$16</f>
        <v>0</v>
      </c>
      <c r="J344" s="36">
        <f>SUMIFS(СВЦЭМ!$J$34:$J$777,СВЦЭМ!$A$34:$A$777,$A344,СВЦЭМ!$B$33:$B$776,J$331)+'СЕТ СН'!$F$16</f>
        <v>0</v>
      </c>
      <c r="K344" s="36">
        <f>SUMIFS(СВЦЭМ!$J$34:$J$777,СВЦЭМ!$A$34:$A$777,$A344,СВЦЭМ!$B$33:$B$776,K$331)+'СЕТ СН'!$F$16</f>
        <v>0</v>
      </c>
      <c r="L344" s="36">
        <f>SUMIFS(СВЦЭМ!$J$34:$J$777,СВЦЭМ!$A$34:$A$777,$A344,СВЦЭМ!$B$33:$B$776,L$331)+'СЕТ СН'!$F$16</f>
        <v>0</v>
      </c>
      <c r="M344" s="36">
        <f>SUMIFS(СВЦЭМ!$J$34:$J$777,СВЦЭМ!$A$34:$A$777,$A344,СВЦЭМ!$B$33:$B$776,M$331)+'СЕТ СН'!$F$16</f>
        <v>0</v>
      </c>
      <c r="N344" s="36">
        <f>SUMIFS(СВЦЭМ!$J$34:$J$777,СВЦЭМ!$A$34:$A$777,$A344,СВЦЭМ!$B$33:$B$776,N$331)+'СЕТ СН'!$F$16</f>
        <v>0</v>
      </c>
      <c r="O344" s="36">
        <f>SUMIFS(СВЦЭМ!$J$34:$J$777,СВЦЭМ!$A$34:$A$777,$A344,СВЦЭМ!$B$33:$B$776,O$331)+'СЕТ СН'!$F$16</f>
        <v>0</v>
      </c>
      <c r="P344" s="36">
        <f>SUMIFS(СВЦЭМ!$J$34:$J$777,СВЦЭМ!$A$34:$A$777,$A344,СВЦЭМ!$B$33:$B$776,P$331)+'СЕТ СН'!$F$16</f>
        <v>0</v>
      </c>
      <c r="Q344" s="36">
        <f>SUMIFS(СВЦЭМ!$J$34:$J$777,СВЦЭМ!$A$34:$A$777,$A344,СВЦЭМ!$B$33:$B$776,Q$331)+'СЕТ СН'!$F$16</f>
        <v>0</v>
      </c>
      <c r="R344" s="36">
        <f>SUMIFS(СВЦЭМ!$J$34:$J$777,СВЦЭМ!$A$34:$A$777,$A344,СВЦЭМ!$B$33:$B$776,R$331)+'СЕТ СН'!$F$16</f>
        <v>0</v>
      </c>
      <c r="S344" s="36">
        <f>SUMIFS(СВЦЭМ!$J$34:$J$777,СВЦЭМ!$A$34:$A$777,$A344,СВЦЭМ!$B$33:$B$776,S$331)+'СЕТ СН'!$F$16</f>
        <v>0</v>
      </c>
      <c r="T344" s="36">
        <f>SUMIFS(СВЦЭМ!$J$34:$J$777,СВЦЭМ!$A$34:$A$777,$A344,СВЦЭМ!$B$33:$B$776,T$331)+'СЕТ СН'!$F$16</f>
        <v>0</v>
      </c>
      <c r="U344" s="36">
        <f>SUMIFS(СВЦЭМ!$J$34:$J$777,СВЦЭМ!$A$34:$A$777,$A344,СВЦЭМ!$B$33:$B$776,U$331)+'СЕТ СН'!$F$16</f>
        <v>0</v>
      </c>
      <c r="V344" s="36">
        <f>SUMIFS(СВЦЭМ!$J$34:$J$777,СВЦЭМ!$A$34:$A$777,$A344,СВЦЭМ!$B$33:$B$776,V$331)+'СЕТ СН'!$F$16</f>
        <v>0</v>
      </c>
      <c r="W344" s="36">
        <f>SUMIFS(СВЦЭМ!$J$34:$J$777,СВЦЭМ!$A$34:$A$777,$A344,СВЦЭМ!$B$33:$B$776,W$331)+'СЕТ СН'!$F$16</f>
        <v>0</v>
      </c>
      <c r="X344" s="36">
        <f>SUMIFS(СВЦЭМ!$J$34:$J$777,СВЦЭМ!$A$34:$A$777,$A344,СВЦЭМ!$B$33:$B$776,X$331)+'СЕТ СН'!$F$16</f>
        <v>0</v>
      </c>
      <c r="Y344" s="36">
        <f>SUMIFS(СВЦЭМ!$J$34:$J$777,СВЦЭМ!$A$34:$A$777,$A344,СВЦЭМ!$B$33:$B$776,Y$331)+'СЕТ СН'!$F$16</f>
        <v>0</v>
      </c>
    </row>
    <row r="345" spans="1:25" ht="15.75" hidden="1" x14ac:dyDescent="0.2">
      <c r="A345" s="35">
        <f t="shared" si="9"/>
        <v>43630</v>
      </c>
      <c r="B345" s="36">
        <f>SUMIFS(СВЦЭМ!$J$34:$J$777,СВЦЭМ!$A$34:$A$777,$A345,СВЦЭМ!$B$33:$B$776,B$331)+'СЕТ СН'!$F$16</f>
        <v>0</v>
      </c>
      <c r="C345" s="36">
        <f>SUMIFS(СВЦЭМ!$J$34:$J$777,СВЦЭМ!$A$34:$A$777,$A345,СВЦЭМ!$B$33:$B$776,C$331)+'СЕТ СН'!$F$16</f>
        <v>0</v>
      </c>
      <c r="D345" s="36">
        <f>SUMIFS(СВЦЭМ!$J$34:$J$777,СВЦЭМ!$A$34:$A$777,$A345,СВЦЭМ!$B$33:$B$776,D$331)+'СЕТ СН'!$F$16</f>
        <v>0</v>
      </c>
      <c r="E345" s="36">
        <f>SUMIFS(СВЦЭМ!$J$34:$J$777,СВЦЭМ!$A$34:$A$777,$A345,СВЦЭМ!$B$33:$B$776,E$331)+'СЕТ СН'!$F$16</f>
        <v>0</v>
      </c>
      <c r="F345" s="36">
        <f>SUMIFS(СВЦЭМ!$J$34:$J$777,СВЦЭМ!$A$34:$A$777,$A345,СВЦЭМ!$B$33:$B$776,F$331)+'СЕТ СН'!$F$16</f>
        <v>0</v>
      </c>
      <c r="G345" s="36">
        <f>SUMIFS(СВЦЭМ!$J$34:$J$777,СВЦЭМ!$A$34:$A$777,$A345,СВЦЭМ!$B$33:$B$776,G$331)+'СЕТ СН'!$F$16</f>
        <v>0</v>
      </c>
      <c r="H345" s="36">
        <f>SUMIFS(СВЦЭМ!$J$34:$J$777,СВЦЭМ!$A$34:$A$777,$A345,СВЦЭМ!$B$33:$B$776,H$331)+'СЕТ СН'!$F$16</f>
        <v>0</v>
      </c>
      <c r="I345" s="36">
        <f>SUMIFS(СВЦЭМ!$J$34:$J$777,СВЦЭМ!$A$34:$A$777,$A345,СВЦЭМ!$B$33:$B$776,I$331)+'СЕТ СН'!$F$16</f>
        <v>0</v>
      </c>
      <c r="J345" s="36">
        <f>SUMIFS(СВЦЭМ!$J$34:$J$777,СВЦЭМ!$A$34:$A$777,$A345,СВЦЭМ!$B$33:$B$776,J$331)+'СЕТ СН'!$F$16</f>
        <v>0</v>
      </c>
      <c r="K345" s="36">
        <f>SUMIFS(СВЦЭМ!$J$34:$J$777,СВЦЭМ!$A$34:$A$777,$A345,СВЦЭМ!$B$33:$B$776,K$331)+'СЕТ СН'!$F$16</f>
        <v>0</v>
      </c>
      <c r="L345" s="36">
        <f>SUMIFS(СВЦЭМ!$J$34:$J$777,СВЦЭМ!$A$34:$A$777,$A345,СВЦЭМ!$B$33:$B$776,L$331)+'СЕТ СН'!$F$16</f>
        <v>0</v>
      </c>
      <c r="M345" s="36">
        <f>SUMIFS(СВЦЭМ!$J$34:$J$777,СВЦЭМ!$A$34:$A$777,$A345,СВЦЭМ!$B$33:$B$776,M$331)+'СЕТ СН'!$F$16</f>
        <v>0</v>
      </c>
      <c r="N345" s="36">
        <f>SUMIFS(СВЦЭМ!$J$34:$J$777,СВЦЭМ!$A$34:$A$777,$A345,СВЦЭМ!$B$33:$B$776,N$331)+'СЕТ СН'!$F$16</f>
        <v>0</v>
      </c>
      <c r="O345" s="36">
        <f>SUMIFS(СВЦЭМ!$J$34:$J$777,СВЦЭМ!$A$34:$A$777,$A345,СВЦЭМ!$B$33:$B$776,O$331)+'СЕТ СН'!$F$16</f>
        <v>0</v>
      </c>
      <c r="P345" s="36">
        <f>SUMIFS(СВЦЭМ!$J$34:$J$777,СВЦЭМ!$A$34:$A$777,$A345,СВЦЭМ!$B$33:$B$776,P$331)+'СЕТ СН'!$F$16</f>
        <v>0</v>
      </c>
      <c r="Q345" s="36">
        <f>SUMIFS(СВЦЭМ!$J$34:$J$777,СВЦЭМ!$A$34:$A$777,$A345,СВЦЭМ!$B$33:$B$776,Q$331)+'СЕТ СН'!$F$16</f>
        <v>0</v>
      </c>
      <c r="R345" s="36">
        <f>SUMIFS(СВЦЭМ!$J$34:$J$777,СВЦЭМ!$A$34:$A$777,$A345,СВЦЭМ!$B$33:$B$776,R$331)+'СЕТ СН'!$F$16</f>
        <v>0</v>
      </c>
      <c r="S345" s="36">
        <f>SUMIFS(СВЦЭМ!$J$34:$J$777,СВЦЭМ!$A$34:$A$777,$A345,СВЦЭМ!$B$33:$B$776,S$331)+'СЕТ СН'!$F$16</f>
        <v>0</v>
      </c>
      <c r="T345" s="36">
        <f>SUMIFS(СВЦЭМ!$J$34:$J$777,СВЦЭМ!$A$34:$A$777,$A345,СВЦЭМ!$B$33:$B$776,T$331)+'СЕТ СН'!$F$16</f>
        <v>0</v>
      </c>
      <c r="U345" s="36">
        <f>SUMIFS(СВЦЭМ!$J$34:$J$777,СВЦЭМ!$A$34:$A$777,$A345,СВЦЭМ!$B$33:$B$776,U$331)+'СЕТ СН'!$F$16</f>
        <v>0</v>
      </c>
      <c r="V345" s="36">
        <f>SUMIFS(СВЦЭМ!$J$34:$J$777,СВЦЭМ!$A$34:$A$777,$A345,СВЦЭМ!$B$33:$B$776,V$331)+'СЕТ СН'!$F$16</f>
        <v>0</v>
      </c>
      <c r="W345" s="36">
        <f>SUMIFS(СВЦЭМ!$J$34:$J$777,СВЦЭМ!$A$34:$A$777,$A345,СВЦЭМ!$B$33:$B$776,W$331)+'СЕТ СН'!$F$16</f>
        <v>0</v>
      </c>
      <c r="X345" s="36">
        <f>SUMIFS(СВЦЭМ!$J$34:$J$777,СВЦЭМ!$A$34:$A$777,$A345,СВЦЭМ!$B$33:$B$776,X$331)+'СЕТ СН'!$F$16</f>
        <v>0</v>
      </c>
      <c r="Y345" s="36">
        <f>SUMIFS(СВЦЭМ!$J$34:$J$777,СВЦЭМ!$A$34:$A$777,$A345,СВЦЭМ!$B$33:$B$776,Y$331)+'СЕТ СН'!$F$16</f>
        <v>0</v>
      </c>
    </row>
    <row r="346" spans="1:25" ht="15.75" hidden="1" x14ac:dyDescent="0.2">
      <c r="A346" s="35">
        <f t="shared" si="9"/>
        <v>43631</v>
      </c>
      <c r="B346" s="36">
        <f>SUMIFS(СВЦЭМ!$J$34:$J$777,СВЦЭМ!$A$34:$A$777,$A346,СВЦЭМ!$B$33:$B$776,B$331)+'СЕТ СН'!$F$16</f>
        <v>0</v>
      </c>
      <c r="C346" s="36">
        <f>SUMIFS(СВЦЭМ!$J$34:$J$777,СВЦЭМ!$A$34:$A$777,$A346,СВЦЭМ!$B$33:$B$776,C$331)+'СЕТ СН'!$F$16</f>
        <v>0</v>
      </c>
      <c r="D346" s="36">
        <f>SUMIFS(СВЦЭМ!$J$34:$J$777,СВЦЭМ!$A$34:$A$777,$A346,СВЦЭМ!$B$33:$B$776,D$331)+'СЕТ СН'!$F$16</f>
        <v>0</v>
      </c>
      <c r="E346" s="36">
        <f>SUMIFS(СВЦЭМ!$J$34:$J$777,СВЦЭМ!$A$34:$A$777,$A346,СВЦЭМ!$B$33:$B$776,E$331)+'СЕТ СН'!$F$16</f>
        <v>0</v>
      </c>
      <c r="F346" s="36">
        <f>SUMIFS(СВЦЭМ!$J$34:$J$777,СВЦЭМ!$A$34:$A$777,$A346,СВЦЭМ!$B$33:$B$776,F$331)+'СЕТ СН'!$F$16</f>
        <v>0</v>
      </c>
      <c r="G346" s="36">
        <f>SUMIFS(СВЦЭМ!$J$34:$J$777,СВЦЭМ!$A$34:$A$777,$A346,СВЦЭМ!$B$33:$B$776,G$331)+'СЕТ СН'!$F$16</f>
        <v>0</v>
      </c>
      <c r="H346" s="36">
        <f>SUMIFS(СВЦЭМ!$J$34:$J$777,СВЦЭМ!$A$34:$A$777,$A346,СВЦЭМ!$B$33:$B$776,H$331)+'СЕТ СН'!$F$16</f>
        <v>0</v>
      </c>
      <c r="I346" s="36">
        <f>SUMIFS(СВЦЭМ!$J$34:$J$777,СВЦЭМ!$A$34:$A$777,$A346,СВЦЭМ!$B$33:$B$776,I$331)+'СЕТ СН'!$F$16</f>
        <v>0</v>
      </c>
      <c r="J346" s="36">
        <f>SUMIFS(СВЦЭМ!$J$34:$J$777,СВЦЭМ!$A$34:$A$777,$A346,СВЦЭМ!$B$33:$B$776,J$331)+'СЕТ СН'!$F$16</f>
        <v>0</v>
      </c>
      <c r="K346" s="36">
        <f>SUMIFS(СВЦЭМ!$J$34:$J$777,СВЦЭМ!$A$34:$A$777,$A346,СВЦЭМ!$B$33:$B$776,K$331)+'СЕТ СН'!$F$16</f>
        <v>0</v>
      </c>
      <c r="L346" s="36">
        <f>SUMIFS(СВЦЭМ!$J$34:$J$777,СВЦЭМ!$A$34:$A$777,$A346,СВЦЭМ!$B$33:$B$776,L$331)+'СЕТ СН'!$F$16</f>
        <v>0</v>
      </c>
      <c r="M346" s="36">
        <f>SUMIFS(СВЦЭМ!$J$34:$J$777,СВЦЭМ!$A$34:$A$777,$A346,СВЦЭМ!$B$33:$B$776,M$331)+'СЕТ СН'!$F$16</f>
        <v>0</v>
      </c>
      <c r="N346" s="36">
        <f>SUMIFS(СВЦЭМ!$J$34:$J$777,СВЦЭМ!$A$34:$A$777,$A346,СВЦЭМ!$B$33:$B$776,N$331)+'СЕТ СН'!$F$16</f>
        <v>0</v>
      </c>
      <c r="O346" s="36">
        <f>SUMIFS(СВЦЭМ!$J$34:$J$777,СВЦЭМ!$A$34:$A$777,$A346,СВЦЭМ!$B$33:$B$776,O$331)+'СЕТ СН'!$F$16</f>
        <v>0</v>
      </c>
      <c r="P346" s="36">
        <f>SUMIFS(СВЦЭМ!$J$34:$J$777,СВЦЭМ!$A$34:$A$777,$A346,СВЦЭМ!$B$33:$B$776,P$331)+'СЕТ СН'!$F$16</f>
        <v>0</v>
      </c>
      <c r="Q346" s="36">
        <f>SUMIFS(СВЦЭМ!$J$34:$J$777,СВЦЭМ!$A$34:$A$777,$A346,СВЦЭМ!$B$33:$B$776,Q$331)+'СЕТ СН'!$F$16</f>
        <v>0</v>
      </c>
      <c r="R346" s="36">
        <f>SUMIFS(СВЦЭМ!$J$34:$J$777,СВЦЭМ!$A$34:$A$777,$A346,СВЦЭМ!$B$33:$B$776,R$331)+'СЕТ СН'!$F$16</f>
        <v>0</v>
      </c>
      <c r="S346" s="36">
        <f>SUMIFS(СВЦЭМ!$J$34:$J$777,СВЦЭМ!$A$34:$A$777,$A346,СВЦЭМ!$B$33:$B$776,S$331)+'СЕТ СН'!$F$16</f>
        <v>0</v>
      </c>
      <c r="T346" s="36">
        <f>SUMIFS(СВЦЭМ!$J$34:$J$777,СВЦЭМ!$A$34:$A$777,$A346,СВЦЭМ!$B$33:$B$776,T$331)+'СЕТ СН'!$F$16</f>
        <v>0</v>
      </c>
      <c r="U346" s="36">
        <f>SUMIFS(СВЦЭМ!$J$34:$J$777,СВЦЭМ!$A$34:$A$777,$A346,СВЦЭМ!$B$33:$B$776,U$331)+'СЕТ СН'!$F$16</f>
        <v>0</v>
      </c>
      <c r="V346" s="36">
        <f>SUMIFS(СВЦЭМ!$J$34:$J$777,СВЦЭМ!$A$34:$A$777,$A346,СВЦЭМ!$B$33:$B$776,V$331)+'СЕТ СН'!$F$16</f>
        <v>0</v>
      </c>
      <c r="W346" s="36">
        <f>SUMIFS(СВЦЭМ!$J$34:$J$777,СВЦЭМ!$A$34:$A$777,$A346,СВЦЭМ!$B$33:$B$776,W$331)+'СЕТ СН'!$F$16</f>
        <v>0</v>
      </c>
      <c r="X346" s="36">
        <f>SUMIFS(СВЦЭМ!$J$34:$J$777,СВЦЭМ!$A$34:$A$777,$A346,СВЦЭМ!$B$33:$B$776,X$331)+'СЕТ СН'!$F$16</f>
        <v>0</v>
      </c>
      <c r="Y346" s="36">
        <f>SUMIFS(СВЦЭМ!$J$34:$J$777,СВЦЭМ!$A$34:$A$777,$A346,СВЦЭМ!$B$33:$B$776,Y$331)+'СЕТ СН'!$F$16</f>
        <v>0</v>
      </c>
    </row>
    <row r="347" spans="1:25" ht="15.75" hidden="1" x14ac:dyDescent="0.2">
      <c r="A347" s="35">
        <f t="shared" si="9"/>
        <v>43632</v>
      </c>
      <c r="B347" s="36">
        <f>SUMIFS(СВЦЭМ!$J$34:$J$777,СВЦЭМ!$A$34:$A$777,$A347,СВЦЭМ!$B$33:$B$776,B$331)+'СЕТ СН'!$F$16</f>
        <v>0</v>
      </c>
      <c r="C347" s="36">
        <f>SUMIFS(СВЦЭМ!$J$34:$J$777,СВЦЭМ!$A$34:$A$777,$A347,СВЦЭМ!$B$33:$B$776,C$331)+'СЕТ СН'!$F$16</f>
        <v>0</v>
      </c>
      <c r="D347" s="36">
        <f>SUMIFS(СВЦЭМ!$J$34:$J$777,СВЦЭМ!$A$34:$A$777,$A347,СВЦЭМ!$B$33:$B$776,D$331)+'СЕТ СН'!$F$16</f>
        <v>0</v>
      </c>
      <c r="E347" s="36">
        <f>SUMIFS(СВЦЭМ!$J$34:$J$777,СВЦЭМ!$A$34:$A$777,$A347,СВЦЭМ!$B$33:$B$776,E$331)+'СЕТ СН'!$F$16</f>
        <v>0</v>
      </c>
      <c r="F347" s="36">
        <f>SUMIFS(СВЦЭМ!$J$34:$J$777,СВЦЭМ!$A$34:$A$777,$A347,СВЦЭМ!$B$33:$B$776,F$331)+'СЕТ СН'!$F$16</f>
        <v>0</v>
      </c>
      <c r="G347" s="36">
        <f>SUMIFS(СВЦЭМ!$J$34:$J$777,СВЦЭМ!$A$34:$A$777,$A347,СВЦЭМ!$B$33:$B$776,G$331)+'СЕТ СН'!$F$16</f>
        <v>0</v>
      </c>
      <c r="H347" s="36">
        <f>SUMIFS(СВЦЭМ!$J$34:$J$777,СВЦЭМ!$A$34:$A$777,$A347,СВЦЭМ!$B$33:$B$776,H$331)+'СЕТ СН'!$F$16</f>
        <v>0</v>
      </c>
      <c r="I347" s="36">
        <f>SUMIFS(СВЦЭМ!$J$34:$J$777,СВЦЭМ!$A$34:$A$777,$A347,СВЦЭМ!$B$33:$B$776,I$331)+'СЕТ СН'!$F$16</f>
        <v>0</v>
      </c>
      <c r="J347" s="36">
        <f>SUMIFS(СВЦЭМ!$J$34:$J$777,СВЦЭМ!$A$34:$A$777,$A347,СВЦЭМ!$B$33:$B$776,J$331)+'СЕТ СН'!$F$16</f>
        <v>0</v>
      </c>
      <c r="K347" s="36">
        <f>SUMIFS(СВЦЭМ!$J$34:$J$777,СВЦЭМ!$A$34:$A$777,$A347,СВЦЭМ!$B$33:$B$776,K$331)+'СЕТ СН'!$F$16</f>
        <v>0</v>
      </c>
      <c r="L347" s="36">
        <f>SUMIFS(СВЦЭМ!$J$34:$J$777,СВЦЭМ!$A$34:$A$777,$A347,СВЦЭМ!$B$33:$B$776,L$331)+'СЕТ СН'!$F$16</f>
        <v>0</v>
      </c>
      <c r="M347" s="36">
        <f>SUMIFS(СВЦЭМ!$J$34:$J$777,СВЦЭМ!$A$34:$A$777,$A347,СВЦЭМ!$B$33:$B$776,M$331)+'СЕТ СН'!$F$16</f>
        <v>0</v>
      </c>
      <c r="N347" s="36">
        <f>SUMIFS(СВЦЭМ!$J$34:$J$777,СВЦЭМ!$A$34:$A$777,$A347,СВЦЭМ!$B$33:$B$776,N$331)+'СЕТ СН'!$F$16</f>
        <v>0</v>
      </c>
      <c r="O347" s="36">
        <f>SUMIFS(СВЦЭМ!$J$34:$J$777,СВЦЭМ!$A$34:$A$777,$A347,СВЦЭМ!$B$33:$B$776,O$331)+'СЕТ СН'!$F$16</f>
        <v>0</v>
      </c>
      <c r="P347" s="36">
        <f>SUMIFS(СВЦЭМ!$J$34:$J$777,СВЦЭМ!$A$34:$A$777,$A347,СВЦЭМ!$B$33:$B$776,P$331)+'СЕТ СН'!$F$16</f>
        <v>0</v>
      </c>
      <c r="Q347" s="36">
        <f>SUMIFS(СВЦЭМ!$J$34:$J$777,СВЦЭМ!$A$34:$A$777,$A347,СВЦЭМ!$B$33:$B$776,Q$331)+'СЕТ СН'!$F$16</f>
        <v>0</v>
      </c>
      <c r="R347" s="36">
        <f>SUMIFS(СВЦЭМ!$J$34:$J$777,СВЦЭМ!$A$34:$A$777,$A347,СВЦЭМ!$B$33:$B$776,R$331)+'СЕТ СН'!$F$16</f>
        <v>0</v>
      </c>
      <c r="S347" s="36">
        <f>SUMIFS(СВЦЭМ!$J$34:$J$777,СВЦЭМ!$A$34:$A$777,$A347,СВЦЭМ!$B$33:$B$776,S$331)+'СЕТ СН'!$F$16</f>
        <v>0</v>
      </c>
      <c r="T347" s="36">
        <f>SUMIFS(СВЦЭМ!$J$34:$J$777,СВЦЭМ!$A$34:$A$777,$A347,СВЦЭМ!$B$33:$B$776,T$331)+'СЕТ СН'!$F$16</f>
        <v>0</v>
      </c>
      <c r="U347" s="36">
        <f>SUMIFS(СВЦЭМ!$J$34:$J$777,СВЦЭМ!$A$34:$A$777,$A347,СВЦЭМ!$B$33:$B$776,U$331)+'СЕТ СН'!$F$16</f>
        <v>0</v>
      </c>
      <c r="V347" s="36">
        <f>SUMIFS(СВЦЭМ!$J$34:$J$777,СВЦЭМ!$A$34:$A$777,$A347,СВЦЭМ!$B$33:$B$776,V$331)+'СЕТ СН'!$F$16</f>
        <v>0</v>
      </c>
      <c r="W347" s="36">
        <f>SUMIFS(СВЦЭМ!$J$34:$J$777,СВЦЭМ!$A$34:$A$777,$A347,СВЦЭМ!$B$33:$B$776,W$331)+'СЕТ СН'!$F$16</f>
        <v>0</v>
      </c>
      <c r="X347" s="36">
        <f>SUMIFS(СВЦЭМ!$J$34:$J$777,СВЦЭМ!$A$34:$A$777,$A347,СВЦЭМ!$B$33:$B$776,X$331)+'СЕТ СН'!$F$16</f>
        <v>0</v>
      </c>
      <c r="Y347" s="36">
        <f>SUMIFS(СВЦЭМ!$J$34:$J$777,СВЦЭМ!$A$34:$A$777,$A347,СВЦЭМ!$B$33:$B$776,Y$331)+'СЕТ СН'!$F$16</f>
        <v>0</v>
      </c>
    </row>
    <row r="348" spans="1:25" ht="15.75" hidden="1" x14ac:dyDescent="0.2">
      <c r="A348" s="35">
        <f t="shared" si="9"/>
        <v>43633</v>
      </c>
      <c r="B348" s="36">
        <f>SUMIFS(СВЦЭМ!$J$34:$J$777,СВЦЭМ!$A$34:$A$777,$A348,СВЦЭМ!$B$33:$B$776,B$331)+'СЕТ СН'!$F$16</f>
        <v>0</v>
      </c>
      <c r="C348" s="36">
        <f>SUMIFS(СВЦЭМ!$J$34:$J$777,СВЦЭМ!$A$34:$A$777,$A348,СВЦЭМ!$B$33:$B$776,C$331)+'СЕТ СН'!$F$16</f>
        <v>0</v>
      </c>
      <c r="D348" s="36">
        <f>SUMIFS(СВЦЭМ!$J$34:$J$777,СВЦЭМ!$A$34:$A$777,$A348,СВЦЭМ!$B$33:$B$776,D$331)+'СЕТ СН'!$F$16</f>
        <v>0</v>
      </c>
      <c r="E348" s="36">
        <f>SUMIFS(СВЦЭМ!$J$34:$J$777,СВЦЭМ!$A$34:$A$777,$A348,СВЦЭМ!$B$33:$B$776,E$331)+'СЕТ СН'!$F$16</f>
        <v>0</v>
      </c>
      <c r="F348" s="36">
        <f>SUMIFS(СВЦЭМ!$J$34:$J$777,СВЦЭМ!$A$34:$A$777,$A348,СВЦЭМ!$B$33:$B$776,F$331)+'СЕТ СН'!$F$16</f>
        <v>0</v>
      </c>
      <c r="G348" s="36">
        <f>SUMIFS(СВЦЭМ!$J$34:$J$777,СВЦЭМ!$A$34:$A$777,$A348,СВЦЭМ!$B$33:$B$776,G$331)+'СЕТ СН'!$F$16</f>
        <v>0</v>
      </c>
      <c r="H348" s="36">
        <f>SUMIFS(СВЦЭМ!$J$34:$J$777,СВЦЭМ!$A$34:$A$777,$A348,СВЦЭМ!$B$33:$B$776,H$331)+'СЕТ СН'!$F$16</f>
        <v>0</v>
      </c>
      <c r="I348" s="36">
        <f>SUMIFS(СВЦЭМ!$J$34:$J$777,СВЦЭМ!$A$34:$A$777,$A348,СВЦЭМ!$B$33:$B$776,I$331)+'СЕТ СН'!$F$16</f>
        <v>0</v>
      </c>
      <c r="J348" s="36">
        <f>SUMIFS(СВЦЭМ!$J$34:$J$777,СВЦЭМ!$A$34:$A$777,$A348,СВЦЭМ!$B$33:$B$776,J$331)+'СЕТ СН'!$F$16</f>
        <v>0</v>
      </c>
      <c r="K348" s="36">
        <f>SUMIFS(СВЦЭМ!$J$34:$J$777,СВЦЭМ!$A$34:$A$777,$A348,СВЦЭМ!$B$33:$B$776,K$331)+'СЕТ СН'!$F$16</f>
        <v>0</v>
      </c>
      <c r="L348" s="36">
        <f>SUMIFS(СВЦЭМ!$J$34:$J$777,СВЦЭМ!$A$34:$A$777,$A348,СВЦЭМ!$B$33:$B$776,L$331)+'СЕТ СН'!$F$16</f>
        <v>0</v>
      </c>
      <c r="M348" s="36">
        <f>SUMIFS(СВЦЭМ!$J$34:$J$777,СВЦЭМ!$A$34:$A$777,$A348,СВЦЭМ!$B$33:$B$776,M$331)+'СЕТ СН'!$F$16</f>
        <v>0</v>
      </c>
      <c r="N348" s="36">
        <f>SUMIFS(СВЦЭМ!$J$34:$J$777,СВЦЭМ!$A$34:$A$777,$A348,СВЦЭМ!$B$33:$B$776,N$331)+'СЕТ СН'!$F$16</f>
        <v>0</v>
      </c>
      <c r="O348" s="36">
        <f>SUMIFS(СВЦЭМ!$J$34:$J$777,СВЦЭМ!$A$34:$A$777,$A348,СВЦЭМ!$B$33:$B$776,O$331)+'СЕТ СН'!$F$16</f>
        <v>0</v>
      </c>
      <c r="P348" s="36">
        <f>SUMIFS(СВЦЭМ!$J$34:$J$777,СВЦЭМ!$A$34:$A$777,$A348,СВЦЭМ!$B$33:$B$776,P$331)+'СЕТ СН'!$F$16</f>
        <v>0</v>
      </c>
      <c r="Q348" s="36">
        <f>SUMIFS(СВЦЭМ!$J$34:$J$777,СВЦЭМ!$A$34:$A$777,$A348,СВЦЭМ!$B$33:$B$776,Q$331)+'СЕТ СН'!$F$16</f>
        <v>0</v>
      </c>
      <c r="R348" s="36">
        <f>SUMIFS(СВЦЭМ!$J$34:$J$777,СВЦЭМ!$A$34:$A$777,$A348,СВЦЭМ!$B$33:$B$776,R$331)+'СЕТ СН'!$F$16</f>
        <v>0</v>
      </c>
      <c r="S348" s="36">
        <f>SUMIFS(СВЦЭМ!$J$34:$J$777,СВЦЭМ!$A$34:$A$777,$A348,СВЦЭМ!$B$33:$B$776,S$331)+'СЕТ СН'!$F$16</f>
        <v>0</v>
      </c>
      <c r="T348" s="36">
        <f>SUMIFS(СВЦЭМ!$J$34:$J$777,СВЦЭМ!$A$34:$A$777,$A348,СВЦЭМ!$B$33:$B$776,T$331)+'СЕТ СН'!$F$16</f>
        <v>0</v>
      </c>
      <c r="U348" s="36">
        <f>SUMIFS(СВЦЭМ!$J$34:$J$777,СВЦЭМ!$A$34:$A$777,$A348,СВЦЭМ!$B$33:$B$776,U$331)+'СЕТ СН'!$F$16</f>
        <v>0</v>
      </c>
      <c r="V348" s="36">
        <f>SUMIFS(СВЦЭМ!$J$34:$J$777,СВЦЭМ!$A$34:$A$777,$A348,СВЦЭМ!$B$33:$B$776,V$331)+'СЕТ СН'!$F$16</f>
        <v>0</v>
      </c>
      <c r="W348" s="36">
        <f>SUMIFS(СВЦЭМ!$J$34:$J$777,СВЦЭМ!$A$34:$A$777,$A348,СВЦЭМ!$B$33:$B$776,W$331)+'СЕТ СН'!$F$16</f>
        <v>0</v>
      </c>
      <c r="X348" s="36">
        <f>SUMIFS(СВЦЭМ!$J$34:$J$777,СВЦЭМ!$A$34:$A$777,$A348,СВЦЭМ!$B$33:$B$776,X$331)+'СЕТ СН'!$F$16</f>
        <v>0</v>
      </c>
      <c r="Y348" s="36">
        <f>SUMIFS(СВЦЭМ!$J$34:$J$777,СВЦЭМ!$A$34:$A$777,$A348,СВЦЭМ!$B$33:$B$776,Y$331)+'СЕТ СН'!$F$16</f>
        <v>0</v>
      </c>
    </row>
    <row r="349" spans="1:25" ht="15.75" hidden="1" x14ac:dyDescent="0.2">
      <c r="A349" s="35">
        <f t="shared" si="9"/>
        <v>43634</v>
      </c>
      <c r="B349" s="36">
        <f>SUMIFS(СВЦЭМ!$J$34:$J$777,СВЦЭМ!$A$34:$A$777,$A349,СВЦЭМ!$B$33:$B$776,B$331)+'СЕТ СН'!$F$16</f>
        <v>0</v>
      </c>
      <c r="C349" s="36">
        <f>SUMIFS(СВЦЭМ!$J$34:$J$777,СВЦЭМ!$A$34:$A$777,$A349,СВЦЭМ!$B$33:$B$776,C$331)+'СЕТ СН'!$F$16</f>
        <v>0</v>
      </c>
      <c r="D349" s="36">
        <f>SUMIFS(СВЦЭМ!$J$34:$J$777,СВЦЭМ!$A$34:$A$777,$A349,СВЦЭМ!$B$33:$B$776,D$331)+'СЕТ СН'!$F$16</f>
        <v>0</v>
      </c>
      <c r="E349" s="36">
        <f>SUMIFS(СВЦЭМ!$J$34:$J$777,СВЦЭМ!$A$34:$A$777,$A349,СВЦЭМ!$B$33:$B$776,E$331)+'СЕТ СН'!$F$16</f>
        <v>0</v>
      </c>
      <c r="F349" s="36">
        <f>SUMIFS(СВЦЭМ!$J$34:$J$777,СВЦЭМ!$A$34:$A$777,$A349,СВЦЭМ!$B$33:$B$776,F$331)+'СЕТ СН'!$F$16</f>
        <v>0</v>
      </c>
      <c r="G349" s="36">
        <f>SUMIFS(СВЦЭМ!$J$34:$J$777,СВЦЭМ!$A$34:$A$777,$A349,СВЦЭМ!$B$33:$B$776,G$331)+'СЕТ СН'!$F$16</f>
        <v>0</v>
      </c>
      <c r="H349" s="36">
        <f>SUMIFS(СВЦЭМ!$J$34:$J$777,СВЦЭМ!$A$34:$A$777,$A349,СВЦЭМ!$B$33:$B$776,H$331)+'СЕТ СН'!$F$16</f>
        <v>0</v>
      </c>
      <c r="I349" s="36">
        <f>SUMIFS(СВЦЭМ!$J$34:$J$777,СВЦЭМ!$A$34:$A$777,$A349,СВЦЭМ!$B$33:$B$776,I$331)+'СЕТ СН'!$F$16</f>
        <v>0</v>
      </c>
      <c r="J349" s="36">
        <f>SUMIFS(СВЦЭМ!$J$34:$J$777,СВЦЭМ!$A$34:$A$777,$A349,СВЦЭМ!$B$33:$B$776,J$331)+'СЕТ СН'!$F$16</f>
        <v>0</v>
      </c>
      <c r="K349" s="36">
        <f>SUMIFS(СВЦЭМ!$J$34:$J$777,СВЦЭМ!$A$34:$A$777,$A349,СВЦЭМ!$B$33:$B$776,K$331)+'СЕТ СН'!$F$16</f>
        <v>0</v>
      </c>
      <c r="L349" s="36">
        <f>SUMIFS(СВЦЭМ!$J$34:$J$777,СВЦЭМ!$A$34:$A$777,$A349,СВЦЭМ!$B$33:$B$776,L$331)+'СЕТ СН'!$F$16</f>
        <v>0</v>
      </c>
      <c r="M349" s="36">
        <f>SUMIFS(СВЦЭМ!$J$34:$J$777,СВЦЭМ!$A$34:$A$777,$A349,СВЦЭМ!$B$33:$B$776,M$331)+'СЕТ СН'!$F$16</f>
        <v>0</v>
      </c>
      <c r="N349" s="36">
        <f>SUMIFS(СВЦЭМ!$J$34:$J$777,СВЦЭМ!$A$34:$A$777,$A349,СВЦЭМ!$B$33:$B$776,N$331)+'СЕТ СН'!$F$16</f>
        <v>0</v>
      </c>
      <c r="O349" s="36">
        <f>SUMIFS(СВЦЭМ!$J$34:$J$777,СВЦЭМ!$A$34:$A$777,$A349,СВЦЭМ!$B$33:$B$776,O$331)+'СЕТ СН'!$F$16</f>
        <v>0</v>
      </c>
      <c r="P349" s="36">
        <f>SUMIFS(СВЦЭМ!$J$34:$J$777,СВЦЭМ!$A$34:$A$777,$A349,СВЦЭМ!$B$33:$B$776,P$331)+'СЕТ СН'!$F$16</f>
        <v>0</v>
      </c>
      <c r="Q349" s="36">
        <f>SUMIFS(СВЦЭМ!$J$34:$J$777,СВЦЭМ!$A$34:$A$777,$A349,СВЦЭМ!$B$33:$B$776,Q$331)+'СЕТ СН'!$F$16</f>
        <v>0</v>
      </c>
      <c r="R349" s="36">
        <f>SUMIFS(СВЦЭМ!$J$34:$J$777,СВЦЭМ!$A$34:$A$777,$A349,СВЦЭМ!$B$33:$B$776,R$331)+'СЕТ СН'!$F$16</f>
        <v>0</v>
      </c>
      <c r="S349" s="36">
        <f>SUMIFS(СВЦЭМ!$J$34:$J$777,СВЦЭМ!$A$34:$A$777,$A349,СВЦЭМ!$B$33:$B$776,S$331)+'СЕТ СН'!$F$16</f>
        <v>0</v>
      </c>
      <c r="T349" s="36">
        <f>SUMIFS(СВЦЭМ!$J$34:$J$777,СВЦЭМ!$A$34:$A$777,$A349,СВЦЭМ!$B$33:$B$776,T$331)+'СЕТ СН'!$F$16</f>
        <v>0</v>
      </c>
      <c r="U349" s="36">
        <f>SUMIFS(СВЦЭМ!$J$34:$J$777,СВЦЭМ!$A$34:$A$777,$A349,СВЦЭМ!$B$33:$B$776,U$331)+'СЕТ СН'!$F$16</f>
        <v>0</v>
      </c>
      <c r="V349" s="36">
        <f>SUMIFS(СВЦЭМ!$J$34:$J$777,СВЦЭМ!$A$34:$A$777,$A349,СВЦЭМ!$B$33:$B$776,V$331)+'СЕТ СН'!$F$16</f>
        <v>0</v>
      </c>
      <c r="W349" s="36">
        <f>SUMIFS(СВЦЭМ!$J$34:$J$777,СВЦЭМ!$A$34:$A$777,$A349,СВЦЭМ!$B$33:$B$776,W$331)+'СЕТ СН'!$F$16</f>
        <v>0</v>
      </c>
      <c r="X349" s="36">
        <f>SUMIFS(СВЦЭМ!$J$34:$J$777,СВЦЭМ!$A$34:$A$777,$A349,СВЦЭМ!$B$33:$B$776,X$331)+'СЕТ СН'!$F$16</f>
        <v>0</v>
      </c>
      <c r="Y349" s="36">
        <f>SUMIFS(СВЦЭМ!$J$34:$J$777,СВЦЭМ!$A$34:$A$777,$A349,СВЦЭМ!$B$33:$B$776,Y$331)+'СЕТ СН'!$F$16</f>
        <v>0</v>
      </c>
    </row>
    <row r="350" spans="1:25" ht="15.75" hidden="1" x14ac:dyDescent="0.2">
      <c r="A350" s="35">
        <f t="shared" si="9"/>
        <v>43635</v>
      </c>
      <c r="B350" s="36">
        <f>SUMIFS(СВЦЭМ!$J$34:$J$777,СВЦЭМ!$A$34:$A$777,$A350,СВЦЭМ!$B$33:$B$776,B$331)+'СЕТ СН'!$F$16</f>
        <v>0</v>
      </c>
      <c r="C350" s="36">
        <f>SUMIFS(СВЦЭМ!$J$34:$J$777,СВЦЭМ!$A$34:$A$777,$A350,СВЦЭМ!$B$33:$B$776,C$331)+'СЕТ СН'!$F$16</f>
        <v>0</v>
      </c>
      <c r="D350" s="36">
        <f>SUMIFS(СВЦЭМ!$J$34:$J$777,СВЦЭМ!$A$34:$A$777,$A350,СВЦЭМ!$B$33:$B$776,D$331)+'СЕТ СН'!$F$16</f>
        <v>0</v>
      </c>
      <c r="E350" s="36">
        <f>SUMIFS(СВЦЭМ!$J$34:$J$777,СВЦЭМ!$A$34:$A$777,$A350,СВЦЭМ!$B$33:$B$776,E$331)+'СЕТ СН'!$F$16</f>
        <v>0</v>
      </c>
      <c r="F350" s="36">
        <f>SUMIFS(СВЦЭМ!$J$34:$J$777,СВЦЭМ!$A$34:$A$777,$A350,СВЦЭМ!$B$33:$B$776,F$331)+'СЕТ СН'!$F$16</f>
        <v>0</v>
      </c>
      <c r="G350" s="36">
        <f>SUMIFS(СВЦЭМ!$J$34:$J$777,СВЦЭМ!$A$34:$A$777,$A350,СВЦЭМ!$B$33:$B$776,G$331)+'СЕТ СН'!$F$16</f>
        <v>0</v>
      </c>
      <c r="H350" s="36">
        <f>SUMIFS(СВЦЭМ!$J$34:$J$777,СВЦЭМ!$A$34:$A$777,$A350,СВЦЭМ!$B$33:$B$776,H$331)+'СЕТ СН'!$F$16</f>
        <v>0</v>
      </c>
      <c r="I350" s="36">
        <f>SUMIFS(СВЦЭМ!$J$34:$J$777,СВЦЭМ!$A$34:$A$777,$A350,СВЦЭМ!$B$33:$B$776,I$331)+'СЕТ СН'!$F$16</f>
        <v>0</v>
      </c>
      <c r="J350" s="36">
        <f>SUMIFS(СВЦЭМ!$J$34:$J$777,СВЦЭМ!$A$34:$A$777,$A350,СВЦЭМ!$B$33:$B$776,J$331)+'СЕТ СН'!$F$16</f>
        <v>0</v>
      </c>
      <c r="K350" s="36">
        <f>SUMIFS(СВЦЭМ!$J$34:$J$777,СВЦЭМ!$A$34:$A$777,$A350,СВЦЭМ!$B$33:$B$776,K$331)+'СЕТ СН'!$F$16</f>
        <v>0</v>
      </c>
      <c r="L350" s="36">
        <f>SUMIFS(СВЦЭМ!$J$34:$J$777,СВЦЭМ!$A$34:$A$777,$A350,СВЦЭМ!$B$33:$B$776,L$331)+'СЕТ СН'!$F$16</f>
        <v>0</v>
      </c>
      <c r="M350" s="36">
        <f>SUMIFS(СВЦЭМ!$J$34:$J$777,СВЦЭМ!$A$34:$A$777,$A350,СВЦЭМ!$B$33:$B$776,M$331)+'СЕТ СН'!$F$16</f>
        <v>0</v>
      </c>
      <c r="N350" s="36">
        <f>SUMIFS(СВЦЭМ!$J$34:$J$777,СВЦЭМ!$A$34:$A$777,$A350,СВЦЭМ!$B$33:$B$776,N$331)+'СЕТ СН'!$F$16</f>
        <v>0</v>
      </c>
      <c r="O350" s="36">
        <f>SUMIFS(СВЦЭМ!$J$34:$J$777,СВЦЭМ!$A$34:$A$777,$A350,СВЦЭМ!$B$33:$B$776,O$331)+'СЕТ СН'!$F$16</f>
        <v>0</v>
      </c>
      <c r="P350" s="36">
        <f>SUMIFS(СВЦЭМ!$J$34:$J$777,СВЦЭМ!$A$34:$A$777,$A350,СВЦЭМ!$B$33:$B$776,P$331)+'СЕТ СН'!$F$16</f>
        <v>0</v>
      </c>
      <c r="Q350" s="36">
        <f>SUMIFS(СВЦЭМ!$J$34:$J$777,СВЦЭМ!$A$34:$A$777,$A350,СВЦЭМ!$B$33:$B$776,Q$331)+'СЕТ СН'!$F$16</f>
        <v>0</v>
      </c>
      <c r="R350" s="36">
        <f>SUMIFS(СВЦЭМ!$J$34:$J$777,СВЦЭМ!$A$34:$A$777,$A350,СВЦЭМ!$B$33:$B$776,R$331)+'СЕТ СН'!$F$16</f>
        <v>0</v>
      </c>
      <c r="S350" s="36">
        <f>SUMIFS(СВЦЭМ!$J$34:$J$777,СВЦЭМ!$A$34:$A$777,$A350,СВЦЭМ!$B$33:$B$776,S$331)+'СЕТ СН'!$F$16</f>
        <v>0</v>
      </c>
      <c r="T350" s="36">
        <f>SUMIFS(СВЦЭМ!$J$34:$J$777,СВЦЭМ!$A$34:$A$777,$A350,СВЦЭМ!$B$33:$B$776,T$331)+'СЕТ СН'!$F$16</f>
        <v>0</v>
      </c>
      <c r="U350" s="36">
        <f>SUMIFS(СВЦЭМ!$J$34:$J$777,СВЦЭМ!$A$34:$A$777,$A350,СВЦЭМ!$B$33:$B$776,U$331)+'СЕТ СН'!$F$16</f>
        <v>0</v>
      </c>
      <c r="V350" s="36">
        <f>SUMIFS(СВЦЭМ!$J$34:$J$777,СВЦЭМ!$A$34:$A$777,$A350,СВЦЭМ!$B$33:$B$776,V$331)+'СЕТ СН'!$F$16</f>
        <v>0</v>
      </c>
      <c r="W350" s="36">
        <f>SUMIFS(СВЦЭМ!$J$34:$J$777,СВЦЭМ!$A$34:$A$777,$A350,СВЦЭМ!$B$33:$B$776,W$331)+'СЕТ СН'!$F$16</f>
        <v>0</v>
      </c>
      <c r="X350" s="36">
        <f>SUMIFS(СВЦЭМ!$J$34:$J$777,СВЦЭМ!$A$34:$A$777,$A350,СВЦЭМ!$B$33:$B$776,X$331)+'СЕТ СН'!$F$16</f>
        <v>0</v>
      </c>
      <c r="Y350" s="36">
        <f>SUMIFS(СВЦЭМ!$J$34:$J$777,СВЦЭМ!$A$34:$A$777,$A350,СВЦЭМ!$B$33:$B$776,Y$331)+'СЕТ СН'!$F$16</f>
        <v>0</v>
      </c>
    </row>
    <row r="351" spans="1:25" ht="15.75" hidden="1" x14ac:dyDescent="0.2">
      <c r="A351" s="35">
        <f t="shared" si="9"/>
        <v>43636</v>
      </c>
      <c r="B351" s="36">
        <f>SUMIFS(СВЦЭМ!$J$34:$J$777,СВЦЭМ!$A$34:$A$777,$A351,СВЦЭМ!$B$33:$B$776,B$331)+'СЕТ СН'!$F$16</f>
        <v>0</v>
      </c>
      <c r="C351" s="36">
        <f>SUMIFS(СВЦЭМ!$J$34:$J$777,СВЦЭМ!$A$34:$A$777,$A351,СВЦЭМ!$B$33:$B$776,C$331)+'СЕТ СН'!$F$16</f>
        <v>0</v>
      </c>
      <c r="D351" s="36">
        <f>SUMIFS(СВЦЭМ!$J$34:$J$777,СВЦЭМ!$A$34:$A$777,$A351,СВЦЭМ!$B$33:$B$776,D$331)+'СЕТ СН'!$F$16</f>
        <v>0</v>
      </c>
      <c r="E351" s="36">
        <f>SUMIFS(СВЦЭМ!$J$34:$J$777,СВЦЭМ!$A$34:$A$777,$A351,СВЦЭМ!$B$33:$B$776,E$331)+'СЕТ СН'!$F$16</f>
        <v>0</v>
      </c>
      <c r="F351" s="36">
        <f>SUMIFS(СВЦЭМ!$J$34:$J$777,СВЦЭМ!$A$34:$A$777,$A351,СВЦЭМ!$B$33:$B$776,F$331)+'СЕТ СН'!$F$16</f>
        <v>0</v>
      </c>
      <c r="G351" s="36">
        <f>SUMIFS(СВЦЭМ!$J$34:$J$777,СВЦЭМ!$A$34:$A$777,$A351,СВЦЭМ!$B$33:$B$776,G$331)+'СЕТ СН'!$F$16</f>
        <v>0</v>
      </c>
      <c r="H351" s="36">
        <f>SUMIFS(СВЦЭМ!$J$34:$J$777,СВЦЭМ!$A$34:$A$777,$A351,СВЦЭМ!$B$33:$B$776,H$331)+'СЕТ СН'!$F$16</f>
        <v>0</v>
      </c>
      <c r="I351" s="36">
        <f>SUMIFS(СВЦЭМ!$J$34:$J$777,СВЦЭМ!$A$34:$A$777,$A351,СВЦЭМ!$B$33:$B$776,I$331)+'СЕТ СН'!$F$16</f>
        <v>0</v>
      </c>
      <c r="J351" s="36">
        <f>SUMIFS(СВЦЭМ!$J$34:$J$777,СВЦЭМ!$A$34:$A$777,$A351,СВЦЭМ!$B$33:$B$776,J$331)+'СЕТ СН'!$F$16</f>
        <v>0</v>
      </c>
      <c r="K351" s="36">
        <f>SUMIFS(СВЦЭМ!$J$34:$J$777,СВЦЭМ!$A$34:$A$777,$A351,СВЦЭМ!$B$33:$B$776,K$331)+'СЕТ СН'!$F$16</f>
        <v>0</v>
      </c>
      <c r="L351" s="36">
        <f>SUMIFS(СВЦЭМ!$J$34:$J$777,СВЦЭМ!$A$34:$A$777,$A351,СВЦЭМ!$B$33:$B$776,L$331)+'СЕТ СН'!$F$16</f>
        <v>0</v>
      </c>
      <c r="M351" s="36">
        <f>SUMIFS(СВЦЭМ!$J$34:$J$777,СВЦЭМ!$A$34:$A$777,$A351,СВЦЭМ!$B$33:$B$776,M$331)+'СЕТ СН'!$F$16</f>
        <v>0</v>
      </c>
      <c r="N351" s="36">
        <f>SUMIFS(СВЦЭМ!$J$34:$J$777,СВЦЭМ!$A$34:$A$777,$A351,СВЦЭМ!$B$33:$B$776,N$331)+'СЕТ СН'!$F$16</f>
        <v>0</v>
      </c>
      <c r="O351" s="36">
        <f>SUMIFS(СВЦЭМ!$J$34:$J$777,СВЦЭМ!$A$34:$A$777,$A351,СВЦЭМ!$B$33:$B$776,O$331)+'СЕТ СН'!$F$16</f>
        <v>0</v>
      </c>
      <c r="P351" s="36">
        <f>SUMIFS(СВЦЭМ!$J$34:$J$777,СВЦЭМ!$A$34:$A$777,$A351,СВЦЭМ!$B$33:$B$776,P$331)+'СЕТ СН'!$F$16</f>
        <v>0</v>
      </c>
      <c r="Q351" s="36">
        <f>SUMIFS(СВЦЭМ!$J$34:$J$777,СВЦЭМ!$A$34:$A$777,$A351,СВЦЭМ!$B$33:$B$776,Q$331)+'СЕТ СН'!$F$16</f>
        <v>0</v>
      </c>
      <c r="R351" s="36">
        <f>SUMIFS(СВЦЭМ!$J$34:$J$777,СВЦЭМ!$A$34:$A$777,$A351,СВЦЭМ!$B$33:$B$776,R$331)+'СЕТ СН'!$F$16</f>
        <v>0</v>
      </c>
      <c r="S351" s="36">
        <f>SUMIFS(СВЦЭМ!$J$34:$J$777,СВЦЭМ!$A$34:$A$777,$A351,СВЦЭМ!$B$33:$B$776,S$331)+'СЕТ СН'!$F$16</f>
        <v>0</v>
      </c>
      <c r="T351" s="36">
        <f>SUMIFS(СВЦЭМ!$J$34:$J$777,СВЦЭМ!$A$34:$A$777,$A351,СВЦЭМ!$B$33:$B$776,T$331)+'СЕТ СН'!$F$16</f>
        <v>0</v>
      </c>
      <c r="U351" s="36">
        <f>SUMIFS(СВЦЭМ!$J$34:$J$777,СВЦЭМ!$A$34:$A$777,$A351,СВЦЭМ!$B$33:$B$776,U$331)+'СЕТ СН'!$F$16</f>
        <v>0</v>
      </c>
      <c r="V351" s="36">
        <f>SUMIFS(СВЦЭМ!$J$34:$J$777,СВЦЭМ!$A$34:$A$777,$A351,СВЦЭМ!$B$33:$B$776,V$331)+'СЕТ СН'!$F$16</f>
        <v>0</v>
      </c>
      <c r="W351" s="36">
        <f>SUMIFS(СВЦЭМ!$J$34:$J$777,СВЦЭМ!$A$34:$A$777,$A351,СВЦЭМ!$B$33:$B$776,W$331)+'СЕТ СН'!$F$16</f>
        <v>0</v>
      </c>
      <c r="X351" s="36">
        <f>SUMIFS(СВЦЭМ!$J$34:$J$777,СВЦЭМ!$A$34:$A$777,$A351,СВЦЭМ!$B$33:$B$776,X$331)+'СЕТ СН'!$F$16</f>
        <v>0</v>
      </c>
      <c r="Y351" s="36">
        <f>SUMIFS(СВЦЭМ!$J$34:$J$777,СВЦЭМ!$A$34:$A$777,$A351,СВЦЭМ!$B$33:$B$776,Y$331)+'СЕТ СН'!$F$16</f>
        <v>0</v>
      </c>
    </row>
    <row r="352" spans="1:25" ht="15.75" hidden="1" x14ac:dyDescent="0.2">
      <c r="A352" s="35">
        <f t="shared" si="9"/>
        <v>43637</v>
      </c>
      <c r="B352" s="36">
        <f>SUMIFS(СВЦЭМ!$J$34:$J$777,СВЦЭМ!$A$34:$A$777,$A352,СВЦЭМ!$B$33:$B$776,B$331)+'СЕТ СН'!$F$16</f>
        <v>0</v>
      </c>
      <c r="C352" s="36">
        <f>SUMIFS(СВЦЭМ!$J$34:$J$777,СВЦЭМ!$A$34:$A$777,$A352,СВЦЭМ!$B$33:$B$776,C$331)+'СЕТ СН'!$F$16</f>
        <v>0</v>
      </c>
      <c r="D352" s="36">
        <f>SUMIFS(СВЦЭМ!$J$34:$J$777,СВЦЭМ!$A$34:$A$777,$A352,СВЦЭМ!$B$33:$B$776,D$331)+'СЕТ СН'!$F$16</f>
        <v>0</v>
      </c>
      <c r="E352" s="36">
        <f>SUMIFS(СВЦЭМ!$J$34:$J$777,СВЦЭМ!$A$34:$A$777,$A352,СВЦЭМ!$B$33:$B$776,E$331)+'СЕТ СН'!$F$16</f>
        <v>0</v>
      </c>
      <c r="F352" s="36">
        <f>SUMIFS(СВЦЭМ!$J$34:$J$777,СВЦЭМ!$A$34:$A$777,$A352,СВЦЭМ!$B$33:$B$776,F$331)+'СЕТ СН'!$F$16</f>
        <v>0</v>
      </c>
      <c r="G352" s="36">
        <f>SUMIFS(СВЦЭМ!$J$34:$J$777,СВЦЭМ!$A$34:$A$777,$A352,СВЦЭМ!$B$33:$B$776,G$331)+'СЕТ СН'!$F$16</f>
        <v>0</v>
      </c>
      <c r="H352" s="36">
        <f>SUMIFS(СВЦЭМ!$J$34:$J$777,СВЦЭМ!$A$34:$A$777,$A352,СВЦЭМ!$B$33:$B$776,H$331)+'СЕТ СН'!$F$16</f>
        <v>0</v>
      </c>
      <c r="I352" s="36">
        <f>SUMIFS(СВЦЭМ!$J$34:$J$777,СВЦЭМ!$A$34:$A$777,$A352,СВЦЭМ!$B$33:$B$776,I$331)+'СЕТ СН'!$F$16</f>
        <v>0</v>
      </c>
      <c r="J352" s="36">
        <f>SUMIFS(СВЦЭМ!$J$34:$J$777,СВЦЭМ!$A$34:$A$777,$A352,СВЦЭМ!$B$33:$B$776,J$331)+'СЕТ СН'!$F$16</f>
        <v>0</v>
      </c>
      <c r="K352" s="36">
        <f>SUMIFS(СВЦЭМ!$J$34:$J$777,СВЦЭМ!$A$34:$A$777,$A352,СВЦЭМ!$B$33:$B$776,K$331)+'СЕТ СН'!$F$16</f>
        <v>0</v>
      </c>
      <c r="L352" s="36">
        <f>SUMIFS(СВЦЭМ!$J$34:$J$777,СВЦЭМ!$A$34:$A$777,$A352,СВЦЭМ!$B$33:$B$776,L$331)+'СЕТ СН'!$F$16</f>
        <v>0</v>
      </c>
      <c r="M352" s="36">
        <f>SUMIFS(СВЦЭМ!$J$34:$J$777,СВЦЭМ!$A$34:$A$777,$A352,СВЦЭМ!$B$33:$B$776,M$331)+'СЕТ СН'!$F$16</f>
        <v>0</v>
      </c>
      <c r="N352" s="36">
        <f>SUMIFS(СВЦЭМ!$J$34:$J$777,СВЦЭМ!$A$34:$A$777,$A352,СВЦЭМ!$B$33:$B$776,N$331)+'СЕТ СН'!$F$16</f>
        <v>0</v>
      </c>
      <c r="O352" s="36">
        <f>SUMIFS(СВЦЭМ!$J$34:$J$777,СВЦЭМ!$A$34:$A$777,$A352,СВЦЭМ!$B$33:$B$776,O$331)+'СЕТ СН'!$F$16</f>
        <v>0</v>
      </c>
      <c r="P352" s="36">
        <f>SUMIFS(СВЦЭМ!$J$34:$J$777,СВЦЭМ!$A$34:$A$777,$A352,СВЦЭМ!$B$33:$B$776,P$331)+'СЕТ СН'!$F$16</f>
        <v>0</v>
      </c>
      <c r="Q352" s="36">
        <f>SUMIFS(СВЦЭМ!$J$34:$J$777,СВЦЭМ!$A$34:$A$777,$A352,СВЦЭМ!$B$33:$B$776,Q$331)+'СЕТ СН'!$F$16</f>
        <v>0</v>
      </c>
      <c r="R352" s="36">
        <f>SUMIFS(СВЦЭМ!$J$34:$J$777,СВЦЭМ!$A$34:$A$777,$A352,СВЦЭМ!$B$33:$B$776,R$331)+'СЕТ СН'!$F$16</f>
        <v>0</v>
      </c>
      <c r="S352" s="36">
        <f>SUMIFS(СВЦЭМ!$J$34:$J$777,СВЦЭМ!$A$34:$A$777,$A352,СВЦЭМ!$B$33:$B$776,S$331)+'СЕТ СН'!$F$16</f>
        <v>0</v>
      </c>
      <c r="T352" s="36">
        <f>SUMIFS(СВЦЭМ!$J$34:$J$777,СВЦЭМ!$A$34:$A$777,$A352,СВЦЭМ!$B$33:$B$776,T$331)+'СЕТ СН'!$F$16</f>
        <v>0</v>
      </c>
      <c r="U352" s="36">
        <f>SUMIFS(СВЦЭМ!$J$34:$J$777,СВЦЭМ!$A$34:$A$777,$A352,СВЦЭМ!$B$33:$B$776,U$331)+'СЕТ СН'!$F$16</f>
        <v>0</v>
      </c>
      <c r="V352" s="36">
        <f>SUMIFS(СВЦЭМ!$J$34:$J$777,СВЦЭМ!$A$34:$A$777,$A352,СВЦЭМ!$B$33:$B$776,V$331)+'СЕТ СН'!$F$16</f>
        <v>0</v>
      </c>
      <c r="W352" s="36">
        <f>SUMIFS(СВЦЭМ!$J$34:$J$777,СВЦЭМ!$A$34:$A$777,$A352,СВЦЭМ!$B$33:$B$776,W$331)+'СЕТ СН'!$F$16</f>
        <v>0</v>
      </c>
      <c r="X352" s="36">
        <f>SUMIFS(СВЦЭМ!$J$34:$J$777,СВЦЭМ!$A$34:$A$777,$A352,СВЦЭМ!$B$33:$B$776,X$331)+'СЕТ СН'!$F$16</f>
        <v>0</v>
      </c>
      <c r="Y352" s="36">
        <f>SUMIFS(СВЦЭМ!$J$34:$J$777,СВЦЭМ!$A$34:$A$777,$A352,СВЦЭМ!$B$33:$B$776,Y$331)+'СЕТ СН'!$F$16</f>
        <v>0</v>
      </c>
    </row>
    <row r="353" spans="1:27" ht="15.75" hidden="1" x14ac:dyDescent="0.2">
      <c r="A353" s="35">
        <f t="shared" si="9"/>
        <v>43638</v>
      </c>
      <c r="B353" s="36">
        <f>SUMIFS(СВЦЭМ!$J$34:$J$777,СВЦЭМ!$A$34:$A$777,$A353,СВЦЭМ!$B$33:$B$776,B$331)+'СЕТ СН'!$F$16</f>
        <v>0</v>
      </c>
      <c r="C353" s="36">
        <f>SUMIFS(СВЦЭМ!$J$34:$J$777,СВЦЭМ!$A$34:$A$777,$A353,СВЦЭМ!$B$33:$B$776,C$331)+'СЕТ СН'!$F$16</f>
        <v>0</v>
      </c>
      <c r="D353" s="36">
        <f>SUMIFS(СВЦЭМ!$J$34:$J$777,СВЦЭМ!$A$34:$A$777,$A353,СВЦЭМ!$B$33:$B$776,D$331)+'СЕТ СН'!$F$16</f>
        <v>0</v>
      </c>
      <c r="E353" s="36">
        <f>SUMIFS(СВЦЭМ!$J$34:$J$777,СВЦЭМ!$A$34:$A$777,$A353,СВЦЭМ!$B$33:$B$776,E$331)+'СЕТ СН'!$F$16</f>
        <v>0</v>
      </c>
      <c r="F353" s="36">
        <f>SUMIFS(СВЦЭМ!$J$34:$J$777,СВЦЭМ!$A$34:$A$777,$A353,СВЦЭМ!$B$33:$B$776,F$331)+'СЕТ СН'!$F$16</f>
        <v>0</v>
      </c>
      <c r="G353" s="36">
        <f>SUMIFS(СВЦЭМ!$J$34:$J$777,СВЦЭМ!$A$34:$A$777,$A353,СВЦЭМ!$B$33:$B$776,G$331)+'СЕТ СН'!$F$16</f>
        <v>0</v>
      </c>
      <c r="H353" s="36">
        <f>SUMIFS(СВЦЭМ!$J$34:$J$777,СВЦЭМ!$A$34:$A$777,$A353,СВЦЭМ!$B$33:$B$776,H$331)+'СЕТ СН'!$F$16</f>
        <v>0</v>
      </c>
      <c r="I353" s="36">
        <f>SUMIFS(СВЦЭМ!$J$34:$J$777,СВЦЭМ!$A$34:$A$777,$A353,СВЦЭМ!$B$33:$B$776,I$331)+'СЕТ СН'!$F$16</f>
        <v>0</v>
      </c>
      <c r="J353" s="36">
        <f>SUMIFS(СВЦЭМ!$J$34:$J$777,СВЦЭМ!$A$34:$A$777,$A353,СВЦЭМ!$B$33:$B$776,J$331)+'СЕТ СН'!$F$16</f>
        <v>0</v>
      </c>
      <c r="K353" s="36">
        <f>SUMIFS(СВЦЭМ!$J$34:$J$777,СВЦЭМ!$A$34:$A$777,$A353,СВЦЭМ!$B$33:$B$776,K$331)+'СЕТ СН'!$F$16</f>
        <v>0</v>
      </c>
      <c r="L353" s="36">
        <f>SUMIFS(СВЦЭМ!$J$34:$J$777,СВЦЭМ!$A$34:$A$777,$A353,СВЦЭМ!$B$33:$B$776,L$331)+'СЕТ СН'!$F$16</f>
        <v>0</v>
      </c>
      <c r="M353" s="36">
        <f>SUMIFS(СВЦЭМ!$J$34:$J$777,СВЦЭМ!$A$34:$A$777,$A353,СВЦЭМ!$B$33:$B$776,M$331)+'СЕТ СН'!$F$16</f>
        <v>0</v>
      </c>
      <c r="N353" s="36">
        <f>SUMIFS(СВЦЭМ!$J$34:$J$777,СВЦЭМ!$A$34:$A$777,$A353,СВЦЭМ!$B$33:$B$776,N$331)+'СЕТ СН'!$F$16</f>
        <v>0</v>
      </c>
      <c r="O353" s="36">
        <f>SUMIFS(СВЦЭМ!$J$34:$J$777,СВЦЭМ!$A$34:$A$777,$A353,СВЦЭМ!$B$33:$B$776,O$331)+'СЕТ СН'!$F$16</f>
        <v>0</v>
      </c>
      <c r="P353" s="36">
        <f>SUMIFS(СВЦЭМ!$J$34:$J$777,СВЦЭМ!$A$34:$A$777,$A353,СВЦЭМ!$B$33:$B$776,P$331)+'СЕТ СН'!$F$16</f>
        <v>0</v>
      </c>
      <c r="Q353" s="36">
        <f>SUMIFS(СВЦЭМ!$J$34:$J$777,СВЦЭМ!$A$34:$A$777,$A353,СВЦЭМ!$B$33:$B$776,Q$331)+'СЕТ СН'!$F$16</f>
        <v>0</v>
      </c>
      <c r="R353" s="36">
        <f>SUMIFS(СВЦЭМ!$J$34:$J$777,СВЦЭМ!$A$34:$A$777,$A353,СВЦЭМ!$B$33:$B$776,R$331)+'СЕТ СН'!$F$16</f>
        <v>0</v>
      </c>
      <c r="S353" s="36">
        <f>SUMIFS(СВЦЭМ!$J$34:$J$777,СВЦЭМ!$A$34:$A$777,$A353,СВЦЭМ!$B$33:$B$776,S$331)+'СЕТ СН'!$F$16</f>
        <v>0</v>
      </c>
      <c r="T353" s="36">
        <f>SUMIFS(СВЦЭМ!$J$34:$J$777,СВЦЭМ!$A$34:$A$777,$A353,СВЦЭМ!$B$33:$B$776,T$331)+'СЕТ СН'!$F$16</f>
        <v>0</v>
      </c>
      <c r="U353" s="36">
        <f>SUMIFS(СВЦЭМ!$J$34:$J$777,СВЦЭМ!$A$34:$A$777,$A353,СВЦЭМ!$B$33:$B$776,U$331)+'СЕТ СН'!$F$16</f>
        <v>0</v>
      </c>
      <c r="V353" s="36">
        <f>SUMIFS(СВЦЭМ!$J$34:$J$777,СВЦЭМ!$A$34:$A$777,$A353,СВЦЭМ!$B$33:$B$776,V$331)+'СЕТ СН'!$F$16</f>
        <v>0</v>
      </c>
      <c r="W353" s="36">
        <f>SUMIFS(СВЦЭМ!$J$34:$J$777,СВЦЭМ!$A$34:$A$777,$A353,СВЦЭМ!$B$33:$B$776,W$331)+'СЕТ СН'!$F$16</f>
        <v>0</v>
      </c>
      <c r="X353" s="36">
        <f>SUMIFS(СВЦЭМ!$J$34:$J$777,СВЦЭМ!$A$34:$A$777,$A353,СВЦЭМ!$B$33:$B$776,X$331)+'СЕТ СН'!$F$16</f>
        <v>0</v>
      </c>
      <c r="Y353" s="36">
        <f>SUMIFS(СВЦЭМ!$J$34:$J$777,СВЦЭМ!$A$34:$A$777,$A353,СВЦЭМ!$B$33:$B$776,Y$331)+'СЕТ СН'!$F$16</f>
        <v>0</v>
      </c>
    </row>
    <row r="354" spans="1:27" ht="15.75" hidden="1" x14ac:dyDescent="0.2">
      <c r="A354" s="35">
        <f t="shared" si="9"/>
        <v>43639</v>
      </c>
      <c r="B354" s="36">
        <f>SUMIFS(СВЦЭМ!$J$34:$J$777,СВЦЭМ!$A$34:$A$777,$A354,СВЦЭМ!$B$33:$B$776,B$331)+'СЕТ СН'!$F$16</f>
        <v>0</v>
      </c>
      <c r="C354" s="36">
        <f>SUMIFS(СВЦЭМ!$J$34:$J$777,СВЦЭМ!$A$34:$A$777,$A354,СВЦЭМ!$B$33:$B$776,C$331)+'СЕТ СН'!$F$16</f>
        <v>0</v>
      </c>
      <c r="D354" s="36">
        <f>SUMIFS(СВЦЭМ!$J$34:$J$777,СВЦЭМ!$A$34:$A$777,$A354,СВЦЭМ!$B$33:$B$776,D$331)+'СЕТ СН'!$F$16</f>
        <v>0</v>
      </c>
      <c r="E354" s="36">
        <f>SUMIFS(СВЦЭМ!$J$34:$J$777,СВЦЭМ!$A$34:$A$777,$A354,СВЦЭМ!$B$33:$B$776,E$331)+'СЕТ СН'!$F$16</f>
        <v>0</v>
      </c>
      <c r="F354" s="36">
        <f>SUMIFS(СВЦЭМ!$J$34:$J$777,СВЦЭМ!$A$34:$A$777,$A354,СВЦЭМ!$B$33:$B$776,F$331)+'СЕТ СН'!$F$16</f>
        <v>0</v>
      </c>
      <c r="G354" s="36">
        <f>SUMIFS(СВЦЭМ!$J$34:$J$777,СВЦЭМ!$A$34:$A$777,$A354,СВЦЭМ!$B$33:$B$776,G$331)+'СЕТ СН'!$F$16</f>
        <v>0</v>
      </c>
      <c r="H354" s="36">
        <f>SUMIFS(СВЦЭМ!$J$34:$J$777,СВЦЭМ!$A$34:$A$777,$A354,СВЦЭМ!$B$33:$B$776,H$331)+'СЕТ СН'!$F$16</f>
        <v>0</v>
      </c>
      <c r="I354" s="36">
        <f>SUMIFS(СВЦЭМ!$J$34:$J$777,СВЦЭМ!$A$34:$A$777,$A354,СВЦЭМ!$B$33:$B$776,I$331)+'СЕТ СН'!$F$16</f>
        <v>0</v>
      </c>
      <c r="J354" s="36">
        <f>SUMIFS(СВЦЭМ!$J$34:$J$777,СВЦЭМ!$A$34:$A$777,$A354,СВЦЭМ!$B$33:$B$776,J$331)+'СЕТ СН'!$F$16</f>
        <v>0</v>
      </c>
      <c r="K354" s="36">
        <f>SUMIFS(СВЦЭМ!$J$34:$J$777,СВЦЭМ!$A$34:$A$777,$A354,СВЦЭМ!$B$33:$B$776,K$331)+'СЕТ СН'!$F$16</f>
        <v>0</v>
      </c>
      <c r="L354" s="36">
        <f>SUMIFS(СВЦЭМ!$J$34:$J$777,СВЦЭМ!$A$34:$A$777,$A354,СВЦЭМ!$B$33:$B$776,L$331)+'СЕТ СН'!$F$16</f>
        <v>0</v>
      </c>
      <c r="M354" s="36">
        <f>SUMIFS(СВЦЭМ!$J$34:$J$777,СВЦЭМ!$A$34:$A$777,$A354,СВЦЭМ!$B$33:$B$776,M$331)+'СЕТ СН'!$F$16</f>
        <v>0</v>
      </c>
      <c r="N354" s="36">
        <f>SUMIFS(СВЦЭМ!$J$34:$J$777,СВЦЭМ!$A$34:$A$777,$A354,СВЦЭМ!$B$33:$B$776,N$331)+'СЕТ СН'!$F$16</f>
        <v>0</v>
      </c>
      <c r="O354" s="36">
        <f>SUMIFS(СВЦЭМ!$J$34:$J$777,СВЦЭМ!$A$34:$A$777,$A354,СВЦЭМ!$B$33:$B$776,O$331)+'СЕТ СН'!$F$16</f>
        <v>0</v>
      </c>
      <c r="P354" s="36">
        <f>SUMIFS(СВЦЭМ!$J$34:$J$777,СВЦЭМ!$A$34:$A$777,$A354,СВЦЭМ!$B$33:$B$776,P$331)+'СЕТ СН'!$F$16</f>
        <v>0</v>
      </c>
      <c r="Q354" s="36">
        <f>SUMIFS(СВЦЭМ!$J$34:$J$777,СВЦЭМ!$A$34:$A$777,$A354,СВЦЭМ!$B$33:$B$776,Q$331)+'СЕТ СН'!$F$16</f>
        <v>0</v>
      </c>
      <c r="R354" s="36">
        <f>SUMIFS(СВЦЭМ!$J$34:$J$777,СВЦЭМ!$A$34:$A$777,$A354,СВЦЭМ!$B$33:$B$776,R$331)+'СЕТ СН'!$F$16</f>
        <v>0</v>
      </c>
      <c r="S354" s="36">
        <f>SUMIFS(СВЦЭМ!$J$34:$J$777,СВЦЭМ!$A$34:$A$777,$A354,СВЦЭМ!$B$33:$B$776,S$331)+'СЕТ СН'!$F$16</f>
        <v>0</v>
      </c>
      <c r="T354" s="36">
        <f>SUMIFS(СВЦЭМ!$J$34:$J$777,СВЦЭМ!$A$34:$A$777,$A354,СВЦЭМ!$B$33:$B$776,T$331)+'СЕТ СН'!$F$16</f>
        <v>0</v>
      </c>
      <c r="U354" s="36">
        <f>SUMIFS(СВЦЭМ!$J$34:$J$777,СВЦЭМ!$A$34:$A$777,$A354,СВЦЭМ!$B$33:$B$776,U$331)+'СЕТ СН'!$F$16</f>
        <v>0</v>
      </c>
      <c r="V354" s="36">
        <f>SUMIFS(СВЦЭМ!$J$34:$J$777,СВЦЭМ!$A$34:$A$777,$A354,СВЦЭМ!$B$33:$B$776,V$331)+'СЕТ СН'!$F$16</f>
        <v>0</v>
      </c>
      <c r="W354" s="36">
        <f>SUMIFS(СВЦЭМ!$J$34:$J$777,СВЦЭМ!$A$34:$A$777,$A354,СВЦЭМ!$B$33:$B$776,W$331)+'СЕТ СН'!$F$16</f>
        <v>0</v>
      </c>
      <c r="X354" s="36">
        <f>SUMIFS(СВЦЭМ!$J$34:$J$777,СВЦЭМ!$A$34:$A$777,$A354,СВЦЭМ!$B$33:$B$776,X$331)+'СЕТ СН'!$F$16</f>
        <v>0</v>
      </c>
      <c r="Y354" s="36">
        <f>SUMIFS(СВЦЭМ!$J$34:$J$777,СВЦЭМ!$A$34:$A$777,$A354,СВЦЭМ!$B$33:$B$776,Y$331)+'СЕТ СН'!$F$16</f>
        <v>0</v>
      </c>
    </row>
    <row r="355" spans="1:27" ht="15.75" hidden="1" x14ac:dyDescent="0.2">
      <c r="A355" s="35">
        <f t="shared" si="9"/>
        <v>43640</v>
      </c>
      <c r="B355" s="36">
        <f>SUMIFS(СВЦЭМ!$J$34:$J$777,СВЦЭМ!$A$34:$A$777,$A355,СВЦЭМ!$B$33:$B$776,B$331)+'СЕТ СН'!$F$16</f>
        <v>0</v>
      </c>
      <c r="C355" s="36">
        <f>SUMIFS(СВЦЭМ!$J$34:$J$777,СВЦЭМ!$A$34:$A$777,$A355,СВЦЭМ!$B$33:$B$776,C$331)+'СЕТ СН'!$F$16</f>
        <v>0</v>
      </c>
      <c r="D355" s="36">
        <f>SUMIFS(СВЦЭМ!$J$34:$J$777,СВЦЭМ!$A$34:$A$777,$A355,СВЦЭМ!$B$33:$B$776,D$331)+'СЕТ СН'!$F$16</f>
        <v>0</v>
      </c>
      <c r="E355" s="36">
        <f>SUMIFS(СВЦЭМ!$J$34:$J$777,СВЦЭМ!$A$34:$A$777,$A355,СВЦЭМ!$B$33:$B$776,E$331)+'СЕТ СН'!$F$16</f>
        <v>0</v>
      </c>
      <c r="F355" s="36">
        <f>SUMIFS(СВЦЭМ!$J$34:$J$777,СВЦЭМ!$A$34:$A$777,$A355,СВЦЭМ!$B$33:$B$776,F$331)+'СЕТ СН'!$F$16</f>
        <v>0</v>
      </c>
      <c r="G355" s="36">
        <f>SUMIFS(СВЦЭМ!$J$34:$J$777,СВЦЭМ!$A$34:$A$777,$A355,СВЦЭМ!$B$33:$B$776,G$331)+'СЕТ СН'!$F$16</f>
        <v>0</v>
      </c>
      <c r="H355" s="36">
        <f>SUMIFS(СВЦЭМ!$J$34:$J$777,СВЦЭМ!$A$34:$A$777,$A355,СВЦЭМ!$B$33:$B$776,H$331)+'СЕТ СН'!$F$16</f>
        <v>0</v>
      </c>
      <c r="I355" s="36">
        <f>SUMIFS(СВЦЭМ!$J$34:$J$777,СВЦЭМ!$A$34:$A$777,$A355,СВЦЭМ!$B$33:$B$776,I$331)+'СЕТ СН'!$F$16</f>
        <v>0</v>
      </c>
      <c r="J355" s="36">
        <f>SUMIFS(СВЦЭМ!$J$34:$J$777,СВЦЭМ!$A$34:$A$777,$A355,СВЦЭМ!$B$33:$B$776,J$331)+'СЕТ СН'!$F$16</f>
        <v>0</v>
      </c>
      <c r="K355" s="36">
        <f>SUMIFS(СВЦЭМ!$J$34:$J$777,СВЦЭМ!$A$34:$A$777,$A355,СВЦЭМ!$B$33:$B$776,K$331)+'СЕТ СН'!$F$16</f>
        <v>0</v>
      </c>
      <c r="L355" s="36">
        <f>SUMIFS(СВЦЭМ!$J$34:$J$777,СВЦЭМ!$A$34:$A$777,$A355,СВЦЭМ!$B$33:$B$776,L$331)+'СЕТ СН'!$F$16</f>
        <v>0</v>
      </c>
      <c r="M355" s="36">
        <f>SUMIFS(СВЦЭМ!$J$34:$J$777,СВЦЭМ!$A$34:$A$777,$A355,СВЦЭМ!$B$33:$B$776,M$331)+'СЕТ СН'!$F$16</f>
        <v>0</v>
      </c>
      <c r="N355" s="36">
        <f>SUMIFS(СВЦЭМ!$J$34:$J$777,СВЦЭМ!$A$34:$A$777,$A355,СВЦЭМ!$B$33:$B$776,N$331)+'СЕТ СН'!$F$16</f>
        <v>0</v>
      </c>
      <c r="O355" s="36">
        <f>SUMIFS(СВЦЭМ!$J$34:$J$777,СВЦЭМ!$A$34:$A$777,$A355,СВЦЭМ!$B$33:$B$776,O$331)+'СЕТ СН'!$F$16</f>
        <v>0</v>
      </c>
      <c r="P355" s="36">
        <f>SUMIFS(СВЦЭМ!$J$34:$J$777,СВЦЭМ!$A$34:$A$777,$A355,СВЦЭМ!$B$33:$B$776,P$331)+'СЕТ СН'!$F$16</f>
        <v>0</v>
      </c>
      <c r="Q355" s="36">
        <f>SUMIFS(СВЦЭМ!$J$34:$J$777,СВЦЭМ!$A$34:$A$777,$A355,СВЦЭМ!$B$33:$B$776,Q$331)+'СЕТ СН'!$F$16</f>
        <v>0</v>
      </c>
      <c r="R355" s="36">
        <f>SUMIFS(СВЦЭМ!$J$34:$J$777,СВЦЭМ!$A$34:$A$777,$A355,СВЦЭМ!$B$33:$B$776,R$331)+'СЕТ СН'!$F$16</f>
        <v>0</v>
      </c>
      <c r="S355" s="36">
        <f>SUMIFS(СВЦЭМ!$J$34:$J$777,СВЦЭМ!$A$34:$A$777,$A355,СВЦЭМ!$B$33:$B$776,S$331)+'СЕТ СН'!$F$16</f>
        <v>0</v>
      </c>
      <c r="T355" s="36">
        <f>SUMIFS(СВЦЭМ!$J$34:$J$777,СВЦЭМ!$A$34:$A$777,$A355,СВЦЭМ!$B$33:$B$776,T$331)+'СЕТ СН'!$F$16</f>
        <v>0</v>
      </c>
      <c r="U355" s="36">
        <f>SUMIFS(СВЦЭМ!$J$34:$J$777,СВЦЭМ!$A$34:$A$777,$A355,СВЦЭМ!$B$33:$B$776,U$331)+'СЕТ СН'!$F$16</f>
        <v>0</v>
      </c>
      <c r="V355" s="36">
        <f>SUMIFS(СВЦЭМ!$J$34:$J$777,СВЦЭМ!$A$34:$A$777,$A355,СВЦЭМ!$B$33:$B$776,V$331)+'СЕТ СН'!$F$16</f>
        <v>0</v>
      </c>
      <c r="W355" s="36">
        <f>SUMIFS(СВЦЭМ!$J$34:$J$777,СВЦЭМ!$A$34:$A$777,$A355,СВЦЭМ!$B$33:$B$776,W$331)+'СЕТ СН'!$F$16</f>
        <v>0</v>
      </c>
      <c r="X355" s="36">
        <f>SUMIFS(СВЦЭМ!$J$34:$J$777,СВЦЭМ!$A$34:$A$777,$A355,СВЦЭМ!$B$33:$B$776,X$331)+'СЕТ СН'!$F$16</f>
        <v>0</v>
      </c>
      <c r="Y355" s="36">
        <f>SUMIFS(СВЦЭМ!$J$34:$J$777,СВЦЭМ!$A$34:$A$777,$A355,СВЦЭМ!$B$33:$B$776,Y$331)+'СЕТ СН'!$F$16</f>
        <v>0</v>
      </c>
    </row>
    <row r="356" spans="1:27" ht="15.75" hidden="1" x14ac:dyDescent="0.2">
      <c r="A356" s="35">
        <f t="shared" si="9"/>
        <v>43641</v>
      </c>
      <c r="B356" s="36">
        <f>SUMIFS(СВЦЭМ!$J$34:$J$777,СВЦЭМ!$A$34:$A$777,$A356,СВЦЭМ!$B$33:$B$776,B$331)+'СЕТ СН'!$F$16</f>
        <v>0</v>
      </c>
      <c r="C356" s="36">
        <f>SUMIFS(СВЦЭМ!$J$34:$J$777,СВЦЭМ!$A$34:$A$777,$A356,СВЦЭМ!$B$33:$B$776,C$331)+'СЕТ СН'!$F$16</f>
        <v>0</v>
      </c>
      <c r="D356" s="36">
        <f>SUMIFS(СВЦЭМ!$J$34:$J$777,СВЦЭМ!$A$34:$A$777,$A356,СВЦЭМ!$B$33:$B$776,D$331)+'СЕТ СН'!$F$16</f>
        <v>0</v>
      </c>
      <c r="E356" s="36">
        <f>SUMIFS(СВЦЭМ!$J$34:$J$777,СВЦЭМ!$A$34:$A$777,$A356,СВЦЭМ!$B$33:$B$776,E$331)+'СЕТ СН'!$F$16</f>
        <v>0</v>
      </c>
      <c r="F356" s="36">
        <f>SUMIFS(СВЦЭМ!$J$34:$J$777,СВЦЭМ!$A$34:$A$777,$A356,СВЦЭМ!$B$33:$B$776,F$331)+'СЕТ СН'!$F$16</f>
        <v>0</v>
      </c>
      <c r="G356" s="36">
        <f>SUMIFS(СВЦЭМ!$J$34:$J$777,СВЦЭМ!$A$34:$A$777,$A356,СВЦЭМ!$B$33:$B$776,G$331)+'СЕТ СН'!$F$16</f>
        <v>0</v>
      </c>
      <c r="H356" s="36">
        <f>SUMIFS(СВЦЭМ!$J$34:$J$777,СВЦЭМ!$A$34:$A$777,$A356,СВЦЭМ!$B$33:$B$776,H$331)+'СЕТ СН'!$F$16</f>
        <v>0</v>
      </c>
      <c r="I356" s="36">
        <f>SUMIFS(СВЦЭМ!$J$34:$J$777,СВЦЭМ!$A$34:$A$777,$A356,СВЦЭМ!$B$33:$B$776,I$331)+'СЕТ СН'!$F$16</f>
        <v>0</v>
      </c>
      <c r="J356" s="36">
        <f>SUMIFS(СВЦЭМ!$J$34:$J$777,СВЦЭМ!$A$34:$A$777,$A356,СВЦЭМ!$B$33:$B$776,J$331)+'СЕТ СН'!$F$16</f>
        <v>0</v>
      </c>
      <c r="K356" s="36">
        <f>SUMIFS(СВЦЭМ!$J$34:$J$777,СВЦЭМ!$A$34:$A$777,$A356,СВЦЭМ!$B$33:$B$776,K$331)+'СЕТ СН'!$F$16</f>
        <v>0</v>
      </c>
      <c r="L356" s="36">
        <f>SUMIFS(СВЦЭМ!$J$34:$J$777,СВЦЭМ!$A$34:$A$777,$A356,СВЦЭМ!$B$33:$B$776,L$331)+'СЕТ СН'!$F$16</f>
        <v>0</v>
      </c>
      <c r="M356" s="36">
        <f>SUMIFS(СВЦЭМ!$J$34:$J$777,СВЦЭМ!$A$34:$A$777,$A356,СВЦЭМ!$B$33:$B$776,M$331)+'СЕТ СН'!$F$16</f>
        <v>0</v>
      </c>
      <c r="N356" s="36">
        <f>SUMIFS(СВЦЭМ!$J$34:$J$777,СВЦЭМ!$A$34:$A$777,$A356,СВЦЭМ!$B$33:$B$776,N$331)+'СЕТ СН'!$F$16</f>
        <v>0</v>
      </c>
      <c r="O356" s="36">
        <f>SUMIFS(СВЦЭМ!$J$34:$J$777,СВЦЭМ!$A$34:$A$777,$A356,СВЦЭМ!$B$33:$B$776,O$331)+'СЕТ СН'!$F$16</f>
        <v>0</v>
      </c>
      <c r="P356" s="36">
        <f>SUMIFS(СВЦЭМ!$J$34:$J$777,СВЦЭМ!$A$34:$A$777,$A356,СВЦЭМ!$B$33:$B$776,P$331)+'СЕТ СН'!$F$16</f>
        <v>0</v>
      </c>
      <c r="Q356" s="36">
        <f>SUMIFS(СВЦЭМ!$J$34:$J$777,СВЦЭМ!$A$34:$A$777,$A356,СВЦЭМ!$B$33:$B$776,Q$331)+'СЕТ СН'!$F$16</f>
        <v>0</v>
      </c>
      <c r="R356" s="36">
        <f>SUMIFS(СВЦЭМ!$J$34:$J$777,СВЦЭМ!$A$34:$A$777,$A356,СВЦЭМ!$B$33:$B$776,R$331)+'СЕТ СН'!$F$16</f>
        <v>0</v>
      </c>
      <c r="S356" s="36">
        <f>SUMIFS(СВЦЭМ!$J$34:$J$777,СВЦЭМ!$A$34:$A$777,$A356,СВЦЭМ!$B$33:$B$776,S$331)+'СЕТ СН'!$F$16</f>
        <v>0</v>
      </c>
      <c r="T356" s="36">
        <f>SUMIFS(СВЦЭМ!$J$34:$J$777,СВЦЭМ!$A$34:$A$777,$A356,СВЦЭМ!$B$33:$B$776,T$331)+'СЕТ СН'!$F$16</f>
        <v>0</v>
      </c>
      <c r="U356" s="36">
        <f>SUMIFS(СВЦЭМ!$J$34:$J$777,СВЦЭМ!$A$34:$A$777,$A356,СВЦЭМ!$B$33:$B$776,U$331)+'СЕТ СН'!$F$16</f>
        <v>0</v>
      </c>
      <c r="V356" s="36">
        <f>SUMIFS(СВЦЭМ!$J$34:$J$777,СВЦЭМ!$A$34:$A$777,$A356,СВЦЭМ!$B$33:$B$776,V$331)+'СЕТ СН'!$F$16</f>
        <v>0</v>
      </c>
      <c r="W356" s="36">
        <f>SUMIFS(СВЦЭМ!$J$34:$J$777,СВЦЭМ!$A$34:$A$777,$A356,СВЦЭМ!$B$33:$B$776,W$331)+'СЕТ СН'!$F$16</f>
        <v>0</v>
      </c>
      <c r="X356" s="36">
        <f>SUMIFS(СВЦЭМ!$J$34:$J$777,СВЦЭМ!$A$34:$A$777,$A356,СВЦЭМ!$B$33:$B$776,X$331)+'СЕТ СН'!$F$16</f>
        <v>0</v>
      </c>
      <c r="Y356" s="36">
        <f>SUMIFS(СВЦЭМ!$J$34:$J$777,СВЦЭМ!$A$34:$A$777,$A356,СВЦЭМ!$B$33:$B$776,Y$331)+'СЕТ СН'!$F$16</f>
        <v>0</v>
      </c>
    </row>
    <row r="357" spans="1:27" ht="15.75" hidden="1" x14ac:dyDescent="0.2">
      <c r="A357" s="35">
        <f t="shared" si="9"/>
        <v>43642</v>
      </c>
      <c r="B357" s="36">
        <f>SUMIFS(СВЦЭМ!$J$34:$J$777,СВЦЭМ!$A$34:$A$777,$A357,СВЦЭМ!$B$33:$B$776,B$331)+'СЕТ СН'!$F$16</f>
        <v>0</v>
      </c>
      <c r="C357" s="36">
        <f>SUMIFS(СВЦЭМ!$J$34:$J$777,СВЦЭМ!$A$34:$A$777,$A357,СВЦЭМ!$B$33:$B$776,C$331)+'СЕТ СН'!$F$16</f>
        <v>0</v>
      </c>
      <c r="D357" s="36">
        <f>SUMIFS(СВЦЭМ!$J$34:$J$777,СВЦЭМ!$A$34:$A$777,$A357,СВЦЭМ!$B$33:$B$776,D$331)+'СЕТ СН'!$F$16</f>
        <v>0</v>
      </c>
      <c r="E357" s="36">
        <f>SUMIFS(СВЦЭМ!$J$34:$J$777,СВЦЭМ!$A$34:$A$777,$A357,СВЦЭМ!$B$33:$B$776,E$331)+'СЕТ СН'!$F$16</f>
        <v>0</v>
      </c>
      <c r="F357" s="36">
        <f>SUMIFS(СВЦЭМ!$J$34:$J$777,СВЦЭМ!$A$34:$A$777,$A357,СВЦЭМ!$B$33:$B$776,F$331)+'СЕТ СН'!$F$16</f>
        <v>0</v>
      </c>
      <c r="G357" s="36">
        <f>SUMIFS(СВЦЭМ!$J$34:$J$777,СВЦЭМ!$A$34:$A$777,$A357,СВЦЭМ!$B$33:$B$776,G$331)+'СЕТ СН'!$F$16</f>
        <v>0</v>
      </c>
      <c r="H357" s="36">
        <f>SUMIFS(СВЦЭМ!$J$34:$J$777,СВЦЭМ!$A$34:$A$777,$A357,СВЦЭМ!$B$33:$B$776,H$331)+'СЕТ СН'!$F$16</f>
        <v>0</v>
      </c>
      <c r="I357" s="36">
        <f>SUMIFS(СВЦЭМ!$J$34:$J$777,СВЦЭМ!$A$34:$A$777,$A357,СВЦЭМ!$B$33:$B$776,I$331)+'СЕТ СН'!$F$16</f>
        <v>0</v>
      </c>
      <c r="J357" s="36">
        <f>SUMIFS(СВЦЭМ!$J$34:$J$777,СВЦЭМ!$A$34:$A$777,$A357,СВЦЭМ!$B$33:$B$776,J$331)+'СЕТ СН'!$F$16</f>
        <v>0</v>
      </c>
      <c r="K357" s="36">
        <f>SUMIFS(СВЦЭМ!$J$34:$J$777,СВЦЭМ!$A$34:$A$777,$A357,СВЦЭМ!$B$33:$B$776,K$331)+'СЕТ СН'!$F$16</f>
        <v>0</v>
      </c>
      <c r="L357" s="36">
        <f>SUMIFS(СВЦЭМ!$J$34:$J$777,СВЦЭМ!$A$34:$A$777,$A357,СВЦЭМ!$B$33:$B$776,L$331)+'СЕТ СН'!$F$16</f>
        <v>0</v>
      </c>
      <c r="M357" s="36">
        <f>SUMIFS(СВЦЭМ!$J$34:$J$777,СВЦЭМ!$A$34:$A$777,$A357,СВЦЭМ!$B$33:$B$776,M$331)+'СЕТ СН'!$F$16</f>
        <v>0</v>
      </c>
      <c r="N357" s="36">
        <f>SUMIFS(СВЦЭМ!$J$34:$J$777,СВЦЭМ!$A$34:$A$777,$A357,СВЦЭМ!$B$33:$B$776,N$331)+'СЕТ СН'!$F$16</f>
        <v>0</v>
      </c>
      <c r="O357" s="36">
        <f>SUMIFS(СВЦЭМ!$J$34:$J$777,СВЦЭМ!$A$34:$A$777,$A357,СВЦЭМ!$B$33:$B$776,O$331)+'СЕТ СН'!$F$16</f>
        <v>0</v>
      </c>
      <c r="P357" s="36">
        <f>SUMIFS(СВЦЭМ!$J$34:$J$777,СВЦЭМ!$A$34:$A$777,$A357,СВЦЭМ!$B$33:$B$776,P$331)+'СЕТ СН'!$F$16</f>
        <v>0</v>
      </c>
      <c r="Q357" s="36">
        <f>SUMIFS(СВЦЭМ!$J$34:$J$777,СВЦЭМ!$A$34:$A$777,$A357,СВЦЭМ!$B$33:$B$776,Q$331)+'СЕТ СН'!$F$16</f>
        <v>0</v>
      </c>
      <c r="R357" s="36">
        <f>SUMIFS(СВЦЭМ!$J$34:$J$777,СВЦЭМ!$A$34:$A$777,$A357,СВЦЭМ!$B$33:$B$776,R$331)+'СЕТ СН'!$F$16</f>
        <v>0</v>
      </c>
      <c r="S357" s="36">
        <f>SUMIFS(СВЦЭМ!$J$34:$J$777,СВЦЭМ!$A$34:$A$777,$A357,СВЦЭМ!$B$33:$B$776,S$331)+'СЕТ СН'!$F$16</f>
        <v>0</v>
      </c>
      <c r="T357" s="36">
        <f>SUMIFS(СВЦЭМ!$J$34:$J$777,СВЦЭМ!$A$34:$A$777,$A357,СВЦЭМ!$B$33:$B$776,T$331)+'СЕТ СН'!$F$16</f>
        <v>0</v>
      </c>
      <c r="U357" s="36">
        <f>SUMIFS(СВЦЭМ!$J$34:$J$777,СВЦЭМ!$A$34:$A$777,$A357,СВЦЭМ!$B$33:$B$776,U$331)+'СЕТ СН'!$F$16</f>
        <v>0</v>
      </c>
      <c r="V357" s="36">
        <f>SUMIFS(СВЦЭМ!$J$34:$J$777,СВЦЭМ!$A$34:$A$777,$A357,СВЦЭМ!$B$33:$B$776,V$331)+'СЕТ СН'!$F$16</f>
        <v>0</v>
      </c>
      <c r="W357" s="36">
        <f>SUMIFS(СВЦЭМ!$J$34:$J$777,СВЦЭМ!$A$34:$A$777,$A357,СВЦЭМ!$B$33:$B$776,W$331)+'СЕТ СН'!$F$16</f>
        <v>0</v>
      </c>
      <c r="X357" s="36">
        <f>SUMIFS(СВЦЭМ!$J$34:$J$777,СВЦЭМ!$A$34:$A$777,$A357,СВЦЭМ!$B$33:$B$776,X$331)+'СЕТ СН'!$F$16</f>
        <v>0</v>
      </c>
      <c r="Y357" s="36">
        <f>SUMIFS(СВЦЭМ!$J$34:$J$777,СВЦЭМ!$A$34:$A$777,$A357,СВЦЭМ!$B$33:$B$776,Y$331)+'СЕТ СН'!$F$16</f>
        <v>0</v>
      </c>
    </row>
    <row r="358" spans="1:27" ht="15.75" hidden="1" x14ac:dyDescent="0.2">
      <c r="A358" s="35">
        <f t="shared" si="9"/>
        <v>43643</v>
      </c>
      <c r="B358" s="36">
        <f>SUMIFS(СВЦЭМ!$J$34:$J$777,СВЦЭМ!$A$34:$A$777,$A358,СВЦЭМ!$B$33:$B$776,B$331)+'СЕТ СН'!$F$16</f>
        <v>0</v>
      </c>
      <c r="C358" s="36">
        <f>SUMIFS(СВЦЭМ!$J$34:$J$777,СВЦЭМ!$A$34:$A$777,$A358,СВЦЭМ!$B$33:$B$776,C$331)+'СЕТ СН'!$F$16</f>
        <v>0</v>
      </c>
      <c r="D358" s="36">
        <f>SUMIFS(СВЦЭМ!$J$34:$J$777,СВЦЭМ!$A$34:$A$777,$A358,СВЦЭМ!$B$33:$B$776,D$331)+'СЕТ СН'!$F$16</f>
        <v>0</v>
      </c>
      <c r="E358" s="36">
        <f>SUMIFS(СВЦЭМ!$J$34:$J$777,СВЦЭМ!$A$34:$A$777,$A358,СВЦЭМ!$B$33:$B$776,E$331)+'СЕТ СН'!$F$16</f>
        <v>0</v>
      </c>
      <c r="F358" s="36">
        <f>SUMIFS(СВЦЭМ!$J$34:$J$777,СВЦЭМ!$A$34:$A$777,$A358,СВЦЭМ!$B$33:$B$776,F$331)+'СЕТ СН'!$F$16</f>
        <v>0</v>
      </c>
      <c r="G358" s="36">
        <f>SUMIFS(СВЦЭМ!$J$34:$J$777,СВЦЭМ!$A$34:$A$777,$A358,СВЦЭМ!$B$33:$B$776,G$331)+'СЕТ СН'!$F$16</f>
        <v>0</v>
      </c>
      <c r="H358" s="36">
        <f>SUMIFS(СВЦЭМ!$J$34:$J$777,СВЦЭМ!$A$34:$A$777,$A358,СВЦЭМ!$B$33:$B$776,H$331)+'СЕТ СН'!$F$16</f>
        <v>0</v>
      </c>
      <c r="I358" s="36">
        <f>SUMIFS(СВЦЭМ!$J$34:$J$777,СВЦЭМ!$A$34:$A$777,$A358,СВЦЭМ!$B$33:$B$776,I$331)+'СЕТ СН'!$F$16</f>
        <v>0</v>
      </c>
      <c r="J358" s="36">
        <f>SUMIFS(СВЦЭМ!$J$34:$J$777,СВЦЭМ!$A$34:$A$777,$A358,СВЦЭМ!$B$33:$B$776,J$331)+'СЕТ СН'!$F$16</f>
        <v>0</v>
      </c>
      <c r="K358" s="36">
        <f>SUMIFS(СВЦЭМ!$J$34:$J$777,СВЦЭМ!$A$34:$A$777,$A358,СВЦЭМ!$B$33:$B$776,K$331)+'СЕТ СН'!$F$16</f>
        <v>0</v>
      </c>
      <c r="L358" s="36">
        <f>SUMIFS(СВЦЭМ!$J$34:$J$777,СВЦЭМ!$A$34:$A$777,$A358,СВЦЭМ!$B$33:$B$776,L$331)+'СЕТ СН'!$F$16</f>
        <v>0</v>
      </c>
      <c r="M358" s="36">
        <f>SUMIFS(СВЦЭМ!$J$34:$J$777,СВЦЭМ!$A$34:$A$777,$A358,СВЦЭМ!$B$33:$B$776,M$331)+'СЕТ СН'!$F$16</f>
        <v>0</v>
      </c>
      <c r="N358" s="36">
        <f>SUMIFS(СВЦЭМ!$J$34:$J$777,СВЦЭМ!$A$34:$A$777,$A358,СВЦЭМ!$B$33:$B$776,N$331)+'СЕТ СН'!$F$16</f>
        <v>0</v>
      </c>
      <c r="O358" s="36">
        <f>SUMIFS(СВЦЭМ!$J$34:$J$777,СВЦЭМ!$A$34:$A$777,$A358,СВЦЭМ!$B$33:$B$776,O$331)+'СЕТ СН'!$F$16</f>
        <v>0</v>
      </c>
      <c r="P358" s="36">
        <f>SUMIFS(СВЦЭМ!$J$34:$J$777,СВЦЭМ!$A$34:$A$777,$A358,СВЦЭМ!$B$33:$B$776,P$331)+'СЕТ СН'!$F$16</f>
        <v>0</v>
      </c>
      <c r="Q358" s="36">
        <f>SUMIFS(СВЦЭМ!$J$34:$J$777,СВЦЭМ!$A$34:$A$777,$A358,СВЦЭМ!$B$33:$B$776,Q$331)+'СЕТ СН'!$F$16</f>
        <v>0</v>
      </c>
      <c r="R358" s="36">
        <f>SUMIFS(СВЦЭМ!$J$34:$J$777,СВЦЭМ!$A$34:$A$777,$A358,СВЦЭМ!$B$33:$B$776,R$331)+'СЕТ СН'!$F$16</f>
        <v>0</v>
      </c>
      <c r="S358" s="36">
        <f>SUMIFS(СВЦЭМ!$J$34:$J$777,СВЦЭМ!$A$34:$A$777,$A358,СВЦЭМ!$B$33:$B$776,S$331)+'СЕТ СН'!$F$16</f>
        <v>0</v>
      </c>
      <c r="T358" s="36">
        <f>SUMIFS(СВЦЭМ!$J$34:$J$777,СВЦЭМ!$A$34:$A$777,$A358,СВЦЭМ!$B$33:$B$776,T$331)+'СЕТ СН'!$F$16</f>
        <v>0</v>
      </c>
      <c r="U358" s="36">
        <f>SUMIFS(СВЦЭМ!$J$34:$J$777,СВЦЭМ!$A$34:$A$777,$A358,СВЦЭМ!$B$33:$B$776,U$331)+'СЕТ СН'!$F$16</f>
        <v>0</v>
      </c>
      <c r="V358" s="36">
        <f>SUMIFS(СВЦЭМ!$J$34:$J$777,СВЦЭМ!$A$34:$A$777,$A358,СВЦЭМ!$B$33:$B$776,V$331)+'СЕТ СН'!$F$16</f>
        <v>0</v>
      </c>
      <c r="W358" s="36">
        <f>SUMIFS(СВЦЭМ!$J$34:$J$777,СВЦЭМ!$A$34:$A$777,$A358,СВЦЭМ!$B$33:$B$776,W$331)+'СЕТ СН'!$F$16</f>
        <v>0</v>
      </c>
      <c r="X358" s="36">
        <f>SUMIFS(СВЦЭМ!$J$34:$J$777,СВЦЭМ!$A$34:$A$777,$A358,СВЦЭМ!$B$33:$B$776,X$331)+'СЕТ СН'!$F$16</f>
        <v>0</v>
      </c>
      <c r="Y358" s="36">
        <f>SUMIFS(СВЦЭМ!$J$34:$J$777,СВЦЭМ!$A$34:$A$777,$A358,СВЦЭМ!$B$33:$B$776,Y$331)+'СЕТ СН'!$F$16</f>
        <v>0</v>
      </c>
    </row>
    <row r="359" spans="1:27" ht="15.75" hidden="1" x14ac:dyDescent="0.2">
      <c r="A359" s="35">
        <f t="shared" si="9"/>
        <v>43644</v>
      </c>
      <c r="B359" s="36">
        <f>SUMIFS(СВЦЭМ!$J$34:$J$777,СВЦЭМ!$A$34:$A$777,$A359,СВЦЭМ!$B$33:$B$776,B$331)+'СЕТ СН'!$F$16</f>
        <v>0</v>
      </c>
      <c r="C359" s="36">
        <f>SUMIFS(СВЦЭМ!$J$34:$J$777,СВЦЭМ!$A$34:$A$777,$A359,СВЦЭМ!$B$33:$B$776,C$331)+'СЕТ СН'!$F$16</f>
        <v>0</v>
      </c>
      <c r="D359" s="36">
        <f>SUMIFS(СВЦЭМ!$J$34:$J$777,СВЦЭМ!$A$34:$A$777,$A359,СВЦЭМ!$B$33:$B$776,D$331)+'СЕТ СН'!$F$16</f>
        <v>0</v>
      </c>
      <c r="E359" s="36">
        <f>SUMIFS(СВЦЭМ!$J$34:$J$777,СВЦЭМ!$A$34:$A$777,$A359,СВЦЭМ!$B$33:$B$776,E$331)+'СЕТ СН'!$F$16</f>
        <v>0</v>
      </c>
      <c r="F359" s="36">
        <f>SUMIFS(СВЦЭМ!$J$34:$J$777,СВЦЭМ!$A$34:$A$777,$A359,СВЦЭМ!$B$33:$B$776,F$331)+'СЕТ СН'!$F$16</f>
        <v>0</v>
      </c>
      <c r="G359" s="36">
        <f>SUMIFS(СВЦЭМ!$J$34:$J$777,СВЦЭМ!$A$34:$A$777,$A359,СВЦЭМ!$B$33:$B$776,G$331)+'СЕТ СН'!$F$16</f>
        <v>0</v>
      </c>
      <c r="H359" s="36">
        <f>SUMIFS(СВЦЭМ!$J$34:$J$777,СВЦЭМ!$A$34:$A$777,$A359,СВЦЭМ!$B$33:$B$776,H$331)+'СЕТ СН'!$F$16</f>
        <v>0</v>
      </c>
      <c r="I359" s="36">
        <f>SUMIFS(СВЦЭМ!$J$34:$J$777,СВЦЭМ!$A$34:$A$777,$A359,СВЦЭМ!$B$33:$B$776,I$331)+'СЕТ СН'!$F$16</f>
        <v>0</v>
      </c>
      <c r="J359" s="36">
        <f>SUMIFS(СВЦЭМ!$J$34:$J$777,СВЦЭМ!$A$34:$A$777,$A359,СВЦЭМ!$B$33:$B$776,J$331)+'СЕТ СН'!$F$16</f>
        <v>0</v>
      </c>
      <c r="K359" s="36">
        <f>SUMIFS(СВЦЭМ!$J$34:$J$777,СВЦЭМ!$A$34:$A$777,$A359,СВЦЭМ!$B$33:$B$776,K$331)+'СЕТ СН'!$F$16</f>
        <v>0</v>
      </c>
      <c r="L359" s="36">
        <f>SUMIFS(СВЦЭМ!$J$34:$J$777,СВЦЭМ!$A$34:$A$777,$A359,СВЦЭМ!$B$33:$B$776,L$331)+'СЕТ СН'!$F$16</f>
        <v>0</v>
      </c>
      <c r="M359" s="36">
        <f>SUMIFS(СВЦЭМ!$J$34:$J$777,СВЦЭМ!$A$34:$A$777,$A359,СВЦЭМ!$B$33:$B$776,M$331)+'СЕТ СН'!$F$16</f>
        <v>0</v>
      </c>
      <c r="N359" s="36">
        <f>SUMIFS(СВЦЭМ!$J$34:$J$777,СВЦЭМ!$A$34:$A$777,$A359,СВЦЭМ!$B$33:$B$776,N$331)+'СЕТ СН'!$F$16</f>
        <v>0</v>
      </c>
      <c r="O359" s="36">
        <f>SUMIFS(СВЦЭМ!$J$34:$J$777,СВЦЭМ!$A$34:$A$777,$A359,СВЦЭМ!$B$33:$B$776,O$331)+'СЕТ СН'!$F$16</f>
        <v>0</v>
      </c>
      <c r="P359" s="36">
        <f>SUMIFS(СВЦЭМ!$J$34:$J$777,СВЦЭМ!$A$34:$A$777,$A359,СВЦЭМ!$B$33:$B$776,P$331)+'СЕТ СН'!$F$16</f>
        <v>0</v>
      </c>
      <c r="Q359" s="36">
        <f>SUMIFS(СВЦЭМ!$J$34:$J$777,СВЦЭМ!$A$34:$A$777,$A359,СВЦЭМ!$B$33:$B$776,Q$331)+'СЕТ СН'!$F$16</f>
        <v>0</v>
      </c>
      <c r="R359" s="36">
        <f>SUMIFS(СВЦЭМ!$J$34:$J$777,СВЦЭМ!$A$34:$A$777,$A359,СВЦЭМ!$B$33:$B$776,R$331)+'СЕТ СН'!$F$16</f>
        <v>0</v>
      </c>
      <c r="S359" s="36">
        <f>SUMIFS(СВЦЭМ!$J$34:$J$777,СВЦЭМ!$A$34:$A$777,$A359,СВЦЭМ!$B$33:$B$776,S$331)+'СЕТ СН'!$F$16</f>
        <v>0</v>
      </c>
      <c r="T359" s="36">
        <f>SUMIFS(СВЦЭМ!$J$34:$J$777,СВЦЭМ!$A$34:$A$777,$A359,СВЦЭМ!$B$33:$B$776,T$331)+'СЕТ СН'!$F$16</f>
        <v>0</v>
      </c>
      <c r="U359" s="36">
        <f>SUMIFS(СВЦЭМ!$J$34:$J$777,СВЦЭМ!$A$34:$A$777,$A359,СВЦЭМ!$B$33:$B$776,U$331)+'СЕТ СН'!$F$16</f>
        <v>0</v>
      </c>
      <c r="V359" s="36">
        <f>SUMIFS(СВЦЭМ!$J$34:$J$777,СВЦЭМ!$A$34:$A$777,$A359,СВЦЭМ!$B$33:$B$776,V$331)+'СЕТ СН'!$F$16</f>
        <v>0</v>
      </c>
      <c r="W359" s="36">
        <f>SUMIFS(СВЦЭМ!$J$34:$J$777,СВЦЭМ!$A$34:$A$777,$A359,СВЦЭМ!$B$33:$B$776,W$331)+'СЕТ СН'!$F$16</f>
        <v>0</v>
      </c>
      <c r="X359" s="36">
        <f>SUMIFS(СВЦЭМ!$J$34:$J$777,СВЦЭМ!$A$34:$A$777,$A359,СВЦЭМ!$B$33:$B$776,X$331)+'СЕТ СН'!$F$16</f>
        <v>0</v>
      </c>
      <c r="Y359" s="36">
        <f>SUMIFS(СВЦЭМ!$J$34:$J$777,СВЦЭМ!$A$34:$A$777,$A359,СВЦЭМ!$B$33:$B$776,Y$331)+'СЕТ СН'!$F$16</f>
        <v>0</v>
      </c>
    </row>
    <row r="360" spans="1:27" ht="15.75" hidden="1" x14ac:dyDescent="0.2">
      <c r="A360" s="35">
        <f t="shared" si="9"/>
        <v>43645</v>
      </c>
      <c r="B360" s="36">
        <f>SUMIFS(СВЦЭМ!$J$34:$J$777,СВЦЭМ!$A$34:$A$777,$A360,СВЦЭМ!$B$33:$B$776,B$331)+'СЕТ СН'!$F$16</f>
        <v>0</v>
      </c>
      <c r="C360" s="36">
        <f>SUMIFS(СВЦЭМ!$J$34:$J$777,СВЦЭМ!$A$34:$A$777,$A360,СВЦЭМ!$B$33:$B$776,C$331)+'СЕТ СН'!$F$16</f>
        <v>0</v>
      </c>
      <c r="D360" s="36">
        <f>SUMIFS(СВЦЭМ!$J$34:$J$777,СВЦЭМ!$A$34:$A$777,$A360,СВЦЭМ!$B$33:$B$776,D$331)+'СЕТ СН'!$F$16</f>
        <v>0</v>
      </c>
      <c r="E360" s="36">
        <f>SUMIFS(СВЦЭМ!$J$34:$J$777,СВЦЭМ!$A$34:$A$777,$A360,СВЦЭМ!$B$33:$B$776,E$331)+'СЕТ СН'!$F$16</f>
        <v>0</v>
      </c>
      <c r="F360" s="36">
        <f>SUMIFS(СВЦЭМ!$J$34:$J$777,СВЦЭМ!$A$34:$A$777,$A360,СВЦЭМ!$B$33:$B$776,F$331)+'СЕТ СН'!$F$16</f>
        <v>0</v>
      </c>
      <c r="G360" s="36">
        <f>SUMIFS(СВЦЭМ!$J$34:$J$777,СВЦЭМ!$A$34:$A$777,$A360,СВЦЭМ!$B$33:$B$776,G$331)+'СЕТ СН'!$F$16</f>
        <v>0</v>
      </c>
      <c r="H360" s="36">
        <f>SUMIFS(СВЦЭМ!$J$34:$J$777,СВЦЭМ!$A$34:$A$777,$A360,СВЦЭМ!$B$33:$B$776,H$331)+'СЕТ СН'!$F$16</f>
        <v>0</v>
      </c>
      <c r="I360" s="36">
        <f>SUMIFS(СВЦЭМ!$J$34:$J$777,СВЦЭМ!$A$34:$A$777,$A360,СВЦЭМ!$B$33:$B$776,I$331)+'СЕТ СН'!$F$16</f>
        <v>0</v>
      </c>
      <c r="J360" s="36">
        <f>SUMIFS(СВЦЭМ!$J$34:$J$777,СВЦЭМ!$A$34:$A$777,$A360,СВЦЭМ!$B$33:$B$776,J$331)+'СЕТ СН'!$F$16</f>
        <v>0</v>
      </c>
      <c r="K360" s="36">
        <f>SUMIFS(СВЦЭМ!$J$34:$J$777,СВЦЭМ!$A$34:$A$777,$A360,СВЦЭМ!$B$33:$B$776,K$331)+'СЕТ СН'!$F$16</f>
        <v>0</v>
      </c>
      <c r="L360" s="36">
        <f>SUMIFS(СВЦЭМ!$J$34:$J$777,СВЦЭМ!$A$34:$A$777,$A360,СВЦЭМ!$B$33:$B$776,L$331)+'СЕТ СН'!$F$16</f>
        <v>0</v>
      </c>
      <c r="M360" s="36">
        <f>SUMIFS(СВЦЭМ!$J$34:$J$777,СВЦЭМ!$A$34:$A$777,$A360,СВЦЭМ!$B$33:$B$776,M$331)+'СЕТ СН'!$F$16</f>
        <v>0</v>
      </c>
      <c r="N360" s="36">
        <f>SUMIFS(СВЦЭМ!$J$34:$J$777,СВЦЭМ!$A$34:$A$777,$A360,СВЦЭМ!$B$33:$B$776,N$331)+'СЕТ СН'!$F$16</f>
        <v>0</v>
      </c>
      <c r="O360" s="36">
        <f>SUMIFS(СВЦЭМ!$J$34:$J$777,СВЦЭМ!$A$34:$A$777,$A360,СВЦЭМ!$B$33:$B$776,O$331)+'СЕТ СН'!$F$16</f>
        <v>0</v>
      </c>
      <c r="P360" s="36">
        <f>SUMIFS(СВЦЭМ!$J$34:$J$777,СВЦЭМ!$A$34:$A$777,$A360,СВЦЭМ!$B$33:$B$776,P$331)+'СЕТ СН'!$F$16</f>
        <v>0</v>
      </c>
      <c r="Q360" s="36">
        <f>SUMIFS(СВЦЭМ!$J$34:$J$777,СВЦЭМ!$A$34:$A$777,$A360,СВЦЭМ!$B$33:$B$776,Q$331)+'СЕТ СН'!$F$16</f>
        <v>0</v>
      </c>
      <c r="R360" s="36">
        <f>SUMIFS(СВЦЭМ!$J$34:$J$777,СВЦЭМ!$A$34:$A$777,$A360,СВЦЭМ!$B$33:$B$776,R$331)+'СЕТ СН'!$F$16</f>
        <v>0</v>
      </c>
      <c r="S360" s="36">
        <f>SUMIFS(СВЦЭМ!$J$34:$J$777,СВЦЭМ!$A$34:$A$777,$A360,СВЦЭМ!$B$33:$B$776,S$331)+'СЕТ СН'!$F$16</f>
        <v>0</v>
      </c>
      <c r="T360" s="36">
        <f>SUMIFS(СВЦЭМ!$J$34:$J$777,СВЦЭМ!$A$34:$A$777,$A360,СВЦЭМ!$B$33:$B$776,T$331)+'СЕТ СН'!$F$16</f>
        <v>0</v>
      </c>
      <c r="U360" s="36">
        <f>SUMIFS(СВЦЭМ!$J$34:$J$777,СВЦЭМ!$A$34:$A$777,$A360,СВЦЭМ!$B$33:$B$776,U$331)+'СЕТ СН'!$F$16</f>
        <v>0</v>
      </c>
      <c r="V360" s="36">
        <f>SUMIFS(СВЦЭМ!$J$34:$J$777,СВЦЭМ!$A$34:$A$777,$A360,СВЦЭМ!$B$33:$B$776,V$331)+'СЕТ СН'!$F$16</f>
        <v>0</v>
      </c>
      <c r="W360" s="36">
        <f>SUMIFS(СВЦЭМ!$J$34:$J$777,СВЦЭМ!$A$34:$A$777,$A360,СВЦЭМ!$B$33:$B$776,W$331)+'СЕТ СН'!$F$16</f>
        <v>0</v>
      </c>
      <c r="X360" s="36">
        <f>SUMIFS(СВЦЭМ!$J$34:$J$777,СВЦЭМ!$A$34:$A$777,$A360,СВЦЭМ!$B$33:$B$776,X$331)+'СЕТ СН'!$F$16</f>
        <v>0</v>
      </c>
      <c r="Y360" s="36">
        <f>SUMIFS(СВЦЭМ!$J$34:$J$777,СВЦЭМ!$A$34:$A$777,$A360,СВЦЭМ!$B$33:$B$776,Y$331)+'СЕТ СН'!$F$16</f>
        <v>0</v>
      </c>
    </row>
    <row r="361" spans="1:27" ht="15.75" hidden="1" x14ac:dyDescent="0.2">
      <c r="A361" s="35">
        <f t="shared" si="9"/>
        <v>43646</v>
      </c>
      <c r="B361" s="36">
        <f>SUMIFS(СВЦЭМ!$J$34:$J$777,СВЦЭМ!$A$34:$A$777,$A361,СВЦЭМ!$B$33:$B$776,B$331)+'СЕТ СН'!$F$16</f>
        <v>0</v>
      </c>
      <c r="C361" s="36">
        <f>SUMIFS(СВЦЭМ!$J$34:$J$777,СВЦЭМ!$A$34:$A$777,$A361,СВЦЭМ!$B$33:$B$776,C$331)+'СЕТ СН'!$F$16</f>
        <v>0</v>
      </c>
      <c r="D361" s="36">
        <f>SUMIFS(СВЦЭМ!$J$34:$J$777,СВЦЭМ!$A$34:$A$777,$A361,СВЦЭМ!$B$33:$B$776,D$331)+'СЕТ СН'!$F$16</f>
        <v>0</v>
      </c>
      <c r="E361" s="36">
        <f>SUMIFS(СВЦЭМ!$J$34:$J$777,СВЦЭМ!$A$34:$A$777,$A361,СВЦЭМ!$B$33:$B$776,E$331)+'СЕТ СН'!$F$16</f>
        <v>0</v>
      </c>
      <c r="F361" s="36">
        <f>SUMIFS(СВЦЭМ!$J$34:$J$777,СВЦЭМ!$A$34:$A$777,$A361,СВЦЭМ!$B$33:$B$776,F$331)+'СЕТ СН'!$F$16</f>
        <v>0</v>
      </c>
      <c r="G361" s="36">
        <f>SUMIFS(СВЦЭМ!$J$34:$J$777,СВЦЭМ!$A$34:$A$777,$A361,СВЦЭМ!$B$33:$B$776,G$331)+'СЕТ СН'!$F$16</f>
        <v>0</v>
      </c>
      <c r="H361" s="36">
        <f>SUMIFS(СВЦЭМ!$J$34:$J$777,СВЦЭМ!$A$34:$A$777,$A361,СВЦЭМ!$B$33:$B$776,H$331)+'СЕТ СН'!$F$16</f>
        <v>0</v>
      </c>
      <c r="I361" s="36">
        <f>SUMIFS(СВЦЭМ!$J$34:$J$777,СВЦЭМ!$A$34:$A$777,$A361,СВЦЭМ!$B$33:$B$776,I$331)+'СЕТ СН'!$F$16</f>
        <v>0</v>
      </c>
      <c r="J361" s="36">
        <f>SUMIFS(СВЦЭМ!$J$34:$J$777,СВЦЭМ!$A$34:$A$777,$A361,СВЦЭМ!$B$33:$B$776,J$331)+'СЕТ СН'!$F$16</f>
        <v>0</v>
      </c>
      <c r="K361" s="36">
        <f>SUMIFS(СВЦЭМ!$J$34:$J$777,СВЦЭМ!$A$34:$A$777,$A361,СВЦЭМ!$B$33:$B$776,K$331)+'СЕТ СН'!$F$16</f>
        <v>0</v>
      </c>
      <c r="L361" s="36">
        <f>SUMIFS(СВЦЭМ!$J$34:$J$777,СВЦЭМ!$A$34:$A$777,$A361,СВЦЭМ!$B$33:$B$776,L$331)+'СЕТ СН'!$F$16</f>
        <v>0</v>
      </c>
      <c r="M361" s="36">
        <f>SUMIFS(СВЦЭМ!$J$34:$J$777,СВЦЭМ!$A$34:$A$777,$A361,СВЦЭМ!$B$33:$B$776,M$331)+'СЕТ СН'!$F$16</f>
        <v>0</v>
      </c>
      <c r="N361" s="36">
        <f>SUMIFS(СВЦЭМ!$J$34:$J$777,СВЦЭМ!$A$34:$A$777,$A361,СВЦЭМ!$B$33:$B$776,N$331)+'СЕТ СН'!$F$16</f>
        <v>0</v>
      </c>
      <c r="O361" s="36">
        <f>SUMIFS(СВЦЭМ!$J$34:$J$777,СВЦЭМ!$A$34:$A$777,$A361,СВЦЭМ!$B$33:$B$776,O$331)+'СЕТ СН'!$F$16</f>
        <v>0</v>
      </c>
      <c r="P361" s="36">
        <f>SUMIFS(СВЦЭМ!$J$34:$J$777,СВЦЭМ!$A$34:$A$777,$A361,СВЦЭМ!$B$33:$B$776,P$331)+'СЕТ СН'!$F$16</f>
        <v>0</v>
      </c>
      <c r="Q361" s="36">
        <f>SUMIFS(СВЦЭМ!$J$34:$J$777,СВЦЭМ!$A$34:$A$777,$A361,СВЦЭМ!$B$33:$B$776,Q$331)+'СЕТ СН'!$F$16</f>
        <v>0</v>
      </c>
      <c r="R361" s="36">
        <f>SUMIFS(СВЦЭМ!$J$34:$J$777,СВЦЭМ!$A$34:$A$777,$A361,СВЦЭМ!$B$33:$B$776,R$331)+'СЕТ СН'!$F$16</f>
        <v>0</v>
      </c>
      <c r="S361" s="36">
        <f>SUMIFS(СВЦЭМ!$J$34:$J$777,СВЦЭМ!$A$34:$A$777,$A361,СВЦЭМ!$B$33:$B$776,S$331)+'СЕТ СН'!$F$16</f>
        <v>0</v>
      </c>
      <c r="T361" s="36">
        <f>SUMIFS(СВЦЭМ!$J$34:$J$777,СВЦЭМ!$A$34:$A$777,$A361,СВЦЭМ!$B$33:$B$776,T$331)+'СЕТ СН'!$F$16</f>
        <v>0</v>
      </c>
      <c r="U361" s="36">
        <f>SUMIFS(СВЦЭМ!$J$34:$J$777,СВЦЭМ!$A$34:$A$777,$A361,СВЦЭМ!$B$33:$B$776,U$331)+'СЕТ СН'!$F$16</f>
        <v>0</v>
      </c>
      <c r="V361" s="36">
        <f>SUMIFS(СВЦЭМ!$J$34:$J$777,СВЦЭМ!$A$34:$A$777,$A361,СВЦЭМ!$B$33:$B$776,V$331)+'СЕТ СН'!$F$16</f>
        <v>0</v>
      </c>
      <c r="W361" s="36">
        <f>SUMIFS(СВЦЭМ!$J$34:$J$777,СВЦЭМ!$A$34:$A$777,$A361,СВЦЭМ!$B$33:$B$776,W$331)+'СЕТ СН'!$F$16</f>
        <v>0</v>
      </c>
      <c r="X361" s="36">
        <f>SUMIFS(СВЦЭМ!$J$34:$J$777,СВЦЭМ!$A$34:$A$777,$A361,СВЦЭМ!$B$33:$B$776,X$331)+'СЕТ СН'!$F$16</f>
        <v>0</v>
      </c>
      <c r="Y361" s="36">
        <f>SUMIFS(СВЦЭМ!$J$34:$J$777,СВЦЭМ!$A$34:$A$777,$A361,СВЦЭМ!$B$33:$B$776,Y$331)+'СЕТ СН'!$F$16</f>
        <v>0</v>
      </c>
    </row>
    <row r="362" spans="1:27" ht="15.75" hidden="1" x14ac:dyDescent="0.2">
      <c r="A362" s="35">
        <f t="shared" si="9"/>
        <v>43647</v>
      </c>
      <c r="B362" s="36">
        <f>SUMIFS(СВЦЭМ!$J$34:$J$777,СВЦЭМ!$A$34:$A$777,$A362,СВЦЭМ!$B$33:$B$776,B$331)+'СЕТ СН'!$F$16</f>
        <v>0</v>
      </c>
      <c r="C362" s="36">
        <f>SUMIFS(СВЦЭМ!$J$34:$J$777,СВЦЭМ!$A$34:$A$777,$A362,СВЦЭМ!$B$33:$B$776,C$331)+'СЕТ СН'!$F$16</f>
        <v>0</v>
      </c>
      <c r="D362" s="36">
        <f>SUMIFS(СВЦЭМ!$J$34:$J$777,СВЦЭМ!$A$34:$A$777,$A362,СВЦЭМ!$B$33:$B$776,D$331)+'СЕТ СН'!$F$16</f>
        <v>0</v>
      </c>
      <c r="E362" s="36">
        <f>SUMIFS(СВЦЭМ!$J$34:$J$777,СВЦЭМ!$A$34:$A$777,$A362,СВЦЭМ!$B$33:$B$776,E$331)+'СЕТ СН'!$F$16</f>
        <v>0</v>
      </c>
      <c r="F362" s="36">
        <f>SUMIFS(СВЦЭМ!$J$34:$J$777,СВЦЭМ!$A$34:$A$777,$A362,СВЦЭМ!$B$33:$B$776,F$331)+'СЕТ СН'!$F$16</f>
        <v>0</v>
      </c>
      <c r="G362" s="36">
        <f>SUMIFS(СВЦЭМ!$J$34:$J$777,СВЦЭМ!$A$34:$A$777,$A362,СВЦЭМ!$B$33:$B$776,G$331)+'СЕТ СН'!$F$16</f>
        <v>0</v>
      </c>
      <c r="H362" s="36">
        <f>SUMIFS(СВЦЭМ!$J$34:$J$777,СВЦЭМ!$A$34:$A$777,$A362,СВЦЭМ!$B$33:$B$776,H$331)+'СЕТ СН'!$F$16</f>
        <v>0</v>
      </c>
      <c r="I362" s="36">
        <f>SUMIFS(СВЦЭМ!$J$34:$J$777,СВЦЭМ!$A$34:$A$777,$A362,СВЦЭМ!$B$33:$B$776,I$331)+'СЕТ СН'!$F$16</f>
        <v>0</v>
      </c>
      <c r="J362" s="36">
        <f>SUMIFS(СВЦЭМ!$J$34:$J$777,СВЦЭМ!$A$34:$A$777,$A362,СВЦЭМ!$B$33:$B$776,J$331)+'СЕТ СН'!$F$16</f>
        <v>0</v>
      </c>
      <c r="K362" s="36">
        <f>SUMIFS(СВЦЭМ!$J$34:$J$777,СВЦЭМ!$A$34:$A$777,$A362,СВЦЭМ!$B$33:$B$776,K$331)+'СЕТ СН'!$F$16</f>
        <v>0</v>
      </c>
      <c r="L362" s="36">
        <f>SUMIFS(СВЦЭМ!$J$34:$J$777,СВЦЭМ!$A$34:$A$777,$A362,СВЦЭМ!$B$33:$B$776,L$331)+'СЕТ СН'!$F$16</f>
        <v>0</v>
      </c>
      <c r="M362" s="36">
        <f>SUMIFS(СВЦЭМ!$J$34:$J$777,СВЦЭМ!$A$34:$A$777,$A362,СВЦЭМ!$B$33:$B$776,M$331)+'СЕТ СН'!$F$16</f>
        <v>0</v>
      </c>
      <c r="N362" s="36">
        <f>SUMIFS(СВЦЭМ!$J$34:$J$777,СВЦЭМ!$A$34:$A$777,$A362,СВЦЭМ!$B$33:$B$776,N$331)+'СЕТ СН'!$F$16</f>
        <v>0</v>
      </c>
      <c r="O362" s="36">
        <f>SUMIFS(СВЦЭМ!$J$34:$J$777,СВЦЭМ!$A$34:$A$777,$A362,СВЦЭМ!$B$33:$B$776,O$331)+'СЕТ СН'!$F$16</f>
        <v>0</v>
      </c>
      <c r="P362" s="36">
        <f>SUMIFS(СВЦЭМ!$J$34:$J$777,СВЦЭМ!$A$34:$A$777,$A362,СВЦЭМ!$B$33:$B$776,P$331)+'СЕТ СН'!$F$16</f>
        <v>0</v>
      </c>
      <c r="Q362" s="36">
        <f>SUMIFS(СВЦЭМ!$J$34:$J$777,СВЦЭМ!$A$34:$A$777,$A362,СВЦЭМ!$B$33:$B$776,Q$331)+'СЕТ СН'!$F$16</f>
        <v>0</v>
      </c>
      <c r="R362" s="36">
        <f>SUMIFS(СВЦЭМ!$J$34:$J$777,СВЦЭМ!$A$34:$A$777,$A362,СВЦЭМ!$B$33:$B$776,R$331)+'СЕТ СН'!$F$16</f>
        <v>0</v>
      </c>
      <c r="S362" s="36">
        <f>SUMIFS(СВЦЭМ!$J$34:$J$777,СВЦЭМ!$A$34:$A$777,$A362,СВЦЭМ!$B$33:$B$776,S$331)+'СЕТ СН'!$F$16</f>
        <v>0</v>
      </c>
      <c r="T362" s="36">
        <f>SUMIFS(СВЦЭМ!$J$34:$J$777,СВЦЭМ!$A$34:$A$777,$A362,СВЦЭМ!$B$33:$B$776,T$331)+'СЕТ СН'!$F$16</f>
        <v>0</v>
      </c>
      <c r="U362" s="36">
        <f>SUMIFS(СВЦЭМ!$J$34:$J$777,СВЦЭМ!$A$34:$A$777,$A362,СВЦЭМ!$B$33:$B$776,U$331)+'СЕТ СН'!$F$16</f>
        <v>0</v>
      </c>
      <c r="V362" s="36">
        <f>SUMIFS(СВЦЭМ!$J$34:$J$777,СВЦЭМ!$A$34:$A$777,$A362,СВЦЭМ!$B$33:$B$776,V$331)+'СЕТ СН'!$F$16</f>
        <v>0</v>
      </c>
      <c r="W362" s="36">
        <f>SUMIFS(СВЦЭМ!$J$34:$J$777,СВЦЭМ!$A$34:$A$777,$A362,СВЦЭМ!$B$33:$B$776,W$331)+'СЕТ СН'!$F$16</f>
        <v>0</v>
      </c>
      <c r="X362" s="36">
        <f>SUMIFS(СВЦЭМ!$J$34:$J$777,СВЦЭМ!$A$34:$A$777,$A362,СВЦЭМ!$B$33:$B$776,X$331)+'СЕТ СН'!$F$16</f>
        <v>0</v>
      </c>
      <c r="Y362" s="36">
        <f>SUMIFS(СВЦЭМ!$J$34:$J$777,СВЦЭМ!$A$34:$A$777,$A362,СВЦЭМ!$B$33:$B$776,Y$331)+'СЕТ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01.06.2019</v>
      </c>
      <c r="B367" s="36">
        <f>SUMIFS(СВЦЭМ!$K$34:$K$777,СВЦЭМ!$A$34:$A$777,$A367,СВЦЭМ!$B$33:$B$776,B$366)+'СЕТ СН'!$F$16</f>
        <v>0</v>
      </c>
      <c r="C367" s="36">
        <f>SUMIFS(СВЦЭМ!$K$34:$K$777,СВЦЭМ!$A$34:$A$777,$A367,СВЦЭМ!$B$33:$B$776,C$366)+'СЕТ СН'!$F$16</f>
        <v>0</v>
      </c>
      <c r="D367" s="36">
        <f>SUMIFS(СВЦЭМ!$K$34:$K$777,СВЦЭМ!$A$34:$A$777,$A367,СВЦЭМ!$B$33:$B$776,D$366)+'СЕТ СН'!$F$16</f>
        <v>0</v>
      </c>
      <c r="E367" s="36">
        <f>SUMIFS(СВЦЭМ!$K$34:$K$777,СВЦЭМ!$A$34:$A$777,$A367,СВЦЭМ!$B$33:$B$776,E$366)+'СЕТ СН'!$F$16</f>
        <v>0</v>
      </c>
      <c r="F367" s="36">
        <f>SUMIFS(СВЦЭМ!$K$34:$K$777,СВЦЭМ!$A$34:$A$777,$A367,СВЦЭМ!$B$33:$B$776,F$366)+'СЕТ СН'!$F$16</f>
        <v>0</v>
      </c>
      <c r="G367" s="36">
        <f>SUMIFS(СВЦЭМ!$K$34:$K$777,СВЦЭМ!$A$34:$A$777,$A367,СВЦЭМ!$B$33:$B$776,G$366)+'СЕТ СН'!$F$16</f>
        <v>0</v>
      </c>
      <c r="H367" s="36">
        <f>SUMIFS(СВЦЭМ!$K$34:$K$777,СВЦЭМ!$A$34:$A$777,$A367,СВЦЭМ!$B$33:$B$776,H$366)+'СЕТ СН'!$F$16</f>
        <v>0</v>
      </c>
      <c r="I367" s="36">
        <f>SUMIFS(СВЦЭМ!$K$34:$K$777,СВЦЭМ!$A$34:$A$777,$A367,СВЦЭМ!$B$33:$B$776,I$366)+'СЕТ СН'!$F$16</f>
        <v>0</v>
      </c>
      <c r="J367" s="36">
        <f>SUMIFS(СВЦЭМ!$K$34:$K$777,СВЦЭМ!$A$34:$A$777,$A367,СВЦЭМ!$B$33:$B$776,J$366)+'СЕТ СН'!$F$16</f>
        <v>0</v>
      </c>
      <c r="K367" s="36">
        <f>SUMIFS(СВЦЭМ!$K$34:$K$777,СВЦЭМ!$A$34:$A$777,$A367,СВЦЭМ!$B$33:$B$776,K$366)+'СЕТ СН'!$F$16</f>
        <v>0</v>
      </c>
      <c r="L367" s="36">
        <f>SUMIFS(СВЦЭМ!$K$34:$K$777,СВЦЭМ!$A$34:$A$777,$A367,СВЦЭМ!$B$33:$B$776,L$366)+'СЕТ СН'!$F$16</f>
        <v>0</v>
      </c>
      <c r="M367" s="36">
        <f>SUMIFS(СВЦЭМ!$K$34:$K$777,СВЦЭМ!$A$34:$A$777,$A367,СВЦЭМ!$B$33:$B$776,M$366)+'СЕТ СН'!$F$16</f>
        <v>0</v>
      </c>
      <c r="N367" s="36">
        <f>SUMIFS(СВЦЭМ!$K$34:$K$777,СВЦЭМ!$A$34:$A$777,$A367,СВЦЭМ!$B$33:$B$776,N$366)+'СЕТ СН'!$F$16</f>
        <v>0</v>
      </c>
      <c r="O367" s="36">
        <f>SUMIFS(СВЦЭМ!$K$34:$K$777,СВЦЭМ!$A$34:$A$777,$A367,СВЦЭМ!$B$33:$B$776,O$366)+'СЕТ СН'!$F$16</f>
        <v>0</v>
      </c>
      <c r="P367" s="36">
        <f>SUMIFS(СВЦЭМ!$K$34:$K$777,СВЦЭМ!$A$34:$A$777,$A367,СВЦЭМ!$B$33:$B$776,P$366)+'СЕТ СН'!$F$16</f>
        <v>0</v>
      </c>
      <c r="Q367" s="36">
        <f>SUMIFS(СВЦЭМ!$K$34:$K$777,СВЦЭМ!$A$34:$A$777,$A367,СВЦЭМ!$B$33:$B$776,Q$366)+'СЕТ СН'!$F$16</f>
        <v>0</v>
      </c>
      <c r="R367" s="36">
        <f>SUMIFS(СВЦЭМ!$K$34:$K$777,СВЦЭМ!$A$34:$A$777,$A367,СВЦЭМ!$B$33:$B$776,R$366)+'СЕТ СН'!$F$16</f>
        <v>0</v>
      </c>
      <c r="S367" s="36">
        <f>SUMIFS(СВЦЭМ!$K$34:$K$777,СВЦЭМ!$A$34:$A$777,$A367,СВЦЭМ!$B$33:$B$776,S$366)+'СЕТ СН'!$F$16</f>
        <v>0</v>
      </c>
      <c r="T367" s="36">
        <f>SUMIFS(СВЦЭМ!$K$34:$K$777,СВЦЭМ!$A$34:$A$777,$A367,СВЦЭМ!$B$33:$B$776,T$366)+'СЕТ СН'!$F$16</f>
        <v>0</v>
      </c>
      <c r="U367" s="36">
        <f>SUMIFS(СВЦЭМ!$K$34:$K$777,СВЦЭМ!$A$34:$A$777,$A367,СВЦЭМ!$B$33:$B$776,U$366)+'СЕТ СН'!$F$16</f>
        <v>0</v>
      </c>
      <c r="V367" s="36">
        <f>SUMIFS(СВЦЭМ!$K$34:$K$777,СВЦЭМ!$A$34:$A$777,$A367,СВЦЭМ!$B$33:$B$776,V$366)+'СЕТ СН'!$F$16</f>
        <v>0</v>
      </c>
      <c r="W367" s="36">
        <f>SUMIFS(СВЦЭМ!$K$34:$K$777,СВЦЭМ!$A$34:$A$777,$A367,СВЦЭМ!$B$33:$B$776,W$366)+'СЕТ СН'!$F$16</f>
        <v>0</v>
      </c>
      <c r="X367" s="36">
        <f>SUMIFS(СВЦЭМ!$K$34:$K$777,СВЦЭМ!$A$34:$A$777,$A367,СВЦЭМ!$B$33:$B$776,X$366)+'СЕТ СН'!$F$16</f>
        <v>0</v>
      </c>
      <c r="Y367" s="36">
        <f>SUMIFS(СВЦЭМ!$K$34:$K$777,СВЦЭМ!$A$34:$A$777,$A367,СВЦЭМ!$B$33:$B$776,Y$366)+'СЕТ СН'!$F$16</f>
        <v>0</v>
      </c>
      <c r="AA367" s="45"/>
    </row>
    <row r="368" spans="1:27" ht="15.75" hidden="1" x14ac:dyDescent="0.2">
      <c r="A368" s="35">
        <f>A367+1</f>
        <v>43618</v>
      </c>
      <c r="B368" s="36">
        <f>SUMIFS(СВЦЭМ!$K$34:$K$777,СВЦЭМ!$A$34:$A$777,$A368,СВЦЭМ!$B$33:$B$776,B$366)+'СЕТ СН'!$F$16</f>
        <v>0</v>
      </c>
      <c r="C368" s="36">
        <f>SUMIFS(СВЦЭМ!$K$34:$K$777,СВЦЭМ!$A$34:$A$777,$A368,СВЦЭМ!$B$33:$B$776,C$366)+'СЕТ СН'!$F$16</f>
        <v>0</v>
      </c>
      <c r="D368" s="36">
        <f>SUMIFS(СВЦЭМ!$K$34:$K$777,СВЦЭМ!$A$34:$A$777,$A368,СВЦЭМ!$B$33:$B$776,D$366)+'СЕТ СН'!$F$16</f>
        <v>0</v>
      </c>
      <c r="E368" s="36">
        <f>SUMIFS(СВЦЭМ!$K$34:$K$777,СВЦЭМ!$A$34:$A$777,$A368,СВЦЭМ!$B$33:$B$776,E$366)+'СЕТ СН'!$F$16</f>
        <v>0</v>
      </c>
      <c r="F368" s="36">
        <f>SUMIFS(СВЦЭМ!$K$34:$K$777,СВЦЭМ!$A$34:$A$777,$A368,СВЦЭМ!$B$33:$B$776,F$366)+'СЕТ СН'!$F$16</f>
        <v>0</v>
      </c>
      <c r="G368" s="36">
        <f>SUMIFS(СВЦЭМ!$K$34:$K$777,СВЦЭМ!$A$34:$A$777,$A368,СВЦЭМ!$B$33:$B$776,G$366)+'СЕТ СН'!$F$16</f>
        <v>0</v>
      </c>
      <c r="H368" s="36">
        <f>SUMIFS(СВЦЭМ!$K$34:$K$777,СВЦЭМ!$A$34:$A$777,$A368,СВЦЭМ!$B$33:$B$776,H$366)+'СЕТ СН'!$F$16</f>
        <v>0</v>
      </c>
      <c r="I368" s="36">
        <f>SUMIFS(СВЦЭМ!$K$34:$K$777,СВЦЭМ!$A$34:$A$777,$A368,СВЦЭМ!$B$33:$B$776,I$366)+'СЕТ СН'!$F$16</f>
        <v>0</v>
      </c>
      <c r="J368" s="36">
        <f>SUMIFS(СВЦЭМ!$K$34:$K$777,СВЦЭМ!$A$34:$A$777,$A368,СВЦЭМ!$B$33:$B$776,J$366)+'СЕТ СН'!$F$16</f>
        <v>0</v>
      </c>
      <c r="K368" s="36">
        <f>SUMIFS(СВЦЭМ!$K$34:$K$777,СВЦЭМ!$A$34:$A$777,$A368,СВЦЭМ!$B$33:$B$776,K$366)+'СЕТ СН'!$F$16</f>
        <v>0</v>
      </c>
      <c r="L368" s="36">
        <f>SUMIFS(СВЦЭМ!$K$34:$K$777,СВЦЭМ!$A$34:$A$777,$A368,СВЦЭМ!$B$33:$B$776,L$366)+'СЕТ СН'!$F$16</f>
        <v>0</v>
      </c>
      <c r="M368" s="36">
        <f>SUMIFS(СВЦЭМ!$K$34:$K$777,СВЦЭМ!$A$34:$A$777,$A368,СВЦЭМ!$B$33:$B$776,M$366)+'СЕТ СН'!$F$16</f>
        <v>0</v>
      </c>
      <c r="N368" s="36">
        <f>SUMIFS(СВЦЭМ!$K$34:$K$777,СВЦЭМ!$A$34:$A$777,$A368,СВЦЭМ!$B$33:$B$776,N$366)+'СЕТ СН'!$F$16</f>
        <v>0</v>
      </c>
      <c r="O368" s="36">
        <f>SUMIFS(СВЦЭМ!$K$34:$K$777,СВЦЭМ!$A$34:$A$777,$A368,СВЦЭМ!$B$33:$B$776,O$366)+'СЕТ СН'!$F$16</f>
        <v>0</v>
      </c>
      <c r="P368" s="36">
        <f>SUMIFS(СВЦЭМ!$K$34:$K$777,СВЦЭМ!$A$34:$A$777,$A368,СВЦЭМ!$B$33:$B$776,P$366)+'СЕТ СН'!$F$16</f>
        <v>0</v>
      </c>
      <c r="Q368" s="36">
        <f>SUMIFS(СВЦЭМ!$K$34:$K$777,СВЦЭМ!$A$34:$A$777,$A368,СВЦЭМ!$B$33:$B$776,Q$366)+'СЕТ СН'!$F$16</f>
        <v>0</v>
      </c>
      <c r="R368" s="36">
        <f>SUMIFS(СВЦЭМ!$K$34:$K$777,СВЦЭМ!$A$34:$A$777,$A368,СВЦЭМ!$B$33:$B$776,R$366)+'СЕТ СН'!$F$16</f>
        <v>0</v>
      </c>
      <c r="S368" s="36">
        <f>SUMIFS(СВЦЭМ!$K$34:$K$777,СВЦЭМ!$A$34:$A$777,$A368,СВЦЭМ!$B$33:$B$776,S$366)+'СЕТ СН'!$F$16</f>
        <v>0</v>
      </c>
      <c r="T368" s="36">
        <f>SUMIFS(СВЦЭМ!$K$34:$K$777,СВЦЭМ!$A$34:$A$777,$A368,СВЦЭМ!$B$33:$B$776,T$366)+'СЕТ СН'!$F$16</f>
        <v>0</v>
      </c>
      <c r="U368" s="36">
        <f>SUMIFS(СВЦЭМ!$K$34:$K$777,СВЦЭМ!$A$34:$A$777,$A368,СВЦЭМ!$B$33:$B$776,U$366)+'СЕТ СН'!$F$16</f>
        <v>0</v>
      </c>
      <c r="V368" s="36">
        <f>SUMIFS(СВЦЭМ!$K$34:$K$777,СВЦЭМ!$A$34:$A$777,$A368,СВЦЭМ!$B$33:$B$776,V$366)+'СЕТ СН'!$F$16</f>
        <v>0</v>
      </c>
      <c r="W368" s="36">
        <f>SUMIFS(СВЦЭМ!$K$34:$K$777,СВЦЭМ!$A$34:$A$777,$A368,СВЦЭМ!$B$33:$B$776,W$366)+'СЕТ СН'!$F$16</f>
        <v>0</v>
      </c>
      <c r="X368" s="36">
        <f>SUMIFS(СВЦЭМ!$K$34:$K$777,СВЦЭМ!$A$34:$A$777,$A368,СВЦЭМ!$B$33:$B$776,X$366)+'СЕТ СН'!$F$16</f>
        <v>0</v>
      </c>
      <c r="Y368" s="36">
        <f>SUMIFS(СВЦЭМ!$K$34:$K$777,СВЦЭМ!$A$34:$A$777,$A368,СВЦЭМ!$B$33:$B$776,Y$366)+'СЕТ СН'!$F$16</f>
        <v>0</v>
      </c>
    </row>
    <row r="369" spans="1:25" ht="15.75" hidden="1" x14ac:dyDescent="0.2">
      <c r="A369" s="35">
        <f t="shared" ref="A369:A397" si="10">A368+1</f>
        <v>43619</v>
      </c>
      <c r="B369" s="36">
        <f>SUMIFS(СВЦЭМ!$K$34:$K$777,СВЦЭМ!$A$34:$A$777,$A369,СВЦЭМ!$B$33:$B$776,B$366)+'СЕТ СН'!$F$16</f>
        <v>0</v>
      </c>
      <c r="C369" s="36">
        <f>SUMIFS(СВЦЭМ!$K$34:$K$777,СВЦЭМ!$A$34:$A$777,$A369,СВЦЭМ!$B$33:$B$776,C$366)+'СЕТ СН'!$F$16</f>
        <v>0</v>
      </c>
      <c r="D369" s="36">
        <f>SUMIFS(СВЦЭМ!$K$34:$K$777,СВЦЭМ!$A$34:$A$777,$A369,СВЦЭМ!$B$33:$B$776,D$366)+'СЕТ СН'!$F$16</f>
        <v>0</v>
      </c>
      <c r="E369" s="36">
        <f>SUMIFS(СВЦЭМ!$K$34:$K$777,СВЦЭМ!$A$34:$A$777,$A369,СВЦЭМ!$B$33:$B$776,E$366)+'СЕТ СН'!$F$16</f>
        <v>0</v>
      </c>
      <c r="F369" s="36">
        <f>SUMIFS(СВЦЭМ!$K$34:$K$777,СВЦЭМ!$A$34:$A$777,$A369,СВЦЭМ!$B$33:$B$776,F$366)+'СЕТ СН'!$F$16</f>
        <v>0</v>
      </c>
      <c r="G369" s="36">
        <f>SUMIFS(СВЦЭМ!$K$34:$K$777,СВЦЭМ!$A$34:$A$777,$A369,СВЦЭМ!$B$33:$B$776,G$366)+'СЕТ СН'!$F$16</f>
        <v>0</v>
      </c>
      <c r="H369" s="36">
        <f>SUMIFS(СВЦЭМ!$K$34:$K$777,СВЦЭМ!$A$34:$A$777,$A369,СВЦЭМ!$B$33:$B$776,H$366)+'СЕТ СН'!$F$16</f>
        <v>0</v>
      </c>
      <c r="I369" s="36">
        <f>SUMIFS(СВЦЭМ!$K$34:$K$777,СВЦЭМ!$A$34:$A$777,$A369,СВЦЭМ!$B$33:$B$776,I$366)+'СЕТ СН'!$F$16</f>
        <v>0</v>
      </c>
      <c r="J369" s="36">
        <f>SUMIFS(СВЦЭМ!$K$34:$K$777,СВЦЭМ!$A$34:$A$777,$A369,СВЦЭМ!$B$33:$B$776,J$366)+'СЕТ СН'!$F$16</f>
        <v>0</v>
      </c>
      <c r="K369" s="36">
        <f>SUMIFS(СВЦЭМ!$K$34:$K$777,СВЦЭМ!$A$34:$A$777,$A369,СВЦЭМ!$B$33:$B$776,K$366)+'СЕТ СН'!$F$16</f>
        <v>0</v>
      </c>
      <c r="L369" s="36">
        <f>SUMIFS(СВЦЭМ!$K$34:$K$777,СВЦЭМ!$A$34:$A$777,$A369,СВЦЭМ!$B$33:$B$776,L$366)+'СЕТ СН'!$F$16</f>
        <v>0</v>
      </c>
      <c r="M369" s="36">
        <f>SUMIFS(СВЦЭМ!$K$34:$K$777,СВЦЭМ!$A$34:$A$777,$A369,СВЦЭМ!$B$33:$B$776,M$366)+'СЕТ СН'!$F$16</f>
        <v>0</v>
      </c>
      <c r="N369" s="36">
        <f>SUMIFS(СВЦЭМ!$K$34:$K$777,СВЦЭМ!$A$34:$A$777,$A369,СВЦЭМ!$B$33:$B$776,N$366)+'СЕТ СН'!$F$16</f>
        <v>0</v>
      </c>
      <c r="O369" s="36">
        <f>SUMIFS(СВЦЭМ!$K$34:$K$777,СВЦЭМ!$A$34:$A$777,$A369,СВЦЭМ!$B$33:$B$776,O$366)+'СЕТ СН'!$F$16</f>
        <v>0</v>
      </c>
      <c r="P369" s="36">
        <f>SUMIFS(СВЦЭМ!$K$34:$K$777,СВЦЭМ!$A$34:$A$777,$A369,СВЦЭМ!$B$33:$B$776,P$366)+'СЕТ СН'!$F$16</f>
        <v>0</v>
      </c>
      <c r="Q369" s="36">
        <f>SUMIFS(СВЦЭМ!$K$34:$K$777,СВЦЭМ!$A$34:$A$777,$A369,СВЦЭМ!$B$33:$B$776,Q$366)+'СЕТ СН'!$F$16</f>
        <v>0</v>
      </c>
      <c r="R369" s="36">
        <f>SUMIFS(СВЦЭМ!$K$34:$K$777,СВЦЭМ!$A$34:$A$777,$A369,СВЦЭМ!$B$33:$B$776,R$366)+'СЕТ СН'!$F$16</f>
        <v>0</v>
      </c>
      <c r="S369" s="36">
        <f>SUMIFS(СВЦЭМ!$K$34:$K$777,СВЦЭМ!$A$34:$A$777,$A369,СВЦЭМ!$B$33:$B$776,S$366)+'СЕТ СН'!$F$16</f>
        <v>0</v>
      </c>
      <c r="T369" s="36">
        <f>SUMIFS(СВЦЭМ!$K$34:$K$777,СВЦЭМ!$A$34:$A$777,$A369,СВЦЭМ!$B$33:$B$776,T$366)+'СЕТ СН'!$F$16</f>
        <v>0</v>
      </c>
      <c r="U369" s="36">
        <f>SUMIFS(СВЦЭМ!$K$34:$K$777,СВЦЭМ!$A$34:$A$777,$A369,СВЦЭМ!$B$33:$B$776,U$366)+'СЕТ СН'!$F$16</f>
        <v>0</v>
      </c>
      <c r="V369" s="36">
        <f>SUMIFS(СВЦЭМ!$K$34:$K$777,СВЦЭМ!$A$34:$A$777,$A369,СВЦЭМ!$B$33:$B$776,V$366)+'СЕТ СН'!$F$16</f>
        <v>0</v>
      </c>
      <c r="W369" s="36">
        <f>SUMIFS(СВЦЭМ!$K$34:$K$777,СВЦЭМ!$A$34:$A$777,$A369,СВЦЭМ!$B$33:$B$776,W$366)+'СЕТ СН'!$F$16</f>
        <v>0</v>
      </c>
      <c r="X369" s="36">
        <f>SUMIFS(СВЦЭМ!$K$34:$K$777,СВЦЭМ!$A$34:$A$777,$A369,СВЦЭМ!$B$33:$B$776,X$366)+'СЕТ СН'!$F$16</f>
        <v>0</v>
      </c>
      <c r="Y369" s="36">
        <f>SUMIFS(СВЦЭМ!$K$34:$K$777,СВЦЭМ!$A$34:$A$777,$A369,СВЦЭМ!$B$33:$B$776,Y$366)+'СЕТ СН'!$F$16</f>
        <v>0</v>
      </c>
    </row>
    <row r="370" spans="1:25" ht="15.75" hidden="1" x14ac:dyDescent="0.2">
      <c r="A370" s="35">
        <f t="shared" si="10"/>
        <v>43620</v>
      </c>
      <c r="B370" s="36">
        <f>SUMIFS(СВЦЭМ!$K$34:$K$777,СВЦЭМ!$A$34:$A$777,$A370,СВЦЭМ!$B$33:$B$776,B$366)+'СЕТ СН'!$F$16</f>
        <v>0</v>
      </c>
      <c r="C370" s="36">
        <f>SUMIFS(СВЦЭМ!$K$34:$K$777,СВЦЭМ!$A$34:$A$777,$A370,СВЦЭМ!$B$33:$B$776,C$366)+'СЕТ СН'!$F$16</f>
        <v>0</v>
      </c>
      <c r="D370" s="36">
        <f>SUMIFS(СВЦЭМ!$K$34:$K$777,СВЦЭМ!$A$34:$A$777,$A370,СВЦЭМ!$B$33:$B$776,D$366)+'СЕТ СН'!$F$16</f>
        <v>0</v>
      </c>
      <c r="E370" s="36">
        <f>SUMIFS(СВЦЭМ!$K$34:$K$777,СВЦЭМ!$A$34:$A$777,$A370,СВЦЭМ!$B$33:$B$776,E$366)+'СЕТ СН'!$F$16</f>
        <v>0</v>
      </c>
      <c r="F370" s="36">
        <f>SUMIFS(СВЦЭМ!$K$34:$K$777,СВЦЭМ!$A$34:$A$777,$A370,СВЦЭМ!$B$33:$B$776,F$366)+'СЕТ СН'!$F$16</f>
        <v>0</v>
      </c>
      <c r="G370" s="36">
        <f>SUMIFS(СВЦЭМ!$K$34:$K$777,СВЦЭМ!$A$34:$A$777,$A370,СВЦЭМ!$B$33:$B$776,G$366)+'СЕТ СН'!$F$16</f>
        <v>0</v>
      </c>
      <c r="H370" s="36">
        <f>SUMIFS(СВЦЭМ!$K$34:$K$777,СВЦЭМ!$A$34:$A$777,$A370,СВЦЭМ!$B$33:$B$776,H$366)+'СЕТ СН'!$F$16</f>
        <v>0</v>
      </c>
      <c r="I370" s="36">
        <f>SUMIFS(СВЦЭМ!$K$34:$K$777,СВЦЭМ!$A$34:$A$777,$A370,СВЦЭМ!$B$33:$B$776,I$366)+'СЕТ СН'!$F$16</f>
        <v>0</v>
      </c>
      <c r="J370" s="36">
        <f>SUMIFS(СВЦЭМ!$K$34:$K$777,СВЦЭМ!$A$34:$A$777,$A370,СВЦЭМ!$B$33:$B$776,J$366)+'СЕТ СН'!$F$16</f>
        <v>0</v>
      </c>
      <c r="K370" s="36">
        <f>SUMIFS(СВЦЭМ!$K$34:$K$777,СВЦЭМ!$A$34:$A$777,$A370,СВЦЭМ!$B$33:$B$776,K$366)+'СЕТ СН'!$F$16</f>
        <v>0</v>
      </c>
      <c r="L370" s="36">
        <f>SUMIFS(СВЦЭМ!$K$34:$K$777,СВЦЭМ!$A$34:$A$777,$A370,СВЦЭМ!$B$33:$B$776,L$366)+'СЕТ СН'!$F$16</f>
        <v>0</v>
      </c>
      <c r="M370" s="36">
        <f>SUMIFS(СВЦЭМ!$K$34:$K$777,СВЦЭМ!$A$34:$A$777,$A370,СВЦЭМ!$B$33:$B$776,M$366)+'СЕТ СН'!$F$16</f>
        <v>0</v>
      </c>
      <c r="N370" s="36">
        <f>SUMIFS(СВЦЭМ!$K$34:$K$777,СВЦЭМ!$A$34:$A$777,$A370,СВЦЭМ!$B$33:$B$776,N$366)+'СЕТ СН'!$F$16</f>
        <v>0</v>
      </c>
      <c r="O370" s="36">
        <f>SUMIFS(СВЦЭМ!$K$34:$K$777,СВЦЭМ!$A$34:$A$777,$A370,СВЦЭМ!$B$33:$B$776,O$366)+'СЕТ СН'!$F$16</f>
        <v>0</v>
      </c>
      <c r="P370" s="36">
        <f>SUMIFS(СВЦЭМ!$K$34:$K$777,СВЦЭМ!$A$34:$A$777,$A370,СВЦЭМ!$B$33:$B$776,P$366)+'СЕТ СН'!$F$16</f>
        <v>0</v>
      </c>
      <c r="Q370" s="36">
        <f>SUMIFS(СВЦЭМ!$K$34:$K$777,СВЦЭМ!$A$34:$A$777,$A370,СВЦЭМ!$B$33:$B$776,Q$366)+'СЕТ СН'!$F$16</f>
        <v>0</v>
      </c>
      <c r="R370" s="36">
        <f>SUMIFS(СВЦЭМ!$K$34:$K$777,СВЦЭМ!$A$34:$A$777,$A370,СВЦЭМ!$B$33:$B$776,R$366)+'СЕТ СН'!$F$16</f>
        <v>0</v>
      </c>
      <c r="S370" s="36">
        <f>SUMIFS(СВЦЭМ!$K$34:$K$777,СВЦЭМ!$A$34:$A$777,$A370,СВЦЭМ!$B$33:$B$776,S$366)+'СЕТ СН'!$F$16</f>
        <v>0</v>
      </c>
      <c r="T370" s="36">
        <f>SUMIFS(СВЦЭМ!$K$34:$K$777,СВЦЭМ!$A$34:$A$777,$A370,СВЦЭМ!$B$33:$B$776,T$366)+'СЕТ СН'!$F$16</f>
        <v>0</v>
      </c>
      <c r="U370" s="36">
        <f>SUMIFS(СВЦЭМ!$K$34:$K$777,СВЦЭМ!$A$34:$A$777,$A370,СВЦЭМ!$B$33:$B$776,U$366)+'СЕТ СН'!$F$16</f>
        <v>0</v>
      </c>
      <c r="V370" s="36">
        <f>SUMIFS(СВЦЭМ!$K$34:$K$777,СВЦЭМ!$A$34:$A$777,$A370,СВЦЭМ!$B$33:$B$776,V$366)+'СЕТ СН'!$F$16</f>
        <v>0</v>
      </c>
      <c r="W370" s="36">
        <f>SUMIFS(СВЦЭМ!$K$34:$K$777,СВЦЭМ!$A$34:$A$777,$A370,СВЦЭМ!$B$33:$B$776,W$366)+'СЕТ СН'!$F$16</f>
        <v>0</v>
      </c>
      <c r="X370" s="36">
        <f>SUMIFS(СВЦЭМ!$K$34:$K$777,СВЦЭМ!$A$34:$A$777,$A370,СВЦЭМ!$B$33:$B$776,X$366)+'СЕТ СН'!$F$16</f>
        <v>0</v>
      </c>
      <c r="Y370" s="36">
        <f>SUMIFS(СВЦЭМ!$K$34:$K$777,СВЦЭМ!$A$34:$A$777,$A370,СВЦЭМ!$B$33:$B$776,Y$366)+'СЕТ СН'!$F$16</f>
        <v>0</v>
      </c>
    </row>
    <row r="371" spans="1:25" ht="15.75" hidden="1" x14ac:dyDescent="0.2">
      <c r="A371" s="35">
        <f t="shared" si="10"/>
        <v>43621</v>
      </c>
      <c r="B371" s="36">
        <f>SUMIFS(СВЦЭМ!$K$34:$K$777,СВЦЭМ!$A$34:$A$777,$A371,СВЦЭМ!$B$33:$B$776,B$366)+'СЕТ СН'!$F$16</f>
        <v>0</v>
      </c>
      <c r="C371" s="36">
        <f>SUMIFS(СВЦЭМ!$K$34:$K$777,СВЦЭМ!$A$34:$A$777,$A371,СВЦЭМ!$B$33:$B$776,C$366)+'СЕТ СН'!$F$16</f>
        <v>0</v>
      </c>
      <c r="D371" s="36">
        <f>SUMIFS(СВЦЭМ!$K$34:$K$777,СВЦЭМ!$A$34:$A$777,$A371,СВЦЭМ!$B$33:$B$776,D$366)+'СЕТ СН'!$F$16</f>
        <v>0</v>
      </c>
      <c r="E371" s="36">
        <f>SUMIFS(СВЦЭМ!$K$34:$K$777,СВЦЭМ!$A$34:$A$777,$A371,СВЦЭМ!$B$33:$B$776,E$366)+'СЕТ СН'!$F$16</f>
        <v>0</v>
      </c>
      <c r="F371" s="36">
        <f>SUMIFS(СВЦЭМ!$K$34:$K$777,СВЦЭМ!$A$34:$A$777,$A371,СВЦЭМ!$B$33:$B$776,F$366)+'СЕТ СН'!$F$16</f>
        <v>0</v>
      </c>
      <c r="G371" s="36">
        <f>SUMIFS(СВЦЭМ!$K$34:$K$777,СВЦЭМ!$A$34:$A$777,$A371,СВЦЭМ!$B$33:$B$776,G$366)+'СЕТ СН'!$F$16</f>
        <v>0</v>
      </c>
      <c r="H371" s="36">
        <f>SUMIFS(СВЦЭМ!$K$34:$K$777,СВЦЭМ!$A$34:$A$777,$A371,СВЦЭМ!$B$33:$B$776,H$366)+'СЕТ СН'!$F$16</f>
        <v>0</v>
      </c>
      <c r="I371" s="36">
        <f>SUMIFS(СВЦЭМ!$K$34:$K$777,СВЦЭМ!$A$34:$A$777,$A371,СВЦЭМ!$B$33:$B$776,I$366)+'СЕТ СН'!$F$16</f>
        <v>0</v>
      </c>
      <c r="J371" s="36">
        <f>SUMIFS(СВЦЭМ!$K$34:$K$777,СВЦЭМ!$A$34:$A$777,$A371,СВЦЭМ!$B$33:$B$776,J$366)+'СЕТ СН'!$F$16</f>
        <v>0</v>
      </c>
      <c r="K371" s="36">
        <f>SUMIFS(СВЦЭМ!$K$34:$K$777,СВЦЭМ!$A$34:$A$777,$A371,СВЦЭМ!$B$33:$B$776,K$366)+'СЕТ СН'!$F$16</f>
        <v>0</v>
      </c>
      <c r="L371" s="36">
        <f>SUMIFS(СВЦЭМ!$K$34:$K$777,СВЦЭМ!$A$34:$A$777,$A371,СВЦЭМ!$B$33:$B$776,L$366)+'СЕТ СН'!$F$16</f>
        <v>0</v>
      </c>
      <c r="M371" s="36">
        <f>SUMIFS(СВЦЭМ!$K$34:$K$777,СВЦЭМ!$A$34:$A$777,$A371,СВЦЭМ!$B$33:$B$776,M$366)+'СЕТ СН'!$F$16</f>
        <v>0</v>
      </c>
      <c r="N371" s="36">
        <f>SUMIFS(СВЦЭМ!$K$34:$K$777,СВЦЭМ!$A$34:$A$777,$A371,СВЦЭМ!$B$33:$B$776,N$366)+'СЕТ СН'!$F$16</f>
        <v>0</v>
      </c>
      <c r="O371" s="36">
        <f>SUMIFS(СВЦЭМ!$K$34:$K$777,СВЦЭМ!$A$34:$A$777,$A371,СВЦЭМ!$B$33:$B$776,O$366)+'СЕТ СН'!$F$16</f>
        <v>0</v>
      </c>
      <c r="P371" s="36">
        <f>SUMIFS(СВЦЭМ!$K$34:$K$777,СВЦЭМ!$A$34:$A$777,$A371,СВЦЭМ!$B$33:$B$776,P$366)+'СЕТ СН'!$F$16</f>
        <v>0</v>
      </c>
      <c r="Q371" s="36">
        <f>SUMIFS(СВЦЭМ!$K$34:$K$777,СВЦЭМ!$A$34:$A$777,$A371,СВЦЭМ!$B$33:$B$776,Q$366)+'СЕТ СН'!$F$16</f>
        <v>0</v>
      </c>
      <c r="R371" s="36">
        <f>SUMIFS(СВЦЭМ!$K$34:$K$777,СВЦЭМ!$A$34:$A$777,$A371,СВЦЭМ!$B$33:$B$776,R$366)+'СЕТ СН'!$F$16</f>
        <v>0</v>
      </c>
      <c r="S371" s="36">
        <f>SUMIFS(СВЦЭМ!$K$34:$K$777,СВЦЭМ!$A$34:$A$777,$A371,СВЦЭМ!$B$33:$B$776,S$366)+'СЕТ СН'!$F$16</f>
        <v>0</v>
      </c>
      <c r="T371" s="36">
        <f>SUMIFS(СВЦЭМ!$K$34:$K$777,СВЦЭМ!$A$34:$A$777,$A371,СВЦЭМ!$B$33:$B$776,T$366)+'СЕТ СН'!$F$16</f>
        <v>0</v>
      </c>
      <c r="U371" s="36">
        <f>SUMIFS(СВЦЭМ!$K$34:$K$777,СВЦЭМ!$A$34:$A$777,$A371,СВЦЭМ!$B$33:$B$776,U$366)+'СЕТ СН'!$F$16</f>
        <v>0</v>
      </c>
      <c r="V371" s="36">
        <f>SUMIFS(СВЦЭМ!$K$34:$K$777,СВЦЭМ!$A$34:$A$777,$A371,СВЦЭМ!$B$33:$B$776,V$366)+'СЕТ СН'!$F$16</f>
        <v>0</v>
      </c>
      <c r="W371" s="36">
        <f>SUMIFS(СВЦЭМ!$K$34:$K$777,СВЦЭМ!$A$34:$A$777,$A371,СВЦЭМ!$B$33:$B$776,W$366)+'СЕТ СН'!$F$16</f>
        <v>0</v>
      </c>
      <c r="X371" s="36">
        <f>SUMIFS(СВЦЭМ!$K$34:$K$777,СВЦЭМ!$A$34:$A$777,$A371,СВЦЭМ!$B$33:$B$776,X$366)+'СЕТ СН'!$F$16</f>
        <v>0</v>
      </c>
      <c r="Y371" s="36">
        <f>SUMIFS(СВЦЭМ!$K$34:$K$777,СВЦЭМ!$A$34:$A$777,$A371,СВЦЭМ!$B$33:$B$776,Y$366)+'СЕТ СН'!$F$16</f>
        <v>0</v>
      </c>
    </row>
    <row r="372" spans="1:25" ht="15.75" hidden="1" x14ac:dyDescent="0.2">
      <c r="A372" s="35">
        <f t="shared" si="10"/>
        <v>43622</v>
      </c>
      <c r="B372" s="36">
        <f>SUMIFS(СВЦЭМ!$K$34:$K$777,СВЦЭМ!$A$34:$A$777,$A372,СВЦЭМ!$B$33:$B$776,B$366)+'СЕТ СН'!$F$16</f>
        <v>0</v>
      </c>
      <c r="C372" s="36">
        <f>SUMIFS(СВЦЭМ!$K$34:$K$777,СВЦЭМ!$A$34:$A$777,$A372,СВЦЭМ!$B$33:$B$776,C$366)+'СЕТ СН'!$F$16</f>
        <v>0</v>
      </c>
      <c r="D372" s="36">
        <f>SUMIFS(СВЦЭМ!$K$34:$K$777,СВЦЭМ!$A$34:$A$777,$A372,СВЦЭМ!$B$33:$B$776,D$366)+'СЕТ СН'!$F$16</f>
        <v>0</v>
      </c>
      <c r="E372" s="36">
        <f>SUMIFS(СВЦЭМ!$K$34:$K$777,СВЦЭМ!$A$34:$A$777,$A372,СВЦЭМ!$B$33:$B$776,E$366)+'СЕТ СН'!$F$16</f>
        <v>0</v>
      </c>
      <c r="F372" s="36">
        <f>SUMIFS(СВЦЭМ!$K$34:$K$777,СВЦЭМ!$A$34:$A$777,$A372,СВЦЭМ!$B$33:$B$776,F$366)+'СЕТ СН'!$F$16</f>
        <v>0</v>
      </c>
      <c r="G372" s="36">
        <f>SUMIFS(СВЦЭМ!$K$34:$K$777,СВЦЭМ!$A$34:$A$777,$A372,СВЦЭМ!$B$33:$B$776,G$366)+'СЕТ СН'!$F$16</f>
        <v>0</v>
      </c>
      <c r="H372" s="36">
        <f>SUMIFS(СВЦЭМ!$K$34:$K$777,СВЦЭМ!$A$34:$A$777,$A372,СВЦЭМ!$B$33:$B$776,H$366)+'СЕТ СН'!$F$16</f>
        <v>0</v>
      </c>
      <c r="I372" s="36">
        <f>SUMIFS(СВЦЭМ!$K$34:$K$777,СВЦЭМ!$A$34:$A$777,$A372,СВЦЭМ!$B$33:$B$776,I$366)+'СЕТ СН'!$F$16</f>
        <v>0</v>
      </c>
      <c r="J372" s="36">
        <f>SUMIFS(СВЦЭМ!$K$34:$K$777,СВЦЭМ!$A$34:$A$777,$A372,СВЦЭМ!$B$33:$B$776,J$366)+'СЕТ СН'!$F$16</f>
        <v>0</v>
      </c>
      <c r="K372" s="36">
        <f>SUMIFS(СВЦЭМ!$K$34:$K$777,СВЦЭМ!$A$34:$A$777,$A372,СВЦЭМ!$B$33:$B$776,K$366)+'СЕТ СН'!$F$16</f>
        <v>0</v>
      </c>
      <c r="L372" s="36">
        <f>SUMIFS(СВЦЭМ!$K$34:$K$777,СВЦЭМ!$A$34:$A$777,$A372,СВЦЭМ!$B$33:$B$776,L$366)+'СЕТ СН'!$F$16</f>
        <v>0</v>
      </c>
      <c r="M372" s="36">
        <f>SUMIFS(СВЦЭМ!$K$34:$K$777,СВЦЭМ!$A$34:$A$777,$A372,СВЦЭМ!$B$33:$B$776,M$366)+'СЕТ СН'!$F$16</f>
        <v>0</v>
      </c>
      <c r="N372" s="36">
        <f>SUMIFS(СВЦЭМ!$K$34:$K$777,СВЦЭМ!$A$34:$A$777,$A372,СВЦЭМ!$B$33:$B$776,N$366)+'СЕТ СН'!$F$16</f>
        <v>0</v>
      </c>
      <c r="O372" s="36">
        <f>SUMIFS(СВЦЭМ!$K$34:$K$777,СВЦЭМ!$A$34:$A$777,$A372,СВЦЭМ!$B$33:$B$776,O$366)+'СЕТ СН'!$F$16</f>
        <v>0</v>
      </c>
      <c r="P372" s="36">
        <f>SUMIFS(СВЦЭМ!$K$34:$K$777,СВЦЭМ!$A$34:$A$777,$A372,СВЦЭМ!$B$33:$B$776,P$366)+'СЕТ СН'!$F$16</f>
        <v>0</v>
      </c>
      <c r="Q372" s="36">
        <f>SUMIFS(СВЦЭМ!$K$34:$K$777,СВЦЭМ!$A$34:$A$777,$A372,СВЦЭМ!$B$33:$B$776,Q$366)+'СЕТ СН'!$F$16</f>
        <v>0</v>
      </c>
      <c r="R372" s="36">
        <f>SUMIFS(СВЦЭМ!$K$34:$K$777,СВЦЭМ!$A$34:$A$777,$A372,СВЦЭМ!$B$33:$B$776,R$366)+'СЕТ СН'!$F$16</f>
        <v>0</v>
      </c>
      <c r="S372" s="36">
        <f>SUMIFS(СВЦЭМ!$K$34:$K$777,СВЦЭМ!$A$34:$A$777,$A372,СВЦЭМ!$B$33:$B$776,S$366)+'СЕТ СН'!$F$16</f>
        <v>0</v>
      </c>
      <c r="T372" s="36">
        <f>SUMIFS(СВЦЭМ!$K$34:$K$777,СВЦЭМ!$A$34:$A$777,$A372,СВЦЭМ!$B$33:$B$776,T$366)+'СЕТ СН'!$F$16</f>
        <v>0</v>
      </c>
      <c r="U372" s="36">
        <f>SUMIFS(СВЦЭМ!$K$34:$K$777,СВЦЭМ!$A$34:$A$777,$A372,СВЦЭМ!$B$33:$B$776,U$366)+'СЕТ СН'!$F$16</f>
        <v>0</v>
      </c>
      <c r="V372" s="36">
        <f>SUMIFS(СВЦЭМ!$K$34:$K$777,СВЦЭМ!$A$34:$A$777,$A372,СВЦЭМ!$B$33:$B$776,V$366)+'СЕТ СН'!$F$16</f>
        <v>0</v>
      </c>
      <c r="W372" s="36">
        <f>SUMIFS(СВЦЭМ!$K$34:$K$777,СВЦЭМ!$A$34:$A$777,$A372,СВЦЭМ!$B$33:$B$776,W$366)+'СЕТ СН'!$F$16</f>
        <v>0</v>
      </c>
      <c r="X372" s="36">
        <f>SUMIFS(СВЦЭМ!$K$34:$K$777,СВЦЭМ!$A$34:$A$777,$A372,СВЦЭМ!$B$33:$B$776,X$366)+'СЕТ СН'!$F$16</f>
        <v>0</v>
      </c>
      <c r="Y372" s="36">
        <f>SUMIFS(СВЦЭМ!$K$34:$K$777,СВЦЭМ!$A$34:$A$777,$A372,СВЦЭМ!$B$33:$B$776,Y$366)+'СЕТ СН'!$F$16</f>
        <v>0</v>
      </c>
    </row>
    <row r="373" spans="1:25" ht="15.75" hidden="1" x14ac:dyDescent="0.2">
      <c r="A373" s="35">
        <f t="shared" si="10"/>
        <v>43623</v>
      </c>
      <c r="B373" s="36">
        <f>SUMIFS(СВЦЭМ!$K$34:$K$777,СВЦЭМ!$A$34:$A$777,$A373,СВЦЭМ!$B$33:$B$776,B$366)+'СЕТ СН'!$F$16</f>
        <v>0</v>
      </c>
      <c r="C373" s="36">
        <f>SUMIFS(СВЦЭМ!$K$34:$K$777,СВЦЭМ!$A$34:$A$777,$A373,СВЦЭМ!$B$33:$B$776,C$366)+'СЕТ СН'!$F$16</f>
        <v>0</v>
      </c>
      <c r="D373" s="36">
        <f>SUMIFS(СВЦЭМ!$K$34:$K$777,СВЦЭМ!$A$34:$A$777,$A373,СВЦЭМ!$B$33:$B$776,D$366)+'СЕТ СН'!$F$16</f>
        <v>0</v>
      </c>
      <c r="E373" s="36">
        <f>SUMIFS(СВЦЭМ!$K$34:$K$777,СВЦЭМ!$A$34:$A$777,$A373,СВЦЭМ!$B$33:$B$776,E$366)+'СЕТ СН'!$F$16</f>
        <v>0</v>
      </c>
      <c r="F373" s="36">
        <f>SUMIFS(СВЦЭМ!$K$34:$K$777,СВЦЭМ!$A$34:$A$777,$A373,СВЦЭМ!$B$33:$B$776,F$366)+'СЕТ СН'!$F$16</f>
        <v>0</v>
      </c>
      <c r="G373" s="36">
        <f>SUMIFS(СВЦЭМ!$K$34:$K$777,СВЦЭМ!$A$34:$A$777,$A373,СВЦЭМ!$B$33:$B$776,G$366)+'СЕТ СН'!$F$16</f>
        <v>0</v>
      </c>
      <c r="H373" s="36">
        <f>SUMIFS(СВЦЭМ!$K$34:$K$777,СВЦЭМ!$A$34:$A$777,$A373,СВЦЭМ!$B$33:$B$776,H$366)+'СЕТ СН'!$F$16</f>
        <v>0</v>
      </c>
      <c r="I373" s="36">
        <f>SUMIFS(СВЦЭМ!$K$34:$K$777,СВЦЭМ!$A$34:$A$777,$A373,СВЦЭМ!$B$33:$B$776,I$366)+'СЕТ СН'!$F$16</f>
        <v>0</v>
      </c>
      <c r="J373" s="36">
        <f>SUMIFS(СВЦЭМ!$K$34:$K$777,СВЦЭМ!$A$34:$A$777,$A373,СВЦЭМ!$B$33:$B$776,J$366)+'СЕТ СН'!$F$16</f>
        <v>0</v>
      </c>
      <c r="K373" s="36">
        <f>SUMIFS(СВЦЭМ!$K$34:$K$777,СВЦЭМ!$A$34:$A$777,$A373,СВЦЭМ!$B$33:$B$776,K$366)+'СЕТ СН'!$F$16</f>
        <v>0</v>
      </c>
      <c r="L373" s="36">
        <f>SUMIFS(СВЦЭМ!$K$34:$K$777,СВЦЭМ!$A$34:$A$777,$A373,СВЦЭМ!$B$33:$B$776,L$366)+'СЕТ СН'!$F$16</f>
        <v>0</v>
      </c>
      <c r="M373" s="36">
        <f>SUMIFS(СВЦЭМ!$K$34:$K$777,СВЦЭМ!$A$34:$A$777,$A373,СВЦЭМ!$B$33:$B$776,M$366)+'СЕТ СН'!$F$16</f>
        <v>0</v>
      </c>
      <c r="N373" s="36">
        <f>SUMIFS(СВЦЭМ!$K$34:$K$777,СВЦЭМ!$A$34:$A$777,$A373,СВЦЭМ!$B$33:$B$776,N$366)+'СЕТ СН'!$F$16</f>
        <v>0</v>
      </c>
      <c r="O373" s="36">
        <f>SUMIFS(СВЦЭМ!$K$34:$K$777,СВЦЭМ!$A$34:$A$777,$A373,СВЦЭМ!$B$33:$B$776,O$366)+'СЕТ СН'!$F$16</f>
        <v>0</v>
      </c>
      <c r="P373" s="36">
        <f>SUMIFS(СВЦЭМ!$K$34:$K$777,СВЦЭМ!$A$34:$A$777,$A373,СВЦЭМ!$B$33:$B$776,P$366)+'СЕТ СН'!$F$16</f>
        <v>0</v>
      </c>
      <c r="Q373" s="36">
        <f>SUMIFS(СВЦЭМ!$K$34:$K$777,СВЦЭМ!$A$34:$A$777,$A373,СВЦЭМ!$B$33:$B$776,Q$366)+'СЕТ СН'!$F$16</f>
        <v>0</v>
      </c>
      <c r="R373" s="36">
        <f>SUMIFS(СВЦЭМ!$K$34:$K$777,СВЦЭМ!$A$34:$A$777,$A373,СВЦЭМ!$B$33:$B$776,R$366)+'СЕТ СН'!$F$16</f>
        <v>0</v>
      </c>
      <c r="S373" s="36">
        <f>SUMIFS(СВЦЭМ!$K$34:$K$777,СВЦЭМ!$A$34:$A$777,$A373,СВЦЭМ!$B$33:$B$776,S$366)+'СЕТ СН'!$F$16</f>
        <v>0</v>
      </c>
      <c r="T373" s="36">
        <f>SUMIFS(СВЦЭМ!$K$34:$K$777,СВЦЭМ!$A$34:$A$777,$A373,СВЦЭМ!$B$33:$B$776,T$366)+'СЕТ СН'!$F$16</f>
        <v>0</v>
      </c>
      <c r="U373" s="36">
        <f>SUMIFS(СВЦЭМ!$K$34:$K$777,СВЦЭМ!$A$34:$A$777,$A373,СВЦЭМ!$B$33:$B$776,U$366)+'СЕТ СН'!$F$16</f>
        <v>0</v>
      </c>
      <c r="V373" s="36">
        <f>SUMIFS(СВЦЭМ!$K$34:$K$777,СВЦЭМ!$A$34:$A$777,$A373,СВЦЭМ!$B$33:$B$776,V$366)+'СЕТ СН'!$F$16</f>
        <v>0</v>
      </c>
      <c r="W373" s="36">
        <f>SUMIFS(СВЦЭМ!$K$34:$K$777,СВЦЭМ!$A$34:$A$777,$A373,СВЦЭМ!$B$33:$B$776,W$366)+'СЕТ СН'!$F$16</f>
        <v>0</v>
      </c>
      <c r="X373" s="36">
        <f>SUMIFS(СВЦЭМ!$K$34:$K$777,СВЦЭМ!$A$34:$A$777,$A373,СВЦЭМ!$B$33:$B$776,X$366)+'СЕТ СН'!$F$16</f>
        <v>0</v>
      </c>
      <c r="Y373" s="36">
        <f>SUMIFS(СВЦЭМ!$K$34:$K$777,СВЦЭМ!$A$34:$A$777,$A373,СВЦЭМ!$B$33:$B$776,Y$366)+'СЕТ СН'!$F$16</f>
        <v>0</v>
      </c>
    </row>
    <row r="374" spans="1:25" ht="15.75" hidden="1" x14ac:dyDescent="0.2">
      <c r="A374" s="35">
        <f t="shared" si="10"/>
        <v>43624</v>
      </c>
      <c r="B374" s="36">
        <f>SUMIFS(СВЦЭМ!$K$34:$K$777,СВЦЭМ!$A$34:$A$777,$A374,СВЦЭМ!$B$33:$B$776,B$366)+'СЕТ СН'!$F$16</f>
        <v>0</v>
      </c>
      <c r="C374" s="36">
        <f>SUMIFS(СВЦЭМ!$K$34:$K$777,СВЦЭМ!$A$34:$A$777,$A374,СВЦЭМ!$B$33:$B$776,C$366)+'СЕТ СН'!$F$16</f>
        <v>0</v>
      </c>
      <c r="D374" s="36">
        <f>SUMIFS(СВЦЭМ!$K$34:$K$777,СВЦЭМ!$A$34:$A$777,$A374,СВЦЭМ!$B$33:$B$776,D$366)+'СЕТ СН'!$F$16</f>
        <v>0</v>
      </c>
      <c r="E374" s="36">
        <f>SUMIFS(СВЦЭМ!$K$34:$K$777,СВЦЭМ!$A$34:$A$777,$A374,СВЦЭМ!$B$33:$B$776,E$366)+'СЕТ СН'!$F$16</f>
        <v>0</v>
      </c>
      <c r="F374" s="36">
        <f>SUMIFS(СВЦЭМ!$K$34:$K$777,СВЦЭМ!$A$34:$A$777,$A374,СВЦЭМ!$B$33:$B$776,F$366)+'СЕТ СН'!$F$16</f>
        <v>0</v>
      </c>
      <c r="G374" s="36">
        <f>SUMIFS(СВЦЭМ!$K$34:$K$777,СВЦЭМ!$A$34:$A$777,$A374,СВЦЭМ!$B$33:$B$776,G$366)+'СЕТ СН'!$F$16</f>
        <v>0</v>
      </c>
      <c r="H374" s="36">
        <f>SUMIFS(СВЦЭМ!$K$34:$K$777,СВЦЭМ!$A$34:$A$777,$A374,СВЦЭМ!$B$33:$B$776,H$366)+'СЕТ СН'!$F$16</f>
        <v>0</v>
      </c>
      <c r="I374" s="36">
        <f>SUMIFS(СВЦЭМ!$K$34:$K$777,СВЦЭМ!$A$34:$A$777,$A374,СВЦЭМ!$B$33:$B$776,I$366)+'СЕТ СН'!$F$16</f>
        <v>0</v>
      </c>
      <c r="J374" s="36">
        <f>SUMIFS(СВЦЭМ!$K$34:$K$777,СВЦЭМ!$A$34:$A$777,$A374,СВЦЭМ!$B$33:$B$776,J$366)+'СЕТ СН'!$F$16</f>
        <v>0</v>
      </c>
      <c r="K374" s="36">
        <f>SUMIFS(СВЦЭМ!$K$34:$K$777,СВЦЭМ!$A$34:$A$777,$A374,СВЦЭМ!$B$33:$B$776,K$366)+'СЕТ СН'!$F$16</f>
        <v>0</v>
      </c>
      <c r="L374" s="36">
        <f>SUMIFS(СВЦЭМ!$K$34:$K$777,СВЦЭМ!$A$34:$A$777,$A374,СВЦЭМ!$B$33:$B$776,L$366)+'СЕТ СН'!$F$16</f>
        <v>0</v>
      </c>
      <c r="M374" s="36">
        <f>SUMIFS(СВЦЭМ!$K$34:$K$777,СВЦЭМ!$A$34:$A$777,$A374,СВЦЭМ!$B$33:$B$776,M$366)+'СЕТ СН'!$F$16</f>
        <v>0</v>
      </c>
      <c r="N374" s="36">
        <f>SUMIFS(СВЦЭМ!$K$34:$K$777,СВЦЭМ!$A$34:$A$777,$A374,СВЦЭМ!$B$33:$B$776,N$366)+'СЕТ СН'!$F$16</f>
        <v>0</v>
      </c>
      <c r="O374" s="36">
        <f>SUMIFS(СВЦЭМ!$K$34:$K$777,СВЦЭМ!$A$34:$A$777,$A374,СВЦЭМ!$B$33:$B$776,O$366)+'СЕТ СН'!$F$16</f>
        <v>0</v>
      </c>
      <c r="P374" s="36">
        <f>SUMIFS(СВЦЭМ!$K$34:$K$777,СВЦЭМ!$A$34:$A$777,$A374,СВЦЭМ!$B$33:$B$776,P$366)+'СЕТ СН'!$F$16</f>
        <v>0</v>
      </c>
      <c r="Q374" s="36">
        <f>SUMIFS(СВЦЭМ!$K$34:$K$777,СВЦЭМ!$A$34:$A$777,$A374,СВЦЭМ!$B$33:$B$776,Q$366)+'СЕТ СН'!$F$16</f>
        <v>0</v>
      </c>
      <c r="R374" s="36">
        <f>SUMIFS(СВЦЭМ!$K$34:$K$777,СВЦЭМ!$A$34:$A$777,$A374,СВЦЭМ!$B$33:$B$776,R$366)+'СЕТ СН'!$F$16</f>
        <v>0</v>
      </c>
      <c r="S374" s="36">
        <f>SUMIFS(СВЦЭМ!$K$34:$K$777,СВЦЭМ!$A$34:$A$777,$A374,СВЦЭМ!$B$33:$B$776,S$366)+'СЕТ СН'!$F$16</f>
        <v>0</v>
      </c>
      <c r="T374" s="36">
        <f>SUMIFS(СВЦЭМ!$K$34:$K$777,СВЦЭМ!$A$34:$A$777,$A374,СВЦЭМ!$B$33:$B$776,T$366)+'СЕТ СН'!$F$16</f>
        <v>0</v>
      </c>
      <c r="U374" s="36">
        <f>SUMIFS(СВЦЭМ!$K$34:$K$777,СВЦЭМ!$A$34:$A$777,$A374,СВЦЭМ!$B$33:$B$776,U$366)+'СЕТ СН'!$F$16</f>
        <v>0</v>
      </c>
      <c r="V374" s="36">
        <f>SUMIFS(СВЦЭМ!$K$34:$K$777,СВЦЭМ!$A$34:$A$777,$A374,СВЦЭМ!$B$33:$B$776,V$366)+'СЕТ СН'!$F$16</f>
        <v>0</v>
      </c>
      <c r="W374" s="36">
        <f>SUMIFS(СВЦЭМ!$K$34:$K$777,СВЦЭМ!$A$34:$A$777,$A374,СВЦЭМ!$B$33:$B$776,W$366)+'СЕТ СН'!$F$16</f>
        <v>0</v>
      </c>
      <c r="X374" s="36">
        <f>SUMIFS(СВЦЭМ!$K$34:$K$777,СВЦЭМ!$A$34:$A$777,$A374,СВЦЭМ!$B$33:$B$776,X$366)+'СЕТ СН'!$F$16</f>
        <v>0</v>
      </c>
      <c r="Y374" s="36">
        <f>SUMIFS(СВЦЭМ!$K$34:$K$777,СВЦЭМ!$A$34:$A$777,$A374,СВЦЭМ!$B$33:$B$776,Y$366)+'СЕТ СН'!$F$16</f>
        <v>0</v>
      </c>
    </row>
    <row r="375" spans="1:25" ht="15.75" hidden="1" x14ac:dyDescent="0.2">
      <c r="A375" s="35">
        <f t="shared" si="10"/>
        <v>43625</v>
      </c>
      <c r="B375" s="36">
        <f>SUMIFS(СВЦЭМ!$K$34:$K$777,СВЦЭМ!$A$34:$A$777,$A375,СВЦЭМ!$B$33:$B$776,B$366)+'СЕТ СН'!$F$16</f>
        <v>0</v>
      </c>
      <c r="C375" s="36">
        <f>SUMIFS(СВЦЭМ!$K$34:$K$777,СВЦЭМ!$A$34:$A$777,$A375,СВЦЭМ!$B$33:$B$776,C$366)+'СЕТ СН'!$F$16</f>
        <v>0</v>
      </c>
      <c r="D375" s="36">
        <f>SUMIFS(СВЦЭМ!$K$34:$K$777,СВЦЭМ!$A$34:$A$777,$A375,СВЦЭМ!$B$33:$B$776,D$366)+'СЕТ СН'!$F$16</f>
        <v>0</v>
      </c>
      <c r="E375" s="36">
        <f>SUMIFS(СВЦЭМ!$K$34:$K$777,СВЦЭМ!$A$34:$A$777,$A375,СВЦЭМ!$B$33:$B$776,E$366)+'СЕТ СН'!$F$16</f>
        <v>0</v>
      </c>
      <c r="F375" s="36">
        <f>SUMIFS(СВЦЭМ!$K$34:$K$777,СВЦЭМ!$A$34:$A$777,$A375,СВЦЭМ!$B$33:$B$776,F$366)+'СЕТ СН'!$F$16</f>
        <v>0</v>
      </c>
      <c r="G375" s="36">
        <f>SUMIFS(СВЦЭМ!$K$34:$K$777,СВЦЭМ!$A$34:$A$777,$A375,СВЦЭМ!$B$33:$B$776,G$366)+'СЕТ СН'!$F$16</f>
        <v>0</v>
      </c>
      <c r="H375" s="36">
        <f>SUMIFS(СВЦЭМ!$K$34:$K$777,СВЦЭМ!$A$34:$A$777,$A375,СВЦЭМ!$B$33:$B$776,H$366)+'СЕТ СН'!$F$16</f>
        <v>0</v>
      </c>
      <c r="I375" s="36">
        <f>SUMIFS(СВЦЭМ!$K$34:$K$777,СВЦЭМ!$A$34:$A$777,$A375,СВЦЭМ!$B$33:$B$776,I$366)+'СЕТ СН'!$F$16</f>
        <v>0</v>
      </c>
      <c r="J375" s="36">
        <f>SUMIFS(СВЦЭМ!$K$34:$K$777,СВЦЭМ!$A$34:$A$777,$A375,СВЦЭМ!$B$33:$B$776,J$366)+'СЕТ СН'!$F$16</f>
        <v>0</v>
      </c>
      <c r="K375" s="36">
        <f>SUMIFS(СВЦЭМ!$K$34:$K$777,СВЦЭМ!$A$34:$A$777,$A375,СВЦЭМ!$B$33:$B$776,K$366)+'СЕТ СН'!$F$16</f>
        <v>0</v>
      </c>
      <c r="L375" s="36">
        <f>SUMIFS(СВЦЭМ!$K$34:$K$777,СВЦЭМ!$A$34:$A$777,$A375,СВЦЭМ!$B$33:$B$776,L$366)+'СЕТ СН'!$F$16</f>
        <v>0</v>
      </c>
      <c r="M375" s="36">
        <f>SUMIFS(СВЦЭМ!$K$34:$K$777,СВЦЭМ!$A$34:$A$777,$A375,СВЦЭМ!$B$33:$B$776,M$366)+'СЕТ СН'!$F$16</f>
        <v>0</v>
      </c>
      <c r="N375" s="36">
        <f>SUMIFS(СВЦЭМ!$K$34:$K$777,СВЦЭМ!$A$34:$A$777,$A375,СВЦЭМ!$B$33:$B$776,N$366)+'СЕТ СН'!$F$16</f>
        <v>0</v>
      </c>
      <c r="O375" s="36">
        <f>SUMIFS(СВЦЭМ!$K$34:$K$777,СВЦЭМ!$A$34:$A$777,$A375,СВЦЭМ!$B$33:$B$776,O$366)+'СЕТ СН'!$F$16</f>
        <v>0</v>
      </c>
      <c r="P375" s="36">
        <f>SUMIFS(СВЦЭМ!$K$34:$K$777,СВЦЭМ!$A$34:$A$777,$A375,СВЦЭМ!$B$33:$B$776,P$366)+'СЕТ СН'!$F$16</f>
        <v>0</v>
      </c>
      <c r="Q375" s="36">
        <f>SUMIFS(СВЦЭМ!$K$34:$K$777,СВЦЭМ!$A$34:$A$777,$A375,СВЦЭМ!$B$33:$B$776,Q$366)+'СЕТ СН'!$F$16</f>
        <v>0</v>
      </c>
      <c r="R375" s="36">
        <f>SUMIFS(СВЦЭМ!$K$34:$K$777,СВЦЭМ!$A$34:$A$777,$A375,СВЦЭМ!$B$33:$B$776,R$366)+'СЕТ СН'!$F$16</f>
        <v>0</v>
      </c>
      <c r="S375" s="36">
        <f>SUMIFS(СВЦЭМ!$K$34:$K$777,СВЦЭМ!$A$34:$A$777,$A375,СВЦЭМ!$B$33:$B$776,S$366)+'СЕТ СН'!$F$16</f>
        <v>0</v>
      </c>
      <c r="T375" s="36">
        <f>SUMIFS(СВЦЭМ!$K$34:$K$777,СВЦЭМ!$A$34:$A$777,$A375,СВЦЭМ!$B$33:$B$776,T$366)+'СЕТ СН'!$F$16</f>
        <v>0</v>
      </c>
      <c r="U375" s="36">
        <f>SUMIFS(СВЦЭМ!$K$34:$K$777,СВЦЭМ!$A$34:$A$777,$A375,СВЦЭМ!$B$33:$B$776,U$366)+'СЕТ СН'!$F$16</f>
        <v>0</v>
      </c>
      <c r="V375" s="36">
        <f>SUMIFS(СВЦЭМ!$K$34:$K$777,СВЦЭМ!$A$34:$A$777,$A375,СВЦЭМ!$B$33:$B$776,V$366)+'СЕТ СН'!$F$16</f>
        <v>0</v>
      </c>
      <c r="W375" s="36">
        <f>SUMIFS(СВЦЭМ!$K$34:$K$777,СВЦЭМ!$A$34:$A$777,$A375,СВЦЭМ!$B$33:$B$776,W$366)+'СЕТ СН'!$F$16</f>
        <v>0</v>
      </c>
      <c r="X375" s="36">
        <f>SUMIFS(СВЦЭМ!$K$34:$K$777,СВЦЭМ!$A$34:$A$777,$A375,СВЦЭМ!$B$33:$B$776,X$366)+'СЕТ СН'!$F$16</f>
        <v>0</v>
      </c>
      <c r="Y375" s="36">
        <f>SUMIFS(СВЦЭМ!$K$34:$K$777,СВЦЭМ!$A$34:$A$777,$A375,СВЦЭМ!$B$33:$B$776,Y$366)+'СЕТ СН'!$F$16</f>
        <v>0</v>
      </c>
    </row>
    <row r="376" spans="1:25" ht="15.75" hidden="1" x14ac:dyDescent="0.2">
      <c r="A376" s="35">
        <f t="shared" si="10"/>
        <v>43626</v>
      </c>
      <c r="B376" s="36">
        <f>SUMIFS(СВЦЭМ!$K$34:$K$777,СВЦЭМ!$A$34:$A$777,$A376,СВЦЭМ!$B$33:$B$776,B$366)+'СЕТ СН'!$F$16</f>
        <v>0</v>
      </c>
      <c r="C376" s="36">
        <f>SUMIFS(СВЦЭМ!$K$34:$K$777,СВЦЭМ!$A$34:$A$777,$A376,СВЦЭМ!$B$33:$B$776,C$366)+'СЕТ СН'!$F$16</f>
        <v>0</v>
      </c>
      <c r="D376" s="36">
        <f>SUMIFS(СВЦЭМ!$K$34:$K$777,СВЦЭМ!$A$34:$A$777,$A376,СВЦЭМ!$B$33:$B$776,D$366)+'СЕТ СН'!$F$16</f>
        <v>0</v>
      </c>
      <c r="E376" s="36">
        <f>SUMIFS(СВЦЭМ!$K$34:$K$777,СВЦЭМ!$A$34:$A$777,$A376,СВЦЭМ!$B$33:$B$776,E$366)+'СЕТ СН'!$F$16</f>
        <v>0</v>
      </c>
      <c r="F376" s="36">
        <f>SUMIFS(СВЦЭМ!$K$34:$K$777,СВЦЭМ!$A$34:$A$777,$A376,СВЦЭМ!$B$33:$B$776,F$366)+'СЕТ СН'!$F$16</f>
        <v>0</v>
      </c>
      <c r="G376" s="36">
        <f>SUMIFS(СВЦЭМ!$K$34:$K$777,СВЦЭМ!$A$34:$A$777,$A376,СВЦЭМ!$B$33:$B$776,G$366)+'СЕТ СН'!$F$16</f>
        <v>0</v>
      </c>
      <c r="H376" s="36">
        <f>SUMIFS(СВЦЭМ!$K$34:$K$777,СВЦЭМ!$A$34:$A$777,$A376,СВЦЭМ!$B$33:$B$776,H$366)+'СЕТ СН'!$F$16</f>
        <v>0</v>
      </c>
      <c r="I376" s="36">
        <f>SUMIFS(СВЦЭМ!$K$34:$K$777,СВЦЭМ!$A$34:$A$777,$A376,СВЦЭМ!$B$33:$B$776,I$366)+'СЕТ СН'!$F$16</f>
        <v>0</v>
      </c>
      <c r="J376" s="36">
        <f>SUMIFS(СВЦЭМ!$K$34:$K$777,СВЦЭМ!$A$34:$A$777,$A376,СВЦЭМ!$B$33:$B$776,J$366)+'СЕТ СН'!$F$16</f>
        <v>0</v>
      </c>
      <c r="K376" s="36">
        <f>SUMIFS(СВЦЭМ!$K$34:$K$777,СВЦЭМ!$A$34:$A$777,$A376,СВЦЭМ!$B$33:$B$776,K$366)+'СЕТ СН'!$F$16</f>
        <v>0</v>
      </c>
      <c r="L376" s="36">
        <f>SUMIFS(СВЦЭМ!$K$34:$K$777,СВЦЭМ!$A$34:$A$777,$A376,СВЦЭМ!$B$33:$B$776,L$366)+'СЕТ СН'!$F$16</f>
        <v>0</v>
      </c>
      <c r="M376" s="36">
        <f>SUMIFS(СВЦЭМ!$K$34:$K$777,СВЦЭМ!$A$34:$A$777,$A376,СВЦЭМ!$B$33:$B$776,M$366)+'СЕТ СН'!$F$16</f>
        <v>0</v>
      </c>
      <c r="N376" s="36">
        <f>SUMIFS(СВЦЭМ!$K$34:$K$777,СВЦЭМ!$A$34:$A$777,$A376,СВЦЭМ!$B$33:$B$776,N$366)+'СЕТ СН'!$F$16</f>
        <v>0</v>
      </c>
      <c r="O376" s="36">
        <f>SUMIFS(СВЦЭМ!$K$34:$K$777,СВЦЭМ!$A$34:$A$777,$A376,СВЦЭМ!$B$33:$B$776,O$366)+'СЕТ СН'!$F$16</f>
        <v>0</v>
      </c>
      <c r="P376" s="36">
        <f>SUMIFS(СВЦЭМ!$K$34:$K$777,СВЦЭМ!$A$34:$A$777,$A376,СВЦЭМ!$B$33:$B$776,P$366)+'СЕТ СН'!$F$16</f>
        <v>0</v>
      </c>
      <c r="Q376" s="36">
        <f>SUMIFS(СВЦЭМ!$K$34:$K$777,СВЦЭМ!$A$34:$A$777,$A376,СВЦЭМ!$B$33:$B$776,Q$366)+'СЕТ СН'!$F$16</f>
        <v>0</v>
      </c>
      <c r="R376" s="36">
        <f>SUMIFS(СВЦЭМ!$K$34:$K$777,СВЦЭМ!$A$34:$A$777,$A376,СВЦЭМ!$B$33:$B$776,R$366)+'СЕТ СН'!$F$16</f>
        <v>0</v>
      </c>
      <c r="S376" s="36">
        <f>SUMIFS(СВЦЭМ!$K$34:$K$777,СВЦЭМ!$A$34:$A$777,$A376,СВЦЭМ!$B$33:$B$776,S$366)+'СЕТ СН'!$F$16</f>
        <v>0</v>
      </c>
      <c r="T376" s="36">
        <f>SUMIFS(СВЦЭМ!$K$34:$K$777,СВЦЭМ!$A$34:$A$777,$A376,СВЦЭМ!$B$33:$B$776,T$366)+'СЕТ СН'!$F$16</f>
        <v>0</v>
      </c>
      <c r="U376" s="36">
        <f>SUMIFS(СВЦЭМ!$K$34:$K$777,СВЦЭМ!$A$34:$A$777,$A376,СВЦЭМ!$B$33:$B$776,U$366)+'СЕТ СН'!$F$16</f>
        <v>0</v>
      </c>
      <c r="V376" s="36">
        <f>SUMIFS(СВЦЭМ!$K$34:$K$777,СВЦЭМ!$A$34:$A$777,$A376,СВЦЭМ!$B$33:$B$776,V$366)+'СЕТ СН'!$F$16</f>
        <v>0</v>
      </c>
      <c r="W376" s="36">
        <f>SUMIFS(СВЦЭМ!$K$34:$K$777,СВЦЭМ!$A$34:$A$777,$A376,СВЦЭМ!$B$33:$B$776,W$366)+'СЕТ СН'!$F$16</f>
        <v>0</v>
      </c>
      <c r="X376" s="36">
        <f>SUMIFS(СВЦЭМ!$K$34:$K$777,СВЦЭМ!$A$34:$A$777,$A376,СВЦЭМ!$B$33:$B$776,X$366)+'СЕТ СН'!$F$16</f>
        <v>0</v>
      </c>
      <c r="Y376" s="36">
        <f>SUMIFS(СВЦЭМ!$K$34:$K$777,СВЦЭМ!$A$34:$A$777,$A376,СВЦЭМ!$B$33:$B$776,Y$366)+'СЕТ СН'!$F$16</f>
        <v>0</v>
      </c>
    </row>
    <row r="377" spans="1:25" ht="15.75" hidden="1" x14ac:dyDescent="0.2">
      <c r="A377" s="35">
        <f t="shared" si="10"/>
        <v>43627</v>
      </c>
      <c r="B377" s="36">
        <f>SUMIFS(СВЦЭМ!$K$34:$K$777,СВЦЭМ!$A$34:$A$777,$A377,СВЦЭМ!$B$33:$B$776,B$366)+'СЕТ СН'!$F$16</f>
        <v>0</v>
      </c>
      <c r="C377" s="36">
        <f>SUMIFS(СВЦЭМ!$K$34:$K$777,СВЦЭМ!$A$34:$A$777,$A377,СВЦЭМ!$B$33:$B$776,C$366)+'СЕТ СН'!$F$16</f>
        <v>0</v>
      </c>
      <c r="D377" s="36">
        <f>SUMIFS(СВЦЭМ!$K$34:$K$777,СВЦЭМ!$A$34:$A$777,$A377,СВЦЭМ!$B$33:$B$776,D$366)+'СЕТ СН'!$F$16</f>
        <v>0</v>
      </c>
      <c r="E377" s="36">
        <f>SUMIFS(СВЦЭМ!$K$34:$K$777,СВЦЭМ!$A$34:$A$777,$A377,СВЦЭМ!$B$33:$B$776,E$366)+'СЕТ СН'!$F$16</f>
        <v>0</v>
      </c>
      <c r="F377" s="36">
        <f>SUMIFS(СВЦЭМ!$K$34:$K$777,СВЦЭМ!$A$34:$A$777,$A377,СВЦЭМ!$B$33:$B$776,F$366)+'СЕТ СН'!$F$16</f>
        <v>0</v>
      </c>
      <c r="G377" s="36">
        <f>SUMIFS(СВЦЭМ!$K$34:$K$777,СВЦЭМ!$A$34:$A$777,$A377,СВЦЭМ!$B$33:$B$776,G$366)+'СЕТ СН'!$F$16</f>
        <v>0</v>
      </c>
      <c r="H377" s="36">
        <f>SUMIFS(СВЦЭМ!$K$34:$K$777,СВЦЭМ!$A$34:$A$777,$A377,СВЦЭМ!$B$33:$B$776,H$366)+'СЕТ СН'!$F$16</f>
        <v>0</v>
      </c>
      <c r="I377" s="36">
        <f>SUMIFS(СВЦЭМ!$K$34:$K$777,СВЦЭМ!$A$34:$A$777,$A377,СВЦЭМ!$B$33:$B$776,I$366)+'СЕТ СН'!$F$16</f>
        <v>0</v>
      </c>
      <c r="J377" s="36">
        <f>SUMIFS(СВЦЭМ!$K$34:$K$777,СВЦЭМ!$A$34:$A$777,$A377,СВЦЭМ!$B$33:$B$776,J$366)+'СЕТ СН'!$F$16</f>
        <v>0</v>
      </c>
      <c r="K377" s="36">
        <f>SUMIFS(СВЦЭМ!$K$34:$K$777,СВЦЭМ!$A$34:$A$777,$A377,СВЦЭМ!$B$33:$B$776,K$366)+'СЕТ СН'!$F$16</f>
        <v>0</v>
      </c>
      <c r="L377" s="36">
        <f>SUMIFS(СВЦЭМ!$K$34:$K$777,СВЦЭМ!$A$34:$A$777,$A377,СВЦЭМ!$B$33:$B$776,L$366)+'СЕТ СН'!$F$16</f>
        <v>0</v>
      </c>
      <c r="M377" s="36">
        <f>SUMIFS(СВЦЭМ!$K$34:$K$777,СВЦЭМ!$A$34:$A$777,$A377,СВЦЭМ!$B$33:$B$776,M$366)+'СЕТ СН'!$F$16</f>
        <v>0</v>
      </c>
      <c r="N377" s="36">
        <f>SUMIFS(СВЦЭМ!$K$34:$K$777,СВЦЭМ!$A$34:$A$777,$A377,СВЦЭМ!$B$33:$B$776,N$366)+'СЕТ СН'!$F$16</f>
        <v>0</v>
      </c>
      <c r="O377" s="36">
        <f>SUMIFS(СВЦЭМ!$K$34:$K$777,СВЦЭМ!$A$34:$A$777,$A377,СВЦЭМ!$B$33:$B$776,O$366)+'СЕТ СН'!$F$16</f>
        <v>0</v>
      </c>
      <c r="P377" s="36">
        <f>SUMIFS(СВЦЭМ!$K$34:$K$777,СВЦЭМ!$A$34:$A$777,$A377,СВЦЭМ!$B$33:$B$776,P$366)+'СЕТ СН'!$F$16</f>
        <v>0</v>
      </c>
      <c r="Q377" s="36">
        <f>SUMIFS(СВЦЭМ!$K$34:$K$777,СВЦЭМ!$A$34:$A$777,$A377,СВЦЭМ!$B$33:$B$776,Q$366)+'СЕТ СН'!$F$16</f>
        <v>0</v>
      </c>
      <c r="R377" s="36">
        <f>SUMIFS(СВЦЭМ!$K$34:$K$777,СВЦЭМ!$A$34:$A$777,$A377,СВЦЭМ!$B$33:$B$776,R$366)+'СЕТ СН'!$F$16</f>
        <v>0</v>
      </c>
      <c r="S377" s="36">
        <f>SUMIFS(СВЦЭМ!$K$34:$K$777,СВЦЭМ!$A$34:$A$777,$A377,СВЦЭМ!$B$33:$B$776,S$366)+'СЕТ СН'!$F$16</f>
        <v>0</v>
      </c>
      <c r="T377" s="36">
        <f>SUMIFS(СВЦЭМ!$K$34:$K$777,СВЦЭМ!$A$34:$A$777,$A377,СВЦЭМ!$B$33:$B$776,T$366)+'СЕТ СН'!$F$16</f>
        <v>0</v>
      </c>
      <c r="U377" s="36">
        <f>SUMIFS(СВЦЭМ!$K$34:$K$777,СВЦЭМ!$A$34:$A$777,$A377,СВЦЭМ!$B$33:$B$776,U$366)+'СЕТ СН'!$F$16</f>
        <v>0</v>
      </c>
      <c r="V377" s="36">
        <f>SUMIFS(СВЦЭМ!$K$34:$K$777,СВЦЭМ!$A$34:$A$777,$A377,СВЦЭМ!$B$33:$B$776,V$366)+'СЕТ СН'!$F$16</f>
        <v>0</v>
      </c>
      <c r="W377" s="36">
        <f>SUMIFS(СВЦЭМ!$K$34:$K$777,СВЦЭМ!$A$34:$A$777,$A377,СВЦЭМ!$B$33:$B$776,W$366)+'СЕТ СН'!$F$16</f>
        <v>0</v>
      </c>
      <c r="X377" s="36">
        <f>SUMIFS(СВЦЭМ!$K$34:$K$777,СВЦЭМ!$A$34:$A$777,$A377,СВЦЭМ!$B$33:$B$776,X$366)+'СЕТ СН'!$F$16</f>
        <v>0</v>
      </c>
      <c r="Y377" s="36">
        <f>SUMIFS(СВЦЭМ!$K$34:$K$777,СВЦЭМ!$A$34:$A$777,$A377,СВЦЭМ!$B$33:$B$776,Y$366)+'СЕТ СН'!$F$16</f>
        <v>0</v>
      </c>
    </row>
    <row r="378" spans="1:25" ht="15.75" hidden="1" x14ac:dyDescent="0.2">
      <c r="A378" s="35">
        <f t="shared" si="10"/>
        <v>43628</v>
      </c>
      <c r="B378" s="36">
        <f>SUMIFS(СВЦЭМ!$K$34:$K$777,СВЦЭМ!$A$34:$A$777,$A378,СВЦЭМ!$B$33:$B$776,B$366)+'СЕТ СН'!$F$16</f>
        <v>0</v>
      </c>
      <c r="C378" s="36">
        <f>SUMIFS(СВЦЭМ!$K$34:$K$777,СВЦЭМ!$A$34:$A$777,$A378,СВЦЭМ!$B$33:$B$776,C$366)+'СЕТ СН'!$F$16</f>
        <v>0</v>
      </c>
      <c r="D378" s="36">
        <f>SUMIFS(СВЦЭМ!$K$34:$K$777,СВЦЭМ!$A$34:$A$777,$A378,СВЦЭМ!$B$33:$B$776,D$366)+'СЕТ СН'!$F$16</f>
        <v>0</v>
      </c>
      <c r="E378" s="36">
        <f>SUMIFS(СВЦЭМ!$K$34:$K$777,СВЦЭМ!$A$34:$A$777,$A378,СВЦЭМ!$B$33:$B$776,E$366)+'СЕТ СН'!$F$16</f>
        <v>0</v>
      </c>
      <c r="F378" s="36">
        <f>SUMIFS(СВЦЭМ!$K$34:$K$777,СВЦЭМ!$A$34:$A$777,$A378,СВЦЭМ!$B$33:$B$776,F$366)+'СЕТ СН'!$F$16</f>
        <v>0</v>
      </c>
      <c r="G378" s="36">
        <f>SUMIFS(СВЦЭМ!$K$34:$K$777,СВЦЭМ!$A$34:$A$777,$A378,СВЦЭМ!$B$33:$B$776,G$366)+'СЕТ СН'!$F$16</f>
        <v>0</v>
      </c>
      <c r="H378" s="36">
        <f>SUMIFS(СВЦЭМ!$K$34:$K$777,СВЦЭМ!$A$34:$A$777,$A378,СВЦЭМ!$B$33:$B$776,H$366)+'СЕТ СН'!$F$16</f>
        <v>0</v>
      </c>
      <c r="I378" s="36">
        <f>SUMIFS(СВЦЭМ!$K$34:$K$777,СВЦЭМ!$A$34:$A$777,$A378,СВЦЭМ!$B$33:$B$776,I$366)+'СЕТ СН'!$F$16</f>
        <v>0</v>
      </c>
      <c r="J378" s="36">
        <f>SUMIFS(СВЦЭМ!$K$34:$K$777,СВЦЭМ!$A$34:$A$777,$A378,СВЦЭМ!$B$33:$B$776,J$366)+'СЕТ СН'!$F$16</f>
        <v>0</v>
      </c>
      <c r="K378" s="36">
        <f>SUMIFS(СВЦЭМ!$K$34:$K$777,СВЦЭМ!$A$34:$A$777,$A378,СВЦЭМ!$B$33:$B$776,K$366)+'СЕТ СН'!$F$16</f>
        <v>0</v>
      </c>
      <c r="L378" s="36">
        <f>SUMIFS(СВЦЭМ!$K$34:$K$777,СВЦЭМ!$A$34:$A$777,$A378,СВЦЭМ!$B$33:$B$776,L$366)+'СЕТ СН'!$F$16</f>
        <v>0</v>
      </c>
      <c r="M378" s="36">
        <f>SUMIFS(СВЦЭМ!$K$34:$K$777,СВЦЭМ!$A$34:$A$777,$A378,СВЦЭМ!$B$33:$B$776,M$366)+'СЕТ СН'!$F$16</f>
        <v>0</v>
      </c>
      <c r="N378" s="36">
        <f>SUMIFS(СВЦЭМ!$K$34:$K$777,СВЦЭМ!$A$34:$A$777,$A378,СВЦЭМ!$B$33:$B$776,N$366)+'СЕТ СН'!$F$16</f>
        <v>0</v>
      </c>
      <c r="O378" s="36">
        <f>SUMIFS(СВЦЭМ!$K$34:$K$777,СВЦЭМ!$A$34:$A$777,$A378,СВЦЭМ!$B$33:$B$776,O$366)+'СЕТ СН'!$F$16</f>
        <v>0</v>
      </c>
      <c r="P378" s="36">
        <f>SUMIFS(СВЦЭМ!$K$34:$K$777,СВЦЭМ!$A$34:$A$777,$A378,СВЦЭМ!$B$33:$B$776,P$366)+'СЕТ СН'!$F$16</f>
        <v>0</v>
      </c>
      <c r="Q378" s="36">
        <f>SUMIFS(СВЦЭМ!$K$34:$K$777,СВЦЭМ!$A$34:$A$777,$A378,СВЦЭМ!$B$33:$B$776,Q$366)+'СЕТ СН'!$F$16</f>
        <v>0</v>
      </c>
      <c r="R378" s="36">
        <f>SUMIFS(СВЦЭМ!$K$34:$K$777,СВЦЭМ!$A$34:$A$777,$A378,СВЦЭМ!$B$33:$B$776,R$366)+'СЕТ СН'!$F$16</f>
        <v>0</v>
      </c>
      <c r="S378" s="36">
        <f>SUMIFS(СВЦЭМ!$K$34:$K$777,СВЦЭМ!$A$34:$A$777,$A378,СВЦЭМ!$B$33:$B$776,S$366)+'СЕТ СН'!$F$16</f>
        <v>0</v>
      </c>
      <c r="T378" s="36">
        <f>SUMIFS(СВЦЭМ!$K$34:$K$777,СВЦЭМ!$A$34:$A$777,$A378,СВЦЭМ!$B$33:$B$776,T$366)+'СЕТ СН'!$F$16</f>
        <v>0</v>
      </c>
      <c r="U378" s="36">
        <f>SUMIFS(СВЦЭМ!$K$34:$K$777,СВЦЭМ!$A$34:$A$777,$A378,СВЦЭМ!$B$33:$B$776,U$366)+'СЕТ СН'!$F$16</f>
        <v>0</v>
      </c>
      <c r="V378" s="36">
        <f>SUMIFS(СВЦЭМ!$K$34:$K$777,СВЦЭМ!$A$34:$A$777,$A378,СВЦЭМ!$B$33:$B$776,V$366)+'СЕТ СН'!$F$16</f>
        <v>0</v>
      </c>
      <c r="W378" s="36">
        <f>SUMIFS(СВЦЭМ!$K$34:$K$777,СВЦЭМ!$A$34:$A$777,$A378,СВЦЭМ!$B$33:$B$776,W$366)+'СЕТ СН'!$F$16</f>
        <v>0</v>
      </c>
      <c r="X378" s="36">
        <f>SUMIFS(СВЦЭМ!$K$34:$K$777,СВЦЭМ!$A$34:$A$777,$A378,СВЦЭМ!$B$33:$B$776,X$366)+'СЕТ СН'!$F$16</f>
        <v>0</v>
      </c>
      <c r="Y378" s="36">
        <f>SUMIFS(СВЦЭМ!$K$34:$K$777,СВЦЭМ!$A$34:$A$777,$A378,СВЦЭМ!$B$33:$B$776,Y$366)+'СЕТ СН'!$F$16</f>
        <v>0</v>
      </c>
    </row>
    <row r="379" spans="1:25" ht="15.75" hidden="1" x14ac:dyDescent="0.2">
      <c r="A379" s="35">
        <f t="shared" si="10"/>
        <v>43629</v>
      </c>
      <c r="B379" s="36">
        <f>SUMIFS(СВЦЭМ!$K$34:$K$777,СВЦЭМ!$A$34:$A$777,$A379,СВЦЭМ!$B$33:$B$776,B$366)+'СЕТ СН'!$F$16</f>
        <v>0</v>
      </c>
      <c r="C379" s="36">
        <f>SUMIFS(СВЦЭМ!$K$34:$K$777,СВЦЭМ!$A$34:$A$777,$A379,СВЦЭМ!$B$33:$B$776,C$366)+'СЕТ СН'!$F$16</f>
        <v>0</v>
      </c>
      <c r="D379" s="36">
        <f>SUMIFS(СВЦЭМ!$K$34:$K$777,СВЦЭМ!$A$34:$A$777,$A379,СВЦЭМ!$B$33:$B$776,D$366)+'СЕТ СН'!$F$16</f>
        <v>0</v>
      </c>
      <c r="E379" s="36">
        <f>SUMIFS(СВЦЭМ!$K$34:$K$777,СВЦЭМ!$A$34:$A$777,$A379,СВЦЭМ!$B$33:$B$776,E$366)+'СЕТ СН'!$F$16</f>
        <v>0</v>
      </c>
      <c r="F379" s="36">
        <f>SUMIFS(СВЦЭМ!$K$34:$K$777,СВЦЭМ!$A$34:$A$777,$A379,СВЦЭМ!$B$33:$B$776,F$366)+'СЕТ СН'!$F$16</f>
        <v>0</v>
      </c>
      <c r="G379" s="36">
        <f>SUMIFS(СВЦЭМ!$K$34:$K$777,СВЦЭМ!$A$34:$A$777,$A379,СВЦЭМ!$B$33:$B$776,G$366)+'СЕТ СН'!$F$16</f>
        <v>0</v>
      </c>
      <c r="H379" s="36">
        <f>SUMIFS(СВЦЭМ!$K$34:$K$777,СВЦЭМ!$A$34:$A$777,$A379,СВЦЭМ!$B$33:$B$776,H$366)+'СЕТ СН'!$F$16</f>
        <v>0</v>
      </c>
      <c r="I379" s="36">
        <f>SUMIFS(СВЦЭМ!$K$34:$K$777,СВЦЭМ!$A$34:$A$777,$A379,СВЦЭМ!$B$33:$B$776,I$366)+'СЕТ СН'!$F$16</f>
        <v>0</v>
      </c>
      <c r="J379" s="36">
        <f>SUMIFS(СВЦЭМ!$K$34:$K$777,СВЦЭМ!$A$34:$A$777,$A379,СВЦЭМ!$B$33:$B$776,J$366)+'СЕТ СН'!$F$16</f>
        <v>0</v>
      </c>
      <c r="K379" s="36">
        <f>SUMIFS(СВЦЭМ!$K$34:$K$777,СВЦЭМ!$A$34:$A$777,$A379,СВЦЭМ!$B$33:$B$776,K$366)+'СЕТ СН'!$F$16</f>
        <v>0</v>
      </c>
      <c r="L379" s="36">
        <f>SUMIFS(СВЦЭМ!$K$34:$K$777,СВЦЭМ!$A$34:$A$777,$A379,СВЦЭМ!$B$33:$B$776,L$366)+'СЕТ СН'!$F$16</f>
        <v>0</v>
      </c>
      <c r="M379" s="36">
        <f>SUMIFS(СВЦЭМ!$K$34:$K$777,СВЦЭМ!$A$34:$A$777,$A379,СВЦЭМ!$B$33:$B$776,M$366)+'СЕТ СН'!$F$16</f>
        <v>0</v>
      </c>
      <c r="N379" s="36">
        <f>SUMIFS(СВЦЭМ!$K$34:$K$777,СВЦЭМ!$A$34:$A$777,$A379,СВЦЭМ!$B$33:$B$776,N$366)+'СЕТ СН'!$F$16</f>
        <v>0</v>
      </c>
      <c r="O379" s="36">
        <f>SUMIFS(СВЦЭМ!$K$34:$K$777,СВЦЭМ!$A$34:$A$777,$A379,СВЦЭМ!$B$33:$B$776,O$366)+'СЕТ СН'!$F$16</f>
        <v>0</v>
      </c>
      <c r="P379" s="36">
        <f>SUMIFS(СВЦЭМ!$K$34:$K$777,СВЦЭМ!$A$34:$A$777,$A379,СВЦЭМ!$B$33:$B$776,P$366)+'СЕТ СН'!$F$16</f>
        <v>0</v>
      </c>
      <c r="Q379" s="36">
        <f>SUMIFS(СВЦЭМ!$K$34:$K$777,СВЦЭМ!$A$34:$A$777,$A379,СВЦЭМ!$B$33:$B$776,Q$366)+'СЕТ СН'!$F$16</f>
        <v>0</v>
      </c>
      <c r="R379" s="36">
        <f>SUMIFS(СВЦЭМ!$K$34:$K$777,СВЦЭМ!$A$34:$A$777,$A379,СВЦЭМ!$B$33:$B$776,R$366)+'СЕТ СН'!$F$16</f>
        <v>0</v>
      </c>
      <c r="S379" s="36">
        <f>SUMIFS(СВЦЭМ!$K$34:$K$777,СВЦЭМ!$A$34:$A$777,$A379,СВЦЭМ!$B$33:$B$776,S$366)+'СЕТ СН'!$F$16</f>
        <v>0</v>
      </c>
      <c r="T379" s="36">
        <f>SUMIFS(СВЦЭМ!$K$34:$K$777,СВЦЭМ!$A$34:$A$777,$A379,СВЦЭМ!$B$33:$B$776,T$366)+'СЕТ СН'!$F$16</f>
        <v>0</v>
      </c>
      <c r="U379" s="36">
        <f>SUMIFS(СВЦЭМ!$K$34:$K$777,СВЦЭМ!$A$34:$A$777,$A379,СВЦЭМ!$B$33:$B$776,U$366)+'СЕТ СН'!$F$16</f>
        <v>0</v>
      </c>
      <c r="V379" s="36">
        <f>SUMIFS(СВЦЭМ!$K$34:$K$777,СВЦЭМ!$A$34:$A$777,$A379,СВЦЭМ!$B$33:$B$776,V$366)+'СЕТ СН'!$F$16</f>
        <v>0</v>
      </c>
      <c r="W379" s="36">
        <f>SUMIFS(СВЦЭМ!$K$34:$K$777,СВЦЭМ!$A$34:$A$777,$A379,СВЦЭМ!$B$33:$B$776,W$366)+'СЕТ СН'!$F$16</f>
        <v>0</v>
      </c>
      <c r="X379" s="36">
        <f>SUMIFS(СВЦЭМ!$K$34:$K$777,СВЦЭМ!$A$34:$A$777,$A379,СВЦЭМ!$B$33:$B$776,X$366)+'СЕТ СН'!$F$16</f>
        <v>0</v>
      </c>
      <c r="Y379" s="36">
        <f>SUMIFS(СВЦЭМ!$K$34:$K$777,СВЦЭМ!$A$34:$A$777,$A379,СВЦЭМ!$B$33:$B$776,Y$366)+'СЕТ СН'!$F$16</f>
        <v>0</v>
      </c>
    </row>
    <row r="380" spans="1:25" ht="15.75" hidden="1" x14ac:dyDescent="0.2">
      <c r="A380" s="35">
        <f t="shared" si="10"/>
        <v>43630</v>
      </c>
      <c r="B380" s="36">
        <f>SUMIFS(СВЦЭМ!$K$34:$K$777,СВЦЭМ!$A$34:$A$777,$A380,СВЦЭМ!$B$33:$B$776,B$366)+'СЕТ СН'!$F$16</f>
        <v>0</v>
      </c>
      <c r="C380" s="36">
        <f>SUMIFS(СВЦЭМ!$K$34:$K$777,СВЦЭМ!$A$34:$A$777,$A380,СВЦЭМ!$B$33:$B$776,C$366)+'СЕТ СН'!$F$16</f>
        <v>0</v>
      </c>
      <c r="D380" s="36">
        <f>SUMIFS(СВЦЭМ!$K$34:$K$777,СВЦЭМ!$A$34:$A$777,$A380,СВЦЭМ!$B$33:$B$776,D$366)+'СЕТ СН'!$F$16</f>
        <v>0</v>
      </c>
      <c r="E380" s="36">
        <f>SUMIFS(СВЦЭМ!$K$34:$K$777,СВЦЭМ!$A$34:$A$777,$A380,СВЦЭМ!$B$33:$B$776,E$366)+'СЕТ СН'!$F$16</f>
        <v>0</v>
      </c>
      <c r="F380" s="36">
        <f>SUMIFS(СВЦЭМ!$K$34:$K$777,СВЦЭМ!$A$34:$A$777,$A380,СВЦЭМ!$B$33:$B$776,F$366)+'СЕТ СН'!$F$16</f>
        <v>0</v>
      </c>
      <c r="G380" s="36">
        <f>SUMIFS(СВЦЭМ!$K$34:$K$777,СВЦЭМ!$A$34:$A$777,$A380,СВЦЭМ!$B$33:$B$776,G$366)+'СЕТ СН'!$F$16</f>
        <v>0</v>
      </c>
      <c r="H380" s="36">
        <f>SUMIFS(СВЦЭМ!$K$34:$K$777,СВЦЭМ!$A$34:$A$777,$A380,СВЦЭМ!$B$33:$B$776,H$366)+'СЕТ СН'!$F$16</f>
        <v>0</v>
      </c>
      <c r="I380" s="36">
        <f>SUMIFS(СВЦЭМ!$K$34:$K$777,СВЦЭМ!$A$34:$A$777,$A380,СВЦЭМ!$B$33:$B$776,I$366)+'СЕТ СН'!$F$16</f>
        <v>0</v>
      </c>
      <c r="J380" s="36">
        <f>SUMIFS(СВЦЭМ!$K$34:$K$777,СВЦЭМ!$A$34:$A$777,$A380,СВЦЭМ!$B$33:$B$776,J$366)+'СЕТ СН'!$F$16</f>
        <v>0</v>
      </c>
      <c r="K380" s="36">
        <f>SUMIFS(СВЦЭМ!$K$34:$K$777,СВЦЭМ!$A$34:$A$777,$A380,СВЦЭМ!$B$33:$B$776,K$366)+'СЕТ СН'!$F$16</f>
        <v>0</v>
      </c>
      <c r="L380" s="36">
        <f>SUMIFS(СВЦЭМ!$K$34:$K$777,СВЦЭМ!$A$34:$A$777,$A380,СВЦЭМ!$B$33:$B$776,L$366)+'СЕТ СН'!$F$16</f>
        <v>0</v>
      </c>
      <c r="M380" s="36">
        <f>SUMIFS(СВЦЭМ!$K$34:$K$777,СВЦЭМ!$A$34:$A$777,$A380,СВЦЭМ!$B$33:$B$776,M$366)+'СЕТ СН'!$F$16</f>
        <v>0</v>
      </c>
      <c r="N380" s="36">
        <f>SUMIFS(СВЦЭМ!$K$34:$K$777,СВЦЭМ!$A$34:$A$777,$A380,СВЦЭМ!$B$33:$B$776,N$366)+'СЕТ СН'!$F$16</f>
        <v>0</v>
      </c>
      <c r="O380" s="36">
        <f>SUMIFS(СВЦЭМ!$K$34:$K$777,СВЦЭМ!$A$34:$A$777,$A380,СВЦЭМ!$B$33:$B$776,O$366)+'СЕТ СН'!$F$16</f>
        <v>0</v>
      </c>
      <c r="P380" s="36">
        <f>SUMIFS(СВЦЭМ!$K$34:$K$777,СВЦЭМ!$A$34:$A$777,$A380,СВЦЭМ!$B$33:$B$776,P$366)+'СЕТ СН'!$F$16</f>
        <v>0</v>
      </c>
      <c r="Q380" s="36">
        <f>SUMIFS(СВЦЭМ!$K$34:$K$777,СВЦЭМ!$A$34:$A$777,$A380,СВЦЭМ!$B$33:$B$776,Q$366)+'СЕТ СН'!$F$16</f>
        <v>0</v>
      </c>
      <c r="R380" s="36">
        <f>SUMIFS(СВЦЭМ!$K$34:$K$777,СВЦЭМ!$A$34:$A$777,$A380,СВЦЭМ!$B$33:$B$776,R$366)+'СЕТ СН'!$F$16</f>
        <v>0</v>
      </c>
      <c r="S380" s="36">
        <f>SUMIFS(СВЦЭМ!$K$34:$K$777,СВЦЭМ!$A$34:$A$777,$A380,СВЦЭМ!$B$33:$B$776,S$366)+'СЕТ СН'!$F$16</f>
        <v>0</v>
      </c>
      <c r="T380" s="36">
        <f>SUMIFS(СВЦЭМ!$K$34:$K$777,СВЦЭМ!$A$34:$A$777,$A380,СВЦЭМ!$B$33:$B$776,T$366)+'СЕТ СН'!$F$16</f>
        <v>0</v>
      </c>
      <c r="U380" s="36">
        <f>SUMIFS(СВЦЭМ!$K$34:$K$777,СВЦЭМ!$A$34:$A$777,$A380,СВЦЭМ!$B$33:$B$776,U$366)+'СЕТ СН'!$F$16</f>
        <v>0</v>
      </c>
      <c r="V380" s="36">
        <f>SUMIFS(СВЦЭМ!$K$34:$K$777,СВЦЭМ!$A$34:$A$777,$A380,СВЦЭМ!$B$33:$B$776,V$366)+'СЕТ СН'!$F$16</f>
        <v>0</v>
      </c>
      <c r="W380" s="36">
        <f>SUMIFS(СВЦЭМ!$K$34:$K$777,СВЦЭМ!$A$34:$A$777,$A380,СВЦЭМ!$B$33:$B$776,W$366)+'СЕТ СН'!$F$16</f>
        <v>0</v>
      </c>
      <c r="X380" s="36">
        <f>SUMIFS(СВЦЭМ!$K$34:$K$777,СВЦЭМ!$A$34:$A$777,$A380,СВЦЭМ!$B$33:$B$776,X$366)+'СЕТ СН'!$F$16</f>
        <v>0</v>
      </c>
      <c r="Y380" s="36">
        <f>SUMIFS(СВЦЭМ!$K$34:$K$777,СВЦЭМ!$A$34:$A$777,$A380,СВЦЭМ!$B$33:$B$776,Y$366)+'СЕТ СН'!$F$16</f>
        <v>0</v>
      </c>
    </row>
    <row r="381" spans="1:25" ht="15.75" hidden="1" x14ac:dyDescent="0.2">
      <c r="A381" s="35">
        <f t="shared" si="10"/>
        <v>43631</v>
      </c>
      <c r="B381" s="36">
        <f>SUMIFS(СВЦЭМ!$K$34:$K$777,СВЦЭМ!$A$34:$A$777,$A381,СВЦЭМ!$B$33:$B$776,B$366)+'СЕТ СН'!$F$16</f>
        <v>0</v>
      </c>
      <c r="C381" s="36">
        <f>SUMIFS(СВЦЭМ!$K$34:$K$777,СВЦЭМ!$A$34:$A$777,$A381,СВЦЭМ!$B$33:$B$776,C$366)+'СЕТ СН'!$F$16</f>
        <v>0</v>
      </c>
      <c r="D381" s="36">
        <f>SUMIFS(СВЦЭМ!$K$34:$K$777,СВЦЭМ!$A$34:$A$777,$A381,СВЦЭМ!$B$33:$B$776,D$366)+'СЕТ СН'!$F$16</f>
        <v>0</v>
      </c>
      <c r="E381" s="36">
        <f>SUMIFS(СВЦЭМ!$K$34:$K$777,СВЦЭМ!$A$34:$A$777,$A381,СВЦЭМ!$B$33:$B$776,E$366)+'СЕТ СН'!$F$16</f>
        <v>0</v>
      </c>
      <c r="F381" s="36">
        <f>SUMIFS(СВЦЭМ!$K$34:$K$777,СВЦЭМ!$A$34:$A$777,$A381,СВЦЭМ!$B$33:$B$776,F$366)+'СЕТ СН'!$F$16</f>
        <v>0</v>
      </c>
      <c r="G381" s="36">
        <f>SUMIFS(СВЦЭМ!$K$34:$K$777,СВЦЭМ!$A$34:$A$777,$A381,СВЦЭМ!$B$33:$B$776,G$366)+'СЕТ СН'!$F$16</f>
        <v>0</v>
      </c>
      <c r="H381" s="36">
        <f>SUMIFS(СВЦЭМ!$K$34:$K$777,СВЦЭМ!$A$34:$A$777,$A381,СВЦЭМ!$B$33:$B$776,H$366)+'СЕТ СН'!$F$16</f>
        <v>0</v>
      </c>
      <c r="I381" s="36">
        <f>SUMIFS(СВЦЭМ!$K$34:$K$777,СВЦЭМ!$A$34:$A$777,$A381,СВЦЭМ!$B$33:$B$776,I$366)+'СЕТ СН'!$F$16</f>
        <v>0</v>
      </c>
      <c r="J381" s="36">
        <f>SUMIFS(СВЦЭМ!$K$34:$K$777,СВЦЭМ!$A$34:$A$777,$A381,СВЦЭМ!$B$33:$B$776,J$366)+'СЕТ СН'!$F$16</f>
        <v>0</v>
      </c>
      <c r="K381" s="36">
        <f>SUMIFS(СВЦЭМ!$K$34:$K$777,СВЦЭМ!$A$34:$A$777,$A381,СВЦЭМ!$B$33:$B$776,K$366)+'СЕТ СН'!$F$16</f>
        <v>0</v>
      </c>
      <c r="L381" s="36">
        <f>SUMIFS(СВЦЭМ!$K$34:$K$777,СВЦЭМ!$A$34:$A$777,$A381,СВЦЭМ!$B$33:$B$776,L$366)+'СЕТ СН'!$F$16</f>
        <v>0</v>
      </c>
      <c r="M381" s="36">
        <f>SUMIFS(СВЦЭМ!$K$34:$K$777,СВЦЭМ!$A$34:$A$777,$A381,СВЦЭМ!$B$33:$B$776,M$366)+'СЕТ СН'!$F$16</f>
        <v>0</v>
      </c>
      <c r="N381" s="36">
        <f>SUMIFS(СВЦЭМ!$K$34:$K$777,СВЦЭМ!$A$34:$A$777,$A381,СВЦЭМ!$B$33:$B$776,N$366)+'СЕТ СН'!$F$16</f>
        <v>0</v>
      </c>
      <c r="O381" s="36">
        <f>SUMIFS(СВЦЭМ!$K$34:$K$777,СВЦЭМ!$A$34:$A$777,$A381,СВЦЭМ!$B$33:$B$776,O$366)+'СЕТ СН'!$F$16</f>
        <v>0</v>
      </c>
      <c r="P381" s="36">
        <f>SUMIFS(СВЦЭМ!$K$34:$K$777,СВЦЭМ!$A$34:$A$777,$A381,СВЦЭМ!$B$33:$B$776,P$366)+'СЕТ СН'!$F$16</f>
        <v>0</v>
      </c>
      <c r="Q381" s="36">
        <f>SUMIFS(СВЦЭМ!$K$34:$K$777,СВЦЭМ!$A$34:$A$777,$A381,СВЦЭМ!$B$33:$B$776,Q$366)+'СЕТ СН'!$F$16</f>
        <v>0</v>
      </c>
      <c r="R381" s="36">
        <f>SUMIFS(СВЦЭМ!$K$34:$K$777,СВЦЭМ!$A$34:$A$777,$A381,СВЦЭМ!$B$33:$B$776,R$366)+'СЕТ СН'!$F$16</f>
        <v>0</v>
      </c>
      <c r="S381" s="36">
        <f>SUMIFS(СВЦЭМ!$K$34:$K$777,СВЦЭМ!$A$34:$A$777,$A381,СВЦЭМ!$B$33:$B$776,S$366)+'СЕТ СН'!$F$16</f>
        <v>0</v>
      </c>
      <c r="T381" s="36">
        <f>SUMIFS(СВЦЭМ!$K$34:$K$777,СВЦЭМ!$A$34:$A$777,$A381,СВЦЭМ!$B$33:$B$776,T$366)+'СЕТ СН'!$F$16</f>
        <v>0</v>
      </c>
      <c r="U381" s="36">
        <f>SUMIFS(СВЦЭМ!$K$34:$K$777,СВЦЭМ!$A$34:$A$777,$A381,СВЦЭМ!$B$33:$B$776,U$366)+'СЕТ СН'!$F$16</f>
        <v>0</v>
      </c>
      <c r="V381" s="36">
        <f>SUMIFS(СВЦЭМ!$K$34:$K$777,СВЦЭМ!$A$34:$A$777,$A381,СВЦЭМ!$B$33:$B$776,V$366)+'СЕТ СН'!$F$16</f>
        <v>0</v>
      </c>
      <c r="W381" s="36">
        <f>SUMIFS(СВЦЭМ!$K$34:$K$777,СВЦЭМ!$A$34:$A$777,$A381,СВЦЭМ!$B$33:$B$776,W$366)+'СЕТ СН'!$F$16</f>
        <v>0</v>
      </c>
      <c r="X381" s="36">
        <f>SUMIFS(СВЦЭМ!$K$34:$K$777,СВЦЭМ!$A$34:$A$777,$A381,СВЦЭМ!$B$33:$B$776,X$366)+'СЕТ СН'!$F$16</f>
        <v>0</v>
      </c>
      <c r="Y381" s="36">
        <f>SUMIFS(СВЦЭМ!$K$34:$K$777,СВЦЭМ!$A$34:$A$777,$A381,СВЦЭМ!$B$33:$B$776,Y$366)+'СЕТ СН'!$F$16</f>
        <v>0</v>
      </c>
    </row>
    <row r="382" spans="1:25" ht="15.75" hidden="1" x14ac:dyDescent="0.2">
      <c r="A382" s="35">
        <f t="shared" si="10"/>
        <v>43632</v>
      </c>
      <c r="B382" s="36">
        <f>SUMIFS(СВЦЭМ!$K$34:$K$777,СВЦЭМ!$A$34:$A$777,$A382,СВЦЭМ!$B$33:$B$776,B$366)+'СЕТ СН'!$F$16</f>
        <v>0</v>
      </c>
      <c r="C382" s="36">
        <f>SUMIFS(СВЦЭМ!$K$34:$K$777,СВЦЭМ!$A$34:$A$777,$A382,СВЦЭМ!$B$33:$B$776,C$366)+'СЕТ СН'!$F$16</f>
        <v>0</v>
      </c>
      <c r="D382" s="36">
        <f>SUMIFS(СВЦЭМ!$K$34:$K$777,СВЦЭМ!$A$34:$A$777,$A382,СВЦЭМ!$B$33:$B$776,D$366)+'СЕТ СН'!$F$16</f>
        <v>0</v>
      </c>
      <c r="E382" s="36">
        <f>SUMIFS(СВЦЭМ!$K$34:$K$777,СВЦЭМ!$A$34:$A$777,$A382,СВЦЭМ!$B$33:$B$776,E$366)+'СЕТ СН'!$F$16</f>
        <v>0</v>
      </c>
      <c r="F382" s="36">
        <f>SUMIFS(СВЦЭМ!$K$34:$K$777,СВЦЭМ!$A$34:$A$777,$A382,СВЦЭМ!$B$33:$B$776,F$366)+'СЕТ СН'!$F$16</f>
        <v>0</v>
      </c>
      <c r="G382" s="36">
        <f>SUMIFS(СВЦЭМ!$K$34:$K$777,СВЦЭМ!$A$34:$A$777,$A382,СВЦЭМ!$B$33:$B$776,G$366)+'СЕТ СН'!$F$16</f>
        <v>0</v>
      </c>
      <c r="H382" s="36">
        <f>SUMIFS(СВЦЭМ!$K$34:$K$777,СВЦЭМ!$A$34:$A$777,$A382,СВЦЭМ!$B$33:$B$776,H$366)+'СЕТ СН'!$F$16</f>
        <v>0</v>
      </c>
      <c r="I382" s="36">
        <f>SUMIFS(СВЦЭМ!$K$34:$K$777,СВЦЭМ!$A$34:$A$777,$A382,СВЦЭМ!$B$33:$B$776,I$366)+'СЕТ СН'!$F$16</f>
        <v>0</v>
      </c>
      <c r="J382" s="36">
        <f>SUMIFS(СВЦЭМ!$K$34:$K$777,СВЦЭМ!$A$34:$A$777,$A382,СВЦЭМ!$B$33:$B$776,J$366)+'СЕТ СН'!$F$16</f>
        <v>0</v>
      </c>
      <c r="K382" s="36">
        <f>SUMIFS(СВЦЭМ!$K$34:$K$777,СВЦЭМ!$A$34:$A$777,$A382,СВЦЭМ!$B$33:$B$776,K$366)+'СЕТ СН'!$F$16</f>
        <v>0</v>
      </c>
      <c r="L382" s="36">
        <f>SUMIFS(СВЦЭМ!$K$34:$K$777,СВЦЭМ!$A$34:$A$777,$A382,СВЦЭМ!$B$33:$B$776,L$366)+'СЕТ СН'!$F$16</f>
        <v>0</v>
      </c>
      <c r="M382" s="36">
        <f>SUMIFS(СВЦЭМ!$K$34:$K$777,СВЦЭМ!$A$34:$A$777,$A382,СВЦЭМ!$B$33:$B$776,M$366)+'СЕТ СН'!$F$16</f>
        <v>0</v>
      </c>
      <c r="N382" s="36">
        <f>SUMIFS(СВЦЭМ!$K$34:$K$777,СВЦЭМ!$A$34:$A$777,$A382,СВЦЭМ!$B$33:$B$776,N$366)+'СЕТ СН'!$F$16</f>
        <v>0</v>
      </c>
      <c r="O382" s="36">
        <f>SUMIFS(СВЦЭМ!$K$34:$K$777,СВЦЭМ!$A$34:$A$777,$A382,СВЦЭМ!$B$33:$B$776,O$366)+'СЕТ СН'!$F$16</f>
        <v>0</v>
      </c>
      <c r="P382" s="36">
        <f>SUMIFS(СВЦЭМ!$K$34:$K$777,СВЦЭМ!$A$34:$A$777,$A382,СВЦЭМ!$B$33:$B$776,P$366)+'СЕТ СН'!$F$16</f>
        <v>0</v>
      </c>
      <c r="Q382" s="36">
        <f>SUMIFS(СВЦЭМ!$K$34:$K$777,СВЦЭМ!$A$34:$A$777,$A382,СВЦЭМ!$B$33:$B$776,Q$366)+'СЕТ СН'!$F$16</f>
        <v>0</v>
      </c>
      <c r="R382" s="36">
        <f>SUMIFS(СВЦЭМ!$K$34:$K$777,СВЦЭМ!$A$34:$A$777,$A382,СВЦЭМ!$B$33:$B$776,R$366)+'СЕТ СН'!$F$16</f>
        <v>0</v>
      </c>
      <c r="S382" s="36">
        <f>SUMIFS(СВЦЭМ!$K$34:$K$777,СВЦЭМ!$A$34:$A$777,$A382,СВЦЭМ!$B$33:$B$776,S$366)+'СЕТ СН'!$F$16</f>
        <v>0</v>
      </c>
      <c r="T382" s="36">
        <f>SUMIFS(СВЦЭМ!$K$34:$K$777,СВЦЭМ!$A$34:$A$777,$A382,СВЦЭМ!$B$33:$B$776,T$366)+'СЕТ СН'!$F$16</f>
        <v>0</v>
      </c>
      <c r="U382" s="36">
        <f>SUMIFS(СВЦЭМ!$K$34:$K$777,СВЦЭМ!$A$34:$A$777,$A382,СВЦЭМ!$B$33:$B$776,U$366)+'СЕТ СН'!$F$16</f>
        <v>0</v>
      </c>
      <c r="V382" s="36">
        <f>SUMIFS(СВЦЭМ!$K$34:$K$777,СВЦЭМ!$A$34:$A$777,$A382,СВЦЭМ!$B$33:$B$776,V$366)+'СЕТ СН'!$F$16</f>
        <v>0</v>
      </c>
      <c r="W382" s="36">
        <f>SUMIFS(СВЦЭМ!$K$34:$K$777,СВЦЭМ!$A$34:$A$777,$A382,СВЦЭМ!$B$33:$B$776,W$366)+'СЕТ СН'!$F$16</f>
        <v>0</v>
      </c>
      <c r="X382" s="36">
        <f>SUMIFS(СВЦЭМ!$K$34:$K$777,СВЦЭМ!$A$34:$A$777,$A382,СВЦЭМ!$B$33:$B$776,X$366)+'СЕТ СН'!$F$16</f>
        <v>0</v>
      </c>
      <c r="Y382" s="36">
        <f>SUMIFS(СВЦЭМ!$K$34:$K$777,СВЦЭМ!$A$34:$A$777,$A382,СВЦЭМ!$B$33:$B$776,Y$366)+'СЕТ СН'!$F$16</f>
        <v>0</v>
      </c>
    </row>
    <row r="383" spans="1:25" ht="15.75" hidden="1" x14ac:dyDescent="0.2">
      <c r="A383" s="35">
        <f t="shared" si="10"/>
        <v>43633</v>
      </c>
      <c r="B383" s="36">
        <f>SUMIFS(СВЦЭМ!$K$34:$K$777,СВЦЭМ!$A$34:$A$777,$A383,СВЦЭМ!$B$33:$B$776,B$366)+'СЕТ СН'!$F$16</f>
        <v>0</v>
      </c>
      <c r="C383" s="36">
        <f>SUMIFS(СВЦЭМ!$K$34:$K$777,СВЦЭМ!$A$34:$A$777,$A383,СВЦЭМ!$B$33:$B$776,C$366)+'СЕТ СН'!$F$16</f>
        <v>0</v>
      </c>
      <c r="D383" s="36">
        <f>SUMIFS(СВЦЭМ!$K$34:$K$777,СВЦЭМ!$A$34:$A$777,$A383,СВЦЭМ!$B$33:$B$776,D$366)+'СЕТ СН'!$F$16</f>
        <v>0</v>
      </c>
      <c r="E383" s="36">
        <f>SUMIFS(СВЦЭМ!$K$34:$K$777,СВЦЭМ!$A$34:$A$777,$A383,СВЦЭМ!$B$33:$B$776,E$366)+'СЕТ СН'!$F$16</f>
        <v>0</v>
      </c>
      <c r="F383" s="36">
        <f>SUMIFS(СВЦЭМ!$K$34:$K$777,СВЦЭМ!$A$34:$A$777,$A383,СВЦЭМ!$B$33:$B$776,F$366)+'СЕТ СН'!$F$16</f>
        <v>0</v>
      </c>
      <c r="G383" s="36">
        <f>SUMIFS(СВЦЭМ!$K$34:$K$777,СВЦЭМ!$A$34:$A$777,$A383,СВЦЭМ!$B$33:$B$776,G$366)+'СЕТ СН'!$F$16</f>
        <v>0</v>
      </c>
      <c r="H383" s="36">
        <f>SUMIFS(СВЦЭМ!$K$34:$K$777,СВЦЭМ!$A$34:$A$777,$A383,СВЦЭМ!$B$33:$B$776,H$366)+'СЕТ СН'!$F$16</f>
        <v>0</v>
      </c>
      <c r="I383" s="36">
        <f>SUMIFS(СВЦЭМ!$K$34:$K$777,СВЦЭМ!$A$34:$A$777,$A383,СВЦЭМ!$B$33:$B$776,I$366)+'СЕТ СН'!$F$16</f>
        <v>0</v>
      </c>
      <c r="J383" s="36">
        <f>SUMIFS(СВЦЭМ!$K$34:$K$777,СВЦЭМ!$A$34:$A$777,$A383,СВЦЭМ!$B$33:$B$776,J$366)+'СЕТ СН'!$F$16</f>
        <v>0</v>
      </c>
      <c r="K383" s="36">
        <f>SUMIFS(СВЦЭМ!$K$34:$K$777,СВЦЭМ!$A$34:$A$777,$A383,СВЦЭМ!$B$33:$B$776,K$366)+'СЕТ СН'!$F$16</f>
        <v>0</v>
      </c>
      <c r="L383" s="36">
        <f>SUMIFS(СВЦЭМ!$K$34:$K$777,СВЦЭМ!$A$34:$A$777,$A383,СВЦЭМ!$B$33:$B$776,L$366)+'СЕТ СН'!$F$16</f>
        <v>0</v>
      </c>
      <c r="M383" s="36">
        <f>SUMIFS(СВЦЭМ!$K$34:$K$777,СВЦЭМ!$A$34:$A$777,$A383,СВЦЭМ!$B$33:$B$776,M$366)+'СЕТ СН'!$F$16</f>
        <v>0</v>
      </c>
      <c r="N383" s="36">
        <f>SUMIFS(СВЦЭМ!$K$34:$K$777,СВЦЭМ!$A$34:$A$777,$A383,СВЦЭМ!$B$33:$B$776,N$366)+'СЕТ СН'!$F$16</f>
        <v>0</v>
      </c>
      <c r="O383" s="36">
        <f>SUMIFS(СВЦЭМ!$K$34:$K$777,СВЦЭМ!$A$34:$A$777,$A383,СВЦЭМ!$B$33:$B$776,O$366)+'СЕТ СН'!$F$16</f>
        <v>0</v>
      </c>
      <c r="P383" s="36">
        <f>SUMIFS(СВЦЭМ!$K$34:$K$777,СВЦЭМ!$A$34:$A$777,$A383,СВЦЭМ!$B$33:$B$776,P$366)+'СЕТ СН'!$F$16</f>
        <v>0</v>
      </c>
      <c r="Q383" s="36">
        <f>SUMIFS(СВЦЭМ!$K$34:$K$777,СВЦЭМ!$A$34:$A$777,$A383,СВЦЭМ!$B$33:$B$776,Q$366)+'СЕТ СН'!$F$16</f>
        <v>0</v>
      </c>
      <c r="R383" s="36">
        <f>SUMIFS(СВЦЭМ!$K$34:$K$777,СВЦЭМ!$A$34:$A$777,$A383,СВЦЭМ!$B$33:$B$776,R$366)+'СЕТ СН'!$F$16</f>
        <v>0</v>
      </c>
      <c r="S383" s="36">
        <f>SUMIFS(СВЦЭМ!$K$34:$K$777,СВЦЭМ!$A$34:$A$777,$A383,СВЦЭМ!$B$33:$B$776,S$366)+'СЕТ СН'!$F$16</f>
        <v>0</v>
      </c>
      <c r="T383" s="36">
        <f>SUMIFS(СВЦЭМ!$K$34:$K$777,СВЦЭМ!$A$34:$A$777,$A383,СВЦЭМ!$B$33:$B$776,T$366)+'СЕТ СН'!$F$16</f>
        <v>0</v>
      </c>
      <c r="U383" s="36">
        <f>SUMIFS(СВЦЭМ!$K$34:$K$777,СВЦЭМ!$A$34:$A$777,$A383,СВЦЭМ!$B$33:$B$776,U$366)+'СЕТ СН'!$F$16</f>
        <v>0</v>
      </c>
      <c r="V383" s="36">
        <f>SUMIFS(СВЦЭМ!$K$34:$K$777,СВЦЭМ!$A$34:$A$777,$A383,СВЦЭМ!$B$33:$B$776,V$366)+'СЕТ СН'!$F$16</f>
        <v>0</v>
      </c>
      <c r="W383" s="36">
        <f>SUMIFS(СВЦЭМ!$K$34:$K$777,СВЦЭМ!$A$34:$A$777,$A383,СВЦЭМ!$B$33:$B$776,W$366)+'СЕТ СН'!$F$16</f>
        <v>0</v>
      </c>
      <c r="X383" s="36">
        <f>SUMIFS(СВЦЭМ!$K$34:$K$777,СВЦЭМ!$A$34:$A$777,$A383,СВЦЭМ!$B$33:$B$776,X$366)+'СЕТ СН'!$F$16</f>
        <v>0</v>
      </c>
      <c r="Y383" s="36">
        <f>SUMIFS(СВЦЭМ!$K$34:$K$777,СВЦЭМ!$A$34:$A$777,$A383,СВЦЭМ!$B$33:$B$776,Y$366)+'СЕТ СН'!$F$16</f>
        <v>0</v>
      </c>
    </row>
    <row r="384" spans="1:25" ht="15.75" hidden="1" x14ac:dyDescent="0.2">
      <c r="A384" s="35">
        <f t="shared" si="10"/>
        <v>43634</v>
      </c>
      <c r="B384" s="36">
        <f>SUMIFS(СВЦЭМ!$K$34:$K$777,СВЦЭМ!$A$34:$A$777,$A384,СВЦЭМ!$B$33:$B$776,B$366)+'СЕТ СН'!$F$16</f>
        <v>0</v>
      </c>
      <c r="C384" s="36">
        <f>SUMIFS(СВЦЭМ!$K$34:$K$777,СВЦЭМ!$A$34:$A$777,$A384,СВЦЭМ!$B$33:$B$776,C$366)+'СЕТ СН'!$F$16</f>
        <v>0</v>
      </c>
      <c r="D384" s="36">
        <f>SUMIFS(СВЦЭМ!$K$34:$K$777,СВЦЭМ!$A$34:$A$777,$A384,СВЦЭМ!$B$33:$B$776,D$366)+'СЕТ СН'!$F$16</f>
        <v>0</v>
      </c>
      <c r="E384" s="36">
        <f>SUMIFS(СВЦЭМ!$K$34:$K$777,СВЦЭМ!$A$34:$A$777,$A384,СВЦЭМ!$B$33:$B$776,E$366)+'СЕТ СН'!$F$16</f>
        <v>0</v>
      </c>
      <c r="F384" s="36">
        <f>SUMIFS(СВЦЭМ!$K$34:$K$777,СВЦЭМ!$A$34:$A$777,$A384,СВЦЭМ!$B$33:$B$776,F$366)+'СЕТ СН'!$F$16</f>
        <v>0</v>
      </c>
      <c r="G384" s="36">
        <f>SUMIFS(СВЦЭМ!$K$34:$K$777,СВЦЭМ!$A$34:$A$777,$A384,СВЦЭМ!$B$33:$B$776,G$366)+'СЕТ СН'!$F$16</f>
        <v>0</v>
      </c>
      <c r="H384" s="36">
        <f>SUMIFS(СВЦЭМ!$K$34:$K$777,СВЦЭМ!$A$34:$A$777,$A384,СВЦЭМ!$B$33:$B$776,H$366)+'СЕТ СН'!$F$16</f>
        <v>0</v>
      </c>
      <c r="I384" s="36">
        <f>SUMIFS(СВЦЭМ!$K$34:$K$777,СВЦЭМ!$A$34:$A$777,$A384,СВЦЭМ!$B$33:$B$776,I$366)+'СЕТ СН'!$F$16</f>
        <v>0</v>
      </c>
      <c r="J384" s="36">
        <f>SUMIFS(СВЦЭМ!$K$34:$K$777,СВЦЭМ!$A$34:$A$777,$A384,СВЦЭМ!$B$33:$B$776,J$366)+'СЕТ СН'!$F$16</f>
        <v>0</v>
      </c>
      <c r="K384" s="36">
        <f>SUMIFS(СВЦЭМ!$K$34:$K$777,СВЦЭМ!$A$34:$A$777,$A384,СВЦЭМ!$B$33:$B$776,K$366)+'СЕТ СН'!$F$16</f>
        <v>0</v>
      </c>
      <c r="L384" s="36">
        <f>SUMIFS(СВЦЭМ!$K$34:$K$777,СВЦЭМ!$A$34:$A$777,$A384,СВЦЭМ!$B$33:$B$776,L$366)+'СЕТ СН'!$F$16</f>
        <v>0</v>
      </c>
      <c r="M384" s="36">
        <f>SUMIFS(СВЦЭМ!$K$34:$K$777,СВЦЭМ!$A$34:$A$777,$A384,СВЦЭМ!$B$33:$B$776,M$366)+'СЕТ СН'!$F$16</f>
        <v>0</v>
      </c>
      <c r="N384" s="36">
        <f>SUMIFS(СВЦЭМ!$K$34:$K$777,СВЦЭМ!$A$34:$A$777,$A384,СВЦЭМ!$B$33:$B$776,N$366)+'СЕТ СН'!$F$16</f>
        <v>0</v>
      </c>
      <c r="O384" s="36">
        <f>SUMIFS(СВЦЭМ!$K$34:$K$777,СВЦЭМ!$A$34:$A$777,$A384,СВЦЭМ!$B$33:$B$776,O$366)+'СЕТ СН'!$F$16</f>
        <v>0</v>
      </c>
      <c r="P384" s="36">
        <f>SUMIFS(СВЦЭМ!$K$34:$K$777,СВЦЭМ!$A$34:$A$777,$A384,СВЦЭМ!$B$33:$B$776,P$366)+'СЕТ СН'!$F$16</f>
        <v>0</v>
      </c>
      <c r="Q384" s="36">
        <f>SUMIFS(СВЦЭМ!$K$34:$K$777,СВЦЭМ!$A$34:$A$777,$A384,СВЦЭМ!$B$33:$B$776,Q$366)+'СЕТ СН'!$F$16</f>
        <v>0</v>
      </c>
      <c r="R384" s="36">
        <f>SUMIFS(СВЦЭМ!$K$34:$K$777,СВЦЭМ!$A$34:$A$777,$A384,СВЦЭМ!$B$33:$B$776,R$366)+'СЕТ СН'!$F$16</f>
        <v>0</v>
      </c>
      <c r="S384" s="36">
        <f>SUMIFS(СВЦЭМ!$K$34:$K$777,СВЦЭМ!$A$34:$A$777,$A384,СВЦЭМ!$B$33:$B$776,S$366)+'СЕТ СН'!$F$16</f>
        <v>0</v>
      </c>
      <c r="T384" s="36">
        <f>SUMIFS(СВЦЭМ!$K$34:$K$777,СВЦЭМ!$A$34:$A$777,$A384,СВЦЭМ!$B$33:$B$776,T$366)+'СЕТ СН'!$F$16</f>
        <v>0</v>
      </c>
      <c r="U384" s="36">
        <f>SUMIFS(СВЦЭМ!$K$34:$K$777,СВЦЭМ!$A$34:$A$777,$A384,СВЦЭМ!$B$33:$B$776,U$366)+'СЕТ СН'!$F$16</f>
        <v>0</v>
      </c>
      <c r="V384" s="36">
        <f>SUMIFS(СВЦЭМ!$K$34:$K$777,СВЦЭМ!$A$34:$A$777,$A384,СВЦЭМ!$B$33:$B$776,V$366)+'СЕТ СН'!$F$16</f>
        <v>0</v>
      </c>
      <c r="W384" s="36">
        <f>SUMIFS(СВЦЭМ!$K$34:$K$777,СВЦЭМ!$A$34:$A$777,$A384,СВЦЭМ!$B$33:$B$776,W$366)+'СЕТ СН'!$F$16</f>
        <v>0</v>
      </c>
      <c r="X384" s="36">
        <f>SUMIFS(СВЦЭМ!$K$34:$K$777,СВЦЭМ!$A$34:$A$777,$A384,СВЦЭМ!$B$33:$B$776,X$366)+'СЕТ СН'!$F$16</f>
        <v>0</v>
      </c>
      <c r="Y384" s="36">
        <f>SUMIFS(СВЦЭМ!$K$34:$K$777,СВЦЭМ!$A$34:$A$777,$A384,СВЦЭМ!$B$33:$B$776,Y$366)+'СЕТ СН'!$F$16</f>
        <v>0</v>
      </c>
    </row>
    <row r="385" spans="1:26" ht="15.75" hidden="1" x14ac:dyDescent="0.2">
      <c r="A385" s="35">
        <f t="shared" si="10"/>
        <v>43635</v>
      </c>
      <c r="B385" s="36">
        <f>SUMIFS(СВЦЭМ!$K$34:$K$777,СВЦЭМ!$A$34:$A$777,$A385,СВЦЭМ!$B$33:$B$776,B$366)+'СЕТ СН'!$F$16</f>
        <v>0</v>
      </c>
      <c r="C385" s="36">
        <f>SUMIFS(СВЦЭМ!$K$34:$K$777,СВЦЭМ!$A$34:$A$777,$A385,СВЦЭМ!$B$33:$B$776,C$366)+'СЕТ СН'!$F$16</f>
        <v>0</v>
      </c>
      <c r="D385" s="36">
        <f>SUMIFS(СВЦЭМ!$K$34:$K$777,СВЦЭМ!$A$34:$A$777,$A385,СВЦЭМ!$B$33:$B$776,D$366)+'СЕТ СН'!$F$16</f>
        <v>0</v>
      </c>
      <c r="E385" s="36">
        <f>SUMIFS(СВЦЭМ!$K$34:$K$777,СВЦЭМ!$A$34:$A$777,$A385,СВЦЭМ!$B$33:$B$776,E$366)+'СЕТ СН'!$F$16</f>
        <v>0</v>
      </c>
      <c r="F385" s="36">
        <f>SUMIFS(СВЦЭМ!$K$34:$K$777,СВЦЭМ!$A$34:$A$777,$A385,СВЦЭМ!$B$33:$B$776,F$366)+'СЕТ СН'!$F$16</f>
        <v>0</v>
      </c>
      <c r="G385" s="36">
        <f>SUMIFS(СВЦЭМ!$K$34:$K$777,СВЦЭМ!$A$34:$A$777,$A385,СВЦЭМ!$B$33:$B$776,G$366)+'СЕТ СН'!$F$16</f>
        <v>0</v>
      </c>
      <c r="H385" s="36">
        <f>SUMIFS(СВЦЭМ!$K$34:$K$777,СВЦЭМ!$A$34:$A$777,$A385,СВЦЭМ!$B$33:$B$776,H$366)+'СЕТ СН'!$F$16</f>
        <v>0</v>
      </c>
      <c r="I385" s="36">
        <f>SUMIFS(СВЦЭМ!$K$34:$K$777,СВЦЭМ!$A$34:$A$777,$A385,СВЦЭМ!$B$33:$B$776,I$366)+'СЕТ СН'!$F$16</f>
        <v>0</v>
      </c>
      <c r="J385" s="36">
        <f>SUMIFS(СВЦЭМ!$K$34:$K$777,СВЦЭМ!$A$34:$A$777,$A385,СВЦЭМ!$B$33:$B$776,J$366)+'СЕТ СН'!$F$16</f>
        <v>0</v>
      </c>
      <c r="K385" s="36">
        <f>SUMIFS(СВЦЭМ!$K$34:$K$777,СВЦЭМ!$A$34:$A$777,$A385,СВЦЭМ!$B$33:$B$776,K$366)+'СЕТ СН'!$F$16</f>
        <v>0</v>
      </c>
      <c r="L385" s="36">
        <f>SUMIFS(СВЦЭМ!$K$34:$K$777,СВЦЭМ!$A$34:$A$777,$A385,СВЦЭМ!$B$33:$B$776,L$366)+'СЕТ СН'!$F$16</f>
        <v>0</v>
      </c>
      <c r="M385" s="36">
        <f>SUMIFS(СВЦЭМ!$K$34:$K$777,СВЦЭМ!$A$34:$A$777,$A385,СВЦЭМ!$B$33:$B$776,M$366)+'СЕТ СН'!$F$16</f>
        <v>0</v>
      </c>
      <c r="N385" s="36">
        <f>SUMIFS(СВЦЭМ!$K$34:$K$777,СВЦЭМ!$A$34:$A$777,$A385,СВЦЭМ!$B$33:$B$776,N$366)+'СЕТ СН'!$F$16</f>
        <v>0</v>
      </c>
      <c r="O385" s="36">
        <f>SUMIFS(СВЦЭМ!$K$34:$K$777,СВЦЭМ!$A$34:$A$777,$A385,СВЦЭМ!$B$33:$B$776,O$366)+'СЕТ СН'!$F$16</f>
        <v>0</v>
      </c>
      <c r="P385" s="36">
        <f>SUMIFS(СВЦЭМ!$K$34:$K$777,СВЦЭМ!$A$34:$A$777,$A385,СВЦЭМ!$B$33:$B$776,P$366)+'СЕТ СН'!$F$16</f>
        <v>0</v>
      </c>
      <c r="Q385" s="36">
        <f>SUMIFS(СВЦЭМ!$K$34:$K$777,СВЦЭМ!$A$34:$A$777,$A385,СВЦЭМ!$B$33:$B$776,Q$366)+'СЕТ СН'!$F$16</f>
        <v>0</v>
      </c>
      <c r="R385" s="36">
        <f>SUMIFS(СВЦЭМ!$K$34:$K$777,СВЦЭМ!$A$34:$A$777,$A385,СВЦЭМ!$B$33:$B$776,R$366)+'СЕТ СН'!$F$16</f>
        <v>0</v>
      </c>
      <c r="S385" s="36">
        <f>SUMIFS(СВЦЭМ!$K$34:$K$777,СВЦЭМ!$A$34:$A$777,$A385,СВЦЭМ!$B$33:$B$776,S$366)+'СЕТ СН'!$F$16</f>
        <v>0</v>
      </c>
      <c r="T385" s="36">
        <f>SUMIFS(СВЦЭМ!$K$34:$K$777,СВЦЭМ!$A$34:$A$777,$A385,СВЦЭМ!$B$33:$B$776,T$366)+'СЕТ СН'!$F$16</f>
        <v>0</v>
      </c>
      <c r="U385" s="36">
        <f>SUMIFS(СВЦЭМ!$K$34:$K$777,СВЦЭМ!$A$34:$A$777,$A385,СВЦЭМ!$B$33:$B$776,U$366)+'СЕТ СН'!$F$16</f>
        <v>0</v>
      </c>
      <c r="V385" s="36">
        <f>SUMIFS(СВЦЭМ!$K$34:$K$777,СВЦЭМ!$A$34:$A$777,$A385,СВЦЭМ!$B$33:$B$776,V$366)+'СЕТ СН'!$F$16</f>
        <v>0</v>
      </c>
      <c r="W385" s="36">
        <f>SUMIFS(СВЦЭМ!$K$34:$K$777,СВЦЭМ!$A$34:$A$777,$A385,СВЦЭМ!$B$33:$B$776,W$366)+'СЕТ СН'!$F$16</f>
        <v>0</v>
      </c>
      <c r="X385" s="36">
        <f>SUMIFS(СВЦЭМ!$K$34:$K$777,СВЦЭМ!$A$34:$A$777,$A385,СВЦЭМ!$B$33:$B$776,X$366)+'СЕТ СН'!$F$16</f>
        <v>0</v>
      </c>
      <c r="Y385" s="36">
        <f>SUMIFS(СВЦЭМ!$K$34:$K$777,СВЦЭМ!$A$34:$A$777,$A385,СВЦЭМ!$B$33:$B$776,Y$366)+'СЕТ СН'!$F$16</f>
        <v>0</v>
      </c>
    </row>
    <row r="386" spans="1:26" ht="15.75" hidden="1" x14ac:dyDescent="0.2">
      <c r="A386" s="35">
        <f t="shared" si="10"/>
        <v>43636</v>
      </c>
      <c r="B386" s="36">
        <f>SUMIFS(СВЦЭМ!$K$34:$K$777,СВЦЭМ!$A$34:$A$777,$A386,СВЦЭМ!$B$33:$B$776,B$366)+'СЕТ СН'!$F$16</f>
        <v>0</v>
      </c>
      <c r="C386" s="36">
        <f>SUMIFS(СВЦЭМ!$K$34:$K$777,СВЦЭМ!$A$34:$A$777,$A386,СВЦЭМ!$B$33:$B$776,C$366)+'СЕТ СН'!$F$16</f>
        <v>0</v>
      </c>
      <c r="D386" s="36">
        <f>SUMIFS(СВЦЭМ!$K$34:$K$777,СВЦЭМ!$A$34:$A$777,$A386,СВЦЭМ!$B$33:$B$776,D$366)+'СЕТ СН'!$F$16</f>
        <v>0</v>
      </c>
      <c r="E386" s="36">
        <f>SUMIFS(СВЦЭМ!$K$34:$K$777,СВЦЭМ!$A$34:$A$777,$A386,СВЦЭМ!$B$33:$B$776,E$366)+'СЕТ СН'!$F$16</f>
        <v>0</v>
      </c>
      <c r="F386" s="36">
        <f>SUMIFS(СВЦЭМ!$K$34:$K$777,СВЦЭМ!$A$34:$A$777,$A386,СВЦЭМ!$B$33:$B$776,F$366)+'СЕТ СН'!$F$16</f>
        <v>0</v>
      </c>
      <c r="G386" s="36">
        <f>SUMIFS(СВЦЭМ!$K$34:$K$777,СВЦЭМ!$A$34:$A$777,$A386,СВЦЭМ!$B$33:$B$776,G$366)+'СЕТ СН'!$F$16</f>
        <v>0</v>
      </c>
      <c r="H386" s="36">
        <f>SUMIFS(СВЦЭМ!$K$34:$K$777,СВЦЭМ!$A$34:$A$777,$A386,СВЦЭМ!$B$33:$B$776,H$366)+'СЕТ СН'!$F$16</f>
        <v>0</v>
      </c>
      <c r="I386" s="36">
        <f>SUMIFS(СВЦЭМ!$K$34:$K$777,СВЦЭМ!$A$34:$A$777,$A386,СВЦЭМ!$B$33:$B$776,I$366)+'СЕТ СН'!$F$16</f>
        <v>0</v>
      </c>
      <c r="J386" s="36">
        <f>SUMIFS(СВЦЭМ!$K$34:$K$777,СВЦЭМ!$A$34:$A$777,$A386,СВЦЭМ!$B$33:$B$776,J$366)+'СЕТ СН'!$F$16</f>
        <v>0</v>
      </c>
      <c r="K386" s="36">
        <f>SUMIFS(СВЦЭМ!$K$34:$K$777,СВЦЭМ!$A$34:$A$777,$A386,СВЦЭМ!$B$33:$B$776,K$366)+'СЕТ СН'!$F$16</f>
        <v>0</v>
      </c>
      <c r="L386" s="36">
        <f>SUMIFS(СВЦЭМ!$K$34:$K$777,СВЦЭМ!$A$34:$A$777,$A386,СВЦЭМ!$B$33:$B$776,L$366)+'СЕТ СН'!$F$16</f>
        <v>0</v>
      </c>
      <c r="M386" s="36">
        <f>SUMIFS(СВЦЭМ!$K$34:$K$777,СВЦЭМ!$A$34:$A$777,$A386,СВЦЭМ!$B$33:$B$776,M$366)+'СЕТ СН'!$F$16</f>
        <v>0</v>
      </c>
      <c r="N386" s="36">
        <f>SUMIFS(СВЦЭМ!$K$34:$K$777,СВЦЭМ!$A$34:$A$777,$A386,СВЦЭМ!$B$33:$B$776,N$366)+'СЕТ СН'!$F$16</f>
        <v>0</v>
      </c>
      <c r="O386" s="36">
        <f>SUMIFS(СВЦЭМ!$K$34:$K$777,СВЦЭМ!$A$34:$A$777,$A386,СВЦЭМ!$B$33:$B$776,O$366)+'СЕТ СН'!$F$16</f>
        <v>0</v>
      </c>
      <c r="P386" s="36">
        <f>SUMIFS(СВЦЭМ!$K$34:$K$777,СВЦЭМ!$A$34:$A$777,$A386,СВЦЭМ!$B$33:$B$776,P$366)+'СЕТ СН'!$F$16</f>
        <v>0</v>
      </c>
      <c r="Q386" s="36">
        <f>SUMIFS(СВЦЭМ!$K$34:$K$777,СВЦЭМ!$A$34:$A$777,$A386,СВЦЭМ!$B$33:$B$776,Q$366)+'СЕТ СН'!$F$16</f>
        <v>0</v>
      </c>
      <c r="R386" s="36">
        <f>SUMIFS(СВЦЭМ!$K$34:$K$777,СВЦЭМ!$A$34:$A$777,$A386,СВЦЭМ!$B$33:$B$776,R$366)+'СЕТ СН'!$F$16</f>
        <v>0</v>
      </c>
      <c r="S386" s="36">
        <f>SUMIFS(СВЦЭМ!$K$34:$K$777,СВЦЭМ!$A$34:$A$777,$A386,СВЦЭМ!$B$33:$B$776,S$366)+'СЕТ СН'!$F$16</f>
        <v>0</v>
      </c>
      <c r="T386" s="36">
        <f>SUMIFS(СВЦЭМ!$K$34:$K$777,СВЦЭМ!$A$34:$A$777,$A386,СВЦЭМ!$B$33:$B$776,T$366)+'СЕТ СН'!$F$16</f>
        <v>0</v>
      </c>
      <c r="U386" s="36">
        <f>SUMIFS(СВЦЭМ!$K$34:$K$777,СВЦЭМ!$A$34:$A$777,$A386,СВЦЭМ!$B$33:$B$776,U$366)+'СЕТ СН'!$F$16</f>
        <v>0</v>
      </c>
      <c r="V386" s="36">
        <f>SUMIFS(СВЦЭМ!$K$34:$K$777,СВЦЭМ!$A$34:$A$777,$A386,СВЦЭМ!$B$33:$B$776,V$366)+'СЕТ СН'!$F$16</f>
        <v>0</v>
      </c>
      <c r="W386" s="36">
        <f>SUMIFS(СВЦЭМ!$K$34:$K$777,СВЦЭМ!$A$34:$A$777,$A386,СВЦЭМ!$B$33:$B$776,W$366)+'СЕТ СН'!$F$16</f>
        <v>0</v>
      </c>
      <c r="X386" s="36">
        <f>SUMIFS(СВЦЭМ!$K$34:$K$777,СВЦЭМ!$A$34:$A$777,$A386,СВЦЭМ!$B$33:$B$776,X$366)+'СЕТ СН'!$F$16</f>
        <v>0</v>
      </c>
      <c r="Y386" s="36">
        <f>SUMIFS(СВЦЭМ!$K$34:$K$777,СВЦЭМ!$A$34:$A$777,$A386,СВЦЭМ!$B$33:$B$776,Y$366)+'СЕТ СН'!$F$16</f>
        <v>0</v>
      </c>
    </row>
    <row r="387" spans="1:26" ht="15.75" hidden="1" x14ac:dyDescent="0.2">
      <c r="A387" s="35">
        <f t="shared" si="10"/>
        <v>43637</v>
      </c>
      <c r="B387" s="36">
        <f>SUMIFS(СВЦЭМ!$K$34:$K$777,СВЦЭМ!$A$34:$A$777,$A387,СВЦЭМ!$B$33:$B$776,B$366)+'СЕТ СН'!$F$16</f>
        <v>0</v>
      </c>
      <c r="C387" s="36">
        <f>SUMIFS(СВЦЭМ!$K$34:$K$777,СВЦЭМ!$A$34:$A$777,$A387,СВЦЭМ!$B$33:$B$776,C$366)+'СЕТ СН'!$F$16</f>
        <v>0</v>
      </c>
      <c r="D387" s="36">
        <f>SUMIFS(СВЦЭМ!$K$34:$K$777,СВЦЭМ!$A$34:$A$777,$A387,СВЦЭМ!$B$33:$B$776,D$366)+'СЕТ СН'!$F$16</f>
        <v>0</v>
      </c>
      <c r="E387" s="36">
        <f>SUMIFS(СВЦЭМ!$K$34:$K$777,СВЦЭМ!$A$34:$A$777,$A387,СВЦЭМ!$B$33:$B$776,E$366)+'СЕТ СН'!$F$16</f>
        <v>0</v>
      </c>
      <c r="F387" s="36">
        <f>SUMIFS(СВЦЭМ!$K$34:$K$777,СВЦЭМ!$A$34:$A$777,$A387,СВЦЭМ!$B$33:$B$776,F$366)+'СЕТ СН'!$F$16</f>
        <v>0</v>
      </c>
      <c r="G387" s="36">
        <f>SUMIFS(СВЦЭМ!$K$34:$K$777,СВЦЭМ!$A$34:$A$777,$A387,СВЦЭМ!$B$33:$B$776,G$366)+'СЕТ СН'!$F$16</f>
        <v>0</v>
      </c>
      <c r="H387" s="36">
        <f>SUMIFS(СВЦЭМ!$K$34:$K$777,СВЦЭМ!$A$34:$A$777,$A387,СВЦЭМ!$B$33:$B$776,H$366)+'СЕТ СН'!$F$16</f>
        <v>0</v>
      </c>
      <c r="I387" s="36">
        <f>SUMIFS(СВЦЭМ!$K$34:$K$777,СВЦЭМ!$A$34:$A$777,$A387,СВЦЭМ!$B$33:$B$776,I$366)+'СЕТ СН'!$F$16</f>
        <v>0</v>
      </c>
      <c r="J387" s="36">
        <f>SUMIFS(СВЦЭМ!$K$34:$K$777,СВЦЭМ!$A$34:$A$777,$A387,СВЦЭМ!$B$33:$B$776,J$366)+'СЕТ СН'!$F$16</f>
        <v>0</v>
      </c>
      <c r="K387" s="36">
        <f>SUMIFS(СВЦЭМ!$K$34:$K$777,СВЦЭМ!$A$34:$A$777,$A387,СВЦЭМ!$B$33:$B$776,K$366)+'СЕТ СН'!$F$16</f>
        <v>0</v>
      </c>
      <c r="L387" s="36">
        <f>SUMIFS(СВЦЭМ!$K$34:$K$777,СВЦЭМ!$A$34:$A$777,$A387,СВЦЭМ!$B$33:$B$776,L$366)+'СЕТ СН'!$F$16</f>
        <v>0</v>
      </c>
      <c r="M387" s="36">
        <f>SUMIFS(СВЦЭМ!$K$34:$K$777,СВЦЭМ!$A$34:$A$777,$A387,СВЦЭМ!$B$33:$B$776,M$366)+'СЕТ СН'!$F$16</f>
        <v>0</v>
      </c>
      <c r="N387" s="36">
        <f>SUMIFS(СВЦЭМ!$K$34:$K$777,СВЦЭМ!$A$34:$A$777,$A387,СВЦЭМ!$B$33:$B$776,N$366)+'СЕТ СН'!$F$16</f>
        <v>0</v>
      </c>
      <c r="O387" s="36">
        <f>SUMIFS(СВЦЭМ!$K$34:$K$777,СВЦЭМ!$A$34:$A$777,$A387,СВЦЭМ!$B$33:$B$776,O$366)+'СЕТ СН'!$F$16</f>
        <v>0</v>
      </c>
      <c r="P387" s="36">
        <f>SUMIFS(СВЦЭМ!$K$34:$K$777,СВЦЭМ!$A$34:$A$777,$A387,СВЦЭМ!$B$33:$B$776,P$366)+'СЕТ СН'!$F$16</f>
        <v>0</v>
      </c>
      <c r="Q387" s="36">
        <f>SUMIFS(СВЦЭМ!$K$34:$K$777,СВЦЭМ!$A$34:$A$777,$A387,СВЦЭМ!$B$33:$B$776,Q$366)+'СЕТ СН'!$F$16</f>
        <v>0</v>
      </c>
      <c r="R387" s="36">
        <f>SUMIFS(СВЦЭМ!$K$34:$K$777,СВЦЭМ!$A$34:$A$777,$A387,СВЦЭМ!$B$33:$B$776,R$366)+'СЕТ СН'!$F$16</f>
        <v>0</v>
      </c>
      <c r="S387" s="36">
        <f>SUMIFS(СВЦЭМ!$K$34:$K$777,СВЦЭМ!$A$34:$A$777,$A387,СВЦЭМ!$B$33:$B$776,S$366)+'СЕТ СН'!$F$16</f>
        <v>0</v>
      </c>
      <c r="T387" s="36">
        <f>SUMIFS(СВЦЭМ!$K$34:$K$777,СВЦЭМ!$A$34:$A$777,$A387,СВЦЭМ!$B$33:$B$776,T$366)+'СЕТ СН'!$F$16</f>
        <v>0</v>
      </c>
      <c r="U387" s="36">
        <f>SUMIFS(СВЦЭМ!$K$34:$K$777,СВЦЭМ!$A$34:$A$777,$A387,СВЦЭМ!$B$33:$B$776,U$366)+'СЕТ СН'!$F$16</f>
        <v>0</v>
      </c>
      <c r="V387" s="36">
        <f>SUMIFS(СВЦЭМ!$K$34:$K$777,СВЦЭМ!$A$34:$A$777,$A387,СВЦЭМ!$B$33:$B$776,V$366)+'СЕТ СН'!$F$16</f>
        <v>0</v>
      </c>
      <c r="W387" s="36">
        <f>SUMIFS(СВЦЭМ!$K$34:$K$777,СВЦЭМ!$A$34:$A$777,$A387,СВЦЭМ!$B$33:$B$776,W$366)+'СЕТ СН'!$F$16</f>
        <v>0</v>
      </c>
      <c r="X387" s="36">
        <f>SUMIFS(СВЦЭМ!$K$34:$K$777,СВЦЭМ!$A$34:$A$777,$A387,СВЦЭМ!$B$33:$B$776,X$366)+'СЕТ СН'!$F$16</f>
        <v>0</v>
      </c>
      <c r="Y387" s="36">
        <f>SUMIFS(СВЦЭМ!$K$34:$K$777,СВЦЭМ!$A$34:$A$777,$A387,СВЦЭМ!$B$33:$B$776,Y$366)+'СЕТ СН'!$F$16</f>
        <v>0</v>
      </c>
    </row>
    <row r="388" spans="1:26" ht="15.75" hidden="1" x14ac:dyDescent="0.2">
      <c r="A388" s="35">
        <f t="shared" si="10"/>
        <v>43638</v>
      </c>
      <c r="B388" s="36">
        <f>SUMIFS(СВЦЭМ!$K$34:$K$777,СВЦЭМ!$A$34:$A$777,$A388,СВЦЭМ!$B$33:$B$776,B$366)+'СЕТ СН'!$F$16</f>
        <v>0</v>
      </c>
      <c r="C388" s="36">
        <f>SUMIFS(СВЦЭМ!$K$34:$K$777,СВЦЭМ!$A$34:$A$777,$A388,СВЦЭМ!$B$33:$B$776,C$366)+'СЕТ СН'!$F$16</f>
        <v>0</v>
      </c>
      <c r="D388" s="36">
        <f>SUMIFS(СВЦЭМ!$K$34:$K$777,СВЦЭМ!$A$34:$A$777,$A388,СВЦЭМ!$B$33:$B$776,D$366)+'СЕТ СН'!$F$16</f>
        <v>0</v>
      </c>
      <c r="E388" s="36">
        <f>SUMIFS(СВЦЭМ!$K$34:$K$777,СВЦЭМ!$A$34:$A$777,$A388,СВЦЭМ!$B$33:$B$776,E$366)+'СЕТ СН'!$F$16</f>
        <v>0</v>
      </c>
      <c r="F388" s="36">
        <f>SUMIFS(СВЦЭМ!$K$34:$K$777,СВЦЭМ!$A$34:$A$777,$A388,СВЦЭМ!$B$33:$B$776,F$366)+'СЕТ СН'!$F$16</f>
        <v>0</v>
      </c>
      <c r="G388" s="36">
        <f>SUMIFS(СВЦЭМ!$K$34:$K$777,СВЦЭМ!$A$34:$A$777,$A388,СВЦЭМ!$B$33:$B$776,G$366)+'СЕТ СН'!$F$16</f>
        <v>0</v>
      </c>
      <c r="H388" s="36">
        <f>SUMIFS(СВЦЭМ!$K$34:$K$777,СВЦЭМ!$A$34:$A$777,$A388,СВЦЭМ!$B$33:$B$776,H$366)+'СЕТ СН'!$F$16</f>
        <v>0</v>
      </c>
      <c r="I388" s="36">
        <f>SUMIFS(СВЦЭМ!$K$34:$K$777,СВЦЭМ!$A$34:$A$777,$A388,СВЦЭМ!$B$33:$B$776,I$366)+'СЕТ СН'!$F$16</f>
        <v>0</v>
      </c>
      <c r="J388" s="36">
        <f>SUMIFS(СВЦЭМ!$K$34:$K$777,СВЦЭМ!$A$34:$A$777,$A388,СВЦЭМ!$B$33:$B$776,J$366)+'СЕТ СН'!$F$16</f>
        <v>0</v>
      </c>
      <c r="K388" s="36">
        <f>SUMIFS(СВЦЭМ!$K$34:$K$777,СВЦЭМ!$A$34:$A$777,$A388,СВЦЭМ!$B$33:$B$776,K$366)+'СЕТ СН'!$F$16</f>
        <v>0</v>
      </c>
      <c r="L388" s="36">
        <f>SUMIFS(СВЦЭМ!$K$34:$K$777,СВЦЭМ!$A$34:$A$777,$A388,СВЦЭМ!$B$33:$B$776,L$366)+'СЕТ СН'!$F$16</f>
        <v>0</v>
      </c>
      <c r="M388" s="36">
        <f>SUMIFS(СВЦЭМ!$K$34:$K$777,СВЦЭМ!$A$34:$A$777,$A388,СВЦЭМ!$B$33:$B$776,M$366)+'СЕТ СН'!$F$16</f>
        <v>0</v>
      </c>
      <c r="N388" s="36">
        <f>SUMIFS(СВЦЭМ!$K$34:$K$777,СВЦЭМ!$A$34:$A$777,$A388,СВЦЭМ!$B$33:$B$776,N$366)+'СЕТ СН'!$F$16</f>
        <v>0</v>
      </c>
      <c r="O388" s="36">
        <f>SUMIFS(СВЦЭМ!$K$34:$K$777,СВЦЭМ!$A$34:$A$777,$A388,СВЦЭМ!$B$33:$B$776,O$366)+'СЕТ СН'!$F$16</f>
        <v>0</v>
      </c>
      <c r="P388" s="36">
        <f>SUMIFS(СВЦЭМ!$K$34:$K$777,СВЦЭМ!$A$34:$A$777,$A388,СВЦЭМ!$B$33:$B$776,P$366)+'СЕТ СН'!$F$16</f>
        <v>0</v>
      </c>
      <c r="Q388" s="36">
        <f>SUMIFS(СВЦЭМ!$K$34:$K$777,СВЦЭМ!$A$34:$A$777,$A388,СВЦЭМ!$B$33:$B$776,Q$366)+'СЕТ СН'!$F$16</f>
        <v>0</v>
      </c>
      <c r="R388" s="36">
        <f>SUMIFS(СВЦЭМ!$K$34:$K$777,СВЦЭМ!$A$34:$A$777,$A388,СВЦЭМ!$B$33:$B$776,R$366)+'СЕТ СН'!$F$16</f>
        <v>0</v>
      </c>
      <c r="S388" s="36">
        <f>SUMIFS(СВЦЭМ!$K$34:$K$777,СВЦЭМ!$A$34:$A$777,$A388,СВЦЭМ!$B$33:$B$776,S$366)+'СЕТ СН'!$F$16</f>
        <v>0</v>
      </c>
      <c r="T388" s="36">
        <f>SUMIFS(СВЦЭМ!$K$34:$K$777,СВЦЭМ!$A$34:$A$777,$A388,СВЦЭМ!$B$33:$B$776,T$366)+'СЕТ СН'!$F$16</f>
        <v>0</v>
      </c>
      <c r="U388" s="36">
        <f>SUMIFS(СВЦЭМ!$K$34:$K$777,СВЦЭМ!$A$34:$A$777,$A388,СВЦЭМ!$B$33:$B$776,U$366)+'СЕТ СН'!$F$16</f>
        <v>0</v>
      </c>
      <c r="V388" s="36">
        <f>SUMIFS(СВЦЭМ!$K$34:$K$777,СВЦЭМ!$A$34:$A$777,$A388,СВЦЭМ!$B$33:$B$776,V$366)+'СЕТ СН'!$F$16</f>
        <v>0</v>
      </c>
      <c r="W388" s="36">
        <f>SUMIFS(СВЦЭМ!$K$34:$K$777,СВЦЭМ!$A$34:$A$777,$A388,СВЦЭМ!$B$33:$B$776,W$366)+'СЕТ СН'!$F$16</f>
        <v>0</v>
      </c>
      <c r="X388" s="36">
        <f>SUMIFS(СВЦЭМ!$K$34:$K$777,СВЦЭМ!$A$34:$A$777,$A388,СВЦЭМ!$B$33:$B$776,X$366)+'СЕТ СН'!$F$16</f>
        <v>0</v>
      </c>
      <c r="Y388" s="36">
        <f>SUMIFS(СВЦЭМ!$K$34:$K$777,СВЦЭМ!$A$34:$A$777,$A388,СВЦЭМ!$B$33:$B$776,Y$366)+'СЕТ СН'!$F$16</f>
        <v>0</v>
      </c>
    </row>
    <row r="389" spans="1:26" ht="15.75" hidden="1" x14ac:dyDescent="0.2">
      <c r="A389" s="35">
        <f t="shared" si="10"/>
        <v>43639</v>
      </c>
      <c r="B389" s="36">
        <f>SUMIFS(СВЦЭМ!$K$34:$K$777,СВЦЭМ!$A$34:$A$777,$A389,СВЦЭМ!$B$33:$B$776,B$366)+'СЕТ СН'!$F$16</f>
        <v>0</v>
      </c>
      <c r="C389" s="36">
        <f>SUMIFS(СВЦЭМ!$K$34:$K$777,СВЦЭМ!$A$34:$A$777,$A389,СВЦЭМ!$B$33:$B$776,C$366)+'СЕТ СН'!$F$16</f>
        <v>0</v>
      </c>
      <c r="D389" s="36">
        <f>SUMIFS(СВЦЭМ!$K$34:$K$777,СВЦЭМ!$A$34:$A$777,$A389,СВЦЭМ!$B$33:$B$776,D$366)+'СЕТ СН'!$F$16</f>
        <v>0</v>
      </c>
      <c r="E389" s="36">
        <f>SUMIFS(СВЦЭМ!$K$34:$K$777,СВЦЭМ!$A$34:$A$777,$A389,СВЦЭМ!$B$33:$B$776,E$366)+'СЕТ СН'!$F$16</f>
        <v>0</v>
      </c>
      <c r="F389" s="36">
        <f>SUMIFS(СВЦЭМ!$K$34:$K$777,СВЦЭМ!$A$34:$A$777,$A389,СВЦЭМ!$B$33:$B$776,F$366)+'СЕТ СН'!$F$16</f>
        <v>0</v>
      </c>
      <c r="G389" s="36">
        <f>SUMIFS(СВЦЭМ!$K$34:$K$777,СВЦЭМ!$A$34:$A$777,$A389,СВЦЭМ!$B$33:$B$776,G$366)+'СЕТ СН'!$F$16</f>
        <v>0</v>
      </c>
      <c r="H389" s="36">
        <f>SUMIFS(СВЦЭМ!$K$34:$K$777,СВЦЭМ!$A$34:$A$777,$A389,СВЦЭМ!$B$33:$B$776,H$366)+'СЕТ СН'!$F$16</f>
        <v>0</v>
      </c>
      <c r="I389" s="36">
        <f>SUMIFS(СВЦЭМ!$K$34:$K$777,СВЦЭМ!$A$34:$A$777,$A389,СВЦЭМ!$B$33:$B$776,I$366)+'СЕТ СН'!$F$16</f>
        <v>0</v>
      </c>
      <c r="J389" s="36">
        <f>SUMIFS(СВЦЭМ!$K$34:$K$777,СВЦЭМ!$A$34:$A$777,$A389,СВЦЭМ!$B$33:$B$776,J$366)+'СЕТ СН'!$F$16</f>
        <v>0</v>
      </c>
      <c r="K389" s="36">
        <f>SUMIFS(СВЦЭМ!$K$34:$K$777,СВЦЭМ!$A$34:$A$777,$A389,СВЦЭМ!$B$33:$B$776,K$366)+'СЕТ СН'!$F$16</f>
        <v>0</v>
      </c>
      <c r="L389" s="36">
        <f>SUMIFS(СВЦЭМ!$K$34:$K$777,СВЦЭМ!$A$34:$A$777,$A389,СВЦЭМ!$B$33:$B$776,L$366)+'СЕТ СН'!$F$16</f>
        <v>0</v>
      </c>
      <c r="M389" s="36">
        <f>SUMIFS(СВЦЭМ!$K$34:$K$777,СВЦЭМ!$A$34:$A$777,$A389,СВЦЭМ!$B$33:$B$776,M$366)+'СЕТ СН'!$F$16</f>
        <v>0</v>
      </c>
      <c r="N389" s="36">
        <f>SUMIFS(СВЦЭМ!$K$34:$K$777,СВЦЭМ!$A$34:$A$777,$A389,СВЦЭМ!$B$33:$B$776,N$366)+'СЕТ СН'!$F$16</f>
        <v>0</v>
      </c>
      <c r="O389" s="36">
        <f>SUMIFS(СВЦЭМ!$K$34:$K$777,СВЦЭМ!$A$34:$A$777,$A389,СВЦЭМ!$B$33:$B$776,O$366)+'СЕТ СН'!$F$16</f>
        <v>0</v>
      </c>
      <c r="P389" s="36">
        <f>SUMIFS(СВЦЭМ!$K$34:$K$777,СВЦЭМ!$A$34:$A$777,$A389,СВЦЭМ!$B$33:$B$776,P$366)+'СЕТ СН'!$F$16</f>
        <v>0</v>
      </c>
      <c r="Q389" s="36">
        <f>SUMIFS(СВЦЭМ!$K$34:$K$777,СВЦЭМ!$A$34:$A$777,$A389,СВЦЭМ!$B$33:$B$776,Q$366)+'СЕТ СН'!$F$16</f>
        <v>0</v>
      </c>
      <c r="R389" s="36">
        <f>SUMIFS(СВЦЭМ!$K$34:$K$777,СВЦЭМ!$A$34:$A$777,$A389,СВЦЭМ!$B$33:$B$776,R$366)+'СЕТ СН'!$F$16</f>
        <v>0</v>
      </c>
      <c r="S389" s="36">
        <f>SUMIFS(СВЦЭМ!$K$34:$K$777,СВЦЭМ!$A$34:$A$777,$A389,СВЦЭМ!$B$33:$B$776,S$366)+'СЕТ СН'!$F$16</f>
        <v>0</v>
      </c>
      <c r="T389" s="36">
        <f>SUMIFS(СВЦЭМ!$K$34:$K$777,СВЦЭМ!$A$34:$A$777,$A389,СВЦЭМ!$B$33:$B$776,T$366)+'СЕТ СН'!$F$16</f>
        <v>0</v>
      </c>
      <c r="U389" s="36">
        <f>SUMIFS(СВЦЭМ!$K$34:$K$777,СВЦЭМ!$A$34:$A$777,$A389,СВЦЭМ!$B$33:$B$776,U$366)+'СЕТ СН'!$F$16</f>
        <v>0</v>
      </c>
      <c r="V389" s="36">
        <f>SUMIFS(СВЦЭМ!$K$34:$K$777,СВЦЭМ!$A$34:$A$777,$A389,СВЦЭМ!$B$33:$B$776,V$366)+'СЕТ СН'!$F$16</f>
        <v>0</v>
      </c>
      <c r="W389" s="36">
        <f>SUMIFS(СВЦЭМ!$K$34:$K$777,СВЦЭМ!$A$34:$A$777,$A389,СВЦЭМ!$B$33:$B$776,W$366)+'СЕТ СН'!$F$16</f>
        <v>0</v>
      </c>
      <c r="X389" s="36">
        <f>SUMIFS(СВЦЭМ!$K$34:$K$777,СВЦЭМ!$A$34:$A$777,$A389,СВЦЭМ!$B$33:$B$776,X$366)+'СЕТ СН'!$F$16</f>
        <v>0</v>
      </c>
      <c r="Y389" s="36">
        <f>SUMIFS(СВЦЭМ!$K$34:$K$777,СВЦЭМ!$A$34:$A$777,$A389,СВЦЭМ!$B$33:$B$776,Y$366)+'СЕТ СН'!$F$16</f>
        <v>0</v>
      </c>
    </row>
    <row r="390" spans="1:26" ht="15.75" hidden="1" x14ac:dyDescent="0.2">
      <c r="A390" s="35">
        <f t="shared" si="10"/>
        <v>43640</v>
      </c>
      <c r="B390" s="36">
        <f>SUMIFS(СВЦЭМ!$K$34:$K$777,СВЦЭМ!$A$34:$A$777,$A390,СВЦЭМ!$B$33:$B$776,B$366)+'СЕТ СН'!$F$16</f>
        <v>0</v>
      </c>
      <c r="C390" s="36">
        <f>SUMIFS(СВЦЭМ!$K$34:$K$777,СВЦЭМ!$A$34:$A$777,$A390,СВЦЭМ!$B$33:$B$776,C$366)+'СЕТ СН'!$F$16</f>
        <v>0</v>
      </c>
      <c r="D390" s="36">
        <f>SUMIFS(СВЦЭМ!$K$34:$K$777,СВЦЭМ!$A$34:$A$777,$A390,СВЦЭМ!$B$33:$B$776,D$366)+'СЕТ СН'!$F$16</f>
        <v>0</v>
      </c>
      <c r="E390" s="36">
        <f>SUMIFS(СВЦЭМ!$K$34:$K$777,СВЦЭМ!$A$34:$A$777,$A390,СВЦЭМ!$B$33:$B$776,E$366)+'СЕТ СН'!$F$16</f>
        <v>0</v>
      </c>
      <c r="F390" s="36">
        <f>SUMIFS(СВЦЭМ!$K$34:$K$777,СВЦЭМ!$A$34:$A$777,$A390,СВЦЭМ!$B$33:$B$776,F$366)+'СЕТ СН'!$F$16</f>
        <v>0</v>
      </c>
      <c r="G390" s="36">
        <f>SUMIFS(СВЦЭМ!$K$34:$K$777,СВЦЭМ!$A$34:$A$777,$A390,СВЦЭМ!$B$33:$B$776,G$366)+'СЕТ СН'!$F$16</f>
        <v>0</v>
      </c>
      <c r="H390" s="36">
        <f>SUMIFS(СВЦЭМ!$K$34:$K$777,СВЦЭМ!$A$34:$A$777,$A390,СВЦЭМ!$B$33:$B$776,H$366)+'СЕТ СН'!$F$16</f>
        <v>0</v>
      </c>
      <c r="I390" s="36">
        <f>SUMIFS(СВЦЭМ!$K$34:$K$777,СВЦЭМ!$A$34:$A$777,$A390,СВЦЭМ!$B$33:$B$776,I$366)+'СЕТ СН'!$F$16</f>
        <v>0</v>
      </c>
      <c r="J390" s="36">
        <f>SUMIFS(СВЦЭМ!$K$34:$K$777,СВЦЭМ!$A$34:$A$777,$A390,СВЦЭМ!$B$33:$B$776,J$366)+'СЕТ СН'!$F$16</f>
        <v>0</v>
      </c>
      <c r="K390" s="36">
        <f>SUMIFS(СВЦЭМ!$K$34:$K$777,СВЦЭМ!$A$34:$A$777,$A390,СВЦЭМ!$B$33:$B$776,K$366)+'СЕТ СН'!$F$16</f>
        <v>0</v>
      </c>
      <c r="L390" s="36">
        <f>SUMIFS(СВЦЭМ!$K$34:$K$777,СВЦЭМ!$A$34:$A$777,$A390,СВЦЭМ!$B$33:$B$776,L$366)+'СЕТ СН'!$F$16</f>
        <v>0</v>
      </c>
      <c r="M390" s="36">
        <f>SUMIFS(СВЦЭМ!$K$34:$K$777,СВЦЭМ!$A$34:$A$777,$A390,СВЦЭМ!$B$33:$B$776,M$366)+'СЕТ СН'!$F$16</f>
        <v>0</v>
      </c>
      <c r="N390" s="36">
        <f>SUMIFS(СВЦЭМ!$K$34:$K$777,СВЦЭМ!$A$34:$A$777,$A390,СВЦЭМ!$B$33:$B$776,N$366)+'СЕТ СН'!$F$16</f>
        <v>0</v>
      </c>
      <c r="O390" s="36">
        <f>SUMIFS(СВЦЭМ!$K$34:$K$777,СВЦЭМ!$A$34:$A$777,$A390,СВЦЭМ!$B$33:$B$776,O$366)+'СЕТ СН'!$F$16</f>
        <v>0</v>
      </c>
      <c r="P390" s="36">
        <f>SUMIFS(СВЦЭМ!$K$34:$K$777,СВЦЭМ!$A$34:$A$777,$A390,СВЦЭМ!$B$33:$B$776,P$366)+'СЕТ СН'!$F$16</f>
        <v>0</v>
      </c>
      <c r="Q390" s="36">
        <f>SUMIFS(СВЦЭМ!$K$34:$K$777,СВЦЭМ!$A$34:$A$777,$A390,СВЦЭМ!$B$33:$B$776,Q$366)+'СЕТ СН'!$F$16</f>
        <v>0</v>
      </c>
      <c r="R390" s="36">
        <f>SUMIFS(СВЦЭМ!$K$34:$K$777,СВЦЭМ!$A$34:$A$777,$A390,СВЦЭМ!$B$33:$B$776,R$366)+'СЕТ СН'!$F$16</f>
        <v>0</v>
      </c>
      <c r="S390" s="36">
        <f>SUMIFS(СВЦЭМ!$K$34:$K$777,СВЦЭМ!$A$34:$A$777,$A390,СВЦЭМ!$B$33:$B$776,S$366)+'СЕТ СН'!$F$16</f>
        <v>0</v>
      </c>
      <c r="T390" s="36">
        <f>SUMIFS(СВЦЭМ!$K$34:$K$777,СВЦЭМ!$A$34:$A$777,$A390,СВЦЭМ!$B$33:$B$776,T$366)+'СЕТ СН'!$F$16</f>
        <v>0</v>
      </c>
      <c r="U390" s="36">
        <f>SUMIFS(СВЦЭМ!$K$34:$K$777,СВЦЭМ!$A$34:$A$777,$A390,СВЦЭМ!$B$33:$B$776,U$366)+'СЕТ СН'!$F$16</f>
        <v>0</v>
      </c>
      <c r="V390" s="36">
        <f>SUMIFS(СВЦЭМ!$K$34:$K$777,СВЦЭМ!$A$34:$A$777,$A390,СВЦЭМ!$B$33:$B$776,V$366)+'СЕТ СН'!$F$16</f>
        <v>0</v>
      </c>
      <c r="W390" s="36">
        <f>SUMIFS(СВЦЭМ!$K$34:$K$777,СВЦЭМ!$A$34:$A$777,$A390,СВЦЭМ!$B$33:$B$776,W$366)+'СЕТ СН'!$F$16</f>
        <v>0</v>
      </c>
      <c r="X390" s="36">
        <f>SUMIFS(СВЦЭМ!$K$34:$K$777,СВЦЭМ!$A$34:$A$777,$A390,СВЦЭМ!$B$33:$B$776,X$366)+'СЕТ СН'!$F$16</f>
        <v>0</v>
      </c>
      <c r="Y390" s="36">
        <f>SUMIFS(СВЦЭМ!$K$34:$K$777,СВЦЭМ!$A$34:$A$777,$A390,СВЦЭМ!$B$33:$B$776,Y$366)+'СЕТ СН'!$F$16</f>
        <v>0</v>
      </c>
    </row>
    <row r="391" spans="1:26" ht="15.75" hidden="1" x14ac:dyDescent="0.2">
      <c r="A391" s="35">
        <f t="shared" si="10"/>
        <v>43641</v>
      </c>
      <c r="B391" s="36">
        <f>SUMIFS(СВЦЭМ!$K$34:$K$777,СВЦЭМ!$A$34:$A$777,$A391,СВЦЭМ!$B$33:$B$776,B$366)+'СЕТ СН'!$F$16</f>
        <v>0</v>
      </c>
      <c r="C391" s="36">
        <f>SUMIFS(СВЦЭМ!$K$34:$K$777,СВЦЭМ!$A$34:$A$777,$A391,СВЦЭМ!$B$33:$B$776,C$366)+'СЕТ СН'!$F$16</f>
        <v>0</v>
      </c>
      <c r="D391" s="36">
        <f>SUMIFS(СВЦЭМ!$K$34:$K$777,СВЦЭМ!$A$34:$A$777,$A391,СВЦЭМ!$B$33:$B$776,D$366)+'СЕТ СН'!$F$16</f>
        <v>0</v>
      </c>
      <c r="E391" s="36">
        <f>SUMIFS(СВЦЭМ!$K$34:$K$777,СВЦЭМ!$A$34:$A$777,$A391,СВЦЭМ!$B$33:$B$776,E$366)+'СЕТ СН'!$F$16</f>
        <v>0</v>
      </c>
      <c r="F391" s="36">
        <f>SUMIFS(СВЦЭМ!$K$34:$K$777,СВЦЭМ!$A$34:$A$777,$A391,СВЦЭМ!$B$33:$B$776,F$366)+'СЕТ СН'!$F$16</f>
        <v>0</v>
      </c>
      <c r="G391" s="36">
        <f>SUMIFS(СВЦЭМ!$K$34:$K$777,СВЦЭМ!$A$34:$A$777,$A391,СВЦЭМ!$B$33:$B$776,G$366)+'СЕТ СН'!$F$16</f>
        <v>0</v>
      </c>
      <c r="H391" s="36">
        <f>SUMIFS(СВЦЭМ!$K$34:$K$777,СВЦЭМ!$A$34:$A$777,$A391,СВЦЭМ!$B$33:$B$776,H$366)+'СЕТ СН'!$F$16</f>
        <v>0</v>
      </c>
      <c r="I391" s="36">
        <f>SUMIFS(СВЦЭМ!$K$34:$K$777,СВЦЭМ!$A$34:$A$777,$A391,СВЦЭМ!$B$33:$B$776,I$366)+'СЕТ СН'!$F$16</f>
        <v>0</v>
      </c>
      <c r="J391" s="36">
        <f>SUMIFS(СВЦЭМ!$K$34:$K$777,СВЦЭМ!$A$34:$A$777,$A391,СВЦЭМ!$B$33:$B$776,J$366)+'СЕТ СН'!$F$16</f>
        <v>0</v>
      </c>
      <c r="K391" s="36">
        <f>SUMIFS(СВЦЭМ!$K$34:$K$777,СВЦЭМ!$A$34:$A$777,$A391,СВЦЭМ!$B$33:$B$776,K$366)+'СЕТ СН'!$F$16</f>
        <v>0</v>
      </c>
      <c r="L391" s="36">
        <f>SUMIFS(СВЦЭМ!$K$34:$K$777,СВЦЭМ!$A$34:$A$777,$A391,СВЦЭМ!$B$33:$B$776,L$366)+'СЕТ СН'!$F$16</f>
        <v>0</v>
      </c>
      <c r="M391" s="36">
        <f>SUMIFS(СВЦЭМ!$K$34:$K$777,СВЦЭМ!$A$34:$A$777,$A391,СВЦЭМ!$B$33:$B$776,M$366)+'СЕТ СН'!$F$16</f>
        <v>0</v>
      </c>
      <c r="N391" s="36">
        <f>SUMIFS(СВЦЭМ!$K$34:$K$777,СВЦЭМ!$A$34:$A$777,$A391,СВЦЭМ!$B$33:$B$776,N$366)+'СЕТ СН'!$F$16</f>
        <v>0</v>
      </c>
      <c r="O391" s="36">
        <f>SUMIFS(СВЦЭМ!$K$34:$K$777,СВЦЭМ!$A$34:$A$777,$A391,СВЦЭМ!$B$33:$B$776,O$366)+'СЕТ СН'!$F$16</f>
        <v>0</v>
      </c>
      <c r="P391" s="36">
        <f>SUMIFS(СВЦЭМ!$K$34:$K$777,СВЦЭМ!$A$34:$A$777,$A391,СВЦЭМ!$B$33:$B$776,P$366)+'СЕТ СН'!$F$16</f>
        <v>0</v>
      </c>
      <c r="Q391" s="36">
        <f>SUMIFS(СВЦЭМ!$K$34:$K$777,СВЦЭМ!$A$34:$A$777,$A391,СВЦЭМ!$B$33:$B$776,Q$366)+'СЕТ СН'!$F$16</f>
        <v>0</v>
      </c>
      <c r="R391" s="36">
        <f>SUMIFS(СВЦЭМ!$K$34:$K$777,СВЦЭМ!$A$34:$A$777,$A391,СВЦЭМ!$B$33:$B$776,R$366)+'СЕТ СН'!$F$16</f>
        <v>0</v>
      </c>
      <c r="S391" s="36">
        <f>SUMIFS(СВЦЭМ!$K$34:$K$777,СВЦЭМ!$A$34:$A$777,$A391,СВЦЭМ!$B$33:$B$776,S$366)+'СЕТ СН'!$F$16</f>
        <v>0</v>
      </c>
      <c r="T391" s="36">
        <f>SUMIFS(СВЦЭМ!$K$34:$K$777,СВЦЭМ!$A$34:$A$777,$A391,СВЦЭМ!$B$33:$B$776,T$366)+'СЕТ СН'!$F$16</f>
        <v>0</v>
      </c>
      <c r="U391" s="36">
        <f>SUMIFS(СВЦЭМ!$K$34:$K$777,СВЦЭМ!$A$34:$A$777,$A391,СВЦЭМ!$B$33:$B$776,U$366)+'СЕТ СН'!$F$16</f>
        <v>0</v>
      </c>
      <c r="V391" s="36">
        <f>SUMIFS(СВЦЭМ!$K$34:$K$777,СВЦЭМ!$A$34:$A$777,$A391,СВЦЭМ!$B$33:$B$776,V$366)+'СЕТ СН'!$F$16</f>
        <v>0</v>
      </c>
      <c r="W391" s="36">
        <f>SUMIFS(СВЦЭМ!$K$34:$K$777,СВЦЭМ!$A$34:$A$777,$A391,СВЦЭМ!$B$33:$B$776,W$366)+'СЕТ СН'!$F$16</f>
        <v>0</v>
      </c>
      <c r="X391" s="36">
        <f>SUMIFS(СВЦЭМ!$K$34:$K$777,СВЦЭМ!$A$34:$A$777,$A391,СВЦЭМ!$B$33:$B$776,X$366)+'СЕТ СН'!$F$16</f>
        <v>0</v>
      </c>
      <c r="Y391" s="36">
        <f>SUMIFS(СВЦЭМ!$K$34:$K$777,СВЦЭМ!$A$34:$A$777,$A391,СВЦЭМ!$B$33:$B$776,Y$366)+'СЕТ СН'!$F$16</f>
        <v>0</v>
      </c>
    </row>
    <row r="392" spans="1:26" ht="15.75" hidden="1" x14ac:dyDescent="0.2">
      <c r="A392" s="35">
        <f t="shared" si="10"/>
        <v>43642</v>
      </c>
      <c r="B392" s="36">
        <f>SUMIFS(СВЦЭМ!$K$34:$K$777,СВЦЭМ!$A$34:$A$777,$A392,СВЦЭМ!$B$33:$B$776,B$366)+'СЕТ СН'!$F$16</f>
        <v>0</v>
      </c>
      <c r="C392" s="36">
        <f>SUMIFS(СВЦЭМ!$K$34:$K$777,СВЦЭМ!$A$34:$A$777,$A392,СВЦЭМ!$B$33:$B$776,C$366)+'СЕТ СН'!$F$16</f>
        <v>0</v>
      </c>
      <c r="D392" s="36">
        <f>SUMIFS(СВЦЭМ!$K$34:$K$777,СВЦЭМ!$A$34:$A$777,$A392,СВЦЭМ!$B$33:$B$776,D$366)+'СЕТ СН'!$F$16</f>
        <v>0</v>
      </c>
      <c r="E392" s="36">
        <f>SUMIFS(СВЦЭМ!$K$34:$K$777,СВЦЭМ!$A$34:$A$777,$A392,СВЦЭМ!$B$33:$B$776,E$366)+'СЕТ СН'!$F$16</f>
        <v>0</v>
      </c>
      <c r="F392" s="36">
        <f>SUMIFS(СВЦЭМ!$K$34:$K$777,СВЦЭМ!$A$34:$A$777,$A392,СВЦЭМ!$B$33:$B$776,F$366)+'СЕТ СН'!$F$16</f>
        <v>0</v>
      </c>
      <c r="G392" s="36">
        <f>SUMIFS(СВЦЭМ!$K$34:$K$777,СВЦЭМ!$A$34:$A$777,$A392,СВЦЭМ!$B$33:$B$776,G$366)+'СЕТ СН'!$F$16</f>
        <v>0</v>
      </c>
      <c r="H392" s="36">
        <f>SUMIFS(СВЦЭМ!$K$34:$K$777,СВЦЭМ!$A$34:$A$777,$A392,СВЦЭМ!$B$33:$B$776,H$366)+'СЕТ СН'!$F$16</f>
        <v>0</v>
      </c>
      <c r="I392" s="36">
        <f>SUMIFS(СВЦЭМ!$K$34:$K$777,СВЦЭМ!$A$34:$A$777,$A392,СВЦЭМ!$B$33:$B$776,I$366)+'СЕТ СН'!$F$16</f>
        <v>0</v>
      </c>
      <c r="J392" s="36">
        <f>SUMIFS(СВЦЭМ!$K$34:$K$777,СВЦЭМ!$A$34:$A$777,$A392,СВЦЭМ!$B$33:$B$776,J$366)+'СЕТ СН'!$F$16</f>
        <v>0</v>
      </c>
      <c r="K392" s="36">
        <f>SUMIFS(СВЦЭМ!$K$34:$K$777,СВЦЭМ!$A$34:$A$777,$A392,СВЦЭМ!$B$33:$B$776,K$366)+'СЕТ СН'!$F$16</f>
        <v>0</v>
      </c>
      <c r="L392" s="36">
        <f>SUMIFS(СВЦЭМ!$K$34:$K$777,СВЦЭМ!$A$34:$A$777,$A392,СВЦЭМ!$B$33:$B$776,L$366)+'СЕТ СН'!$F$16</f>
        <v>0</v>
      </c>
      <c r="M392" s="36">
        <f>SUMIFS(СВЦЭМ!$K$34:$K$777,СВЦЭМ!$A$34:$A$777,$A392,СВЦЭМ!$B$33:$B$776,M$366)+'СЕТ СН'!$F$16</f>
        <v>0</v>
      </c>
      <c r="N392" s="36">
        <f>SUMIFS(СВЦЭМ!$K$34:$K$777,СВЦЭМ!$A$34:$A$777,$A392,СВЦЭМ!$B$33:$B$776,N$366)+'СЕТ СН'!$F$16</f>
        <v>0</v>
      </c>
      <c r="O392" s="36">
        <f>SUMIFS(СВЦЭМ!$K$34:$K$777,СВЦЭМ!$A$34:$A$777,$A392,СВЦЭМ!$B$33:$B$776,O$366)+'СЕТ СН'!$F$16</f>
        <v>0</v>
      </c>
      <c r="P392" s="36">
        <f>SUMIFS(СВЦЭМ!$K$34:$K$777,СВЦЭМ!$A$34:$A$777,$A392,СВЦЭМ!$B$33:$B$776,P$366)+'СЕТ СН'!$F$16</f>
        <v>0</v>
      </c>
      <c r="Q392" s="36">
        <f>SUMIFS(СВЦЭМ!$K$34:$K$777,СВЦЭМ!$A$34:$A$777,$A392,СВЦЭМ!$B$33:$B$776,Q$366)+'СЕТ СН'!$F$16</f>
        <v>0</v>
      </c>
      <c r="R392" s="36">
        <f>SUMIFS(СВЦЭМ!$K$34:$K$777,СВЦЭМ!$A$34:$A$777,$A392,СВЦЭМ!$B$33:$B$776,R$366)+'СЕТ СН'!$F$16</f>
        <v>0</v>
      </c>
      <c r="S392" s="36">
        <f>SUMIFS(СВЦЭМ!$K$34:$K$777,СВЦЭМ!$A$34:$A$777,$A392,СВЦЭМ!$B$33:$B$776,S$366)+'СЕТ СН'!$F$16</f>
        <v>0</v>
      </c>
      <c r="T392" s="36">
        <f>SUMIFS(СВЦЭМ!$K$34:$K$777,СВЦЭМ!$A$34:$A$777,$A392,СВЦЭМ!$B$33:$B$776,T$366)+'СЕТ СН'!$F$16</f>
        <v>0</v>
      </c>
      <c r="U392" s="36">
        <f>SUMIFS(СВЦЭМ!$K$34:$K$777,СВЦЭМ!$A$34:$A$777,$A392,СВЦЭМ!$B$33:$B$776,U$366)+'СЕТ СН'!$F$16</f>
        <v>0</v>
      </c>
      <c r="V392" s="36">
        <f>SUMIFS(СВЦЭМ!$K$34:$K$777,СВЦЭМ!$A$34:$A$777,$A392,СВЦЭМ!$B$33:$B$776,V$366)+'СЕТ СН'!$F$16</f>
        <v>0</v>
      </c>
      <c r="W392" s="36">
        <f>SUMIFS(СВЦЭМ!$K$34:$K$777,СВЦЭМ!$A$34:$A$777,$A392,СВЦЭМ!$B$33:$B$776,W$366)+'СЕТ СН'!$F$16</f>
        <v>0</v>
      </c>
      <c r="X392" s="36">
        <f>SUMIFS(СВЦЭМ!$K$34:$K$777,СВЦЭМ!$A$34:$A$777,$A392,СВЦЭМ!$B$33:$B$776,X$366)+'СЕТ СН'!$F$16</f>
        <v>0</v>
      </c>
      <c r="Y392" s="36">
        <f>SUMIFS(СВЦЭМ!$K$34:$K$777,СВЦЭМ!$A$34:$A$777,$A392,СВЦЭМ!$B$33:$B$776,Y$366)+'СЕТ СН'!$F$16</f>
        <v>0</v>
      </c>
    </row>
    <row r="393" spans="1:26" ht="15.75" hidden="1" x14ac:dyDescent="0.2">
      <c r="A393" s="35">
        <f t="shared" si="10"/>
        <v>43643</v>
      </c>
      <c r="B393" s="36">
        <f>SUMIFS(СВЦЭМ!$K$34:$K$777,СВЦЭМ!$A$34:$A$777,$A393,СВЦЭМ!$B$33:$B$776,B$366)+'СЕТ СН'!$F$16</f>
        <v>0</v>
      </c>
      <c r="C393" s="36">
        <f>SUMIFS(СВЦЭМ!$K$34:$K$777,СВЦЭМ!$A$34:$A$777,$A393,СВЦЭМ!$B$33:$B$776,C$366)+'СЕТ СН'!$F$16</f>
        <v>0</v>
      </c>
      <c r="D393" s="36">
        <f>SUMIFS(СВЦЭМ!$K$34:$K$777,СВЦЭМ!$A$34:$A$777,$A393,СВЦЭМ!$B$33:$B$776,D$366)+'СЕТ СН'!$F$16</f>
        <v>0</v>
      </c>
      <c r="E393" s="36">
        <f>SUMIFS(СВЦЭМ!$K$34:$K$777,СВЦЭМ!$A$34:$A$777,$A393,СВЦЭМ!$B$33:$B$776,E$366)+'СЕТ СН'!$F$16</f>
        <v>0</v>
      </c>
      <c r="F393" s="36">
        <f>SUMIFS(СВЦЭМ!$K$34:$K$777,СВЦЭМ!$A$34:$A$777,$A393,СВЦЭМ!$B$33:$B$776,F$366)+'СЕТ СН'!$F$16</f>
        <v>0</v>
      </c>
      <c r="G393" s="36">
        <f>SUMIFS(СВЦЭМ!$K$34:$K$777,СВЦЭМ!$A$34:$A$777,$A393,СВЦЭМ!$B$33:$B$776,G$366)+'СЕТ СН'!$F$16</f>
        <v>0</v>
      </c>
      <c r="H393" s="36">
        <f>SUMIFS(СВЦЭМ!$K$34:$K$777,СВЦЭМ!$A$34:$A$777,$A393,СВЦЭМ!$B$33:$B$776,H$366)+'СЕТ СН'!$F$16</f>
        <v>0</v>
      </c>
      <c r="I393" s="36">
        <f>SUMIFS(СВЦЭМ!$K$34:$K$777,СВЦЭМ!$A$34:$A$777,$A393,СВЦЭМ!$B$33:$B$776,I$366)+'СЕТ СН'!$F$16</f>
        <v>0</v>
      </c>
      <c r="J393" s="36">
        <f>SUMIFS(СВЦЭМ!$K$34:$K$777,СВЦЭМ!$A$34:$A$777,$A393,СВЦЭМ!$B$33:$B$776,J$366)+'СЕТ СН'!$F$16</f>
        <v>0</v>
      </c>
      <c r="K393" s="36">
        <f>SUMIFS(СВЦЭМ!$K$34:$K$777,СВЦЭМ!$A$34:$A$777,$A393,СВЦЭМ!$B$33:$B$776,K$366)+'СЕТ СН'!$F$16</f>
        <v>0</v>
      </c>
      <c r="L393" s="36">
        <f>SUMIFS(СВЦЭМ!$K$34:$K$777,СВЦЭМ!$A$34:$A$777,$A393,СВЦЭМ!$B$33:$B$776,L$366)+'СЕТ СН'!$F$16</f>
        <v>0</v>
      </c>
      <c r="M393" s="36">
        <f>SUMIFS(СВЦЭМ!$K$34:$K$777,СВЦЭМ!$A$34:$A$777,$A393,СВЦЭМ!$B$33:$B$776,M$366)+'СЕТ СН'!$F$16</f>
        <v>0</v>
      </c>
      <c r="N393" s="36">
        <f>SUMIFS(СВЦЭМ!$K$34:$K$777,СВЦЭМ!$A$34:$A$777,$A393,СВЦЭМ!$B$33:$B$776,N$366)+'СЕТ СН'!$F$16</f>
        <v>0</v>
      </c>
      <c r="O393" s="36">
        <f>SUMIFS(СВЦЭМ!$K$34:$K$777,СВЦЭМ!$A$34:$A$777,$A393,СВЦЭМ!$B$33:$B$776,O$366)+'СЕТ СН'!$F$16</f>
        <v>0</v>
      </c>
      <c r="P393" s="36">
        <f>SUMIFS(СВЦЭМ!$K$34:$K$777,СВЦЭМ!$A$34:$A$777,$A393,СВЦЭМ!$B$33:$B$776,P$366)+'СЕТ СН'!$F$16</f>
        <v>0</v>
      </c>
      <c r="Q393" s="36">
        <f>SUMIFS(СВЦЭМ!$K$34:$K$777,СВЦЭМ!$A$34:$A$777,$A393,СВЦЭМ!$B$33:$B$776,Q$366)+'СЕТ СН'!$F$16</f>
        <v>0</v>
      </c>
      <c r="R393" s="36">
        <f>SUMIFS(СВЦЭМ!$K$34:$K$777,СВЦЭМ!$A$34:$A$777,$A393,СВЦЭМ!$B$33:$B$776,R$366)+'СЕТ СН'!$F$16</f>
        <v>0</v>
      </c>
      <c r="S393" s="36">
        <f>SUMIFS(СВЦЭМ!$K$34:$K$777,СВЦЭМ!$A$34:$A$777,$A393,СВЦЭМ!$B$33:$B$776,S$366)+'СЕТ СН'!$F$16</f>
        <v>0</v>
      </c>
      <c r="T393" s="36">
        <f>SUMIFS(СВЦЭМ!$K$34:$K$777,СВЦЭМ!$A$34:$A$777,$A393,СВЦЭМ!$B$33:$B$776,T$366)+'СЕТ СН'!$F$16</f>
        <v>0</v>
      </c>
      <c r="U393" s="36">
        <f>SUMIFS(СВЦЭМ!$K$34:$K$777,СВЦЭМ!$A$34:$A$777,$A393,СВЦЭМ!$B$33:$B$776,U$366)+'СЕТ СН'!$F$16</f>
        <v>0</v>
      </c>
      <c r="V393" s="36">
        <f>SUMIFS(СВЦЭМ!$K$34:$K$777,СВЦЭМ!$A$34:$A$777,$A393,СВЦЭМ!$B$33:$B$776,V$366)+'СЕТ СН'!$F$16</f>
        <v>0</v>
      </c>
      <c r="W393" s="36">
        <f>SUMIFS(СВЦЭМ!$K$34:$K$777,СВЦЭМ!$A$34:$A$777,$A393,СВЦЭМ!$B$33:$B$776,W$366)+'СЕТ СН'!$F$16</f>
        <v>0</v>
      </c>
      <c r="X393" s="36">
        <f>SUMIFS(СВЦЭМ!$K$34:$K$777,СВЦЭМ!$A$34:$A$777,$A393,СВЦЭМ!$B$33:$B$776,X$366)+'СЕТ СН'!$F$16</f>
        <v>0</v>
      </c>
      <c r="Y393" s="36">
        <f>SUMIFS(СВЦЭМ!$K$34:$K$777,СВЦЭМ!$A$34:$A$777,$A393,СВЦЭМ!$B$33:$B$776,Y$366)+'СЕТ СН'!$F$16</f>
        <v>0</v>
      </c>
    </row>
    <row r="394" spans="1:26" ht="15.75" hidden="1" x14ac:dyDescent="0.2">
      <c r="A394" s="35">
        <f t="shared" si="10"/>
        <v>43644</v>
      </c>
      <c r="B394" s="36">
        <f>SUMIFS(СВЦЭМ!$K$34:$K$777,СВЦЭМ!$A$34:$A$777,$A394,СВЦЭМ!$B$33:$B$776,B$366)+'СЕТ СН'!$F$16</f>
        <v>0</v>
      </c>
      <c r="C394" s="36">
        <f>SUMIFS(СВЦЭМ!$K$34:$K$777,СВЦЭМ!$A$34:$A$777,$A394,СВЦЭМ!$B$33:$B$776,C$366)+'СЕТ СН'!$F$16</f>
        <v>0</v>
      </c>
      <c r="D394" s="36">
        <f>SUMIFS(СВЦЭМ!$K$34:$K$777,СВЦЭМ!$A$34:$A$777,$A394,СВЦЭМ!$B$33:$B$776,D$366)+'СЕТ СН'!$F$16</f>
        <v>0</v>
      </c>
      <c r="E394" s="36">
        <f>SUMIFS(СВЦЭМ!$K$34:$K$777,СВЦЭМ!$A$34:$A$777,$A394,СВЦЭМ!$B$33:$B$776,E$366)+'СЕТ СН'!$F$16</f>
        <v>0</v>
      </c>
      <c r="F394" s="36">
        <f>SUMIFS(СВЦЭМ!$K$34:$K$777,СВЦЭМ!$A$34:$A$777,$A394,СВЦЭМ!$B$33:$B$776,F$366)+'СЕТ СН'!$F$16</f>
        <v>0</v>
      </c>
      <c r="G394" s="36">
        <f>SUMIFS(СВЦЭМ!$K$34:$K$777,СВЦЭМ!$A$34:$A$777,$A394,СВЦЭМ!$B$33:$B$776,G$366)+'СЕТ СН'!$F$16</f>
        <v>0</v>
      </c>
      <c r="H394" s="36">
        <f>SUMIFS(СВЦЭМ!$K$34:$K$777,СВЦЭМ!$A$34:$A$777,$A394,СВЦЭМ!$B$33:$B$776,H$366)+'СЕТ СН'!$F$16</f>
        <v>0</v>
      </c>
      <c r="I394" s="36">
        <f>SUMIFS(СВЦЭМ!$K$34:$K$777,СВЦЭМ!$A$34:$A$777,$A394,СВЦЭМ!$B$33:$B$776,I$366)+'СЕТ СН'!$F$16</f>
        <v>0</v>
      </c>
      <c r="J394" s="36">
        <f>SUMIFS(СВЦЭМ!$K$34:$K$777,СВЦЭМ!$A$34:$A$777,$A394,СВЦЭМ!$B$33:$B$776,J$366)+'СЕТ СН'!$F$16</f>
        <v>0</v>
      </c>
      <c r="K394" s="36">
        <f>SUMIFS(СВЦЭМ!$K$34:$K$777,СВЦЭМ!$A$34:$A$777,$A394,СВЦЭМ!$B$33:$B$776,K$366)+'СЕТ СН'!$F$16</f>
        <v>0</v>
      </c>
      <c r="L394" s="36">
        <f>SUMIFS(СВЦЭМ!$K$34:$K$777,СВЦЭМ!$A$34:$A$777,$A394,СВЦЭМ!$B$33:$B$776,L$366)+'СЕТ СН'!$F$16</f>
        <v>0</v>
      </c>
      <c r="M394" s="36">
        <f>SUMIFS(СВЦЭМ!$K$34:$K$777,СВЦЭМ!$A$34:$A$777,$A394,СВЦЭМ!$B$33:$B$776,M$366)+'СЕТ СН'!$F$16</f>
        <v>0</v>
      </c>
      <c r="N394" s="36">
        <f>SUMIFS(СВЦЭМ!$K$34:$K$777,СВЦЭМ!$A$34:$A$777,$A394,СВЦЭМ!$B$33:$B$776,N$366)+'СЕТ СН'!$F$16</f>
        <v>0</v>
      </c>
      <c r="O394" s="36">
        <f>SUMIFS(СВЦЭМ!$K$34:$K$777,СВЦЭМ!$A$34:$A$777,$A394,СВЦЭМ!$B$33:$B$776,O$366)+'СЕТ СН'!$F$16</f>
        <v>0</v>
      </c>
      <c r="P394" s="36">
        <f>SUMIFS(СВЦЭМ!$K$34:$K$777,СВЦЭМ!$A$34:$A$777,$A394,СВЦЭМ!$B$33:$B$776,P$366)+'СЕТ СН'!$F$16</f>
        <v>0</v>
      </c>
      <c r="Q394" s="36">
        <f>SUMIFS(СВЦЭМ!$K$34:$K$777,СВЦЭМ!$A$34:$A$777,$A394,СВЦЭМ!$B$33:$B$776,Q$366)+'СЕТ СН'!$F$16</f>
        <v>0</v>
      </c>
      <c r="R394" s="36">
        <f>SUMIFS(СВЦЭМ!$K$34:$K$777,СВЦЭМ!$A$34:$A$777,$A394,СВЦЭМ!$B$33:$B$776,R$366)+'СЕТ СН'!$F$16</f>
        <v>0</v>
      </c>
      <c r="S394" s="36">
        <f>SUMIFS(СВЦЭМ!$K$34:$K$777,СВЦЭМ!$A$34:$A$777,$A394,СВЦЭМ!$B$33:$B$776,S$366)+'СЕТ СН'!$F$16</f>
        <v>0</v>
      </c>
      <c r="T394" s="36">
        <f>SUMIFS(СВЦЭМ!$K$34:$K$777,СВЦЭМ!$A$34:$A$777,$A394,СВЦЭМ!$B$33:$B$776,T$366)+'СЕТ СН'!$F$16</f>
        <v>0</v>
      </c>
      <c r="U394" s="36">
        <f>SUMIFS(СВЦЭМ!$K$34:$K$777,СВЦЭМ!$A$34:$A$777,$A394,СВЦЭМ!$B$33:$B$776,U$366)+'СЕТ СН'!$F$16</f>
        <v>0</v>
      </c>
      <c r="V394" s="36">
        <f>SUMIFS(СВЦЭМ!$K$34:$K$777,СВЦЭМ!$A$34:$A$777,$A394,СВЦЭМ!$B$33:$B$776,V$366)+'СЕТ СН'!$F$16</f>
        <v>0</v>
      </c>
      <c r="W394" s="36">
        <f>SUMIFS(СВЦЭМ!$K$34:$K$777,СВЦЭМ!$A$34:$A$777,$A394,СВЦЭМ!$B$33:$B$776,W$366)+'СЕТ СН'!$F$16</f>
        <v>0</v>
      </c>
      <c r="X394" s="36">
        <f>SUMIFS(СВЦЭМ!$K$34:$K$777,СВЦЭМ!$A$34:$A$777,$A394,СВЦЭМ!$B$33:$B$776,X$366)+'СЕТ СН'!$F$16</f>
        <v>0</v>
      </c>
      <c r="Y394" s="36">
        <f>SUMIFS(СВЦЭМ!$K$34:$K$777,СВЦЭМ!$A$34:$A$777,$A394,СВЦЭМ!$B$33:$B$776,Y$366)+'СЕТ СН'!$F$16</f>
        <v>0</v>
      </c>
    </row>
    <row r="395" spans="1:26" ht="15.75" hidden="1" x14ac:dyDescent="0.2">
      <c r="A395" s="35">
        <f t="shared" si="10"/>
        <v>43645</v>
      </c>
      <c r="B395" s="36">
        <f>SUMIFS(СВЦЭМ!$K$34:$K$777,СВЦЭМ!$A$34:$A$777,$A395,СВЦЭМ!$B$33:$B$776,B$366)+'СЕТ СН'!$F$16</f>
        <v>0</v>
      </c>
      <c r="C395" s="36">
        <f>SUMIFS(СВЦЭМ!$K$34:$K$777,СВЦЭМ!$A$34:$A$777,$A395,СВЦЭМ!$B$33:$B$776,C$366)+'СЕТ СН'!$F$16</f>
        <v>0</v>
      </c>
      <c r="D395" s="36">
        <f>SUMIFS(СВЦЭМ!$K$34:$K$777,СВЦЭМ!$A$34:$A$777,$A395,СВЦЭМ!$B$33:$B$776,D$366)+'СЕТ СН'!$F$16</f>
        <v>0</v>
      </c>
      <c r="E395" s="36">
        <f>SUMIFS(СВЦЭМ!$K$34:$K$777,СВЦЭМ!$A$34:$A$777,$A395,СВЦЭМ!$B$33:$B$776,E$366)+'СЕТ СН'!$F$16</f>
        <v>0</v>
      </c>
      <c r="F395" s="36">
        <f>SUMIFS(СВЦЭМ!$K$34:$K$777,СВЦЭМ!$A$34:$A$777,$A395,СВЦЭМ!$B$33:$B$776,F$366)+'СЕТ СН'!$F$16</f>
        <v>0</v>
      </c>
      <c r="G395" s="36">
        <f>SUMIFS(СВЦЭМ!$K$34:$K$777,СВЦЭМ!$A$34:$A$777,$A395,СВЦЭМ!$B$33:$B$776,G$366)+'СЕТ СН'!$F$16</f>
        <v>0</v>
      </c>
      <c r="H395" s="36">
        <f>SUMIFS(СВЦЭМ!$K$34:$K$777,СВЦЭМ!$A$34:$A$777,$A395,СВЦЭМ!$B$33:$B$776,H$366)+'СЕТ СН'!$F$16</f>
        <v>0</v>
      </c>
      <c r="I395" s="36">
        <f>SUMIFS(СВЦЭМ!$K$34:$K$777,СВЦЭМ!$A$34:$A$777,$A395,СВЦЭМ!$B$33:$B$776,I$366)+'СЕТ СН'!$F$16</f>
        <v>0</v>
      </c>
      <c r="J395" s="36">
        <f>SUMIFS(СВЦЭМ!$K$34:$K$777,СВЦЭМ!$A$34:$A$777,$A395,СВЦЭМ!$B$33:$B$776,J$366)+'СЕТ СН'!$F$16</f>
        <v>0</v>
      </c>
      <c r="K395" s="36">
        <f>SUMIFS(СВЦЭМ!$K$34:$K$777,СВЦЭМ!$A$34:$A$777,$A395,СВЦЭМ!$B$33:$B$776,K$366)+'СЕТ СН'!$F$16</f>
        <v>0</v>
      </c>
      <c r="L395" s="36">
        <f>SUMIFS(СВЦЭМ!$K$34:$K$777,СВЦЭМ!$A$34:$A$777,$A395,СВЦЭМ!$B$33:$B$776,L$366)+'СЕТ СН'!$F$16</f>
        <v>0</v>
      </c>
      <c r="M395" s="36">
        <f>SUMIFS(СВЦЭМ!$K$34:$K$777,СВЦЭМ!$A$34:$A$777,$A395,СВЦЭМ!$B$33:$B$776,M$366)+'СЕТ СН'!$F$16</f>
        <v>0</v>
      </c>
      <c r="N395" s="36">
        <f>SUMIFS(СВЦЭМ!$K$34:$K$777,СВЦЭМ!$A$34:$A$777,$A395,СВЦЭМ!$B$33:$B$776,N$366)+'СЕТ СН'!$F$16</f>
        <v>0</v>
      </c>
      <c r="O395" s="36">
        <f>SUMIFS(СВЦЭМ!$K$34:$K$777,СВЦЭМ!$A$34:$A$777,$A395,СВЦЭМ!$B$33:$B$776,O$366)+'СЕТ СН'!$F$16</f>
        <v>0</v>
      </c>
      <c r="P395" s="36">
        <f>SUMIFS(СВЦЭМ!$K$34:$K$777,СВЦЭМ!$A$34:$A$777,$A395,СВЦЭМ!$B$33:$B$776,P$366)+'СЕТ СН'!$F$16</f>
        <v>0</v>
      </c>
      <c r="Q395" s="36">
        <f>SUMIFS(СВЦЭМ!$K$34:$K$777,СВЦЭМ!$A$34:$A$777,$A395,СВЦЭМ!$B$33:$B$776,Q$366)+'СЕТ СН'!$F$16</f>
        <v>0</v>
      </c>
      <c r="R395" s="36">
        <f>SUMIFS(СВЦЭМ!$K$34:$K$777,СВЦЭМ!$A$34:$A$777,$A395,СВЦЭМ!$B$33:$B$776,R$366)+'СЕТ СН'!$F$16</f>
        <v>0</v>
      </c>
      <c r="S395" s="36">
        <f>SUMIFS(СВЦЭМ!$K$34:$K$777,СВЦЭМ!$A$34:$A$777,$A395,СВЦЭМ!$B$33:$B$776,S$366)+'СЕТ СН'!$F$16</f>
        <v>0</v>
      </c>
      <c r="T395" s="36">
        <f>SUMIFS(СВЦЭМ!$K$34:$K$777,СВЦЭМ!$A$34:$A$777,$A395,СВЦЭМ!$B$33:$B$776,T$366)+'СЕТ СН'!$F$16</f>
        <v>0</v>
      </c>
      <c r="U395" s="36">
        <f>SUMIFS(СВЦЭМ!$K$34:$K$777,СВЦЭМ!$A$34:$A$777,$A395,СВЦЭМ!$B$33:$B$776,U$366)+'СЕТ СН'!$F$16</f>
        <v>0</v>
      </c>
      <c r="V395" s="36">
        <f>SUMIFS(СВЦЭМ!$K$34:$K$777,СВЦЭМ!$A$34:$A$777,$A395,СВЦЭМ!$B$33:$B$776,V$366)+'СЕТ СН'!$F$16</f>
        <v>0</v>
      </c>
      <c r="W395" s="36">
        <f>SUMIFS(СВЦЭМ!$K$34:$K$777,СВЦЭМ!$A$34:$A$777,$A395,СВЦЭМ!$B$33:$B$776,W$366)+'СЕТ СН'!$F$16</f>
        <v>0</v>
      </c>
      <c r="X395" s="36">
        <f>SUMIFS(СВЦЭМ!$K$34:$K$777,СВЦЭМ!$A$34:$A$777,$A395,СВЦЭМ!$B$33:$B$776,X$366)+'СЕТ СН'!$F$16</f>
        <v>0</v>
      </c>
      <c r="Y395" s="36">
        <f>SUMIFS(СВЦЭМ!$K$34:$K$777,СВЦЭМ!$A$34:$A$777,$A395,СВЦЭМ!$B$33:$B$776,Y$366)+'СЕТ СН'!$F$16</f>
        <v>0</v>
      </c>
    </row>
    <row r="396" spans="1:26" ht="15.75" hidden="1" x14ac:dyDescent="0.2">
      <c r="A396" s="35">
        <f t="shared" si="10"/>
        <v>43646</v>
      </c>
      <c r="B396" s="36">
        <f>SUMIFS(СВЦЭМ!$K$34:$K$777,СВЦЭМ!$A$34:$A$777,$A396,СВЦЭМ!$B$33:$B$776,B$366)+'СЕТ СН'!$F$16</f>
        <v>0</v>
      </c>
      <c r="C396" s="36">
        <f>SUMIFS(СВЦЭМ!$K$34:$K$777,СВЦЭМ!$A$34:$A$777,$A396,СВЦЭМ!$B$33:$B$776,C$366)+'СЕТ СН'!$F$16</f>
        <v>0</v>
      </c>
      <c r="D396" s="36">
        <f>SUMIFS(СВЦЭМ!$K$34:$K$777,СВЦЭМ!$A$34:$A$777,$A396,СВЦЭМ!$B$33:$B$776,D$366)+'СЕТ СН'!$F$16</f>
        <v>0</v>
      </c>
      <c r="E396" s="36">
        <f>SUMIFS(СВЦЭМ!$K$34:$K$777,СВЦЭМ!$A$34:$A$777,$A396,СВЦЭМ!$B$33:$B$776,E$366)+'СЕТ СН'!$F$16</f>
        <v>0</v>
      </c>
      <c r="F396" s="36">
        <f>SUMIFS(СВЦЭМ!$K$34:$K$777,СВЦЭМ!$A$34:$A$777,$A396,СВЦЭМ!$B$33:$B$776,F$366)+'СЕТ СН'!$F$16</f>
        <v>0</v>
      </c>
      <c r="G396" s="36">
        <f>SUMIFS(СВЦЭМ!$K$34:$K$777,СВЦЭМ!$A$34:$A$777,$A396,СВЦЭМ!$B$33:$B$776,G$366)+'СЕТ СН'!$F$16</f>
        <v>0</v>
      </c>
      <c r="H396" s="36">
        <f>SUMIFS(СВЦЭМ!$K$34:$K$777,СВЦЭМ!$A$34:$A$777,$A396,СВЦЭМ!$B$33:$B$776,H$366)+'СЕТ СН'!$F$16</f>
        <v>0</v>
      </c>
      <c r="I396" s="36">
        <f>SUMIFS(СВЦЭМ!$K$34:$K$777,СВЦЭМ!$A$34:$A$777,$A396,СВЦЭМ!$B$33:$B$776,I$366)+'СЕТ СН'!$F$16</f>
        <v>0</v>
      </c>
      <c r="J396" s="36">
        <f>SUMIFS(СВЦЭМ!$K$34:$K$777,СВЦЭМ!$A$34:$A$777,$A396,СВЦЭМ!$B$33:$B$776,J$366)+'СЕТ СН'!$F$16</f>
        <v>0</v>
      </c>
      <c r="K396" s="36">
        <f>SUMIFS(СВЦЭМ!$K$34:$K$777,СВЦЭМ!$A$34:$A$777,$A396,СВЦЭМ!$B$33:$B$776,K$366)+'СЕТ СН'!$F$16</f>
        <v>0</v>
      </c>
      <c r="L396" s="36">
        <f>SUMIFS(СВЦЭМ!$K$34:$K$777,СВЦЭМ!$A$34:$A$777,$A396,СВЦЭМ!$B$33:$B$776,L$366)+'СЕТ СН'!$F$16</f>
        <v>0</v>
      </c>
      <c r="M396" s="36">
        <f>SUMIFS(СВЦЭМ!$K$34:$K$777,СВЦЭМ!$A$34:$A$777,$A396,СВЦЭМ!$B$33:$B$776,M$366)+'СЕТ СН'!$F$16</f>
        <v>0</v>
      </c>
      <c r="N396" s="36">
        <f>SUMIFS(СВЦЭМ!$K$34:$K$777,СВЦЭМ!$A$34:$A$777,$A396,СВЦЭМ!$B$33:$B$776,N$366)+'СЕТ СН'!$F$16</f>
        <v>0</v>
      </c>
      <c r="O396" s="36">
        <f>SUMIFS(СВЦЭМ!$K$34:$K$777,СВЦЭМ!$A$34:$A$777,$A396,СВЦЭМ!$B$33:$B$776,O$366)+'СЕТ СН'!$F$16</f>
        <v>0</v>
      </c>
      <c r="P396" s="36">
        <f>SUMIFS(СВЦЭМ!$K$34:$K$777,СВЦЭМ!$A$34:$A$777,$A396,СВЦЭМ!$B$33:$B$776,P$366)+'СЕТ СН'!$F$16</f>
        <v>0</v>
      </c>
      <c r="Q396" s="36">
        <f>SUMIFS(СВЦЭМ!$K$34:$K$777,СВЦЭМ!$A$34:$A$777,$A396,СВЦЭМ!$B$33:$B$776,Q$366)+'СЕТ СН'!$F$16</f>
        <v>0</v>
      </c>
      <c r="R396" s="36">
        <f>SUMIFS(СВЦЭМ!$K$34:$K$777,СВЦЭМ!$A$34:$A$777,$A396,СВЦЭМ!$B$33:$B$776,R$366)+'СЕТ СН'!$F$16</f>
        <v>0</v>
      </c>
      <c r="S396" s="36">
        <f>SUMIFS(СВЦЭМ!$K$34:$K$777,СВЦЭМ!$A$34:$A$777,$A396,СВЦЭМ!$B$33:$B$776,S$366)+'СЕТ СН'!$F$16</f>
        <v>0</v>
      </c>
      <c r="T396" s="36">
        <f>SUMIFS(СВЦЭМ!$K$34:$K$777,СВЦЭМ!$A$34:$A$777,$A396,СВЦЭМ!$B$33:$B$776,T$366)+'СЕТ СН'!$F$16</f>
        <v>0</v>
      </c>
      <c r="U396" s="36">
        <f>SUMIFS(СВЦЭМ!$K$34:$K$777,СВЦЭМ!$A$34:$A$777,$A396,СВЦЭМ!$B$33:$B$776,U$366)+'СЕТ СН'!$F$16</f>
        <v>0</v>
      </c>
      <c r="V396" s="36">
        <f>SUMIFS(СВЦЭМ!$K$34:$K$777,СВЦЭМ!$A$34:$A$777,$A396,СВЦЭМ!$B$33:$B$776,V$366)+'СЕТ СН'!$F$16</f>
        <v>0</v>
      </c>
      <c r="W396" s="36">
        <f>SUMIFS(СВЦЭМ!$K$34:$K$777,СВЦЭМ!$A$34:$A$777,$A396,СВЦЭМ!$B$33:$B$776,W$366)+'СЕТ СН'!$F$16</f>
        <v>0</v>
      </c>
      <c r="X396" s="36">
        <f>SUMIFS(СВЦЭМ!$K$34:$K$777,СВЦЭМ!$A$34:$A$777,$A396,СВЦЭМ!$B$33:$B$776,X$366)+'СЕТ СН'!$F$16</f>
        <v>0</v>
      </c>
      <c r="Y396" s="36">
        <f>SUMIFS(СВЦЭМ!$K$34:$K$777,СВЦЭМ!$A$34:$A$777,$A396,СВЦЭМ!$B$33:$B$776,Y$366)+'СЕТ СН'!$F$16</f>
        <v>0</v>
      </c>
    </row>
    <row r="397" spans="1:26" ht="15.75" hidden="1" x14ac:dyDescent="0.2">
      <c r="A397" s="35">
        <f t="shared" si="10"/>
        <v>43647</v>
      </c>
      <c r="B397" s="36">
        <f>SUMIFS(СВЦЭМ!$K$34:$K$777,СВЦЭМ!$A$34:$A$777,$A397,СВЦЭМ!$B$33:$B$776,B$366)+'СЕТ СН'!$F$16</f>
        <v>0</v>
      </c>
      <c r="C397" s="36">
        <f>SUMIFS(СВЦЭМ!$K$34:$K$777,СВЦЭМ!$A$34:$A$777,$A397,СВЦЭМ!$B$33:$B$776,C$366)+'СЕТ СН'!$F$16</f>
        <v>0</v>
      </c>
      <c r="D397" s="36">
        <f>SUMIFS(СВЦЭМ!$K$34:$K$777,СВЦЭМ!$A$34:$A$777,$A397,СВЦЭМ!$B$33:$B$776,D$366)+'СЕТ СН'!$F$16</f>
        <v>0</v>
      </c>
      <c r="E397" s="36">
        <f>SUMIFS(СВЦЭМ!$K$34:$K$777,СВЦЭМ!$A$34:$A$777,$A397,СВЦЭМ!$B$33:$B$776,E$366)+'СЕТ СН'!$F$16</f>
        <v>0</v>
      </c>
      <c r="F397" s="36">
        <f>SUMIFS(СВЦЭМ!$K$34:$K$777,СВЦЭМ!$A$34:$A$777,$A397,СВЦЭМ!$B$33:$B$776,F$366)+'СЕТ СН'!$F$16</f>
        <v>0</v>
      </c>
      <c r="G397" s="36">
        <f>SUMIFS(СВЦЭМ!$K$34:$K$777,СВЦЭМ!$A$34:$A$777,$A397,СВЦЭМ!$B$33:$B$776,G$366)+'СЕТ СН'!$F$16</f>
        <v>0</v>
      </c>
      <c r="H397" s="36">
        <f>SUMIFS(СВЦЭМ!$K$34:$K$777,СВЦЭМ!$A$34:$A$777,$A397,СВЦЭМ!$B$33:$B$776,H$366)+'СЕТ СН'!$F$16</f>
        <v>0</v>
      </c>
      <c r="I397" s="36">
        <f>SUMIFS(СВЦЭМ!$K$34:$K$777,СВЦЭМ!$A$34:$A$777,$A397,СВЦЭМ!$B$33:$B$776,I$366)+'СЕТ СН'!$F$16</f>
        <v>0</v>
      </c>
      <c r="J397" s="36">
        <f>SUMIFS(СВЦЭМ!$K$34:$K$777,СВЦЭМ!$A$34:$A$777,$A397,СВЦЭМ!$B$33:$B$776,J$366)+'СЕТ СН'!$F$16</f>
        <v>0</v>
      </c>
      <c r="K397" s="36">
        <f>SUMIFS(СВЦЭМ!$K$34:$K$777,СВЦЭМ!$A$34:$A$777,$A397,СВЦЭМ!$B$33:$B$776,K$366)+'СЕТ СН'!$F$16</f>
        <v>0</v>
      </c>
      <c r="L397" s="36">
        <f>SUMIFS(СВЦЭМ!$K$34:$K$777,СВЦЭМ!$A$34:$A$777,$A397,СВЦЭМ!$B$33:$B$776,L$366)+'СЕТ СН'!$F$16</f>
        <v>0</v>
      </c>
      <c r="M397" s="36">
        <f>SUMIFS(СВЦЭМ!$K$34:$K$777,СВЦЭМ!$A$34:$A$777,$A397,СВЦЭМ!$B$33:$B$776,M$366)+'СЕТ СН'!$F$16</f>
        <v>0</v>
      </c>
      <c r="N397" s="36">
        <f>SUMIFS(СВЦЭМ!$K$34:$K$777,СВЦЭМ!$A$34:$A$777,$A397,СВЦЭМ!$B$33:$B$776,N$366)+'СЕТ СН'!$F$16</f>
        <v>0</v>
      </c>
      <c r="O397" s="36">
        <f>SUMIFS(СВЦЭМ!$K$34:$K$777,СВЦЭМ!$A$34:$A$777,$A397,СВЦЭМ!$B$33:$B$776,O$366)+'СЕТ СН'!$F$16</f>
        <v>0</v>
      </c>
      <c r="P397" s="36">
        <f>SUMIFS(СВЦЭМ!$K$34:$K$777,СВЦЭМ!$A$34:$A$777,$A397,СВЦЭМ!$B$33:$B$776,P$366)+'СЕТ СН'!$F$16</f>
        <v>0</v>
      </c>
      <c r="Q397" s="36">
        <f>SUMIFS(СВЦЭМ!$K$34:$K$777,СВЦЭМ!$A$34:$A$777,$A397,СВЦЭМ!$B$33:$B$776,Q$366)+'СЕТ СН'!$F$16</f>
        <v>0</v>
      </c>
      <c r="R397" s="36">
        <f>SUMIFS(СВЦЭМ!$K$34:$K$777,СВЦЭМ!$A$34:$A$777,$A397,СВЦЭМ!$B$33:$B$776,R$366)+'СЕТ СН'!$F$16</f>
        <v>0</v>
      </c>
      <c r="S397" s="36">
        <f>SUMIFS(СВЦЭМ!$K$34:$K$777,СВЦЭМ!$A$34:$A$777,$A397,СВЦЭМ!$B$33:$B$776,S$366)+'СЕТ СН'!$F$16</f>
        <v>0</v>
      </c>
      <c r="T397" s="36">
        <f>SUMIFS(СВЦЭМ!$K$34:$K$777,СВЦЭМ!$A$34:$A$777,$A397,СВЦЭМ!$B$33:$B$776,T$366)+'СЕТ СН'!$F$16</f>
        <v>0</v>
      </c>
      <c r="U397" s="36">
        <f>SUMIFS(СВЦЭМ!$K$34:$K$777,СВЦЭМ!$A$34:$A$777,$A397,СВЦЭМ!$B$33:$B$776,U$366)+'СЕТ СН'!$F$16</f>
        <v>0</v>
      </c>
      <c r="V397" s="36">
        <f>SUMIFS(СВЦЭМ!$K$34:$K$777,СВЦЭМ!$A$34:$A$777,$A397,СВЦЭМ!$B$33:$B$776,V$366)+'СЕТ СН'!$F$16</f>
        <v>0</v>
      </c>
      <c r="W397" s="36">
        <f>SUMIFS(СВЦЭМ!$K$34:$K$777,СВЦЭМ!$A$34:$A$777,$A397,СВЦЭМ!$B$33:$B$776,W$366)+'СЕТ СН'!$F$16</f>
        <v>0</v>
      </c>
      <c r="X397" s="36">
        <f>SUMIFS(СВЦЭМ!$K$34:$K$777,СВЦЭМ!$A$34:$A$777,$A397,СВЦЭМ!$B$33:$B$776,X$366)+'СЕТ СН'!$F$16</f>
        <v>0</v>
      </c>
      <c r="Y397" s="36">
        <f>SUMIFS(СВЦЭМ!$K$34:$K$777,СВЦЭМ!$A$34:$A$777,$A397,СВЦЭМ!$B$33:$B$776,Y$366)+'СЕТ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01.06.2019</v>
      </c>
      <c r="B402" s="36">
        <f>SUMIFS(СВЦЭМ!$L$34:$L$777,СВЦЭМ!$A$34:$A$777,$A402,СВЦЭМ!$B$33:$B$776,B$401)+'СЕТ СН'!$F$16</f>
        <v>0</v>
      </c>
      <c r="C402" s="36">
        <f>SUMIFS(СВЦЭМ!$L$34:$L$777,СВЦЭМ!$A$34:$A$777,$A402,СВЦЭМ!$B$33:$B$776,C$401)+'СЕТ СН'!$F$16</f>
        <v>0</v>
      </c>
      <c r="D402" s="36">
        <f>SUMIFS(СВЦЭМ!$L$34:$L$777,СВЦЭМ!$A$34:$A$777,$A402,СВЦЭМ!$B$33:$B$776,D$401)+'СЕТ СН'!$F$16</f>
        <v>0</v>
      </c>
      <c r="E402" s="36">
        <f>SUMIFS(СВЦЭМ!$L$34:$L$777,СВЦЭМ!$A$34:$A$777,$A402,СВЦЭМ!$B$33:$B$776,E$401)+'СЕТ СН'!$F$16</f>
        <v>0</v>
      </c>
      <c r="F402" s="36">
        <f>SUMIFS(СВЦЭМ!$L$34:$L$777,СВЦЭМ!$A$34:$A$777,$A402,СВЦЭМ!$B$33:$B$776,F$401)+'СЕТ СН'!$F$16</f>
        <v>0</v>
      </c>
      <c r="G402" s="36">
        <f>SUMIFS(СВЦЭМ!$L$34:$L$777,СВЦЭМ!$A$34:$A$777,$A402,СВЦЭМ!$B$33:$B$776,G$401)+'СЕТ СН'!$F$16</f>
        <v>0</v>
      </c>
      <c r="H402" s="36">
        <f>SUMIFS(СВЦЭМ!$L$34:$L$777,СВЦЭМ!$A$34:$A$777,$A402,СВЦЭМ!$B$33:$B$776,H$401)+'СЕТ СН'!$F$16</f>
        <v>0</v>
      </c>
      <c r="I402" s="36">
        <f>SUMIFS(СВЦЭМ!$L$34:$L$777,СВЦЭМ!$A$34:$A$777,$A402,СВЦЭМ!$B$33:$B$776,I$401)+'СЕТ СН'!$F$16</f>
        <v>0</v>
      </c>
      <c r="J402" s="36">
        <f>SUMIFS(СВЦЭМ!$L$34:$L$777,СВЦЭМ!$A$34:$A$777,$A402,СВЦЭМ!$B$33:$B$776,J$401)+'СЕТ СН'!$F$16</f>
        <v>0</v>
      </c>
      <c r="K402" s="36">
        <f>SUMIFS(СВЦЭМ!$L$34:$L$777,СВЦЭМ!$A$34:$A$777,$A402,СВЦЭМ!$B$33:$B$776,K$401)+'СЕТ СН'!$F$16</f>
        <v>0</v>
      </c>
      <c r="L402" s="36">
        <f>SUMIFS(СВЦЭМ!$L$34:$L$777,СВЦЭМ!$A$34:$A$777,$A402,СВЦЭМ!$B$33:$B$776,L$401)+'СЕТ СН'!$F$16</f>
        <v>0</v>
      </c>
      <c r="M402" s="36">
        <f>SUMIFS(СВЦЭМ!$L$34:$L$777,СВЦЭМ!$A$34:$A$777,$A402,СВЦЭМ!$B$33:$B$776,M$401)+'СЕТ СН'!$F$16</f>
        <v>0</v>
      </c>
      <c r="N402" s="36">
        <f>SUMIFS(СВЦЭМ!$L$34:$L$777,СВЦЭМ!$A$34:$A$777,$A402,СВЦЭМ!$B$33:$B$776,N$401)+'СЕТ СН'!$F$16</f>
        <v>0</v>
      </c>
      <c r="O402" s="36">
        <f>SUMIFS(СВЦЭМ!$L$34:$L$777,СВЦЭМ!$A$34:$A$777,$A402,СВЦЭМ!$B$33:$B$776,O$401)+'СЕТ СН'!$F$16</f>
        <v>0</v>
      </c>
      <c r="P402" s="36">
        <f>SUMIFS(СВЦЭМ!$L$34:$L$777,СВЦЭМ!$A$34:$A$777,$A402,СВЦЭМ!$B$33:$B$776,P$401)+'СЕТ СН'!$F$16</f>
        <v>0</v>
      </c>
      <c r="Q402" s="36">
        <f>SUMIFS(СВЦЭМ!$L$34:$L$777,СВЦЭМ!$A$34:$A$777,$A402,СВЦЭМ!$B$33:$B$776,Q$401)+'СЕТ СН'!$F$16</f>
        <v>0</v>
      </c>
      <c r="R402" s="36">
        <f>SUMIFS(СВЦЭМ!$L$34:$L$777,СВЦЭМ!$A$34:$A$777,$A402,СВЦЭМ!$B$33:$B$776,R$401)+'СЕТ СН'!$F$16</f>
        <v>0</v>
      </c>
      <c r="S402" s="36">
        <f>SUMIFS(СВЦЭМ!$L$34:$L$777,СВЦЭМ!$A$34:$A$777,$A402,СВЦЭМ!$B$33:$B$776,S$401)+'СЕТ СН'!$F$16</f>
        <v>0</v>
      </c>
      <c r="T402" s="36">
        <f>SUMIFS(СВЦЭМ!$L$34:$L$777,СВЦЭМ!$A$34:$A$777,$A402,СВЦЭМ!$B$33:$B$776,T$401)+'СЕТ СН'!$F$16</f>
        <v>0</v>
      </c>
      <c r="U402" s="36">
        <f>SUMIFS(СВЦЭМ!$L$34:$L$777,СВЦЭМ!$A$34:$A$777,$A402,СВЦЭМ!$B$33:$B$776,U$401)+'СЕТ СН'!$F$16</f>
        <v>0</v>
      </c>
      <c r="V402" s="36">
        <f>SUMIFS(СВЦЭМ!$L$34:$L$777,СВЦЭМ!$A$34:$A$777,$A402,СВЦЭМ!$B$33:$B$776,V$401)+'СЕТ СН'!$F$16</f>
        <v>0</v>
      </c>
      <c r="W402" s="36">
        <f>SUMIFS(СВЦЭМ!$L$34:$L$777,СВЦЭМ!$A$34:$A$777,$A402,СВЦЭМ!$B$33:$B$776,W$401)+'СЕТ СН'!$F$16</f>
        <v>0</v>
      </c>
      <c r="X402" s="36">
        <f>SUMIFS(СВЦЭМ!$L$34:$L$777,СВЦЭМ!$A$34:$A$777,$A402,СВЦЭМ!$B$33:$B$776,X$401)+'СЕТ СН'!$F$16</f>
        <v>0</v>
      </c>
      <c r="Y402" s="36">
        <f>SUMIFS(СВЦЭМ!$L$34:$L$777,СВЦЭМ!$A$34:$A$777,$A402,СВЦЭМ!$B$33:$B$776,Y$401)+'СЕТ СН'!$F$16</f>
        <v>0</v>
      </c>
      <c r="AA402" s="45"/>
    </row>
    <row r="403" spans="1:27" ht="15.75" hidden="1" x14ac:dyDescent="0.2">
      <c r="A403" s="35">
        <f>A402+1</f>
        <v>43618</v>
      </c>
      <c r="B403" s="36">
        <f>SUMIFS(СВЦЭМ!$L$34:$L$777,СВЦЭМ!$A$34:$A$777,$A403,СВЦЭМ!$B$33:$B$776,B$401)+'СЕТ СН'!$F$16</f>
        <v>0</v>
      </c>
      <c r="C403" s="36">
        <f>SUMIFS(СВЦЭМ!$L$34:$L$777,СВЦЭМ!$A$34:$A$777,$A403,СВЦЭМ!$B$33:$B$776,C$401)+'СЕТ СН'!$F$16</f>
        <v>0</v>
      </c>
      <c r="D403" s="36">
        <f>SUMIFS(СВЦЭМ!$L$34:$L$777,СВЦЭМ!$A$34:$A$777,$A403,СВЦЭМ!$B$33:$B$776,D$401)+'СЕТ СН'!$F$16</f>
        <v>0</v>
      </c>
      <c r="E403" s="36">
        <f>SUMIFS(СВЦЭМ!$L$34:$L$777,СВЦЭМ!$A$34:$A$777,$A403,СВЦЭМ!$B$33:$B$776,E$401)+'СЕТ СН'!$F$16</f>
        <v>0</v>
      </c>
      <c r="F403" s="36">
        <f>SUMIFS(СВЦЭМ!$L$34:$L$777,СВЦЭМ!$A$34:$A$777,$A403,СВЦЭМ!$B$33:$B$776,F$401)+'СЕТ СН'!$F$16</f>
        <v>0</v>
      </c>
      <c r="G403" s="36">
        <f>SUMIFS(СВЦЭМ!$L$34:$L$777,СВЦЭМ!$A$34:$A$777,$A403,СВЦЭМ!$B$33:$B$776,G$401)+'СЕТ СН'!$F$16</f>
        <v>0</v>
      </c>
      <c r="H403" s="36">
        <f>SUMIFS(СВЦЭМ!$L$34:$L$777,СВЦЭМ!$A$34:$A$777,$A403,СВЦЭМ!$B$33:$B$776,H$401)+'СЕТ СН'!$F$16</f>
        <v>0</v>
      </c>
      <c r="I403" s="36">
        <f>SUMIFS(СВЦЭМ!$L$34:$L$777,СВЦЭМ!$A$34:$A$777,$A403,СВЦЭМ!$B$33:$B$776,I$401)+'СЕТ СН'!$F$16</f>
        <v>0</v>
      </c>
      <c r="J403" s="36">
        <f>SUMIFS(СВЦЭМ!$L$34:$L$777,СВЦЭМ!$A$34:$A$777,$A403,СВЦЭМ!$B$33:$B$776,J$401)+'СЕТ СН'!$F$16</f>
        <v>0</v>
      </c>
      <c r="K403" s="36">
        <f>SUMIFS(СВЦЭМ!$L$34:$L$777,СВЦЭМ!$A$34:$A$777,$A403,СВЦЭМ!$B$33:$B$776,K$401)+'СЕТ СН'!$F$16</f>
        <v>0</v>
      </c>
      <c r="L403" s="36">
        <f>SUMIFS(СВЦЭМ!$L$34:$L$777,СВЦЭМ!$A$34:$A$777,$A403,СВЦЭМ!$B$33:$B$776,L$401)+'СЕТ СН'!$F$16</f>
        <v>0</v>
      </c>
      <c r="M403" s="36">
        <f>SUMIFS(СВЦЭМ!$L$34:$L$777,СВЦЭМ!$A$34:$A$777,$A403,СВЦЭМ!$B$33:$B$776,M$401)+'СЕТ СН'!$F$16</f>
        <v>0</v>
      </c>
      <c r="N403" s="36">
        <f>SUMIFS(СВЦЭМ!$L$34:$L$777,СВЦЭМ!$A$34:$A$777,$A403,СВЦЭМ!$B$33:$B$776,N$401)+'СЕТ СН'!$F$16</f>
        <v>0</v>
      </c>
      <c r="O403" s="36">
        <f>SUMIFS(СВЦЭМ!$L$34:$L$777,СВЦЭМ!$A$34:$A$777,$A403,СВЦЭМ!$B$33:$B$776,O$401)+'СЕТ СН'!$F$16</f>
        <v>0</v>
      </c>
      <c r="P403" s="36">
        <f>SUMIFS(СВЦЭМ!$L$34:$L$777,СВЦЭМ!$A$34:$A$777,$A403,СВЦЭМ!$B$33:$B$776,P$401)+'СЕТ СН'!$F$16</f>
        <v>0</v>
      </c>
      <c r="Q403" s="36">
        <f>SUMIFS(СВЦЭМ!$L$34:$L$777,СВЦЭМ!$A$34:$A$777,$A403,СВЦЭМ!$B$33:$B$776,Q$401)+'СЕТ СН'!$F$16</f>
        <v>0</v>
      </c>
      <c r="R403" s="36">
        <f>SUMIFS(СВЦЭМ!$L$34:$L$777,СВЦЭМ!$A$34:$A$777,$A403,СВЦЭМ!$B$33:$B$776,R$401)+'СЕТ СН'!$F$16</f>
        <v>0</v>
      </c>
      <c r="S403" s="36">
        <f>SUMIFS(СВЦЭМ!$L$34:$L$777,СВЦЭМ!$A$34:$A$777,$A403,СВЦЭМ!$B$33:$B$776,S$401)+'СЕТ СН'!$F$16</f>
        <v>0</v>
      </c>
      <c r="T403" s="36">
        <f>SUMIFS(СВЦЭМ!$L$34:$L$777,СВЦЭМ!$A$34:$A$777,$A403,СВЦЭМ!$B$33:$B$776,T$401)+'СЕТ СН'!$F$16</f>
        <v>0</v>
      </c>
      <c r="U403" s="36">
        <f>SUMIFS(СВЦЭМ!$L$34:$L$777,СВЦЭМ!$A$34:$A$777,$A403,СВЦЭМ!$B$33:$B$776,U$401)+'СЕТ СН'!$F$16</f>
        <v>0</v>
      </c>
      <c r="V403" s="36">
        <f>SUMIFS(СВЦЭМ!$L$34:$L$777,СВЦЭМ!$A$34:$A$777,$A403,СВЦЭМ!$B$33:$B$776,V$401)+'СЕТ СН'!$F$16</f>
        <v>0</v>
      </c>
      <c r="W403" s="36">
        <f>SUMIFS(СВЦЭМ!$L$34:$L$777,СВЦЭМ!$A$34:$A$777,$A403,СВЦЭМ!$B$33:$B$776,W$401)+'СЕТ СН'!$F$16</f>
        <v>0</v>
      </c>
      <c r="X403" s="36">
        <f>SUMIFS(СВЦЭМ!$L$34:$L$777,СВЦЭМ!$A$34:$A$777,$A403,СВЦЭМ!$B$33:$B$776,X$401)+'СЕТ СН'!$F$16</f>
        <v>0</v>
      </c>
      <c r="Y403" s="36">
        <f>SUMIFS(СВЦЭМ!$L$34:$L$777,СВЦЭМ!$A$34:$A$777,$A403,СВЦЭМ!$B$33:$B$776,Y$401)+'СЕТ СН'!$F$16</f>
        <v>0</v>
      </c>
    </row>
    <row r="404" spans="1:27" ht="15.75" hidden="1" x14ac:dyDescent="0.2">
      <c r="A404" s="35">
        <f t="shared" ref="A404:A432" si="11">A403+1</f>
        <v>43619</v>
      </c>
      <c r="B404" s="36">
        <f>SUMIFS(СВЦЭМ!$L$34:$L$777,СВЦЭМ!$A$34:$A$777,$A404,СВЦЭМ!$B$33:$B$776,B$401)+'СЕТ СН'!$F$16</f>
        <v>0</v>
      </c>
      <c r="C404" s="36">
        <f>SUMIFS(СВЦЭМ!$L$34:$L$777,СВЦЭМ!$A$34:$A$777,$A404,СВЦЭМ!$B$33:$B$776,C$401)+'СЕТ СН'!$F$16</f>
        <v>0</v>
      </c>
      <c r="D404" s="36">
        <f>SUMIFS(СВЦЭМ!$L$34:$L$777,СВЦЭМ!$A$34:$A$777,$A404,СВЦЭМ!$B$33:$B$776,D$401)+'СЕТ СН'!$F$16</f>
        <v>0</v>
      </c>
      <c r="E404" s="36">
        <f>SUMIFS(СВЦЭМ!$L$34:$L$777,СВЦЭМ!$A$34:$A$777,$A404,СВЦЭМ!$B$33:$B$776,E$401)+'СЕТ СН'!$F$16</f>
        <v>0</v>
      </c>
      <c r="F404" s="36">
        <f>SUMIFS(СВЦЭМ!$L$34:$L$777,СВЦЭМ!$A$34:$A$777,$A404,СВЦЭМ!$B$33:$B$776,F$401)+'СЕТ СН'!$F$16</f>
        <v>0</v>
      </c>
      <c r="G404" s="36">
        <f>SUMIFS(СВЦЭМ!$L$34:$L$777,СВЦЭМ!$A$34:$A$777,$A404,СВЦЭМ!$B$33:$B$776,G$401)+'СЕТ СН'!$F$16</f>
        <v>0</v>
      </c>
      <c r="H404" s="36">
        <f>SUMIFS(СВЦЭМ!$L$34:$L$777,СВЦЭМ!$A$34:$A$777,$A404,СВЦЭМ!$B$33:$B$776,H$401)+'СЕТ СН'!$F$16</f>
        <v>0</v>
      </c>
      <c r="I404" s="36">
        <f>SUMIFS(СВЦЭМ!$L$34:$L$777,СВЦЭМ!$A$34:$A$777,$A404,СВЦЭМ!$B$33:$B$776,I$401)+'СЕТ СН'!$F$16</f>
        <v>0</v>
      </c>
      <c r="J404" s="36">
        <f>SUMIFS(СВЦЭМ!$L$34:$L$777,СВЦЭМ!$A$34:$A$777,$A404,СВЦЭМ!$B$33:$B$776,J$401)+'СЕТ СН'!$F$16</f>
        <v>0</v>
      </c>
      <c r="K404" s="36">
        <f>SUMIFS(СВЦЭМ!$L$34:$L$777,СВЦЭМ!$A$34:$A$777,$A404,СВЦЭМ!$B$33:$B$776,K$401)+'СЕТ СН'!$F$16</f>
        <v>0</v>
      </c>
      <c r="L404" s="36">
        <f>SUMIFS(СВЦЭМ!$L$34:$L$777,СВЦЭМ!$A$34:$A$777,$A404,СВЦЭМ!$B$33:$B$776,L$401)+'СЕТ СН'!$F$16</f>
        <v>0</v>
      </c>
      <c r="M404" s="36">
        <f>SUMIFS(СВЦЭМ!$L$34:$L$777,СВЦЭМ!$A$34:$A$777,$A404,СВЦЭМ!$B$33:$B$776,M$401)+'СЕТ СН'!$F$16</f>
        <v>0</v>
      </c>
      <c r="N404" s="36">
        <f>SUMIFS(СВЦЭМ!$L$34:$L$777,СВЦЭМ!$A$34:$A$777,$A404,СВЦЭМ!$B$33:$B$776,N$401)+'СЕТ СН'!$F$16</f>
        <v>0</v>
      </c>
      <c r="O404" s="36">
        <f>SUMIFS(СВЦЭМ!$L$34:$L$777,СВЦЭМ!$A$34:$A$777,$A404,СВЦЭМ!$B$33:$B$776,O$401)+'СЕТ СН'!$F$16</f>
        <v>0</v>
      </c>
      <c r="P404" s="36">
        <f>SUMIFS(СВЦЭМ!$L$34:$L$777,СВЦЭМ!$A$34:$A$777,$A404,СВЦЭМ!$B$33:$B$776,P$401)+'СЕТ СН'!$F$16</f>
        <v>0</v>
      </c>
      <c r="Q404" s="36">
        <f>SUMIFS(СВЦЭМ!$L$34:$L$777,СВЦЭМ!$A$34:$A$777,$A404,СВЦЭМ!$B$33:$B$776,Q$401)+'СЕТ СН'!$F$16</f>
        <v>0</v>
      </c>
      <c r="R404" s="36">
        <f>SUMIFS(СВЦЭМ!$L$34:$L$777,СВЦЭМ!$A$34:$A$777,$A404,СВЦЭМ!$B$33:$B$776,R$401)+'СЕТ СН'!$F$16</f>
        <v>0</v>
      </c>
      <c r="S404" s="36">
        <f>SUMIFS(СВЦЭМ!$L$34:$L$777,СВЦЭМ!$A$34:$A$777,$A404,СВЦЭМ!$B$33:$B$776,S$401)+'СЕТ СН'!$F$16</f>
        <v>0</v>
      </c>
      <c r="T404" s="36">
        <f>SUMIFS(СВЦЭМ!$L$34:$L$777,СВЦЭМ!$A$34:$A$777,$A404,СВЦЭМ!$B$33:$B$776,T$401)+'СЕТ СН'!$F$16</f>
        <v>0</v>
      </c>
      <c r="U404" s="36">
        <f>SUMIFS(СВЦЭМ!$L$34:$L$777,СВЦЭМ!$A$34:$A$777,$A404,СВЦЭМ!$B$33:$B$776,U$401)+'СЕТ СН'!$F$16</f>
        <v>0</v>
      </c>
      <c r="V404" s="36">
        <f>SUMIFS(СВЦЭМ!$L$34:$L$777,СВЦЭМ!$A$34:$A$777,$A404,СВЦЭМ!$B$33:$B$776,V$401)+'СЕТ СН'!$F$16</f>
        <v>0</v>
      </c>
      <c r="W404" s="36">
        <f>SUMIFS(СВЦЭМ!$L$34:$L$777,СВЦЭМ!$A$34:$A$777,$A404,СВЦЭМ!$B$33:$B$776,W$401)+'СЕТ СН'!$F$16</f>
        <v>0</v>
      </c>
      <c r="X404" s="36">
        <f>SUMIFS(СВЦЭМ!$L$34:$L$777,СВЦЭМ!$A$34:$A$777,$A404,СВЦЭМ!$B$33:$B$776,X$401)+'СЕТ СН'!$F$16</f>
        <v>0</v>
      </c>
      <c r="Y404" s="36">
        <f>SUMIFS(СВЦЭМ!$L$34:$L$777,СВЦЭМ!$A$34:$A$777,$A404,СВЦЭМ!$B$33:$B$776,Y$401)+'СЕТ СН'!$F$16</f>
        <v>0</v>
      </c>
    </row>
    <row r="405" spans="1:27" ht="15.75" hidden="1" x14ac:dyDescent="0.2">
      <c r="A405" s="35">
        <f t="shared" si="11"/>
        <v>43620</v>
      </c>
      <c r="B405" s="36">
        <f>SUMIFS(СВЦЭМ!$L$34:$L$777,СВЦЭМ!$A$34:$A$777,$A405,СВЦЭМ!$B$33:$B$776,B$401)+'СЕТ СН'!$F$16</f>
        <v>0</v>
      </c>
      <c r="C405" s="36">
        <f>SUMIFS(СВЦЭМ!$L$34:$L$777,СВЦЭМ!$A$34:$A$777,$A405,СВЦЭМ!$B$33:$B$776,C$401)+'СЕТ СН'!$F$16</f>
        <v>0</v>
      </c>
      <c r="D405" s="36">
        <f>SUMIFS(СВЦЭМ!$L$34:$L$777,СВЦЭМ!$A$34:$A$777,$A405,СВЦЭМ!$B$33:$B$776,D$401)+'СЕТ СН'!$F$16</f>
        <v>0</v>
      </c>
      <c r="E405" s="36">
        <f>SUMIFS(СВЦЭМ!$L$34:$L$777,СВЦЭМ!$A$34:$A$777,$A405,СВЦЭМ!$B$33:$B$776,E$401)+'СЕТ СН'!$F$16</f>
        <v>0</v>
      </c>
      <c r="F405" s="36">
        <f>SUMIFS(СВЦЭМ!$L$34:$L$777,СВЦЭМ!$A$34:$A$777,$A405,СВЦЭМ!$B$33:$B$776,F$401)+'СЕТ СН'!$F$16</f>
        <v>0</v>
      </c>
      <c r="G405" s="36">
        <f>SUMIFS(СВЦЭМ!$L$34:$L$777,СВЦЭМ!$A$34:$A$777,$A405,СВЦЭМ!$B$33:$B$776,G$401)+'СЕТ СН'!$F$16</f>
        <v>0</v>
      </c>
      <c r="H405" s="36">
        <f>SUMIFS(СВЦЭМ!$L$34:$L$777,СВЦЭМ!$A$34:$A$777,$A405,СВЦЭМ!$B$33:$B$776,H$401)+'СЕТ СН'!$F$16</f>
        <v>0</v>
      </c>
      <c r="I405" s="36">
        <f>SUMIFS(СВЦЭМ!$L$34:$L$777,СВЦЭМ!$A$34:$A$777,$A405,СВЦЭМ!$B$33:$B$776,I$401)+'СЕТ СН'!$F$16</f>
        <v>0</v>
      </c>
      <c r="J405" s="36">
        <f>SUMIFS(СВЦЭМ!$L$34:$L$777,СВЦЭМ!$A$34:$A$777,$A405,СВЦЭМ!$B$33:$B$776,J$401)+'СЕТ СН'!$F$16</f>
        <v>0</v>
      </c>
      <c r="K405" s="36">
        <f>SUMIFS(СВЦЭМ!$L$34:$L$777,СВЦЭМ!$A$34:$A$777,$A405,СВЦЭМ!$B$33:$B$776,K$401)+'СЕТ СН'!$F$16</f>
        <v>0</v>
      </c>
      <c r="L405" s="36">
        <f>SUMIFS(СВЦЭМ!$L$34:$L$777,СВЦЭМ!$A$34:$A$777,$A405,СВЦЭМ!$B$33:$B$776,L$401)+'СЕТ СН'!$F$16</f>
        <v>0</v>
      </c>
      <c r="M405" s="36">
        <f>SUMIFS(СВЦЭМ!$L$34:$L$777,СВЦЭМ!$A$34:$A$777,$A405,СВЦЭМ!$B$33:$B$776,M$401)+'СЕТ СН'!$F$16</f>
        <v>0</v>
      </c>
      <c r="N405" s="36">
        <f>SUMIFS(СВЦЭМ!$L$34:$L$777,СВЦЭМ!$A$34:$A$777,$A405,СВЦЭМ!$B$33:$B$776,N$401)+'СЕТ СН'!$F$16</f>
        <v>0</v>
      </c>
      <c r="O405" s="36">
        <f>SUMIFS(СВЦЭМ!$L$34:$L$777,СВЦЭМ!$A$34:$A$777,$A405,СВЦЭМ!$B$33:$B$776,O$401)+'СЕТ СН'!$F$16</f>
        <v>0</v>
      </c>
      <c r="P405" s="36">
        <f>SUMIFS(СВЦЭМ!$L$34:$L$777,СВЦЭМ!$A$34:$A$777,$A405,СВЦЭМ!$B$33:$B$776,P$401)+'СЕТ СН'!$F$16</f>
        <v>0</v>
      </c>
      <c r="Q405" s="36">
        <f>SUMIFS(СВЦЭМ!$L$34:$L$777,СВЦЭМ!$A$34:$A$777,$A405,СВЦЭМ!$B$33:$B$776,Q$401)+'СЕТ СН'!$F$16</f>
        <v>0</v>
      </c>
      <c r="R405" s="36">
        <f>SUMIFS(СВЦЭМ!$L$34:$L$777,СВЦЭМ!$A$34:$A$777,$A405,СВЦЭМ!$B$33:$B$776,R$401)+'СЕТ СН'!$F$16</f>
        <v>0</v>
      </c>
      <c r="S405" s="36">
        <f>SUMIFS(СВЦЭМ!$L$34:$L$777,СВЦЭМ!$A$34:$A$777,$A405,СВЦЭМ!$B$33:$B$776,S$401)+'СЕТ СН'!$F$16</f>
        <v>0</v>
      </c>
      <c r="T405" s="36">
        <f>SUMIFS(СВЦЭМ!$L$34:$L$777,СВЦЭМ!$A$34:$A$777,$A405,СВЦЭМ!$B$33:$B$776,T$401)+'СЕТ СН'!$F$16</f>
        <v>0</v>
      </c>
      <c r="U405" s="36">
        <f>SUMIFS(СВЦЭМ!$L$34:$L$777,СВЦЭМ!$A$34:$A$777,$A405,СВЦЭМ!$B$33:$B$776,U$401)+'СЕТ СН'!$F$16</f>
        <v>0</v>
      </c>
      <c r="V405" s="36">
        <f>SUMIFS(СВЦЭМ!$L$34:$L$777,СВЦЭМ!$A$34:$A$777,$A405,СВЦЭМ!$B$33:$B$776,V$401)+'СЕТ СН'!$F$16</f>
        <v>0</v>
      </c>
      <c r="W405" s="36">
        <f>SUMIFS(СВЦЭМ!$L$34:$L$777,СВЦЭМ!$A$34:$A$777,$A405,СВЦЭМ!$B$33:$B$776,W$401)+'СЕТ СН'!$F$16</f>
        <v>0</v>
      </c>
      <c r="X405" s="36">
        <f>SUMIFS(СВЦЭМ!$L$34:$L$777,СВЦЭМ!$A$34:$A$777,$A405,СВЦЭМ!$B$33:$B$776,X$401)+'СЕТ СН'!$F$16</f>
        <v>0</v>
      </c>
      <c r="Y405" s="36">
        <f>SUMIFS(СВЦЭМ!$L$34:$L$777,СВЦЭМ!$A$34:$A$777,$A405,СВЦЭМ!$B$33:$B$776,Y$401)+'СЕТ СН'!$F$16</f>
        <v>0</v>
      </c>
    </row>
    <row r="406" spans="1:27" ht="15.75" hidden="1" x14ac:dyDescent="0.2">
      <c r="A406" s="35">
        <f t="shared" si="11"/>
        <v>43621</v>
      </c>
      <c r="B406" s="36">
        <f>SUMIFS(СВЦЭМ!$L$34:$L$777,СВЦЭМ!$A$34:$A$777,$A406,СВЦЭМ!$B$33:$B$776,B$401)+'СЕТ СН'!$F$16</f>
        <v>0</v>
      </c>
      <c r="C406" s="36">
        <f>SUMIFS(СВЦЭМ!$L$34:$L$777,СВЦЭМ!$A$34:$A$777,$A406,СВЦЭМ!$B$33:$B$776,C$401)+'СЕТ СН'!$F$16</f>
        <v>0</v>
      </c>
      <c r="D406" s="36">
        <f>SUMIFS(СВЦЭМ!$L$34:$L$777,СВЦЭМ!$A$34:$A$777,$A406,СВЦЭМ!$B$33:$B$776,D$401)+'СЕТ СН'!$F$16</f>
        <v>0</v>
      </c>
      <c r="E406" s="36">
        <f>SUMIFS(СВЦЭМ!$L$34:$L$777,СВЦЭМ!$A$34:$A$777,$A406,СВЦЭМ!$B$33:$B$776,E$401)+'СЕТ СН'!$F$16</f>
        <v>0</v>
      </c>
      <c r="F406" s="36">
        <f>SUMIFS(СВЦЭМ!$L$34:$L$777,СВЦЭМ!$A$34:$A$777,$A406,СВЦЭМ!$B$33:$B$776,F$401)+'СЕТ СН'!$F$16</f>
        <v>0</v>
      </c>
      <c r="G406" s="36">
        <f>SUMIFS(СВЦЭМ!$L$34:$L$777,СВЦЭМ!$A$34:$A$777,$A406,СВЦЭМ!$B$33:$B$776,G$401)+'СЕТ СН'!$F$16</f>
        <v>0</v>
      </c>
      <c r="H406" s="36">
        <f>SUMIFS(СВЦЭМ!$L$34:$L$777,СВЦЭМ!$A$34:$A$777,$A406,СВЦЭМ!$B$33:$B$776,H$401)+'СЕТ СН'!$F$16</f>
        <v>0</v>
      </c>
      <c r="I406" s="36">
        <f>SUMIFS(СВЦЭМ!$L$34:$L$777,СВЦЭМ!$A$34:$A$777,$A406,СВЦЭМ!$B$33:$B$776,I$401)+'СЕТ СН'!$F$16</f>
        <v>0</v>
      </c>
      <c r="J406" s="36">
        <f>SUMIFS(СВЦЭМ!$L$34:$L$777,СВЦЭМ!$A$34:$A$777,$A406,СВЦЭМ!$B$33:$B$776,J$401)+'СЕТ СН'!$F$16</f>
        <v>0</v>
      </c>
      <c r="K406" s="36">
        <f>SUMIFS(СВЦЭМ!$L$34:$L$777,СВЦЭМ!$A$34:$A$777,$A406,СВЦЭМ!$B$33:$B$776,K$401)+'СЕТ СН'!$F$16</f>
        <v>0</v>
      </c>
      <c r="L406" s="36">
        <f>SUMIFS(СВЦЭМ!$L$34:$L$777,СВЦЭМ!$A$34:$A$777,$A406,СВЦЭМ!$B$33:$B$776,L$401)+'СЕТ СН'!$F$16</f>
        <v>0</v>
      </c>
      <c r="M406" s="36">
        <f>SUMIFS(СВЦЭМ!$L$34:$L$777,СВЦЭМ!$A$34:$A$777,$A406,СВЦЭМ!$B$33:$B$776,M$401)+'СЕТ СН'!$F$16</f>
        <v>0</v>
      </c>
      <c r="N406" s="36">
        <f>SUMIFS(СВЦЭМ!$L$34:$L$777,СВЦЭМ!$A$34:$A$777,$A406,СВЦЭМ!$B$33:$B$776,N$401)+'СЕТ СН'!$F$16</f>
        <v>0</v>
      </c>
      <c r="O406" s="36">
        <f>SUMIFS(СВЦЭМ!$L$34:$L$777,СВЦЭМ!$A$34:$A$777,$A406,СВЦЭМ!$B$33:$B$776,O$401)+'СЕТ СН'!$F$16</f>
        <v>0</v>
      </c>
      <c r="P406" s="36">
        <f>SUMIFS(СВЦЭМ!$L$34:$L$777,СВЦЭМ!$A$34:$A$777,$A406,СВЦЭМ!$B$33:$B$776,P$401)+'СЕТ СН'!$F$16</f>
        <v>0</v>
      </c>
      <c r="Q406" s="36">
        <f>SUMIFS(СВЦЭМ!$L$34:$L$777,СВЦЭМ!$A$34:$A$777,$A406,СВЦЭМ!$B$33:$B$776,Q$401)+'СЕТ СН'!$F$16</f>
        <v>0</v>
      </c>
      <c r="R406" s="36">
        <f>SUMIFS(СВЦЭМ!$L$34:$L$777,СВЦЭМ!$A$34:$A$777,$A406,СВЦЭМ!$B$33:$B$776,R$401)+'СЕТ СН'!$F$16</f>
        <v>0</v>
      </c>
      <c r="S406" s="36">
        <f>SUMIFS(СВЦЭМ!$L$34:$L$777,СВЦЭМ!$A$34:$A$777,$A406,СВЦЭМ!$B$33:$B$776,S$401)+'СЕТ СН'!$F$16</f>
        <v>0</v>
      </c>
      <c r="T406" s="36">
        <f>SUMIFS(СВЦЭМ!$L$34:$L$777,СВЦЭМ!$A$34:$A$777,$A406,СВЦЭМ!$B$33:$B$776,T$401)+'СЕТ СН'!$F$16</f>
        <v>0</v>
      </c>
      <c r="U406" s="36">
        <f>SUMIFS(СВЦЭМ!$L$34:$L$777,СВЦЭМ!$A$34:$A$777,$A406,СВЦЭМ!$B$33:$B$776,U$401)+'СЕТ СН'!$F$16</f>
        <v>0</v>
      </c>
      <c r="V406" s="36">
        <f>SUMIFS(СВЦЭМ!$L$34:$L$777,СВЦЭМ!$A$34:$A$777,$A406,СВЦЭМ!$B$33:$B$776,V$401)+'СЕТ СН'!$F$16</f>
        <v>0</v>
      </c>
      <c r="W406" s="36">
        <f>SUMIFS(СВЦЭМ!$L$34:$L$777,СВЦЭМ!$A$34:$A$777,$A406,СВЦЭМ!$B$33:$B$776,W$401)+'СЕТ СН'!$F$16</f>
        <v>0</v>
      </c>
      <c r="X406" s="36">
        <f>SUMIFS(СВЦЭМ!$L$34:$L$777,СВЦЭМ!$A$34:$A$777,$A406,СВЦЭМ!$B$33:$B$776,X$401)+'СЕТ СН'!$F$16</f>
        <v>0</v>
      </c>
      <c r="Y406" s="36">
        <f>SUMIFS(СВЦЭМ!$L$34:$L$777,СВЦЭМ!$A$34:$A$777,$A406,СВЦЭМ!$B$33:$B$776,Y$401)+'СЕТ СН'!$F$16</f>
        <v>0</v>
      </c>
    </row>
    <row r="407" spans="1:27" ht="15.75" hidden="1" x14ac:dyDescent="0.2">
      <c r="A407" s="35">
        <f t="shared" si="11"/>
        <v>43622</v>
      </c>
      <c r="B407" s="36">
        <f>SUMIFS(СВЦЭМ!$L$34:$L$777,СВЦЭМ!$A$34:$A$777,$A407,СВЦЭМ!$B$33:$B$776,B$401)+'СЕТ СН'!$F$16</f>
        <v>0</v>
      </c>
      <c r="C407" s="36">
        <f>SUMIFS(СВЦЭМ!$L$34:$L$777,СВЦЭМ!$A$34:$A$777,$A407,СВЦЭМ!$B$33:$B$776,C$401)+'СЕТ СН'!$F$16</f>
        <v>0</v>
      </c>
      <c r="D407" s="36">
        <f>SUMIFS(СВЦЭМ!$L$34:$L$777,СВЦЭМ!$A$34:$A$777,$A407,СВЦЭМ!$B$33:$B$776,D$401)+'СЕТ СН'!$F$16</f>
        <v>0</v>
      </c>
      <c r="E407" s="36">
        <f>SUMIFS(СВЦЭМ!$L$34:$L$777,СВЦЭМ!$A$34:$A$777,$A407,СВЦЭМ!$B$33:$B$776,E$401)+'СЕТ СН'!$F$16</f>
        <v>0</v>
      </c>
      <c r="F407" s="36">
        <f>SUMIFS(СВЦЭМ!$L$34:$L$777,СВЦЭМ!$A$34:$A$777,$A407,СВЦЭМ!$B$33:$B$776,F$401)+'СЕТ СН'!$F$16</f>
        <v>0</v>
      </c>
      <c r="G407" s="36">
        <f>SUMIFS(СВЦЭМ!$L$34:$L$777,СВЦЭМ!$A$34:$A$777,$A407,СВЦЭМ!$B$33:$B$776,G$401)+'СЕТ СН'!$F$16</f>
        <v>0</v>
      </c>
      <c r="H407" s="36">
        <f>SUMIFS(СВЦЭМ!$L$34:$L$777,СВЦЭМ!$A$34:$A$777,$A407,СВЦЭМ!$B$33:$B$776,H$401)+'СЕТ СН'!$F$16</f>
        <v>0</v>
      </c>
      <c r="I407" s="36">
        <f>SUMIFS(СВЦЭМ!$L$34:$L$777,СВЦЭМ!$A$34:$A$777,$A407,СВЦЭМ!$B$33:$B$776,I$401)+'СЕТ СН'!$F$16</f>
        <v>0</v>
      </c>
      <c r="J407" s="36">
        <f>SUMIFS(СВЦЭМ!$L$34:$L$777,СВЦЭМ!$A$34:$A$777,$A407,СВЦЭМ!$B$33:$B$776,J$401)+'СЕТ СН'!$F$16</f>
        <v>0</v>
      </c>
      <c r="K407" s="36">
        <f>SUMIFS(СВЦЭМ!$L$34:$L$777,СВЦЭМ!$A$34:$A$777,$A407,СВЦЭМ!$B$33:$B$776,K$401)+'СЕТ СН'!$F$16</f>
        <v>0</v>
      </c>
      <c r="L407" s="36">
        <f>SUMIFS(СВЦЭМ!$L$34:$L$777,СВЦЭМ!$A$34:$A$777,$A407,СВЦЭМ!$B$33:$B$776,L$401)+'СЕТ СН'!$F$16</f>
        <v>0</v>
      </c>
      <c r="M407" s="36">
        <f>SUMIFS(СВЦЭМ!$L$34:$L$777,СВЦЭМ!$A$34:$A$777,$A407,СВЦЭМ!$B$33:$B$776,M$401)+'СЕТ СН'!$F$16</f>
        <v>0</v>
      </c>
      <c r="N407" s="36">
        <f>SUMIFS(СВЦЭМ!$L$34:$L$777,СВЦЭМ!$A$34:$A$777,$A407,СВЦЭМ!$B$33:$B$776,N$401)+'СЕТ СН'!$F$16</f>
        <v>0</v>
      </c>
      <c r="O407" s="36">
        <f>SUMIFS(СВЦЭМ!$L$34:$L$777,СВЦЭМ!$A$34:$A$777,$A407,СВЦЭМ!$B$33:$B$776,O$401)+'СЕТ СН'!$F$16</f>
        <v>0</v>
      </c>
      <c r="P407" s="36">
        <f>SUMIFS(СВЦЭМ!$L$34:$L$777,СВЦЭМ!$A$34:$A$777,$A407,СВЦЭМ!$B$33:$B$776,P$401)+'СЕТ СН'!$F$16</f>
        <v>0</v>
      </c>
      <c r="Q407" s="36">
        <f>SUMIFS(СВЦЭМ!$L$34:$L$777,СВЦЭМ!$A$34:$A$777,$A407,СВЦЭМ!$B$33:$B$776,Q$401)+'СЕТ СН'!$F$16</f>
        <v>0</v>
      </c>
      <c r="R407" s="36">
        <f>SUMIFS(СВЦЭМ!$L$34:$L$777,СВЦЭМ!$A$34:$A$777,$A407,СВЦЭМ!$B$33:$B$776,R$401)+'СЕТ СН'!$F$16</f>
        <v>0</v>
      </c>
      <c r="S407" s="36">
        <f>SUMIFS(СВЦЭМ!$L$34:$L$777,СВЦЭМ!$A$34:$A$777,$A407,СВЦЭМ!$B$33:$B$776,S$401)+'СЕТ СН'!$F$16</f>
        <v>0</v>
      </c>
      <c r="T407" s="36">
        <f>SUMIFS(СВЦЭМ!$L$34:$L$777,СВЦЭМ!$A$34:$A$777,$A407,СВЦЭМ!$B$33:$B$776,T$401)+'СЕТ СН'!$F$16</f>
        <v>0</v>
      </c>
      <c r="U407" s="36">
        <f>SUMIFS(СВЦЭМ!$L$34:$L$777,СВЦЭМ!$A$34:$A$777,$A407,СВЦЭМ!$B$33:$B$776,U$401)+'СЕТ СН'!$F$16</f>
        <v>0</v>
      </c>
      <c r="V407" s="36">
        <f>SUMIFS(СВЦЭМ!$L$34:$L$777,СВЦЭМ!$A$34:$A$777,$A407,СВЦЭМ!$B$33:$B$776,V$401)+'СЕТ СН'!$F$16</f>
        <v>0</v>
      </c>
      <c r="W407" s="36">
        <f>SUMIFS(СВЦЭМ!$L$34:$L$777,СВЦЭМ!$A$34:$A$777,$A407,СВЦЭМ!$B$33:$B$776,W$401)+'СЕТ СН'!$F$16</f>
        <v>0</v>
      </c>
      <c r="X407" s="36">
        <f>SUMIFS(СВЦЭМ!$L$34:$L$777,СВЦЭМ!$A$34:$A$777,$A407,СВЦЭМ!$B$33:$B$776,X$401)+'СЕТ СН'!$F$16</f>
        <v>0</v>
      </c>
      <c r="Y407" s="36">
        <f>SUMIFS(СВЦЭМ!$L$34:$L$777,СВЦЭМ!$A$34:$A$777,$A407,СВЦЭМ!$B$33:$B$776,Y$401)+'СЕТ СН'!$F$16</f>
        <v>0</v>
      </c>
    </row>
    <row r="408" spans="1:27" ht="15.75" hidden="1" x14ac:dyDescent="0.2">
      <c r="A408" s="35">
        <f t="shared" si="11"/>
        <v>43623</v>
      </c>
      <c r="B408" s="36">
        <f>SUMIFS(СВЦЭМ!$L$34:$L$777,СВЦЭМ!$A$34:$A$777,$A408,СВЦЭМ!$B$33:$B$776,B$401)+'СЕТ СН'!$F$16</f>
        <v>0</v>
      </c>
      <c r="C408" s="36">
        <f>SUMIFS(СВЦЭМ!$L$34:$L$777,СВЦЭМ!$A$34:$A$777,$A408,СВЦЭМ!$B$33:$B$776,C$401)+'СЕТ СН'!$F$16</f>
        <v>0</v>
      </c>
      <c r="D408" s="36">
        <f>SUMIFS(СВЦЭМ!$L$34:$L$777,СВЦЭМ!$A$34:$A$777,$A408,СВЦЭМ!$B$33:$B$776,D$401)+'СЕТ СН'!$F$16</f>
        <v>0</v>
      </c>
      <c r="E408" s="36">
        <f>SUMIFS(СВЦЭМ!$L$34:$L$777,СВЦЭМ!$A$34:$A$777,$A408,СВЦЭМ!$B$33:$B$776,E$401)+'СЕТ СН'!$F$16</f>
        <v>0</v>
      </c>
      <c r="F408" s="36">
        <f>SUMIFS(СВЦЭМ!$L$34:$L$777,СВЦЭМ!$A$34:$A$777,$A408,СВЦЭМ!$B$33:$B$776,F$401)+'СЕТ СН'!$F$16</f>
        <v>0</v>
      </c>
      <c r="G408" s="36">
        <f>SUMIFS(СВЦЭМ!$L$34:$L$777,СВЦЭМ!$A$34:$A$777,$A408,СВЦЭМ!$B$33:$B$776,G$401)+'СЕТ СН'!$F$16</f>
        <v>0</v>
      </c>
      <c r="H408" s="36">
        <f>SUMIFS(СВЦЭМ!$L$34:$L$777,СВЦЭМ!$A$34:$A$777,$A408,СВЦЭМ!$B$33:$B$776,H$401)+'СЕТ СН'!$F$16</f>
        <v>0</v>
      </c>
      <c r="I408" s="36">
        <f>SUMIFS(СВЦЭМ!$L$34:$L$777,СВЦЭМ!$A$34:$A$777,$A408,СВЦЭМ!$B$33:$B$776,I$401)+'СЕТ СН'!$F$16</f>
        <v>0</v>
      </c>
      <c r="J408" s="36">
        <f>SUMIFS(СВЦЭМ!$L$34:$L$777,СВЦЭМ!$A$34:$A$777,$A408,СВЦЭМ!$B$33:$B$776,J$401)+'СЕТ СН'!$F$16</f>
        <v>0</v>
      </c>
      <c r="K408" s="36">
        <f>SUMIFS(СВЦЭМ!$L$34:$L$777,СВЦЭМ!$A$34:$A$777,$A408,СВЦЭМ!$B$33:$B$776,K$401)+'СЕТ СН'!$F$16</f>
        <v>0</v>
      </c>
      <c r="L408" s="36">
        <f>SUMIFS(СВЦЭМ!$L$34:$L$777,СВЦЭМ!$A$34:$A$777,$A408,СВЦЭМ!$B$33:$B$776,L$401)+'СЕТ СН'!$F$16</f>
        <v>0</v>
      </c>
      <c r="M408" s="36">
        <f>SUMIFS(СВЦЭМ!$L$34:$L$777,СВЦЭМ!$A$34:$A$777,$A408,СВЦЭМ!$B$33:$B$776,M$401)+'СЕТ СН'!$F$16</f>
        <v>0</v>
      </c>
      <c r="N408" s="36">
        <f>SUMIFS(СВЦЭМ!$L$34:$L$777,СВЦЭМ!$A$34:$A$777,$A408,СВЦЭМ!$B$33:$B$776,N$401)+'СЕТ СН'!$F$16</f>
        <v>0</v>
      </c>
      <c r="O408" s="36">
        <f>SUMIFS(СВЦЭМ!$L$34:$L$777,СВЦЭМ!$A$34:$A$777,$A408,СВЦЭМ!$B$33:$B$776,O$401)+'СЕТ СН'!$F$16</f>
        <v>0</v>
      </c>
      <c r="P408" s="36">
        <f>SUMIFS(СВЦЭМ!$L$34:$L$777,СВЦЭМ!$A$34:$A$777,$A408,СВЦЭМ!$B$33:$B$776,P$401)+'СЕТ СН'!$F$16</f>
        <v>0</v>
      </c>
      <c r="Q408" s="36">
        <f>SUMIFS(СВЦЭМ!$L$34:$L$777,СВЦЭМ!$A$34:$A$777,$A408,СВЦЭМ!$B$33:$B$776,Q$401)+'СЕТ СН'!$F$16</f>
        <v>0</v>
      </c>
      <c r="R408" s="36">
        <f>SUMIFS(СВЦЭМ!$L$34:$L$777,СВЦЭМ!$A$34:$A$777,$A408,СВЦЭМ!$B$33:$B$776,R$401)+'СЕТ СН'!$F$16</f>
        <v>0</v>
      </c>
      <c r="S408" s="36">
        <f>SUMIFS(СВЦЭМ!$L$34:$L$777,СВЦЭМ!$A$34:$A$777,$A408,СВЦЭМ!$B$33:$B$776,S$401)+'СЕТ СН'!$F$16</f>
        <v>0</v>
      </c>
      <c r="T408" s="36">
        <f>SUMIFS(СВЦЭМ!$L$34:$L$777,СВЦЭМ!$A$34:$A$777,$A408,СВЦЭМ!$B$33:$B$776,T$401)+'СЕТ СН'!$F$16</f>
        <v>0</v>
      </c>
      <c r="U408" s="36">
        <f>SUMIFS(СВЦЭМ!$L$34:$L$777,СВЦЭМ!$A$34:$A$777,$A408,СВЦЭМ!$B$33:$B$776,U$401)+'СЕТ СН'!$F$16</f>
        <v>0</v>
      </c>
      <c r="V408" s="36">
        <f>SUMIFS(СВЦЭМ!$L$34:$L$777,СВЦЭМ!$A$34:$A$777,$A408,СВЦЭМ!$B$33:$B$776,V$401)+'СЕТ СН'!$F$16</f>
        <v>0</v>
      </c>
      <c r="W408" s="36">
        <f>SUMIFS(СВЦЭМ!$L$34:$L$777,СВЦЭМ!$A$34:$A$777,$A408,СВЦЭМ!$B$33:$B$776,W$401)+'СЕТ СН'!$F$16</f>
        <v>0</v>
      </c>
      <c r="X408" s="36">
        <f>SUMIFS(СВЦЭМ!$L$34:$L$777,СВЦЭМ!$A$34:$A$777,$A408,СВЦЭМ!$B$33:$B$776,X$401)+'СЕТ СН'!$F$16</f>
        <v>0</v>
      </c>
      <c r="Y408" s="36">
        <f>SUMIFS(СВЦЭМ!$L$34:$L$777,СВЦЭМ!$A$34:$A$777,$A408,СВЦЭМ!$B$33:$B$776,Y$401)+'СЕТ СН'!$F$16</f>
        <v>0</v>
      </c>
    </row>
    <row r="409" spans="1:27" ht="15.75" hidden="1" x14ac:dyDescent="0.2">
      <c r="A409" s="35">
        <f t="shared" si="11"/>
        <v>43624</v>
      </c>
      <c r="B409" s="36">
        <f>SUMIFS(СВЦЭМ!$L$34:$L$777,СВЦЭМ!$A$34:$A$777,$A409,СВЦЭМ!$B$33:$B$776,B$401)+'СЕТ СН'!$F$16</f>
        <v>0</v>
      </c>
      <c r="C409" s="36">
        <f>SUMIFS(СВЦЭМ!$L$34:$L$777,СВЦЭМ!$A$34:$A$777,$A409,СВЦЭМ!$B$33:$B$776,C$401)+'СЕТ СН'!$F$16</f>
        <v>0</v>
      </c>
      <c r="D409" s="36">
        <f>SUMIFS(СВЦЭМ!$L$34:$L$777,СВЦЭМ!$A$34:$A$777,$A409,СВЦЭМ!$B$33:$B$776,D$401)+'СЕТ СН'!$F$16</f>
        <v>0</v>
      </c>
      <c r="E409" s="36">
        <f>SUMIFS(СВЦЭМ!$L$34:$L$777,СВЦЭМ!$A$34:$A$777,$A409,СВЦЭМ!$B$33:$B$776,E$401)+'СЕТ СН'!$F$16</f>
        <v>0</v>
      </c>
      <c r="F409" s="36">
        <f>SUMIFS(СВЦЭМ!$L$34:$L$777,СВЦЭМ!$A$34:$A$777,$A409,СВЦЭМ!$B$33:$B$776,F$401)+'СЕТ СН'!$F$16</f>
        <v>0</v>
      </c>
      <c r="G409" s="36">
        <f>SUMIFS(СВЦЭМ!$L$34:$L$777,СВЦЭМ!$A$34:$A$777,$A409,СВЦЭМ!$B$33:$B$776,G$401)+'СЕТ СН'!$F$16</f>
        <v>0</v>
      </c>
      <c r="H409" s="36">
        <f>SUMIFS(СВЦЭМ!$L$34:$L$777,СВЦЭМ!$A$34:$A$777,$A409,СВЦЭМ!$B$33:$B$776,H$401)+'СЕТ СН'!$F$16</f>
        <v>0</v>
      </c>
      <c r="I409" s="36">
        <f>SUMIFS(СВЦЭМ!$L$34:$L$777,СВЦЭМ!$A$34:$A$777,$A409,СВЦЭМ!$B$33:$B$776,I$401)+'СЕТ СН'!$F$16</f>
        <v>0</v>
      </c>
      <c r="J409" s="36">
        <f>SUMIFS(СВЦЭМ!$L$34:$L$777,СВЦЭМ!$A$34:$A$777,$A409,СВЦЭМ!$B$33:$B$776,J$401)+'СЕТ СН'!$F$16</f>
        <v>0</v>
      </c>
      <c r="K409" s="36">
        <f>SUMIFS(СВЦЭМ!$L$34:$L$777,СВЦЭМ!$A$34:$A$777,$A409,СВЦЭМ!$B$33:$B$776,K$401)+'СЕТ СН'!$F$16</f>
        <v>0</v>
      </c>
      <c r="L409" s="36">
        <f>SUMIFS(СВЦЭМ!$L$34:$L$777,СВЦЭМ!$A$34:$A$777,$A409,СВЦЭМ!$B$33:$B$776,L$401)+'СЕТ СН'!$F$16</f>
        <v>0</v>
      </c>
      <c r="M409" s="36">
        <f>SUMIFS(СВЦЭМ!$L$34:$L$777,СВЦЭМ!$A$34:$A$777,$A409,СВЦЭМ!$B$33:$B$776,M$401)+'СЕТ СН'!$F$16</f>
        <v>0</v>
      </c>
      <c r="N409" s="36">
        <f>SUMIFS(СВЦЭМ!$L$34:$L$777,СВЦЭМ!$A$34:$A$777,$A409,СВЦЭМ!$B$33:$B$776,N$401)+'СЕТ СН'!$F$16</f>
        <v>0</v>
      </c>
      <c r="O409" s="36">
        <f>SUMIFS(СВЦЭМ!$L$34:$L$777,СВЦЭМ!$A$34:$A$777,$A409,СВЦЭМ!$B$33:$B$776,O$401)+'СЕТ СН'!$F$16</f>
        <v>0</v>
      </c>
      <c r="P409" s="36">
        <f>SUMIFS(СВЦЭМ!$L$34:$L$777,СВЦЭМ!$A$34:$A$777,$A409,СВЦЭМ!$B$33:$B$776,P$401)+'СЕТ СН'!$F$16</f>
        <v>0</v>
      </c>
      <c r="Q409" s="36">
        <f>SUMIFS(СВЦЭМ!$L$34:$L$777,СВЦЭМ!$A$34:$A$777,$A409,СВЦЭМ!$B$33:$B$776,Q$401)+'СЕТ СН'!$F$16</f>
        <v>0</v>
      </c>
      <c r="R409" s="36">
        <f>SUMIFS(СВЦЭМ!$L$34:$L$777,СВЦЭМ!$A$34:$A$777,$A409,СВЦЭМ!$B$33:$B$776,R$401)+'СЕТ СН'!$F$16</f>
        <v>0</v>
      </c>
      <c r="S409" s="36">
        <f>SUMIFS(СВЦЭМ!$L$34:$L$777,СВЦЭМ!$A$34:$A$777,$A409,СВЦЭМ!$B$33:$B$776,S$401)+'СЕТ СН'!$F$16</f>
        <v>0</v>
      </c>
      <c r="T409" s="36">
        <f>SUMIFS(СВЦЭМ!$L$34:$L$777,СВЦЭМ!$A$34:$A$777,$A409,СВЦЭМ!$B$33:$B$776,T$401)+'СЕТ СН'!$F$16</f>
        <v>0</v>
      </c>
      <c r="U409" s="36">
        <f>SUMIFS(СВЦЭМ!$L$34:$L$777,СВЦЭМ!$A$34:$A$777,$A409,СВЦЭМ!$B$33:$B$776,U$401)+'СЕТ СН'!$F$16</f>
        <v>0</v>
      </c>
      <c r="V409" s="36">
        <f>SUMIFS(СВЦЭМ!$L$34:$L$777,СВЦЭМ!$A$34:$A$777,$A409,СВЦЭМ!$B$33:$B$776,V$401)+'СЕТ СН'!$F$16</f>
        <v>0</v>
      </c>
      <c r="W409" s="36">
        <f>SUMIFS(СВЦЭМ!$L$34:$L$777,СВЦЭМ!$A$34:$A$777,$A409,СВЦЭМ!$B$33:$B$776,W$401)+'СЕТ СН'!$F$16</f>
        <v>0</v>
      </c>
      <c r="X409" s="36">
        <f>SUMIFS(СВЦЭМ!$L$34:$L$777,СВЦЭМ!$A$34:$A$777,$A409,СВЦЭМ!$B$33:$B$776,X$401)+'СЕТ СН'!$F$16</f>
        <v>0</v>
      </c>
      <c r="Y409" s="36">
        <f>SUMIFS(СВЦЭМ!$L$34:$L$777,СВЦЭМ!$A$34:$A$777,$A409,СВЦЭМ!$B$33:$B$776,Y$401)+'СЕТ СН'!$F$16</f>
        <v>0</v>
      </c>
    </row>
    <row r="410" spans="1:27" ht="15.75" hidden="1" x14ac:dyDescent="0.2">
      <c r="A410" s="35">
        <f t="shared" si="11"/>
        <v>43625</v>
      </c>
      <c r="B410" s="36">
        <f>SUMIFS(СВЦЭМ!$L$34:$L$777,СВЦЭМ!$A$34:$A$777,$A410,СВЦЭМ!$B$33:$B$776,B$401)+'СЕТ СН'!$F$16</f>
        <v>0</v>
      </c>
      <c r="C410" s="36">
        <f>SUMIFS(СВЦЭМ!$L$34:$L$777,СВЦЭМ!$A$34:$A$777,$A410,СВЦЭМ!$B$33:$B$776,C$401)+'СЕТ СН'!$F$16</f>
        <v>0</v>
      </c>
      <c r="D410" s="36">
        <f>SUMIFS(СВЦЭМ!$L$34:$L$777,СВЦЭМ!$A$34:$A$777,$A410,СВЦЭМ!$B$33:$B$776,D$401)+'СЕТ СН'!$F$16</f>
        <v>0</v>
      </c>
      <c r="E410" s="36">
        <f>SUMIFS(СВЦЭМ!$L$34:$L$777,СВЦЭМ!$A$34:$A$777,$A410,СВЦЭМ!$B$33:$B$776,E$401)+'СЕТ СН'!$F$16</f>
        <v>0</v>
      </c>
      <c r="F410" s="36">
        <f>SUMIFS(СВЦЭМ!$L$34:$L$777,СВЦЭМ!$A$34:$A$777,$A410,СВЦЭМ!$B$33:$B$776,F$401)+'СЕТ СН'!$F$16</f>
        <v>0</v>
      </c>
      <c r="G410" s="36">
        <f>SUMIFS(СВЦЭМ!$L$34:$L$777,СВЦЭМ!$A$34:$A$777,$A410,СВЦЭМ!$B$33:$B$776,G$401)+'СЕТ СН'!$F$16</f>
        <v>0</v>
      </c>
      <c r="H410" s="36">
        <f>SUMIFS(СВЦЭМ!$L$34:$L$777,СВЦЭМ!$A$34:$A$777,$A410,СВЦЭМ!$B$33:$B$776,H$401)+'СЕТ СН'!$F$16</f>
        <v>0</v>
      </c>
      <c r="I410" s="36">
        <f>SUMIFS(СВЦЭМ!$L$34:$L$777,СВЦЭМ!$A$34:$A$777,$A410,СВЦЭМ!$B$33:$B$776,I$401)+'СЕТ СН'!$F$16</f>
        <v>0</v>
      </c>
      <c r="J410" s="36">
        <f>SUMIFS(СВЦЭМ!$L$34:$L$777,СВЦЭМ!$A$34:$A$777,$A410,СВЦЭМ!$B$33:$B$776,J$401)+'СЕТ СН'!$F$16</f>
        <v>0</v>
      </c>
      <c r="K410" s="36">
        <f>SUMIFS(СВЦЭМ!$L$34:$L$777,СВЦЭМ!$A$34:$A$777,$A410,СВЦЭМ!$B$33:$B$776,K$401)+'СЕТ СН'!$F$16</f>
        <v>0</v>
      </c>
      <c r="L410" s="36">
        <f>SUMIFS(СВЦЭМ!$L$34:$L$777,СВЦЭМ!$A$34:$A$777,$A410,СВЦЭМ!$B$33:$B$776,L$401)+'СЕТ СН'!$F$16</f>
        <v>0</v>
      </c>
      <c r="M410" s="36">
        <f>SUMIFS(СВЦЭМ!$L$34:$L$777,СВЦЭМ!$A$34:$A$777,$A410,СВЦЭМ!$B$33:$B$776,M$401)+'СЕТ СН'!$F$16</f>
        <v>0</v>
      </c>
      <c r="N410" s="36">
        <f>SUMIFS(СВЦЭМ!$L$34:$L$777,СВЦЭМ!$A$34:$A$777,$A410,СВЦЭМ!$B$33:$B$776,N$401)+'СЕТ СН'!$F$16</f>
        <v>0</v>
      </c>
      <c r="O410" s="36">
        <f>SUMIFS(СВЦЭМ!$L$34:$L$777,СВЦЭМ!$A$34:$A$777,$A410,СВЦЭМ!$B$33:$B$776,O$401)+'СЕТ СН'!$F$16</f>
        <v>0</v>
      </c>
      <c r="P410" s="36">
        <f>SUMIFS(СВЦЭМ!$L$34:$L$777,СВЦЭМ!$A$34:$A$777,$A410,СВЦЭМ!$B$33:$B$776,P$401)+'СЕТ СН'!$F$16</f>
        <v>0</v>
      </c>
      <c r="Q410" s="36">
        <f>SUMIFS(СВЦЭМ!$L$34:$L$777,СВЦЭМ!$A$34:$A$777,$A410,СВЦЭМ!$B$33:$B$776,Q$401)+'СЕТ СН'!$F$16</f>
        <v>0</v>
      </c>
      <c r="R410" s="36">
        <f>SUMIFS(СВЦЭМ!$L$34:$L$777,СВЦЭМ!$A$34:$A$777,$A410,СВЦЭМ!$B$33:$B$776,R$401)+'СЕТ СН'!$F$16</f>
        <v>0</v>
      </c>
      <c r="S410" s="36">
        <f>SUMIFS(СВЦЭМ!$L$34:$L$777,СВЦЭМ!$A$34:$A$777,$A410,СВЦЭМ!$B$33:$B$776,S$401)+'СЕТ СН'!$F$16</f>
        <v>0</v>
      </c>
      <c r="T410" s="36">
        <f>SUMIFS(СВЦЭМ!$L$34:$L$777,СВЦЭМ!$A$34:$A$777,$A410,СВЦЭМ!$B$33:$B$776,T$401)+'СЕТ СН'!$F$16</f>
        <v>0</v>
      </c>
      <c r="U410" s="36">
        <f>SUMIFS(СВЦЭМ!$L$34:$L$777,СВЦЭМ!$A$34:$A$777,$A410,СВЦЭМ!$B$33:$B$776,U$401)+'СЕТ СН'!$F$16</f>
        <v>0</v>
      </c>
      <c r="V410" s="36">
        <f>SUMIFS(СВЦЭМ!$L$34:$L$777,СВЦЭМ!$A$34:$A$777,$A410,СВЦЭМ!$B$33:$B$776,V$401)+'СЕТ СН'!$F$16</f>
        <v>0</v>
      </c>
      <c r="W410" s="36">
        <f>SUMIFS(СВЦЭМ!$L$34:$L$777,СВЦЭМ!$A$34:$A$777,$A410,СВЦЭМ!$B$33:$B$776,W$401)+'СЕТ СН'!$F$16</f>
        <v>0</v>
      </c>
      <c r="X410" s="36">
        <f>SUMIFS(СВЦЭМ!$L$34:$L$777,СВЦЭМ!$A$34:$A$777,$A410,СВЦЭМ!$B$33:$B$776,X$401)+'СЕТ СН'!$F$16</f>
        <v>0</v>
      </c>
      <c r="Y410" s="36">
        <f>SUMIFS(СВЦЭМ!$L$34:$L$777,СВЦЭМ!$A$34:$A$777,$A410,СВЦЭМ!$B$33:$B$776,Y$401)+'СЕТ СН'!$F$16</f>
        <v>0</v>
      </c>
    </row>
    <row r="411" spans="1:27" ht="15.75" hidden="1" x14ac:dyDescent="0.2">
      <c r="A411" s="35">
        <f t="shared" si="11"/>
        <v>43626</v>
      </c>
      <c r="B411" s="36">
        <f>SUMIFS(СВЦЭМ!$L$34:$L$777,СВЦЭМ!$A$34:$A$777,$A411,СВЦЭМ!$B$33:$B$776,B$401)+'СЕТ СН'!$F$16</f>
        <v>0</v>
      </c>
      <c r="C411" s="36">
        <f>SUMIFS(СВЦЭМ!$L$34:$L$777,СВЦЭМ!$A$34:$A$777,$A411,СВЦЭМ!$B$33:$B$776,C$401)+'СЕТ СН'!$F$16</f>
        <v>0</v>
      </c>
      <c r="D411" s="36">
        <f>SUMIFS(СВЦЭМ!$L$34:$L$777,СВЦЭМ!$A$34:$A$777,$A411,СВЦЭМ!$B$33:$B$776,D$401)+'СЕТ СН'!$F$16</f>
        <v>0</v>
      </c>
      <c r="E411" s="36">
        <f>SUMIFS(СВЦЭМ!$L$34:$L$777,СВЦЭМ!$A$34:$A$777,$A411,СВЦЭМ!$B$33:$B$776,E$401)+'СЕТ СН'!$F$16</f>
        <v>0</v>
      </c>
      <c r="F411" s="36">
        <f>SUMIFS(СВЦЭМ!$L$34:$L$777,СВЦЭМ!$A$34:$A$777,$A411,СВЦЭМ!$B$33:$B$776,F$401)+'СЕТ СН'!$F$16</f>
        <v>0</v>
      </c>
      <c r="G411" s="36">
        <f>SUMIFS(СВЦЭМ!$L$34:$L$777,СВЦЭМ!$A$34:$A$777,$A411,СВЦЭМ!$B$33:$B$776,G$401)+'СЕТ СН'!$F$16</f>
        <v>0</v>
      </c>
      <c r="H411" s="36">
        <f>SUMIFS(СВЦЭМ!$L$34:$L$777,СВЦЭМ!$A$34:$A$777,$A411,СВЦЭМ!$B$33:$B$776,H$401)+'СЕТ СН'!$F$16</f>
        <v>0</v>
      </c>
      <c r="I411" s="36">
        <f>SUMIFS(СВЦЭМ!$L$34:$L$777,СВЦЭМ!$A$34:$A$777,$A411,СВЦЭМ!$B$33:$B$776,I$401)+'СЕТ СН'!$F$16</f>
        <v>0</v>
      </c>
      <c r="J411" s="36">
        <f>SUMIFS(СВЦЭМ!$L$34:$L$777,СВЦЭМ!$A$34:$A$777,$A411,СВЦЭМ!$B$33:$B$776,J$401)+'СЕТ СН'!$F$16</f>
        <v>0</v>
      </c>
      <c r="K411" s="36">
        <f>SUMIFS(СВЦЭМ!$L$34:$L$777,СВЦЭМ!$A$34:$A$777,$A411,СВЦЭМ!$B$33:$B$776,K$401)+'СЕТ СН'!$F$16</f>
        <v>0</v>
      </c>
      <c r="L411" s="36">
        <f>SUMIFS(СВЦЭМ!$L$34:$L$777,СВЦЭМ!$A$34:$A$777,$A411,СВЦЭМ!$B$33:$B$776,L$401)+'СЕТ СН'!$F$16</f>
        <v>0</v>
      </c>
      <c r="M411" s="36">
        <f>SUMIFS(СВЦЭМ!$L$34:$L$777,СВЦЭМ!$A$34:$A$777,$A411,СВЦЭМ!$B$33:$B$776,M$401)+'СЕТ СН'!$F$16</f>
        <v>0</v>
      </c>
      <c r="N411" s="36">
        <f>SUMIFS(СВЦЭМ!$L$34:$L$777,СВЦЭМ!$A$34:$A$777,$A411,СВЦЭМ!$B$33:$B$776,N$401)+'СЕТ СН'!$F$16</f>
        <v>0</v>
      </c>
      <c r="O411" s="36">
        <f>SUMIFS(СВЦЭМ!$L$34:$L$777,СВЦЭМ!$A$34:$A$777,$A411,СВЦЭМ!$B$33:$B$776,O$401)+'СЕТ СН'!$F$16</f>
        <v>0</v>
      </c>
      <c r="P411" s="36">
        <f>SUMIFS(СВЦЭМ!$L$34:$L$777,СВЦЭМ!$A$34:$A$777,$A411,СВЦЭМ!$B$33:$B$776,P$401)+'СЕТ СН'!$F$16</f>
        <v>0</v>
      </c>
      <c r="Q411" s="36">
        <f>SUMIFS(СВЦЭМ!$L$34:$L$777,СВЦЭМ!$A$34:$A$777,$A411,СВЦЭМ!$B$33:$B$776,Q$401)+'СЕТ СН'!$F$16</f>
        <v>0</v>
      </c>
      <c r="R411" s="36">
        <f>SUMIFS(СВЦЭМ!$L$34:$L$777,СВЦЭМ!$A$34:$A$777,$A411,СВЦЭМ!$B$33:$B$776,R$401)+'СЕТ СН'!$F$16</f>
        <v>0</v>
      </c>
      <c r="S411" s="36">
        <f>SUMIFS(СВЦЭМ!$L$34:$L$777,СВЦЭМ!$A$34:$A$777,$A411,СВЦЭМ!$B$33:$B$776,S$401)+'СЕТ СН'!$F$16</f>
        <v>0</v>
      </c>
      <c r="T411" s="36">
        <f>SUMIFS(СВЦЭМ!$L$34:$L$777,СВЦЭМ!$A$34:$A$777,$A411,СВЦЭМ!$B$33:$B$776,T$401)+'СЕТ СН'!$F$16</f>
        <v>0</v>
      </c>
      <c r="U411" s="36">
        <f>SUMIFS(СВЦЭМ!$L$34:$L$777,СВЦЭМ!$A$34:$A$777,$A411,СВЦЭМ!$B$33:$B$776,U$401)+'СЕТ СН'!$F$16</f>
        <v>0</v>
      </c>
      <c r="V411" s="36">
        <f>SUMIFS(СВЦЭМ!$L$34:$L$777,СВЦЭМ!$A$34:$A$777,$A411,СВЦЭМ!$B$33:$B$776,V$401)+'СЕТ СН'!$F$16</f>
        <v>0</v>
      </c>
      <c r="W411" s="36">
        <f>SUMIFS(СВЦЭМ!$L$34:$L$777,СВЦЭМ!$A$34:$A$777,$A411,СВЦЭМ!$B$33:$B$776,W$401)+'СЕТ СН'!$F$16</f>
        <v>0</v>
      </c>
      <c r="X411" s="36">
        <f>SUMIFS(СВЦЭМ!$L$34:$L$777,СВЦЭМ!$A$34:$A$777,$A411,СВЦЭМ!$B$33:$B$776,X$401)+'СЕТ СН'!$F$16</f>
        <v>0</v>
      </c>
      <c r="Y411" s="36">
        <f>SUMIFS(СВЦЭМ!$L$34:$L$777,СВЦЭМ!$A$34:$A$777,$A411,СВЦЭМ!$B$33:$B$776,Y$401)+'СЕТ СН'!$F$16</f>
        <v>0</v>
      </c>
    </row>
    <row r="412" spans="1:27" ht="15.75" hidden="1" x14ac:dyDescent="0.2">
      <c r="A412" s="35">
        <f t="shared" si="11"/>
        <v>43627</v>
      </c>
      <c r="B412" s="36">
        <f>SUMIFS(СВЦЭМ!$L$34:$L$777,СВЦЭМ!$A$34:$A$777,$A412,СВЦЭМ!$B$33:$B$776,B$401)+'СЕТ СН'!$F$16</f>
        <v>0</v>
      </c>
      <c r="C412" s="36">
        <f>SUMIFS(СВЦЭМ!$L$34:$L$777,СВЦЭМ!$A$34:$A$777,$A412,СВЦЭМ!$B$33:$B$776,C$401)+'СЕТ СН'!$F$16</f>
        <v>0</v>
      </c>
      <c r="D412" s="36">
        <f>SUMIFS(СВЦЭМ!$L$34:$L$777,СВЦЭМ!$A$34:$A$777,$A412,СВЦЭМ!$B$33:$B$776,D$401)+'СЕТ СН'!$F$16</f>
        <v>0</v>
      </c>
      <c r="E412" s="36">
        <f>SUMIFS(СВЦЭМ!$L$34:$L$777,СВЦЭМ!$A$34:$A$777,$A412,СВЦЭМ!$B$33:$B$776,E$401)+'СЕТ СН'!$F$16</f>
        <v>0</v>
      </c>
      <c r="F412" s="36">
        <f>SUMIFS(СВЦЭМ!$L$34:$L$777,СВЦЭМ!$A$34:$A$777,$A412,СВЦЭМ!$B$33:$B$776,F$401)+'СЕТ СН'!$F$16</f>
        <v>0</v>
      </c>
      <c r="G412" s="36">
        <f>SUMIFS(СВЦЭМ!$L$34:$L$777,СВЦЭМ!$A$34:$A$777,$A412,СВЦЭМ!$B$33:$B$776,G$401)+'СЕТ СН'!$F$16</f>
        <v>0</v>
      </c>
      <c r="H412" s="36">
        <f>SUMIFS(СВЦЭМ!$L$34:$L$777,СВЦЭМ!$A$34:$A$777,$A412,СВЦЭМ!$B$33:$B$776,H$401)+'СЕТ СН'!$F$16</f>
        <v>0</v>
      </c>
      <c r="I412" s="36">
        <f>SUMIFS(СВЦЭМ!$L$34:$L$777,СВЦЭМ!$A$34:$A$777,$A412,СВЦЭМ!$B$33:$B$776,I$401)+'СЕТ СН'!$F$16</f>
        <v>0</v>
      </c>
      <c r="J412" s="36">
        <f>SUMIFS(СВЦЭМ!$L$34:$L$777,СВЦЭМ!$A$34:$A$777,$A412,СВЦЭМ!$B$33:$B$776,J$401)+'СЕТ СН'!$F$16</f>
        <v>0</v>
      </c>
      <c r="K412" s="36">
        <f>SUMIFS(СВЦЭМ!$L$34:$L$777,СВЦЭМ!$A$34:$A$777,$A412,СВЦЭМ!$B$33:$B$776,K$401)+'СЕТ СН'!$F$16</f>
        <v>0</v>
      </c>
      <c r="L412" s="36">
        <f>SUMIFS(СВЦЭМ!$L$34:$L$777,СВЦЭМ!$A$34:$A$777,$A412,СВЦЭМ!$B$33:$B$776,L$401)+'СЕТ СН'!$F$16</f>
        <v>0</v>
      </c>
      <c r="M412" s="36">
        <f>SUMIFS(СВЦЭМ!$L$34:$L$777,СВЦЭМ!$A$34:$A$777,$A412,СВЦЭМ!$B$33:$B$776,M$401)+'СЕТ СН'!$F$16</f>
        <v>0</v>
      </c>
      <c r="N412" s="36">
        <f>SUMIFS(СВЦЭМ!$L$34:$L$777,СВЦЭМ!$A$34:$A$777,$A412,СВЦЭМ!$B$33:$B$776,N$401)+'СЕТ СН'!$F$16</f>
        <v>0</v>
      </c>
      <c r="O412" s="36">
        <f>SUMIFS(СВЦЭМ!$L$34:$L$777,СВЦЭМ!$A$34:$A$777,$A412,СВЦЭМ!$B$33:$B$776,O$401)+'СЕТ СН'!$F$16</f>
        <v>0</v>
      </c>
      <c r="P412" s="36">
        <f>SUMIFS(СВЦЭМ!$L$34:$L$777,СВЦЭМ!$A$34:$A$777,$A412,СВЦЭМ!$B$33:$B$776,P$401)+'СЕТ СН'!$F$16</f>
        <v>0</v>
      </c>
      <c r="Q412" s="36">
        <f>SUMIFS(СВЦЭМ!$L$34:$L$777,СВЦЭМ!$A$34:$A$777,$A412,СВЦЭМ!$B$33:$B$776,Q$401)+'СЕТ СН'!$F$16</f>
        <v>0</v>
      </c>
      <c r="R412" s="36">
        <f>SUMIFS(СВЦЭМ!$L$34:$L$777,СВЦЭМ!$A$34:$A$777,$A412,СВЦЭМ!$B$33:$B$776,R$401)+'СЕТ СН'!$F$16</f>
        <v>0</v>
      </c>
      <c r="S412" s="36">
        <f>SUMIFS(СВЦЭМ!$L$34:$L$777,СВЦЭМ!$A$34:$A$777,$A412,СВЦЭМ!$B$33:$B$776,S$401)+'СЕТ СН'!$F$16</f>
        <v>0</v>
      </c>
      <c r="T412" s="36">
        <f>SUMIFS(СВЦЭМ!$L$34:$L$777,СВЦЭМ!$A$34:$A$777,$A412,СВЦЭМ!$B$33:$B$776,T$401)+'СЕТ СН'!$F$16</f>
        <v>0</v>
      </c>
      <c r="U412" s="36">
        <f>SUMIFS(СВЦЭМ!$L$34:$L$777,СВЦЭМ!$A$34:$A$777,$A412,СВЦЭМ!$B$33:$B$776,U$401)+'СЕТ СН'!$F$16</f>
        <v>0</v>
      </c>
      <c r="V412" s="36">
        <f>SUMIFS(СВЦЭМ!$L$34:$L$777,СВЦЭМ!$A$34:$A$777,$A412,СВЦЭМ!$B$33:$B$776,V$401)+'СЕТ СН'!$F$16</f>
        <v>0</v>
      </c>
      <c r="W412" s="36">
        <f>SUMIFS(СВЦЭМ!$L$34:$L$777,СВЦЭМ!$A$34:$A$777,$A412,СВЦЭМ!$B$33:$B$776,W$401)+'СЕТ СН'!$F$16</f>
        <v>0</v>
      </c>
      <c r="X412" s="36">
        <f>SUMIFS(СВЦЭМ!$L$34:$L$777,СВЦЭМ!$A$34:$A$777,$A412,СВЦЭМ!$B$33:$B$776,X$401)+'СЕТ СН'!$F$16</f>
        <v>0</v>
      </c>
      <c r="Y412" s="36">
        <f>SUMIFS(СВЦЭМ!$L$34:$L$777,СВЦЭМ!$A$34:$A$777,$A412,СВЦЭМ!$B$33:$B$776,Y$401)+'СЕТ СН'!$F$16</f>
        <v>0</v>
      </c>
    </row>
    <row r="413" spans="1:27" ht="15.75" hidden="1" x14ac:dyDescent="0.2">
      <c r="A413" s="35">
        <f t="shared" si="11"/>
        <v>43628</v>
      </c>
      <c r="B413" s="36">
        <f>SUMIFS(СВЦЭМ!$L$34:$L$777,СВЦЭМ!$A$34:$A$777,$A413,СВЦЭМ!$B$33:$B$776,B$401)+'СЕТ СН'!$F$16</f>
        <v>0</v>
      </c>
      <c r="C413" s="36">
        <f>SUMIFS(СВЦЭМ!$L$34:$L$777,СВЦЭМ!$A$34:$A$777,$A413,СВЦЭМ!$B$33:$B$776,C$401)+'СЕТ СН'!$F$16</f>
        <v>0</v>
      </c>
      <c r="D413" s="36">
        <f>SUMIFS(СВЦЭМ!$L$34:$L$777,СВЦЭМ!$A$34:$A$777,$A413,СВЦЭМ!$B$33:$B$776,D$401)+'СЕТ СН'!$F$16</f>
        <v>0</v>
      </c>
      <c r="E413" s="36">
        <f>SUMIFS(СВЦЭМ!$L$34:$L$777,СВЦЭМ!$A$34:$A$777,$A413,СВЦЭМ!$B$33:$B$776,E$401)+'СЕТ СН'!$F$16</f>
        <v>0</v>
      </c>
      <c r="F413" s="36">
        <f>SUMIFS(СВЦЭМ!$L$34:$L$777,СВЦЭМ!$A$34:$A$777,$A413,СВЦЭМ!$B$33:$B$776,F$401)+'СЕТ СН'!$F$16</f>
        <v>0</v>
      </c>
      <c r="G413" s="36">
        <f>SUMIFS(СВЦЭМ!$L$34:$L$777,СВЦЭМ!$A$34:$A$777,$A413,СВЦЭМ!$B$33:$B$776,G$401)+'СЕТ СН'!$F$16</f>
        <v>0</v>
      </c>
      <c r="H413" s="36">
        <f>SUMIFS(СВЦЭМ!$L$34:$L$777,СВЦЭМ!$A$34:$A$777,$A413,СВЦЭМ!$B$33:$B$776,H$401)+'СЕТ СН'!$F$16</f>
        <v>0</v>
      </c>
      <c r="I413" s="36">
        <f>SUMIFS(СВЦЭМ!$L$34:$L$777,СВЦЭМ!$A$34:$A$777,$A413,СВЦЭМ!$B$33:$B$776,I$401)+'СЕТ СН'!$F$16</f>
        <v>0</v>
      </c>
      <c r="J413" s="36">
        <f>SUMIFS(СВЦЭМ!$L$34:$L$777,СВЦЭМ!$A$34:$A$777,$A413,СВЦЭМ!$B$33:$B$776,J$401)+'СЕТ СН'!$F$16</f>
        <v>0</v>
      </c>
      <c r="K413" s="36">
        <f>SUMIFS(СВЦЭМ!$L$34:$L$777,СВЦЭМ!$A$34:$A$777,$A413,СВЦЭМ!$B$33:$B$776,K$401)+'СЕТ СН'!$F$16</f>
        <v>0</v>
      </c>
      <c r="L413" s="36">
        <f>SUMIFS(СВЦЭМ!$L$34:$L$777,СВЦЭМ!$A$34:$A$777,$A413,СВЦЭМ!$B$33:$B$776,L$401)+'СЕТ СН'!$F$16</f>
        <v>0</v>
      </c>
      <c r="M413" s="36">
        <f>SUMIFS(СВЦЭМ!$L$34:$L$777,СВЦЭМ!$A$34:$A$777,$A413,СВЦЭМ!$B$33:$B$776,M$401)+'СЕТ СН'!$F$16</f>
        <v>0</v>
      </c>
      <c r="N413" s="36">
        <f>SUMIFS(СВЦЭМ!$L$34:$L$777,СВЦЭМ!$A$34:$A$777,$A413,СВЦЭМ!$B$33:$B$776,N$401)+'СЕТ СН'!$F$16</f>
        <v>0</v>
      </c>
      <c r="O413" s="36">
        <f>SUMIFS(СВЦЭМ!$L$34:$L$777,СВЦЭМ!$A$34:$A$777,$A413,СВЦЭМ!$B$33:$B$776,O$401)+'СЕТ СН'!$F$16</f>
        <v>0</v>
      </c>
      <c r="P413" s="36">
        <f>SUMIFS(СВЦЭМ!$L$34:$L$777,СВЦЭМ!$A$34:$A$777,$A413,СВЦЭМ!$B$33:$B$776,P$401)+'СЕТ СН'!$F$16</f>
        <v>0</v>
      </c>
      <c r="Q413" s="36">
        <f>SUMIFS(СВЦЭМ!$L$34:$L$777,СВЦЭМ!$A$34:$A$777,$A413,СВЦЭМ!$B$33:$B$776,Q$401)+'СЕТ СН'!$F$16</f>
        <v>0</v>
      </c>
      <c r="R413" s="36">
        <f>SUMIFS(СВЦЭМ!$L$34:$L$777,СВЦЭМ!$A$34:$A$777,$A413,СВЦЭМ!$B$33:$B$776,R$401)+'СЕТ СН'!$F$16</f>
        <v>0</v>
      </c>
      <c r="S413" s="36">
        <f>SUMIFS(СВЦЭМ!$L$34:$L$777,СВЦЭМ!$A$34:$A$777,$A413,СВЦЭМ!$B$33:$B$776,S$401)+'СЕТ СН'!$F$16</f>
        <v>0</v>
      </c>
      <c r="T413" s="36">
        <f>SUMIFS(СВЦЭМ!$L$34:$L$777,СВЦЭМ!$A$34:$A$777,$A413,СВЦЭМ!$B$33:$B$776,T$401)+'СЕТ СН'!$F$16</f>
        <v>0</v>
      </c>
      <c r="U413" s="36">
        <f>SUMIFS(СВЦЭМ!$L$34:$L$777,СВЦЭМ!$A$34:$A$777,$A413,СВЦЭМ!$B$33:$B$776,U$401)+'СЕТ СН'!$F$16</f>
        <v>0</v>
      </c>
      <c r="V413" s="36">
        <f>SUMIFS(СВЦЭМ!$L$34:$L$777,СВЦЭМ!$A$34:$A$777,$A413,СВЦЭМ!$B$33:$B$776,V$401)+'СЕТ СН'!$F$16</f>
        <v>0</v>
      </c>
      <c r="W413" s="36">
        <f>SUMIFS(СВЦЭМ!$L$34:$L$777,СВЦЭМ!$A$34:$A$777,$A413,СВЦЭМ!$B$33:$B$776,W$401)+'СЕТ СН'!$F$16</f>
        <v>0</v>
      </c>
      <c r="X413" s="36">
        <f>SUMIFS(СВЦЭМ!$L$34:$L$777,СВЦЭМ!$A$34:$A$777,$A413,СВЦЭМ!$B$33:$B$776,X$401)+'СЕТ СН'!$F$16</f>
        <v>0</v>
      </c>
      <c r="Y413" s="36">
        <f>SUMIFS(СВЦЭМ!$L$34:$L$777,СВЦЭМ!$A$34:$A$777,$A413,СВЦЭМ!$B$33:$B$776,Y$401)+'СЕТ СН'!$F$16</f>
        <v>0</v>
      </c>
    </row>
    <row r="414" spans="1:27" ht="15.75" hidden="1" x14ac:dyDescent="0.2">
      <c r="A414" s="35">
        <f t="shared" si="11"/>
        <v>43629</v>
      </c>
      <c r="B414" s="36">
        <f>SUMIFS(СВЦЭМ!$L$34:$L$777,СВЦЭМ!$A$34:$A$777,$A414,СВЦЭМ!$B$33:$B$776,B$401)+'СЕТ СН'!$F$16</f>
        <v>0</v>
      </c>
      <c r="C414" s="36">
        <f>SUMIFS(СВЦЭМ!$L$34:$L$777,СВЦЭМ!$A$34:$A$777,$A414,СВЦЭМ!$B$33:$B$776,C$401)+'СЕТ СН'!$F$16</f>
        <v>0</v>
      </c>
      <c r="D414" s="36">
        <f>SUMIFS(СВЦЭМ!$L$34:$L$777,СВЦЭМ!$A$34:$A$777,$A414,СВЦЭМ!$B$33:$B$776,D$401)+'СЕТ СН'!$F$16</f>
        <v>0</v>
      </c>
      <c r="E414" s="36">
        <f>SUMIFS(СВЦЭМ!$L$34:$L$777,СВЦЭМ!$A$34:$A$777,$A414,СВЦЭМ!$B$33:$B$776,E$401)+'СЕТ СН'!$F$16</f>
        <v>0</v>
      </c>
      <c r="F414" s="36">
        <f>SUMIFS(СВЦЭМ!$L$34:$L$777,СВЦЭМ!$A$34:$A$777,$A414,СВЦЭМ!$B$33:$B$776,F$401)+'СЕТ СН'!$F$16</f>
        <v>0</v>
      </c>
      <c r="G414" s="36">
        <f>SUMIFS(СВЦЭМ!$L$34:$L$777,СВЦЭМ!$A$34:$A$777,$A414,СВЦЭМ!$B$33:$B$776,G$401)+'СЕТ СН'!$F$16</f>
        <v>0</v>
      </c>
      <c r="H414" s="36">
        <f>SUMIFS(СВЦЭМ!$L$34:$L$777,СВЦЭМ!$A$34:$A$777,$A414,СВЦЭМ!$B$33:$B$776,H$401)+'СЕТ СН'!$F$16</f>
        <v>0</v>
      </c>
      <c r="I414" s="36">
        <f>SUMIFS(СВЦЭМ!$L$34:$L$777,СВЦЭМ!$A$34:$A$777,$A414,СВЦЭМ!$B$33:$B$776,I$401)+'СЕТ СН'!$F$16</f>
        <v>0</v>
      </c>
      <c r="J414" s="36">
        <f>SUMIFS(СВЦЭМ!$L$34:$L$777,СВЦЭМ!$A$34:$A$777,$A414,СВЦЭМ!$B$33:$B$776,J$401)+'СЕТ СН'!$F$16</f>
        <v>0</v>
      </c>
      <c r="K414" s="36">
        <f>SUMIFS(СВЦЭМ!$L$34:$L$777,СВЦЭМ!$A$34:$A$777,$A414,СВЦЭМ!$B$33:$B$776,K$401)+'СЕТ СН'!$F$16</f>
        <v>0</v>
      </c>
      <c r="L414" s="36">
        <f>SUMIFS(СВЦЭМ!$L$34:$L$777,СВЦЭМ!$A$34:$A$777,$A414,СВЦЭМ!$B$33:$B$776,L$401)+'СЕТ СН'!$F$16</f>
        <v>0</v>
      </c>
      <c r="M414" s="36">
        <f>SUMIFS(СВЦЭМ!$L$34:$L$777,СВЦЭМ!$A$34:$A$777,$A414,СВЦЭМ!$B$33:$B$776,M$401)+'СЕТ СН'!$F$16</f>
        <v>0</v>
      </c>
      <c r="N414" s="36">
        <f>SUMIFS(СВЦЭМ!$L$34:$L$777,СВЦЭМ!$A$34:$A$777,$A414,СВЦЭМ!$B$33:$B$776,N$401)+'СЕТ СН'!$F$16</f>
        <v>0</v>
      </c>
      <c r="O414" s="36">
        <f>SUMIFS(СВЦЭМ!$L$34:$L$777,СВЦЭМ!$A$34:$A$777,$A414,СВЦЭМ!$B$33:$B$776,O$401)+'СЕТ СН'!$F$16</f>
        <v>0</v>
      </c>
      <c r="P414" s="36">
        <f>SUMIFS(СВЦЭМ!$L$34:$L$777,СВЦЭМ!$A$34:$A$777,$A414,СВЦЭМ!$B$33:$B$776,P$401)+'СЕТ СН'!$F$16</f>
        <v>0</v>
      </c>
      <c r="Q414" s="36">
        <f>SUMIFS(СВЦЭМ!$L$34:$L$777,СВЦЭМ!$A$34:$A$777,$A414,СВЦЭМ!$B$33:$B$776,Q$401)+'СЕТ СН'!$F$16</f>
        <v>0</v>
      </c>
      <c r="R414" s="36">
        <f>SUMIFS(СВЦЭМ!$L$34:$L$777,СВЦЭМ!$A$34:$A$777,$A414,СВЦЭМ!$B$33:$B$776,R$401)+'СЕТ СН'!$F$16</f>
        <v>0</v>
      </c>
      <c r="S414" s="36">
        <f>SUMIFS(СВЦЭМ!$L$34:$L$777,СВЦЭМ!$A$34:$A$777,$A414,СВЦЭМ!$B$33:$B$776,S$401)+'СЕТ СН'!$F$16</f>
        <v>0</v>
      </c>
      <c r="T414" s="36">
        <f>SUMIFS(СВЦЭМ!$L$34:$L$777,СВЦЭМ!$A$34:$A$777,$A414,СВЦЭМ!$B$33:$B$776,T$401)+'СЕТ СН'!$F$16</f>
        <v>0</v>
      </c>
      <c r="U414" s="36">
        <f>SUMIFS(СВЦЭМ!$L$34:$L$777,СВЦЭМ!$A$34:$A$777,$A414,СВЦЭМ!$B$33:$B$776,U$401)+'СЕТ СН'!$F$16</f>
        <v>0</v>
      </c>
      <c r="V414" s="36">
        <f>SUMIFS(СВЦЭМ!$L$34:$L$777,СВЦЭМ!$A$34:$A$777,$A414,СВЦЭМ!$B$33:$B$776,V$401)+'СЕТ СН'!$F$16</f>
        <v>0</v>
      </c>
      <c r="W414" s="36">
        <f>SUMIFS(СВЦЭМ!$L$34:$L$777,СВЦЭМ!$A$34:$A$777,$A414,СВЦЭМ!$B$33:$B$776,W$401)+'СЕТ СН'!$F$16</f>
        <v>0</v>
      </c>
      <c r="X414" s="36">
        <f>SUMIFS(СВЦЭМ!$L$34:$L$777,СВЦЭМ!$A$34:$A$777,$A414,СВЦЭМ!$B$33:$B$776,X$401)+'СЕТ СН'!$F$16</f>
        <v>0</v>
      </c>
      <c r="Y414" s="36">
        <f>SUMIFS(СВЦЭМ!$L$34:$L$777,СВЦЭМ!$A$34:$A$777,$A414,СВЦЭМ!$B$33:$B$776,Y$401)+'СЕТ СН'!$F$16</f>
        <v>0</v>
      </c>
    </row>
    <row r="415" spans="1:27" ht="15.75" hidden="1" x14ac:dyDescent="0.2">
      <c r="A415" s="35">
        <f t="shared" si="11"/>
        <v>43630</v>
      </c>
      <c r="B415" s="36">
        <f>SUMIFS(СВЦЭМ!$L$34:$L$777,СВЦЭМ!$A$34:$A$777,$A415,СВЦЭМ!$B$33:$B$776,B$401)+'СЕТ СН'!$F$16</f>
        <v>0</v>
      </c>
      <c r="C415" s="36">
        <f>SUMIFS(СВЦЭМ!$L$34:$L$777,СВЦЭМ!$A$34:$A$777,$A415,СВЦЭМ!$B$33:$B$776,C$401)+'СЕТ СН'!$F$16</f>
        <v>0</v>
      </c>
      <c r="D415" s="36">
        <f>SUMIFS(СВЦЭМ!$L$34:$L$777,СВЦЭМ!$A$34:$A$777,$A415,СВЦЭМ!$B$33:$B$776,D$401)+'СЕТ СН'!$F$16</f>
        <v>0</v>
      </c>
      <c r="E415" s="36">
        <f>SUMIFS(СВЦЭМ!$L$34:$L$777,СВЦЭМ!$A$34:$A$777,$A415,СВЦЭМ!$B$33:$B$776,E$401)+'СЕТ СН'!$F$16</f>
        <v>0</v>
      </c>
      <c r="F415" s="36">
        <f>SUMIFS(СВЦЭМ!$L$34:$L$777,СВЦЭМ!$A$34:$A$777,$A415,СВЦЭМ!$B$33:$B$776,F$401)+'СЕТ СН'!$F$16</f>
        <v>0</v>
      </c>
      <c r="G415" s="36">
        <f>SUMIFS(СВЦЭМ!$L$34:$L$777,СВЦЭМ!$A$34:$A$777,$A415,СВЦЭМ!$B$33:$B$776,G$401)+'СЕТ СН'!$F$16</f>
        <v>0</v>
      </c>
      <c r="H415" s="36">
        <f>SUMIFS(СВЦЭМ!$L$34:$L$777,СВЦЭМ!$A$34:$A$777,$A415,СВЦЭМ!$B$33:$B$776,H$401)+'СЕТ СН'!$F$16</f>
        <v>0</v>
      </c>
      <c r="I415" s="36">
        <f>SUMIFS(СВЦЭМ!$L$34:$L$777,СВЦЭМ!$A$34:$A$777,$A415,СВЦЭМ!$B$33:$B$776,I$401)+'СЕТ СН'!$F$16</f>
        <v>0</v>
      </c>
      <c r="J415" s="36">
        <f>SUMIFS(СВЦЭМ!$L$34:$L$777,СВЦЭМ!$A$34:$A$777,$A415,СВЦЭМ!$B$33:$B$776,J$401)+'СЕТ СН'!$F$16</f>
        <v>0</v>
      </c>
      <c r="K415" s="36">
        <f>SUMIFS(СВЦЭМ!$L$34:$L$777,СВЦЭМ!$A$34:$A$777,$A415,СВЦЭМ!$B$33:$B$776,K$401)+'СЕТ СН'!$F$16</f>
        <v>0</v>
      </c>
      <c r="L415" s="36">
        <f>SUMIFS(СВЦЭМ!$L$34:$L$777,СВЦЭМ!$A$34:$A$777,$A415,СВЦЭМ!$B$33:$B$776,L$401)+'СЕТ СН'!$F$16</f>
        <v>0</v>
      </c>
      <c r="M415" s="36">
        <f>SUMIFS(СВЦЭМ!$L$34:$L$777,СВЦЭМ!$A$34:$A$777,$A415,СВЦЭМ!$B$33:$B$776,M$401)+'СЕТ СН'!$F$16</f>
        <v>0</v>
      </c>
      <c r="N415" s="36">
        <f>SUMIFS(СВЦЭМ!$L$34:$L$777,СВЦЭМ!$A$34:$A$777,$A415,СВЦЭМ!$B$33:$B$776,N$401)+'СЕТ СН'!$F$16</f>
        <v>0</v>
      </c>
      <c r="O415" s="36">
        <f>SUMIFS(СВЦЭМ!$L$34:$L$777,СВЦЭМ!$A$34:$A$777,$A415,СВЦЭМ!$B$33:$B$776,O$401)+'СЕТ СН'!$F$16</f>
        <v>0</v>
      </c>
      <c r="P415" s="36">
        <f>SUMIFS(СВЦЭМ!$L$34:$L$777,СВЦЭМ!$A$34:$A$777,$A415,СВЦЭМ!$B$33:$B$776,P$401)+'СЕТ СН'!$F$16</f>
        <v>0</v>
      </c>
      <c r="Q415" s="36">
        <f>SUMIFS(СВЦЭМ!$L$34:$L$777,СВЦЭМ!$A$34:$A$777,$A415,СВЦЭМ!$B$33:$B$776,Q$401)+'СЕТ СН'!$F$16</f>
        <v>0</v>
      </c>
      <c r="R415" s="36">
        <f>SUMIFS(СВЦЭМ!$L$34:$L$777,СВЦЭМ!$A$34:$A$777,$A415,СВЦЭМ!$B$33:$B$776,R$401)+'СЕТ СН'!$F$16</f>
        <v>0</v>
      </c>
      <c r="S415" s="36">
        <f>SUMIFS(СВЦЭМ!$L$34:$L$777,СВЦЭМ!$A$34:$A$777,$A415,СВЦЭМ!$B$33:$B$776,S$401)+'СЕТ СН'!$F$16</f>
        <v>0</v>
      </c>
      <c r="T415" s="36">
        <f>SUMIFS(СВЦЭМ!$L$34:$L$777,СВЦЭМ!$A$34:$A$777,$A415,СВЦЭМ!$B$33:$B$776,T$401)+'СЕТ СН'!$F$16</f>
        <v>0</v>
      </c>
      <c r="U415" s="36">
        <f>SUMIFS(СВЦЭМ!$L$34:$L$777,СВЦЭМ!$A$34:$A$777,$A415,СВЦЭМ!$B$33:$B$776,U$401)+'СЕТ СН'!$F$16</f>
        <v>0</v>
      </c>
      <c r="V415" s="36">
        <f>SUMIFS(СВЦЭМ!$L$34:$L$777,СВЦЭМ!$A$34:$A$777,$A415,СВЦЭМ!$B$33:$B$776,V$401)+'СЕТ СН'!$F$16</f>
        <v>0</v>
      </c>
      <c r="W415" s="36">
        <f>SUMIFS(СВЦЭМ!$L$34:$L$777,СВЦЭМ!$A$34:$A$777,$A415,СВЦЭМ!$B$33:$B$776,W$401)+'СЕТ СН'!$F$16</f>
        <v>0</v>
      </c>
      <c r="X415" s="36">
        <f>SUMIFS(СВЦЭМ!$L$34:$L$777,СВЦЭМ!$A$34:$A$777,$A415,СВЦЭМ!$B$33:$B$776,X$401)+'СЕТ СН'!$F$16</f>
        <v>0</v>
      </c>
      <c r="Y415" s="36">
        <f>SUMIFS(СВЦЭМ!$L$34:$L$777,СВЦЭМ!$A$34:$A$777,$A415,СВЦЭМ!$B$33:$B$776,Y$401)+'СЕТ СН'!$F$16</f>
        <v>0</v>
      </c>
    </row>
    <row r="416" spans="1:27" ht="15.75" hidden="1" x14ac:dyDescent="0.2">
      <c r="A416" s="35">
        <f t="shared" si="11"/>
        <v>43631</v>
      </c>
      <c r="B416" s="36">
        <f>SUMIFS(СВЦЭМ!$L$34:$L$777,СВЦЭМ!$A$34:$A$777,$A416,СВЦЭМ!$B$33:$B$776,B$401)+'СЕТ СН'!$F$16</f>
        <v>0</v>
      </c>
      <c r="C416" s="36">
        <f>SUMIFS(СВЦЭМ!$L$34:$L$777,СВЦЭМ!$A$34:$A$777,$A416,СВЦЭМ!$B$33:$B$776,C$401)+'СЕТ СН'!$F$16</f>
        <v>0</v>
      </c>
      <c r="D416" s="36">
        <f>SUMIFS(СВЦЭМ!$L$34:$L$777,СВЦЭМ!$A$34:$A$777,$A416,СВЦЭМ!$B$33:$B$776,D$401)+'СЕТ СН'!$F$16</f>
        <v>0</v>
      </c>
      <c r="E416" s="36">
        <f>SUMIFS(СВЦЭМ!$L$34:$L$777,СВЦЭМ!$A$34:$A$777,$A416,СВЦЭМ!$B$33:$B$776,E$401)+'СЕТ СН'!$F$16</f>
        <v>0</v>
      </c>
      <c r="F416" s="36">
        <f>SUMIFS(СВЦЭМ!$L$34:$L$777,СВЦЭМ!$A$34:$A$777,$A416,СВЦЭМ!$B$33:$B$776,F$401)+'СЕТ СН'!$F$16</f>
        <v>0</v>
      </c>
      <c r="G416" s="36">
        <f>SUMIFS(СВЦЭМ!$L$34:$L$777,СВЦЭМ!$A$34:$A$777,$A416,СВЦЭМ!$B$33:$B$776,G$401)+'СЕТ СН'!$F$16</f>
        <v>0</v>
      </c>
      <c r="H416" s="36">
        <f>SUMIFS(СВЦЭМ!$L$34:$L$777,СВЦЭМ!$A$34:$A$777,$A416,СВЦЭМ!$B$33:$B$776,H$401)+'СЕТ СН'!$F$16</f>
        <v>0</v>
      </c>
      <c r="I416" s="36">
        <f>SUMIFS(СВЦЭМ!$L$34:$L$777,СВЦЭМ!$A$34:$A$777,$A416,СВЦЭМ!$B$33:$B$776,I$401)+'СЕТ СН'!$F$16</f>
        <v>0</v>
      </c>
      <c r="J416" s="36">
        <f>SUMIFS(СВЦЭМ!$L$34:$L$777,СВЦЭМ!$A$34:$A$777,$A416,СВЦЭМ!$B$33:$B$776,J$401)+'СЕТ СН'!$F$16</f>
        <v>0</v>
      </c>
      <c r="K416" s="36">
        <f>SUMIFS(СВЦЭМ!$L$34:$L$777,СВЦЭМ!$A$34:$A$777,$A416,СВЦЭМ!$B$33:$B$776,K$401)+'СЕТ СН'!$F$16</f>
        <v>0</v>
      </c>
      <c r="L416" s="36">
        <f>SUMIFS(СВЦЭМ!$L$34:$L$777,СВЦЭМ!$A$34:$A$777,$A416,СВЦЭМ!$B$33:$B$776,L$401)+'СЕТ СН'!$F$16</f>
        <v>0</v>
      </c>
      <c r="M416" s="36">
        <f>SUMIFS(СВЦЭМ!$L$34:$L$777,СВЦЭМ!$A$34:$A$777,$A416,СВЦЭМ!$B$33:$B$776,M$401)+'СЕТ СН'!$F$16</f>
        <v>0</v>
      </c>
      <c r="N416" s="36">
        <f>SUMIFS(СВЦЭМ!$L$34:$L$777,СВЦЭМ!$A$34:$A$777,$A416,СВЦЭМ!$B$33:$B$776,N$401)+'СЕТ СН'!$F$16</f>
        <v>0</v>
      </c>
      <c r="O416" s="36">
        <f>SUMIFS(СВЦЭМ!$L$34:$L$777,СВЦЭМ!$A$34:$A$777,$A416,СВЦЭМ!$B$33:$B$776,O$401)+'СЕТ СН'!$F$16</f>
        <v>0</v>
      </c>
      <c r="P416" s="36">
        <f>SUMIFS(СВЦЭМ!$L$34:$L$777,СВЦЭМ!$A$34:$A$777,$A416,СВЦЭМ!$B$33:$B$776,P$401)+'СЕТ СН'!$F$16</f>
        <v>0</v>
      </c>
      <c r="Q416" s="36">
        <f>SUMIFS(СВЦЭМ!$L$34:$L$777,СВЦЭМ!$A$34:$A$777,$A416,СВЦЭМ!$B$33:$B$776,Q$401)+'СЕТ СН'!$F$16</f>
        <v>0</v>
      </c>
      <c r="R416" s="36">
        <f>SUMIFS(СВЦЭМ!$L$34:$L$777,СВЦЭМ!$A$34:$A$777,$A416,СВЦЭМ!$B$33:$B$776,R$401)+'СЕТ СН'!$F$16</f>
        <v>0</v>
      </c>
      <c r="S416" s="36">
        <f>SUMIFS(СВЦЭМ!$L$34:$L$777,СВЦЭМ!$A$34:$A$777,$A416,СВЦЭМ!$B$33:$B$776,S$401)+'СЕТ СН'!$F$16</f>
        <v>0</v>
      </c>
      <c r="T416" s="36">
        <f>SUMIFS(СВЦЭМ!$L$34:$L$777,СВЦЭМ!$A$34:$A$777,$A416,СВЦЭМ!$B$33:$B$776,T$401)+'СЕТ СН'!$F$16</f>
        <v>0</v>
      </c>
      <c r="U416" s="36">
        <f>SUMIFS(СВЦЭМ!$L$34:$L$777,СВЦЭМ!$A$34:$A$777,$A416,СВЦЭМ!$B$33:$B$776,U$401)+'СЕТ СН'!$F$16</f>
        <v>0</v>
      </c>
      <c r="V416" s="36">
        <f>SUMIFS(СВЦЭМ!$L$34:$L$777,СВЦЭМ!$A$34:$A$777,$A416,СВЦЭМ!$B$33:$B$776,V$401)+'СЕТ СН'!$F$16</f>
        <v>0</v>
      </c>
      <c r="W416" s="36">
        <f>SUMIFS(СВЦЭМ!$L$34:$L$777,СВЦЭМ!$A$34:$A$777,$A416,СВЦЭМ!$B$33:$B$776,W$401)+'СЕТ СН'!$F$16</f>
        <v>0</v>
      </c>
      <c r="X416" s="36">
        <f>SUMIFS(СВЦЭМ!$L$34:$L$777,СВЦЭМ!$A$34:$A$777,$A416,СВЦЭМ!$B$33:$B$776,X$401)+'СЕТ СН'!$F$16</f>
        <v>0</v>
      </c>
      <c r="Y416" s="36">
        <f>SUMIFS(СВЦЭМ!$L$34:$L$777,СВЦЭМ!$A$34:$A$777,$A416,СВЦЭМ!$B$33:$B$776,Y$401)+'СЕТ СН'!$F$16</f>
        <v>0</v>
      </c>
    </row>
    <row r="417" spans="1:25" ht="15.75" hidden="1" x14ac:dyDescent="0.2">
      <c r="A417" s="35">
        <f t="shared" si="11"/>
        <v>43632</v>
      </c>
      <c r="B417" s="36">
        <f>SUMIFS(СВЦЭМ!$L$34:$L$777,СВЦЭМ!$A$34:$A$777,$A417,СВЦЭМ!$B$33:$B$776,B$401)+'СЕТ СН'!$F$16</f>
        <v>0</v>
      </c>
      <c r="C417" s="36">
        <f>SUMIFS(СВЦЭМ!$L$34:$L$777,СВЦЭМ!$A$34:$A$777,$A417,СВЦЭМ!$B$33:$B$776,C$401)+'СЕТ СН'!$F$16</f>
        <v>0</v>
      </c>
      <c r="D417" s="36">
        <f>SUMIFS(СВЦЭМ!$L$34:$L$777,СВЦЭМ!$A$34:$A$777,$A417,СВЦЭМ!$B$33:$B$776,D$401)+'СЕТ СН'!$F$16</f>
        <v>0</v>
      </c>
      <c r="E417" s="36">
        <f>SUMIFS(СВЦЭМ!$L$34:$L$777,СВЦЭМ!$A$34:$A$777,$A417,СВЦЭМ!$B$33:$B$776,E$401)+'СЕТ СН'!$F$16</f>
        <v>0</v>
      </c>
      <c r="F417" s="36">
        <f>SUMIFS(СВЦЭМ!$L$34:$L$777,СВЦЭМ!$A$34:$A$777,$A417,СВЦЭМ!$B$33:$B$776,F$401)+'СЕТ СН'!$F$16</f>
        <v>0</v>
      </c>
      <c r="G417" s="36">
        <f>SUMIFS(СВЦЭМ!$L$34:$L$777,СВЦЭМ!$A$34:$A$777,$A417,СВЦЭМ!$B$33:$B$776,G$401)+'СЕТ СН'!$F$16</f>
        <v>0</v>
      </c>
      <c r="H417" s="36">
        <f>SUMIFS(СВЦЭМ!$L$34:$L$777,СВЦЭМ!$A$34:$A$777,$A417,СВЦЭМ!$B$33:$B$776,H$401)+'СЕТ СН'!$F$16</f>
        <v>0</v>
      </c>
      <c r="I417" s="36">
        <f>SUMIFS(СВЦЭМ!$L$34:$L$777,СВЦЭМ!$A$34:$A$777,$A417,СВЦЭМ!$B$33:$B$776,I$401)+'СЕТ СН'!$F$16</f>
        <v>0</v>
      </c>
      <c r="J417" s="36">
        <f>SUMIFS(СВЦЭМ!$L$34:$L$777,СВЦЭМ!$A$34:$A$777,$A417,СВЦЭМ!$B$33:$B$776,J$401)+'СЕТ СН'!$F$16</f>
        <v>0</v>
      </c>
      <c r="K417" s="36">
        <f>SUMIFS(СВЦЭМ!$L$34:$L$777,СВЦЭМ!$A$34:$A$777,$A417,СВЦЭМ!$B$33:$B$776,K$401)+'СЕТ СН'!$F$16</f>
        <v>0</v>
      </c>
      <c r="L417" s="36">
        <f>SUMIFS(СВЦЭМ!$L$34:$L$777,СВЦЭМ!$A$34:$A$777,$A417,СВЦЭМ!$B$33:$B$776,L$401)+'СЕТ СН'!$F$16</f>
        <v>0</v>
      </c>
      <c r="M417" s="36">
        <f>SUMIFS(СВЦЭМ!$L$34:$L$777,СВЦЭМ!$A$34:$A$777,$A417,СВЦЭМ!$B$33:$B$776,M$401)+'СЕТ СН'!$F$16</f>
        <v>0</v>
      </c>
      <c r="N417" s="36">
        <f>SUMIFS(СВЦЭМ!$L$34:$L$777,СВЦЭМ!$A$34:$A$777,$A417,СВЦЭМ!$B$33:$B$776,N$401)+'СЕТ СН'!$F$16</f>
        <v>0</v>
      </c>
      <c r="O417" s="36">
        <f>SUMIFS(СВЦЭМ!$L$34:$L$777,СВЦЭМ!$A$34:$A$777,$A417,СВЦЭМ!$B$33:$B$776,O$401)+'СЕТ СН'!$F$16</f>
        <v>0</v>
      </c>
      <c r="P417" s="36">
        <f>SUMIFS(СВЦЭМ!$L$34:$L$777,СВЦЭМ!$A$34:$A$777,$A417,СВЦЭМ!$B$33:$B$776,P$401)+'СЕТ СН'!$F$16</f>
        <v>0</v>
      </c>
      <c r="Q417" s="36">
        <f>SUMIFS(СВЦЭМ!$L$34:$L$777,СВЦЭМ!$A$34:$A$777,$A417,СВЦЭМ!$B$33:$B$776,Q$401)+'СЕТ СН'!$F$16</f>
        <v>0</v>
      </c>
      <c r="R417" s="36">
        <f>SUMIFS(СВЦЭМ!$L$34:$L$777,СВЦЭМ!$A$34:$A$777,$A417,СВЦЭМ!$B$33:$B$776,R$401)+'СЕТ СН'!$F$16</f>
        <v>0</v>
      </c>
      <c r="S417" s="36">
        <f>SUMIFS(СВЦЭМ!$L$34:$L$777,СВЦЭМ!$A$34:$A$777,$A417,СВЦЭМ!$B$33:$B$776,S$401)+'СЕТ СН'!$F$16</f>
        <v>0</v>
      </c>
      <c r="T417" s="36">
        <f>SUMIFS(СВЦЭМ!$L$34:$L$777,СВЦЭМ!$A$34:$A$777,$A417,СВЦЭМ!$B$33:$B$776,T$401)+'СЕТ СН'!$F$16</f>
        <v>0</v>
      </c>
      <c r="U417" s="36">
        <f>SUMIFS(СВЦЭМ!$L$34:$L$777,СВЦЭМ!$A$34:$A$777,$A417,СВЦЭМ!$B$33:$B$776,U$401)+'СЕТ СН'!$F$16</f>
        <v>0</v>
      </c>
      <c r="V417" s="36">
        <f>SUMIFS(СВЦЭМ!$L$34:$L$777,СВЦЭМ!$A$34:$A$777,$A417,СВЦЭМ!$B$33:$B$776,V$401)+'СЕТ СН'!$F$16</f>
        <v>0</v>
      </c>
      <c r="W417" s="36">
        <f>SUMIFS(СВЦЭМ!$L$34:$L$777,СВЦЭМ!$A$34:$A$777,$A417,СВЦЭМ!$B$33:$B$776,W$401)+'СЕТ СН'!$F$16</f>
        <v>0</v>
      </c>
      <c r="X417" s="36">
        <f>SUMIFS(СВЦЭМ!$L$34:$L$777,СВЦЭМ!$A$34:$A$777,$A417,СВЦЭМ!$B$33:$B$776,X$401)+'СЕТ СН'!$F$16</f>
        <v>0</v>
      </c>
      <c r="Y417" s="36">
        <f>SUMIFS(СВЦЭМ!$L$34:$L$777,СВЦЭМ!$A$34:$A$777,$A417,СВЦЭМ!$B$33:$B$776,Y$401)+'СЕТ СН'!$F$16</f>
        <v>0</v>
      </c>
    </row>
    <row r="418" spans="1:25" ht="15.75" hidden="1" x14ac:dyDescent="0.2">
      <c r="A418" s="35">
        <f t="shared" si="11"/>
        <v>43633</v>
      </c>
      <c r="B418" s="36">
        <f>SUMIFS(СВЦЭМ!$L$34:$L$777,СВЦЭМ!$A$34:$A$777,$A418,СВЦЭМ!$B$33:$B$776,B$401)+'СЕТ СН'!$F$16</f>
        <v>0</v>
      </c>
      <c r="C418" s="36">
        <f>SUMIFS(СВЦЭМ!$L$34:$L$777,СВЦЭМ!$A$34:$A$777,$A418,СВЦЭМ!$B$33:$B$776,C$401)+'СЕТ СН'!$F$16</f>
        <v>0</v>
      </c>
      <c r="D418" s="36">
        <f>SUMIFS(СВЦЭМ!$L$34:$L$777,СВЦЭМ!$A$34:$A$777,$A418,СВЦЭМ!$B$33:$B$776,D$401)+'СЕТ СН'!$F$16</f>
        <v>0</v>
      </c>
      <c r="E418" s="36">
        <f>SUMIFS(СВЦЭМ!$L$34:$L$777,СВЦЭМ!$A$34:$A$777,$A418,СВЦЭМ!$B$33:$B$776,E$401)+'СЕТ СН'!$F$16</f>
        <v>0</v>
      </c>
      <c r="F418" s="36">
        <f>SUMIFS(СВЦЭМ!$L$34:$L$777,СВЦЭМ!$A$34:$A$777,$A418,СВЦЭМ!$B$33:$B$776,F$401)+'СЕТ СН'!$F$16</f>
        <v>0</v>
      </c>
      <c r="G418" s="36">
        <f>SUMIFS(СВЦЭМ!$L$34:$L$777,СВЦЭМ!$A$34:$A$777,$A418,СВЦЭМ!$B$33:$B$776,G$401)+'СЕТ СН'!$F$16</f>
        <v>0</v>
      </c>
      <c r="H418" s="36">
        <f>SUMIFS(СВЦЭМ!$L$34:$L$777,СВЦЭМ!$A$34:$A$777,$A418,СВЦЭМ!$B$33:$B$776,H$401)+'СЕТ СН'!$F$16</f>
        <v>0</v>
      </c>
      <c r="I418" s="36">
        <f>SUMIFS(СВЦЭМ!$L$34:$L$777,СВЦЭМ!$A$34:$A$777,$A418,СВЦЭМ!$B$33:$B$776,I$401)+'СЕТ СН'!$F$16</f>
        <v>0</v>
      </c>
      <c r="J418" s="36">
        <f>SUMIFS(СВЦЭМ!$L$34:$L$777,СВЦЭМ!$A$34:$A$777,$A418,СВЦЭМ!$B$33:$B$776,J$401)+'СЕТ СН'!$F$16</f>
        <v>0</v>
      </c>
      <c r="K418" s="36">
        <f>SUMIFS(СВЦЭМ!$L$34:$L$777,СВЦЭМ!$A$34:$A$777,$A418,СВЦЭМ!$B$33:$B$776,K$401)+'СЕТ СН'!$F$16</f>
        <v>0</v>
      </c>
      <c r="L418" s="36">
        <f>SUMIFS(СВЦЭМ!$L$34:$L$777,СВЦЭМ!$A$34:$A$777,$A418,СВЦЭМ!$B$33:$B$776,L$401)+'СЕТ СН'!$F$16</f>
        <v>0</v>
      </c>
      <c r="M418" s="36">
        <f>SUMIFS(СВЦЭМ!$L$34:$L$777,СВЦЭМ!$A$34:$A$777,$A418,СВЦЭМ!$B$33:$B$776,M$401)+'СЕТ СН'!$F$16</f>
        <v>0</v>
      </c>
      <c r="N418" s="36">
        <f>SUMIFS(СВЦЭМ!$L$34:$L$777,СВЦЭМ!$A$34:$A$777,$A418,СВЦЭМ!$B$33:$B$776,N$401)+'СЕТ СН'!$F$16</f>
        <v>0</v>
      </c>
      <c r="O418" s="36">
        <f>SUMIFS(СВЦЭМ!$L$34:$L$777,СВЦЭМ!$A$34:$A$777,$A418,СВЦЭМ!$B$33:$B$776,O$401)+'СЕТ СН'!$F$16</f>
        <v>0</v>
      </c>
      <c r="P418" s="36">
        <f>SUMIFS(СВЦЭМ!$L$34:$L$777,СВЦЭМ!$A$34:$A$777,$A418,СВЦЭМ!$B$33:$B$776,P$401)+'СЕТ СН'!$F$16</f>
        <v>0</v>
      </c>
      <c r="Q418" s="36">
        <f>SUMIFS(СВЦЭМ!$L$34:$L$777,СВЦЭМ!$A$34:$A$777,$A418,СВЦЭМ!$B$33:$B$776,Q$401)+'СЕТ СН'!$F$16</f>
        <v>0</v>
      </c>
      <c r="R418" s="36">
        <f>SUMIFS(СВЦЭМ!$L$34:$L$777,СВЦЭМ!$A$34:$A$777,$A418,СВЦЭМ!$B$33:$B$776,R$401)+'СЕТ СН'!$F$16</f>
        <v>0</v>
      </c>
      <c r="S418" s="36">
        <f>SUMIFS(СВЦЭМ!$L$34:$L$777,СВЦЭМ!$A$34:$A$777,$A418,СВЦЭМ!$B$33:$B$776,S$401)+'СЕТ СН'!$F$16</f>
        <v>0</v>
      </c>
      <c r="T418" s="36">
        <f>SUMIFS(СВЦЭМ!$L$34:$L$777,СВЦЭМ!$A$34:$A$777,$A418,СВЦЭМ!$B$33:$B$776,T$401)+'СЕТ СН'!$F$16</f>
        <v>0</v>
      </c>
      <c r="U418" s="36">
        <f>SUMIFS(СВЦЭМ!$L$34:$L$777,СВЦЭМ!$A$34:$A$777,$A418,СВЦЭМ!$B$33:$B$776,U$401)+'СЕТ СН'!$F$16</f>
        <v>0</v>
      </c>
      <c r="V418" s="36">
        <f>SUMIFS(СВЦЭМ!$L$34:$L$777,СВЦЭМ!$A$34:$A$777,$A418,СВЦЭМ!$B$33:$B$776,V$401)+'СЕТ СН'!$F$16</f>
        <v>0</v>
      </c>
      <c r="W418" s="36">
        <f>SUMIFS(СВЦЭМ!$L$34:$L$777,СВЦЭМ!$A$34:$A$777,$A418,СВЦЭМ!$B$33:$B$776,W$401)+'СЕТ СН'!$F$16</f>
        <v>0</v>
      </c>
      <c r="X418" s="36">
        <f>SUMIFS(СВЦЭМ!$L$34:$L$777,СВЦЭМ!$A$34:$A$777,$A418,СВЦЭМ!$B$33:$B$776,X$401)+'СЕТ СН'!$F$16</f>
        <v>0</v>
      </c>
      <c r="Y418" s="36">
        <f>SUMIFS(СВЦЭМ!$L$34:$L$777,СВЦЭМ!$A$34:$A$777,$A418,СВЦЭМ!$B$33:$B$776,Y$401)+'СЕТ СН'!$F$16</f>
        <v>0</v>
      </c>
    </row>
    <row r="419" spans="1:25" ht="15.75" hidden="1" x14ac:dyDescent="0.2">
      <c r="A419" s="35">
        <f t="shared" si="11"/>
        <v>43634</v>
      </c>
      <c r="B419" s="36">
        <f>SUMIFS(СВЦЭМ!$L$34:$L$777,СВЦЭМ!$A$34:$A$777,$A419,СВЦЭМ!$B$33:$B$776,B$401)+'СЕТ СН'!$F$16</f>
        <v>0</v>
      </c>
      <c r="C419" s="36">
        <f>SUMIFS(СВЦЭМ!$L$34:$L$777,СВЦЭМ!$A$34:$A$777,$A419,СВЦЭМ!$B$33:$B$776,C$401)+'СЕТ СН'!$F$16</f>
        <v>0</v>
      </c>
      <c r="D419" s="36">
        <f>SUMIFS(СВЦЭМ!$L$34:$L$777,СВЦЭМ!$A$34:$A$777,$A419,СВЦЭМ!$B$33:$B$776,D$401)+'СЕТ СН'!$F$16</f>
        <v>0</v>
      </c>
      <c r="E419" s="36">
        <f>SUMIFS(СВЦЭМ!$L$34:$L$777,СВЦЭМ!$A$34:$A$777,$A419,СВЦЭМ!$B$33:$B$776,E$401)+'СЕТ СН'!$F$16</f>
        <v>0</v>
      </c>
      <c r="F419" s="36">
        <f>SUMIFS(СВЦЭМ!$L$34:$L$777,СВЦЭМ!$A$34:$A$777,$A419,СВЦЭМ!$B$33:$B$776,F$401)+'СЕТ СН'!$F$16</f>
        <v>0</v>
      </c>
      <c r="G419" s="36">
        <f>SUMIFS(СВЦЭМ!$L$34:$L$777,СВЦЭМ!$A$34:$A$777,$A419,СВЦЭМ!$B$33:$B$776,G$401)+'СЕТ СН'!$F$16</f>
        <v>0</v>
      </c>
      <c r="H419" s="36">
        <f>SUMIFS(СВЦЭМ!$L$34:$L$777,СВЦЭМ!$A$34:$A$777,$A419,СВЦЭМ!$B$33:$B$776,H$401)+'СЕТ СН'!$F$16</f>
        <v>0</v>
      </c>
      <c r="I419" s="36">
        <f>SUMIFS(СВЦЭМ!$L$34:$L$777,СВЦЭМ!$A$34:$A$777,$A419,СВЦЭМ!$B$33:$B$776,I$401)+'СЕТ СН'!$F$16</f>
        <v>0</v>
      </c>
      <c r="J419" s="36">
        <f>SUMIFS(СВЦЭМ!$L$34:$L$777,СВЦЭМ!$A$34:$A$777,$A419,СВЦЭМ!$B$33:$B$776,J$401)+'СЕТ СН'!$F$16</f>
        <v>0</v>
      </c>
      <c r="K419" s="36">
        <f>SUMIFS(СВЦЭМ!$L$34:$L$777,СВЦЭМ!$A$34:$A$777,$A419,СВЦЭМ!$B$33:$B$776,K$401)+'СЕТ СН'!$F$16</f>
        <v>0</v>
      </c>
      <c r="L419" s="36">
        <f>SUMIFS(СВЦЭМ!$L$34:$L$777,СВЦЭМ!$A$34:$A$777,$A419,СВЦЭМ!$B$33:$B$776,L$401)+'СЕТ СН'!$F$16</f>
        <v>0</v>
      </c>
      <c r="M419" s="36">
        <f>SUMIFS(СВЦЭМ!$L$34:$L$777,СВЦЭМ!$A$34:$A$777,$A419,СВЦЭМ!$B$33:$B$776,M$401)+'СЕТ СН'!$F$16</f>
        <v>0</v>
      </c>
      <c r="N419" s="36">
        <f>SUMIFS(СВЦЭМ!$L$34:$L$777,СВЦЭМ!$A$34:$A$777,$A419,СВЦЭМ!$B$33:$B$776,N$401)+'СЕТ СН'!$F$16</f>
        <v>0</v>
      </c>
      <c r="O419" s="36">
        <f>SUMIFS(СВЦЭМ!$L$34:$L$777,СВЦЭМ!$A$34:$A$777,$A419,СВЦЭМ!$B$33:$B$776,O$401)+'СЕТ СН'!$F$16</f>
        <v>0</v>
      </c>
      <c r="P419" s="36">
        <f>SUMIFS(СВЦЭМ!$L$34:$L$777,СВЦЭМ!$A$34:$A$777,$A419,СВЦЭМ!$B$33:$B$776,P$401)+'СЕТ СН'!$F$16</f>
        <v>0</v>
      </c>
      <c r="Q419" s="36">
        <f>SUMIFS(СВЦЭМ!$L$34:$L$777,СВЦЭМ!$A$34:$A$777,$A419,СВЦЭМ!$B$33:$B$776,Q$401)+'СЕТ СН'!$F$16</f>
        <v>0</v>
      </c>
      <c r="R419" s="36">
        <f>SUMIFS(СВЦЭМ!$L$34:$L$777,СВЦЭМ!$A$34:$A$777,$A419,СВЦЭМ!$B$33:$B$776,R$401)+'СЕТ СН'!$F$16</f>
        <v>0</v>
      </c>
      <c r="S419" s="36">
        <f>SUMIFS(СВЦЭМ!$L$34:$L$777,СВЦЭМ!$A$34:$A$777,$A419,СВЦЭМ!$B$33:$B$776,S$401)+'СЕТ СН'!$F$16</f>
        <v>0</v>
      </c>
      <c r="T419" s="36">
        <f>SUMIFS(СВЦЭМ!$L$34:$L$777,СВЦЭМ!$A$34:$A$777,$A419,СВЦЭМ!$B$33:$B$776,T$401)+'СЕТ СН'!$F$16</f>
        <v>0</v>
      </c>
      <c r="U419" s="36">
        <f>SUMIFS(СВЦЭМ!$L$34:$L$777,СВЦЭМ!$A$34:$A$777,$A419,СВЦЭМ!$B$33:$B$776,U$401)+'СЕТ СН'!$F$16</f>
        <v>0</v>
      </c>
      <c r="V419" s="36">
        <f>SUMIFS(СВЦЭМ!$L$34:$L$777,СВЦЭМ!$A$34:$A$777,$A419,СВЦЭМ!$B$33:$B$776,V$401)+'СЕТ СН'!$F$16</f>
        <v>0</v>
      </c>
      <c r="W419" s="36">
        <f>SUMIFS(СВЦЭМ!$L$34:$L$777,СВЦЭМ!$A$34:$A$777,$A419,СВЦЭМ!$B$33:$B$776,W$401)+'СЕТ СН'!$F$16</f>
        <v>0</v>
      </c>
      <c r="X419" s="36">
        <f>SUMIFS(СВЦЭМ!$L$34:$L$777,СВЦЭМ!$A$34:$A$777,$A419,СВЦЭМ!$B$33:$B$776,X$401)+'СЕТ СН'!$F$16</f>
        <v>0</v>
      </c>
      <c r="Y419" s="36">
        <f>SUMIFS(СВЦЭМ!$L$34:$L$777,СВЦЭМ!$A$34:$A$777,$A419,СВЦЭМ!$B$33:$B$776,Y$401)+'СЕТ СН'!$F$16</f>
        <v>0</v>
      </c>
    </row>
    <row r="420" spans="1:25" ht="15.75" hidden="1" x14ac:dyDescent="0.2">
      <c r="A420" s="35">
        <f t="shared" si="11"/>
        <v>43635</v>
      </c>
      <c r="B420" s="36">
        <f>SUMIFS(СВЦЭМ!$L$34:$L$777,СВЦЭМ!$A$34:$A$777,$A420,СВЦЭМ!$B$33:$B$776,B$401)+'СЕТ СН'!$F$16</f>
        <v>0</v>
      </c>
      <c r="C420" s="36">
        <f>SUMIFS(СВЦЭМ!$L$34:$L$777,СВЦЭМ!$A$34:$A$777,$A420,СВЦЭМ!$B$33:$B$776,C$401)+'СЕТ СН'!$F$16</f>
        <v>0</v>
      </c>
      <c r="D420" s="36">
        <f>SUMIFS(СВЦЭМ!$L$34:$L$777,СВЦЭМ!$A$34:$A$777,$A420,СВЦЭМ!$B$33:$B$776,D$401)+'СЕТ СН'!$F$16</f>
        <v>0</v>
      </c>
      <c r="E420" s="36">
        <f>SUMIFS(СВЦЭМ!$L$34:$L$777,СВЦЭМ!$A$34:$A$777,$A420,СВЦЭМ!$B$33:$B$776,E$401)+'СЕТ СН'!$F$16</f>
        <v>0</v>
      </c>
      <c r="F420" s="36">
        <f>SUMIFS(СВЦЭМ!$L$34:$L$777,СВЦЭМ!$A$34:$A$777,$A420,СВЦЭМ!$B$33:$B$776,F$401)+'СЕТ СН'!$F$16</f>
        <v>0</v>
      </c>
      <c r="G420" s="36">
        <f>SUMIFS(СВЦЭМ!$L$34:$L$777,СВЦЭМ!$A$34:$A$777,$A420,СВЦЭМ!$B$33:$B$776,G$401)+'СЕТ СН'!$F$16</f>
        <v>0</v>
      </c>
      <c r="H420" s="36">
        <f>SUMIFS(СВЦЭМ!$L$34:$L$777,СВЦЭМ!$A$34:$A$777,$A420,СВЦЭМ!$B$33:$B$776,H$401)+'СЕТ СН'!$F$16</f>
        <v>0</v>
      </c>
      <c r="I420" s="36">
        <f>SUMIFS(СВЦЭМ!$L$34:$L$777,СВЦЭМ!$A$34:$A$777,$A420,СВЦЭМ!$B$33:$B$776,I$401)+'СЕТ СН'!$F$16</f>
        <v>0</v>
      </c>
      <c r="J420" s="36">
        <f>SUMIFS(СВЦЭМ!$L$34:$L$777,СВЦЭМ!$A$34:$A$777,$A420,СВЦЭМ!$B$33:$B$776,J$401)+'СЕТ СН'!$F$16</f>
        <v>0</v>
      </c>
      <c r="K420" s="36">
        <f>SUMIFS(СВЦЭМ!$L$34:$L$777,СВЦЭМ!$A$34:$A$777,$A420,СВЦЭМ!$B$33:$B$776,K$401)+'СЕТ СН'!$F$16</f>
        <v>0</v>
      </c>
      <c r="L420" s="36">
        <f>SUMIFS(СВЦЭМ!$L$34:$L$777,СВЦЭМ!$A$34:$A$777,$A420,СВЦЭМ!$B$33:$B$776,L$401)+'СЕТ СН'!$F$16</f>
        <v>0</v>
      </c>
      <c r="M420" s="36">
        <f>SUMIFS(СВЦЭМ!$L$34:$L$777,СВЦЭМ!$A$34:$A$777,$A420,СВЦЭМ!$B$33:$B$776,M$401)+'СЕТ СН'!$F$16</f>
        <v>0</v>
      </c>
      <c r="N420" s="36">
        <f>SUMIFS(СВЦЭМ!$L$34:$L$777,СВЦЭМ!$A$34:$A$777,$A420,СВЦЭМ!$B$33:$B$776,N$401)+'СЕТ СН'!$F$16</f>
        <v>0</v>
      </c>
      <c r="O420" s="36">
        <f>SUMIFS(СВЦЭМ!$L$34:$L$777,СВЦЭМ!$A$34:$A$777,$A420,СВЦЭМ!$B$33:$B$776,O$401)+'СЕТ СН'!$F$16</f>
        <v>0</v>
      </c>
      <c r="P420" s="36">
        <f>SUMIFS(СВЦЭМ!$L$34:$L$777,СВЦЭМ!$A$34:$A$777,$A420,СВЦЭМ!$B$33:$B$776,P$401)+'СЕТ СН'!$F$16</f>
        <v>0</v>
      </c>
      <c r="Q420" s="36">
        <f>SUMIFS(СВЦЭМ!$L$34:$L$777,СВЦЭМ!$A$34:$A$777,$A420,СВЦЭМ!$B$33:$B$776,Q$401)+'СЕТ СН'!$F$16</f>
        <v>0</v>
      </c>
      <c r="R420" s="36">
        <f>SUMIFS(СВЦЭМ!$L$34:$L$777,СВЦЭМ!$A$34:$A$777,$A420,СВЦЭМ!$B$33:$B$776,R$401)+'СЕТ СН'!$F$16</f>
        <v>0</v>
      </c>
      <c r="S420" s="36">
        <f>SUMIFS(СВЦЭМ!$L$34:$L$777,СВЦЭМ!$A$34:$A$777,$A420,СВЦЭМ!$B$33:$B$776,S$401)+'СЕТ СН'!$F$16</f>
        <v>0</v>
      </c>
      <c r="T420" s="36">
        <f>SUMIFS(СВЦЭМ!$L$34:$L$777,СВЦЭМ!$A$34:$A$777,$A420,СВЦЭМ!$B$33:$B$776,T$401)+'СЕТ СН'!$F$16</f>
        <v>0</v>
      </c>
      <c r="U420" s="36">
        <f>SUMIFS(СВЦЭМ!$L$34:$L$777,СВЦЭМ!$A$34:$A$777,$A420,СВЦЭМ!$B$33:$B$776,U$401)+'СЕТ СН'!$F$16</f>
        <v>0</v>
      </c>
      <c r="V420" s="36">
        <f>SUMIFS(СВЦЭМ!$L$34:$L$777,СВЦЭМ!$A$34:$A$777,$A420,СВЦЭМ!$B$33:$B$776,V$401)+'СЕТ СН'!$F$16</f>
        <v>0</v>
      </c>
      <c r="W420" s="36">
        <f>SUMIFS(СВЦЭМ!$L$34:$L$777,СВЦЭМ!$A$34:$A$777,$A420,СВЦЭМ!$B$33:$B$776,W$401)+'СЕТ СН'!$F$16</f>
        <v>0</v>
      </c>
      <c r="X420" s="36">
        <f>SUMIFS(СВЦЭМ!$L$34:$L$777,СВЦЭМ!$A$34:$A$777,$A420,СВЦЭМ!$B$33:$B$776,X$401)+'СЕТ СН'!$F$16</f>
        <v>0</v>
      </c>
      <c r="Y420" s="36">
        <f>SUMIFS(СВЦЭМ!$L$34:$L$777,СВЦЭМ!$A$34:$A$777,$A420,СВЦЭМ!$B$33:$B$776,Y$401)+'СЕТ СН'!$F$16</f>
        <v>0</v>
      </c>
    </row>
    <row r="421" spans="1:25" ht="15.75" hidden="1" x14ac:dyDescent="0.2">
      <c r="A421" s="35">
        <f t="shared" si="11"/>
        <v>43636</v>
      </c>
      <c r="B421" s="36">
        <f>SUMIFS(СВЦЭМ!$L$34:$L$777,СВЦЭМ!$A$34:$A$777,$A421,СВЦЭМ!$B$33:$B$776,B$401)+'СЕТ СН'!$F$16</f>
        <v>0</v>
      </c>
      <c r="C421" s="36">
        <f>SUMIFS(СВЦЭМ!$L$34:$L$777,СВЦЭМ!$A$34:$A$777,$A421,СВЦЭМ!$B$33:$B$776,C$401)+'СЕТ СН'!$F$16</f>
        <v>0</v>
      </c>
      <c r="D421" s="36">
        <f>SUMIFS(СВЦЭМ!$L$34:$L$777,СВЦЭМ!$A$34:$A$777,$A421,СВЦЭМ!$B$33:$B$776,D$401)+'СЕТ СН'!$F$16</f>
        <v>0</v>
      </c>
      <c r="E421" s="36">
        <f>SUMIFS(СВЦЭМ!$L$34:$L$777,СВЦЭМ!$A$34:$A$777,$A421,СВЦЭМ!$B$33:$B$776,E$401)+'СЕТ СН'!$F$16</f>
        <v>0</v>
      </c>
      <c r="F421" s="36">
        <f>SUMIFS(СВЦЭМ!$L$34:$L$777,СВЦЭМ!$A$34:$A$777,$A421,СВЦЭМ!$B$33:$B$776,F$401)+'СЕТ СН'!$F$16</f>
        <v>0</v>
      </c>
      <c r="G421" s="36">
        <f>SUMIFS(СВЦЭМ!$L$34:$L$777,СВЦЭМ!$A$34:$A$777,$A421,СВЦЭМ!$B$33:$B$776,G$401)+'СЕТ СН'!$F$16</f>
        <v>0</v>
      </c>
      <c r="H421" s="36">
        <f>SUMIFS(СВЦЭМ!$L$34:$L$777,СВЦЭМ!$A$34:$A$777,$A421,СВЦЭМ!$B$33:$B$776,H$401)+'СЕТ СН'!$F$16</f>
        <v>0</v>
      </c>
      <c r="I421" s="36">
        <f>SUMIFS(СВЦЭМ!$L$34:$L$777,СВЦЭМ!$A$34:$A$777,$A421,СВЦЭМ!$B$33:$B$776,I$401)+'СЕТ СН'!$F$16</f>
        <v>0</v>
      </c>
      <c r="J421" s="36">
        <f>SUMIFS(СВЦЭМ!$L$34:$L$777,СВЦЭМ!$A$34:$A$777,$A421,СВЦЭМ!$B$33:$B$776,J$401)+'СЕТ СН'!$F$16</f>
        <v>0</v>
      </c>
      <c r="K421" s="36">
        <f>SUMIFS(СВЦЭМ!$L$34:$L$777,СВЦЭМ!$A$34:$A$777,$A421,СВЦЭМ!$B$33:$B$776,K$401)+'СЕТ СН'!$F$16</f>
        <v>0</v>
      </c>
      <c r="L421" s="36">
        <f>SUMIFS(СВЦЭМ!$L$34:$L$777,СВЦЭМ!$A$34:$A$777,$A421,СВЦЭМ!$B$33:$B$776,L$401)+'СЕТ СН'!$F$16</f>
        <v>0</v>
      </c>
      <c r="M421" s="36">
        <f>SUMIFS(СВЦЭМ!$L$34:$L$777,СВЦЭМ!$A$34:$A$777,$A421,СВЦЭМ!$B$33:$B$776,M$401)+'СЕТ СН'!$F$16</f>
        <v>0</v>
      </c>
      <c r="N421" s="36">
        <f>SUMIFS(СВЦЭМ!$L$34:$L$777,СВЦЭМ!$A$34:$A$777,$A421,СВЦЭМ!$B$33:$B$776,N$401)+'СЕТ СН'!$F$16</f>
        <v>0</v>
      </c>
      <c r="O421" s="36">
        <f>SUMIFS(СВЦЭМ!$L$34:$L$777,СВЦЭМ!$A$34:$A$777,$A421,СВЦЭМ!$B$33:$B$776,O$401)+'СЕТ СН'!$F$16</f>
        <v>0</v>
      </c>
      <c r="P421" s="36">
        <f>SUMIFS(СВЦЭМ!$L$34:$L$777,СВЦЭМ!$A$34:$A$777,$A421,СВЦЭМ!$B$33:$B$776,P$401)+'СЕТ СН'!$F$16</f>
        <v>0</v>
      </c>
      <c r="Q421" s="36">
        <f>SUMIFS(СВЦЭМ!$L$34:$L$777,СВЦЭМ!$A$34:$A$777,$A421,СВЦЭМ!$B$33:$B$776,Q$401)+'СЕТ СН'!$F$16</f>
        <v>0</v>
      </c>
      <c r="R421" s="36">
        <f>SUMIFS(СВЦЭМ!$L$34:$L$777,СВЦЭМ!$A$34:$A$777,$A421,СВЦЭМ!$B$33:$B$776,R$401)+'СЕТ СН'!$F$16</f>
        <v>0</v>
      </c>
      <c r="S421" s="36">
        <f>SUMIFS(СВЦЭМ!$L$34:$L$777,СВЦЭМ!$A$34:$A$777,$A421,СВЦЭМ!$B$33:$B$776,S$401)+'СЕТ СН'!$F$16</f>
        <v>0</v>
      </c>
      <c r="T421" s="36">
        <f>SUMIFS(СВЦЭМ!$L$34:$L$777,СВЦЭМ!$A$34:$A$777,$A421,СВЦЭМ!$B$33:$B$776,T$401)+'СЕТ СН'!$F$16</f>
        <v>0</v>
      </c>
      <c r="U421" s="36">
        <f>SUMIFS(СВЦЭМ!$L$34:$L$777,СВЦЭМ!$A$34:$A$777,$A421,СВЦЭМ!$B$33:$B$776,U$401)+'СЕТ СН'!$F$16</f>
        <v>0</v>
      </c>
      <c r="V421" s="36">
        <f>SUMIFS(СВЦЭМ!$L$34:$L$777,СВЦЭМ!$A$34:$A$777,$A421,СВЦЭМ!$B$33:$B$776,V$401)+'СЕТ СН'!$F$16</f>
        <v>0</v>
      </c>
      <c r="W421" s="36">
        <f>SUMIFS(СВЦЭМ!$L$34:$L$777,СВЦЭМ!$A$34:$A$777,$A421,СВЦЭМ!$B$33:$B$776,W$401)+'СЕТ СН'!$F$16</f>
        <v>0</v>
      </c>
      <c r="X421" s="36">
        <f>SUMIFS(СВЦЭМ!$L$34:$L$777,СВЦЭМ!$A$34:$A$777,$A421,СВЦЭМ!$B$33:$B$776,X$401)+'СЕТ СН'!$F$16</f>
        <v>0</v>
      </c>
      <c r="Y421" s="36">
        <f>SUMIFS(СВЦЭМ!$L$34:$L$777,СВЦЭМ!$A$34:$A$777,$A421,СВЦЭМ!$B$33:$B$776,Y$401)+'СЕТ СН'!$F$16</f>
        <v>0</v>
      </c>
    </row>
    <row r="422" spans="1:25" ht="15.75" hidden="1" x14ac:dyDescent="0.2">
      <c r="A422" s="35">
        <f t="shared" si="11"/>
        <v>43637</v>
      </c>
      <c r="B422" s="36">
        <f>SUMIFS(СВЦЭМ!$L$34:$L$777,СВЦЭМ!$A$34:$A$777,$A422,СВЦЭМ!$B$33:$B$776,B$401)+'СЕТ СН'!$F$16</f>
        <v>0</v>
      </c>
      <c r="C422" s="36">
        <f>SUMIFS(СВЦЭМ!$L$34:$L$777,СВЦЭМ!$A$34:$A$777,$A422,СВЦЭМ!$B$33:$B$776,C$401)+'СЕТ СН'!$F$16</f>
        <v>0</v>
      </c>
      <c r="D422" s="36">
        <f>SUMIFS(СВЦЭМ!$L$34:$L$777,СВЦЭМ!$A$34:$A$777,$A422,СВЦЭМ!$B$33:$B$776,D$401)+'СЕТ СН'!$F$16</f>
        <v>0</v>
      </c>
      <c r="E422" s="36">
        <f>SUMIFS(СВЦЭМ!$L$34:$L$777,СВЦЭМ!$A$34:$A$777,$A422,СВЦЭМ!$B$33:$B$776,E$401)+'СЕТ СН'!$F$16</f>
        <v>0</v>
      </c>
      <c r="F422" s="36">
        <f>SUMIFS(СВЦЭМ!$L$34:$L$777,СВЦЭМ!$A$34:$A$777,$A422,СВЦЭМ!$B$33:$B$776,F$401)+'СЕТ СН'!$F$16</f>
        <v>0</v>
      </c>
      <c r="G422" s="36">
        <f>SUMIFS(СВЦЭМ!$L$34:$L$777,СВЦЭМ!$A$34:$A$777,$A422,СВЦЭМ!$B$33:$B$776,G$401)+'СЕТ СН'!$F$16</f>
        <v>0</v>
      </c>
      <c r="H422" s="36">
        <f>SUMIFS(СВЦЭМ!$L$34:$L$777,СВЦЭМ!$A$34:$A$777,$A422,СВЦЭМ!$B$33:$B$776,H$401)+'СЕТ СН'!$F$16</f>
        <v>0</v>
      </c>
      <c r="I422" s="36">
        <f>SUMIFS(СВЦЭМ!$L$34:$L$777,СВЦЭМ!$A$34:$A$777,$A422,СВЦЭМ!$B$33:$B$776,I$401)+'СЕТ СН'!$F$16</f>
        <v>0</v>
      </c>
      <c r="J422" s="36">
        <f>SUMIFS(СВЦЭМ!$L$34:$L$777,СВЦЭМ!$A$34:$A$777,$A422,СВЦЭМ!$B$33:$B$776,J$401)+'СЕТ СН'!$F$16</f>
        <v>0</v>
      </c>
      <c r="K422" s="36">
        <f>SUMIFS(СВЦЭМ!$L$34:$L$777,СВЦЭМ!$A$34:$A$777,$A422,СВЦЭМ!$B$33:$B$776,K$401)+'СЕТ СН'!$F$16</f>
        <v>0</v>
      </c>
      <c r="L422" s="36">
        <f>SUMIFS(СВЦЭМ!$L$34:$L$777,СВЦЭМ!$A$34:$A$777,$A422,СВЦЭМ!$B$33:$B$776,L$401)+'СЕТ СН'!$F$16</f>
        <v>0</v>
      </c>
      <c r="M422" s="36">
        <f>SUMIFS(СВЦЭМ!$L$34:$L$777,СВЦЭМ!$A$34:$A$777,$A422,СВЦЭМ!$B$33:$B$776,M$401)+'СЕТ СН'!$F$16</f>
        <v>0</v>
      </c>
      <c r="N422" s="36">
        <f>SUMIFS(СВЦЭМ!$L$34:$L$777,СВЦЭМ!$A$34:$A$777,$A422,СВЦЭМ!$B$33:$B$776,N$401)+'СЕТ СН'!$F$16</f>
        <v>0</v>
      </c>
      <c r="O422" s="36">
        <f>SUMIFS(СВЦЭМ!$L$34:$L$777,СВЦЭМ!$A$34:$A$777,$A422,СВЦЭМ!$B$33:$B$776,O$401)+'СЕТ СН'!$F$16</f>
        <v>0</v>
      </c>
      <c r="P422" s="36">
        <f>SUMIFS(СВЦЭМ!$L$34:$L$777,СВЦЭМ!$A$34:$A$777,$A422,СВЦЭМ!$B$33:$B$776,P$401)+'СЕТ СН'!$F$16</f>
        <v>0</v>
      </c>
      <c r="Q422" s="36">
        <f>SUMIFS(СВЦЭМ!$L$34:$L$777,СВЦЭМ!$A$34:$A$777,$A422,СВЦЭМ!$B$33:$B$776,Q$401)+'СЕТ СН'!$F$16</f>
        <v>0</v>
      </c>
      <c r="R422" s="36">
        <f>SUMIFS(СВЦЭМ!$L$34:$L$777,СВЦЭМ!$A$34:$A$777,$A422,СВЦЭМ!$B$33:$B$776,R$401)+'СЕТ СН'!$F$16</f>
        <v>0</v>
      </c>
      <c r="S422" s="36">
        <f>SUMIFS(СВЦЭМ!$L$34:$L$777,СВЦЭМ!$A$34:$A$777,$A422,СВЦЭМ!$B$33:$B$776,S$401)+'СЕТ СН'!$F$16</f>
        <v>0</v>
      </c>
      <c r="T422" s="36">
        <f>SUMIFS(СВЦЭМ!$L$34:$L$777,СВЦЭМ!$A$34:$A$777,$A422,СВЦЭМ!$B$33:$B$776,T$401)+'СЕТ СН'!$F$16</f>
        <v>0</v>
      </c>
      <c r="U422" s="36">
        <f>SUMIFS(СВЦЭМ!$L$34:$L$777,СВЦЭМ!$A$34:$A$777,$A422,СВЦЭМ!$B$33:$B$776,U$401)+'СЕТ СН'!$F$16</f>
        <v>0</v>
      </c>
      <c r="V422" s="36">
        <f>SUMIFS(СВЦЭМ!$L$34:$L$777,СВЦЭМ!$A$34:$A$777,$A422,СВЦЭМ!$B$33:$B$776,V$401)+'СЕТ СН'!$F$16</f>
        <v>0</v>
      </c>
      <c r="W422" s="36">
        <f>SUMIFS(СВЦЭМ!$L$34:$L$777,СВЦЭМ!$A$34:$A$777,$A422,СВЦЭМ!$B$33:$B$776,W$401)+'СЕТ СН'!$F$16</f>
        <v>0</v>
      </c>
      <c r="X422" s="36">
        <f>SUMIFS(СВЦЭМ!$L$34:$L$777,СВЦЭМ!$A$34:$A$777,$A422,СВЦЭМ!$B$33:$B$776,X$401)+'СЕТ СН'!$F$16</f>
        <v>0</v>
      </c>
      <c r="Y422" s="36">
        <f>SUMIFS(СВЦЭМ!$L$34:$L$777,СВЦЭМ!$A$34:$A$777,$A422,СВЦЭМ!$B$33:$B$776,Y$401)+'СЕТ СН'!$F$16</f>
        <v>0</v>
      </c>
    </row>
    <row r="423" spans="1:25" ht="15.75" hidden="1" x14ac:dyDescent="0.2">
      <c r="A423" s="35">
        <f t="shared" si="11"/>
        <v>43638</v>
      </c>
      <c r="B423" s="36">
        <f>SUMIFS(СВЦЭМ!$L$34:$L$777,СВЦЭМ!$A$34:$A$777,$A423,СВЦЭМ!$B$33:$B$776,B$401)+'СЕТ СН'!$F$16</f>
        <v>0</v>
      </c>
      <c r="C423" s="36">
        <f>SUMIFS(СВЦЭМ!$L$34:$L$777,СВЦЭМ!$A$34:$A$777,$A423,СВЦЭМ!$B$33:$B$776,C$401)+'СЕТ СН'!$F$16</f>
        <v>0</v>
      </c>
      <c r="D423" s="36">
        <f>SUMIFS(СВЦЭМ!$L$34:$L$777,СВЦЭМ!$A$34:$A$777,$A423,СВЦЭМ!$B$33:$B$776,D$401)+'СЕТ СН'!$F$16</f>
        <v>0</v>
      </c>
      <c r="E423" s="36">
        <f>SUMIFS(СВЦЭМ!$L$34:$L$777,СВЦЭМ!$A$34:$A$777,$A423,СВЦЭМ!$B$33:$B$776,E$401)+'СЕТ СН'!$F$16</f>
        <v>0</v>
      </c>
      <c r="F423" s="36">
        <f>SUMIFS(СВЦЭМ!$L$34:$L$777,СВЦЭМ!$A$34:$A$777,$A423,СВЦЭМ!$B$33:$B$776,F$401)+'СЕТ СН'!$F$16</f>
        <v>0</v>
      </c>
      <c r="G423" s="36">
        <f>SUMIFS(СВЦЭМ!$L$34:$L$777,СВЦЭМ!$A$34:$A$777,$A423,СВЦЭМ!$B$33:$B$776,G$401)+'СЕТ СН'!$F$16</f>
        <v>0</v>
      </c>
      <c r="H423" s="36">
        <f>SUMIFS(СВЦЭМ!$L$34:$L$777,СВЦЭМ!$A$34:$A$777,$A423,СВЦЭМ!$B$33:$B$776,H$401)+'СЕТ СН'!$F$16</f>
        <v>0</v>
      </c>
      <c r="I423" s="36">
        <f>SUMIFS(СВЦЭМ!$L$34:$L$777,СВЦЭМ!$A$34:$A$777,$A423,СВЦЭМ!$B$33:$B$776,I$401)+'СЕТ СН'!$F$16</f>
        <v>0</v>
      </c>
      <c r="J423" s="36">
        <f>SUMIFS(СВЦЭМ!$L$34:$L$777,СВЦЭМ!$A$34:$A$777,$A423,СВЦЭМ!$B$33:$B$776,J$401)+'СЕТ СН'!$F$16</f>
        <v>0</v>
      </c>
      <c r="K423" s="36">
        <f>SUMIFS(СВЦЭМ!$L$34:$L$777,СВЦЭМ!$A$34:$A$777,$A423,СВЦЭМ!$B$33:$B$776,K$401)+'СЕТ СН'!$F$16</f>
        <v>0</v>
      </c>
      <c r="L423" s="36">
        <f>SUMIFS(СВЦЭМ!$L$34:$L$777,СВЦЭМ!$A$34:$A$777,$A423,СВЦЭМ!$B$33:$B$776,L$401)+'СЕТ СН'!$F$16</f>
        <v>0</v>
      </c>
      <c r="M423" s="36">
        <f>SUMIFS(СВЦЭМ!$L$34:$L$777,СВЦЭМ!$A$34:$A$777,$A423,СВЦЭМ!$B$33:$B$776,M$401)+'СЕТ СН'!$F$16</f>
        <v>0</v>
      </c>
      <c r="N423" s="36">
        <f>SUMIFS(СВЦЭМ!$L$34:$L$777,СВЦЭМ!$A$34:$A$777,$A423,СВЦЭМ!$B$33:$B$776,N$401)+'СЕТ СН'!$F$16</f>
        <v>0</v>
      </c>
      <c r="O423" s="36">
        <f>SUMIFS(СВЦЭМ!$L$34:$L$777,СВЦЭМ!$A$34:$A$777,$A423,СВЦЭМ!$B$33:$B$776,O$401)+'СЕТ СН'!$F$16</f>
        <v>0</v>
      </c>
      <c r="P423" s="36">
        <f>SUMIFS(СВЦЭМ!$L$34:$L$777,СВЦЭМ!$A$34:$A$777,$A423,СВЦЭМ!$B$33:$B$776,P$401)+'СЕТ СН'!$F$16</f>
        <v>0</v>
      </c>
      <c r="Q423" s="36">
        <f>SUMIFS(СВЦЭМ!$L$34:$L$777,СВЦЭМ!$A$34:$A$777,$A423,СВЦЭМ!$B$33:$B$776,Q$401)+'СЕТ СН'!$F$16</f>
        <v>0</v>
      </c>
      <c r="R423" s="36">
        <f>SUMIFS(СВЦЭМ!$L$34:$L$777,СВЦЭМ!$A$34:$A$777,$A423,СВЦЭМ!$B$33:$B$776,R$401)+'СЕТ СН'!$F$16</f>
        <v>0</v>
      </c>
      <c r="S423" s="36">
        <f>SUMIFS(СВЦЭМ!$L$34:$L$777,СВЦЭМ!$A$34:$A$777,$A423,СВЦЭМ!$B$33:$B$776,S$401)+'СЕТ СН'!$F$16</f>
        <v>0</v>
      </c>
      <c r="T423" s="36">
        <f>SUMIFS(СВЦЭМ!$L$34:$L$777,СВЦЭМ!$A$34:$A$777,$A423,СВЦЭМ!$B$33:$B$776,T$401)+'СЕТ СН'!$F$16</f>
        <v>0</v>
      </c>
      <c r="U423" s="36">
        <f>SUMIFS(СВЦЭМ!$L$34:$L$777,СВЦЭМ!$A$34:$A$777,$A423,СВЦЭМ!$B$33:$B$776,U$401)+'СЕТ СН'!$F$16</f>
        <v>0</v>
      </c>
      <c r="V423" s="36">
        <f>SUMIFS(СВЦЭМ!$L$34:$L$777,СВЦЭМ!$A$34:$A$777,$A423,СВЦЭМ!$B$33:$B$776,V$401)+'СЕТ СН'!$F$16</f>
        <v>0</v>
      </c>
      <c r="W423" s="36">
        <f>SUMIFS(СВЦЭМ!$L$34:$L$777,СВЦЭМ!$A$34:$A$777,$A423,СВЦЭМ!$B$33:$B$776,W$401)+'СЕТ СН'!$F$16</f>
        <v>0</v>
      </c>
      <c r="X423" s="36">
        <f>SUMIFS(СВЦЭМ!$L$34:$L$777,СВЦЭМ!$A$34:$A$777,$A423,СВЦЭМ!$B$33:$B$776,X$401)+'СЕТ СН'!$F$16</f>
        <v>0</v>
      </c>
      <c r="Y423" s="36">
        <f>SUMIFS(СВЦЭМ!$L$34:$L$777,СВЦЭМ!$A$34:$A$777,$A423,СВЦЭМ!$B$33:$B$776,Y$401)+'СЕТ СН'!$F$16</f>
        <v>0</v>
      </c>
    </row>
    <row r="424" spans="1:25" ht="15.75" hidden="1" x14ac:dyDescent="0.2">
      <c r="A424" s="35">
        <f t="shared" si="11"/>
        <v>43639</v>
      </c>
      <c r="B424" s="36">
        <f>SUMIFS(СВЦЭМ!$L$34:$L$777,СВЦЭМ!$A$34:$A$777,$A424,СВЦЭМ!$B$33:$B$776,B$401)+'СЕТ СН'!$F$16</f>
        <v>0</v>
      </c>
      <c r="C424" s="36">
        <f>SUMIFS(СВЦЭМ!$L$34:$L$777,СВЦЭМ!$A$34:$A$777,$A424,СВЦЭМ!$B$33:$B$776,C$401)+'СЕТ СН'!$F$16</f>
        <v>0</v>
      </c>
      <c r="D424" s="36">
        <f>SUMIFS(СВЦЭМ!$L$34:$L$777,СВЦЭМ!$A$34:$A$777,$A424,СВЦЭМ!$B$33:$B$776,D$401)+'СЕТ СН'!$F$16</f>
        <v>0</v>
      </c>
      <c r="E424" s="36">
        <f>SUMIFS(СВЦЭМ!$L$34:$L$777,СВЦЭМ!$A$34:$A$777,$A424,СВЦЭМ!$B$33:$B$776,E$401)+'СЕТ СН'!$F$16</f>
        <v>0</v>
      </c>
      <c r="F424" s="36">
        <f>SUMIFS(СВЦЭМ!$L$34:$L$777,СВЦЭМ!$A$34:$A$777,$A424,СВЦЭМ!$B$33:$B$776,F$401)+'СЕТ СН'!$F$16</f>
        <v>0</v>
      </c>
      <c r="G424" s="36">
        <f>SUMIFS(СВЦЭМ!$L$34:$L$777,СВЦЭМ!$A$34:$A$777,$A424,СВЦЭМ!$B$33:$B$776,G$401)+'СЕТ СН'!$F$16</f>
        <v>0</v>
      </c>
      <c r="H424" s="36">
        <f>SUMIFS(СВЦЭМ!$L$34:$L$777,СВЦЭМ!$A$34:$A$777,$A424,СВЦЭМ!$B$33:$B$776,H$401)+'СЕТ СН'!$F$16</f>
        <v>0</v>
      </c>
      <c r="I424" s="36">
        <f>SUMIFS(СВЦЭМ!$L$34:$L$777,СВЦЭМ!$A$34:$A$777,$A424,СВЦЭМ!$B$33:$B$776,I$401)+'СЕТ СН'!$F$16</f>
        <v>0</v>
      </c>
      <c r="J424" s="36">
        <f>SUMIFS(СВЦЭМ!$L$34:$L$777,СВЦЭМ!$A$34:$A$777,$A424,СВЦЭМ!$B$33:$B$776,J$401)+'СЕТ СН'!$F$16</f>
        <v>0</v>
      </c>
      <c r="K424" s="36">
        <f>SUMIFS(СВЦЭМ!$L$34:$L$777,СВЦЭМ!$A$34:$A$777,$A424,СВЦЭМ!$B$33:$B$776,K$401)+'СЕТ СН'!$F$16</f>
        <v>0</v>
      </c>
      <c r="L424" s="36">
        <f>SUMIFS(СВЦЭМ!$L$34:$L$777,СВЦЭМ!$A$34:$A$777,$A424,СВЦЭМ!$B$33:$B$776,L$401)+'СЕТ СН'!$F$16</f>
        <v>0</v>
      </c>
      <c r="M424" s="36">
        <f>SUMIFS(СВЦЭМ!$L$34:$L$777,СВЦЭМ!$A$34:$A$777,$A424,СВЦЭМ!$B$33:$B$776,M$401)+'СЕТ СН'!$F$16</f>
        <v>0</v>
      </c>
      <c r="N424" s="36">
        <f>SUMIFS(СВЦЭМ!$L$34:$L$777,СВЦЭМ!$A$34:$A$777,$A424,СВЦЭМ!$B$33:$B$776,N$401)+'СЕТ СН'!$F$16</f>
        <v>0</v>
      </c>
      <c r="O424" s="36">
        <f>SUMIFS(СВЦЭМ!$L$34:$L$777,СВЦЭМ!$A$34:$A$777,$A424,СВЦЭМ!$B$33:$B$776,O$401)+'СЕТ СН'!$F$16</f>
        <v>0</v>
      </c>
      <c r="P424" s="36">
        <f>SUMIFS(СВЦЭМ!$L$34:$L$777,СВЦЭМ!$A$34:$A$777,$A424,СВЦЭМ!$B$33:$B$776,P$401)+'СЕТ СН'!$F$16</f>
        <v>0</v>
      </c>
      <c r="Q424" s="36">
        <f>SUMIFS(СВЦЭМ!$L$34:$L$777,СВЦЭМ!$A$34:$A$777,$A424,СВЦЭМ!$B$33:$B$776,Q$401)+'СЕТ СН'!$F$16</f>
        <v>0</v>
      </c>
      <c r="R424" s="36">
        <f>SUMIFS(СВЦЭМ!$L$34:$L$777,СВЦЭМ!$A$34:$A$777,$A424,СВЦЭМ!$B$33:$B$776,R$401)+'СЕТ СН'!$F$16</f>
        <v>0</v>
      </c>
      <c r="S424" s="36">
        <f>SUMIFS(СВЦЭМ!$L$34:$L$777,СВЦЭМ!$A$34:$A$777,$A424,СВЦЭМ!$B$33:$B$776,S$401)+'СЕТ СН'!$F$16</f>
        <v>0</v>
      </c>
      <c r="T424" s="36">
        <f>SUMIFS(СВЦЭМ!$L$34:$L$777,СВЦЭМ!$A$34:$A$777,$A424,СВЦЭМ!$B$33:$B$776,T$401)+'СЕТ СН'!$F$16</f>
        <v>0</v>
      </c>
      <c r="U424" s="36">
        <f>SUMIFS(СВЦЭМ!$L$34:$L$777,СВЦЭМ!$A$34:$A$777,$A424,СВЦЭМ!$B$33:$B$776,U$401)+'СЕТ СН'!$F$16</f>
        <v>0</v>
      </c>
      <c r="V424" s="36">
        <f>SUMIFS(СВЦЭМ!$L$34:$L$777,СВЦЭМ!$A$34:$A$777,$A424,СВЦЭМ!$B$33:$B$776,V$401)+'СЕТ СН'!$F$16</f>
        <v>0</v>
      </c>
      <c r="W424" s="36">
        <f>SUMIFS(СВЦЭМ!$L$34:$L$777,СВЦЭМ!$A$34:$A$777,$A424,СВЦЭМ!$B$33:$B$776,W$401)+'СЕТ СН'!$F$16</f>
        <v>0</v>
      </c>
      <c r="X424" s="36">
        <f>SUMIFS(СВЦЭМ!$L$34:$L$777,СВЦЭМ!$A$34:$A$777,$A424,СВЦЭМ!$B$33:$B$776,X$401)+'СЕТ СН'!$F$16</f>
        <v>0</v>
      </c>
      <c r="Y424" s="36">
        <f>SUMIFS(СВЦЭМ!$L$34:$L$777,СВЦЭМ!$A$34:$A$777,$A424,СВЦЭМ!$B$33:$B$776,Y$401)+'СЕТ СН'!$F$16</f>
        <v>0</v>
      </c>
    </row>
    <row r="425" spans="1:25" ht="15.75" hidden="1" x14ac:dyDescent="0.2">
      <c r="A425" s="35">
        <f t="shared" si="11"/>
        <v>43640</v>
      </c>
      <c r="B425" s="36">
        <f>SUMIFS(СВЦЭМ!$L$34:$L$777,СВЦЭМ!$A$34:$A$777,$A425,СВЦЭМ!$B$33:$B$776,B$401)+'СЕТ СН'!$F$16</f>
        <v>0</v>
      </c>
      <c r="C425" s="36">
        <f>SUMIFS(СВЦЭМ!$L$34:$L$777,СВЦЭМ!$A$34:$A$777,$A425,СВЦЭМ!$B$33:$B$776,C$401)+'СЕТ СН'!$F$16</f>
        <v>0</v>
      </c>
      <c r="D425" s="36">
        <f>SUMIFS(СВЦЭМ!$L$34:$L$777,СВЦЭМ!$A$34:$A$777,$A425,СВЦЭМ!$B$33:$B$776,D$401)+'СЕТ СН'!$F$16</f>
        <v>0</v>
      </c>
      <c r="E425" s="36">
        <f>SUMIFS(СВЦЭМ!$L$34:$L$777,СВЦЭМ!$A$34:$A$777,$A425,СВЦЭМ!$B$33:$B$776,E$401)+'СЕТ СН'!$F$16</f>
        <v>0</v>
      </c>
      <c r="F425" s="36">
        <f>SUMIFS(СВЦЭМ!$L$34:$L$777,СВЦЭМ!$A$34:$A$777,$A425,СВЦЭМ!$B$33:$B$776,F$401)+'СЕТ СН'!$F$16</f>
        <v>0</v>
      </c>
      <c r="G425" s="36">
        <f>SUMIFS(СВЦЭМ!$L$34:$L$777,СВЦЭМ!$A$34:$A$777,$A425,СВЦЭМ!$B$33:$B$776,G$401)+'СЕТ СН'!$F$16</f>
        <v>0</v>
      </c>
      <c r="H425" s="36">
        <f>SUMIFS(СВЦЭМ!$L$34:$L$777,СВЦЭМ!$A$34:$A$777,$A425,СВЦЭМ!$B$33:$B$776,H$401)+'СЕТ СН'!$F$16</f>
        <v>0</v>
      </c>
      <c r="I425" s="36">
        <f>SUMIFS(СВЦЭМ!$L$34:$L$777,СВЦЭМ!$A$34:$A$777,$A425,СВЦЭМ!$B$33:$B$776,I$401)+'СЕТ СН'!$F$16</f>
        <v>0</v>
      </c>
      <c r="J425" s="36">
        <f>SUMIFS(СВЦЭМ!$L$34:$L$777,СВЦЭМ!$A$34:$A$777,$A425,СВЦЭМ!$B$33:$B$776,J$401)+'СЕТ СН'!$F$16</f>
        <v>0</v>
      </c>
      <c r="K425" s="36">
        <f>SUMIFS(СВЦЭМ!$L$34:$L$777,СВЦЭМ!$A$34:$A$777,$A425,СВЦЭМ!$B$33:$B$776,K$401)+'СЕТ СН'!$F$16</f>
        <v>0</v>
      </c>
      <c r="L425" s="36">
        <f>SUMIFS(СВЦЭМ!$L$34:$L$777,СВЦЭМ!$A$34:$A$777,$A425,СВЦЭМ!$B$33:$B$776,L$401)+'СЕТ СН'!$F$16</f>
        <v>0</v>
      </c>
      <c r="M425" s="36">
        <f>SUMIFS(СВЦЭМ!$L$34:$L$777,СВЦЭМ!$A$34:$A$777,$A425,СВЦЭМ!$B$33:$B$776,M$401)+'СЕТ СН'!$F$16</f>
        <v>0</v>
      </c>
      <c r="N425" s="36">
        <f>SUMIFS(СВЦЭМ!$L$34:$L$777,СВЦЭМ!$A$34:$A$777,$A425,СВЦЭМ!$B$33:$B$776,N$401)+'СЕТ СН'!$F$16</f>
        <v>0</v>
      </c>
      <c r="O425" s="36">
        <f>SUMIFS(СВЦЭМ!$L$34:$L$777,СВЦЭМ!$A$34:$A$777,$A425,СВЦЭМ!$B$33:$B$776,O$401)+'СЕТ СН'!$F$16</f>
        <v>0</v>
      </c>
      <c r="P425" s="36">
        <f>SUMIFS(СВЦЭМ!$L$34:$L$777,СВЦЭМ!$A$34:$A$777,$A425,СВЦЭМ!$B$33:$B$776,P$401)+'СЕТ СН'!$F$16</f>
        <v>0</v>
      </c>
      <c r="Q425" s="36">
        <f>SUMIFS(СВЦЭМ!$L$34:$L$777,СВЦЭМ!$A$34:$A$777,$A425,СВЦЭМ!$B$33:$B$776,Q$401)+'СЕТ СН'!$F$16</f>
        <v>0</v>
      </c>
      <c r="R425" s="36">
        <f>SUMIFS(СВЦЭМ!$L$34:$L$777,СВЦЭМ!$A$34:$A$777,$A425,СВЦЭМ!$B$33:$B$776,R$401)+'СЕТ СН'!$F$16</f>
        <v>0</v>
      </c>
      <c r="S425" s="36">
        <f>SUMIFS(СВЦЭМ!$L$34:$L$777,СВЦЭМ!$A$34:$A$777,$A425,СВЦЭМ!$B$33:$B$776,S$401)+'СЕТ СН'!$F$16</f>
        <v>0</v>
      </c>
      <c r="T425" s="36">
        <f>SUMIFS(СВЦЭМ!$L$34:$L$777,СВЦЭМ!$A$34:$A$777,$A425,СВЦЭМ!$B$33:$B$776,T$401)+'СЕТ СН'!$F$16</f>
        <v>0</v>
      </c>
      <c r="U425" s="36">
        <f>SUMIFS(СВЦЭМ!$L$34:$L$777,СВЦЭМ!$A$34:$A$777,$A425,СВЦЭМ!$B$33:$B$776,U$401)+'СЕТ СН'!$F$16</f>
        <v>0</v>
      </c>
      <c r="V425" s="36">
        <f>SUMIFS(СВЦЭМ!$L$34:$L$777,СВЦЭМ!$A$34:$A$777,$A425,СВЦЭМ!$B$33:$B$776,V$401)+'СЕТ СН'!$F$16</f>
        <v>0</v>
      </c>
      <c r="W425" s="36">
        <f>SUMIFS(СВЦЭМ!$L$34:$L$777,СВЦЭМ!$A$34:$A$777,$A425,СВЦЭМ!$B$33:$B$776,W$401)+'СЕТ СН'!$F$16</f>
        <v>0</v>
      </c>
      <c r="X425" s="36">
        <f>SUMIFS(СВЦЭМ!$L$34:$L$777,СВЦЭМ!$A$34:$A$777,$A425,СВЦЭМ!$B$33:$B$776,X$401)+'СЕТ СН'!$F$16</f>
        <v>0</v>
      </c>
      <c r="Y425" s="36">
        <f>SUMIFS(СВЦЭМ!$L$34:$L$777,СВЦЭМ!$A$34:$A$777,$A425,СВЦЭМ!$B$33:$B$776,Y$401)+'СЕТ СН'!$F$16</f>
        <v>0</v>
      </c>
    </row>
    <row r="426" spans="1:25" ht="15.75" hidden="1" x14ac:dyDescent="0.2">
      <c r="A426" s="35">
        <f t="shared" si="11"/>
        <v>43641</v>
      </c>
      <c r="B426" s="36">
        <f>SUMIFS(СВЦЭМ!$L$34:$L$777,СВЦЭМ!$A$34:$A$777,$A426,СВЦЭМ!$B$33:$B$776,B$401)+'СЕТ СН'!$F$16</f>
        <v>0</v>
      </c>
      <c r="C426" s="36">
        <f>SUMIFS(СВЦЭМ!$L$34:$L$777,СВЦЭМ!$A$34:$A$777,$A426,СВЦЭМ!$B$33:$B$776,C$401)+'СЕТ СН'!$F$16</f>
        <v>0</v>
      </c>
      <c r="D426" s="36">
        <f>SUMIFS(СВЦЭМ!$L$34:$L$777,СВЦЭМ!$A$34:$A$777,$A426,СВЦЭМ!$B$33:$B$776,D$401)+'СЕТ СН'!$F$16</f>
        <v>0</v>
      </c>
      <c r="E426" s="36">
        <f>SUMIFS(СВЦЭМ!$L$34:$L$777,СВЦЭМ!$A$34:$A$777,$A426,СВЦЭМ!$B$33:$B$776,E$401)+'СЕТ СН'!$F$16</f>
        <v>0</v>
      </c>
      <c r="F426" s="36">
        <f>SUMIFS(СВЦЭМ!$L$34:$L$777,СВЦЭМ!$A$34:$A$777,$A426,СВЦЭМ!$B$33:$B$776,F$401)+'СЕТ СН'!$F$16</f>
        <v>0</v>
      </c>
      <c r="G426" s="36">
        <f>SUMIFS(СВЦЭМ!$L$34:$L$777,СВЦЭМ!$A$34:$A$777,$A426,СВЦЭМ!$B$33:$B$776,G$401)+'СЕТ СН'!$F$16</f>
        <v>0</v>
      </c>
      <c r="H426" s="36">
        <f>SUMIFS(СВЦЭМ!$L$34:$L$777,СВЦЭМ!$A$34:$A$777,$A426,СВЦЭМ!$B$33:$B$776,H$401)+'СЕТ СН'!$F$16</f>
        <v>0</v>
      </c>
      <c r="I426" s="36">
        <f>SUMIFS(СВЦЭМ!$L$34:$L$777,СВЦЭМ!$A$34:$A$777,$A426,СВЦЭМ!$B$33:$B$776,I$401)+'СЕТ СН'!$F$16</f>
        <v>0</v>
      </c>
      <c r="J426" s="36">
        <f>SUMIFS(СВЦЭМ!$L$34:$L$777,СВЦЭМ!$A$34:$A$777,$A426,СВЦЭМ!$B$33:$B$776,J$401)+'СЕТ СН'!$F$16</f>
        <v>0</v>
      </c>
      <c r="K426" s="36">
        <f>SUMIFS(СВЦЭМ!$L$34:$L$777,СВЦЭМ!$A$34:$A$777,$A426,СВЦЭМ!$B$33:$B$776,K$401)+'СЕТ СН'!$F$16</f>
        <v>0</v>
      </c>
      <c r="L426" s="36">
        <f>SUMIFS(СВЦЭМ!$L$34:$L$777,СВЦЭМ!$A$34:$A$777,$A426,СВЦЭМ!$B$33:$B$776,L$401)+'СЕТ СН'!$F$16</f>
        <v>0</v>
      </c>
      <c r="M426" s="36">
        <f>SUMIFS(СВЦЭМ!$L$34:$L$777,СВЦЭМ!$A$34:$A$777,$A426,СВЦЭМ!$B$33:$B$776,M$401)+'СЕТ СН'!$F$16</f>
        <v>0</v>
      </c>
      <c r="N426" s="36">
        <f>SUMIFS(СВЦЭМ!$L$34:$L$777,СВЦЭМ!$A$34:$A$777,$A426,СВЦЭМ!$B$33:$B$776,N$401)+'СЕТ СН'!$F$16</f>
        <v>0</v>
      </c>
      <c r="O426" s="36">
        <f>SUMIFS(СВЦЭМ!$L$34:$L$777,СВЦЭМ!$A$34:$A$777,$A426,СВЦЭМ!$B$33:$B$776,O$401)+'СЕТ СН'!$F$16</f>
        <v>0</v>
      </c>
      <c r="P426" s="36">
        <f>SUMIFS(СВЦЭМ!$L$34:$L$777,СВЦЭМ!$A$34:$A$777,$A426,СВЦЭМ!$B$33:$B$776,P$401)+'СЕТ СН'!$F$16</f>
        <v>0</v>
      </c>
      <c r="Q426" s="36">
        <f>SUMIFS(СВЦЭМ!$L$34:$L$777,СВЦЭМ!$A$34:$A$777,$A426,СВЦЭМ!$B$33:$B$776,Q$401)+'СЕТ СН'!$F$16</f>
        <v>0</v>
      </c>
      <c r="R426" s="36">
        <f>SUMIFS(СВЦЭМ!$L$34:$L$777,СВЦЭМ!$A$34:$A$777,$A426,СВЦЭМ!$B$33:$B$776,R$401)+'СЕТ СН'!$F$16</f>
        <v>0</v>
      </c>
      <c r="S426" s="36">
        <f>SUMIFS(СВЦЭМ!$L$34:$L$777,СВЦЭМ!$A$34:$A$777,$A426,СВЦЭМ!$B$33:$B$776,S$401)+'СЕТ СН'!$F$16</f>
        <v>0</v>
      </c>
      <c r="T426" s="36">
        <f>SUMIFS(СВЦЭМ!$L$34:$L$777,СВЦЭМ!$A$34:$A$777,$A426,СВЦЭМ!$B$33:$B$776,T$401)+'СЕТ СН'!$F$16</f>
        <v>0</v>
      </c>
      <c r="U426" s="36">
        <f>SUMIFS(СВЦЭМ!$L$34:$L$777,СВЦЭМ!$A$34:$A$777,$A426,СВЦЭМ!$B$33:$B$776,U$401)+'СЕТ СН'!$F$16</f>
        <v>0</v>
      </c>
      <c r="V426" s="36">
        <f>SUMIFS(СВЦЭМ!$L$34:$L$777,СВЦЭМ!$A$34:$A$777,$A426,СВЦЭМ!$B$33:$B$776,V$401)+'СЕТ СН'!$F$16</f>
        <v>0</v>
      </c>
      <c r="W426" s="36">
        <f>SUMIFS(СВЦЭМ!$L$34:$L$777,СВЦЭМ!$A$34:$A$777,$A426,СВЦЭМ!$B$33:$B$776,W$401)+'СЕТ СН'!$F$16</f>
        <v>0</v>
      </c>
      <c r="X426" s="36">
        <f>SUMIFS(СВЦЭМ!$L$34:$L$777,СВЦЭМ!$A$34:$A$777,$A426,СВЦЭМ!$B$33:$B$776,X$401)+'СЕТ СН'!$F$16</f>
        <v>0</v>
      </c>
      <c r="Y426" s="36">
        <f>SUMIFS(СВЦЭМ!$L$34:$L$777,СВЦЭМ!$A$34:$A$777,$A426,СВЦЭМ!$B$33:$B$776,Y$401)+'СЕТ СН'!$F$16</f>
        <v>0</v>
      </c>
    </row>
    <row r="427" spans="1:25" ht="15.75" hidden="1" x14ac:dyDescent="0.2">
      <c r="A427" s="35">
        <f t="shared" si="11"/>
        <v>43642</v>
      </c>
      <c r="B427" s="36">
        <f>SUMIFS(СВЦЭМ!$L$34:$L$777,СВЦЭМ!$A$34:$A$777,$A427,СВЦЭМ!$B$33:$B$776,B$401)+'СЕТ СН'!$F$16</f>
        <v>0</v>
      </c>
      <c r="C427" s="36">
        <f>SUMIFS(СВЦЭМ!$L$34:$L$777,СВЦЭМ!$A$34:$A$777,$A427,СВЦЭМ!$B$33:$B$776,C$401)+'СЕТ СН'!$F$16</f>
        <v>0</v>
      </c>
      <c r="D427" s="36">
        <f>SUMIFS(СВЦЭМ!$L$34:$L$777,СВЦЭМ!$A$34:$A$777,$A427,СВЦЭМ!$B$33:$B$776,D$401)+'СЕТ СН'!$F$16</f>
        <v>0</v>
      </c>
      <c r="E427" s="36">
        <f>SUMIFS(СВЦЭМ!$L$34:$L$777,СВЦЭМ!$A$34:$A$777,$A427,СВЦЭМ!$B$33:$B$776,E$401)+'СЕТ СН'!$F$16</f>
        <v>0</v>
      </c>
      <c r="F427" s="36">
        <f>SUMIFS(СВЦЭМ!$L$34:$L$777,СВЦЭМ!$A$34:$A$777,$A427,СВЦЭМ!$B$33:$B$776,F$401)+'СЕТ СН'!$F$16</f>
        <v>0</v>
      </c>
      <c r="G427" s="36">
        <f>SUMIFS(СВЦЭМ!$L$34:$L$777,СВЦЭМ!$A$34:$A$777,$A427,СВЦЭМ!$B$33:$B$776,G$401)+'СЕТ СН'!$F$16</f>
        <v>0</v>
      </c>
      <c r="H427" s="36">
        <f>SUMIFS(СВЦЭМ!$L$34:$L$777,СВЦЭМ!$A$34:$A$777,$A427,СВЦЭМ!$B$33:$B$776,H$401)+'СЕТ СН'!$F$16</f>
        <v>0</v>
      </c>
      <c r="I427" s="36">
        <f>SUMIFS(СВЦЭМ!$L$34:$L$777,СВЦЭМ!$A$34:$A$777,$A427,СВЦЭМ!$B$33:$B$776,I$401)+'СЕТ СН'!$F$16</f>
        <v>0</v>
      </c>
      <c r="J427" s="36">
        <f>SUMIFS(СВЦЭМ!$L$34:$L$777,СВЦЭМ!$A$34:$A$777,$A427,СВЦЭМ!$B$33:$B$776,J$401)+'СЕТ СН'!$F$16</f>
        <v>0</v>
      </c>
      <c r="K427" s="36">
        <f>SUMIFS(СВЦЭМ!$L$34:$L$777,СВЦЭМ!$A$34:$A$777,$A427,СВЦЭМ!$B$33:$B$776,K$401)+'СЕТ СН'!$F$16</f>
        <v>0</v>
      </c>
      <c r="L427" s="36">
        <f>SUMIFS(СВЦЭМ!$L$34:$L$777,СВЦЭМ!$A$34:$A$777,$A427,СВЦЭМ!$B$33:$B$776,L$401)+'СЕТ СН'!$F$16</f>
        <v>0</v>
      </c>
      <c r="M427" s="36">
        <f>SUMIFS(СВЦЭМ!$L$34:$L$777,СВЦЭМ!$A$34:$A$777,$A427,СВЦЭМ!$B$33:$B$776,M$401)+'СЕТ СН'!$F$16</f>
        <v>0</v>
      </c>
      <c r="N427" s="36">
        <f>SUMIFS(СВЦЭМ!$L$34:$L$777,СВЦЭМ!$A$34:$A$777,$A427,СВЦЭМ!$B$33:$B$776,N$401)+'СЕТ СН'!$F$16</f>
        <v>0</v>
      </c>
      <c r="O427" s="36">
        <f>SUMIFS(СВЦЭМ!$L$34:$L$777,СВЦЭМ!$A$34:$A$777,$A427,СВЦЭМ!$B$33:$B$776,O$401)+'СЕТ СН'!$F$16</f>
        <v>0</v>
      </c>
      <c r="P427" s="36">
        <f>SUMIFS(СВЦЭМ!$L$34:$L$777,СВЦЭМ!$A$34:$A$777,$A427,СВЦЭМ!$B$33:$B$776,P$401)+'СЕТ СН'!$F$16</f>
        <v>0</v>
      </c>
      <c r="Q427" s="36">
        <f>SUMIFS(СВЦЭМ!$L$34:$L$777,СВЦЭМ!$A$34:$A$777,$A427,СВЦЭМ!$B$33:$B$776,Q$401)+'СЕТ СН'!$F$16</f>
        <v>0</v>
      </c>
      <c r="R427" s="36">
        <f>SUMIFS(СВЦЭМ!$L$34:$L$777,СВЦЭМ!$A$34:$A$777,$A427,СВЦЭМ!$B$33:$B$776,R$401)+'СЕТ СН'!$F$16</f>
        <v>0</v>
      </c>
      <c r="S427" s="36">
        <f>SUMIFS(СВЦЭМ!$L$34:$L$777,СВЦЭМ!$A$34:$A$777,$A427,СВЦЭМ!$B$33:$B$776,S$401)+'СЕТ СН'!$F$16</f>
        <v>0</v>
      </c>
      <c r="T427" s="36">
        <f>SUMIFS(СВЦЭМ!$L$34:$L$777,СВЦЭМ!$A$34:$A$777,$A427,СВЦЭМ!$B$33:$B$776,T$401)+'СЕТ СН'!$F$16</f>
        <v>0</v>
      </c>
      <c r="U427" s="36">
        <f>SUMIFS(СВЦЭМ!$L$34:$L$777,СВЦЭМ!$A$34:$A$777,$A427,СВЦЭМ!$B$33:$B$776,U$401)+'СЕТ СН'!$F$16</f>
        <v>0</v>
      </c>
      <c r="V427" s="36">
        <f>SUMIFS(СВЦЭМ!$L$34:$L$777,СВЦЭМ!$A$34:$A$777,$A427,СВЦЭМ!$B$33:$B$776,V$401)+'СЕТ СН'!$F$16</f>
        <v>0</v>
      </c>
      <c r="W427" s="36">
        <f>SUMIFS(СВЦЭМ!$L$34:$L$777,СВЦЭМ!$A$34:$A$777,$A427,СВЦЭМ!$B$33:$B$776,W$401)+'СЕТ СН'!$F$16</f>
        <v>0</v>
      </c>
      <c r="X427" s="36">
        <f>SUMIFS(СВЦЭМ!$L$34:$L$777,СВЦЭМ!$A$34:$A$777,$A427,СВЦЭМ!$B$33:$B$776,X$401)+'СЕТ СН'!$F$16</f>
        <v>0</v>
      </c>
      <c r="Y427" s="36">
        <f>SUMIFS(СВЦЭМ!$L$34:$L$777,СВЦЭМ!$A$34:$A$777,$A427,СВЦЭМ!$B$33:$B$776,Y$401)+'СЕТ СН'!$F$16</f>
        <v>0</v>
      </c>
    </row>
    <row r="428" spans="1:25" ht="15.75" hidden="1" x14ac:dyDescent="0.2">
      <c r="A428" s="35">
        <f t="shared" si="11"/>
        <v>43643</v>
      </c>
      <c r="B428" s="36">
        <f>SUMIFS(СВЦЭМ!$L$34:$L$777,СВЦЭМ!$A$34:$A$777,$A428,СВЦЭМ!$B$33:$B$776,B$401)+'СЕТ СН'!$F$16</f>
        <v>0</v>
      </c>
      <c r="C428" s="36">
        <f>SUMIFS(СВЦЭМ!$L$34:$L$777,СВЦЭМ!$A$34:$A$777,$A428,СВЦЭМ!$B$33:$B$776,C$401)+'СЕТ СН'!$F$16</f>
        <v>0</v>
      </c>
      <c r="D428" s="36">
        <f>SUMIFS(СВЦЭМ!$L$34:$L$777,СВЦЭМ!$A$34:$A$777,$A428,СВЦЭМ!$B$33:$B$776,D$401)+'СЕТ СН'!$F$16</f>
        <v>0</v>
      </c>
      <c r="E428" s="36">
        <f>SUMIFS(СВЦЭМ!$L$34:$L$777,СВЦЭМ!$A$34:$A$777,$A428,СВЦЭМ!$B$33:$B$776,E$401)+'СЕТ СН'!$F$16</f>
        <v>0</v>
      </c>
      <c r="F428" s="36">
        <f>SUMIFS(СВЦЭМ!$L$34:$L$777,СВЦЭМ!$A$34:$A$777,$A428,СВЦЭМ!$B$33:$B$776,F$401)+'СЕТ СН'!$F$16</f>
        <v>0</v>
      </c>
      <c r="G428" s="36">
        <f>SUMIFS(СВЦЭМ!$L$34:$L$777,СВЦЭМ!$A$34:$A$777,$A428,СВЦЭМ!$B$33:$B$776,G$401)+'СЕТ СН'!$F$16</f>
        <v>0</v>
      </c>
      <c r="H428" s="36">
        <f>SUMIFS(СВЦЭМ!$L$34:$L$777,СВЦЭМ!$A$34:$A$777,$A428,СВЦЭМ!$B$33:$B$776,H$401)+'СЕТ СН'!$F$16</f>
        <v>0</v>
      </c>
      <c r="I428" s="36">
        <f>SUMIFS(СВЦЭМ!$L$34:$L$777,СВЦЭМ!$A$34:$A$777,$A428,СВЦЭМ!$B$33:$B$776,I$401)+'СЕТ СН'!$F$16</f>
        <v>0</v>
      </c>
      <c r="J428" s="36">
        <f>SUMIFS(СВЦЭМ!$L$34:$L$777,СВЦЭМ!$A$34:$A$777,$A428,СВЦЭМ!$B$33:$B$776,J$401)+'СЕТ СН'!$F$16</f>
        <v>0</v>
      </c>
      <c r="K428" s="36">
        <f>SUMIFS(СВЦЭМ!$L$34:$L$777,СВЦЭМ!$A$34:$A$777,$A428,СВЦЭМ!$B$33:$B$776,K$401)+'СЕТ СН'!$F$16</f>
        <v>0</v>
      </c>
      <c r="L428" s="36">
        <f>SUMIFS(СВЦЭМ!$L$34:$L$777,СВЦЭМ!$A$34:$A$777,$A428,СВЦЭМ!$B$33:$B$776,L$401)+'СЕТ СН'!$F$16</f>
        <v>0</v>
      </c>
      <c r="M428" s="36">
        <f>SUMIFS(СВЦЭМ!$L$34:$L$777,СВЦЭМ!$A$34:$A$777,$A428,СВЦЭМ!$B$33:$B$776,M$401)+'СЕТ СН'!$F$16</f>
        <v>0</v>
      </c>
      <c r="N428" s="36">
        <f>SUMIFS(СВЦЭМ!$L$34:$L$777,СВЦЭМ!$A$34:$A$777,$A428,СВЦЭМ!$B$33:$B$776,N$401)+'СЕТ СН'!$F$16</f>
        <v>0</v>
      </c>
      <c r="O428" s="36">
        <f>SUMIFS(СВЦЭМ!$L$34:$L$777,СВЦЭМ!$A$34:$A$777,$A428,СВЦЭМ!$B$33:$B$776,O$401)+'СЕТ СН'!$F$16</f>
        <v>0</v>
      </c>
      <c r="P428" s="36">
        <f>SUMIFS(СВЦЭМ!$L$34:$L$777,СВЦЭМ!$A$34:$A$777,$A428,СВЦЭМ!$B$33:$B$776,P$401)+'СЕТ СН'!$F$16</f>
        <v>0</v>
      </c>
      <c r="Q428" s="36">
        <f>SUMIFS(СВЦЭМ!$L$34:$L$777,СВЦЭМ!$A$34:$A$777,$A428,СВЦЭМ!$B$33:$B$776,Q$401)+'СЕТ СН'!$F$16</f>
        <v>0</v>
      </c>
      <c r="R428" s="36">
        <f>SUMIFS(СВЦЭМ!$L$34:$L$777,СВЦЭМ!$A$34:$A$777,$A428,СВЦЭМ!$B$33:$B$776,R$401)+'СЕТ СН'!$F$16</f>
        <v>0</v>
      </c>
      <c r="S428" s="36">
        <f>SUMIFS(СВЦЭМ!$L$34:$L$777,СВЦЭМ!$A$34:$A$777,$A428,СВЦЭМ!$B$33:$B$776,S$401)+'СЕТ СН'!$F$16</f>
        <v>0</v>
      </c>
      <c r="T428" s="36">
        <f>SUMIFS(СВЦЭМ!$L$34:$L$777,СВЦЭМ!$A$34:$A$777,$A428,СВЦЭМ!$B$33:$B$776,T$401)+'СЕТ СН'!$F$16</f>
        <v>0</v>
      </c>
      <c r="U428" s="36">
        <f>SUMIFS(СВЦЭМ!$L$34:$L$777,СВЦЭМ!$A$34:$A$777,$A428,СВЦЭМ!$B$33:$B$776,U$401)+'СЕТ СН'!$F$16</f>
        <v>0</v>
      </c>
      <c r="V428" s="36">
        <f>SUMIFS(СВЦЭМ!$L$34:$L$777,СВЦЭМ!$A$34:$A$777,$A428,СВЦЭМ!$B$33:$B$776,V$401)+'СЕТ СН'!$F$16</f>
        <v>0</v>
      </c>
      <c r="W428" s="36">
        <f>SUMIFS(СВЦЭМ!$L$34:$L$777,СВЦЭМ!$A$34:$A$777,$A428,СВЦЭМ!$B$33:$B$776,W$401)+'СЕТ СН'!$F$16</f>
        <v>0</v>
      </c>
      <c r="X428" s="36">
        <f>SUMIFS(СВЦЭМ!$L$34:$L$777,СВЦЭМ!$A$34:$A$777,$A428,СВЦЭМ!$B$33:$B$776,X$401)+'СЕТ СН'!$F$16</f>
        <v>0</v>
      </c>
      <c r="Y428" s="36">
        <f>SUMIFS(СВЦЭМ!$L$34:$L$777,СВЦЭМ!$A$34:$A$777,$A428,СВЦЭМ!$B$33:$B$776,Y$401)+'СЕТ СН'!$F$16</f>
        <v>0</v>
      </c>
    </row>
    <row r="429" spans="1:25" ht="15.75" hidden="1" x14ac:dyDescent="0.2">
      <c r="A429" s="35">
        <f t="shared" si="11"/>
        <v>43644</v>
      </c>
      <c r="B429" s="36">
        <f>SUMIFS(СВЦЭМ!$L$34:$L$777,СВЦЭМ!$A$34:$A$777,$A429,СВЦЭМ!$B$33:$B$776,B$401)+'СЕТ СН'!$F$16</f>
        <v>0</v>
      </c>
      <c r="C429" s="36">
        <f>SUMIFS(СВЦЭМ!$L$34:$L$777,СВЦЭМ!$A$34:$A$777,$A429,СВЦЭМ!$B$33:$B$776,C$401)+'СЕТ СН'!$F$16</f>
        <v>0</v>
      </c>
      <c r="D429" s="36">
        <f>SUMIFS(СВЦЭМ!$L$34:$L$777,СВЦЭМ!$A$34:$A$777,$A429,СВЦЭМ!$B$33:$B$776,D$401)+'СЕТ СН'!$F$16</f>
        <v>0</v>
      </c>
      <c r="E429" s="36">
        <f>SUMIFS(СВЦЭМ!$L$34:$L$777,СВЦЭМ!$A$34:$A$777,$A429,СВЦЭМ!$B$33:$B$776,E$401)+'СЕТ СН'!$F$16</f>
        <v>0</v>
      </c>
      <c r="F429" s="36">
        <f>SUMIFS(СВЦЭМ!$L$34:$L$777,СВЦЭМ!$A$34:$A$777,$A429,СВЦЭМ!$B$33:$B$776,F$401)+'СЕТ СН'!$F$16</f>
        <v>0</v>
      </c>
      <c r="G429" s="36">
        <f>SUMIFS(СВЦЭМ!$L$34:$L$777,СВЦЭМ!$A$34:$A$777,$A429,СВЦЭМ!$B$33:$B$776,G$401)+'СЕТ СН'!$F$16</f>
        <v>0</v>
      </c>
      <c r="H429" s="36">
        <f>SUMIFS(СВЦЭМ!$L$34:$L$777,СВЦЭМ!$A$34:$A$777,$A429,СВЦЭМ!$B$33:$B$776,H$401)+'СЕТ СН'!$F$16</f>
        <v>0</v>
      </c>
      <c r="I429" s="36">
        <f>SUMIFS(СВЦЭМ!$L$34:$L$777,СВЦЭМ!$A$34:$A$777,$A429,СВЦЭМ!$B$33:$B$776,I$401)+'СЕТ СН'!$F$16</f>
        <v>0</v>
      </c>
      <c r="J429" s="36">
        <f>SUMIFS(СВЦЭМ!$L$34:$L$777,СВЦЭМ!$A$34:$A$777,$A429,СВЦЭМ!$B$33:$B$776,J$401)+'СЕТ СН'!$F$16</f>
        <v>0</v>
      </c>
      <c r="K429" s="36">
        <f>SUMIFS(СВЦЭМ!$L$34:$L$777,СВЦЭМ!$A$34:$A$777,$A429,СВЦЭМ!$B$33:$B$776,K$401)+'СЕТ СН'!$F$16</f>
        <v>0</v>
      </c>
      <c r="L429" s="36">
        <f>SUMIFS(СВЦЭМ!$L$34:$L$777,СВЦЭМ!$A$34:$A$777,$A429,СВЦЭМ!$B$33:$B$776,L$401)+'СЕТ СН'!$F$16</f>
        <v>0</v>
      </c>
      <c r="M429" s="36">
        <f>SUMIFS(СВЦЭМ!$L$34:$L$777,СВЦЭМ!$A$34:$A$777,$A429,СВЦЭМ!$B$33:$B$776,M$401)+'СЕТ СН'!$F$16</f>
        <v>0</v>
      </c>
      <c r="N429" s="36">
        <f>SUMIFS(СВЦЭМ!$L$34:$L$777,СВЦЭМ!$A$34:$A$777,$A429,СВЦЭМ!$B$33:$B$776,N$401)+'СЕТ СН'!$F$16</f>
        <v>0</v>
      </c>
      <c r="O429" s="36">
        <f>SUMIFS(СВЦЭМ!$L$34:$L$777,СВЦЭМ!$A$34:$A$777,$A429,СВЦЭМ!$B$33:$B$776,O$401)+'СЕТ СН'!$F$16</f>
        <v>0</v>
      </c>
      <c r="P429" s="36">
        <f>SUMIFS(СВЦЭМ!$L$34:$L$777,СВЦЭМ!$A$34:$A$777,$A429,СВЦЭМ!$B$33:$B$776,P$401)+'СЕТ СН'!$F$16</f>
        <v>0</v>
      </c>
      <c r="Q429" s="36">
        <f>SUMIFS(СВЦЭМ!$L$34:$L$777,СВЦЭМ!$A$34:$A$777,$A429,СВЦЭМ!$B$33:$B$776,Q$401)+'СЕТ СН'!$F$16</f>
        <v>0</v>
      </c>
      <c r="R429" s="36">
        <f>SUMIFS(СВЦЭМ!$L$34:$L$777,СВЦЭМ!$A$34:$A$777,$A429,СВЦЭМ!$B$33:$B$776,R$401)+'СЕТ СН'!$F$16</f>
        <v>0</v>
      </c>
      <c r="S429" s="36">
        <f>SUMIFS(СВЦЭМ!$L$34:$L$777,СВЦЭМ!$A$34:$A$777,$A429,СВЦЭМ!$B$33:$B$776,S$401)+'СЕТ СН'!$F$16</f>
        <v>0</v>
      </c>
      <c r="T429" s="36">
        <f>SUMIFS(СВЦЭМ!$L$34:$L$777,СВЦЭМ!$A$34:$A$777,$A429,СВЦЭМ!$B$33:$B$776,T$401)+'СЕТ СН'!$F$16</f>
        <v>0</v>
      </c>
      <c r="U429" s="36">
        <f>SUMIFS(СВЦЭМ!$L$34:$L$777,СВЦЭМ!$A$34:$A$777,$A429,СВЦЭМ!$B$33:$B$776,U$401)+'СЕТ СН'!$F$16</f>
        <v>0</v>
      </c>
      <c r="V429" s="36">
        <f>SUMIFS(СВЦЭМ!$L$34:$L$777,СВЦЭМ!$A$34:$A$777,$A429,СВЦЭМ!$B$33:$B$776,V$401)+'СЕТ СН'!$F$16</f>
        <v>0</v>
      </c>
      <c r="W429" s="36">
        <f>SUMIFS(СВЦЭМ!$L$34:$L$777,СВЦЭМ!$A$34:$A$777,$A429,СВЦЭМ!$B$33:$B$776,W$401)+'СЕТ СН'!$F$16</f>
        <v>0</v>
      </c>
      <c r="X429" s="36">
        <f>SUMIFS(СВЦЭМ!$L$34:$L$777,СВЦЭМ!$A$34:$A$777,$A429,СВЦЭМ!$B$33:$B$776,X$401)+'СЕТ СН'!$F$16</f>
        <v>0</v>
      </c>
      <c r="Y429" s="36">
        <f>SUMIFS(СВЦЭМ!$L$34:$L$777,СВЦЭМ!$A$34:$A$777,$A429,СВЦЭМ!$B$33:$B$776,Y$401)+'СЕТ СН'!$F$16</f>
        <v>0</v>
      </c>
    </row>
    <row r="430" spans="1:25" ht="15.75" hidden="1" x14ac:dyDescent="0.2">
      <c r="A430" s="35">
        <f t="shared" si="11"/>
        <v>43645</v>
      </c>
      <c r="B430" s="36">
        <f>SUMIFS(СВЦЭМ!$L$34:$L$777,СВЦЭМ!$A$34:$A$777,$A430,СВЦЭМ!$B$33:$B$776,B$401)+'СЕТ СН'!$F$16</f>
        <v>0</v>
      </c>
      <c r="C430" s="36">
        <f>SUMIFS(СВЦЭМ!$L$34:$L$777,СВЦЭМ!$A$34:$A$777,$A430,СВЦЭМ!$B$33:$B$776,C$401)+'СЕТ СН'!$F$16</f>
        <v>0</v>
      </c>
      <c r="D430" s="36">
        <f>SUMIFS(СВЦЭМ!$L$34:$L$777,СВЦЭМ!$A$34:$A$777,$A430,СВЦЭМ!$B$33:$B$776,D$401)+'СЕТ СН'!$F$16</f>
        <v>0</v>
      </c>
      <c r="E430" s="36">
        <f>SUMIFS(СВЦЭМ!$L$34:$L$777,СВЦЭМ!$A$34:$A$777,$A430,СВЦЭМ!$B$33:$B$776,E$401)+'СЕТ СН'!$F$16</f>
        <v>0</v>
      </c>
      <c r="F430" s="36">
        <f>SUMIFS(СВЦЭМ!$L$34:$L$777,СВЦЭМ!$A$34:$A$777,$A430,СВЦЭМ!$B$33:$B$776,F$401)+'СЕТ СН'!$F$16</f>
        <v>0</v>
      </c>
      <c r="G430" s="36">
        <f>SUMIFS(СВЦЭМ!$L$34:$L$777,СВЦЭМ!$A$34:$A$777,$A430,СВЦЭМ!$B$33:$B$776,G$401)+'СЕТ СН'!$F$16</f>
        <v>0</v>
      </c>
      <c r="H430" s="36">
        <f>SUMIFS(СВЦЭМ!$L$34:$L$777,СВЦЭМ!$A$34:$A$777,$A430,СВЦЭМ!$B$33:$B$776,H$401)+'СЕТ СН'!$F$16</f>
        <v>0</v>
      </c>
      <c r="I430" s="36">
        <f>SUMIFS(СВЦЭМ!$L$34:$L$777,СВЦЭМ!$A$34:$A$777,$A430,СВЦЭМ!$B$33:$B$776,I$401)+'СЕТ СН'!$F$16</f>
        <v>0</v>
      </c>
      <c r="J430" s="36">
        <f>SUMIFS(СВЦЭМ!$L$34:$L$777,СВЦЭМ!$A$34:$A$777,$A430,СВЦЭМ!$B$33:$B$776,J$401)+'СЕТ СН'!$F$16</f>
        <v>0</v>
      </c>
      <c r="K430" s="36">
        <f>SUMIFS(СВЦЭМ!$L$34:$L$777,СВЦЭМ!$A$34:$A$777,$A430,СВЦЭМ!$B$33:$B$776,K$401)+'СЕТ СН'!$F$16</f>
        <v>0</v>
      </c>
      <c r="L430" s="36">
        <f>SUMIFS(СВЦЭМ!$L$34:$L$777,СВЦЭМ!$A$34:$A$777,$A430,СВЦЭМ!$B$33:$B$776,L$401)+'СЕТ СН'!$F$16</f>
        <v>0</v>
      </c>
      <c r="M430" s="36">
        <f>SUMIFS(СВЦЭМ!$L$34:$L$777,СВЦЭМ!$A$34:$A$777,$A430,СВЦЭМ!$B$33:$B$776,M$401)+'СЕТ СН'!$F$16</f>
        <v>0</v>
      </c>
      <c r="N430" s="36">
        <f>SUMIFS(СВЦЭМ!$L$34:$L$777,СВЦЭМ!$A$34:$A$777,$A430,СВЦЭМ!$B$33:$B$776,N$401)+'СЕТ СН'!$F$16</f>
        <v>0</v>
      </c>
      <c r="O430" s="36">
        <f>SUMIFS(СВЦЭМ!$L$34:$L$777,СВЦЭМ!$A$34:$A$777,$A430,СВЦЭМ!$B$33:$B$776,O$401)+'СЕТ СН'!$F$16</f>
        <v>0</v>
      </c>
      <c r="P430" s="36">
        <f>SUMIFS(СВЦЭМ!$L$34:$L$777,СВЦЭМ!$A$34:$A$777,$A430,СВЦЭМ!$B$33:$B$776,P$401)+'СЕТ СН'!$F$16</f>
        <v>0</v>
      </c>
      <c r="Q430" s="36">
        <f>SUMIFS(СВЦЭМ!$L$34:$L$777,СВЦЭМ!$A$34:$A$777,$A430,СВЦЭМ!$B$33:$B$776,Q$401)+'СЕТ СН'!$F$16</f>
        <v>0</v>
      </c>
      <c r="R430" s="36">
        <f>SUMIFS(СВЦЭМ!$L$34:$L$777,СВЦЭМ!$A$34:$A$777,$A430,СВЦЭМ!$B$33:$B$776,R$401)+'СЕТ СН'!$F$16</f>
        <v>0</v>
      </c>
      <c r="S430" s="36">
        <f>SUMIFS(СВЦЭМ!$L$34:$L$777,СВЦЭМ!$A$34:$A$777,$A430,СВЦЭМ!$B$33:$B$776,S$401)+'СЕТ СН'!$F$16</f>
        <v>0</v>
      </c>
      <c r="T430" s="36">
        <f>SUMIFS(СВЦЭМ!$L$34:$L$777,СВЦЭМ!$A$34:$A$777,$A430,СВЦЭМ!$B$33:$B$776,T$401)+'СЕТ СН'!$F$16</f>
        <v>0</v>
      </c>
      <c r="U430" s="36">
        <f>SUMIFS(СВЦЭМ!$L$34:$L$777,СВЦЭМ!$A$34:$A$777,$A430,СВЦЭМ!$B$33:$B$776,U$401)+'СЕТ СН'!$F$16</f>
        <v>0</v>
      </c>
      <c r="V430" s="36">
        <f>SUMIFS(СВЦЭМ!$L$34:$L$777,СВЦЭМ!$A$34:$A$777,$A430,СВЦЭМ!$B$33:$B$776,V$401)+'СЕТ СН'!$F$16</f>
        <v>0</v>
      </c>
      <c r="W430" s="36">
        <f>SUMIFS(СВЦЭМ!$L$34:$L$777,СВЦЭМ!$A$34:$A$777,$A430,СВЦЭМ!$B$33:$B$776,W$401)+'СЕТ СН'!$F$16</f>
        <v>0</v>
      </c>
      <c r="X430" s="36">
        <f>SUMIFS(СВЦЭМ!$L$34:$L$777,СВЦЭМ!$A$34:$A$777,$A430,СВЦЭМ!$B$33:$B$776,X$401)+'СЕТ СН'!$F$16</f>
        <v>0</v>
      </c>
      <c r="Y430" s="36">
        <f>SUMIFS(СВЦЭМ!$L$34:$L$777,СВЦЭМ!$A$34:$A$777,$A430,СВЦЭМ!$B$33:$B$776,Y$401)+'СЕТ СН'!$F$16</f>
        <v>0</v>
      </c>
    </row>
    <row r="431" spans="1:25" ht="15.75" hidden="1" x14ac:dyDescent="0.2">
      <c r="A431" s="35">
        <f t="shared" si="11"/>
        <v>43646</v>
      </c>
      <c r="B431" s="36">
        <f>SUMIFS(СВЦЭМ!$L$34:$L$777,СВЦЭМ!$A$34:$A$777,$A431,СВЦЭМ!$B$33:$B$776,B$401)+'СЕТ СН'!$F$16</f>
        <v>0</v>
      </c>
      <c r="C431" s="36">
        <f>SUMIFS(СВЦЭМ!$L$34:$L$777,СВЦЭМ!$A$34:$A$777,$A431,СВЦЭМ!$B$33:$B$776,C$401)+'СЕТ СН'!$F$16</f>
        <v>0</v>
      </c>
      <c r="D431" s="36">
        <f>SUMIFS(СВЦЭМ!$L$34:$L$777,СВЦЭМ!$A$34:$A$777,$A431,СВЦЭМ!$B$33:$B$776,D$401)+'СЕТ СН'!$F$16</f>
        <v>0</v>
      </c>
      <c r="E431" s="36">
        <f>SUMIFS(СВЦЭМ!$L$34:$L$777,СВЦЭМ!$A$34:$A$777,$A431,СВЦЭМ!$B$33:$B$776,E$401)+'СЕТ СН'!$F$16</f>
        <v>0</v>
      </c>
      <c r="F431" s="36">
        <f>SUMIFS(СВЦЭМ!$L$34:$L$777,СВЦЭМ!$A$34:$A$777,$A431,СВЦЭМ!$B$33:$B$776,F$401)+'СЕТ СН'!$F$16</f>
        <v>0</v>
      </c>
      <c r="G431" s="36">
        <f>SUMIFS(СВЦЭМ!$L$34:$L$777,СВЦЭМ!$A$34:$A$777,$A431,СВЦЭМ!$B$33:$B$776,G$401)+'СЕТ СН'!$F$16</f>
        <v>0</v>
      </c>
      <c r="H431" s="36">
        <f>SUMIFS(СВЦЭМ!$L$34:$L$777,СВЦЭМ!$A$34:$A$777,$A431,СВЦЭМ!$B$33:$B$776,H$401)+'СЕТ СН'!$F$16</f>
        <v>0</v>
      </c>
      <c r="I431" s="36">
        <f>SUMIFS(СВЦЭМ!$L$34:$L$777,СВЦЭМ!$A$34:$A$777,$A431,СВЦЭМ!$B$33:$B$776,I$401)+'СЕТ СН'!$F$16</f>
        <v>0</v>
      </c>
      <c r="J431" s="36">
        <f>SUMIFS(СВЦЭМ!$L$34:$L$777,СВЦЭМ!$A$34:$A$777,$A431,СВЦЭМ!$B$33:$B$776,J$401)+'СЕТ СН'!$F$16</f>
        <v>0</v>
      </c>
      <c r="K431" s="36">
        <f>SUMIFS(СВЦЭМ!$L$34:$L$777,СВЦЭМ!$A$34:$A$777,$A431,СВЦЭМ!$B$33:$B$776,K$401)+'СЕТ СН'!$F$16</f>
        <v>0</v>
      </c>
      <c r="L431" s="36">
        <f>SUMIFS(СВЦЭМ!$L$34:$L$777,СВЦЭМ!$A$34:$A$777,$A431,СВЦЭМ!$B$33:$B$776,L$401)+'СЕТ СН'!$F$16</f>
        <v>0</v>
      </c>
      <c r="M431" s="36">
        <f>SUMIFS(СВЦЭМ!$L$34:$L$777,СВЦЭМ!$A$34:$A$777,$A431,СВЦЭМ!$B$33:$B$776,M$401)+'СЕТ СН'!$F$16</f>
        <v>0</v>
      </c>
      <c r="N431" s="36">
        <f>SUMIFS(СВЦЭМ!$L$34:$L$777,СВЦЭМ!$A$34:$A$777,$A431,СВЦЭМ!$B$33:$B$776,N$401)+'СЕТ СН'!$F$16</f>
        <v>0</v>
      </c>
      <c r="O431" s="36">
        <f>SUMIFS(СВЦЭМ!$L$34:$L$777,СВЦЭМ!$A$34:$A$777,$A431,СВЦЭМ!$B$33:$B$776,O$401)+'СЕТ СН'!$F$16</f>
        <v>0</v>
      </c>
      <c r="P431" s="36">
        <f>SUMIFS(СВЦЭМ!$L$34:$L$777,СВЦЭМ!$A$34:$A$777,$A431,СВЦЭМ!$B$33:$B$776,P$401)+'СЕТ СН'!$F$16</f>
        <v>0</v>
      </c>
      <c r="Q431" s="36">
        <f>SUMIFS(СВЦЭМ!$L$34:$L$777,СВЦЭМ!$A$34:$A$777,$A431,СВЦЭМ!$B$33:$B$776,Q$401)+'СЕТ СН'!$F$16</f>
        <v>0</v>
      </c>
      <c r="R431" s="36">
        <f>SUMIFS(СВЦЭМ!$L$34:$L$777,СВЦЭМ!$A$34:$A$777,$A431,СВЦЭМ!$B$33:$B$776,R$401)+'СЕТ СН'!$F$16</f>
        <v>0</v>
      </c>
      <c r="S431" s="36">
        <f>SUMIFS(СВЦЭМ!$L$34:$L$777,СВЦЭМ!$A$34:$A$777,$A431,СВЦЭМ!$B$33:$B$776,S$401)+'СЕТ СН'!$F$16</f>
        <v>0</v>
      </c>
      <c r="T431" s="36">
        <f>SUMIFS(СВЦЭМ!$L$34:$L$777,СВЦЭМ!$A$34:$A$777,$A431,СВЦЭМ!$B$33:$B$776,T$401)+'СЕТ СН'!$F$16</f>
        <v>0</v>
      </c>
      <c r="U431" s="36">
        <f>SUMIFS(СВЦЭМ!$L$34:$L$777,СВЦЭМ!$A$34:$A$777,$A431,СВЦЭМ!$B$33:$B$776,U$401)+'СЕТ СН'!$F$16</f>
        <v>0</v>
      </c>
      <c r="V431" s="36">
        <f>SUMIFS(СВЦЭМ!$L$34:$L$777,СВЦЭМ!$A$34:$A$777,$A431,СВЦЭМ!$B$33:$B$776,V$401)+'СЕТ СН'!$F$16</f>
        <v>0</v>
      </c>
      <c r="W431" s="36">
        <f>SUMIFS(СВЦЭМ!$L$34:$L$777,СВЦЭМ!$A$34:$A$777,$A431,СВЦЭМ!$B$33:$B$776,W$401)+'СЕТ СН'!$F$16</f>
        <v>0</v>
      </c>
      <c r="X431" s="36">
        <f>SUMIFS(СВЦЭМ!$L$34:$L$777,СВЦЭМ!$A$34:$A$777,$A431,СВЦЭМ!$B$33:$B$776,X$401)+'СЕТ СН'!$F$16</f>
        <v>0</v>
      </c>
      <c r="Y431" s="36">
        <f>SUMIFS(СВЦЭМ!$L$34:$L$777,СВЦЭМ!$A$34:$A$777,$A431,СВЦЭМ!$B$33:$B$776,Y$401)+'СЕТ СН'!$F$16</f>
        <v>0</v>
      </c>
    </row>
    <row r="432" spans="1:25" ht="15.75" hidden="1" x14ac:dyDescent="0.2">
      <c r="A432" s="35">
        <f t="shared" si="11"/>
        <v>43647</v>
      </c>
      <c r="B432" s="36">
        <f>SUMIFS(СВЦЭМ!$L$34:$L$777,СВЦЭМ!$A$34:$A$777,$A432,СВЦЭМ!$B$33:$B$776,B$401)+'СЕТ СН'!$F$16</f>
        <v>0</v>
      </c>
      <c r="C432" s="36">
        <f>SUMIFS(СВЦЭМ!$L$34:$L$777,СВЦЭМ!$A$34:$A$777,$A432,СВЦЭМ!$B$33:$B$776,C$401)+'СЕТ СН'!$F$16</f>
        <v>0</v>
      </c>
      <c r="D432" s="36">
        <f>SUMIFS(СВЦЭМ!$L$34:$L$777,СВЦЭМ!$A$34:$A$777,$A432,СВЦЭМ!$B$33:$B$776,D$401)+'СЕТ СН'!$F$16</f>
        <v>0</v>
      </c>
      <c r="E432" s="36">
        <f>SUMIFS(СВЦЭМ!$L$34:$L$777,СВЦЭМ!$A$34:$A$777,$A432,СВЦЭМ!$B$33:$B$776,E$401)+'СЕТ СН'!$F$16</f>
        <v>0</v>
      </c>
      <c r="F432" s="36">
        <f>SUMIFS(СВЦЭМ!$L$34:$L$777,СВЦЭМ!$A$34:$A$777,$A432,СВЦЭМ!$B$33:$B$776,F$401)+'СЕТ СН'!$F$16</f>
        <v>0</v>
      </c>
      <c r="G432" s="36">
        <f>SUMIFS(СВЦЭМ!$L$34:$L$777,СВЦЭМ!$A$34:$A$777,$A432,СВЦЭМ!$B$33:$B$776,G$401)+'СЕТ СН'!$F$16</f>
        <v>0</v>
      </c>
      <c r="H432" s="36">
        <f>SUMIFS(СВЦЭМ!$L$34:$L$777,СВЦЭМ!$A$34:$A$777,$A432,СВЦЭМ!$B$33:$B$776,H$401)+'СЕТ СН'!$F$16</f>
        <v>0</v>
      </c>
      <c r="I432" s="36">
        <f>SUMIFS(СВЦЭМ!$L$34:$L$777,СВЦЭМ!$A$34:$A$777,$A432,СВЦЭМ!$B$33:$B$776,I$401)+'СЕТ СН'!$F$16</f>
        <v>0</v>
      </c>
      <c r="J432" s="36">
        <f>SUMIFS(СВЦЭМ!$L$34:$L$777,СВЦЭМ!$A$34:$A$777,$A432,СВЦЭМ!$B$33:$B$776,J$401)+'СЕТ СН'!$F$16</f>
        <v>0</v>
      </c>
      <c r="K432" s="36">
        <f>SUMIFS(СВЦЭМ!$L$34:$L$777,СВЦЭМ!$A$34:$A$777,$A432,СВЦЭМ!$B$33:$B$776,K$401)+'СЕТ СН'!$F$16</f>
        <v>0</v>
      </c>
      <c r="L432" s="36">
        <f>SUMIFS(СВЦЭМ!$L$34:$L$777,СВЦЭМ!$A$34:$A$777,$A432,СВЦЭМ!$B$33:$B$776,L$401)+'СЕТ СН'!$F$16</f>
        <v>0</v>
      </c>
      <c r="M432" s="36">
        <f>SUMIFS(СВЦЭМ!$L$34:$L$777,СВЦЭМ!$A$34:$A$777,$A432,СВЦЭМ!$B$33:$B$776,M$401)+'СЕТ СН'!$F$16</f>
        <v>0</v>
      </c>
      <c r="N432" s="36">
        <f>SUMIFS(СВЦЭМ!$L$34:$L$777,СВЦЭМ!$A$34:$A$777,$A432,СВЦЭМ!$B$33:$B$776,N$401)+'СЕТ СН'!$F$16</f>
        <v>0</v>
      </c>
      <c r="O432" s="36">
        <f>SUMIFS(СВЦЭМ!$L$34:$L$777,СВЦЭМ!$A$34:$A$777,$A432,СВЦЭМ!$B$33:$B$776,O$401)+'СЕТ СН'!$F$16</f>
        <v>0</v>
      </c>
      <c r="P432" s="36">
        <f>SUMIFS(СВЦЭМ!$L$34:$L$777,СВЦЭМ!$A$34:$A$777,$A432,СВЦЭМ!$B$33:$B$776,P$401)+'СЕТ СН'!$F$16</f>
        <v>0</v>
      </c>
      <c r="Q432" s="36">
        <f>SUMIFS(СВЦЭМ!$L$34:$L$777,СВЦЭМ!$A$34:$A$777,$A432,СВЦЭМ!$B$33:$B$776,Q$401)+'СЕТ СН'!$F$16</f>
        <v>0</v>
      </c>
      <c r="R432" s="36">
        <f>SUMIFS(СВЦЭМ!$L$34:$L$777,СВЦЭМ!$A$34:$A$777,$A432,СВЦЭМ!$B$33:$B$776,R$401)+'СЕТ СН'!$F$16</f>
        <v>0</v>
      </c>
      <c r="S432" s="36">
        <f>SUMIFS(СВЦЭМ!$L$34:$L$777,СВЦЭМ!$A$34:$A$777,$A432,СВЦЭМ!$B$33:$B$776,S$401)+'СЕТ СН'!$F$16</f>
        <v>0</v>
      </c>
      <c r="T432" s="36">
        <f>SUMIFS(СВЦЭМ!$L$34:$L$777,СВЦЭМ!$A$34:$A$777,$A432,СВЦЭМ!$B$33:$B$776,T$401)+'СЕТ СН'!$F$16</f>
        <v>0</v>
      </c>
      <c r="U432" s="36">
        <f>SUMIFS(СВЦЭМ!$L$34:$L$777,СВЦЭМ!$A$34:$A$777,$A432,СВЦЭМ!$B$33:$B$776,U$401)+'СЕТ СН'!$F$16</f>
        <v>0</v>
      </c>
      <c r="V432" s="36">
        <f>SUMIFS(СВЦЭМ!$L$34:$L$777,СВЦЭМ!$A$34:$A$777,$A432,СВЦЭМ!$B$33:$B$776,V$401)+'СЕТ СН'!$F$16</f>
        <v>0</v>
      </c>
      <c r="W432" s="36">
        <f>SUMIFS(СВЦЭМ!$L$34:$L$777,СВЦЭМ!$A$34:$A$777,$A432,СВЦЭМ!$B$33:$B$776,W$401)+'СЕТ СН'!$F$16</f>
        <v>0</v>
      </c>
      <c r="X432" s="36">
        <f>SUMIFS(СВЦЭМ!$L$34:$L$777,СВЦЭМ!$A$34:$A$777,$A432,СВЦЭМ!$B$33:$B$776,X$401)+'СЕТ СН'!$F$16</f>
        <v>0</v>
      </c>
      <c r="Y432" s="36">
        <f>SUMIFS(СВЦЭМ!$L$34:$L$777,СВЦЭМ!$A$34:$A$777,$A432,СВЦЭМ!$B$33:$B$776,Y$401)+'СЕТ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0</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452696.70352453354</v>
      </c>
      <c r="O439" s="143"/>
      <c r="P439" s="142">
        <f>СВЦЭМ!$D$12+'СЕТ СН'!$F$13-'СЕТ СН'!$G$25</f>
        <v>452696.70352453354</v>
      </c>
      <c r="Q439" s="143"/>
      <c r="R439" s="142">
        <f>СВЦЭМ!$D$12+'СЕТ СН'!$F$13-'СЕТ СН'!$H$25</f>
        <v>452696.70352453354</v>
      </c>
      <c r="S439" s="143"/>
      <c r="T439" s="142">
        <f>СВЦЭМ!$D$12+'СЕТ СН'!$F$13-'СЕТ СН'!$I$25</f>
        <v>452696.70352453354</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июне 2019г.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138</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01.06.2019</v>
      </c>
      <c r="B12" s="36">
        <f>SUMIFS(СВЦЭМ!$D$33:$D$776,СВЦЭМ!$A$33:$A$776,$A12,СВЦЭМ!$B$33:$B$776,B$11)+'СЕТ СН'!$F$14+СВЦЭМ!$D$10+'СЕТ СН'!$F$8*'СЕТ СН'!$F$9-'СЕТ СН'!$F$26</f>
        <v>910.65593499000011</v>
      </c>
      <c r="C12" s="36">
        <f>SUMIFS(СВЦЭМ!$D$33:$D$776,СВЦЭМ!$A$33:$A$776,$A12,СВЦЭМ!$B$33:$B$776,C$11)+'СЕТ СН'!$F$14+СВЦЭМ!$D$10+'СЕТ СН'!$F$8*'СЕТ СН'!$F$9-'СЕТ СН'!$F$26</f>
        <v>960.6554434300001</v>
      </c>
      <c r="D12" s="36">
        <f>SUMIFS(СВЦЭМ!$D$33:$D$776,СВЦЭМ!$A$33:$A$776,$A12,СВЦЭМ!$B$33:$B$776,D$11)+'СЕТ СН'!$F$14+СВЦЭМ!$D$10+'СЕТ СН'!$F$8*'СЕТ СН'!$F$9-'СЕТ СН'!$F$26</f>
        <v>1008.2753613700002</v>
      </c>
      <c r="E12" s="36">
        <f>SUMIFS(СВЦЭМ!$D$33:$D$776,СВЦЭМ!$A$33:$A$776,$A12,СВЦЭМ!$B$33:$B$776,E$11)+'СЕТ СН'!$F$14+СВЦЭМ!$D$10+'СЕТ СН'!$F$8*'СЕТ СН'!$F$9-'СЕТ СН'!$F$26</f>
        <v>1033.8293616200001</v>
      </c>
      <c r="F12" s="36">
        <f>SUMIFS(СВЦЭМ!$D$33:$D$776,СВЦЭМ!$A$33:$A$776,$A12,СВЦЭМ!$B$33:$B$776,F$11)+'СЕТ СН'!$F$14+СВЦЭМ!$D$10+'СЕТ СН'!$F$8*'СЕТ СН'!$F$9-'СЕТ СН'!$F$26</f>
        <v>1046.00981065</v>
      </c>
      <c r="G12" s="36">
        <f>SUMIFS(СВЦЭМ!$D$33:$D$776,СВЦЭМ!$A$33:$A$776,$A12,СВЦЭМ!$B$33:$B$776,G$11)+'СЕТ СН'!$F$14+СВЦЭМ!$D$10+'СЕТ СН'!$F$8*'СЕТ СН'!$F$9-'СЕТ СН'!$F$26</f>
        <v>1051.5602749500001</v>
      </c>
      <c r="H12" s="36">
        <f>SUMIFS(СВЦЭМ!$D$33:$D$776,СВЦЭМ!$A$33:$A$776,$A12,СВЦЭМ!$B$33:$B$776,H$11)+'СЕТ СН'!$F$14+СВЦЭМ!$D$10+'СЕТ СН'!$F$8*'СЕТ СН'!$F$9-'СЕТ СН'!$F$26</f>
        <v>1014.16118024</v>
      </c>
      <c r="I12" s="36">
        <f>SUMIFS(СВЦЭМ!$D$33:$D$776,СВЦЭМ!$A$33:$A$776,$A12,СВЦЭМ!$B$33:$B$776,I$11)+'СЕТ СН'!$F$14+СВЦЭМ!$D$10+'СЕТ СН'!$F$8*'СЕТ СН'!$F$9-'СЕТ СН'!$F$26</f>
        <v>988.69877682000015</v>
      </c>
      <c r="J12" s="36">
        <f>SUMIFS(СВЦЭМ!$D$33:$D$776,СВЦЭМ!$A$33:$A$776,$A12,СВЦЭМ!$B$33:$B$776,J$11)+'СЕТ СН'!$F$14+СВЦЭМ!$D$10+'СЕТ СН'!$F$8*'СЕТ СН'!$F$9-'СЕТ СН'!$F$26</f>
        <v>949.51746094000009</v>
      </c>
      <c r="K12" s="36">
        <f>SUMIFS(СВЦЭМ!$D$33:$D$776,СВЦЭМ!$A$33:$A$776,$A12,СВЦЭМ!$B$33:$B$776,K$11)+'СЕТ СН'!$F$14+СВЦЭМ!$D$10+'СЕТ СН'!$F$8*'СЕТ СН'!$F$9-'СЕТ СН'!$F$26</f>
        <v>880.43222268</v>
      </c>
      <c r="L12" s="36">
        <f>SUMIFS(СВЦЭМ!$D$33:$D$776,СВЦЭМ!$A$33:$A$776,$A12,СВЦЭМ!$B$33:$B$776,L$11)+'СЕТ СН'!$F$14+СВЦЭМ!$D$10+'СЕТ СН'!$F$8*'СЕТ СН'!$F$9-'СЕТ СН'!$F$26</f>
        <v>848.82258112</v>
      </c>
      <c r="M12" s="36">
        <f>SUMIFS(СВЦЭМ!$D$33:$D$776,СВЦЭМ!$A$33:$A$776,$A12,СВЦЭМ!$B$33:$B$776,M$11)+'СЕТ СН'!$F$14+СВЦЭМ!$D$10+'СЕТ СН'!$F$8*'СЕТ СН'!$F$9-'СЕТ СН'!$F$26</f>
        <v>829.50075888000015</v>
      </c>
      <c r="N12" s="36">
        <f>SUMIFS(СВЦЭМ!$D$33:$D$776,СВЦЭМ!$A$33:$A$776,$A12,СВЦЭМ!$B$33:$B$776,N$11)+'СЕТ СН'!$F$14+СВЦЭМ!$D$10+'СЕТ СН'!$F$8*'СЕТ СН'!$F$9-'СЕТ СН'!$F$26</f>
        <v>857.69655196000008</v>
      </c>
      <c r="O12" s="36">
        <f>SUMIFS(СВЦЭМ!$D$33:$D$776,СВЦЭМ!$A$33:$A$776,$A12,СВЦЭМ!$B$33:$B$776,O$11)+'СЕТ СН'!$F$14+СВЦЭМ!$D$10+'СЕТ СН'!$F$8*'СЕТ СН'!$F$9-'СЕТ СН'!$F$26</f>
        <v>857.89815195000006</v>
      </c>
      <c r="P12" s="36">
        <f>SUMIFS(СВЦЭМ!$D$33:$D$776,СВЦЭМ!$A$33:$A$776,$A12,СВЦЭМ!$B$33:$B$776,P$11)+'СЕТ СН'!$F$14+СВЦЭМ!$D$10+'СЕТ СН'!$F$8*'СЕТ СН'!$F$9-'СЕТ СН'!$F$26</f>
        <v>875.45060497000009</v>
      </c>
      <c r="Q12" s="36">
        <f>SUMIFS(СВЦЭМ!$D$33:$D$776,СВЦЭМ!$A$33:$A$776,$A12,СВЦЭМ!$B$33:$B$776,Q$11)+'СЕТ СН'!$F$14+СВЦЭМ!$D$10+'СЕТ СН'!$F$8*'СЕТ СН'!$F$9-'СЕТ СН'!$F$26</f>
        <v>838.45433750000007</v>
      </c>
      <c r="R12" s="36">
        <f>SUMIFS(СВЦЭМ!$D$33:$D$776,СВЦЭМ!$A$33:$A$776,$A12,СВЦЭМ!$B$33:$B$776,R$11)+'СЕТ СН'!$F$14+СВЦЭМ!$D$10+'СЕТ СН'!$F$8*'СЕТ СН'!$F$9-'СЕТ СН'!$F$26</f>
        <v>803.4406226000001</v>
      </c>
      <c r="S12" s="36">
        <f>SUMIFS(СВЦЭМ!$D$33:$D$776,СВЦЭМ!$A$33:$A$776,$A12,СВЦЭМ!$B$33:$B$776,S$11)+'СЕТ СН'!$F$14+СВЦЭМ!$D$10+'СЕТ СН'!$F$8*'СЕТ СН'!$F$9-'СЕТ СН'!$F$26</f>
        <v>839.35591928000008</v>
      </c>
      <c r="T12" s="36">
        <f>SUMIFS(СВЦЭМ!$D$33:$D$776,СВЦЭМ!$A$33:$A$776,$A12,СВЦЭМ!$B$33:$B$776,T$11)+'СЕТ СН'!$F$14+СВЦЭМ!$D$10+'СЕТ СН'!$F$8*'СЕТ СН'!$F$9-'СЕТ СН'!$F$26</f>
        <v>818.98058897999999</v>
      </c>
      <c r="U12" s="36">
        <f>SUMIFS(СВЦЭМ!$D$33:$D$776,СВЦЭМ!$A$33:$A$776,$A12,СВЦЭМ!$B$33:$B$776,U$11)+'СЕТ СН'!$F$14+СВЦЭМ!$D$10+'СЕТ СН'!$F$8*'СЕТ СН'!$F$9-'СЕТ СН'!$F$26</f>
        <v>795.71157655000002</v>
      </c>
      <c r="V12" s="36">
        <f>SUMIFS(СВЦЭМ!$D$33:$D$776,СВЦЭМ!$A$33:$A$776,$A12,СВЦЭМ!$B$33:$B$776,V$11)+'СЕТ СН'!$F$14+СВЦЭМ!$D$10+'СЕТ СН'!$F$8*'СЕТ СН'!$F$9-'СЕТ СН'!$F$26</f>
        <v>773.36327767000012</v>
      </c>
      <c r="W12" s="36">
        <f>SUMIFS(СВЦЭМ!$D$33:$D$776,СВЦЭМ!$A$33:$A$776,$A12,СВЦЭМ!$B$33:$B$776,W$11)+'СЕТ СН'!$F$14+СВЦЭМ!$D$10+'СЕТ СН'!$F$8*'СЕТ СН'!$F$9-'СЕТ СН'!$F$26</f>
        <v>745.50919416000011</v>
      </c>
      <c r="X12" s="36">
        <f>SUMIFS(СВЦЭМ!$D$33:$D$776,СВЦЭМ!$A$33:$A$776,$A12,СВЦЭМ!$B$33:$B$776,X$11)+'СЕТ СН'!$F$14+СВЦЭМ!$D$10+'СЕТ СН'!$F$8*'СЕТ СН'!$F$9-'СЕТ СН'!$F$26</f>
        <v>755.56883758000004</v>
      </c>
      <c r="Y12" s="36">
        <f>SUMIFS(СВЦЭМ!$D$33:$D$776,СВЦЭМ!$A$33:$A$776,$A12,СВЦЭМ!$B$33:$B$776,Y$11)+'СЕТ СН'!$F$14+СВЦЭМ!$D$10+'СЕТ СН'!$F$8*'СЕТ СН'!$F$9-'СЕТ СН'!$F$26</f>
        <v>837.08740722000016</v>
      </c>
    </row>
    <row r="13" spans="1:25" ht="15.75" x14ac:dyDescent="0.2">
      <c r="A13" s="35">
        <f>A12+1</f>
        <v>43618</v>
      </c>
      <c r="B13" s="36">
        <f>SUMIFS(СВЦЭМ!$D$33:$D$776,СВЦЭМ!$A$33:$A$776,$A13,СВЦЭМ!$B$33:$B$776,B$11)+'СЕТ СН'!$F$14+СВЦЭМ!$D$10+'СЕТ СН'!$F$8*'СЕТ СН'!$F$9-'СЕТ СН'!$F$26</f>
        <v>889.13293266999995</v>
      </c>
      <c r="C13" s="36">
        <f>SUMIFS(СВЦЭМ!$D$33:$D$776,СВЦЭМ!$A$33:$A$776,$A13,СВЦЭМ!$B$33:$B$776,C$11)+'СЕТ СН'!$F$14+СВЦЭМ!$D$10+'СЕТ СН'!$F$8*'СЕТ СН'!$F$9-'СЕТ СН'!$F$26</f>
        <v>939.40792906000001</v>
      </c>
      <c r="D13" s="36">
        <f>SUMIFS(СВЦЭМ!$D$33:$D$776,СВЦЭМ!$A$33:$A$776,$A13,СВЦЭМ!$B$33:$B$776,D$11)+'СЕТ СН'!$F$14+СВЦЭМ!$D$10+'СЕТ СН'!$F$8*'СЕТ СН'!$F$9-'СЕТ СН'!$F$26</f>
        <v>971.27991130999999</v>
      </c>
      <c r="E13" s="36">
        <f>SUMIFS(СВЦЭМ!$D$33:$D$776,СВЦЭМ!$A$33:$A$776,$A13,СВЦЭМ!$B$33:$B$776,E$11)+'СЕТ СН'!$F$14+СВЦЭМ!$D$10+'СЕТ СН'!$F$8*'СЕТ СН'!$F$9-'СЕТ СН'!$F$26</f>
        <v>997.96617086000015</v>
      </c>
      <c r="F13" s="36">
        <f>SUMIFS(СВЦЭМ!$D$33:$D$776,СВЦЭМ!$A$33:$A$776,$A13,СВЦЭМ!$B$33:$B$776,F$11)+'СЕТ СН'!$F$14+СВЦЭМ!$D$10+'СЕТ СН'!$F$8*'СЕТ СН'!$F$9-'СЕТ СН'!$F$26</f>
        <v>1010.12994228</v>
      </c>
      <c r="G13" s="36">
        <f>SUMIFS(СВЦЭМ!$D$33:$D$776,СВЦЭМ!$A$33:$A$776,$A13,СВЦЭМ!$B$33:$B$776,G$11)+'СЕТ СН'!$F$14+СВЦЭМ!$D$10+'СЕТ СН'!$F$8*'СЕТ СН'!$F$9-'СЕТ СН'!$F$26</f>
        <v>1014.0896460200001</v>
      </c>
      <c r="H13" s="36">
        <f>SUMIFS(СВЦЭМ!$D$33:$D$776,СВЦЭМ!$A$33:$A$776,$A13,СВЦЭМ!$B$33:$B$776,H$11)+'СЕТ СН'!$F$14+СВЦЭМ!$D$10+'СЕТ СН'!$F$8*'СЕТ СН'!$F$9-'СЕТ СН'!$F$26</f>
        <v>988.51629875000003</v>
      </c>
      <c r="I13" s="36">
        <f>SUMIFS(СВЦЭМ!$D$33:$D$776,СВЦЭМ!$A$33:$A$776,$A13,СВЦЭМ!$B$33:$B$776,I$11)+'СЕТ СН'!$F$14+СВЦЭМ!$D$10+'СЕТ СН'!$F$8*'СЕТ СН'!$F$9-'СЕТ СН'!$F$26</f>
        <v>955.60347572000001</v>
      </c>
      <c r="J13" s="36">
        <f>SUMIFS(СВЦЭМ!$D$33:$D$776,СВЦЭМ!$A$33:$A$776,$A13,СВЦЭМ!$B$33:$B$776,J$11)+'СЕТ СН'!$F$14+СВЦЭМ!$D$10+'СЕТ СН'!$F$8*'СЕТ СН'!$F$9-'СЕТ СН'!$F$26</f>
        <v>896.25414233000015</v>
      </c>
      <c r="K13" s="36">
        <f>SUMIFS(СВЦЭМ!$D$33:$D$776,СВЦЭМ!$A$33:$A$776,$A13,СВЦЭМ!$B$33:$B$776,K$11)+'СЕТ СН'!$F$14+СВЦЭМ!$D$10+'СЕТ СН'!$F$8*'СЕТ СН'!$F$9-'СЕТ СН'!$F$26</f>
        <v>856.31665081999995</v>
      </c>
      <c r="L13" s="36">
        <f>SUMIFS(СВЦЭМ!$D$33:$D$776,СВЦЭМ!$A$33:$A$776,$A13,СВЦЭМ!$B$33:$B$776,L$11)+'СЕТ СН'!$F$14+СВЦЭМ!$D$10+'СЕТ СН'!$F$8*'СЕТ СН'!$F$9-'СЕТ СН'!$F$26</f>
        <v>831.77426009999999</v>
      </c>
      <c r="M13" s="36">
        <f>SUMIFS(СВЦЭМ!$D$33:$D$776,СВЦЭМ!$A$33:$A$776,$A13,СВЦЭМ!$B$33:$B$776,M$11)+'СЕТ СН'!$F$14+СВЦЭМ!$D$10+'СЕТ СН'!$F$8*'СЕТ СН'!$F$9-'СЕТ СН'!$F$26</f>
        <v>814.22927720000007</v>
      </c>
      <c r="N13" s="36">
        <f>SUMIFS(СВЦЭМ!$D$33:$D$776,СВЦЭМ!$A$33:$A$776,$A13,СВЦЭМ!$B$33:$B$776,N$11)+'СЕТ СН'!$F$14+СВЦЭМ!$D$10+'СЕТ СН'!$F$8*'СЕТ СН'!$F$9-'СЕТ СН'!$F$26</f>
        <v>834.25417370000014</v>
      </c>
      <c r="O13" s="36">
        <f>SUMIFS(СВЦЭМ!$D$33:$D$776,СВЦЭМ!$A$33:$A$776,$A13,СВЦЭМ!$B$33:$B$776,O$11)+'СЕТ СН'!$F$14+СВЦЭМ!$D$10+'СЕТ СН'!$F$8*'СЕТ СН'!$F$9-'СЕТ СН'!$F$26</f>
        <v>825.36758929999996</v>
      </c>
      <c r="P13" s="36">
        <f>SUMIFS(СВЦЭМ!$D$33:$D$776,СВЦЭМ!$A$33:$A$776,$A13,СВЦЭМ!$B$33:$B$776,P$11)+'СЕТ СН'!$F$14+СВЦЭМ!$D$10+'СЕТ СН'!$F$8*'СЕТ СН'!$F$9-'СЕТ СН'!$F$26</f>
        <v>835.80075295000006</v>
      </c>
      <c r="Q13" s="36">
        <f>SUMIFS(СВЦЭМ!$D$33:$D$776,СВЦЭМ!$A$33:$A$776,$A13,СВЦЭМ!$B$33:$B$776,Q$11)+'СЕТ СН'!$F$14+СВЦЭМ!$D$10+'СЕТ СН'!$F$8*'СЕТ СН'!$F$9-'СЕТ СН'!$F$26</f>
        <v>809.75268965999999</v>
      </c>
      <c r="R13" s="36">
        <f>SUMIFS(СВЦЭМ!$D$33:$D$776,СВЦЭМ!$A$33:$A$776,$A13,СВЦЭМ!$B$33:$B$776,R$11)+'СЕТ СН'!$F$14+СВЦЭМ!$D$10+'СЕТ СН'!$F$8*'СЕТ СН'!$F$9-'СЕТ СН'!$F$26</f>
        <v>764.52810210999996</v>
      </c>
      <c r="S13" s="36">
        <f>SUMIFS(СВЦЭМ!$D$33:$D$776,СВЦЭМ!$A$33:$A$776,$A13,СВЦЭМ!$B$33:$B$776,S$11)+'СЕТ СН'!$F$14+СВЦЭМ!$D$10+'СЕТ СН'!$F$8*'СЕТ СН'!$F$9-'СЕТ СН'!$F$26</f>
        <v>765.64218787000004</v>
      </c>
      <c r="T13" s="36">
        <f>SUMIFS(СВЦЭМ!$D$33:$D$776,СВЦЭМ!$A$33:$A$776,$A13,СВЦЭМ!$B$33:$B$776,T$11)+'СЕТ СН'!$F$14+СВЦЭМ!$D$10+'СЕТ СН'!$F$8*'СЕТ СН'!$F$9-'СЕТ СН'!$F$26</f>
        <v>768.96264001999998</v>
      </c>
      <c r="U13" s="36">
        <f>SUMIFS(СВЦЭМ!$D$33:$D$776,СВЦЭМ!$A$33:$A$776,$A13,СВЦЭМ!$B$33:$B$776,U$11)+'СЕТ СН'!$F$14+СВЦЭМ!$D$10+'СЕТ СН'!$F$8*'СЕТ СН'!$F$9-'СЕТ СН'!$F$26</f>
        <v>747.36592421</v>
      </c>
      <c r="V13" s="36">
        <f>SUMIFS(СВЦЭМ!$D$33:$D$776,СВЦЭМ!$A$33:$A$776,$A13,СВЦЭМ!$B$33:$B$776,V$11)+'СЕТ СН'!$F$14+СВЦЭМ!$D$10+'СЕТ СН'!$F$8*'СЕТ СН'!$F$9-'СЕТ СН'!$F$26</f>
        <v>735.88903928000013</v>
      </c>
      <c r="W13" s="36">
        <f>SUMIFS(СВЦЭМ!$D$33:$D$776,СВЦЭМ!$A$33:$A$776,$A13,СВЦЭМ!$B$33:$B$776,W$11)+'СЕТ СН'!$F$14+СВЦЭМ!$D$10+'СЕТ СН'!$F$8*'СЕТ СН'!$F$9-'СЕТ СН'!$F$26</f>
        <v>735.72615225999994</v>
      </c>
      <c r="X13" s="36">
        <f>SUMIFS(СВЦЭМ!$D$33:$D$776,СВЦЭМ!$A$33:$A$776,$A13,СВЦЭМ!$B$33:$B$776,X$11)+'СЕТ СН'!$F$14+СВЦЭМ!$D$10+'СЕТ СН'!$F$8*'СЕТ СН'!$F$9-'СЕТ СН'!$F$26</f>
        <v>745.90980144000014</v>
      </c>
      <c r="Y13" s="36">
        <f>SUMIFS(СВЦЭМ!$D$33:$D$776,СВЦЭМ!$A$33:$A$776,$A13,СВЦЭМ!$B$33:$B$776,Y$11)+'СЕТ СН'!$F$14+СВЦЭМ!$D$10+'СЕТ СН'!$F$8*'СЕТ СН'!$F$9-'СЕТ СН'!$F$26</f>
        <v>829.90850889000012</v>
      </c>
    </row>
    <row r="14" spans="1:25" ht="15.75" x14ac:dyDescent="0.2">
      <c r="A14" s="35">
        <f t="shared" ref="A14:A42" si="0">A13+1</f>
        <v>43619</v>
      </c>
      <c r="B14" s="36">
        <f>SUMIFS(СВЦЭМ!$D$33:$D$776,СВЦЭМ!$A$33:$A$776,$A14,СВЦЭМ!$B$33:$B$776,B$11)+'СЕТ СН'!$F$14+СВЦЭМ!$D$10+'СЕТ СН'!$F$8*'СЕТ СН'!$F$9-'СЕТ СН'!$F$26</f>
        <v>966.77412004000007</v>
      </c>
      <c r="C14" s="36">
        <f>SUMIFS(СВЦЭМ!$D$33:$D$776,СВЦЭМ!$A$33:$A$776,$A14,СВЦЭМ!$B$33:$B$776,C$11)+'СЕТ СН'!$F$14+СВЦЭМ!$D$10+'СЕТ СН'!$F$8*'СЕТ СН'!$F$9-'СЕТ СН'!$F$26</f>
        <v>1009.48748067</v>
      </c>
      <c r="D14" s="36">
        <f>SUMIFS(СВЦЭМ!$D$33:$D$776,СВЦЭМ!$A$33:$A$776,$A14,СВЦЭМ!$B$33:$B$776,D$11)+'СЕТ СН'!$F$14+СВЦЭМ!$D$10+'СЕТ СН'!$F$8*'СЕТ СН'!$F$9-'СЕТ СН'!$F$26</f>
        <v>1033.3792258000001</v>
      </c>
      <c r="E14" s="36">
        <f>SUMIFS(СВЦЭМ!$D$33:$D$776,СВЦЭМ!$A$33:$A$776,$A14,СВЦЭМ!$B$33:$B$776,E$11)+'СЕТ СН'!$F$14+СВЦЭМ!$D$10+'СЕТ СН'!$F$8*'СЕТ СН'!$F$9-'СЕТ СН'!$F$26</f>
        <v>1032.0618042900001</v>
      </c>
      <c r="F14" s="36">
        <f>SUMIFS(СВЦЭМ!$D$33:$D$776,СВЦЭМ!$A$33:$A$776,$A14,СВЦЭМ!$B$33:$B$776,F$11)+'СЕТ СН'!$F$14+СВЦЭМ!$D$10+'СЕТ СН'!$F$8*'СЕТ СН'!$F$9-'СЕТ СН'!$F$26</f>
        <v>1026.3080684900001</v>
      </c>
      <c r="G14" s="36">
        <f>SUMIFS(СВЦЭМ!$D$33:$D$776,СВЦЭМ!$A$33:$A$776,$A14,СВЦЭМ!$B$33:$B$776,G$11)+'СЕТ СН'!$F$14+СВЦЭМ!$D$10+'СЕТ СН'!$F$8*'СЕТ СН'!$F$9-'СЕТ СН'!$F$26</f>
        <v>998.80041215999995</v>
      </c>
      <c r="H14" s="36">
        <f>SUMIFS(СВЦЭМ!$D$33:$D$776,СВЦЭМ!$A$33:$A$776,$A14,СВЦЭМ!$B$33:$B$776,H$11)+'СЕТ СН'!$F$14+СВЦЭМ!$D$10+'СЕТ СН'!$F$8*'СЕТ СН'!$F$9-'СЕТ СН'!$F$26</f>
        <v>985.21500222000009</v>
      </c>
      <c r="I14" s="36">
        <f>SUMIFS(СВЦЭМ!$D$33:$D$776,СВЦЭМ!$A$33:$A$776,$A14,СВЦЭМ!$B$33:$B$776,I$11)+'СЕТ СН'!$F$14+СВЦЭМ!$D$10+'СЕТ СН'!$F$8*'СЕТ СН'!$F$9-'СЕТ СН'!$F$26</f>
        <v>952.55165030000012</v>
      </c>
      <c r="J14" s="36">
        <f>SUMIFS(СВЦЭМ!$D$33:$D$776,СВЦЭМ!$A$33:$A$776,$A14,СВЦЭМ!$B$33:$B$776,J$11)+'СЕТ СН'!$F$14+СВЦЭМ!$D$10+'СЕТ СН'!$F$8*'СЕТ СН'!$F$9-'СЕТ СН'!$F$26</f>
        <v>925.05731794000008</v>
      </c>
      <c r="K14" s="36">
        <f>SUMIFS(СВЦЭМ!$D$33:$D$776,СВЦЭМ!$A$33:$A$776,$A14,СВЦЭМ!$B$33:$B$776,K$11)+'СЕТ СН'!$F$14+СВЦЭМ!$D$10+'СЕТ СН'!$F$8*'СЕТ СН'!$F$9-'СЕТ СН'!$F$26</f>
        <v>909.40191644000015</v>
      </c>
      <c r="L14" s="36">
        <f>SUMIFS(СВЦЭМ!$D$33:$D$776,СВЦЭМ!$A$33:$A$776,$A14,СВЦЭМ!$B$33:$B$776,L$11)+'СЕТ СН'!$F$14+СВЦЭМ!$D$10+'СЕТ СН'!$F$8*'СЕТ СН'!$F$9-'СЕТ СН'!$F$26</f>
        <v>879.34242178</v>
      </c>
      <c r="M14" s="36">
        <f>SUMIFS(СВЦЭМ!$D$33:$D$776,СВЦЭМ!$A$33:$A$776,$A14,СВЦЭМ!$B$33:$B$776,M$11)+'СЕТ СН'!$F$14+СВЦЭМ!$D$10+'СЕТ СН'!$F$8*'СЕТ СН'!$F$9-'СЕТ СН'!$F$26</f>
        <v>836.93674409000005</v>
      </c>
      <c r="N14" s="36">
        <f>SUMIFS(СВЦЭМ!$D$33:$D$776,СВЦЭМ!$A$33:$A$776,$A14,СВЦЭМ!$B$33:$B$776,N$11)+'СЕТ СН'!$F$14+СВЦЭМ!$D$10+'СЕТ СН'!$F$8*'СЕТ СН'!$F$9-'СЕТ СН'!$F$26</f>
        <v>811.70799667999995</v>
      </c>
      <c r="O14" s="36">
        <f>SUMIFS(СВЦЭМ!$D$33:$D$776,СВЦЭМ!$A$33:$A$776,$A14,СВЦЭМ!$B$33:$B$776,O$11)+'СЕТ СН'!$F$14+СВЦЭМ!$D$10+'СЕТ СН'!$F$8*'СЕТ СН'!$F$9-'СЕТ СН'!$F$26</f>
        <v>813.31283082999994</v>
      </c>
      <c r="P14" s="36">
        <f>SUMIFS(СВЦЭМ!$D$33:$D$776,СВЦЭМ!$A$33:$A$776,$A14,СВЦЭМ!$B$33:$B$776,P$11)+'СЕТ СН'!$F$14+СВЦЭМ!$D$10+'СЕТ СН'!$F$8*'СЕТ СН'!$F$9-'СЕТ СН'!$F$26</f>
        <v>814.01834914999995</v>
      </c>
      <c r="Q14" s="36">
        <f>SUMIFS(СВЦЭМ!$D$33:$D$776,СВЦЭМ!$A$33:$A$776,$A14,СВЦЭМ!$B$33:$B$776,Q$11)+'СЕТ СН'!$F$14+СВЦЭМ!$D$10+'СЕТ СН'!$F$8*'СЕТ СН'!$F$9-'СЕТ СН'!$F$26</f>
        <v>778.15169169000001</v>
      </c>
      <c r="R14" s="36">
        <f>SUMIFS(СВЦЭМ!$D$33:$D$776,СВЦЭМ!$A$33:$A$776,$A14,СВЦЭМ!$B$33:$B$776,R$11)+'СЕТ СН'!$F$14+СВЦЭМ!$D$10+'СЕТ СН'!$F$8*'СЕТ СН'!$F$9-'СЕТ СН'!$F$26</f>
        <v>736.01043472000015</v>
      </c>
      <c r="S14" s="36">
        <f>SUMIFS(СВЦЭМ!$D$33:$D$776,СВЦЭМ!$A$33:$A$776,$A14,СВЦЭМ!$B$33:$B$776,S$11)+'СЕТ СН'!$F$14+СВЦЭМ!$D$10+'СЕТ СН'!$F$8*'СЕТ СН'!$F$9-'СЕТ СН'!$F$26</f>
        <v>747.82355961000007</v>
      </c>
      <c r="T14" s="36">
        <f>SUMIFS(СВЦЭМ!$D$33:$D$776,СВЦЭМ!$A$33:$A$776,$A14,СВЦЭМ!$B$33:$B$776,T$11)+'СЕТ СН'!$F$14+СВЦЭМ!$D$10+'СЕТ СН'!$F$8*'СЕТ СН'!$F$9-'СЕТ СН'!$F$26</f>
        <v>747.80452534000005</v>
      </c>
      <c r="U14" s="36">
        <f>SUMIFS(СВЦЭМ!$D$33:$D$776,СВЦЭМ!$A$33:$A$776,$A14,СВЦЭМ!$B$33:$B$776,U$11)+'СЕТ СН'!$F$14+СВЦЭМ!$D$10+'СЕТ СН'!$F$8*'СЕТ СН'!$F$9-'СЕТ СН'!$F$26</f>
        <v>761.15139124999996</v>
      </c>
      <c r="V14" s="36">
        <f>SUMIFS(СВЦЭМ!$D$33:$D$776,СВЦЭМ!$A$33:$A$776,$A14,СВЦЭМ!$B$33:$B$776,V$11)+'СЕТ СН'!$F$14+СВЦЭМ!$D$10+'СЕТ СН'!$F$8*'СЕТ СН'!$F$9-'СЕТ СН'!$F$26</f>
        <v>818.99624107</v>
      </c>
      <c r="W14" s="36">
        <f>SUMIFS(СВЦЭМ!$D$33:$D$776,СВЦЭМ!$A$33:$A$776,$A14,СВЦЭМ!$B$33:$B$776,W$11)+'СЕТ СН'!$F$14+СВЦЭМ!$D$10+'СЕТ СН'!$F$8*'СЕТ СН'!$F$9-'СЕТ СН'!$F$26</f>
        <v>739.92894442000011</v>
      </c>
      <c r="X14" s="36">
        <f>SUMIFS(СВЦЭМ!$D$33:$D$776,СВЦЭМ!$A$33:$A$776,$A14,СВЦЭМ!$B$33:$B$776,X$11)+'СЕТ СН'!$F$14+СВЦЭМ!$D$10+'СЕТ СН'!$F$8*'СЕТ СН'!$F$9-'СЕТ СН'!$F$26</f>
        <v>710.64892344999998</v>
      </c>
      <c r="Y14" s="36">
        <f>SUMIFS(СВЦЭМ!$D$33:$D$776,СВЦЭМ!$A$33:$A$776,$A14,СВЦЭМ!$B$33:$B$776,Y$11)+'СЕТ СН'!$F$14+СВЦЭМ!$D$10+'СЕТ СН'!$F$8*'СЕТ СН'!$F$9-'СЕТ СН'!$F$26</f>
        <v>816.96582650000005</v>
      </c>
    </row>
    <row r="15" spans="1:25" ht="15.75" x14ac:dyDescent="0.2">
      <c r="A15" s="35">
        <f t="shared" si="0"/>
        <v>43620</v>
      </c>
      <c r="B15" s="36">
        <f>SUMIFS(СВЦЭМ!$D$33:$D$776,СВЦЭМ!$A$33:$A$776,$A15,СВЦЭМ!$B$33:$B$776,B$11)+'СЕТ СН'!$F$14+СВЦЭМ!$D$10+'СЕТ СН'!$F$8*'СЕТ СН'!$F$9-'СЕТ СН'!$F$26</f>
        <v>952.45590815000014</v>
      </c>
      <c r="C15" s="36">
        <f>SUMIFS(СВЦЭМ!$D$33:$D$776,СВЦЭМ!$A$33:$A$776,$A15,СВЦЭМ!$B$33:$B$776,C$11)+'СЕТ СН'!$F$14+СВЦЭМ!$D$10+'СЕТ СН'!$F$8*'СЕТ СН'!$F$9-'СЕТ СН'!$F$26</f>
        <v>1019.0929353700001</v>
      </c>
      <c r="D15" s="36">
        <f>SUMIFS(СВЦЭМ!$D$33:$D$776,СВЦЭМ!$A$33:$A$776,$A15,СВЦЭМ!$B$33:$B$776,D$11)+'СЕТ СН'!$F$14+СВЦЭМ!$D$10+'СЕТ СН'!$F$8*'СЕТ СН'!$F$9-'СЕТ СН'!$F$26</f>
        <v>1029.9894800500001</v>
      </c>
      <c r="E15" s="36">
        <f>SUMIFS(СВЦЭМ!$D$33:$D$776,СВЦЭМ!$A$33:$A$776,$A15,СВЦЭМ!$B$33:$B$776,E$11)+'СЕТ СН'!$F$14+СВЦЭМ!$D$10+'СЕТ СН'!$F$8*'СЕТ СН'!$F$9-'СЕТ СН'!$F$26</f>
        <v>1029.2317207999999</v>
      </c>
      <c r="F15" s="36">
        <f>SUMIFS(СВЦЭМ!$D$33:$D$776,СВЦЭМ!$A$33:$A$776,$A15,СВЦЭМ!$B$33:$B$776,F$11)+'СЕТ СН'!$F$14+СВЦЭМ!$D$10+'СЕТ СН'!$F$8*'СЕТ СН'!$F$9-'СЕТ СН'!$F$26</f>
        <v>1023.62173824</v>
      </c>
      <c r="G15" s="36">
        <f>SUMIFS(СВЦЭМ!$D$33:$D$776,СВЦЭМ!$A$33:$A$776,$A15,СВЦЭМ!$B$33:$B$776,G$11)+'СЕТ СН'!$F$14+СВЦЭМ!$D$10+'СЕТ СН'!$F$8*'СЕТ СН'!$F$9-'СЕТ СН'!$F$26</f>
        <v>1001.72968253</v>
      </c>
      <c r="H15" s="36">
        <f>SUMIFS(СВЦЭМ!$D$33:$D$776,СВЦЭМ!$A$33:$A$776,$A15,СВЦЭМ!$B$33:$B$776,H$11)+'СЕТ СН'!$F$14+СВЦЭМ!$D$10+'СЕТ СН'!$F$8*'СЕТ СН'!$F$9-'СЕТ СН'!$F$26</f>
        <v>977.29966233999994</v>
      </c>
      <c r="I15" s="36">
        <f>SUMIFS(СВЦЭМ!$D$33:$D$776,СВЦЭМ!$A$33:$A$776,$A15,СВЦЭМ!$B$33:$B$776,I$11)+'СЕТ СН'!$F$14+СВЦЭМ!$D$10+'СЕТ СН'!$F$8*'СЕТ СН'!$F$9-'СЕТ СН'!$F$26</f>
        <v>917.13553958000011</v>
      </c>
      <c r="J15" s="36">
        <f>SUMIFS(СВЦЭМ!$D$33:$D$776,СВЦЭМ!$A$33:$A$776,$A15,СВЦЭМ!$B$33:$B$776,J$11)+'СЕТ СН'!$F$14+СВЦЭМ!$D$10+'СЕТ СН'!$F$8*'СЕТ СН'!$F$9-'СЕТ СН'!$F$26</f>
        <v>878.29650921000007</v>
      </c>
      <c r="K15" s="36">
        <f>SUMIFS(СВЦЭМ!$D$33:$D$776,СВЦЭМ!$A$33:$A$776,$A15,СВЦЭМ!$B$33:$B$776,K$11)+'СЕТ СН'!$F$14+СВЦЭМ!$D$10+'СЕТ СН'!$F$8*'СЕТ СН'!$F$9-'СЕТ СН'!$F$26</f>
        <v>863.17645887000003</v>
      </c>
      <c r="L15" s="36">
        <f>SUMIFS(СВЦЭМ!$D$33:$D$776,СВЦЭМ!$A$33:$A$776,$A15,СВЦЭМ!$B$33:$B$776,L$11)+'СЕТ СН'!$F$14+СВЦЭМ!$D$10+'СЕТ СН'!$F$8*'СЕТ СН'!$F$9-'СЕТ СН'!$F$26</f>
        <v>851.72111070000005</v>
      </c>
      <c r="M15" s="36">
        <f>SUMIFS(СВЦЭМ!$D$33:$D$776,СВЦЭМ!$A$33:$A$776,$A15,СВЦЭМ!$B$33:$B$776,M$11)+'СЕТ СН'!$F$14+СВЦЭМ!$D$10+'СЕТ СН'!$F$8*'СЕТ СН'!$F$9-'СЕТ СН'!$F$26</f>
        <v>831.56904707000012</v>
      </c>
      <c r="N15" s="36">
        <f>SUMIFS(СВЦЭМ!$D$33:$D$776,СВЦЭМ!$A$33:$A$776,$A15,СВЦЭМ!$B$33:$B$776,N$11)+'СЕТ СН'!$F$14+СВЦЭМ!$D$10+'СЕТ СН'!$F$8*'СЕТ СН'!$F$9-'СЕТ СН'!$F$26</f>
        <v>838.10580146999996</v>
      </c>
      <c r="O15" s="36">
        <f>SUMIFS(СВЦЭМ!$D$33:$D$776,СВЦЭМ!$A$33:$A$776,$A15,СВЦЭМ!$B$33:$B$776,O$11)+'СЕТ СН'!$F$14+СВЦЭМ!$D$10+'СЕТ СН'!$F$8*'СЕТ СН'!$F$9-'СЕТ СН'!$F$26</f>
        <v>836.38403979999998</v>
      </c>
      <c r="P15" s="36">
        <f>SUMIFS(СВЦЭМ!$D$33:$D$776,СВЦЭМ!$A$33:$A$776,$A15,СВЦЭМ!$B$33:$B$776,P$11)+'СЕТ СН'!$F$14+СВЦЭМ!$D$10+'СЕТ СН'!$F$8*'СЕТ СН'!$F$9-'СЕТ СН'!$F$26</f>
        <v>847.0080814800001</v>
      </c>
      <c r="Q15" s="36">
        <f>SUMIFS(СВЦЭМ!$D$33:$D$776,СВЦЭМ!$A$33:$A$776,$A15,СВЦЭМ!$B$33:$B$776,Q$11)+'СЕТ СН'!$F$14+СВЦЭМ!$D$10+'СЕТ СН'!$F$8*'СЕТ СН'!$F$9-'СЕТ СН'!$F$26</f>
        <v>807.62536105000004</v>
      </c>
      <c r="R15" s="36">
        <f>SUMIFS(СВЦЭМ!$D$33:$D$776,СВЦЭМ!$A$33:$A$776,$A15,СВЦЭМ!$B$33:$B$776,R$11)+'СЕТ СН'!$F$14+СВЦЭМ!$D$10+'СЕТ СН'!$F$8*'СЕТ СН'!$F$9-'СЕТ СН'!$F$26</f>
        <v>766.86447840000005</v>
      </c>
      <c r="S15" s="36">
        <f>SUMIFS(СВЦЭМ!$D$33:$D$776,СВЦЭМ!$A$33:$A$776,$A15,СВЦЭМ!$B$33:$B$776,S$11)+'СЕТ СН'!$F$14+СВЦЭМ!$D$10+'СЕТ СН'!$F$8*'СЕТ СН'!$F$9-'СЕТ СН'!$F$26</f>
        <v>783.27316773999996</v>
      </c>
      <c r="T15" s="36">
        <f>SUMIFS(СВЦЭМ!$D$33:$D$776,СВЦЭМ!$A$33:$A$776,$A15,СВЦЭМ!$B$33:$B$776,T$11)+'СЕТ СН'!$F$14+СВЦЭМ!$D$10+'СЕТ СН'!$F$8*'СЕТ СН'!$F$9-'СЕТ СН'!$F$26</f>
        <v>777.0413898700001</v>
      </c>
      <c r="U15" s="36">
        <f>SUMIFS(СВЦЭМ!$D$33:$D$776,СВЦЭМ!$A$33:$A$776,$A15,СВЦЭМ!$B$33:$B$776,U$11)+'СЕТ СН'!$F$14+СВЦЭМ!$D$10+'СЕТ СН'!$F$8*'СЕТ СН'!$F$9-'СЕТ СН'!$F$26</f>
        <v>762.13814584000011</v>
      </c>
      <c r="V15" s="36">
        <f>SUMIFS(СВЦЭМ!$D$33:$D$776,СВЦЭМ!$A$33:$A$776,$A15,СВЦЭМ!$B$33:$B$776,V$11)+'СЕТ СН'!$F$14+СВЦЭМ!$D$10+'СЕТ СН'!$F$8*'СЕТ СН'!$F$9-'СЕТ СН'!$F$26</f>
        <v>754.27223251999999</v>
      </c>
      <c r="W15" s="36">
        <f>SUMIFS(СВЦЭМ!$D$33:$D$776,СВЦЭМ!$A$33:$A$776,$A15,СВЦЭМ!$B$33:$B$776,W$11)+'СЕТ СН'!$F$14+СВЦЭМ!$D$10+'СЕТ СН'!$F$8*'СЕТ СН'!$F$9-'СЕТ СН'!$F$26</f>
        <v>744.74164833000009</v>
      </c>
      <c r="X15" s="36">
        <f>SUMIFS(СВЦЭМ!$D$33:$D$776,СВЦЭМ!$A$33:$A$776,$A15,СВЦЭМ!$B$33:$B$776,X$11)+'СЕТ СН'!$F$14+СВЦЭМ!$D$10+'СЕТ СН'!$F$8*'СЕТ СН'!$F$9-'СЕТ СН'!$F$26</f>
        <v>750.62882474000003</v>
      </c>
      <c r="Y15" s="36">
        <f>SUMIFS(СВЦЭМ!$D$33:$D$776,СВЦЭМ!$A$33:$A$776,$A15,СВЦЭМ!$B$33:$B$776,Y$11)+'СЕТ СН'!$F$14+СВЦЭМ!$D$10+'СЕТ СН'!$F$8*'СЕТ СН'!$F$9-'СЕТ СН'!$F$26</f>
        <v>828.32364567000013</v>
      </c>
    </row>
    <row r="16" spans="1:25" ht="15.75" x14ac:dyDescent="0.2">
      <c r="A16" s="35">
        <f t="shared" si="0"/>
        <v>43621</v>
      </c>
      <c r="B16" s="36">
        <f>SUMIFS(СВЦЭМ!$D$33:$D$776,СВЦЭМ!$A$33:$A$776,$A16,СВЦЭМ!$B$33:$B$776,B$11)+'СЕТ СН'!$F$14+СВЦЭМ!$D$10+'СЕТ СН'!$F$8*'СЕТ СН'!$F$9-'СЕТ СН'!$F$26</f>
        <v>907.02800743000012</v>
      </c>
      <c r="C16" s="36">
        <f>SUMIFS(СВЦЭМ!$D$33:$D$776,СВЦЭМ!$A$33:$A$776,$A16,СВЦЭМ!$B$33:$B$776,C$11)+'СЕТ СН'!$F$14+СВЦЭМ!$D$10+'СЕТ СН'!$F$8*'СЕТ СН'!$F$9-'СЕТ СН'!$F$26</f>
        <v>956.33921522000014</v>
      </c>
      <c r="D16" s="36">
        <f>SUMIFS(СВЦЭМ!$D$33:$D$776,СВЦЭМ!$A$33:$A$776,$A16,СВЦЭМ!$B$33:$B$776,D$11)+'СЕТ СН'!$F$14+СВЦЭМ!$D$10+'СЕТ СН'!$F$8*'СЕТ СН'!$F$9-'СЕТ СН'!$F$26</f>
        <v>989.21302695999998</v>
      </c>
      <c r="E16" s="36">
        <f>SUMIFS(СВЦЭМ!$D$33:$D$776,СВЦЭМ!$A$33:$A$776,$A16,СВЦЭМ!$B$33:$B$776,E$11)+'СЕТ СН'!$F$14+СВЦЭМ!$D$10+'СЕТ СН'!$F$8*'СЕТ СН'!$F$9-'СЕТ СН'!$F$26</f>
        <v>999.5967862</v>
      </c>
      <c r="F16" s="36">
        <f>SUMIFS(СВЦЭМ!$D$33:$D$776,СВЦЭМ!$A$33:$A$776,$A16,СВЦЭМ!$B$33:$B$776,F$11)+'СЕТ СН'!$F$14+СВЦЭМ!$D$10+'СЕТ СН'!$F$8*'СЕТ СН'!$F$9-'СЕТ СН'!$F$26</f>
        <v>994.70023859000003</v>
      </c>
      <c r="G16" s="36">
        <f>SUMIFS(СВЦЭМ!$D$33:$D$776,СВЦЭМ!$A$33:$A$776,$A16,СВЦЭМ!$B$33:$B$776,G$11)+'СЕТ СН'!$F$14+СВЦЭМ!$D$10+'СЕТ СН'!$F$8*'СЕТ СН'!$F$9-'СЕТ СН'!$F$26</f>
        <v>988.93204243000014</v>
      </c>
      <c r="H16" s="36">
        <f>SUMIFS(СВЦЭМ!$D$33:$D$776,СВЦЭМ!$A$33:$A$776,$A16,СВЦЭМ!$B$33:$B$776,H$11)+'СЕТ СН'!$F$14+СВЦЭМ!$D$10+'СЕТ СН'!$F$8*'СЕТ СН'!$F$9-'СЕТ СН'!$F$26</f>
        <v>947.61721114000011</v>
      </c>
      <c r="I16" s="36">
        <f>SUMIFS(СВЦЭМ!$D$33:$D$776,СВЦЭМ!$A$33:$A$776,$A16,СВЦЭМ!$B$33:$B$776,I$11)+'СЕТ СН'!$F$14+СВЦЭМ!$D$10+'СЕТ СН'!$F$8*'СЕТ СН'!$F$9-'СЕТ СН'!$F$26</f>
        <v>900.86353624000003</v>
      </c>
      <c r="J16" s="36">
        <f>SUMIFS(СВЦЭМ!$D$33:$D$776,СВЦЭМ!$A$33:$A$776,$A16,СВЦЭМ!$B$33:$B$776,J$11)+'СЕТ СН'!$F$14+СВЦЭМ!$D$10+'СЕТ СН'!$F$8*'СЕТ СН'!$F$9-'СЕТ СН'!$F$26</f>
        <v>858.9634911600001</v>
      </c>
      <c r="K16" s="36">
        <f>SUMIFS(СВЦЭМ!$D$33:$D$776,СВЦЭМ!$A$33:$A$776,$A16,СВЦЭМ!$B$33:$B$776,K$11)+'СЕТ СН'!$F$14+СВЦЭМ!$D$10+'СЕТ СН'!$F$8*'СЕТ СН'!$F$9-'СЕТ СН'!$F$26</f>
        <v>836.39076277000004</v>
      </c>
      <c r="L16" s="36">
        <f>SUMIFS(СВЦЭМ!$D$33:$D$776,СВЦЭМ!$A$33:$A$776,$A16,СВЦЭМ!$B$33:$B$776,L$11)+'СЕТ СН'!$F$14+СВЦЭМ!$D$10+'СЕТ СН'!$F$8*'СЕТ СН'!$F$9-'СЕТ СН'!$F$26</f>
        <v>829.92734614999995</v>
      </c>
      <c r="M16" s="36">
        <f>SUMIFS(СВЦЭМ!$D$33:$D$776,СВЦЭМ!$A$33:$A$776,$A16,СВЦЭМ!$B$33:$B$776,M$11)+'СЕТ СН'!$F$14+СВЦЭМ!$D$10+'СЕТ СН'!$F$8*'СЕТ СН'!$F$9-'СЕТ СН'!$F$26</f>
        <v>813.15455341000006</v>
      </c>
      <c r="N16" s="36">
        <f>SUMIFS(СВЦЭМ!$D$33:$D$776,СВЦЭМ!$A$33:$A$776,$A16,СВЦЭМ!$B$33:$B$776,N$11)+'СЕТ СН'!$F$14+СВЦЭМ!$D$10+'СЕТ СН'!$F$8*'СЕТ СН'!$F$9-'СЕТ СН'!$F$26</f>
        <v>840.28991066000003</v>
      </c>
      <c r="O16" s="36">
        <f>SUMIFS(СВЦЭМ!$D$33:$D$776,СВЦЭМ!$A$33:$A$776,$A16,СВЦЭМ!$B$33:$B$776,O$11)+'СЕТ СН'!$F$14+СВЦЭМ!$D$10+'СЕТ СН'!$F$8*'СЕТ СН'!$F$9-'СЕТ СН'!$F$26</f>
        <v>851.28550092</v>
      </c>
      <c r="P16" s="36">
        <f>SUMIFS(СВЦЭМ!$D$33:$D$776,СВЦЭМ!$A$33:$A$776,$A16,СВЦЭМ!$B$33:$B$776,P$11)+'СЕТ СН'!$F$14+СВЦЭМ!$D$10+'СЕТ СН'!$F$8*'СЕТ СН'!$F$9-'СЕТ СН'!$F$26</f>
        <v>864.74235622000015</v>
      </c>
      <c r="Q16" s="36">
        <f>SUMIFS(СВЦЭМ!$D$33:$D$776,СВЦЭМ!$A$33:$A$776,$A16,СВЦЭМ!$B$33:$B$776,Q$11)+'СЕТ СН'!$F$14+СВЦЭМ!$D$10+'СЕТ СН'!$F$8*'СЕТ СН'!$F$9-'СЕТ СН'!$F$26</f>
        <v>809.92738250000002</v>
      </c>
      <c r="R16" s="36">
        <f>SUMIFS(СВЦЭМ!$D$33:$D$776,СВЦЭМ!$A$33:$A$776,$A16,СВЦЭМ!$B$33:$B$776,R$11)+'СЕТ СН'!$F$14+СВЦЭМ!$D$10+'СЕТ СН'!$F$8*'СЕТ СН'!$F$9-'СЕТ СН'!$F$26</f>
        <v>765.21466772999997</v>
      </c>
      <c r="S16" s="36">
        <f>SUMIFS(СВЦЭМ!$D$33:$D$776,СВЦЭМ!$A$33:$A$776,$A16,СВЦЭМ!$B$33:$B$776,S$11)+'СЕТ СН'!$F$14+СВЦЭМ!$D$10+'СЕТ СН'!$F$8*'СЕТ СН'!$F$9-'СЕТ СН'!$F$26</f>
        <v>773.57192051000015</v>
      </c>
      <c r="T16" s="36">
        <f>SUMIFS(СВЦЭМ!$D$33:$D$776,СВЦЭМ!$A$33:$A$776,$A16,СВЦЭМ!$B$33:$B$776,T$11)+'СЕТ СН'!$F$14+СВЦЭМ!$D$10+'СЕТ СН'!$F$8*'СЕТ СН'!$F$9-'СЕТ СН'!$F$26</f>
        <v>773.37146058000008</v>
      </c>
      <c r="U16" s="36">
        <f>SUMIFS(СВЦЭМ!$D$33:$D$776,СВЦЭМ!$A$33:$A$776,$A16,СВЦЭМ!$B$33:$B$776,U$11)+'СЕТ СН'!$F$14+СВЦЭМ!$D$10+'СЕТ СН'!$F$8*'СЕТ СН'!$F$9-'СЕТ СН'!$F$26</f>
        <v>757.38930806999997</v>
      </c>
      <c r="V16" s="36">
        <f>SUMIFS(СВЦЭМ!$D$33:$D$776,СВЦЭМ!$A$33:$A$776,$A16,СВЦЭМ!$B$33:$B$776,V$11)+'СЕТ СН'!$F$14+СВЦЭМ!$D$10+'СЕТ СН'!$F$8*'СЕТ СН'!$F$9-'СЕТ СН'!$F$26</f>
        <v>753.46275674000003</v>
      </c>
      <c r="W16" s="36">
        <f>SUMIFS(СВЦЭМ!$D$33:$D$776,СВЦЭМ!$A$33:$A$776,$A16,СВЦЭМ!$B$33:$B$776,W$11)+'СЕТ СН'!$F$14+СВЦЭМ!$D$10+'СЕТ СН'!$F$8*'СЕТ СН'!$F$9-'СЕТ СН'!$F$26</f>
        <v>730.00466000000006</v>
      </c>
      <c r="X16" s="36">
        <f>SUMIFS(СВЦЭМ!$D$33:$D$776,СВЦЭМ!$A$33:$A$776,$A16,СВЦЭМ!$B$33:$B$776,X$11)+'СЕТ СН'!$F$14+СВЦЭМ!$D$10+'СЕТ СН'!$F$8*'СЕТ СН'!$F$9-'СЕТ СН'!$F$26</f>
        <v>756.07648155000015</v>
      </c>
      <c r="Y16" s="36">
        <f>SUMIFS(СВЦЭМ!$D$33:$D$776,СВЦЭМ!$A$33:$A$776,$A16,СВЦЭМ!$B$33:$B$776,Y$11)+'СЕТ СН'!$F$14+СВЦЭМ!$D$10+'СЕТ СН'!$F$8*'СЕТ СН'!$F$9-'СЕТ СН'!$F$26</f>
        <v>836.84118067999998</v>
      </c>
    </row>
    <row r="17" spans="1:25" ht="15.75" x14ac:dyDescent="0.2">
      <c r="A17" s="35">
        <f t="shared" si="0"/>
        <v>43622</v>
      </c>
      <c r="B17" s="36">
        <f>SUMIFS(СВЦЭМ!$D$33:$D$776,СВЦЭМ!$A$33:$A$776,$A17,СВЦЭМ!$B$33:$B$776,B$11)+'СЕТ СН'!$F$14+СВЦЭМ!$D$10+'СЕТ СН'!$F$8*'СЕТ СН'!$F$9-'СЕТ СН'!$F$26</f>
        <v>939.79621100999998</v>
      </c>
      <c r="C17" s="36">
        <f>SUMIFS(СВЦЭМ!$D$33:$D$776,СВЦЭМ!$A$33:$A$776,$A17,СВЦЭМ!$B$33:$B$776,C$11)+'СЕТ СН'!$F$14+СВЦЭМ!$D$10+'СЕТ СН'!$F$8*'СЕТ СН'!$F$9-'СЕТ СН'!$F$26</f>
        <v>980.36351830000012</v>
      </c>
      <c r="D17" s="36">
        <f>SUMIFS(СВЦЭМ!$D$33:$D$776,СВЦЭМ!$A$33:$A$776,$A17,СВЦЭМ!$B$33:$B$776,D$11)+'СЕТ СН'!$F$14+СВЦЭМ!$D$10+'СЕТ СН'!$F$8*'СЕТ СН'!$F$9-'СЕТ СН'!$F$26</f>
        <v>991.80347219000009</v>
      </c>
      <c r="E17" s="36">
        <f>SUMIFS(СВЦЭМ!$D$33:$D$776,СВЦЭМ!$A$33:$A$776,$A17,СВЦЭМ!$B$33:$B$776,E$11)+'СЕТ СН'!$F$14+СВЦЭМ!$D$10+'СЕТ СН'!$F$8*'СЕТ СН'!$F$9-'СЕТ СН'!$F$26</f>
        <v>1004.1813788900001</v>
      </c>
      <c r="F17" s="36">
        <f>SUMIFS(СВЦЭМ!$D$33:$D$776,СВЦЭМ!$A$33:$A$776,$A17,СВЦЭМ!$B$33:$B$776,F$11)+'СЕТ СН'!$F$14+СВЦЭМ!$D$10+'СЕТ СН'!$F$8*'СЕТ СН'!$F$9-'СЕТ СН'!$F$26</f>
        <v>999.33615534</v>
      </c>
      <c r="G17" s="36">
        <f>SUMIFS(СВЦЭМ!$D$33:$D$776,СВЦЭМ!$A$33:$A$776,$A17,СВЦЭМ!$B$33:$B$776,G$11)+'СЕТ СН'!$F$14+СВЦЭМ!$D$10+'СЕТ СН'!$F$8*'СЕТ СН'!$F$9-'СЕТ СН'!$F$26</f>
        <v>993.08009777999996</v>
      </c>
      <c r="H17" s="36">
        <f>SUMIFS(СВЦЭМ!$D$33:$D$776,СВЦЭМ!$A$33:$A$776,$A17,СВЦЭМ!$B$33:$B$776,H$11)+'СЕТ СН'!$F$14+СВЦЭМ!$D$10+'СЕТ СН'!$F$8*'СЕТ СН'!$F$9-'СЕТ СН'!$F$26</f>
        <v>935.40731357999994</v>
      </c>
      <c r="I17" s="36">
        <f>SUMIFS(СВЦЭМ!$D$33:$D$776,СВЦЭМ!$A$33:$A$776,$A17,СВЦЭМ!$B$33:$B$776,I$11)+'СЕТ СН'!$F$14+СВЦЭМ!$D$10+'СЕТ СН'!$F$8*'СЕТ СН'!$F$9-'СЕТ СН'!$F$26</f>
        <v>857.99670519999995</v>
      </c>
      <c r="J17" s="36">
        <f>SUMIFS(СВЦЭМ!$D$33:$D$776,СВЦЭМ!$A$33:$A$776,$A17,СВЦЭМ!$B$33:$B$776,J$11)+'СЕТ СН'!$F$14+СВЦЭМ!$D$10+'СЕТ СН'!$F$8*'СЕТ СН'!$F$9-'СЕТ СН'!$F$26</f>
        <v>814.88074417999997</v>
      </c>
      <c r="K17" s="36">
        <f>SUMIFS(СВЦЭМ!$D$33:$D$776,СВЦЭМ!$A$33:$A$776,$A17,СВЦЭМ!$B$33:$B$776,K$11)+'СЕТ СН'!$F$14+СВЦЭМ!$D$10+'СЕТ СН'!$F$8*'СЕТ СН'!$F$9-'СЕТ СН'!$F$26</f>
        <v>777.97849176</v>
      </c>
      <c r="L17" s="36">
        <f>SUMIFS(СВЦЭМ!$D$33:$D$776,СВЦЭМ!$A$33:$A$776,$A17,СВЦЭМ!$B$33:$B$776,L$11)+'СЕТ СН'!$F$14+СВЦЭМ!$D$10+'СЕТ СН'!$F$8*'СЕТ СН'!$F$9-'СЕТ СН'!$F$26</f>
        <v>774.91339241000014</v>
      </c>
      <c r="M17" s="36">
        <f>SUMIFS(СВЦЭМ!$D$33:$D$776,СВЦЭМ!$A$33:$A$776,$A17,СВЦЭМ!$B$33:$B$776,M$11)+'СЕТ СН'!$F$14+СВЦЭМ!$D$10+'СЕТ СН'!$F$8*'СЕТ СН'!$F$9-'СЕТ СН'!$F$26</f>
        <v>779.08048536000001</v>
      </c>
      <c r="N17" s="36">
        <f>SUMIFS(СВЦЭМ!$D$33:$D$776,СВЦЭМ!$A$33:$A$776,$A17,СВЦЭМ!$B$33:$B$776,N$11)+'СЕТ СН'!$F$14+СВЦЭМ!$D$10+'СЕТ СН'!$F$8*'СЕТ СН'!$F$9-'СЕТ СН'!$F$26</f>
        <v>782.04682575000015</v>
      </c>
      <c r="O17" s="36">
        <f>SUMIFS(СВЦЭМ!$D$33:$D$776,СВЦЭМ!$A$33:$A$776,$A17,СВЦЭМ!$B$33:$B$776,O$11)+'СЕТ СН'!$F$14+СВЦЭМ!$D$10+'СЕТ СН'!$F$8*'СЕТ СН'!$F$9-'СЕТ СН'!$F$26</f>
        <v>778.34231655000008</v>
      </c>
      <c r="P17" s="36">
        <f>SUMIFS(СВЦЭМ!$D$33:$D$776,СВЦЭМ!$A$33:$A$776,$A17,СВЦЭМ!$B$33:$B$776,P$11)+'СЕТ СН'!$F$14+СВЦЭМ!$D$10+'СЕТ СН'!$F$8*'СЕТ СН'!$F$9-'СЕТ СН'!$F$26</f>
        <v>798.89794780000011</v>
      </c>
      <c r="Q17" s="36">
        <f>SUMIFS(СВЦЭМ!$D$33:$D$776,СВЦЭМ!$A$33:$A$776,$A17,СВЦЭМ!$B$33:$B$776,Q$11)+'СЕТ СН'!$F$14+СВЦЭМ!$D$10+'СЕТ СН'!$F$8*'СЕТ СН'!$F$9-'СЕТ СН'!$F$26</f>
        <v>772.54085729000008</v>
      </c>
      <c r="R17" s="36">
        <f>SUMIFS(СВЦЭМ!$D$33:$D$776,СВЦЭМ!$A$33:$A$776,$A17,СВЦЭМ!$B$33:$B$776,R$11)+'СЕТ СН'!$F$14+СВЦЭМ!$D$10+'СЕТ СН'!$F$8*'СЕТ СН'!$F$9-'СЕТ СН'!$F$26</f>
        <v>736.05085110999994</v>
      </c>
      <c r="S17" s="36">
        <f>SUMIFS(СВЦЭМ!$D$33:$D$776,СВЦЭМ!$A$33:$A$776,$A17,СВЦЭМ!$B$33:$B$776,S$11)+'СЕТ СН'!$F$14+СВЦЭМ!$D$10+'СЕТ СН'!$F$8*'СЕТ СН'!$F$9-'СЕТ СН'!$F$26</f>
        <v>726.35188358000005</v>
      </c>
      <c r="T17" s="36">
        <f>SUMIFS(СВЦЭМ!$D$33:$D$776,СВЦЭМ!$A$33:$A$776,$A17,СВЦЭМ!$B$33:$B$776,T$11)+'СЕТ СН'!$F$14+СВЦЭМ!$D$10+'СЕТ СН'!$F$8*'СЕТ СН'!$F$9-'СЕТ СН'!$F$26</f>
        <v>721.08200972000009</v>
      </c>
      <c r="U17" s="36">
        <f>SUMIFS(СВЦЭМ!$D$33:$D$776,СВЦЭМ!$A$33:$A$776,$A17,СВЦЭМ!$B$33:$B$776,U$11)+'СЕТ СН'!$F$14+СВЦЭМ!$D$10+'СЕТ СН'!$F$8*'СЕТ СН'!$F$9-'СЕТ СН'!$F$26</f>
        <v>706.38255989000004</v>
      </c>
      <c r="V17" s="36">
        <f>SUMIFS(СВЦЭМ!$D$33:$D$776,СВЦЭМ!$A$33:$A$776,$A17,СВЦЭМ!$B$33:$B$776,V$11)+'СЕТ СН'!$F$14+СВЦЭМ!$D$10+'СЕТ СН'!$F$8*'СЕТ СН'!$F$9-'СЕТ СН'!$F$26</f>
        <v>697.3553255700001</v>
      </c>
      <c r="W17" s="36">
        <f>SUMIFS(СВЦЭМ!$D$33:$D$776,СВЦЭМ!$A$33:$A$776,$A17,СВЦЭМ!$B$33:$B$776,W$11)+'СЕТ СН'!$F$14+СВЦЭМ!$D$10+'СЕТ СН'!$F$8*'СЕТ СН'!$F$9-'СЕТ СН'!$F$26</f>
        <v>680.16097800000011</v>
      </c>
      <c r="X17" s="36">
        <f>SUMIFS(СВЦЭМ!$D$33:$D$776,СВЦЭМ!$A$33:$A$776,$A17,СВЦЭМ!$B$33:$B$776,X$11)+'СЕТ СН'!$F$14+СВЦЭМ!$D$10+'СЕТ СН'!$F$8*'СЕТ СН'!$F$9-'СЕТ СН'!$F$26</f>
        <v>713.44569032000004</v>
      </c>
      <c r="Y17" s="36">
        <f>SUMIFS(СВЦЭМ!$D$33:$D$776,СВЦЭМ!$A$33:$A$776,$A17,СВЦЭМ!$B$33:$B$776,Y$11)+'СЕТ СН'!$F$14+СВЦЭМ!$D$10+'СЕТ СН'!$F$8*'СЕТ СН'!$F$9-'СЕТ СН'!$F$26</f>
        <v>814.69193227000005</v>
      </c>
    </row>
    <row r="18" spans="1:25" ht="15.75" x14ac:dyDescent="0.2">
      <c r="A18" s="35">
        <f t="shared" si="0"/>
        <v>43623</v>
      </c>
      <c r="B18" s="36">
        <f>SUMIFS(СВЦЭМ!$D$33:$D$776,СВЦЭМ!$A$33:$A$776,$A18,СВЦЭМ!$B$33:$B$776,B$11)+'СЕТ СН'!$F$14+СВЦЭМ!$D$10+'СЕТ СН'!$F$8*'СЕТ СН'!$F$9-'СЕТ СН'!$F$26</f>
        <v>875.57963244000007</v>
      </c>
      <c r="C18" s="36">
        <f>SUMIFS(СВЦЭМ!$D$33:$D$776,СВЦЭМ!$A$33:$A$776,$A18,СВЦЭМ!$B$33:$B$776,C$11)+'СЕТ СН'!$F$14+СВЦЭМ!$D$10+'СЕТ СН'!$F$8*'СЕТ СН'!$F$9-'СЕТ СН'!$F$26</f>
        <v>930.87247036000008</v>
      </c>
      <c r="D18" s="36">
        <f>SUMIFS(СВЦЭМ!$D$33:$D$776,СВЦЭМ!$A$33:$A$776,$A18,СВЦЭМ!$B$33:$B$776,D$11)+'СЕТ СН'!$F$14+СВЦЭМ!$D$10+'СЕТ СН'!$F$8*'СЕТ СН'!$F$9-'СЕТ СН'!$F$26</f>
        <v>963.66257025999994</v>
      </c>
      <c r="E18" s="36">
        <f>SUMIFS(СВЦЭМ!$D$33:$D$776,СВЦЭМ!$A$33:$A$776,$A18,СВЦЭМ!$B$33:$B$776,E$11)+'СЕТ СН'!$F$14+СВЦЭМ!$D$10+'СЕТ СН'!$F$8*'СЕТ СН'!$F$9-'СЕТ СН'!$F$26</f>
        <v>969.5764470900001</v>
      </c>
      <c r="F18" s="36">
        <f>SUMIFS(СВЦЭМ!$D$33:$D$776,СВЦЭМ!$A$33:$A$776,$A18,СВЦЭМ!$B$33:$B$776,F$11)+'СЕТ СН'!$F$14+СВЦЭМ!$D$10+'СЕТ СН'!$F$8*'СЕТ СН'!$F$9-'СЕТ СН'!$F$26</f>
        <v>963.47984637000013</v>
      </c>
      <c r="G18" s="36">
        <f>SUMIFS(СВЦЭМ!$D$33:$D$776,СВЦЭМ!$A$33:$A$776,$A18,СВЦЭМ!$B$33:$B$776,G$11)+'СЕТ СН'!$F$14+СВЦЭМ!$D$10+'СЕТ СН'!$F$8*'СЕТ СН'!$F$9-'СЕТ СН'!$F$26</f>
        <v>961.28645571000015</v>
      </c>
      <c r="H18" s="36">
        <f>SUMIFS(СВЦЭМ!$D$33:$D$776,СВЦЭМ!$A$33:$A$776,$A18,СВЦЭМ!$B$33:$B$776,H$11)+'СЕТ СН'!$F$14+СВЦЭМ!$D$10+'СЕТ СН'!$F$8*'СЕТ СН'!$F$9-'СЕТ СН'!$F$26</f>
        <v>910.54606439000008</v>
      </c>
      <c r="I18" s="36">
        <f>SUMIFS(СВЦЭМ!$D$33:$D$776,СВЦЭМ!$A$33:$A$776,$A18,СВЦЭМ!$B$33:$B$776,I$11)+'СЕТ СН'!$F$14+СВЦЭМ!$D$10+'СЕТ СН'!$F$8*'СЕТ СН'!$F$9-'СЕТ СН'!$F$26</f>
        <v>843.45157109000002</v>
      </c>
      <c r="J18" s="36">
        <f>SUMIFS(СВЦЭМ!$D$33:$D$776,СВЦЭМ!$A$33:$A$776,$A18,СВЦЭМ!$B$33:$B$776,J$11)+'СЕТ СН'!$F$14+СВЦЭМ!$D$10+'СЕТ СН'!$F$8*'СЕТ СН'!$F$9-'СЕТ СН'!$F$26</f>
        <v>804.68088194000006</v>
      </c>
      <c r="K18" s="36">
        <f>SUMIFS(СВЦЭМ!$D$33:$D$776,СВЦЭМ!$A$33:$A$776,$A18,СВЦЭМ!$B$33:$B$776,K$11)+'СЕТ СН'!$F$14+СВЦЭМ!$D$10+'СЕТ СН'!$F$8*'СЕТ СН'!$F$9-'СЕТ СН'!$F$26</f>
        <v>800.96901283000011</v>
      </c>
      <c r="L18" s="36">
        <f>SUMIFS(СВЦЭМ!$D$33:$D$776,СВЦЭМ!$A$33:$A$776,$A18,СВЦЭМ!$B$33:$B$776,L$11)+'СЕТ СН'!$F$14+СВЦЭМ!$D$10+'СЕТ СН'!$F$8*'СЕТ СН'!$F$9-'СЕТ СН'!$F$26</f>
        <v>806.12071071000014</v>
      </c>
      <c r="M18" s="36">
        <f>SUMIFS(СВЦЭМ!$D$33:$D$776,СВЦЭМ!$A$33:$A$776,$A18,СВЦЭМ!$B$33:$B$776,M$11)+'СЕТ СН'!$F$14+СВЦЭМ!$D$10+'СЕТ СН'!$F$8*'СЕТ СН'!$F$9-'СЕТ СН'!$F$26</f>
        <v>794.51658945000008</v>
      </c>
      <c r="N18" s="36">
        <f>SUMIFS(СВЦЭМ!$D$33:$D$776,СВЦЭМ!$A$33:$A$776,$A18,СВЦЭМ!$B$33:$B$776,N$11)+'СЕТ СН'!$F$14+СВЦЭМ!$D$10+'СЕТ СН'!$F$8*'СЕТ СН'!$F$9-'СЕТ СН'!$F$26</f>
        <v>806.88048976999994</v>
      </c>
      <c r="O18" s="36">
        <f>SUMIFS(СВЦЭМ!$D$33:$D$776,СВЦЭМ!$A$33:$A$776,$A18,СВЦЭМ!$B$33:$B$776,O$11)+'СЕТ СН'!$F$14+СВЦЭМ!$D$10+'СЕТ СН'!$F$8*'СЕТ СН'!$F$9-'СЕТ СН'!$F$26</f>
        <v>804.27302843000007</v>
      </c>
      <c r="P18" s="36">
        <f>SUMIFS(СВЦЭМ!$D$33:$D$776,СВЦЭМ!$A$33:$A$776,$A18,СВЦЭМ!$B$33:$B$776,P$11)+'СЕТ СН'!$F$14+СВЦЭМ!$D$10+'СЕТ СН'!$F$8*'СЕТ СН'!$F$9-'СЕТ СН'!$F$26</f>
        <v>817.70946189999995</v>
      </c>
      <c r="Q18" s="36">
        <f>SUMIFS(СВЦЭМ!$D$33:$D$776,СВЦЭМ!$A$33:$A$776,$A18,СВЦЭМ!$B$33:$B$776,Q$11)+'СЕТ СН'!$F$14+СВЦЭМ!$D$10+'СЕТ СН'!$F$8*'СЕТ СН'!$F$9-'СЕТ СН'!$F$26</f>
        <v>772.52214703000004</v>
      </c>
      <c r="R18" s="36">
        <f>SUMIFS(СВЦЭМ!$D$33:$D$776,СВЦЭМ!$A$33:$A$776,$A18,СВЦЭМ!$B$33:$B$776,R$11)+'СЕТ СН'!$F$14+СВЦЭМ!$D$10+'СЕТ СН'!$F$8*'СЕТ СН'!$F$9-'СЕТ СН'!$F$26</f>
        <v>731.53080427000009</v>
      </c>
      <c r="S18" s="36">
        <f>SUMIFS(СВЦЭМ!$D$33:$D$776,СВЦЭМ!$A$33:$A$776,$A18,СВЦЭМ!$B$33:$B$776,S$11)+'СЕТ СН'!$F$14+СВЦЭМ!$D$10+'СЕТ СН'!$F$8*'СЕТ СН'!$F$9-'СЕТ СН'!$F$26</f>
        <v>738.87682132000009</v>
      </c>
      <c r="T18" s="36">
        <f>SUMIFS(СВЦЭМ!$D$33:$D$776,СВЦЭМ!$A$33:$A$776,$A18,СВЦЭМ!$B$33:$B$776,T$11)+'СЕТ СН'!$F$14+СВЦЭМ!$D$10+'СЕТ СН'!$F$8*'СЕТ СН'!$F$9-'СЕТ СН'!$F$26</f>
        <v>735.9150560600001</v>
      </c>
      <c r="U18" s="36">
        <f>SUMIFS(СВЦЭМ!$D$33:$D$776,СВЦЭМ!$A$33:$A$776,$A18,СВЦЭМ!$B$33:$B$776,U$11)+'СЕТ СН'!$F$14+СВЦЭМ!$D$10+'СЕТ СН'!$F$8*'СЕТ СН'!$F$9-'СЕТ СН'!$F$26</f>
        <v>725.26792997000007</v>
      </c>
      <c r="V18" s="36">
        <f>SUMIFS(СВЦЭМ!$D$33:$D$776,СВЦЭМ!$A$33:$A$776,$A18,СВЦЭМ!$B$33:$B$776,V$11)+'СЕТ СН'!$F$14+СВЦЭМ!$D$10+'СЕТ СН'!$F$8*'СЕТ СН'!$F$9-'СЕТ СН'!$F$26</f>
        <v>707.98932452999998</v>
      </c>
      <c r="W18" s="36">
        <f>SUMIFS(СВЦЭМ!$D$33:$D$776,СВЦЭМ!$A$33:$A$776,$A18,СВЦЭМ!$B$33:$B$776,W$11)+'СЕТ СН'!$F$14+СВЦЭМ!$D$10+'СЕТ СН'!$F$8*'СЕТ СН'!$F$9-'СЕТ СН'!$F$26</f>
        <v>673.52339338000002</v>
      </c>
      <c r="X18" s="36">
        <f>SUMIFS(СВЦЭМ!$D$33:$D$776,СВЦЭМ!$A$33:$A$776,$A18,СВЦЭМ!$B$33:$B$776,X$11)+'СЕТ СН'!$F$14+СВЦЭМ!$D$10+'СЕТ СН'!$F$8*'СЕТ СН'!$F$9-'СЕТ СН'!$F$26</f>
        <v>649.07521810000003</v>
      </c>
      <c r="Y18" s="36">
        <f>SUMIFS(СВЦЭМ!$D$33:$D$776,СВЦЭМ!$A$33:$A$776,$A18,СВЦЭМ!$B$33:$B$776,Y$11)+'СЕТ СН'!$F$14+СВЦЭМ!$D$10+'СЕТ СН'!$F$8*'СЕТ СН'!$F$9-'СЕТ СН'!$F$26</f>
        <v>728.63122500999998</v>
      </c>
    </row>
    <row r="19" spans="1:25" ht="15.75" x14ac:dyDescent="0.2">
      <c r="A19" s="35">
        <f t="shared" si="0"/>
        <v>43624</v>
      </c>
      <c r="B19" s="36">
        <f>SUMIFS(СВЦЭМ!$D$33:$D$776,СВЦЭМ!$A$33:$A$776,$A19,СВЦЭМ!$B$33:$B$776,B$11)+'СЕТ СН'!$F$14+СВЦЭМ!$D$10+'СЕТ СН'!$F$8*'СЕТ СН'!$F$9-'СЕТ СН'!$F$26</f>
        <v>778.74644534000004</v>
      </c>
      <c r="C19" s="36">
        <f>SUMIFS(СВЦЭМ!$D$33:$D$776,СВЦЭМ!$A$33:$A$776,$A19,СВЦЭМ!$B$33:$B$776,C$11)+'СЕТ СН'!$F$14+СВЦЭМ!$D$10+'СЕТ СН'!$F$8*'СЕТ СН'!$F$9-'СЕТ СН'!$F$26</f>
        <v>772.28611061000015</v>
      </c>
      <c r="D19" s="36">
        <f>SUMIFS(СВЦЭМ!$D$33:$D$776,СВЦЭМ!$A$33:$A$776,$A19,СВЦЭМ!$B$33:$B$776,D$11)+'СЕТ СН'!$F$14+СВЦЭМ!$D$10+'СЕТ СН'!$F$8*'СЕТ СН'!$F$9-'СЕТ СН'!$F$26</f>
        <v>795.5102206900001</v>
      </c>
      <c r="E19" s="36">
        <f>SUMIFS(СВЦЭМ!$D$33:$D$776,СВЦЭМ!$A$33:$A$776,$A19,СВЦЭМ!$B$33:$B$776,E$11)+'СЕТ СН'!$F$14+СВЦЭМ!$D$10+'СЕТ СН'!$F$8*'СЕТ СН'!$F$9-'СЕТ СН'!$F$26</f>
        <v>829.76021933000015</v>
      </c>
      <c r="F19" s="36">
        <f>SUMIFS(СВЦЭМ!$D$33:$D$776,СВЦЭМ!$A$33:$A$776,$A19,СВЦЭМ!$B$33:$B$776,F$11)+'СЕТ СН'!$F$14+СВЦЭМ!$D$10+'СЕТ СН'!$F$8*'СЕТ СН'!$F$9-'СЕТ СН'!$F$26</f>
        <v>831.62035699000012</v>
      </c>
      <c r="G19" s="36">
        <f>SUMIFS(СВЦЭМ!$D$33:$D$776,СВЦЭМ!$A$33:$A$776,$A19,СВЦЭМ!$B$33:$B$776,G$11)+'СЕТ СН'!$F$14+СВЦЭМ!$D$10+'СЕТ СН'!$F$8*'СЕТ СН'!$F$9-'СЕТ СН'!$F$26</f>
        <v>821.62552615999994</v>
      </c>
      <c r="H19" s="36">
        <f>SUMIFS(СВЦЭМ!$D$33:$D$776,СВЦЭМ!$A$33:$A$776,$A19,СВЦЭМ!$B$33:$B$776,H$11)+'СЕТ СН'!$F$14+СВЦЭМ!$D$10+'СЕТ СН'!$F$8*'СЕТ СН'!$F$9-'СЕТ СН'!$F$26</f>
        <v>824.87620386000003</v>
      </c>
      <c r="I19" s="36">
        <f>SUMIFS(СВЦЭМ!$D$33:$D$776,СВЦЭМ!$A$33:$A$776,$A19,СВЦЭМ!$B$33:$B$776,I$11)+'СЕТ СН'!$F$14+СВЦЭМ!$D$10+'СЕТ СН'!$F$8*'СЕТ СН'!$F$9-'СЕТ СН'!$F$26</f>
        <v>794.98961845000008</v>
      </c>
      <c r="J19" s="36">
        <f>SUMIFS(СВЦЭМ!$D$33:$D$776,СВЦЭМ!$A$33:$A$776,$A19,СВЦЭМ!$B$33:$B$776,J$11)+'СЕТ СН'!$F$14+СВЦЭМ!$D$10+'СЕТ СН'!$F$8*'СЕТ СН'!$F$9-'СЕТ СН'!$F$26</f>
        <v>805.01855950000004</v>
      </c>
      <c r="K19" s="36">
        <f>SUMIFS(СВЦЭМ!$D$33:$D$776,СВЦЭМ!$A$33:$A$776,$A19,СВЦЭМ!$B$33:$B$776,K$11)+'СЕТ СН'!$F$14+СВЦЭМ!$D$10+'СЕТ СН'!$F$8*'СЕТ СН'!$F$9-'СЕТ СН'!$F$26</f>
        <v>827.51900779000016</v>
      </c>
      <c r="L19" s="36">
        <f>SUMIFS(СВЦЭМ!$D$33:$D$776,СВЦЭМ!$A$33:$A$776,$A19,СВЦЭМ!$B$33:$B$776,L$11)+'СЕТ СН'!$F$14+СВЦЭМ!$D$10+'СЕТ СН'!$F$8*'СЕТ СН'!$F$9-'СЕТ СН'!$F$26</f>
        <v>834.66654472000005</v>
      </c>
      <c r="M19" s="36">
        <f>SUMIFS(СВЦЭМ!$D$33:$D$776,СВЦЭМ!$A$33:$A$776,$A19,СВЦЭМ!$B$33:$B$776,M$11)+'СЕТ СН'!$F$14+СВЦЭМ!$D$10+'СЕТ СН'!$F$8*'СЕТ СН'!$F$9-'СЕТ СН'!$F$26</f>
        <v>820.35953325000014</v>
      </c>
      <c r="N19" s="36">
        <f>SUMIFS(СВЦЭМ!$D$33:$D$776,СВЦЭМ!$A$33:$A$776,$A19,СВЦЭМ!$B$33:$B$776,N$11)+'СЕТ СН'!$F$14+СВЦЭМ!$D$10+'СЕТ СН'!$F$8*'СЕТ СН'!$F$9-'СЕТ СН'!$F$26</f>
        <v>826.10337783</v>
      </c>
      <c r="O19" s="36">
        <f>SUMIFS(СВЦЭМ!$D$33:$D$776,СВЦЭМ!$A$33:$A$776,$A19,СВЦЭМ!$B$33:$B$776,O$11)+'СЕТ СН'!$F$14+СВЦЭМ!$D$10+'СЕТ СН'!$F$8*'СЕТ СН'!$F$9-'СЕТ СН'!$F$26</f>
        <v>814.76601292000009</v>
      </c>
      <c r="P19" s="36">
        <f>SUMIFS(СВЦЭМ!$D$33:$D$776,СВЦЭМ!$A$33:$A$776,$A19,СВЦЭМ!$B$33:$B$776,P$11)+'СЕТ СН'!$F$14+СВЦЭМ!$D$10+'СЕТ СН'!$F$8*'СЕТ СН'!$F$9-'СЕТ СН'!$F$26</f>
        <v>821.65766348000011</v>
      </c>
      <c r="Q19" s="36">
        <f>SUMIFS(СВЦЭМ!$D$33:$D$776,СВЦЭМ!$A$33:$A$776,$A19,СВЦЭМ!$B$33:$B$776,Q$11)+'СЕТ СН'!$F$14+СВЦЭМ!$D$10+'СЕТ СН'!$F$8*'СЕТ СН'!$F$9-'СЕТ СН'!$F$26</f>
        <v>706.94324090999999</v>
      </c>
      <c r="R19" s="36">
        <f>SUMIFS(СВЦЭМ!$D$33:$D$776,СВЦЭМ!$A$33:$A$776,$A19,СВЦЭМ!$B$33:$B$776,R$11)+'СЕТ СН'!$F$14+СВЦЭМ!$D$10+'СЕТ СН'!$F$8*'СЕТ СН'!$F$9-'СЕТ СН'!$F$26</f>
        <v>666.08128452000005</v>
      </c>
      <c r="S19" s="36">
        <f>SUMIFS(СВЦЭМ!$D$33:$D$776,СВЦЭМ!$A$33:$A$776,$A19,СВЦЭМ!$B$33:$B$776,S$11)+'СЕТ СН'!$F$14+СВЦЭМ!$D$10+'СЕТ СН'!$F$8*'СЕТ СН'!$F$9-'СЕТ СН'!$F$26</f>
        <v>656.52665014000013</v>
      </c>
      <c r="T19" s="36">
        <f>SUMIFS(СВЦЭМ!$D$33:$D$776,СВЦЭМ!$A$33:$A$776,$A19,СВЦЭМ!$B$33:$B$776,T$11)+'СЕТ СН'!$F$14+СВЦЭМ!$D$10+'СЕТ СН'!$F$8*'СЕТ СН'!$F$9-'СЕТ СН'!$F$26</f>
        <v>653.08464374000005</v>
      </c>
      <c r="U19" s="36">
        <f>SUMIFS(СВЦЭМ!$D$33:$D$776,СВЦЭМ!$A$33:$A$776,$A19,СВЦЭМ!$B$33:$B$776,U$11)+'СЕТ СН'!$F$14+СВЦЭМ!$D$10+'СЕТ СН'!$F$8*'СЕТ СН'!$F$9-'СЕТ СН'!$F$26</f>
        <v>644.9704723100001</v>
      </c>
      <c r="V19" s="36">
        <f>SUMIFS(СВЦЭМ!$D$33:$D$776,СВЦЭМ!$A$33:$A$776,$A19,СВЦЭМ!$B$33:$B$776,V$11)+'СЕТ СН'!$F$14+СВЦЭМ!$D$10+'СЕТ СН'!$F$8*'СЕТ СН'!$F$9-'СЕТ СН'!$F$26</f>
        <v>631.44288058999996</v>
      </c>
      <c r="W19" s="36">
        <f>SUMIFS(СВЦЭМ!$D$33:$D$776,СВЦЭМ!$A$33:$A$776,$A19,СВЦЭМ!$B$33:$B$776,W$11)+'СЕТ СН'!$F$14+СВЦЭМ!$D$10+'СЕТ СН'!$F$8*'СЕТ СН'!$F$9-'СЕТ СН'!$F$26</f>
        <v>610.89376313000002</v>
      </c>
      <c r="X19" s="36">
        <f>SUMIFS(СВЦЭМ!$D$33:$D$776,СВЦЭМ!$A$33:$A$776,$A19,СВЦЭМ!$B$33:$B$776,X$11)+'СЕТ СН'!$F$14+СВЦЭМ!$D$10+'СЕТ СН'!$F$8*'СЕТ СН'!$F$9-'СЕТ СН'!$F$26</f>
        <v>622.8552200900001</v>
      </c>
      <c r="Y19" s="36">
        <f>SUMIFS(СВЦЭМ!$D$33:$D$776,СВЦЭМ!$A$33:$A$776,$A19,СВЦЭМ!$B$33:$B$776,Y$11)+'СЕТ СН'!$F$14+СВЦЭМ!$D$10+'СЕТ СН'!$F$8*'СЕТ СН'!$F$9-'СЕТ СН'!$F$26</f>
        <v>691.70825773000001</v>
      </c>
    </row>
    <row r="20" spans="1:25" ht="15.75" x14ac:dyDescent="0.2">
      <c r="A20" s="35">
        <f t="shared" si="0"/>
        <v>43625</v>
      </c>
      <c r="B20" s="36">
        <f>SUMIFS(СВЦЭМ!$D$33:$D$776,СВЦЭМ!$A$33:$A$776,$A20,СВЦЭМ!$B$33:$B$776,B$11)+'СЕТ СН'!$F$14+СВЦЭМ!$D$10+'СЕТ СН'!$F$8*'СЕТ СН'!$F$9-'СЕТ СН'!$F$26</f>
        <v>825.08087017000003</v>
      </c>
      <c r="C20" s="36">
        <f>SUMIFS(СВЦЭМ!$D$33:$D$776,СВЦЭМ!$A$33:$A$776,$A20,СВЦЭМ!$B$33:$B$776,C$11)+'СЕТ СН'!$F$14+СВЦЭМ!$D$10+'СЕТ СН'!$F$8*'СЕТ СН'!$F$9-'СЕТ СН'!$F$26</f>
        <v>853.27462633000005</v>
      </c>
      <c r="D20" s="36">
        <f>SUMIFS(СВЦЭМ!$D$33:$D$776,СВЦЭМ!$A$33:$A$776,$A20,СВЦЭМ!$B$33:$B$776,D$11)+'СЕТ СН'!$F$14+СВЦЭМ!$D$10+'СЕТ СН'!$F$8*'СЕТ СН'!$F$9-'СЕТ СН'!$F$26</f>
        <v>882.36364767999999</v>
      </c>
      <c r="E20" s="36">
        <f>SUMIFS(СВЦЭМ!$D$33:$D$776,СВЦЭМ!$A$33:$A$776,$A20,СВЦЭМ!$B$33:$B$776,E$11)+'СЕТ СН'!$F$14+СВЦЭМ!$D$10+'СЕТ СН'!$F$8*'СЕТ СН'!$F$9-'СЕТ СН'!$F$26</f>
        <v>892.22048956000003</v>
      </c>
      <c r="F20" s="36">
        <f>SUMIFS(СВЦЭМ!$D$33:$D$776,СВЦЭМ!$A$33:$A$776,$A20,СВЦЭМ!$B$33:$B$776,F$11)+'СЕТ СН'!$F$14+СВЦЭМ!$D$10+'СЕТ СН'!$F$8*'СЕТ СН'!$F$9-'СЕТ СН'!$F$26</f>
        <v>886.7158327300001</v>
      </c>
      <c r="G20" s="36">
        <f>SUMIFS(СВЦЭМ!$D$33:$D$776,СВЦЭМ!$A$33:$A$776,$A20,СВЦЭМ!$B$33:$B$776,G$11)+'СЕТ СН'!$F$14+СВЦЭМ!$D$10+'СЕТ СН'!$F$8*'СЕТ СН'!$F$9-'СЕТ СН'!$F$26</f>
        <v>895.37185746</v>
      </c>
      <c r="H20" s="36">
        <f>SUMIFS(СВЦЭМ!$D$33:$D$776,СВЦЭМ!$A$33:$A$776,$A20,СВЦЭМ!$B$33:$B$776,H$11)+'СЕТ СН'!$F$14+СВЦЭМ!$D$10+'СЕТ СН'!$F$8*'СЕТ СН'!$F$9-'СЕТ СН'!$F$26</f>
        <v>902.25201489000005</v>
      </c>
      <c r="I20" s="36">
        <f>SUMIFS(СВЦЭМ!$D$33:$D$776,СВЦЭМ!$A$33:$A$776,$A20,СВЦЭМ!$B$33:$B$776,I$11)+'СЕТ СН'!$F$14+СВЦЭМ!$D$10+'СЕТ СН'!$F$8*'СЕТ СН'!$F$9-'СЕТ СН'!$F$26</f>
        <v>858.17943934000004</v>
      </c>
      <c r="J20" s="36">
        <f>SUMIFS(СВЦЭМ!$D$33:$D$776,СВЦЭМ!$A$33:$A$776,$A20,СВЦЭМ!$B$33:$B$776,J$11)+'СЕТ СН'!$F$14+СВЦЭМ!$D$10+'СЕТ СН'!$F$8*'СЕТ СН'!$F$9-'СЕТ СН'!$F$26</f>
        <v>806.31236530000001</v>
      </c>
      <c r="K20" s="36">
        <f>SUMIFS(СВЦЭМ!$D$33:$D$776,СВЦЭМ!$A$33:$A$776,$A20,СВЦЭМ!$B$33:$B$776,K$11)+'СЕТ СН'!$F$14+СВЦЭМ!$D$10+'СЕТ СН'!$F$8*'СЕТ СН'!$F$9-'СЕТ СН'!$F$26</f>
        <v>780.25519413999996</v>
      </c>
      <c r="L20" s="36">
        <f>SUMIFS(СВЦЭМ!$D$33:$D$776,СВЦЭМ!$A$33:$A$776,$A20,СВЦЭМ!$B$33:$B$776,L$11)+'СЕТ СН'!$F$14+СВЦЭМ!$D$10+'СЕТ СН'!$F$8*'СЕТ СН'!$F$9-'СЕТ СН'!$F$26</f>
        <v>755.34944148</v>
      </c>
      <c r="M20" s="36">
        <f>SUMIFS(СВЦЭМ!$D$33:$D$776,СВЦЭМ!$A$33:$A$776,$A20,СВЦЭМ!$B$33:$B$776,M$11)+'СЕТ СН'!$F$14+СВЦЭМ!$D$10+'СЕТ СН'!$F$8*'СЕТ СН'!$F$9-'СЕТ СН'!$F$26</f>
        <v>728.45532006999997</v>
      </c>
      <c r="N20" s="36">
        <f>SUMIFS(СВЦЭМ!$D$33:$D$776,СВЦЭМ!$A$33:$A$776,$A20,СВЦЭМ!$B$33:$B$776,N$11)+'СЕТ СН'!$F$14+СВЦЭМ!$D$10+'СЕТ СН'!$F$8*'СЕТ СН'!$F$9-'СЕТ СН'!$F$26</f>
        <v>727.05394017000003</v>
      </c>
      <c r="O20" s="36">
        <f>SUMIFS(СВЦЭМ!$D$33:$D$776,СВЦЭМ!$A$33:$A$776,$A20,СВЦЭМ!$B$33:$B$776,O$11)+'СЕТ СН'!$F$14+СВЦЭМ!$D$10+'СЕТ СН'!$F$8*'СЕТ СН'!$F$9-'СЕТ СН'!$F$26</f>
        <v>726.08581482</v>
      </c>
      <c r="P20" s="36">
        <f>SUMIFS(СВЦЭМ!$D$33:$D$776,СВЦЭМ!$A$33:$A$776,$A20,СВЦЭМ!$B$33:$B$776,P$11)+'СЕТ СН'!$F$14+СВЦЭМ!$D$10+'СЕТ СН'!$F$8*'СЕТ СН'!$F$9-'СЕТ СН'!$F$26</f>
        <v>738.82288527000014</v>
      </c>
      <c r="Q20" s="36">
        <f>SUMIFS(СВЦЭМ!$D$33:$D$776,СВЦЭМ!$A$33:$A$776,$A20,СВЦЭМ!$B$33:$B$776,Q$11)+'СЕТ СН'!$F$14+СВЦЭМ!$D$10+'СЕТ СН'!$F$8*'СЕТ СН'!$F$9-'СЕТ СН'!$F$26</f>
        <v>703.01374535000014</v>
      </c>
      <c r="R20" s="36">
        <f>SUMIFS(СВЦЭМ!$D$33:$D$776,СВЦЭМ!$A$33:$A$776,$A20,СВЦЭМ!$B$33:$B$776,R$11)+'СЕТ СН'!$F$14+СВЦЭМ!$D$10+'СЕТ СН'!$F$8*'СЕТ СН'!$F$9-'СЕТ СН'!$F$26</f>
        <v>663.99293757000009</v>
      </c>
      <c r="S20" s="36">
        <f>SUMIFS(СВЦЭМ!$D$33:$D$776,СВЦЭМ!$A$33:$A$776,$A20,СВЦЭМ!$B$33:$B$776,S$11)+'СЕТ СН'!$F$14+СВЦЭМ!$D$10+'СЕТ СН'!$F$8*'СЕТ СН'!$F$9-'СЕТ СН'!$F$26</f>
        <v>671.10013580999998</v>
      </c>
      <c r="T20" s="36">
        <f>SUMIFS(СВЦЭМ!$D$33:$D$776,СВЦЭМ!$A$33:$A$776,$A20,СВЦЭМ!$B$33:$B$776,T$11)+'СЕТ СН'!$F$14+СВЦЭМ!$D$10+'СЕТ СН'!$F$8*'СЕТ СН'!$F$9-'СЕТ СН'!$F$26</f>
        <v>679.59346840000012</v>
      </c>
      <c r="U20" s="36">
        <f>SUMIFS(СВЦЭМ!$D$33:$D$776,СВЦЭМ!$A$33:$A$776,$A20,СВЦЭМ!$B$33:$B$776,U$11)+'СЕТ СН'!$F$14+СВЦЭМ!$D$10+'СЕТ СН'!$F$8*'СЕТ СН'!$F$9-'СЕТ СН'!$F$26</f>
        <v>667.31746180999994</v>
      </c>
      <c r="V20" s="36">
        <f>SUMIFS(СВЦЭМ!$D$33:$D$776,СВЦЭМ!$A$33:$A$776,$A20,СВЦЭМ!$B$33:$B$776,V$11)+'СЕТ СН'!$F$14+СВЦЭМ!$D$10+'СЕТ СН'!$F$8*'СЕТ СН'!$F$9-'СЕТ СН'!$F$26</f>
        <v>664.22784707000005</v>
      </c>
      <c r="W20" s="36">
        <f>SUMIFS(СВЦЭМ!$D$33:$D$776,СВЦЭМ!$A$33:$A$776,$A20,СВЦЭМ!$B$33:$B$776,W$11)+'СЕТ СН'!$F$14+СВЦЭМ!$D$10+'СЕТ СН'!$F$8*'СЕТ СН'!$F$9-'СЕТ СН'!$F$26</f>
        <v>646.15024392999999</v>
      </c>
      <c r="X20" s="36">
        <f>SUMIFS(СВЦЭМ!$D$33:$D$776,СВЦЭМ!$A$33:$A$776,$A20,СВЦЭМ!$B$33:$B$776,X$11)+'СЕТ СН'!$F$14+СВЦЭМ!$D$10+'СЕТ СН'!$F$8*'СЕТ СН'!$F$9-'СЕТ СН'!$F$26</f>
        <v>653.30760964000001</v>
      </c>
      <c r="Y20" s="36">
        <f>SUMIFS(СВЦЭМ!$D$33:$D$776,СВЦЭМ!$A$33:$A$776,$A20,СВЦЭМ!$B$33:$B$776,Y$11)+'СЕТ СН'!$F$14+СВЦЭМ!$D$10+'СЕТ СН'!$F$8*'СЕТ СН'!$F$9-'СЕТ СН'!$F$26</f>
        <v>731.56661610000015</v>
      </c>
    </row>
    <row r="21" spans="1:25" ht="15.75" x14ac:dyDescent="0.2">
      <c r="A21" s="35">
        <f t="shared" si="0"/>
        <v>43626</v>
      </c>
      <c r="B21" s="36">
        <f>SUMIFS(СВЦЭМ!$D$33:$D$776,СВЦЭМ!$A$33:$A$776,$A21,СВЦЭМ!$B$33:$B$776,B$11)+'СЕТ СН'!$F$14+СВЦЭМ!$D$10+'СЕТ СН'!$F$8*'СЕТ СН'!$F$9-'СЕТ СН'!$F$26</f>
        <v>842.86925424000015</v>
      </c>
      <c r="C21" s="36">
        <f>SUMIFS(СВЦЭМ!$D$33:$D$776,СВЦЭМ!$A$33:$A$776,$A21,СВЦЭМ!$B$33:$B$776,C$11)+'СЕТ СН'!$F$14+СВЦЭМ!$D$10+'СЕТ СН'!$F$8*'СЕТ СН'!$F$9-'СЕТ СН'!$F$26</f>
        <v>886.01541640999994</v>
      </c>
      <c r="D21" s="36">
        <f>SUMIFS(СВЦЭМ!$D$33:$D$776,СВЦЭМ!$A$33:$A$776,$A21,СВЦЭМ!$B$33:$B$776,D$11)+'СЕТ СН'!$F$14+СВЦЭМ!$D$10+'СЕТ СН'!$F$8*'СЕТ СН'!$F$9-'СЕТ СН'!$F$26</f>
        <v>906.56355725000003</v>
      </c>
      <c r="E21" s="36">
        <f>SUMIFS(СВЦЭМ!$D$33:$D$776,СВЦЭМ!$A$33:$A$776,$A21,СВЦЭМ!$B$33:$B$776,E$11)+'СЕТ СН'!$F$14+СВЦЭМ!$D$10+'СЕТ СН'!$F$8*'СЕТ СН'!$F$9-'СЕТ СН'!$F$26</f>
        <v>905.86895840000011</v>
      </c>
      <c r="F21" s="36">
        <f>SUMIFS(СВЦЭМ!$D$33:$D$776,СВЦЭМ!$A$33:$A$776,$A21,СВЦЭМ!$B$33:$B$776,F$11)+'СЕТ СН'!$F$14+СВЦЭМ!$D$10+'СЕТ СН'!$F$8*'СЕТ СН'!$F$9-'СЕТ СН'!$F$26</f>
        <v>905.83353016000001</v>
      </c>
      <c r="G21" s="36">
        <f>SUMIFS(СВЦЭМ!$D$33:$D$776,СВЦЭМ!$A$33:$A$776,$A21,СВЦЭМ!$B$33:$B$776,G$11)+'СЕТ СН'!$F$14+СВЦЭМ!$D$10+'СЕТ СН'!$F$8*'СЕТ СН'!$F$9-'СЕТ СН'!$F$26</f>
        <v>905.70070301999999</v>
      </c>
      <c r="H21" s="36">
        <f>SUMIFS(СВЦЭМ!$D$33:$D$776,СВЦЭМ!$A$33:$A$776,$A21,СВЦЭМ!$B$33:$B$776,H$11)+'СЕТ СН'!$F$14+СВЦЭМ!$D$10+'СЕТ СН'!$F$8*'СЕТ СН'!$F$9-'СЕТ СН'!$F$26</f>
        <v>898.27533257000005</v>
      </c>
      <c r="I21" s="36">
        <f>SUMIFS(СВЦЭМ!$D$33:$D$776,СВЦЭМ!$A$33:$A$776,$A21,СВЦЭМ!$B$33:$B$776,I$11)+'СЕТ СН'!$F$14+СВЦЭМ!$D$10+'СЕТ СН'!$F$8*'СЕТ СН'!$F$9-'СЕТ СН'!$F$26</f>
        <v>851.00452899000015</v>
      </c>
      <c r="J21" s="36">
        <f>SUMIFS(СВЦЭМ!$D$33:$D$776,СВЦЭМ!$A$33:$A$776,$A21,СВЦЭМ!$B$33:$B$776,J$11)+'СЕТ СН'!$F$14+СВЦЭМ!$D$10+'СЕТ СН'!$F$8*'СЕТ СН'!$F$9-'СЕТ СН'!$F$26</f>
        <v>815.45769899000015</v>
      </c>
      <c r="K21" s="36">
        <f>SUMIFS(СВЦЭМ!$D$33:$D$776,СВЦЭМ!$A$33:$A$776,$A21,СВЦЭМ!$B$33:$B$776,K$11)+'СЕТ СН'!$F$14+СВЦЭМ!$D$10+'СЕТ СН'!$F$8*'СЕТ СН'!$F$9-'СЕТ СН'!$F$26</f>
        <v>789.40452453000012</v>
      </c>
      <c r="L21" s="36">
        <f>SUMIFS(СВЦЭМ!$D$33:$D$776,СВЦЭМ!$A$33:$A$776,$A21,СВЦЭМ!$B$33:$B$776,L$11)+'СЕТ СН'!$F$14+СВЦЭМ!$D$10+'СЕТ СН'!$F$8*'СЕТ СН'!$F$9-'СЕТ СН'!$F$26</f>
        <v>774.9541109700001</v>
      </c>
      <c r="M21" s="36">
        <f>SUMIFS(СВЦЭМ!$D$33:$D$776,СВЦЭМ!$A$33:$A$776,$A21,СВЦЭМ!$B$33:$B$776,M$11)+'СЕТ СН'!$F$14+СВЦЭМ!$D$10+'СЕТ СН'!$F$8*'СЕТ СН'!$F$9-'СЕТ СН'!$F$26</f>
        <v>754.08208734999994</v>
      </c>
      <c r="N21" s="36">
        <f>SUMIFS(СВЦЭМ!$D$33:$D$776,СВЦЭМ!$A$33:$A$776,$A21,СВЦЭМ!$B$33:$B$776,N$11)+'СЕТ СН'!$F$14+СВЦЭМ!$D$10+'СЕТ СН'!$F$8*'СЕТ СН'!$F$9-'СЕТ СН'!$F$26</f>
        <v>777.09881151000013</v>
      </c>
      <c r="O21" s="36">
        <f>SUMIFS(СВЦЭМ!$D$33:$D$776,СВЦЭМ!$A$33:$A$776,$A21,СВЦЭМ!$B$33:$B$776,O$11)+'СЕТ СН'!$F$14+СВЦЭМ!$D$10+'СЕТ СН'!$F$8*'СЕТ СН'!$F$9-'СЕТ СН'!$F$26</f>
        <v>770.66641013000003</v>
      </c>
      <c r="P21" s="36">
        <f>SUMIFS(СВЦЭМ!$D$33:$D$776,СВЦЭМ!$A$33:$A$776,$A21,СВЦЭМ!$B$33:$B$776,P$11)+'СЕТ СН'!$F$14+СВЦЭМ!$D$10+'СЕТ СН'!$F$8*'СЕТ СН'!$F$9-'СЕТ СН'!$F$26</f>
        <v>784.84552142000007</v>
      </c>
      <c r="Q21" s="36">
        <f>SUMIFS(СВЦЭМ!$D$33:$D$776,СВЦЭМ!$A$33:$A$776,$A21,СВЦЭМ!$B$33:$B$776,Q$11)+'СЕТ СН'!$F$14+СВЦЭМ!$D$10+'СЕТ СН'!$F$8*'СЕТ СН'!$F$9-'СЕТ СН'!$F$26</f>
        <v>741.81773530999999</v>
      </c>
      <c r="R21" s="36">
        <f>SUMIFS(СВЦЭМ!$D$33:$D$776,СВЦЭМ!$A$33:$A$776,$A21,СВЦЭМ!$B$33:$B$776,R$11)+'СЕТ СН'!$F$14+СВЦЭМ!$D$10+'СЕТ СН'!$F$8*'СЕТ СН'!$F$9-'СЕТ СН'!$F$26</f>
        <v>701.11287468</v>
      </c>
      <c r="S21" s="36">
        <f>SUMIFS(СВЦЭМ!$D$33:$D$776,СВЦЭМ!$A$33:$A$776,$A21,СВЦЭМ!$B$33:$B$776,S$11)+'СЕТ СН'!$F$14+СВЦЭМ!$D$10+'СЕТ СН'!$F$8*'СЕТ СН'!$F$9-'СЕТ СН'!$F$26</f>
        <v>724.39319928000009</v>
      </c>
      <c r="T21" s="36">
        <f>SUMIFS(СВЦЭМ!$D$33:$D$776,СВЦЭМ!$A$33:$A$776,$A21,СВЦЭМ!$B$33:$B$776,T$11)+'СЕТ СН'!$F$14+СВЦЭМ!$D$10+'СЕТ СН'!$F$8*'СЕТ СН'!$F$9-'СЕТ СН'!$F$26</f>
        <v>729.77026595000007</v>
      </c>
      <c r="U21" s="36">
        <f>SUMIFS(СВЦЭМ!$D$33:$D$776,СВЦЭМ!$A$33:$A$776,$A21,СВЦЭМ!$B$33:$B$776,U$11)+'СЕТ СН'!$F$14+СВЦЭМ!$D$10+'СЕТ СН'!$F$8*'СЕТ СН'!$F$9-'СЕТ СН'!$F$26</f>
        <v>713.80341423000004</v>
      </c>
      <c r="V21" s="36">
        <f>SUMIFS(СВЦЭМ!$D$33:$D$776,СВЦЭМ!$A$33:$A$776,$A21,СВЦЭМ!$B$33:$B$776,V$11)+'СЕТ СН'!$F$14+СВЦЭМ!$D$10+'СЕТ СН'!$F$8*'СЕТ СН'!$F$9-'СЕТ СН'!$F$26</f>
        <v>699.62178889999996</v>
      </c>
      <c r="W21" s="36">
        <f>SUMIFS(СВЦЭМ!$D$33:$D$776,СВЦЭМ!$A$33:$A$776,$A21,СВЦЭМ!$B$33:$B$776,W$11)+'СЕТ СН'!$F$14+СВЦЭМ!$D$10+'СЕТ СН'!$F$8*'СЕТ СН'!$F$9-'СЕТ СН'!$F$26</f>
        <v>683.80461046999994</v>
      </c>
      <c r="X21" s="36">
        <f>SUMIFS(СВЦЭМ!$D$33:$D$776,СВЦЭМ!$A$33:$A$776,$A21,СВЦЭМ!$B$33:$B$776,X$11)+'СЕТ СН'!$F$14+СВЦЭМ!$D$10+'СЕТ СН'!$F$8*'СЕТ СН'!$F$9-'СЕТ СН'!$F$26</f>
        <v>690.36982701000011</v>
      </c>
      <c r="Y21" s="36">
        <f>SUMIFS(СВЦЭМ!$D$33:$D$776,СВЦЭМ!$A$33:$A$776,$A21,СВЦЭМ!$B$33:$B$776,Y$11)+'СЕТ СН'!$F$14+СВЦЭМ!$D$10+'СЕТ СН'!$F$8*'СЕТ СН'!$F$9-'СЕТ СН'!$F$26</f>
        <v>773.71926352000014</v>
      </c>
    </row>
    <row r="22" spans="1:25" ht="15.75" x14ac:dyDescent="0.2">
      <c r="A22" s="35">
        <f t="shared" si="0"/>
        <v>43627</v>
      </c>
      <c r="B22" s="36">
        <f>SUMIFS(СВЦЭМ!$D$33:$D$776,СВЦЭМ!$A$33:$A$776,$A22,СВЦЭМ!$B$33:$B$776,B$11)+'СЕТ СН'!$F$14+СВЦЭМ!$D$10+'СЕТ СН'!$F$8*'СЕТ СН'!$F$9-'СЕТ СН'!$F$26</f>
        <v>884.61712768000007</v>
      </c>
      <c r="C22" s="36">
        <f>SUMIFS(СВЦЭМ!$D$33:$D$776,СВЦЭМ!$A$33:$A$776,$A22,СВЦЭМ!$B$33:$B$776,C$11)+'СЕТ СН'!$F$14+СВЦЭМ!$D$10+'СЕТ СН'!$F$8*'СЕТ СН'!$F$9-'СЕТ СН'!$F$26</f>
        <v>952.02839592000009</v>
      </c>
      <c r="D22" s="36">
        <f>SUMIFS(СВЦЭМ!$D$33:$D$776,СВЦЭМ!$A$33:$A$776,$A22,СВЦЭМ!$B$33:$B$776,D$11)+'СЕТ СН'!$F$14+СВЦЭМ!$D$10+'СЕТ СН'!$F$8*'СЕТ СН'!$F$9-'СЕТ СН'!$F$26</f>
        <v>934.40705170000001</v>
      </c>
      <c r="E22" s="36">
        <f>SUMIFS(СВЦЭМ!$D$33:$D$776,СВЦЭМ!$A$33:$A$776,$A22,СВЦЭМ!$B$33:$B$776,E$11)+'СЕТ СН'!$F$14+СВЦЭМ!$D$10+'СЕТ СН'!$F$8*'СЕТ СН'!$F$9-'СЕТ СН'!$F$26</f>
        <v>930.72525397000004</v>
      </c>
      <c r="F22" s="36">
        <f>SUMIFS(СВЦЭМ!$D$33:$D$776,СВЦЭМ!$A$33:$A$776,$A22,СВЦЭМ!$B$33:$B$776,F$11)+'СЕТ СН'!$F$14+СВЦЭМ!$D$10+'СЕТ СН'!$F$8*'СЕТ СН'!$F$9-'СЕТ СН'!$F$26</f>
        <v>926.88209440000014</v>
      </c>
      <c r="G22" s="36">
        <f>SUMIFS(СВЦЭМ!$D$33:$D$776,СВЦЭМ!$A$33:$A$776,$A22,СВЦЭМ!$B$33:$B$776,G$11)+'СЕТ СН'!$F$14+СВЦЭМ!$D$10+'СЕТ СН'!$F$8*'СЕТ СН'!$F$9-'СЕТ СН'!$F$26</f>
        <v>928.05035298000007</v>
      </c>
      <c r="H22" s="36">
        <f>SUMIFS(СВЦЭМ!$D$33:$D$776,СВЦЭМ!$A$33:$A$776,$A22,СВЦЭМ!$B$33:$B$776,H$11)+'СЕТ СН'!$F$14+СВЦЭМ!$D$10+'СЕТ СН'!$F$8*'СЕТ СН'!$F$9-'СЕТ СН'!$F$26</f>
        <v>930.12176408000005</v>
      </c>
      <c r="I22" s="36">
        <f>SUMIFS(СВЦЭМ!$D$33:$D$776,СВЦЭМ!$A$33:$A$776,$A22,СВЦЭМ!$B$33:$B$776,I$11)+'СЕТ СН'!$F$14+СВЦЭМ!$D$10+'СЕТ СН'!$F$8*'СЕТ СН'!$F$9-'СЕТ СН'!$F$26</f>
        <v>845.36564036000004</v>
      </c>
      <c r="J22" s="36">
        <f>SUMIFS(СВЦЭМ!$D$33:$D$776,СВЦЭМ!$A$33:$A$776,$A22,СВЦЭМ!$B$33:$B$776,J$11)+'СЕТ СН'!$F$14+СВЦЭМ!$D$10+'СЕТ СН'!$F$8*'СЕТ СН'!$F$9-'СЕТ СН'!$F$26</f>
        <v>817.74704698999994</v>
      </c>
      <c r="K22" s="36">
        <f>SUMIFS(СВЦЭМ!$D$33:$D$776,СВЦЭМ!$A$33:$A$776,$A22,СВЦЭМ!$B$33:$B$776,K$11)+'СЕТ СН'!$F$14+СВЦЭМ!$D$10+'СЕТ СН'!$F$8*'СЕТ СН'!$F$9-'СЕТ СН'!$F$26</f>
        <v>796.78548636999994</v>
      </c>
      <c r="L22" s="36">
        <f>SUMIFS(СВЦЭМ!$D$33:$D$776,СВЦЭМ!$A$33:$A$776,$A22,СВЦЭМ!$B$33:$B$776,L$11)+'СЕТ СН'!$F$14+СВЦЭМ!$D$10+'СЕТ СН'!$F$8*'СЕТ СН'!$F$9-'СЕТ СН'!$F$26</f>
        <v>793.39221539999994</v>
      </c>
      <c r="M22" s="36">
        <f>SUMIFS(СВЦЭМ!$D$33:$D$776,СВЦЭМ!$A$33:$A$776,$A22,СВЦЭМ!$B$33:$B$776,M$11)+'СЕТ СН'!$F$14+СВЦЭМ!$D$10+'СЕТ СН'!$F$8*'СЕТ СН'!$F$9-'СЕТ СН'!$F$26</f>
        <v>785.32328322000012</v>
      </c>
      <c r="N22" s="36">
        <f>SUMIFS(СВЦЭМ!$D$33:$D$776,СВЦЭМ!$A$33:$A$776,$A22,СВЦЭМ!$B$33:$B$776,N$11)+'СЕТ СН'!$F$14+СВЦЭМ!$D$10+'СЕТ СН'!$F$8*'СЕТ СН'!$F$9-'СЕТ СН'!$F$26</f>
        <v>795.94393856000011</v>
      </c>
      <c r="O22" s="36">
        <f>SUMIFS(СВЦЭМ!$D$33:$D$776,СВЦЭМ!$A$33:$A$776,$A22,СВЦЭМ!$B$33:$B$776,O$11)+'СЕТ СН'!$F$14+СВЦЭМ!$D$10+'СЕТ СН'!$F$8*'СЕТ СН'!$F$9-'СЕТ СН'!$F$26</f>
        <v>787.51199706000011</v>
      </c>
      <c r="P22" s="36">
        <f>SUMIFS(СВЦЭМ!$D$33:$D$776,СВЦЭМ!$A$33:$A$776,$A22,СВЦЭМ!$B$33:$B$776,P$11)+'СЕТ СН'!$F$14+СВЦЭМ!$D$10+'СЕТ СН'!$F$8*'СЕТ СН'!$F$9-'СЕТ СН'!$F$26</f>
        <v>801.27375026000004</v>
      </c>
      <c r="Q22" s="36">
        <f>SUMIFS(СВЦЭМ!$D$33:$D$776,СВЦЭМ!$A$33:$A$776,$A22,СВЦЭМ!$B$33:$B$776,Q$11)+'СЕТ СН'!$F$14+СВЦЭМ!$D$10+'СЕТ СН'!$F$8*'СЕТ СН'!$F$9-'СЕТ СН'!$F$26</f>
        <v>764.8793410400001</v>
      </c>
      <c r="R22" s="36">
        <f>SUMIFS(СВЦЭМ!$D$33:$D$776,СВЦЭМ!$A$33:$A$776,$A22,СВЦЭМ!$B$33:$B$776,R$11)+'СЕТ СН'!$F$14+СВЦЭМ!$D$10+'СЕТ СН'!$F$8*'СЕТ СН'!$F$9-'СЕТ СН'!$F$26</f>
        <v>728.85793056000011</v>
      </c>
      <c r="S22" s="36">
        <f>SUMIFS(СВЦЭМ!$D$33:$D$776,СВЦЭМ!$A$33:$A$776,$A22,СВЦЭМ!$B$33:$B$776,S$11)+'СЕТ СН'!$F$14+СВЦЭМ!$D$10+'СЕТ СН'!$F$8*'СЕТ СН'!$F$9-'СЕТ СН'!$F$26</f>
        <v>734.60906391000003</v>
      </c>
      <c r="T22" s="36">
        <f>SUMIFS(СВЦЭМ!$D$33:$D$776,СВЦЭМ!$A$33:$A$776,$A22,СВЦЭМ!$B$33:$B$776,T$11)+'СЕТ СН'!$F$14+СВЦЭМ!$D$10+'СЕТ СН'!$F$8*'СЕТ СН'!$F$9-'СЕТ СН'!$F$26</f>
        <v>739.78625669000007</v>
      </c>
      <c r="U22" s="36">
        <f>SUMIFS(СВЦЭМ!$D$33:$D$776,СВЦЭМ!$A$33:$A$776,$A22,СВЦЭМ!$B$33:$B$776,U$11)+'СЕТ СН'!$F$14+СВЦЭМ!$D$10+'СЕТ СН'!$F$8*'СЕТ СН'!$F$9-'СЕТ СН'!$F$26</f>
        <v>731.09517281000012</v>
      </c>
      <c r="V22" s="36">
        <f>SUMIFS(СВЦЭМ!$D$33:$D$776,СВЦЭМ!$A$33:$A$776,$A22,СВЦЭМ!$B$33:$B$776,V$11)+'СЕТ СН'!$F$14+СВЦЭМ!$D$10+'СЕТ СН'!$F$8*'СЕТ СН'!$F$9-'СЕТ СН'!$F$26</f>
        <v>717.2890738000001</v>
      </c>
      <c r="W22" s="36">
        <f>SUMIFS(СВЦЭМ!$D$33:$D$776,СВЦЭМ!$A$33:$A$776,$A22,СВЦЭМ!$B$33:$B$776,W$11)+'СЕТ СН'!$F$14+СВЦЭМ!$D$10+'СЕТ СН'!$F$8*'СЕТ СН'!$F$9-'СЕТ СН'!$F$26</f>
        <v>713.72701471999994</v>
      </c>
      <c r="X22" s="36">
        <f>SUMIFS(СВЦЭМ!$D$33:$D$776,СВЦЭМ!$A$33:$A$776,$A22,СВЦЭМ!$B$33:$B$776,X$11)+'СЕТ СН'!$F$14+СВЦЭМ!$D$10+'СЕТ СН'!$F$8*'СЕТ СН'!$F$9-'СЕТ СН'!$F$26</f>
        <v>717.26183016000004</v>
      </c>
      <c r="Y22" s="36">
        <f>SUMIFS(СВЦЭМ!$D$33:$D$776,СВЦЭМ!$A$33:$A$776,$A22,СВЦЭМ!$B$33:$B$776,Y$11)+'СЕТ СН'!$F$14+СВЦЭМ!$D$10+'СЕТ СН'!$F$8*'СЕТ СН'!$F$9-'СЕТ СН'!$F$26</f>
        <v>792.07031118000009</v>
      </c>
    </row>
    <row r="23" spans="1:25" ht="15.75" x14ac:dyDescent="0.2">
      <c r="A23" s="35">
        <f t="shared" si="0"/>
        <v>43628</v>
      </c>
      <c r="B23" s="36">
        <f>SUMIFS(СВЦЭМ!$D$33:$D$776,СВЦЭМ!$A$33:$A$776,$A23,СВЦЭМ!$B$33:$B$776,B$11)+'СЕТ СН'!$F$14+СВЦЭМ!$D$10+'СЕТ СН'!$F$8*'СЕТ СН'!$F$9-'СЕТ СН'!$F$26</f>
        <v>834.18607098999996</v>
      </c>
      <c r="C23" s="36">
        <f>SUMIFS(СВЦЭМ!$D$33:$D$776,СВЦЭМ!$A$33:$A$776,$A23,СВЦЭМ!$B$33:$B$776,C$11)+'СЕТ СН'!$F$14+СВЦЭМ!$D$10+'СЕТ СН'!$F$8*'СЕТ СН'!$F$9-'СЕТ СН'!$F$26</f>
        <v>884.25689188000001</v>
      </c>
      <c r="D23" s="36">
        <f>SUMIFS(СВЦЭМ!$D$33:$D$776,СВЦЭМ!$A$33:$A$776,$A23,СВЦЭМ!$B$33:$B$776,D$11)+'СЕТ СН'!$F$14+СВЦЭМ!$D$10+'СЕТ СН'!$F$8*'СЕТ СН'!$F$9-'СЕТ СН'!$F$26</f>
        <v>920.81214163000004</v>
      </c>
      <c r="E23" s="36">
        <f>SUMIFS(СВЦЭМ!$D$33:$D$776,СВЦЭМ!$A$33:$A$776,$A23,СВЦЭМ!$B$33:$B$776,E$11)+'СЕТ СН'!$F$14+СВЦЭМ!$D$10+'СЕТ СН'!$F$8*'СЕТ СН'!$F$9-'СЕТ СН'!$F$26</f>
        <v>929.40337270000009</v>
      </c>
      <c r="F23" s="36">
        <f>SUMIFS(СВЦЭМ!$D$33:$D$776,СВЦЭМ!$A$33:$A$776,$A23,СВЦЭМ!$B$33:$B$776,F$11)+'СЕТ СН'!$F$14+СВЦЭМ!$D$10+'СЕТ СН'!$F$8*'СЕТ СН'!$F$9-'СЕТ СН'!$F$26</f>
        <v>941.37864977000004</v>
      </c>
      <c r="G23" s="36">
        <f>SUMIFS(СВЦЭМ!$D$33:$D$776,СВЦЭМ!$A$33:$A$776,$A23,СВЦЭМ!$B$33:$B$776,G$11)+'СЕТ СН'!$F$14+СВЦЭМ!$D$10+'СЕТ СН'!$F$8*'СЕТ СН'!$F$9-'СЕТ СН'!$F$26</f>
        <v>948.50084261000006</v>
      </c>
      <c r="H23" s="36">
        <f>SUMIFS(СВЦЭМ!$D$33:$D$776,СВЦЭМ!$A$33:$A$776,$A23,СВЦЭМ!$B$33:$B$776,H$11)+'СЕТ СН'!$F$14+СВЦЭМ!$D$10+'СЕТ СН'!$F$8*'СЕТ СН'!$F$9-'СЕТ СН'!$F$26</f>
        <v>933.41759634000005</v>
      </c>
      <c r="I23" s="36">
        <f>SUMIFS(СВЦЭМ!$D$33:$D$776,СВЦЭМ!$A$33:$A$776,$A23,СВЦЭМ!$B$33:$B$776,I$11)+'СЕТ СН'!$F$14+СВЦЭМ!$D$10+'СЕТ СН'!$F$8*'СЕТ СН'!$F$9-'СЕТ СН'!$F$26</f>
        <v>901.50869727999998</v>
      </c>
      <c r="J23" s="36">
        <f>SUMIFS(СВЦЭМ!$D$33:$D$776,СВЦЭМ!$A$33:$A$776,$A23,СВЦЭМ!$B$33:$B$776,J$11)+'СЕТ СН'!$F$14+СВЦЭМ!$D$10+'СЕТ СН'!$F$8*'СЕТ СН'!$F$9-'СЕТ СН'!$F$26</f>
        <v>850.00969439000005</v>
      </c>
      <c r="K23" s="36">
        <f>SUMIFS(СВЦЭМ!$D$33:$D$776,СВЦЭМ!$A$33:$A$776,$A23,СВЦЭМ!$B$33:$B$776,K$11)+'СЕТ СН'!$F$14+СВЦЭМ!$D$10+'СЕТ СН'!$F$8*'СЕТ СН'!$F$9-'СЕТ СН'!$F$26</f>
        <v>800.75541680000015</v>
      </c>
      <c r="L23" s="36">
        <f>SUMIFS(СВЦЭМ!$D$33:$D$776,СВЦЭМ!$A$33:$A$776,$A23,СВЦЭМ!$B$33:$B$776,L$11)+'СЕТ СН'!$F$14+СВЦЭМ!$D$10+'СЕТ СН'!$F$8*'СЕТ СН'!$F$9-'СЕТ СН'!$F$26</f>
        <v>772.7716810500001</v>
      </c>
      <c r="M23" s="36">
        <f>SUMIFS(СВЦЭМ!$D$33:$D$776,СВЦЭМ!$A$33:$A$776,$A23,СВЦЭМ!$B$33:$B$776,M$11)+'СЕТ СН'!$F$14+СВЦЭМ!$D$10+'СЕТ СН'!$F$8*'СЕТ СН'!$F$9-'СЕТ СН'!$F$26</f>
        <v>748.52436047000015</v>
      </c>
      <c r="N23" s="36">
        <f>SUMIFS(СВЦЭМ!$D$33:$D$776,СВЦЭМ!$A$33:$A$776,$A23,СВЦЭМ!$B$33:$B$776,N$11)+'СЕТ СН'!$F$14+СВЦЭМ!$D$10+'СЕТ СН'!$F$8*'СЕТ СН'!$F$9-'СЕТ СН'!$F$26</f>
        <v>768.8847923400001</v>
      </c>
      <c r="O23" s="36">
        <f>SUMIFS(СВЦЭМ!$D$33:$D$776,СВЦЭМ!$A$33:$A$776,$A23,СВЦЭМ!$B$33:$B$776,O$11)+'СЕТ СН'!$F$14+СВЦЭМ!$D$10+'СЕТ СН'!$F$8*'СЕТ СН'!$F$9-'СЕТ СН'!$F$26</f>
        <v>758.30394990000013</v>
      </c>
      <c r="P23" s="36">
        <f>SUMIFS(СВЦЭМ!$D$33:$D$776,СВЦЭМ!$A$33:$A$776,$A23,СВЦЭМ!$B$33:$B$776,P$11)+'СЕТ СН'!$F$14+СВЦЭМ!$D$10+'СЕТ СН'!$F$8*'СЕТ СН'!$F$9-'СЕТ СН'!$F$26</f>
        <v>763.58683654000015</v>
      </c>
      <c r="Q23" s="36">
        <f>SUMIFS(СВЦЭМ!$D$33:$D$776,СВЦЭМ!$A$33:$A$776,$A23,СВЦЭМ!$B$33:$B$776,Q$11)+'СЕТ СН'!$F$14+СВЦЭМ!$D$10+'СЕТ СН'!$F$8*'СЕТ СН'!$F$9-'СЕТ СН'!$F$26</f>
        <v>732.77191231999996</v>
      </c>
      <c r="R23" s="36">
        <f>SUMIFS(СВЦЭМ!$D$33:$D$776,СВЦЭМ!$A$33:$A$776,$A23,СВЦЭМ!$B$33:$B$776,R$11)+'СЕТ СН'!$F$14+СВЦЭМ!$D$10+'СЕТ СН'!$F$8*'СЕТ СН'!$F$9-'СЕТ СН'!$F$26</f>
        <v>693.5991418000001</v>
      </c>
      <c r="S23" s="36">
        <f>SUMIFS(СВЦЭМ!$D$33:$D$776,СВЦЭМ!$A$33:$A$776,$A23,СВЦЭМ!$B$33:$B$776,S$11)+'СЕТ СН'!$F$14+СВЦЭМ!$D$10+'СЕТ СН'!$F$8*'СЕТ СН'!$F$9-'СЕТ СН'!$F$26</f>
        <v>709.94141200000013</v>
      </c>
      <c r="T23" s="36">
        <f>SUMIFS(СВЦЭМ!$D$33:$D$776,СВЦЭМ!$A$33:$A$776,$A23,СВЦЭМ!$B$33:$B$776,T$11)+'СЕТ СН'!$F$14+СВЦЭМ!$D$10+'СЕТ СН'!$F$8*'СЕТ СН'!$F$9-'СЕТ СН'!$F$26</f>
        <v>705.75211596999998</v>
      </c>
      <c r="U23" s="36">
        <f>SUMIFS(СВЦЭМ!$D$33:$D$776,СВЦЭМ!$A$33:$A$776,$A23,СВЦЭМ!$B$33:$B$776,U$11)+'СЕТ СН'!$F$14+СВЦЭМ!$D$10+'СЕТ СН'!$F$8*'СЕТ СН'!$F$9-'СЕТ СН'!$F$26</f>
        <v>692.38337415000001</v>
      </c>
      <c r="V23" s="36">
        <f>SUMIFS(СВЦЭМ!$D$33:$D$776,СВЦЭМ!$A$33:$A$776,$A23,СВЦЭМ!$B$33:$B$776,V$11)+'СЕТ СН'!$F$14+СВЦЭМ!$D$10+'СЕТ СН'!$F$8*'СЕТ СН'!$F$9-'СЕТ СН'!$F$26</f>
        <v>680.69019907000006</v>
      </c>
      <c r="W23" s="36">
        <f>SUMIFS(СВЦЭМ!$D$33:$D$776,СВЦЭМ!$A$33:$A$776,$A23,СВЦЭМ!$B$33:$B$776,W$11)+'СЕТ СН'!$F$14+СВЦЭМ!$D$10+'СЕТ СН'!$F$8*'СЕТ СН'!$F$9-'СЕТ СН'!$F$26</f>
        <v>661.06028317999994</v>
      </c>
      <c r="X23" s="36">
        <f>SUMIFS(СВЦЭМ!$D$33:$D$776,СВЦЭМ!$A$33:$A$776,$A23,СВЦЭМ!$B$33:$B$776,X$11)+'СЕТ СН'!$F$14+СВЦЭМ!$D$10+'СЕТ СН'!$F$8*'СЕТ СН'!$F$9-'СЕТ СН'!$F$26</f>
        <v>682.35403824000014</v>
      </c>
      <c r="Y23" s="36">
        <f>SUMIFS(СВЦЭМ!$D$33:$D$776,СВЦЭМ!$A$33:$A$776,$A23,СВЦЭМ!$B$33:$B$776,Y$11)+'СЕТ СН'!$F$14+СВЦЭМ!$D$10+'СЕТ СН'!$F$8*'СЕТ СН'!$F$9-'СЕТ СН'!$F$26</f>
        <v>764.87668250000002</v>
      </c>
    </row>
    <row r="24" spans="1:25" ht="15.75" x14ac:dyDescent="0.2">
      <c r="A24" s="35">
        <f t="shared" si="0"/>
        <v>43629</v>
      </c>
      <c r="B24" s="36">
        <f>SUMIFS(СВЦЭМ!$D$33:$D$776,СВЦЭМ!$A$33:$A$776,$A24,СВЦЭМ!$B$33:$B$776,B$11)+'СЕТ СН'!$F$14+СВЦЭМ!$D$10+'СЕТ СН'!$F$8*'СЕТ СН'!$F$9-'СЕТ СН'!$F$26</f>
        <v>839.53126504000011</v>
      </c>
      <c r="C24" s="36">
        <f>SUMIFS(СВЦЭМ!$D$33:$D$776,СВЦЭМ!$A$33:$A$776,$A24,СВЦЭМ!$B$33:$B$776,C$11)+'СЕТ СН'!$F$14+СВЦЭМ!$D$10+'СЕТ СН'!$F$8*'СЕТ СН'!$F$9-'СЕТ СН'!$F$26</f>
        <v>897.51773795000008</v>
      </c>
      <c r="D24" s="36">
        <f>SUMIFS(СВЦЭМ!$D$33:$D$776,СВЦЭМ!$A$33:$A$776,$A24,СВЦЭМ!$B$33:$B$776,D$11)+'СЕТ СН'!$F$14+СВЦЭМ!$D$10+'СЕТ СН'!$F$8*'СЕТ СН'!$F$9-'СЕТ СН'!$F$26</f>
        <v>918.67084982000006</v>
      </c>
      <c r="E24" s="36">
        <f>SUMIFS(СВЦЭМ!$D$33:$D$776,СВЦЭМ!$A$33:$A$776,$A24,СВЦЭМ!$B$33:$B$776,E$11)+'СЕТ СН'!$F$14+СВЦЭМ!$D$10+'СЕТ СН'!$F$8*'СЕТ СН'!$F$9-'СЕТ СН'!$F$26</f>
        <v>930.07017089999999</v>
      </c>
      <c r="F24" s="36">
        <f>SUMIFS(СВЦЭМ!$D$33:$D$776,СВЦЭМ!$A$33:$A$776,$A24,СВЦЭМ!$B$33:$B$776,F$11)+'СЕТ СН'!$F$14+СВЦЭМ!$D$10+'СЕТ СН'!$F$8*'СЕТ СН'!$F$9-'СЕТ СН'!$F$26</f>
        <v>932.35326321000002</v>
      </c>
      <c r="G24" s="36">
        <f>SUMIFS(СВЦЭМ!$D$33:$D$776,СВЦЭМ!$A$33:$A$776,$A24,СВЦЭМ!$B$33:$B$776,G$11)+'СЕТ СН'!$F$14+СВЦЭМ!$D$10+'СЕТ СН'!$F$8*'СЕТ СН'!$F$9-'СЕТ СН'!$F$26</f>
        <v>942.12409634000005</v>
      </c>
      <c r="H24" s="36">
        <f>SUMIFS(СВЦЭМ!$D$33:$D$776,СВЦЭМ!$A$33:$A$776,$A24,СВЦЭМ!$B$33:$B$776,H$11)+'СЕТ СН'!$F$14+СВЦЭМ!$D$10+'СЕТ СН'!$F$8*'СЕТ СН'!$F$9-'СЕТ СН'!$F$26</f>
        <v>874.57217717000003</v>
      </c>
      <c r="I24" s="36">
        <f>SUMIFS(СВЦЭМ!$D$33:$D$776,СВЦЭМ!$A$33:$A$776,$A24,СВЦЭМ!$B$33:$B$776,I$11)+'СЕТ СН'!$F$14+СВЦЭМ!$D$10+'СЕТ СН'!$F$8*'СЕТ СН'!$F$9-'СЕТ СН'!$F$26</f>
        <v>826.98959366999998</v>
      </c>
      <c r="J24" s="36">
        <f>SUMIFS(СВЦЭМ!$D$33:$D$776,СВЦЭМ!$A$33:$A$776,$A24,СВЦЭМ!$B$33:$B$776,J$11)+'СЕТ СН'!$F$14+СВЦЭМ!$D$10+'СЕТ СН'!$F$8*'СЕТ СН'!$F$9-'СЕТ СН'!$F$26</f>
        <v>812.29637461000016</v>
      </c>
      <c r="K24" s="36">
        <f>SUMIFS(СВЦЭМ!$D$33:$D$776,СВЦЭМ!$A$33:$A$776,$A24,СВЦЭМ!$B$33:$B$776,K$11)+'СЕТ СН'!$F$14+СВЦЭМ!$D$10+'СЕТ СН'!$F$8*'СЕТ СН'!$F$9-'СЕТ СН'!$F$26</f>
        <v>782.78409265999994</v>
      </c>
      <c r="L24" s="36">
        <f>SUMIFS(СВЦЭМ!$D$33:$D$776,СВЦЭМ!$A$33:$A$776,$A24,СВЦЭМ!$B$33:$B$776,L$11)+'СЕТ СН'!$F$14+СВЦЭМ!$D$10+'СЕТ СН'!$F$8*'СЕТ СН'!$F$9-'СЕТ СН'!$F$26</f>
        <v>773.45697141000005</v>
      </c>
      <c r="M24" s="36">
        <f>SUMIFS(СВЦЭМ!$D$33:$D$776,СВЦЭМ!$A$33:$A$776,$A24,СВЦЭМ!$B$33:$B$776,M$11)+'СЕТ СН'!$F$14+СВЦЭМ!$D$10+'СЕТ СН'!$F$8*'СЕТ СН'!$F$9-'СЕТ СН'!$F$26</f>
        <v>766.06640173999995</v>
      </c>
      <c r="N24" s="36">
        <f>SUMIFS(СВЦЭМ!$D$33:$D$776,СВЦЭМ!$A$33:$A$776,$A24,СВЦЭМ!$B$33:$B$776,N$11)+'СЕТ СН'!$F$14+СВЦЭМ!$D$10+'СЕТ СН'!$F$8*'СЕТ СН'!$F$9-'СЕТ СН'!$F$26</f>
        <v>790.78130587999999</v>
      </c>
      <c r="O24" s="36">
        <f>SUMIFS(СВЦЭМ!$D$33:$D$776,СВЦЭМ!$A$33:$A$776,$A24,СВЦЭМ!$B$33:$B$776,O$11)+'СЕТ СН'!$F$14+СВЦЭМ!$D$10+'СЕТ СН'!$F$8*'СЕТ СН'!$F$9-'СЕТ СН'!$F$26</f>
        <v>777.55640466</v>
      </c>
      <c r="P24" s="36">
        <f>SUMIFS(СВЦЭМ!$D$33:$D$776,СВЦЭМ!$A$33:$A$776,$A24,СВЦЭМ!$B$33:$B$776,P$11)+'СЕТ СН'!$F$14+СВЦЭМ!$D$10+'СЕТ СН'!$F$8*'СЕТ СН'!$F$9-'СЕТ СН'!$F$26</f>
        <v>786.93967425999995</v>
      </c>
      <c r="Q24" s="36">
        <f>SUMIFS(СВЦЭМ!$D$33:$D$776,СВЦЭМ!$A$33:$A$776,$A24,СВЦЭМ!$B$33:$B$776,Q$11)+'СЕТ СН'!$F$14+СВЦЭМ!$D$10+'СЕТ СН'!$F$8*'СЕТ СН'!$F$9-'СЕТ СН'!$F$26</f>
        <v>757.1140546900001</v>
      </c>
      <c r="R24" s="36">
        <f>SUMIFS(СВЦЭМ!$D$33:$D$776,СВЦЭМ!$A$33:$A$776,$A24,СВЦЭМ!$B$33:$B$776,R$11)+'СЕТ СН'!$F$14+СВЦЭМ!$D$10+'СЕТ СН'!$F$8*'СЕТ СН'!$F$9-'СЕТ СН'!$F$26</f>
        <v>724.63955970000006</v>
      </c>
      <c r="S24" s="36">
        <f>SUMIFS(СВЦЭМ!$D$33:$D$776,СВЦЭМ!$A$33:$A$776,$A24,СВЦЭМ!$B$33:$B$776,S$11)+'СЕТ СН'!$F$14+СВЦЭМ!$D$10+'СЕТ СН'!$F$8*'СЕТ СН'!$F$9-'СЕТ СН'!$F$26</f>
        <v>744.66841997999995</v>
      </c>
      <c r="T24" s="36">
        <f>SUMIFS(СВЦЭМ!$D$33:$D$776,СВЦЭМ!$A$33:$A$776,$A24,СВЦЭМ!$B$33:$B$776,T$11)+'СЕТ СН'!$F$14+СВЦЭМ!$D$10+'СЕТ СН'!$F$8*'СЕТ СН'!$F$9-'СЕТ СН'!$F$26</f>
        <v>739.54197975000011</v>
      </c>
      <c r="U24" s="36">
        <f>SUMIFS(СВЦЭМ!$D$33:$D$776,СВЦЭМ!$A$33:$A$776,$A24,СВЦЭМ!$B$33:$B$776,U$11)+'СЕТ СН'!$F$14+СВЦЭМ!$D$10+'СЕТ СН'!$F$8*'СЕТ СН'!$F$9-'СЕТ СН'!$F$26</f>
        <v>709.32426009000005</v>
      </c>
      <c r="V24" s="36">
        <f>SUMIFS(СВЦЭМ!$D$33:$D$776,СВЦЭМ!$A$33:$A$776,$A24,СВЦЭМ!$B$33:$B$776,V$11)+'СЕТ СН'!$F$14+СВЦЭМ!$D$10+'СЕТ СН'!$F$8*'СЕТ СН'!$F$9-'СЕТ СН'!$F$26</f>
        <v>702.69155909999995</v>
      </c>
      <c r="W24" s="36">
        <f>SUMIFS(СВЦЭМ!$D$33:$D$776,СВЦЭМ!$A$33:$A$776,$A24,СВЦЭМ!$B$33:$B$776,W$11)+'СЕТ СН'!$F$14+СВЦЭМ!$D$10+'СЕТ СН'!$F$8*'СЕТ СН'!$F$9-'СЕТ СН'!$F$26</f>
        <v>697.7144374500001</v>
      </c>
      <c r="X24" s="36">
        <f>SUMIFS(СВЦЭМ!$D$33:$D$776,СВЦЭМ!$A$33:$A$776,$A24,СВЦЭМ!$B$33:$B$776,X$11)+'СЕТ СН'!$F$14+СВЦЭМ!$D$10+'СЕТ СН'!$F$8*'СЕТ СН'!$F$9-'СЕТ СН'!$F$26</f>
        <v>694.78616278000004</v>
      </c>
      <c r="Y24" s="36">
        <f>SUMIFS(СВЦЭМ!$D$33:$D$776,СВЦЭМ!$A$33:$A$776,$A24,СВЦЭМ!$B$33:$B$776,Y$11)+'СЕТ СН'!$F$14+СВЦЭМ!$D$10+'СЕТ СН'!$F$8*'СЕТ СН'!$F$9-'СЕТ СН'!$F$26</f>
        <v>771.01981034000005</v>
      </c>
    </row>
    <row r="25" spans="1:25" ht="15.75" x14ac:dyDescent="0.2">
      <c r="A25" s="35">
        <f t="shared" si="0"/>
        <v>43630</v>
      </c>
      <c r="B25" s="36">
        <f>SUMIFS(СВЦЭМ!$D$33:$D$776,СВЦЭМ!$A$33:$A$776,$A25,СВЦЭМ!$B$33:$B$776,B$11)+'СЕТ СН'!$F$14+СВЦЭМ!$D$10+'СЕТ СН'!$F$8*'СЕТ СН'!$F$9-'СЕТ СН'!$F$26</f>
        <v>855.03261751000014</v>
      </c>
      <c r="C25" s="36">
        <f>SUMIFS(СВЦЭМ!$D$33:$D$776,СВЦЭМ!$A$33:$A$776,$A25,СВЦЭМ!$B$33:$B$776,C$11)+'СЕТ СН'!$F$14+СВЦЭМ!$D$10+'СЕТ СН'!$F$8*'СЕТ СН'!$F$9-'СЕТ СН'!$F$26</f>
        <v>897.64750570000001</v>
      </c>
      <c r="D25" s="36">
        <f>SUMIFS(СВЦЭМ!$D$33:$D$776,СВЦЭМ!$A$33:$A$776,$A25,СВЦЭМ!$B$33:$B$776,D$11)+'СЕТ СН'!$F$14+СВЦЭМ!$D$10+'СЕТ СН'!$F$8*'СЕТ СН'!$F$9-'СЕТ СН'!$F$26</f>
        <v>923.59818111000004</v>
      </c>
      <c r="E25" s="36">
        <f>SUMIFS(СВЦЭМ!$D$33:$D$776,СВЦЭМ!$A$33:$A$776,$A25,СВЦЭМ!$B$33:$B$776,E$11)+'СЕТ СН'!$F$14+СВЦЭМ!$D$10+'СЕТ СН'!$F$8*'СЕТ СН'!$F$9-'СЕТ СН'!$F$26</f>
        <v>928.55778056999998</v>
      </c>
      <c r="F25" s="36">
        <f>SUMIFS(СВЦЭМ!$D$33:$D$776,СВЦЭМ!$A$33:$A$776,$A25,СВЦЭМ!$B$33:$B$776,F$11)+'СЕТ СН'!$F$14+СВЦЭМ!$D$10+'СЕТ СН'!$F$8*'СЕТ СН'!$F$9-'СЕТ СН'!$F$26</f>
        <v>918.42124609999996</v>
      </c>
      <c r="G25" s="36">
        <f>SUMIFS(СВЦЭМ!$D$33:$D$776,СВЦЭМ!$A$33:$A$776,$A25,СВЦЭМ!$B$33:$B$776,G$11)+'СЕТ СН'!$F$14+СВЦЭМ!$D$10+'СЕТ СН'!$F$8*'СЕТ СН'!$F$9-'СЕТ СН'!$F$26</f>
        <v>944.50904263000007</v>
      </c>
      <c r="H25" s="36">
        <f>SUMIFS(СВЦЭМ!$D$33:$D$776,СВЦЭМ!$A$33:$A$776,$A25,СВЦЭМ!$B$33:$B$776,H$11)+'СЕТ СН'!$F$14+СВЦЭМ!$D$10+'СЕТ СН'!$F$8*'СЕТ СН'!$F$9-'СЕТ СН'!$F$26</f>
        <v>884.41359375000002</v>
      </c>
      <c r="I25" s="36">
        <f>SUMIFS(СВЦЭМ!$D$33:$D$776,СВЦЭМ!$A$33:$A$776,$A25,СВЦЭМ!$B$33:$B$776,I$11)+'СЕТ СН'!$F$14+СВЦЭМ!$D$10+'СЕТ СН'!$F$8*'СЕТ СН'!$F$9-'СЕТ СН'!$F$26</f>
        <v>836.25122847000011</v>
      </c>
      <c r="J25" s="36">
        <f>SUMIFS(СВЦЭМ!$D$33:$D$776,СВЦЭМ!$A$33:$A$776,$A25,СВЦЭМ!$B$33:$B$776,J$11)+'СЕТ СН'!$F$14+СВЦЭМ!$D$10+'СЕТ СН'!$F$8*'СЕТ СН'!$F$9-'СЕТ СН'!$F$26</f>
        <v>789.2501809800001</v>
      </c>
      <c r="K25" s="36">
        <f>SUMIFS(СВЦЭМ!$D$33:$D$776,СВЦЭМ!$A$33:$A$776,$A25,СВЦЭМ!$B$33:$B$776,K$11)+'СЕТ СН'!$F$14+СВЦЭМ!$D$10+'СЕТ СН'!$F$8*'СЕТ СН'!$F$9-'СЕТ СН'!$F$26</f>
        <v>778.74978022000005</v>
      </c>
      <c r="L25" s="36">
        <f>SUMIFS(СВЦЭМ!$D$33:$D$776,СВЦЭМ!$A$33:$A$776,$A25,СВЦЭМ!$B$33:$B$776,L$11)+'СЕТ СН'!$F$14+СВЦЭМ!$D$10+'СЕТ СН'!$F$8*'СЕТ СН'!$F$9-'СЕТ СН'!$F$26</f>
        <v>769.53081990999999</v>
      </c>
      <c r="M25" s="36">
        <f>SUMIFS(СВЦЭМ!$D$33:$D$776,СВЦЭМ!$A$33:$A$776,$A25,СВЦЭМ!$B$33:$B$776,M$11)+'СЕТ СН'!$F$14+СВЦЭМ!$D$10+'СЕТ СН'!$F$8*'СЕТ СН'!$F$9-'СЕТ СН'!$F$26</f>
        <v>750.88570520999997</v>
      </c>
      <c r="N25" s="36">
        <f>SUMIFS(СВЦЭМ!$D$33:$D$776,СВЦЭМ!$A$33:$A$776,$A25,СВЦЭМ!$B$33:$B$776,N$11)+'СЕТ СН'!$F$14+СВЦЭМ!$D$10+'СЕТ СН'!$F$8*'СЕТ СН'!$F$9-'СЕТ СН'!$F$26</f>
        <v>777.05203182000014</v>
      </c>
      <c r="O25" s="36">
        <f>SUMIFS(СВЦЭМ!$D$33:$D$776,СВЦЭМ!$A$33:$A$776,$A25,СВЦЭМ!$B$33:$B$776,O$11)+'СЕТ СН'!$F$14+СВЦЭМ!$D$10+'СЕТ СН'!$F$8*'СЕТ СН'!$F$9-'СЕТ СН'!$F$26</f>
        <v>765.1560934900001</v>
      </c>
      <c r="P25" s="36">
        <f>SUMIFS(СВЦЭМ!$D$33:$D$776,СВЦЭМ!$A$33:$A$776,$A25,СВЦЭМ!$B$33:$B$776,P$11)+'СЕТ СН'!$F$14+СВЦЭМ!$D$10+'СЕТ СН'!$F$8*'СЕТ СН'!$F$9-'СЕТ СН'!$F$26</f>
        <v>763.44490682000014</v>
      </c>
      <c r="Q25" s="36">
        <f>SUMIFS(СВЦЭМ!$D$33:$D$776,СВЦЭМ!$A$33:$A$776,$A25,СВЦЭМ!$B$33:$B$776,Q$11)+'СЕТ СН'!$F$14+СВЦЭМ!$D$10+'СЕТ СН'!$F$8*'СЕТ СН'!$F$9-'СЕТ СН'!$F$26</f>
        <v>735.18387926000014</v>
      </c>
      <c r="R25" s="36">
        <f>SUMIFS(СВЦЭМ!$D$33:$D$776,СВЦЭМ!$A$33:$A$776,$A25,СВЦЭМ!$B$33:$B$776,R$11)+'СЕТ СН'!$F$14+СВЦЭМ!$D$10+'СЕТ СН'!$F$8*'СЕТ СН'!$F$9-'СЕТ СН'!$F$26</f>
        <v>699.36340908000011</v>
      </c>
      <c r="S25" s="36">
        <f>SUMIFS(СВЦЭМ!$D$33:$D$776,СВЦЭМ!$A$33:$A$776,$A25,СВЦЭМ!$B$33:$B$776,S$11)+'СЕТ СН'!$F$14+СВЦЭМ!$D$10+'СЕТ СН'!$F$8*'СЕТ СН'!$F$9-'СЕТ СН'!$F$26</f>
        <v>718.18944761000012</v>
      </c>
      <c r="T25" s="36">
        <f>SUMIFS(СВЦЭМ!$D$33:$D$776,СВЦЭМ!$A$33:$A$776,$A25,СВЦЭМ!$B$33:$B$776,T$11)+'СЕТ СН'!$F$14+СВЦЭМ!$D$10+'СЕТ СН'!$F$8*'СЕТ СН'!$F$9-'СЕТ СН'!$F$26</f>
        <v>710.20964128000014</v>
      </c>
      <c r="U25" s="36">
        <f>SUMIFS(СВЦЭМ!$D$33:$D$776,СВЦЭМ!$A$33:$A$776,$A25,СВЦЭМ!$B$33:$B$776,U$11)+'СЕТ СН'!$F$14+СВЦЭМ!$D$10+'СЕТ СН'!$F$8*'СЕТ СН'!$F$9-'СЕТ СН'!$F$26</f>
        <v>705.95117438000011</v>
      </c>
      <c r="V25" s="36">
        <f>SUMIFS(СВЦЭМ!$D$33:$D$776,СВЦЭМ!$A$33:$A$776,$A25,СВЦЭМ!$B$33:$B$776,V$11)+'СЕТ СН'!$F$14+СВЦЭМ!$D$10+'СЕТ СН'!$F$8*'СЕТ СН'!$F$9-'СЕТ СН'!$F$26</f>
        <v>700.84238477999997</v>
      </c>
      <c r="W25" s="36">
        <f>SUMIFS(СВЦЭМ!$D$33:$D$776,СВЦЭМ!$A$33:$A$776,$A25,СВЦЭМ!$B$33:$B$776,W$11)+'СЕТ СН'!$F$14+СВЦЭМ!$D$10+'СЕТ СН'!$F$8*'СЕТ СН'!$F$9-'СЕТ СН'!$F$26</f>
        <v>694.79048398999998</v>
      </c>
      <c r="X25" s="36">
        <f>SUMIFS(СВЦЭМ!$D$33:$D$776,СВЦЭМ!$A$33:$A$776,$A25,СВЦЭМ!$B$33:$B$776,X$11)+'СЕТ СН'!$F$14+СВЦЭМ!$D$10+'СЕТ СН'!$F$8*'СЕТ СН'!$F$9-'СЕТ СН'!$F$26</f>
        <v>711.78079087000015</v>
      </c>
      <c r="Y25" s="36">
        <f>SUMIFS(СВЦЭМ!$D$33:$D$776,СВЦЭМ!$A$33:$A$776,$A25,СВЦЭМ!$B$33:$B$776,Y$11)+'СЕТ СН'!$F$14+СВЦЭМ!$D$10+'СЕТ СН'!$F$8*'СЕТ СН'!$F$9-'СЕТ СН'!$F$26</f>
        <v>746.29698503000009</v>
      </c>
    </row>
    <row r="26" spans="1:25" ht="15.75" x14ac:dyDescent="0.2">
      <c r="A26" s="35">
        <f t="shared" si="0"/>
        <v>43631</v>
      </c>
      <c r="B26" s="36">
        <f>SUMIFS(СВЦЭМ!$D$33:$D$776,СВЦЭМ!$A$33:$A$776,$A26,СВЦЭМ!$B$33:$B$776,B$11)+'СЕТ СН'!$F$14+СВЦЭМ!$D$10+'СЕТ СН'!$F$8*'СЕТ СН'!$F$9-'СЕТ СН'!$F$26</f>
        <v>738.68431998999995</v>
      </c>
      <c r="C26" s="36">
        <f>SUMIFS(СВЦЭМ!$D$33:$D$776,СВЦЭМ!$A$33:$A$776,$A26,СВЦЭМ!$B$33:$B$776,C$11)+'СЕТ СН'!$F$14+СВЦЭМ!$D$10+'СЕТ СН'!$F$8*'СЕТ СН'!$F$9-'СЕТ СН'!$F$26</f>
        <v>779.35966899000005</v>
      </c>
      <c r="D26" s="36">
        <f>SUMIFS(СВЦЭМ!$D$33:$D$776,СВЦЭМ!$A$33:$A$776,$A26,СВЦЭМ!$B$33:$B$776,D$11)+'СЕТ СН'!$F$14+СВЦЭМ!$D$10+'СЕТ СН'!$F$8*'СЕТ СН'!$F$9-'СЕТ СН'!$F$26</f>
        <v>813.33955284000012</v>
      </c>
      <c r="E26" s="36">
        <f>SUMIFS(СВЦЭМ!$D$33:$D$776,СВЦЭМ!$A$33:$A$776,$A26,СВЦЭМ!$B$33:$B$776,E$11)+'СЕТ СН'!$F$14+СВЦЭМ!$D$10+'СЕТ СН'!$F$8*'СЕТ СН'!$F$9-'СЕТ СН'!$F$26</f>
        <v>833.84266367000009</v>
      </c>
      <c r="F26" s="36">
        <f>SUMIFS(СВЦЭМ!$D$33:$D$776,СВЦЭМ!$A$33:$A$776,$A26,СВЦЭМ!$B$33:$B$776,F$11)+'СЕТ СН'!$F$14+СВЦЭМ!$D$10+'СЕТ СН'!$F$8*'СЕТ СН'!$F$9-'СЕТ СН'!$F$26</f>
        <v>839.88156942000001</v>
      </c>
      <c r="G26" s="36">
        <f>SUMIFS(СВЦЭМ!$D$33:$D$776,СВЦЭМ!$A$33:$A$776,$A26,СВЦЭМ!$B$33:$B$776,G$11)+'СЕТ СН'!$F$14+СВЦЭМ!$D$10+'СЕТ СН'!$F$8*'СЕТ СН'!$F$9-'СЕТ СН'!$F$26</f>
        <v>848.94532183000001</v>
      </c>
      <c r="H26" s="36">
        <f>SUMIFS(СВЦЭМ!$D$33:$D$776,СВЦЭМ!$A$33:$A$776,$A26,СВЦЭМ!$B$33:$B$776,H$11)+'СЕТ СН'!$F$14+СВЦЭМ!$D$10+'СЕТ СН'!$F$8*'СЕТ СН'!$F$9-'СЕТ СН'!$F$26</f>
        <v>850.48439068000016</v>
      </c>
      <c r="I26" s="36">
        <f>SUMIFS(СВЦЭМ!$D$33:$D$776,СВЦЭМ!$A$33:$A$776,$A26,СВЦЭМ!$B$33:$B$776,I$11)+'СЕТ СН'!$F$14+СВЦЭМ!$D$10+'СЕТ СН'!$F$8*'СЕТ СН'!$F$9-'СЕТ СН'!$F$26</f>
        <v>803.16050723000012</v>
      </c>
      <c r="J26" s="36">
        <f>SUMIFS(СВЦЭМ!$D$33:$D$776,СВЦЭМ!$A$33:$A$776,$A26,СВЦЭМ!$B$33:$B$776,J$11)+'СЕТ СН'!$F$14+СВЦЭМ!$D$10+'СЕТ СН'!$F$8*'СЕТ СН'!$F$9-'СЕТ СН'!$F$26</f>
        <v>754.38489253000012</v>
      </c>
      <c r="K26" s="36">
        <f>SUMIFS(СВЦЭМ!$D$33:$D$776,СВЦЭМ!$A$33:$A$776,$A26,СВЦЭМ!$B$33:$B$776,K$11)+'СЕТ СН'!$F$14+СВЦЭМ!$D$10+'СЕТ СН'!$F$8*'СЕТ СН'!$F$9-'СЕТ СН'!$F$26</f>
        <v>696.79223371000012</v>
      </c>
      <c r="L26" s="36">
        <f>SUMIFS(СВЦЭМ!$D$33:$D$776,СВЦЭМ!$A$33:$A$776,$A26,СВЦЭМ!$B$33:$B$776,L$11)+'СЕТ СН'!$F$14+СВЦЭМ!$D$10+'СЕТ СН'!$F$8*'СЕТ СН'!$F$9-'СЕТ СН'!$F$26</f>
        <v>698.18666026999995</v>
      </c>
      <c r="M26" s="36">
        <f>SUMIFS(СВЦЭМ!$D$33:$D$776,СВЦЭМ!$A$33:$A$776,$A26,СВЦЭМ!$B$33:$B$776,M$11)+'СЕТ СН'!$F$14+СВЦЭМ!$D$10+'СЕТ СН'!$F$8*'СЕТ СН'!$F$9-'СЕТ СН'!$F$26</f>
        <v>693.70435373000009</v>
      </c>
      <c r="N26" s="36">
        <f>SUMIFS(СВЦЭМ!$D$33:$D$776,СВЦЭМ!$A$33:$A$776,$A26,СВЦЭМ!$B$33:$B$776,N$11)+'СЕТ СН'!$F$14+СВЦЭМ!$D$10+'СЕТ СН'!$F$8*'СЕТ СН'!$F$9-'СЕТ СН'!$F$26</f>
        <v>689.28080100000011</v>
      </c>
      <c r="O26" s="36">
        <f>SUMIFS(СВЦЭМ!$D$33:$D$776,СВЦЭМ!$A$33:$A$776,$A26,СВЦЭМ!$B$33:$B$776,O$11)+'СЕТ СН'!$F$14+СВЦЭМ!$D$10+'СЕТ СН'!$F$8*'СЕТ СН'!$F$9-'СЕТ СН'!$F$26</f>
        <v>684.84169455000006</v>
      </c>
      <c r="P26" s="36">
        <f>SUMIFS(СВЦЭМ!$D$33:$D$776,СВЦЭМ!$A$33:$A$776,$A26,СВЦЭМ!$B$33:$B$776,P$11)+'СЕТ СН'!$F$14+СВЦЭМ!$D$10+'СЕТ СН'!$F$8*'СЕТ СН'!$F$9-'СЕТ СН'!$F$26</f>
        <v>694.71689007999998</v>
      </c>
      <c r="Q26" s="36">
        <f>SUMIFS(СВЦЭМ!$D$33:$D$776,СВЦЭМ!$A$33:$A$776,$A26,СВЦЭМ!$B$33:$B$776,Q$11)+'СЕТ СН'!$F$14+СВЦЭМ!$D$10+'СЕТ СН'!$F$8*'СЕТ СН'!$F$9-'СЕТ СН'!$F$26</f>
        <v>662.09523162000005</v>
      </c>
      <c r="R26" s="36">
        <f>SUMIFS(СВЦЭМ!$D$33:$D$776,СВЦЭМ!$A$33:$A$776,$A26,СВЦЭМ!$B$33:$B$776,R$11)+'СЕТ СН'!$F$14+СВЦЭМ!$D$10+'СЕТ СН'!$F$8*'СЕТ СН'!$F$9-'СЕТ СН'!$F$26</f>
        <v>629.05889182999999</v>
      </c>
      <c r="S26" s="36">
        <f>SUMIFS(СВЦЭМ!$D$33:$D$776,СВЦЭМ!$A$33:$A$776,$A26,СВЦЭМ!$B$33:$B$776,S$11)+'СЕТ СН'!$F$14+СВЦЭМ!$D$10+'СЕТ СН'!$F$8*'СЕТ СН'!$F$9-'СЕТ СН'!$F$26</f>
        <v>636.84462645999997</v>
      </c>
      <c r="T26" s="36">
        <f>SUMIFS(СВЦЭМ!$D$33:$D$776,СВЦЭМ!$A$33:$A$776,$A26,СВЦЭМ!$B$33:$B$776,T$11)+'СЕТ СН'!$F$14+СВЦЭМ!$D$10+'СЕТ СН'!$F$8*'СЕТ СН'!$F$9-'СЕТ СН'!$F$26</f>
        <v>724.11083811000003</v>
      </c>
      <c r="U26" s="36">
        <f>SUMIFS(СВЦЭМ!$D$33:$D$776,СВЦЭМ!$A$33:$A$776,$A26,СВЦЭМ!$B$33:$B$776,U$11)+'СЕТ СН'!$F$14+СВЦЭМ!$D$10+'СЕТ СН'!$F$8*'СЕТ СН'!$F$9-'СЕТ СН'!$F$26</f>
        <v>671.79130316999999</v>
      </c>
      <c r="V26" s="36">
        <f>SUMIFS(СВЦЭМ!$D$33:$D$776,СВЦЭМ!$A$33:$A$776,$A26,СВЦЭМ!$B$33:$B$776,V$11)+'СЕТ СН'!$F$14+СВЦЭМ!$D$10+'СЕТ СН'!$F$8*'СЕТ СН'!$F$9-'СЕТ СН'!$F$26</f>
        <v>645.92893709999998</v>
      </c>
      <c r="W26" s="36">
        <f>SUMIFS(СВЦЭМ!$D$33:$D$776,СВЦЭМ!$A$33:$A$776,$A26,СВЦЭМ!$B$33:$B$776,W$11)+'СЕТ СН'!$F$14+СВЦЭМ!$D$10+'СЕТ СН'!$F$8*'СЕТ СН'!$F$9-'СЕТ СН'!$F$26</f>
        <v>654.03593862000002</v>
      </c>
      <c r="X26" s="36">
        <f>SUMIFS(СВЦЭМ!$D$33:$D$776,СВЦЭМ!$A$33:$A$776,$A26,СВЦЭМ!$B$33:$B$776,X$11)+'СЕТ СН'!$F$14+СВЦЭМ!$D$10+'СЕТ СН'!$F$8*'СЕТ СН'!$F$9-'СЕТ СН'!$F$26</f>
        <v>628.22870687</v>
      </c>
      <c r="Y26" s="36">
        <f>SUMIFS(СВЦЭМ!$D$33:$D$776,СВЦЭМ!$A$33:$A$776,$A26,СВЦЭМ!$B$33:$B$776,Y$11)+'СЕТ СН'!$F$14+СВЦЭМ!$D$10+'СЕТ СН'!$F$8*'СЕТ СН'!$F$9-'СЕТ СН'!$F$26</f>
        <v>638.64902415999995</v>
      </c>
    </row>
    <row r="27" spans="1:25" ht="15.75" x14ac:dyDescent="0.2">
      <c r="A27" s="35">
        <f t="shared" si="0"/>
        <v>43632</v>
      </c>
      <c r="B27" s="36">
        <f>SUMIFS(СВЦЭМ!$D$33:$D$776,СВЦЭМ!$A$33:$A$776,$A27,СВЦЭМ!$B$33:$B$776,B$11)+'СЕТ СН'!$F$14+СВЦЭМ!$D$10+'СЕТ СН'!$F$8*'СЕТ СН'!$F$9-'СЕТ СН'!$F$26</f>
        <v>700.55156032000014</v>
      </c>
      <c r="C27" s="36">
        <f>SUMIFS(СВЦЭМ!$D$33:$D$776,СВЦЭМ!$A$33:$A$776,$A27,СВЦЭМ!$B$33:$B$776,C$11)+'СЕТ СН'!$F$14+СВЦЭМ!$D$10+'СЕТ СН'!$F$8*'СЕТ СН'!$F$9-'СЕТ СН'!$F$26</f>
        <v>725.29857648000007</v>
      </c>
      <c r="D27" s="36">
        <f>SUMIFS(СВЦЭМ!$D$33:$D$776,СВЦЭМ!$A$33:$A$776,$A27,СВЦЭМ!$B$33:$B$776,D$11)+'СЕТ СН'!$F$14+СВЦЭМ!$D$10+'СЕТ СН'!$F$8*'СЕТ СН'!$F$9-'СЕТ СН'!$F$26</f>
        <v>744.68011320999994</v>
      </c>
      <c r="E27" s="36">
        <f>SUMIFS(СВЦЭМ!$D$33:$D$776,СВЦЭМ!$A$33:$A$776,$A27,СВЦЭМ!$B$33:$B$776,E$11)+'СЕТ СН'!$F$14+СВЦЭМ!$D$10+'СЕТ СН'!$F$8*'СЕТ СН'!$F$9-'СЕТ СН'!$F$26</f>
        <v>754.30629979000014</v>
      </c>
      <c r="F27" s="36">
        <f>SUMIFS(СВЦЭМ!$D$33:$D$776,СВЦЭМ!$A$33:$A$776,$A27,СВЦЭМ!$B$33:$B$776,F$11)+'СЕТ СН'!$F$14+СВЦЭМ!$D$10+'СЕТ СН'!$F$8*'СЕТ СН'!$F$9-'СЕТ СН'!$F$26</f>
        <v>763.53782711999997</v>
      </c>
      <c r="G27" s="36">
        <f>SUMIFS(СВЦЭМ!$D$33:$D$776,СВЦЭМ!$A$33:$A$776,$A27,СВЦЭМ!$B$33:$B$776,G$11)+'СЕТ СН'!$F$14+СВЦЭМ!$D$10+'СЕТ СН'!$F$8*'СЕТ СН'!$F$9-'СЕТ СН'!$F$26</f>
        <v>759.22877869000013</v>
      </c>
      <c r="H27" s="36">
        <f>SUMIFS(СВЦЭМ!$D$33:$D$776,СВЦЭМ!$A$33:$A$776,$A27,СВЦЭМ!$B$33:$B$776,H$11)+'СЕТ СН'!$F$14+СВЦЭМ!$D$10+'СЕТ СН'!$F$8*'СЕТ СН'!$F$9-'СЕТ СН'!$F$26</f>
        <v>750.29641222999999</v>
      </c>
      <c r="I27" s="36">
        <f>SUMIFS(СВЦЭМ!$D$33:$D$776,СВЦЭМ!$A$33:$A$776,$A27,СВЦЭМ!$B$33:$B$776,I$11)+'СЕТ СН'!$F$14+СВЦЭМ!$D$10+'СЕТ СН'!$F$8*'СЕТ СН'!$F$9-'СЕТ СН'!$F$26</f>
        <v>721.55922271000009</v>
      </c>
      <c r="J27" s="36">
        <f>SUMIFS(СВЦЭМ!$D$33:$D$776,СВЦЭМ!$A$33:$A$776,$A27,СВЦЭМ!$B$33:$B$776,J$11)+'СЕТ СН'!$F$14+СВЦЭМ!$D$10+'СЕТ СН'!$F$8*'СЕТ СН'!$F$9-'СЕТ СН'!$F$26</f>
        <v>695.69629021000014</v>
      </c>
      <c r="K27" s="36">
        <f>SUMIFS(СВЦЭМ!$D$33:$D$776,СВЦЭМ!$A$33:$A$776,$A27,СВЦЭМ!$B$33:$B$776,K$11)+'СЕТ СН'!$F$14+СВЦЭМ!$D$10+'СЕТ СН'!$F$8*'СЕТ СН'!$F$9-'СЕТ СН'!$F$26</f>
        <v>672.75469996000015</v>
      </c>
      <c r="L27" s="36">
        <f>SUMIFS(СВЦЭМ!$D$33:$D$776,СВЦЭМ!$A$33:$A$776,$A27,СВЦЭМ!$B$33:$B$776,L$11)+'СЕТ СН'!$F$14+СВЦЭМ!$D$10+'СЕТ СН'!$F$8*'СЕТ СН'!$F$9-'СЕТ СН'!$F$26</f>
        <v>652.86888801000009</v>
      </c>
      <c r="M27" s="36">
        <f>SUMIFS(СВЦЭМ!$D$33:$D$776,СВЦЭМ!$A$33:$A$776,$A27,СВЦЭМ!$B$33:$B$776,M$11)+'СЕТ СН'!$F$14+СВЦЭМ!$D$10+'СЕТ СН'!$F$8*'СЕТ СН'!$F$9-'СЕТ СН'!$F$26</f>
        <v>651.57143328999996</v>
      </c>
      <c r="N27" s="36">
        <f>SUMIFS(СВЦЭМ!$D$33:$D$776,СВЦЭМ!$A$33:$A$776,$A27,СВЦЭМ!$B$33:$B$776,N$11)+'СЕТ СН'!$F$14+СВЦЭМ!$D$10+'СЕТ СН'!$F$8*'СЕТ СН'!$F$9-'СЕТ СН'!$F$26</f>
        <v>644.75781311000014</v>
      </c>
      <c r="O27" s="36">
        <f>SUMIFS(СВЦЭМ!$D$33:$D$776,СВЦЭМ!$A$33:$A$776,$A27,СВЦЭМ!$B$33:$B$776,O$11)+'СЕТ СН'!$F$14+СВЦЭМ!$D$10+'СЕТ СН'!$F$8*'СЕТ СН'!$F$9-'СЕТ СН'!$F$26</f>
        <v>653.47054395999999</v>
      </c>
      <c r="P27" s="36">
        <f>SUMIFS(СВЦЭМ!$D$33:$D$776,СВЦЭМ!$A$33:$A$776,$A27,СВЦЭМ!$B$33:$B$776,P$11)+'СЕТ СН'!$F$14+СВЦЭМ!$D$10+'СЕТ СН'!$F$8*'СЕТ СН'!$F$9-'СЕТ СН'!$F$26</f>
        <v>686.74227769000004</v>
      </c>
      <c r="Q27" s="36">
        <f>SUMIFS(СВЦЭМ!$D$33:$D$776,СВЦЭМ!$A$33:$A$776,$A27,СВЦЭМ!$B$33:$B$776,Q$11)+'СЕТ СН'!$F$14+СВЦЭМ!$D$10+'СЕТ СН'!$F$8*'СЕТ СН'!$F$9-'СЕТ СН'!$F$26</f>
        <v>660.61494169000002</v>
      </c>
      <c r="R27" s="36">
        <f>SUMIFS(СВЦЭМ!$D$33:$D$776,СВЦЭМ!$A$33:$A$776,$A27,СВЦЭМ!$B$33:$B$776,R$11)+'СЕТ СН'!$F$14+СВЦЭМ!$D$10+'СЕТ СН'!$F$8*'СЕТ СН'!$F$9-'СЕТ СН'!$F$26</f>
        <v>689.76712534000012</v>
      </c>
      <c r="S27" s="36">
        <f>SUMIFS(СВЦЭМ!$D$33:$D$776,СВЦЭМ!$A$33:$A$776,$A27,СВЦЭМ!$B$33:$B$776,S$11)+'СЕТ СН'!$F$14+СВЦЭМ!$D$10+'СЕТ СН'!$F$8*'СЕТ СН'!$F$9-'СЕТ СН'!$F$26</f>
        <v>701.65237315000013</v>
      </c>
      <c r="T27" s="36">
        <f>SUMIFS(СВЦЭМ!$D$33:$D$776,СВЦЭМ!$A$33:$A$776,$A27,СВЦЭМ!$B$33:$B$776,T$11)+'СЕТ СН'!$F$14+СВЦЭМ!$D$10+'СЕТ СН'!$F$8*'СЕТ СН'!$F$9-'СЕТ СН'!$F$26</f>
        <v>707.32098311999994</v>
      </c>
      <c r="U27" s="36">
        <f>SUMIFS(СВЦЭМ!$D$33:$D$776,СВЦЭМ!$A$33:$A$776,$A27,СВЦЭМ!$B$33:$B$776,U$11)+'СЕТ СН'!$F$14+СВЦЭМ!$D$10+'СЕТ СН'!$F$8*'СЕТ СН'!$F$9-'СЕТ СН'!$F$26</f>
        <v>707.06645701000002</v>
      </c>
      <c r="V27" s="36">
        <f>SUMIFS(СВЦЭМ!$D$33:$D$776,СВЦЭМ!$A$33:$A$776,$A27,СВЦЭМ!$B$33:$B$776,V$11)+'СЕТ СН'!$F$14+СВЦЭМ!$D$10+'СЕТ СН'!$F$8*'СЕТ СН'!$F$9-'СЕТ СН'!$F$26</f>
        <v>718.80878397000015</v>
      </c>
      <c r="W27" s="36">
        <f>SUMIFS(СВЦЭМ!$D$33:$D$776,СВЦЭМ!$A$33:$A$776,$A27,СВЦЭМ!$B$33:$B$776,W$11)+'СЕТ СН'!$F$14+СВЦЭМ!$D$10+'СЕТ СН'!$F$8*'СЕТ СН'!$F$9-'СЕТ СН'!$F$26</f>
        <v>748.45414137000012</v>
      </c>
      <c r="X27" s="36">
        <f>SUMIFS(СВЦЭМ!$D$33:$D$776,СВЦЭМ!$A$33:$A$776,$A27,СВЦЭМ!$B$33:$B$776,X$11)+'СЕТ СН'!$F$14+СВЦЭМ!$D$10+'СЕТ СН'!$F$8*'СЕТ СН'!$F$9-'СЕТ СН'!$F$26</f>
        <v>714.74713739000003</v>
      </c>
      <c r="Y27" s="36">
        <f>SUMIFS(СВЦЭМ!$D$33:$D$776,СВЦЭМ!$A$33:$A$776,$A27,СВЦЭМ!$B$33:$B$776,Y$11)+'СЕТ СН'!$F$14+СВЦЭМ!$D$10+'СЕТ СН'!$F$8*'СЕТ СН'!$F$9-'СЕТ СН'!$F$26</f>
        <v>687.40454574</v>
      </c>
    </row>
    <row r="28" spans="1:25" ht="15.75" x14ac:dyDescent="0.2">
      <c r="A28" s="35">
        <f t="shared" si="0"/>
        <v>43633</v>
      </c>
      <c r="B28" s="36">
        <f>SUMIFS(СВЦЭМ!$D$33:$D$776,СВЦЭМ!$A$33:$A$776,$A28,СВЦЭМ!$B$33:$B$776,B$11)+'СЕТ СН'!$F$14+СВЦЭМ!$D$10+'СЕТ СН'!$F$8*'СЕТ СН'!$F$9-'СЕТ СН'!$F$26</f>
        <v>750.10722432000011</v>
      </c>
      <c r="C28" s="36">
        <f>SUMIFS(СВЦЭМ!$D$33:$D$776,СВЦЭМ!$A$33:$A$776,$A28,СВЦЭМ!$B$33:$B$776,C$11)+'СЕТ СН'!$F$14+СВЦЭМ!$D$10+'СЕТ СН'!$F$8*'СЕТ СН'!$F$9-'СЕТ СН'!$F$26</f>
        <v>782.37213603999999</v>
      </c>
      <c r="D28" s="36">
        <f>SUMIFS(СВЦЭМ!$D$33:$D$776,СВЦЭМ!$A$33:$A$776,$A28,СВЦЭМ!$B$33:$B$776,D$11)+'СЕТ СН'!$F$14+СВЦЭМ!$D$10+'СЕТ СН'!$F$8*'СЕТ СН'!$F$9-'СЕТ СН'!$F$26</f>
        <v>817.20421445000011</v>
      </c>
      <c r="E28" s="36">
        <f>SUMIFS(СВЦЭМ!$D$33:$D$776,СВЦЭМ!$A$33:$A$776,$A28,СВЦЭМ!$B$33:$B$776,E$11)+'СЕТ СН'!$F$14+СВЦЭМ!$D$10+'СЕТ СН'!$F$8*'СЕТ СН'!$F$9-'СЕТ СН'!$F$26</f>
        <v>832.98056821</v>
      </c>
      <c r="F28" s="36">
        <f>SUMIFS(СВЦЭМ!$D$33:$D$776,СВЦЭМ!$A$33:$A$776,$A28,СВЦЭМ!$B$33:$B$776,F$11)+'СЕТ СН'!$F$14+СВЦЭМ!$D$10+'СЕТ СН'!$F$8*'СЕТ СН'!$F$9-'СЕТ СН'!$F$26</f>
        <v>849.48199683000007</v>
      </c>
      <c r="G28" s="36">
        <f>SUMIFS(СВЦЭМ!$D$33:$D$776,СВЦЭМ!$A$33:$A$776,$A28,СВЦЭМ!$B$33:$B$776,G$11)+'СЕТ СН'!$F$14+СВЦЭМ!$D$10+'СЕТ СН'!$F$8*'СЕТ СН'!$F$9-'СЕТ СН'!$F$26</f>
        <v>843.24570938000011</v>
      </c>
      <c r="H28" s="36">
        <f>SUMIFS(СВЦЭМ!$D$33:$D$776,СВЦЭМ!$A$33:$A$776,$A28,СВЦЭМ!$B$33:$B$776,H$11)+'СЕТ СН'!$F$14+СВЦЭМ!$D$10+'СЕТ СН'!$F$8*'СЕТ СН'!$F$9-'СЕТ СН'!$F$26</f>
        <v>779.06319339000015</v>
      </c>
      <c r="I28" s="36">
        <f>SUMIFS(СВЦЭМ!$D$33:$D$776,СВЦЭМ!$A$33:$A$776,$A28,СВЦЭМ!$B$33:$B$776,I$11)+'СЕТ СН'!$F$14+СВЦЭМ!$D$10+'СЕТ СН'!$F$8*'СЕТ СН'!$F$9-'СЕТ СН'!$F$26</f>
        <v>748.57641620000004</v>
      </c>
      <c r="J28" s="36">
        <f>SUMIFS(СВЦЭМ!$D$33:$D$776,СВЦЭМ!$A$33:$A$776,$A28,СВЦЭМ!$B$33:$B$776,J$11)+'СЕТ СН'!$F$14+СВЦЭМ!$D$10+'СЕТ СН'!$F$8*'СЕТ СН'!$F$9-'СЕТ СН'!$F$26</f>
        <v>734.50916071999995</v>
      </c>
      <c r="K28" s="36">
        <f>SUMIFS(СВЦЭМ!$D$33:$D$776,СВЦЭМ!$A$33:$A$776,$A28,СВЦЭМ!$B$33:$B$776,K$11)+'СЕТ СН'!$F$14+СВЦЭМ!$D$10+'СЕТ СН'!$F$8*'СЕТ СН'!$F$9-'СЕТ СН'!$F$26</f>
        <v>717.21882586000015</v>
      </c>
      <c r="L28" s="36">
        <f>SUMIFS(СВЦЭМ!$D$33:$D$776,СВЦЭМ!$A$33:$A$776,$A28,СВЦЭМ!$B$33:$B$776,L$11)+'СЕТ СН'!$F$14+СВЦЭМ!$D$10+'СЕТ СН'!$F$8*'СЕТ СН'!$F$9-'СЕТ СН'!$F$26</f>
        <v>705.58021632000009</v>
      </c>
      <c r="M28" s="36">
        <f>SUMIFS(СВЦЭМ!$D$33:$D$776,СВЦЭМ!$A$33:$A$776,$A28,СВЦЭМ!$B$33:$B$776,M$11)+'СЕТ СН'!$F$14+СВЦЭМ!$D$10+'СЕТ СН'!$F$8*'СЕТ СН'!$F$9-'СЕТ СН'!$F$26</f>
        <v>708.31060262999995</v>
      </c>
      <c r="N28" s="36">
        <f>SUMIFS(СВЦЭМ!$D$33:$D$776,СВЦЭМ!$A$33:$A$776,$A28,СВЦЭМ!$B$33:$B$776,N$11)+'СЕТ СН'!$F$14+СВЦЭМ!$D$10+'СЕТ СН'!$F$8*'СЕТ СН'!$F$9-'СЕТ СН'!$F$26</f>
        <v>712.82088384000008</v>
      </c>
      <c r="O28" s="36">
        <f>SUMIFS(СВЦЭМ!$D$33:$D$776,СВЦЭМ!$A$33:$A$776,$A28,СВЦЭМ!$B$33:$B$776,O$11)+'СЕТ СН'!$F$14+СВЦЭМ!$D$10+'СЕТ СН'!$F$8*'СЕТ СН'!$F$9-'СЕТ СН'!$F$26</f>
        <v>713.44623001000014</v>
      </c>
      <c r="P28" s="36">
        <f>SUMIFS(СВЦЭМ!$D$33:$D$776,СВЦЭМ!$A$33:$A$776,$A28,СВЦЭМ!$B$33:$B$776,P$11)+'СЕТ СН'!$F$14+СВЦЭМ!$D$10+'СЕТ СН'!$F$8*'СЕТ СН'!$F$9-'СЕТ СН'!$F$26</f>
        <v>731.67821021000009</v>
      </c>
      <c r="Q28" s="36">
        <f>SUMIFS(СВЦЭМ!$D$33:$D$776,СВЦЭМ!$A$33:$A$776,$A28,СВЦЭМ!$B$33:$B$776,Q$11)+'СЕТ СН'!$F$14+СВЦЭМ!$D$10+'СЕТ СН'!$F$8*'СЕТ СН'!$F$9-'СЕТ СН'!$F$26</f>
        <v>723.62886974000003</v>
      </c>
      <c r="R28" s="36">
        <f>SUMIFS(СВЦЭМ!$D$33:$D$776,СВЦЭМ!$A$33:$A$776,$A28,СВЦЭМ!$B$33:$B$776,R$11)+'СЕТ СН'!$F$14+СВЦЭМ!$D$10+'СЕТ СН'!$F$8*'СЕТ СН'!$F$9-'СЕТ СН'!$F$26</f>
        <v>761.5890804600001</v>
      </c>
      <c r="S28" s="36">
        <f>SUMIFS(СВЦЭМ!$D$33:$D$776,СВЦЭМ!$A$33:$A$776,$A28,СВЦЭМ!$B$33:$B$776,S$11)+'СЕТ СН'!$F$14+СВЦЭМ!$D$10+'СЕТ СН'!$F$8*'СЕТ СН'!$F$9-'СЕТ СН'!$F$26</f>
        <v>770.77754774000005</v>
      </c>
      <c r="T28" s="36">
        <f>SUMIFS(СВЦЭМ!$D$33:$D$776,СВЦЭМ!$A$33:$A$776,$A28,СВЦЭМ!$B$33:$B$776,T$11)+'СЕТ СН'!$F$14+СВЦЭМ!$D$10+'СЕТ СН'!$F$8*'СЕТ СН'!$F$9-'СЕТ СН'!$F$26</f>
        <v>777.13957765000009</v>
      </c>
      <c r="U28" s="36">
        <f>SUMIFS(СВЦЭМ!$D$33:$D$776,СВЦЭМ!$A$33:$A$776,$A28,СВЦЭМ!$B$33:$B$776,U$11)+'СЕТ СН'!$F$14+СВЦЭМ!$D$10+'СЕТ СН'!$F$8*'СЕТ СН'!$F$9-'СЕТ СН'!$F$26</f>
        <v>773.08532663000005</v>
      </c>
      <c r="V28" s="36">
        <f>SUMIFS(СВЦЭМ!$D$33:$D$776,СВЦЭМ!$A$33:$A$776,$A28,СВЦЭМ!$B$33:$B$776,V$11)+'СЕТ СН'!$F$14+СВЦЭМ!$D$10+'СЕТ СН'!$F$8*'СЕТ СН'!$F$9-'СЕТ СН'!$F$26</f>
        <v>776.6191424000001</v>
      </c>
      <c r="W28" s="36">
        <f>SUMIFS(СВЦЭМ!$D$33:$D$776,СВЦЭМ!$A$33:$A$776,$A28,СВЦЭМ!$B$33:$B$776,W$11)+'СЕТ СН'!$F$14+СВЦЭМ!$D$10+'СЕТ СН'!$F$8*'СЕТ СН'!$F$9-'СЕТ СН'!$F$26</f>
        <v>793.47550307999995</v>
      </c>
      <c r="X28" s="36">
        <f>SUMIFS(СВЦЭМ!$D$33:$D$776,СВЦЭМ!$A$33:$A$776,$A28,СВЦЭМ!$B$33:$B$776,X$11)+'СЕТ СН'!$F$14+СВЦЭМ!$D$10+'СЕТ СН'!$F$8*'СЕТ СН'!$F$9-'СЕТ СН'!$F$26</f>
        <v>771.99431707999997</v>
      </c>
      <c r="Y28" s="36">
        <f>SUMIFS(СВЦЭМ!$D$33:$D$776,СВЦЭМ!$A$33:$A$776,$A28,СВЦЭМ!$B$33:$B$776,Y$11)+'СЕТ СН'!$F$14+СВЦЭМ!$D$10+'СЕТ СН'!$F$8*'СЕТ СН'!$F$9-'СЕТ СН'!$F$26</f>
        <v>679.61266979000015</v>
      </c>
    </row>
    <row r="29" spans="1:25" ht="15.75" x14ac:dyDescent="0.2">
      <c r="A29" s="35">
        <f t="shared" si="0"/>
        <v>43634</v>
      </c>
      <c r="B29" s="36">
        <f>SUMIFS(СВЦЭМ!$D$33:$D$776,СВЦЭМ!$A$33:$A$776,$A29,СВЦЭМ!$B$33:$B$776,B$11)+'СЕТ СН'!$F$14+СВЦЭМ!$D$10+'СЕТ СН'!$F$8*'СЕТ СН'!$F$9-'СЕТ СН'!$F$26</f>
        <v>885.41574740999999</v>
      </c>
      <c r="C29" s="36">
        <f>SUMIFS(СВЦЭМ!$D$33:$D$776,СВЦЭМ!$A$33:$A$776,$A29,СВЦЭМ!$B$33:$B$776,C$11)+'СЕТ СН'!$F$14+СВЦЭМ!$D$10+'СЕТ СН'!$F$8*'СЕТ СН'!$F$9-'СЕТ СН'!$F$26</f>
        <v>932.82953066000005</v>
      </c>
      <c r="D29" s="36">
        <f>SUMIFS(СВЦЭМ!$D$33:$D$776,СВЦЭМ!$A$33:$A$776,$A29,СВЦЭМ!$B$33:$B$776,D$11)+'СЕТ СН'!$F$14+СВЦЭМ!$D$10+'СЕТ СН'!$F$8*'СЕТ СН'!$F$9-'СЕТ СН'!$F$26</f>
        <v>949.37071822999997</v>
      </c>
      <c r="E29" s="36">
        <f>SUMIFS(СВЦЭМ!$D$33:$D$776,СВЦЭМ!$A$33:$A$776,$A29,СВЦЭМ!$B$33:$B$776,E$11)+'СЕТ СН'!$F$14+СВЦЭМ!$D$10+'СЕТ СН'!$F$8*'СЕТ СН'!$F$9-'СЕТ СН'!$F$26</f>
        <v>969.23930317999998</v>
      </c>
      <c r="F29" s="36">
        <f>SUMIFS(СВЦЭМ!$D$33:$D$776,СВЦЭМ!$A$33:$A$776,$A29,СВЦЭМ!$B$33:$B$776,F$11)+'СЕТ СН'!$F$14+СВЦЭМ!$D$10+'СЕТ СН'!$F$8*'СЕТ СН'!$F$9-'СЕТ СН'!$F$26</f>
        <v>963.77147981000007</v>
      </c>
      <c r="G29" s="36">
        <f>SUMIFS(СВЦЭМ!$D$33:$D$776,СВЦЭМ!$A$33:$A$776,$A29,СВЦЭМ!$B$33:$B$776,G$11)+'СЕТ СН'!$F$14+СВЦЭМ!$D$10+'СЕТ СН'!$F$8*'СЕТ СН'!$F$9-'СЕТ СН'!$F$26</f>
        <v>942.58307603000003</v>
      </c>
      <c r="H29" s="36">
        <f>SUMIFS(СВЦЭМ!$D$33:$D$776,СВЦЭМ!$A$33:$A$776,$A29,СВЦЭМ!$B$33:$B$776,H$11)+'СЕТ СН'!$F$14+СВЦЭМ!$D$10+'СЕТ СН'!$F$8*'СЕТ СН'!$F$9-'СЕТ СН'!$F$26</f>
        <v>906.15756845999999</v>
      </c>
      <c r="I29" s="36">
        <f>SUMIFS(СВЦЭМ!$D$33:$D$776,СВЦЭМ!$A$33:$A$776,$A29,СВЦЭМ!$B$33:$B$776,I$11)+'СЕТ СН'!$F$14+СВЦЭМ!$D$10+'СЕТ СН'!$F$8*'СЕТ СН'!$F$9-'СЕТ СН'!$F$26</f>
        <v>855.40812692000009</v>
      </c>
      <c r="J29" s="36">
        <f>SUMIFS(СВЦЭМ!$D$33:$D$776,СВЦЭМ!$A$33:$A$776,$A29,СВЦЭМ!$B$33:$B$776,J$11)+'СЕТ СН'!$F$14+СВЦЭМ!$D$10+'СЕТ СН'!$F$8*'СЕТ СН'!$F$9-'СЕТ СН'!$F$26</f>
        <v>793.94430781999995</v>
      </c>
      <c r="K29" s="36">
        <f>SUMIFS(СВЦЭМ!$D$33:$D$776,СВЦЭМ!$A$33:$A$776,$A29,СВЦЭМ!$B$33:$B$776,K$11)+'СЕТ СН'!$F$14+СВЦЭМ!$D$10+'СЕТ СН'!$F$8*'СЕТ СН'!$F$9-'СЕТ СН'!$F$26</f>
        <v>760.38606828000002</v>
      </c>
      <c r="L29" s="36">
        <f>SUMIFS(СВЦЭМ!$D$33:$D$776,СВЦЭМ!$A$33:$A$776,$A29,СВЦЭМ!$B$33:$B$776,L$11)+'СЕТ СН'!$F$14+СВЦЭМ!$D$10+'СЕТ СН'!$F$8*'СЕТ СН'!$F$9-'СЕТ СН'!$F$26</f>
        <v>757.86236469000005</v>
      </c>
      <c r="M29" s="36">
        <f>SUMIFS(СВЦЭМ!$D$33:$D$776,СВЦЭМ!$A$33:$A$776,$A29,СВЦЭМ!$B$33:$B$776,M$11)+'СЕТ СН'!$F$14+СВЦЭМ!$D$10+'СЕТ СН'!$F$8*'СЕТ СН'!$F$9-'СЕТ СН'!$F$26</f>
        <v>765.05599058000007</v>
      </c>
      <c r="N29" s="36">
        <f>SUMIFS(СВЦЭМ!$D$33:$D$776,СВЦЭМ!$A$33:$A$776,$A29,СВЦЭМ!$B$33:$B$776,N$11)+'СЕТ СН'!$F$14+СВЦЭМ!$D$10+'СЕТ СН'!$F$8*'СЕТ СН'!$F$9-'СЕТ СН'!$F$26</f>
        <v>765.89033715999994</v>
      </c>
      <c r="O29" s="36">
        <f>SUMIFS(СВЦЭМ!$D$33:$D$776,СВЦЭМ!$A$33:$A$776,$A29,СВЦЭМ!$B$33:$B$776,O$11)+'СЕТ СН'!$F$14+СВЦЭМ!$D$10+'СЕТ СН'!$F$8*'СЕТ СН'!$F$9-'СЕТ СН'!$F$26</f>
        <v>769.81033821999995</v>
      </c>
      <c r="P29" s="36">
        <f>SUMIFS(СВЦЭМ!$D$33:$D$776,СВЦЭМ!$A$33:$A$776,$A29,СВЦЭМ!$B$33:$B$776,P$11)+'СЕТ СН'!$F$14+СВЦЭМ!$D$10+'СЕТ СН'!$F$8*'СЕТ СН'!$F$9-'СЕТ СН'!$F$26</f>
        <v>784.30690550999998</v>
      </c>
      <c r="Q29" s="36">
        <f>SUMIFS(СВЦЭМ!$D$33:$D$776,СВЦЭМ!$A$33:$A$776,$A29,СВЦЭМ!$B$33:$B$776,Q$11)+'СЕТ СН'!$F$14+СВЦЭМ!$D$10+'СЕТ СН'!$F$8*'СЕТ СН'!$F$9-'СЕТ СН'!$F$26</f>
        <v>755.24536018000003</v>
      </c>
      <c r="R29" s="36">
        <f>SUMIFS(СВЦЭМ!$D$33:$D$776,СВЦЭМ!$A$33:$A$776,$A29,СВЦЭМ!$B$33:$B$776,R$11)+'СЕТ СН'!$F$14+СВЦЭМ!$D$10+'СЕТ СН'!$F$8*'СЕТ СН'!$F$9-'СЕТ СН'!$F$26</f>
        <v>763.57294513000011</v>
      </c>
      <c r="S29" s="36">
        <f>SUMIFS(СВЦЭМ!$D$33:$D$776,СВЦЭМ!$A$33:$A$776,$A29,СВЦЭМ!$B$33:$B$776,S$11)+'СЕТ СН'!$F$14+СВЦЭМ!$D$10+'СЕТ СН'!$F$8*'СЕТ СН'!$F$9-'СЕТ СН'!$F$26</f>
        <v>765.70026593000011</v>
      </c>
      <c r="T29" s="36">
        <f>SUMIFS(СВЦЭМ!$D$33:$D$776,СВЦЭМ!$A$33:$A$776,$A29,СВЦЭМ!$B$33:$B$776,T$11)+'СЕТ СН'!$F$14+СВЦЭМ!$D$10+'СЕТ СН'!$F$8*'СЕТ СН'!$F$9-'СЕТ СН'!$F$26</f>
        <v>769.06849446000001</v>
      </c>
      <c r="U29" s="36">
        <f>SUMIFS(СВЦЭМ!$D$33:$D$776,СВЦЭМ!$A$33:$A$776,$A29,СВЦЭМ!$B$33:$B$776,U$11)+'СЕТ СН'!$F$14+СВЦЭМ!$D$10+'СЕТ СН'!$F$8*'СЕТ СН'!$F$9-'СЕТ СН'!$F$26</f>
        <v>769.93367822999994</v>
      </c>
      <c r="V29" s="36">
        <f>SUMIFS(СВЦЭМ!$D$33:$D$776,СВЦЭМ!$A$33:$A$776,$A29,СВЦЭМ!$B$33:$B$776,V$11)+'СЕТ СН'!$F$14+СВЦЭМ!$D$10+'СЕТ СН'!$F$8*'СЕТ СН'!$F$9-'СЕТ СН'!$F$26</f>
        <v>773.16281896999999</v>
      </c>
      <c r="W29" s="36">
        <f>SUMIFS(СВЦЭМ!$D$33:$D$776,СВЦЭМ!$A$33:$A$776,$A29,СВЦЭМ!$B$33:$B$776,W$11)+'СЕТ СН'!$F$14+СВЦЭМ!$D$10+'СЕТ СН'!$F$8*'СЕТ СН'!$F$9-'СЕТ СН'!$F$26</f>
        <v>772.21027490999995</v>
      </c>
      <c r="X29" s="36">
        <f>SUMIFS(СВЦЭМ!$D$33:$D$776,СВЦЭМ!$A$33:$A$776,$A29,СВЦЭМ!$B$33:$B$776,X$11)+'СЕТ СН'!$F$14+СВЦЭМ!$D$10+'СЕТ СН'!$F$8*'СЕТ СН'!$F$9-'СЕТ СН'!$F$26</f>
        <v>672.67860311000004</v>
      </c>
      <c r="Y29" s="36">
        <f>SUMIFS(СВЦЭМ!$D$33:$D$776,СВЦЭМ!$A$33:$A$776,$A29,СВЦЭМ!$B$33:$B$776,Y$11)+'СЕТ СН'!$F$14+СВЦЭМ!$D$10+'СЕТ СН'!$F$8*'СЕТ СН'!$F$9-'СЕТ СН'!$F$26</f>
        <v>697.98004895000008</v>
      </c>
    </row>
    <row r="30" spans="1:25" ht="15.75" x14ac:dyDescent="0.2">
      <c r="A30" s="35">
        <f t="shared" si="0"/>
        <v>43635</v>
      </c>
      <c r="B30" s="36">
        <f>SUMIFS(СВЦЭМ!$D$33:$D$776,СВЦЭМ!$A$33:$A$776,$A30,СВЦЭМ!$B$33:$B$776,B$11)+'СЕТ СН'!$F$14+СВЦЭМ!$D$10+'СЕТ СН'!$F$8*'СЕТ СН'!$F$9-'СЕТ СН'!$F$26</f>
        <v>825.22504494999998</v>
      </c>
      <c r="C30" s="36">
        <f>SUMIFS(СВЦЭМ!$D$33:$D$776,СВЦЭМ!$A$33:$A$776,$A30,СВЦЭМ!$B$33:$B$776,C$11)+'СЕТ СН'!$F$14+СВЦЭМ!$D$10+'СЕТ СН'!$F$8*'СЕТ СН'!$F$9-'СЕТ СН'!$F$26</f>
        <v>875.60009042000002</v>
      </c>
      <c r="D30" s="36">
        <f>SUMIFS(СВЦЭМ!$D$33:$D$776,СВЦЭМ!$A$33:$A$776,$A30,СВЦЭМ!$B$33:$B$776,D$11)+'СЕТ СН'!$F$14+СВЦЭМ!$D$10+'СЕТ СН'!$F$8*'СЕТ СН'!$F$9-'СЕТ СН'!$F$26</f>
        <v>911.55788609000001</v>
      </c>
      <c r="E30" s="36">
        <f>SUMIFS(СВЦЭМ!$D$33:$D$776,СВЦЭМ!$A$33:$A$776,$A30,СВЦЭМ!$B$33:$B$776,E$11)+'СЕТ СН'!$F$14+СВЦЭМ!$D$10+'СЕТ СН'!$F$8*'СЕТ СН'!$F$9-'СЕТ СН'!$F$26</f>
        <v>920.56077423000011</v>
      </c>
      <c r="F30" s="36">
        <f>SUMIFS(СВЦЭМ!$D$33:$D$776,СВЦЭМ!$A$33:$A$776,$A30,СВЦЭМ!$B$33:$B$776,F$11)+'СЕТ СН'!$F$14+СВЦЭМ!$D$10+'СЕТ СН'!$F$8*'СЕТ СН'!$F$9-'СЕТ СН'!$F$26</f>
        <v>912.34401092000007</v>
      </c>
      <c r="G30" s="36">
        <f>SUMIFS(СВЦЭМ!$D$33:$D$776,СВЦЭМ!$A$33:$A$776,$A30,СВЦЭМ!$B$33:$B$776,G$11)+'СЕТ СН'!$F$14+СВЦЭМ!$D$10+'СЕТ СН'!$F$8*'СЕТ СН'!$F$9-'СЕТ СН'!$F$26</f>
        <v>914.54512522000005</v>
      </c>
      <c r="H30" s="36">
        <f>SUMIFS(СВЦЭМ!$D$33:$D$776,СВЦЭМ!$A$33:$A$776,$A30,СВЦЭМ!$B$33:$B$776,H$11)+'СЕТ СН'!$F$14+СВЦЭМ!$D$10+'СЕТ СН'!$F$8*'СЕТ СН'!$F$9-'СЕТ СН'!$F$26</f>
        <v>855.30755354000007</v>
      </c>
      <c r="I30" s="36">
        <f>SUMIFS(СВЦЭМ!$D$33:$D$776,СВЦЭМ!$A$33:$A$776,$A30,СВЦЭМ!$B$33:$B$776,I$11)+'СЕТ СН'!$F$14+СВЦЭМ!$D$10+'СЕТ СН'!$F$8*'СЕТ СН'!$F$9-'СЕТ СН'!$F$26</f>
        <v>798.53448053000011</v>
      </c>
      <c r="J30" s="36">
        <f>SUMIFS(СВЦЭМ!$D$33:$D$776,СВЦЭМ!$A$33:$A$776,$A30,СВЦЭМ!$B$33:$B$776,J$11)+'СЕТ СН'!$F$14+СВЦЭМ!$D$10+'СЕТ СН'!$F$8*'СЕТ СН'!$F$9-'СЕТ СН'!$F$26</f>
        <v>774.12479475000009</v>
      </c>
      <c r="K30" s="36">
        <f>SUMIFS(СВЦЭМ!$D$33:$D$776,СВЦЭМ!$A$33:$A$776,$A30,СВЦЭМ!$B$33:$B$776,K$11)+'СЕТ СН'!$F$14+СВЦЭМ!$D$10+'СЕТ СН'!$F$8*'СЕТ СН'!$F$9-'СЕТ СН'!$F$26</f>
        <v>728.38152009000009</v>
      </c>
      <c r="L30" s="36">
        <f>SUMIFS(СВЦЭМ!$D$33:$D$776,СВЦЭМ!$A$33:$A$776,$A30,СВЦЭМ!$B$33:$B$776,L$11)+'СЕТ СН'!$F$14+СВЦЭМ!$D$10+'СЕТ СН'!$F$8*'СЕТ СН'!$F$9-'СЕТ СН'!$F$26</f>
        <v>733.31919843000014</v>
      </c>
      <c r="M30" s="36">
        <f>SUMIFS(СВЦЭМ!$D$33:$D$776,СВЦЭМ!$A$33:$A$776,$A30,СВЦЭМ!$B$33:$B$776,M$11)+'СЕТ СН'!$F$14+СВЦЭМ!$D$10+'СЕТ СН'!$F$8*'СЕТ СН'!$F$9-'СЕТ СН'!$F$26</f>
        <v>730.69659339000009</v>
      </c>
      <c r="N30" s="36">
        <f>SUMIFS(СВЦЭМ!$D$33:$D$776,СВЦЭМ!$A$33:$A$776,$A30,СВЦЭМ!$B$33:$B$776,N$11)+'СЕТ СН'!$F$14+СВЦЭМ!$D$10+'СЕТ СН'!$F$8*'СЕТ СН'!$F$9-'СЕТ СН'!$F$26</f>
        <v>758.53971249000006</v>
      </c>
      <c r="O30" s="36">
        <f>SUMIFS(СВЦЭМ!$D$33:$D$776,СВЦЭМ!$A$33:$A$776,$A30,СВЦЭМ!$B$33:$B$776,O$11)+'СЕТ СН'!$F$14+СВЦЭМ!$D$10+'СЕТ СН'!$F$8*'СЕТ СН'!$F$9-'СЕТ СН'!$F$26</f>
        <v>741.87122574</v>
      </c>
      <c r="P30" s="36">
        <f>SUMIFS(СВЦЭМ!$D$33:$D$776,СВЦЭМ!$A$33:$A$776,$A30,СВЦЭМ!$B$33:$B$776,P$11)+'СЕТ СН'!$F$14+СВЦЭМ!$D$10+'СЕТ СН'!$F$8*'СЕТ СН'!$F$9-'СЕТ СН'!$F$26</f>
        <v>747.89668505000009</v>
      </c>
      <c r="Q30" s="36">
        <f>SUMIFS(СВЦЭМ!$D$33:$D$776,СВЦЭМ!$A$33:$A$776,$A30,СВЦЭМ!$B$33:$B$776,Q$11)+'СЕТ СН'!$F$14+СВЦЭМ!$D$10+'СЕТ СН'!$F$8*'СЕТ СН'!$F$9-'СЕТ СН'!$F$26</f>
        <v>708.9563212600001</v>
      </c>
      <c r="R30" s="36">
        <f>SUMIFS(СВЦЭМ!$D$33:$D$776,СВЦЭМ!$A$33:$A$776,$A30,СВЦЭМ!$B$33:$B$776,R$11)+'СЕТ СН'!$F$14+СВЦЭМ!$D$10+'СЕТ СН'!$F$8*'СЕТ СН'!$F$9-'СЕТ СН'!$F$26</f>
        <v>666.81339225000011</v>
      </c>
      <c r="S30" s="36">
        <f>SUMIFS(СВЦЭМ!$D$33:$D$776,СВЦЭМ!$A$33:$A$776,$A30,СВЦЭМ!$B$33:$B$776,S$11)+'СЕТ СН'!$F$14+СВЦЭМ!$D$10+'СЕТ СН'!$F$8*'СЕТ СН'!$F$9-'СЕТ СН'!$F$26</f>
        <v>695.12652399000012</v>
      </c>
      <c r="T30" s="36">
        <f>SUMIFS(СВЦЭМ!$D$33:$D$776,СВЦЭМ!$A$33:$A$776,$A30,СВЦЭМ!$B$33:$B$776,T$11)+'СЕТ СН'!$F$14+СВЦЭМ!$D$10+'СЕТ СН'!$F$8*'СЕТ СН'!$F$9-'СЕТ СН'!$F$26</f>
        <v>683.01028035000013</v>
      </c>
      <c r="U30" s="36">
        <f>SUMIFS(СВЦЭМ!$D$33:$D$776,СВЦЭМ!$A$33:$A$776,$A30,СВЦЭМ!$B$33:$B$776,U$11)+'СЕТ СН'!$F$14+СВЦЭМ!$D$10+'СЕТ СН'!$F$8*'СЕТ СН'!$F$9-'СЕТ СН'!$F$26</f>
        <v>676.38247920000003</v>
      </c>
      <c r="V30" s="36">
        <f>SUMIFS(СВЦЭМ!$D$33:$D$776,СВЦЭМ!$A$33:$A$776,$A30,СВЦЭМ!$B$33:$B$776,V$11)+'СЕТ СН'!$F$14+СВЦЭМ!$D$10+'СЕТ СН'!$F$8*'СЕТ СН'!$F$9-'СЕТ СН'!$F$26</f>
        <v>667.71046916</v>
      </c>
      <c r="W30" s="36">
        <f>SUMIFS(СВЦЭМ!$D$33:$D$776,СВЦЭМ!$A$33:$A$776,$A30,СВЦЭМ!$B$33:$B$776,W$11)+'СЕТ СН'!$F$14+СВЦЭМ!$D$10+'СЕТ СН'!$F$8*'СЕТ СН'!$F$9-'СЕТ СН'!$F$26</f>
        <v>656.56684762999998</v>
      </c>
      <c r="X30" s="36">
        <f>SUMIFS(СВЦЭМ!$D$33:$D$776,СВЦЭМ!$A$33:$A$776,$A30,СВЦЭМ!$B$33:$B$776,X$11)+'СЕТ СН'!$F$14+СВЦЭМ!$D$10+'СЕТ СН'!$F$8*'СЕТ СН'!$F$9-'СЕТ СН'!$F$26</f>
        <v>667.86898794000012</v>
      </c>
      <c r="Y30" s="36">
        <f>SUMIFS(СВЦЭМ!$D$33:$D$776,СВЦЭМ!$A$33:$A$776,$A30,СВЦЭМ!$B$33:$B$776,Y$11)+'СЕТ СН'!$F$14+СВЦЭМ!$D$10+'СЕТ СН'!$F$8*'СЕТ СН'!$F$9-'СЕТ СН'!$F$26</f>
        <v>739.57728993000001</v>
      </c>
    </row>
    <row r="31" spans="1:25" ht="15.75" x14ac:dyDescent="0.2">
      <c r="A31" s="35">
        <f t="shared" si="0"/>
        <v>43636</v>
      </c>
      <c r="B31" s="36">
        <f>SUMIFS(СВЦЭМ!$D$33:$D$776,СВЦЭМ!$A$33:$A$776,$A31,СВЦЭМ!$B$33:$B$776,B$11)+'СЕТ СН'!$F$14+СВЦЭМ!$D$10+'СЕТ СН'!$F$8*'СЕТ СН'!$F$9-'СЕТ СН'!$F$26</f>
        <v>782.05506361000016</v>
      </c>
      <c r="C31" s="36">
        <f>SUMIFS(СВЦЭМ!$D$33:$D$776,СВЦЭМ!$A$33:$A$776,$A31,СВЦЭМ!$B$33:$B$776,C$11)+'СЕТ СН'!$F$14+СВЦЭМ!$D$10+'СЕТ СН'!$F$8*'СЕТ СН'!$F$9-'СЕТ СН'!$F$26</f>
        <v>828.89805131000003</v>
      </c>
      <c r="D31" s="36">
        <f>SUMIFS(СВЦЭМ!$D$33:$D$776,СВЦЭМ!$A$33:$A$776,$A31,СВЦЭМ!$B$33:$B$776,D$11)+'СЕТ СН'!$F$14+СВЦЭМ!$D$10+'СЕТ СН'!$F$8*'СЕТ СН'!$F$9-'СЕТ СН'!$F$26</f>
        <v>861.05288728000005</v>
      </c>
      <c r="E31" s="36">
        <f>SUMIFS(СВЦЭМ!$D$33:$D$776,СВЦЭМ!$A$33:$A$776,$A31,СВЦЭМ!$B$33:$B$776,E$11)+'СЕТ СН'!$F$14+СВЦЭМ!$D$10+'СЕТ СН'!$F$8*'СЕТ СН'!$F$9-'СЕТ СН'!$F$26</f>
        <v>865.0192893200001</v>
      </c>
      <c r="F31" s="36">
        <f>SUMIFS(СВЦЭМ!$D$33:$D$776,СВЦЭМ!$A$33:$A$776,$A31,СВЦЭМ!$B$33:$B$776,F$11)+'СЕТ СН'!$F$14+СВЦЭМ!$D$10+'СЕТ СН'!$F$8*'СЕТ СН'!$F$9-'СЕТ СН'!$F$26</f>
        <v>865.66953186000001</v>
      </c>
      <c r="G31" s="36">
        <f>SUMIFS(СВЦЭМ!$D$33:$D$776,СВЦЭМ!$A$33:$A$776,$A31,СВЦЭМ!$B$33:$B$776,G$11)+'СЕТ СН'!$F$14+СВЦЭМ!$D$10+'СЕТ СН'!$F$8*'СЕТ СН'!$F$9-'СЕТ СН'!$F$26</f>
        <v>878.18574318000015</v>
      </c>
      <c r="H31" s="36">
        <f>SUMIFS(СВЦЭМ!$D$33:$D$776,СВЦЭМ!$A$33:$A$776,$A31,СВЦЭМ!$B$33:$B$776,H$11)+'СЕТ СН'!$F$14+СВЦЭМ!$D$10+'СЕТ СН'!$F$8*'СЕТ СН'!$F$9-'СЕТ СН'!$F$26</f>
        <v>870.16988895999998</v>
      </c>
      <c r="I31" s="36">
        <f>SUMIFS(СВЦЭМ!$D$33:$D$776,СВЦЭМ!$A$33:$A$776,$A31,СВЦЭМ!$B$33:$B$776,I$11)+'СЕТ СН'!$F$14+СВЦЭМ!$D$10+'СЕТ СН'!$F$8*'СЕТ СН'!$F$9-'СЕТ СН'!$F$26</f>
        <v>847.24754806999999</v>
      </c>
      <c r="J31" s="36">
        <f>SUMIFS(СВЦЭМ!$D$33:$D$776,СВЦЭМ!$A$33:$A$776,$A31,СВЦЭМ!$B$33:$B$776,J$11)+'СЕТ СН'!$F$14+СВЦЭМ!$D$10+'СЕТ СН'!$F$8*'СЕТ СН'!$F$9-'СЕТ СН'!$F$26</f>
        <v>822.04829199000005</v>
      </c>
      <c r="K31" s="36">
        <f>SUMIFS(СВЦЭМ!$D$33:$D$776,СВЦЭМ!$A$33:$A$776,$A31,СВЦЭМ!$B$33:$B$776,K$11)+'СЕТ СН'!$F$14+СВЦЭМ!$D$10+'СЕТ СН'!$F$8*'СЕТ СН'!$F$9-'СЕТ СН'!$F$26</f>
        <v>796.35703134000005</v>
      </c>
      <c r="L31" s="36">
        <f>SUMIFS(СВЦЭМ!$D$33:$D$776,СВЦЭМ!$A$33:$A$776,$A31,СВЦЭМ!$B$33:$B$776,L$11)+'СЕТ СН'!$F$14+СВЦЭМ!$D$10+'СЕТ СН'!$F$8*'СЕТ СН'!$F$9-'СЕТ СН'!$F$26</f>
        <v>799.53485522999995</v>
      </c>
      <c r="M31" s="36">
        <f>SUMIFS(СВЦЭМ!$D$33:$D$776,СВЦЭМ!$A$33:$A$776,$A31,СВЦЭМ!$B$33:$B$776,M$11)+'СЕТ СН'!$F$14+СВЦЭМ!$D$10+'СЕТ СН'!$F$8*'СЕТ СН'!$F$9-'СЕТ СН'!$F$26</f>
        <v>802.09334738999996</v>
      </c>
      <c r="N31" s="36">
        <f>SUMIFS(СВЦЭМ!$D$33:$D$776,СВЦЭМ!$A$33:$A$776,$A31,СВЦЭМ!$B$33:$B$776,N$11)+'СЕТ СН'!$F$14+СВЦЭМ!$D$10+'СЕТ СН'!$F$8*'СЕТ СН'!$F$9-'СЕТ СН'!$F$26</f>
        <v>805.80735458000004</v>
      </c>
      <c r="O31" s="36">
        <f>SUMIFS(СВЦЭМ!$D$33:$D$776,СВЦЭМ!$A$33:$A$776,$A31,СВЦЭМ!$B$33:$B$776,O$11)+'СЕТ СН'!$F$14+СВЦЭМ!$D$10+'СЕТ СН'!$F$8*'СЕТ СН'!$F$9-'СЕТ СН'!$F$26</f>
        <v>808.3590800500001</v>
      </c>
      <c r="P31" s="36">
        <f>SUMIFS(СВЦЭМ!$D$33:$D$776,СВЦЭМ!$A$33:$A$776,$A31,СВЦЭМ!$B$33:$B$776,P$11)+'СЕТ СН'!$F$14+СВЦЭМ!$D$10+'СЕТ СН'!$F$8*'СЕТ СН'!$F$9-'СЕТ СН'!$F$26</f>
        <v>818.6691016100001</v>
      </c>
      <c r="Q31" s="36">
        <f>SUMIFS(СВЦЭМ!$D$33:$D$776,СВЦЭМ!$A$33:$A$776,$A31,СВЦЭМ!$B$33:$B$776,Q$11)+'СЕТ СН'!$F$14+СВЦЭМ!$D$10+'СЕТ СН'!$F$8*'СЕТ СН'!$F$9-'СЕТ СН'!$F$26</f>
        <v>782.78137369000001</v>
      </c>
      <c r="R31" s="36">
        <f>SUMIFS(СВЦЭМ!$D$33:$D$776,СВЦЭМ!$A$33:$A$776,$A31,СВЦЭМ!$B$33:$B$776,R$11)+'СЕТ СН'!$F$14+СВЦЭМ!$D$10+'СЕТ СН'!$F$8*'СЕТ СН'!$F$9-'СЕТ СН'!$F$26</f>
        <v>733.22179811000001</v>
      </c>
      <c r="S31" s="36">
        <f>SUMIFS(СВЦЭМ!$D$33:$D$776,СВЦЭМ!$A$33:$A$776,$A31,СВЦЭМ!$B$33:$B$776,S$11)+'СЕТ СН'!$F$14+СВЦЭМ!$D$10+'СЕТ СН'!$F$8*'СЕТ СН'!$F$9-'СЕТ СН'!$F$26</f>
        <v>737.36009467000008</v>
      </c>
      <c r="T31" s="36">
        <f>SUMIFS(СВЦЭМ!$D$33:$D$776,СВЦЭМ!$A$33:$A$776,$A31,СВЦЭМ!$B$33:$B$776,T$11)+'СЕТ СН'!$F$14+СВЦЭМ!$D$10+'СЕТ СН'!$F$8*'СЕТ СН'!$F$9-'СЕТ СН'!$F$26</f>
        <v>743.4529967200001</v>
      </c>
      <c r="U31" s="36">
        <f>SUMIFS(СВЦЭМ!$D$33:$D$776,СВЦЭМ!$A$33:$A$776,$A31,СВЦЭМ!$B$33:$B$776,U$11)+'СЕТ СН'!$F$14+СВЦЭМ!$D$10+'СЕТ СН'!$F$8*'СЕТ СН'!$F$9-'СЕТ СН'!$F$26</f>
        <v>756.06090023000002</v>
      </c>
      <c r="V31" s="36">
        <f>SUMIFS(СВЦЭМ!$D$33:$D$776,СВЦЭМ!$A$33:$A$776,$A31,СВЦЭМ!$B$33:$B$776,V$11)+'СЕТ СН'!$F$14+СВЦЭМ!$D$10+'СЕТ СН'!$F$8*'СЕТ СН'!$F$9-'СЕТ СН'!$F$26</f>
        <v>774.19186631000002</v>
      </c>
      <c r="W31" s="36">
        <f>SUMIFS(СВЦЭМ!$D$33:$D$776,СВЦЭМ!$A$33:$A$776,$A31,СВЦЭМ!$B$33:$B$776,W$11)+'СЕТ СН'!$F$14+СВЦЭМ!$D$10+'СЕТ СН'!$F$8*'СЕТ СН'!$F$9-'СЕТ СН'!$F$26</f>
        <v>778.04333341000006</v>
      </c>
      <c r="X31" s="36">
        <f>SUMIFS(СВЦЭМ!$D$33:$D$776,СВЦЭМ!$A$33:$A$776,$A31,СВЦЭМ!$B$33:$B$776,X$11)+'СЕТ СН'!$F$14+СВЦЭМ!$D$10+'СЕТ СН'!$F$8*'СЕТ СН'!$F$9-'СЕТ СН'!$F$26</f>
        <v>768.46612859000015</v>
      </c>
      <c r="Y31" s="36">
        <f>SUMIFS(СВЦЭМ!$D$33:$D$776,СВЦЭМ!$A$33:$A$776,$A31,СВЦЭМ!$B$33:$B$776,Y$11)+'СЕТ СН'!$F$14+СВЦЭМ!$D$10+'СЕТ СН'!$F$8*'СЕТ СН'!$F$9-'СЕТ СН'!$F$26</f>
        <v>807.33211845999995</v>
      </c>
    </row>
    <row r="32" spans="1:25" ht="15.75" x14ac:dyDescent="0.2">
      <c r="A32" s="35">
        <f t="shared" si="0"/>
        <v>43637</v>
      </c>
      <c r="B32" s="36">
        <f>SUMIFS(СВЦЭМ!$D$33:$D$776,СВЦЭМ!$A$33:$A$776,$A32,СВЦЭМ!$B$33:$B$776,B$11)+'СЕТ СН'!$F$14+СВЦЭМ!$D$10+'СЕТ СН'!$F$8*'СЕТ СН'!$F$9-'СЕТ СН'!$F$26</f>
        <v>798.7274356800001</v>
      </c>
      <c r="C32" s="36">
        <f>SUMIFS(СВЦЭМ!$D$33:$D$776,СВЦЭМ!$A$33:$A$776,$A32,СВЦЭМ!$B$33:$B$776,C$11)+'СЕТ СН'!$F$14+СВЦЭМ!$D$10+'СЕТ СН'!$F$8*'СЕТ СН'!$F$9-'СЕТ СН'!$F$26</f>
        <v>802.22365130000003</v>
      </c>
      <c r="D32" s="36">
        <f>SUMIFS(СВЦЭМ!$D$33:$D$776,СВЦЭМ!$A$33:$A$776,$A32,СВЦЭМ!$B$33:$B$776,D$11)+'СЕТ СН'!$F$14+СВЦЭМ!$D$10+'СЕТ СН'!$F$8*'СЕТ СН'!$F$9-'СЕТ СН'!$F$26</f>
        <v>825.52001627999994</v>
      </c>
      <c r="E32" s="36">
        <f>SUMIFS(СВЦЭМ!$D$33:$D$776,СВЦЭМ!$A$33:$A$776,$A32,СВЦЭМ!$B$33:$B$776,E$11)+'СЕТ СН'!$F$14+СВЦЭМ!$D$10+'СЕТ СН'!$F$8*'СЕТ СН'!$F$9-'СЕТ СН'!$F$26</f>
        <v>860.49137861999998</v>
      </c>
      <c r="F32" s="36">
        <f>SUMIFS(СВЦЭМ!$D$33:$D$776,СВЦЭМ!$A$33:$A$776,$A32,СВЦЭМ!$B$33:$B$776,F$11)+'СЕТ СН'!$F$14+СВЦЭМ!$D$10+'СЕТ СН'!$F$8*'СЕТ СН'!$F$9-'СЕТ СН'!$F$26</f>
        <v>867.43196162000004</v>
      </c>
      <c r="G32" s="36">
        <f>SUMIFS(СВЦЭМ!$D$33:$D$776,СВЦЭМ!$A$33:$A$776,$A32,СВЦЭМ!$B$33:$B$776,G$11)+'СЕТ СН'!$F$14+СВЦЭМ!$D$10+'СЕТ СН'!$F$8*'СЕТ СН'!$F$9-'СЕТ СН'!$F$26</f>
        <v>871.58285599999999</v>
      </c>
      <c r="H32" s="36">
        <f>SUMIFS(СВЦЭМ!$D$33:$D$776,СВЦЭМ!$A$33:$A$776,$A32,СВЦЭМ!$B$33:$B$776,H$11)+'СЕТ СН'!$F$14+СВЦЭМ!$D$10+'СЕТ СН'!$F$8*'СЕТ СН'!$F$9-'СЕТ СН'!$F$26</f>
        <v>817.50470132000009</v>
      </c>
      <c r="I32" s="36">
        <f>SUMIFS(СВЦЭМ!$D$33:$D$776,СВЦЭМ!$A$33:$A$776,$A32,СВЦЭМ!$B$33:$B$776,I$11)+'СЕТ СН'!$F$14+СВЦЭМ!$D$10+'СЕТ СН'!$F$8*'СЕТ СН'!$F$9-'СЕТ СН'!$F$26</f>
        <v>807.30090141999995</v>
      </c>
      <c r="J32" s="36">
        <f>SUMIFS(СВЦЭМ!$D$33:$D$776,СВЦЭМ!$A$33:$A$776,$A32,СВЦЭМ!$B$33:$B$776,J$11)+'СЕТ СН'!$F$14+СВЦЭМ!$D$10+'СЕТ СН'!$F$8*'СЕТ СН'!$F$9-'СЕТ СН'!$F$26</f>
        <v>812.17189907000011</v>
      </c>
      <c r="K32" s="36">
        <f>SUMIFS(СВЦЭМ!$D$33:$D$776,СВЦЭМ!$A$33:$A$776,$A32,СВЦЭМ!$B$33:$B$776,K$11)+'СЕТ СН'!$F$14+СВЦЭМ!$D$10+'СЕТ СН'!$F$8*'СЕТ СН'!$F$9-'СЕТ СН'!$F$26</f>
        <v>811.49459361000004</v>
      </c>
      <c r="L32" s="36">
        <f>SUMIFS(СВЦЭМ!$D$33:$D$776,СВЦЭМ!$A$33:$A$776,$A32,СВЦЭМ!$B$33:$B$776,L$11)+'СЕТ СН'!$F$14+СВЦЭМ!$D$10+'СЕТ СН'!$F$8*'СЕТ СН'!$F$9-'СЕТ СН'!$F$26</f>
        <v>821.89429452000013</v>
      </c>
      <c r="M32" s="36">
        <f>SUMIFS(СВЦЭМ!$D$33:$D$776,СВЦЭМ!$A$33:$A$776,$A32,СВЦЭМ!$B$33:$B$776,M$11)+'СЕТ СН'!$F$14+СВЦЭМ!$D$10+'СЕТ СН'!$F$8*'СЕТ СН'!$F$9-'СЕТ СН'!$F$26</f>
        <v>811.56696269000008</v>
      </c>
      <c r="N32" s="36">
        <f>SUMIFS(СВЦЭМ!$D$33:$D$776,СВЦЭМ!$A$33:$A$776,$A32,СВЦЭМ!$B$33:$B$776,N$11)+'СЕТ СН'!$F$14+СВЦЭМ!$D$10+'СЕТ СН'!$F$8*'СЕТ СН'!$F$9-'СЕТ СН'!$F$26</f>
        <v>809.93524107000007</v>
      </c>
      <c r="O32" s="36">
        <f>SUMIFS(СВЦЭМ!$D$33:$D$776,СВЦЭМ!$A$33:$A$776,$A32,СВЦЭМ!$B$33:$B$776,O$11)+'СЕТ СН'!$F$14+СВЦЭМ!$D$10+'СЕТ СН'!$F$8*'СЕТ СН'!$F$9-'СЕТ СН'!$F$26</f>
        <v>810.8157457100001</v>
      </c>
      <c r="P32" s="36">
        <f>SUMIFS(СВЦЭМ!$D$33:$D$776,СВЦЭМ!$A$33:$A$776,$A32,СВЦЭМ!$B$33:$B$776,P$11)+'СЕТ СН'!$F$14+СВЦЭМ!$D$10+'СЕТ СН'!$F$8*'СЕТ СН'!$F$9-'СЕТ СН'!$F$26</f>
        <v>819.89939851000008</v>
      </c>
      <c r="Q32" s="36">
        <f>SUMIFS(СВЦЭМ!$D$33:$D$776,СВЦЭМ!$A$33:$A$776,$A32,СВЦЭМ!$B$33:$B$776,Q$11)+'СЕТ СН'!$F$14+СВЦЭМ!$D$10+'СЕТ СН'!$F$8*'СЕТ СН'!$F$9-'СЕТ СН'!$F$26</f>
        <v>774.84094252</v>
      </c>
      <c r="R32" s="36">
        <f>SUMIFS(СВЦЭМ!$D$33:$D$776,СВЦЭМ!$A$33:$A$776,$A32,СВЦЭМ!$B$33:$B$776,R$11)+'СЕТ СН'!$F$14+СВЦЭМ!$D$10+'СЕТ СН'!$F$8*'СЕТ СН'!$F$9-'СЕТ СН'!$F$26</f>
        <v>718.79326921999996</v>
      </c>
      <c r="S32" s="36">
        <f>SUMIFS(СВЦЭМ!$D$33:$D$776,СВЦЭМ!$A$33:$A$776,$A32,СВЦЭМ!$B$33:$B$776,S$11)+'СЕТ СН'!$F$14+СВЦЭМ!$D$10+'СЕТ СН'!$F$8*'СЕТ СН'!$F$9-'СЕТ СН'!$F$26</f>
        <v>650.43227655999999</v>
      </c>
      <c r="T32" s="36">
        <f>SUMIFS(СВЦЭМ!$D$33:$D$776,СВЦЭМ!$A$33:$A$776,$A32,СВЦЭМ!$B$33:$B$776,T$11)+'СЕТ СН'!$F$14+СВЦЭМ!$D$10+'СЕТ СН'!$F$8*'СЕТ СН'!$F$9-'СЕТ СН'!$F$26</f>
        <v>654.15780616000006</v>
      </c>
      <c r="U32" s="36">
        <f>SUMIFS(СВЦЭМ!$D$33:$D$776,СВЦЭМ!$A$33:$A$776,$A32,СВЦЭМ!$B$33:$B$776,U$11)+'СЕТ СН'!$F$14+СВЦЭМ!$D$10+'СЕТ СН'!$F$8*'СЕТ СН'!$F$9-'СЕТ СН'!$F$26</f>
        <v>649.72465206000015</v>
      </c>
      <c r="V32" s="36">
        <f>SUMIFS(СВЦЭМ!$D$33:$D$776,СВЦЭМ!$A$33:$A$776,$A32,СВЦЭМ!$B$33:$B$776,V$11)+'СЕТ СН'!$F$14+СВЦЭМ!$D$10+'СЕТ СН'!$F$8*'СЕТ СН'!$F$9-'СЕТ СН'!$F$26</f>
        <v>663.78936261000013</v>
      </c>
      <c r="W32" s="36">
        <f>SUMIFS(СВЦЭМ!$D$33:$D$776,СВЦЭМ!$A$33:$A$776,$A32,СВЦЭМ!$B$33:$B$776,W$11)+'СЕТ СН'!$F$14+СВЦЭМ!$D$10+'СЕТ СН'!$F$8*'СЕТ СН'!$F$9-'СЕТ СН'!$F$26</f>
        <v>676.28655505000006</v>
      </c>
      <c r="X32" s="36">
        <f>SUMIFS(СВЦЭМ!$D$33:$D$776,СВЦЭМ!$A$33:$A$776,$A32,СВЦЭМ!$B$33:$B$776,X$11)+'СЕТ СН'!$F$14+СВЦЭМ!$D$10+'СЕТ СН'!$F$8*'СЕТ СН'!$F$9-'СЕТ СН'!$F$26</f>
        <v>652.37435716999994</v>
      </c>
      <c r="Y32" s="36">
        <f>SUMIFS(СВЦЭМ!$D$33:$D$776,СВЦЭМ!$A$33:$A$776,$A32,СВЦЭМ!$B$33:$B$776,Y$11)+'СЕТ СН'!$F$14+СВЦЭМ!$D$10+'СЕТ СН'!$F$8*'СЕТ СН'!$F$9-'СЕТ СН'!$F$26</f>
        <v>672.91769810999995</v>
      </c>
    </row>
    <row r="33" spans="1:27" ht="15.75" x14ac:dyDescent="0.2">
      <c r="A33" s="35">
        <f t="shared" si="0"/>
        <v>43638</v>
      </c>
      <c r="B33" s="36">
        <f>SUMIFS(СВЦЭМ!$D$33:$D$776,СВЦЭМ!$A$33:$A$776,$A33,СВЦЭМ!$B$33:$B$776,B$11)+'СЕТ СН'!$F$14+СВЦЭМ!$D$10+'СЕТ СН'!$F$8*'СЕТ СН'!$F$9-'СЕТ СН'!$F$26</f>
        <v>822.70179469000004</v>
      </c>
      <c r="C33" s="36">
        <f>SUMIFS(СВЦЭМ!$D$33:$D$776,СВЦЭМ!$A$33:$A$776,$A33,СВЦЭМ!$B$33:$B$776,C$11)+'СЕТ СН'!$F$14+СВЦЭМ!$D$10+'СЕТ СН'!$F$8*'СЕТ СН'!$F$9-'СЕТ СН'!$F$26</f>
        <v>860.60347732000014</v>
      </c>
      <c r="D33" s="36">
        <f>SUMIFS(СВЦЭМ!$D$33:$D$776,СВЦЭМ!$A$33:$A$776,$A33,СВЦЭМ!$B$33:$B$776,D$11)+'СЕТ СН'!$F$14+СВЦЭМ!$D$10+'СЕТ СН'!$F$8*'СЕТ СН'!$F$9-'СЕТ СН'!$F$26</f>
        <v>885.21135689000016</v>
      </c>
      <c r="E33" s="36">
        <f>SUMIFS(СВЦЭМ!$D$33:$D$776,СВЦЭМ!$A$33:$A$776,$A33,СВЦЭМ!$B$33:$B$776,E$11)+'СЕТ СН'!$F$14+СВЦЭМ!$D$10+'СЕТ СН'!$F$8*'СЕТ СН'!$F$9-'СЕТ СН'!$F$26</f>
        <v>918.86460407000004</v>
      </c>
      <c r="F33" s="36">
        <f>SUMIFS(СВЦЭМ!$D$33:$D$776,СВЦЭМ!$A$33:$A$776,$A33,СВЦЭМ!$B$33:$B$776,F$11)+'СЕТ СН'!$F$14+СВЦЭМ!$D$10+'СЕТ СН'!$F$8*'СЕТ СН'!$F$9-'СЕТ СН'!$F$26</f>
        <v>920.21518201000004</v>
      </c>
      <c r="G33" s="36">
        <f>SUMIFS(СВЦЭМ!$D$33:$D$776,СВЦЭМ!$A$33:$A$776,$A33,СВЦЭМ!$B$33:$B$776,G$11)+'СЕТ СН'!$F$14+СВЦЭМ!$D$10+'СЕТ СН'!$F$8*'СЕТ СН'!$F$9-'СЕТ СН'!$F$26</f>
        <v>923.19724869000015</v>
      </c>
      <c r="H33" s="36">
        <f>SUMIFS(СВЦЭМ!$D$33:$D$776,СВЦЭМ!$A$33:$A$776,$A33,СВЦЭМ!$B$33:$B$776,H$11)+'СЕТ СН'!$F$14+СВЦЭМ!$D$10+'СЕТ СН'!$F$8*'СЕТ СН'!$F$9-'СЕТ СН'!$F$26</f>
        <v>899.25359193999998</v>
      </c>
      <c r="I33" s="36">
        <f>SUMIFS(СВЦЭМ!$D$33:$D$776,СВЦЭМ!$A$33:$A$776,$A33,СВЦЭМ!$B$33:$B$776,I$11)+'СЕТ СН'!$F$14+СВЦЭМ!$D$10+'СЕТ СН'!$F$8*'СЕТ СН'!$F$9-'СЕТ СН'!$F$26</f>
        <v>854.51889576000008</v>
      </c>
      <c r="J33" s="36">
        <f>SUMIFS(СВЦЭМ!$D$33:$D$776,СВЦЭМ!$A$33:$A$776,$A33,СВЦЭМ!$B$33:$B$776,J$11)+'СЕТ СН'!$F$14+СВЦЭМ!$D$10+'СЕТ СН'!$F$8*'СЕТ СН'!$F$9-'СЕТ СН'!$F$26</f>
        <v>827.79909741999995</v>
      </c>
      <c r="K33" s="36">
        <f>SUMIFS(СВЦЭМ!$D$33:$D$776,СВЦЭМ!$A$33:$A$776,$A33,СВЦЭМ!$B$33:$B$776,K$11)+'СЕТ СН'!$F$14+СВЦЭМ!$D$10+'СЕТ СН'!$F$8*'СЕТ СН'!$F$9-'СЕТ СН'!$F$26</f>
        <v>757.97972674000016</v>
      </c>
      <c r="L33" s="36">
        <f>SUMIFS(СВЦЭМ!$D$33:$D$776,СВЦЭМ!$A$33:$A$776,$A33,СВЦЭМ!$B$33:$B$776,L$11)+'СЕТ СН'!$F$14+СВЦЭМ!$D$10+'СЕТ СН'!$F$8*'СЕТ СН'!$F$9-'СЕТ СН'!$F$26</f>
        <v>673.14692084000012</v>
      </c>
      <c r="M33" s="36">
        <f>SUMIFS(СВЦЭМ!$D$33:$D$776,СВЦЭМ!$A$33:$A$776,$A33,СВЦЭМ!$B$33:$B$776,M$11)+'СЕТ СН'!$F$14+СВЦЭМ!$D$10+'СЕТ СН'!$F$8*'СЕТ СН'!$F$9-'СЕТ СН'!$F$26</f>
        <v>670.65545021000003</v>
      </c>
      <c r="N33" s="36">
        <f>SUMIFS(СВЦЭМ!$D$33:$D$776,СВЦЭМ!$A$33:$A$776,$A33,СВЦЭМ!$B$33:$B$776,N$11)+'СЕТ СН'!$F$14+СВЦЭМ!$D$10+'СЕТ СН'!$F$8*'СЕТ СН'!$F$9-'СЕТ СН'!$F$26</f>
        <v>667.00465385999996</v>
      </c>
      <c r="O33" s="36">
        <f>SUMIFS(СВЦЭМ!$D$33:$D$776,СВЦЭМ!$A$33:$A$776,$A33,СВЦЭМ!$B$33:$B$776,O$11)+'СЕТ СН'!$F$14+СВЦЭМ!$D$10+'СЕТ СН'!$F$8*'СЕТ СН'!$F$9-'СЕТ СН'!$F$26</f>
        <v>669.38895688000002</v>
      </c>
      <c r="P33" s="36">
        <f>SUMIFS(СВЦЭМ!$D$33:$D$776,СВЦЭМ!$A$33:$A$776,$A33,СВЦЭМ!$B$33:$B$776,P$11)+'СЕТ СН'!$F$14+СВЦЭМ!$D$10+'СЕТ СН'!$F$8*'СЕТ СН'!$F$9-'СЕТ СН'!$F$26</f>
        <v>680.27161175000015</v>
      </c>
      <c r="Q33" s="36">
        <f>SUMIFS(СВЦЭМ!$D$33:$D$776,СВЦЭМ!$A$33:$A$776,$A33,СВЦЭМ!$B$33:$B$776,Q$11)+'СЕТ СН'!$F$14+СВЦЭМ!$D$10+'СЕТ СН'!$F$8*'СЕТ СН'!$F$9-'СЕТ СН'!$F$26</f>
        <v>671.38781997000001</v>
      </c>
      <c r="R33" s="36">
        <f>SUMIFS(СВЦЭМ!$D$33:$D$776,СВЦЭМ!$A$33:$A$776,$A33,СВЦЭМ!$B$33:$B$776,R$11)+'СЕТ СН'!$F$14+СВЦЭМ!$D$10+'СЕТ СН'!$F$8*'СЕТ СН'!$F$9-'СЕТ СН'!$F$26</f>
        <v>677.70331753000005</v>
      </c>
      <c r="S33" s="36">
        <f>SUMIFS(СВЦЭМ!$D$33:$D$776,СВЦЭМ!$A$33:$A$776,$A33,СВЦЭМ!$B$33:$B$776,S$11)+'СЕТ СН'!$F$14+СВЦЭМ!$D$10+'СЕТ СН'!$F$8*'СЕТ СН'!$F$9-'СЕТ СН'!$F$26</f>
        <v>683.22385155999996</v>
      </c>
      <c r="T33" s="36">
        <f>SUMIFS(СВЦЭМ!$D$33:$D$776,СВЦЭМ!$A$33:$A$776,$A33,СВЦЭМ!$B$33:$B$776,T$11)+'СЕТ СН'!$F$14+СВЦЭМ!$D$10+'СЕТ СН'!$F$8*'СЕТ СН'!$F$9-'СЕТ СН'!$F$26</f>
        <v>674.89768788000015</v>
      </c>
      <c r="U33" s="36">
        <f>SUMIFS(СВЦЭМ!$D$33:$D$776,СВЦЭМ!$A$33:$A$776,$A33,СВЦЭМ!$B$33:$B$776,U$11)+'СЕТ СН'!$F$14+СВЦЭМ!$D$10+'СЕТ СН'!$F$8*'СЕТ СН'!$F$9-'СЕТ СН'!$F$26</f>
        <v>664.91214792000005</v>
      </c>
      <c r="V33" s="36">
        <f>SUMIFS(СВЦЭМ!$D$33:$D$776,СВЦЭМ!$A$33:$A$776,$A33,СВЦЭМ!$B$33:$B$776,V$11)+'СЕТ СН'!$F$14+СВЦЭМ!$D$10+'СЕТ СН'!$F$8*'СЕТ СН'!$F$9-'СЕТ СН'!$F$26</f>
        <v>668.03661634000014</v>
      </c>
      <c r="W33" s="36">
        <f>SUMIFS(СВЦЭМ!$D$33:$D$776,СВЦЭМ!$A$33:$A$776,$A33,СВЦЭМ!$B$33:$B$776,W$11)+'СЕТ СН'!$F$14+СВЦЭМ!$D$10+'СЕТ СН'!$F$8*'СЕТ СН'!$F$9-'СЕТ СН'!$F$26</f>
        <v>686.96052082000006</v>
      </c>
      <c r="X33" s="36">
        <f>SUMIFS(СВЦЭМ!$D$33:$D$776,СВЦЭМ!$A$33:$A$776,$A33,СВЦЭМ!$B$33:$B$776,X$11)+'СЕТ СН'!$F$14+СВЦЭМ!$D$10+'СЕТ СН'!$F$8*'СЕТ СН'!$F$9-'СЕТ СН'!$F$26</f>
        <v>667.68363192000015</v>
      </c>
      <c r="Y33" s="36">
        <f>SUMIFS(СВЦЭМ!$D$33:$D$776,СВЦЭМ!$A$33:$A$776,$A33,СВЦЭМ!$B$33:$B$776,Y$11)+'СЕТ СН'!$F$14+СВЦЭМ!$D$10+'СЕТ СН'!$F$8*'СЕТ СН'!$F$9-'СЕТ СН'!$F$26</f>
        <v>631.97826868000016</v>
      </c>
    </row>
    <row r="34" spans="1:27" ht="15.75" x14ac:dyDescent="0.2">
      <c r="A34" s="35">
        <f t="shared" si="0"/>
        <v>43639</v>
      </c>
      <c r="B34" s="36">
        <f>SUMIFS(СВЦЭМ!$D$33:$D$776,СВЦЭМ!$A$33:$A$776,$A34,СВЦЭМ!$B$33:$B$776,B$11)+'СЕТ СН'!$F$14+СВЦЭМ!$D$10+'СЕТ СН'!$F$8*'СЕТ СН'!$F$9-'СЕТ СН'!$F$26</f>
        <v>769.11207751000006</v>
      </c>
      <c r="C34" s="36">
        <f>SUMIFS(СВЦЭМ!$D$33:$D$776,СВЦЭМ!$A$33:$A$776,$A34,СВЦЭМ!$B$33:$B$776,C$11)+'СЕТ СН'!$F$14+СВЦЭМ!$D$10+'СЕТ СН'!$F$8*'СЕТ СН'!$F$9-'СЕТ СН'!$F$26</f>
        <v>788.41190772999994</v>
      </c>
      <c r="D34" s="36">
        <f>SUMIFS(СВЦЭМ!$D$33:$D$776,СВЦЭМ!$A$33:$A$776,$A34,СВЦЭМ!$B$33:$B$776,D$11)+'СЕТ СН'!$F$14+СВЦЭМ!$D$10+'СЕТ СН'!$F$8*'СЕТ СН'!$F$9-'СЕТ СН'!$F$26</f>
        <v>829.22899542999994</v>
      </c>
      <c r="E34" s="36">
        <f>SUMIFS(СВЦЭМ!$D$33:$D$776,СВЦЭМ!$A$33:$A$776,$A34,СВЦЭМ!$B$33:$B$776,E$11)+'СЕТ СН'!$F$14+СВЦЭМ!$D$10+'СЕТ СН'!$F$8*'СЕТ СН'!$F$9-'СЕТ СН'!$F$26</f>
        <v>846.24734561000014</v>
      </c>
      <c r="F34" s="36">
        <f>SUMIFS(СВЦЭМ!$D$33:$D$776,СВЦЭМ!$A$33:$A$776,$A34,СВЦЭМ!$B$33:$B$776,F$11)+'СЕТ СН'!$F$14+СВЦЭМ!$D$10+'СЕТ СН'!$F$8*'СЕТ СН'!$F$9-'СЕТ СН'!$F$26</f>
        <v>851.35291755000003</v>
      </c>
      <c r="G34" s="36">
        <f>SUMIFS(СВЦЭМ!$D$33:$D$776,СВЦЭМ!$A$33:$A$776,$A34,СВЦЭМ!$B$33:$B$776,G$11)+'СЕТ СН'!$F$14+СВЦЭМ!$D$10+'СЕТ СН'!$F$8*'СЕТ СН'!$F$9-'СЕТ СН'!$F$26</f>
        <v>875.61001697000006</v>
      </c>
      <c r="H34" s="36">
        <f>SUMIFS(СВЦЭМ!$D$33:$D$776,СВЦЭМ!$A$33:$A$776,$A34,СВЦЭМ!$B$33:$B$776,H$11)+'СЕТ СН'!$F$14+СВЦЭМ!$D$10+'СЕТ СН'!$F$8*'СЕТ СН'!$F$9-'СЕТ СН'!$F$26</f>
        <v>854.55103168999995</v>
      </c>
      <c r="I34" s="36">
        <f>SUMIFS(СВЦЭМ!$D$33:$D$776,СВЦЭМ!$A$33:$A$776,$A34,СВЦЭМ!$B$33:$B$776,I$11)+'СЕТ СН'!$F$14+СВЦЭМ!$D$10+'СЕТ СН'!$F$8*'СЕТ СН'!$F$9-'СЕТ СН'!$F$26</f>
        <v>822.62747672</v>
      </c>
      <c r="J34" s="36">
        <f>SUMIFS(СВЦЭМ!$D$33:$D$776,СВЦЭМ!$A$33:$A$776,$A34,СВЦЭМ!$B$33:$B$776,J$11)+'СЕТ СН'!$F$14+СВЦЭМ!$D$10+'СЕТ СН'!$F$8*'СЕТ СН'!$F$9-'СЕТ СН'!$F$26</f>
        <v>800.61228705999997</v>
      </c>
      <c r="K34" s="36">
        <f>SUMIFS(СВЦЭМ!$D$33:$D$776,СВЦЭМ!$A$33:$A$776,$A34,СВЦЭМ!$B$33:$B$776,K$11)+'СЕТ СН'!$F$14+СВЦЭМ!$D$10+'СЕТ СН'!$F$8*'СЕТ СН'!$F$9-'СЕТ СН'!$F$26</f>
        <v>771.12690218000012</v>
      </c>
      <c r="L34" s="36">
        <f>SUMIFS(СВЦЭМ!$D$33:$D$776,СВЦЭМ!$A$33:$A$776,$A34,СВЦЭМ!$B$33:$B$776,L$11)+'СЕТ СН'!$F$14+СВЦЭМ!$D$10+'СЕТ СН'!$F$8*'СЕТ СН'!$F$9-'СЕТ СН'!$F$26</f>
        <v>749.86787819000006</v>
      </c>
      <c r="M34" s="36">
        <f>SUMIFS(СВЦЭМ!$D$33:$D$776,СВЦЭМ!$A$33:$A$776,$A34,СВЦЭМ!$B$33:$B$776,M$11)+'СЕТ СН'!$F$14+СВЦЭМ!$D$10+'СЕТ СН'!$F$8*'СЕТ СН'!$F$9-'СЕТ СН'!$F$26</f>
        <v>724.77445144000012</v>
      </c>
      <c r="N34" s="36">
        <f>SUMIFS(СВЦЭМ!$D$33:$D$776,СВЦЭМ!$A$33:$A$776,$A34,СВЦЭМ!$B$33:$B$776,N$11)+'СЕТ СН'!$F$14+СВЦЭМ!$D$10+'СЕТ СН'!$F$8*'СЕТ СН'!$F$9-'СЕТ СН'!$F$26</f>
        <v>748.23128199999996</v>
      </c>
      <c r="O34" s="36">
        <f>SUMIFS(СВЦЭМ!$D$33:$D$776,СВЦЭМ!$A$33:$A$776,$A34,СВЦЭМ!$B$33:$B$776,O$11)+'СЕТ СН'!$F$14+СВЦЭМ!$D$10+'СЕТ СН'!$F$8*'СЕТ СН'!$F$9-'СЕТ СН'!$F$26</f>
        <v>756.52096073000007</v>
      </c>
      <c r="P34" s="36">
        <f>SUMIFS(СВЦЭМ!$D$33:$D$776,СВЦЭМ!$A$33:$A$776,$A34,СВЦЭМ!$B$33:$B$776,P$11)+'СЕТ СН'!$F$14+СВЦЭМ!$D$10+'СЕТ СН'!$F$8*'СЕТ СН'!$F$9-'СЕТ СН'!$F$26</f>
        <v>766.7781993000001</v>
      </c>
      <c r="Q34" s="36">
        <f>SUMIFS(СВЦЭМ!$D$33:$D$776,СВЦЭМ!$A$33:$A$776,$A34,СВЦЭМ!$B$33:$B$776,Q$11)+'СЕТ СН'!$F$14+СВЦЭМ!$D$10+'СЕТ СН'!$F$8*'СЕТ СН'!$F$9-'СЕТ СН'!$F$26</f>
        <v>724.95600381999998</v>
      </c>
      <c r="R34" s="36">
        <f>SUMIFS(СВЦЭМ!$D$33:$D$776,СВЦЭМ!$A$33:$A$776,$A34,СВЦЭМ!$B$33:$B$776,R$11)+'СЕТ СН'!$F$14+СВЦЭМ!$D$10+'СЕТ СН'!$F$8*'СЕТ СН'!$F$9-'СЕТ СН'!$F$26</f>
        <v>673.6103840400001</v>
      </c>
      <c r="S34" s="36">
        <f>SUMIFS(СВЦЭМ!$D$33:$D$776,СВЦЭМ!$A$33:$A$776,$A34,СВЦЭМ!$B$33:$B$776,S$11)+'СЕТ СН'!$F$14+СВЦЭМ!$D$10+'СЕТ СН'!$F$8*'СЕТ СН'!$F$9-'СЕТ СН'!$F$26</f>
        <v>676.12747357000012</v>
      </c>
      <c r="T34" s="36">
        <f>SUMIFS(СВЦЭМ!$D$33:$D$776,СВЦЭМ!$A$33:$A$776,$A34,СВЦЭМ!$B$33:$B$776,T$11)+'СЕТ СН'!$F$14+СВЦЭМ!$D$10+'СЕТ СН'!$F$8*'СЕТ СН'!$F$9-'СЕТ СН'!$F$26</f>
        <v>676.87634021999997</v>
      </c>
      <c r="U34" s="36">
        <f>SUMIFS(СВЦЭМ!$D$33:$D$776,СВЦЭМ!$A$33:$A$776,$A34,СВЦЭМ!$B$33:$B$776,U$11)+'СЕТ СН'!$F$14+СВЦЭМ!$D$10+'СЕТ СН'!$F$8*'СЕТ СН'!$F$9-'СЕТ СН'!$F$26</f>
        <v>674.39078684000015</v>
      </c>
      <c r="V34" s="36">
        <f>SUMIFS(СВЦЭМ!$D$33:$D$776,СВЦЭМ!$A$33:$A$776,$A34,СВЦЭМ!$B$33:$B$776,V$11)+'СЕТ СН'!$F$14+СВЦЭМ!$D$10+'СЕТ СН'!$F$8*'СЕТ СН'!$F$9-'СЕТ СН'!$F$26</f>
        <v>664.82939519000001</v>
      </c>
      <c r="W34" s="36">
        <f>SUMIFS(СВЦЭМ!$D$33:$D$776,СВЦЭМ!$A$33:$A$776,$A34,СВЦЭМ!$B$33:$B$776,W$11)+'СЕТ СН'!$F$14+СВЦЭМ!$D$10+'СЕТ СН'!$F$8*'СЕТ СН'!$F$9-'СЕТ СН'!$F$26</f>
        <v>657.62740862999999</v>
      </c>
      <c r="X34" s="36">
        <f>SUMIFS(СВЦЭМ!$D$33:$D$776,СВЦЭМ!$A$33:$A$776,$A34,СВЦЭМ!$B$33:$B$776,X$11)+'СЕТ СН'!$F$14+СВЦЭМ!$D$10+'СЕТ СН'!$F$8*'СЕТ СН'!$F$9-'СЕТ СН'!$F$26</f>
        <v>660.35919103000015</v>
      </c>
      <c r="Y34" s="36">
        <f>SUMIFS(СВЦЭМ!$D$33:$D$776,СВЦЭМ!$A$33:$A$776,$A34,СВЦЭМ!$B$33:$B$776,Y$11)+'СЕТ СН'!$F$14+СВЦЭМ!$D$10+'СЕТ СН'!$F$8*'СЕТ СН'!$F$9-'СЕТ СН'!$F$26</f>
        <v>743.81521533</v>
      </c>
    </row>
    <row r="35" spans="1:27" ht="15.75" x14ac:dyDescent="0.2">
      <c r="A35" s="35">
        <f t="shared" si="0"/>
        <v>43640</v>
      </c>
      <c r="B35" s="36">
        <f>SUMIFS(СВЦЭМ!$D$33:$D$776,СВЦЭМ!$A$33:$A$776,$A35,СВЦЭМ!$B$33:$B$776,B$11)+'СЕТ СН'!$F$14+СВЦЭМ!$D$10+'СЕТ СН'!$F$8*'СЕТ СН'!$F$9-'СЕТ СН'!$F$26</f>
        <v>856.70140377999996</v>
      </c>
      <c r="C35" s="36">
        <f>SUMIFS(СВЦЭМ!$D$33:$D$776,СВЦЭМ!$A$33:$A$776,$A35,СВЦЭМ!$B$33:$B$776,C$11)+'СЕТ СН'!$F$14+СВЦЭМ!$D$10+'СЕТ СН'!$F$8*'СЕТ СН'!$F$9-'СЕТ СН'!$F$26</f>
        <v>874.66680222000014</v>
      </c>
      <c r="D35" s="36">
        <f>SUMIFS(СВЦЭМ!$D$33:$D$776,СВЦЭМ!$A$33:$A$776,$A35,СВЦЭМ!$B$33:$B$776,D$11)+'СЕТ СН'!$F$14+СВЦЭМ!$D$10+'СЕТ СН'!$F$8*'СЕТ СН'!$F$9-'СЕТ СН'!$F$26</f>
        <v>915.02057080000009</v>
      </c>
      <c r="E35" s="36">
        <f>SUMIFS(СВЦЭМ!$D$33:$D$776,СВЦЭМ!$A$33:$A$776,$A35,СВЦЭМ!$B$33:$B$776,E$11)+'СЕТ СН'!$F$14+СВЦЭМ!$D$10+'СЕТ СН'!$F$8*'СЕТ СН'!$F$9-'СЕТ СН'!$F$26</f>
        <v>917.13478189000011</v>
      </c>
      <c r="F35" s="36">
        <f>SUMIFS(СВЦЭМ!$D$33:$D$776,СВЦЭМ!$A$33:$A$776,$A35,СВЦЭМ!$B$33:$B$776,F$11)+'СЕТ СН'!$F$14+СВЦЭМ!$D$10+'СЕТ СН'!$F$8*'СЕТ СН'!$F$9-'СЕТ СН'!$F$26</f>
        <v>924.47421497999994</v>
      </c>
      <c r="G35" s="36">
        <f>SUMIFS(СВЦЭМ!$D$33:$D$776,СВЦЭМ!$A$33:$A$776,$A35,СВЦЭМ!$B$33:$B$776,G$11)+'СЕТ СН'!$F$14+СВЦЭМ!$D$10+'СЕТ СН'!$F$8*'СЕТ СН'!$F$9-'СЕТ СН'!$F$26</f>
        <v>923.82914726000013</v>
      </c>
      <c r="H35" s="36">
        <f>SUMIFS(СВЦЭМ!$D$33:$D$776,СВЦЭМ!$A$33:$A$776,$A35,СВЦЭМ!$B$33:$B$776,H$11)+'СЕТ СН'!$F$14+СВЦЭМ!$D$10+'СЕТ СН'!$F$8*'СЕТ СН'!$F$9-'СЕТ СН'!$F$26</f>
        <v>890.18281674000013</v>
      </c>
      <c r="I35" s="36">
        <f>SUMIFS(СВЦЭМ!$D$33:$D$776,СВЦЭМ!$A$33:$A$776,$A35,СВЦЭМ!$B$33:$B$776,I$11)+'СЕТ СН'!$F$14+СВЦЭМ!$D$10+'СЕТ СН'!$F$8*'СЕТ СН'!$F$9-'СЕТ СН'!$F$26</f>
        <v>830.03357305999998</v>
      </c>
      <c r="J35" s="36">
        <f>SUMIFS(СВЦЭМ!$D$33:$D$776,СВЦЭМ!$A$33:$A$776,$A35,СВЦЭМ!$B$33:$B$776,J$11)+'СЕТ СН'!$F$14+СВЦЭМ!$D$10+'СЕТ СН'!$F$8*'СЕТ СН'!$F$9-'СЕТ СН'!$F$26</f>
        <v>814.91944615000011</v>
      </c>
      <c r="K35" s="36">
        <f>SUMIFS(СВЦЭМ!$D$33:$D$776,СВЦЭМ!$A$33:$A$776,$A35,СВЦЭМ!$B$33:$B$776,K$11)+'СЕТ СН'!$F$14+СВЦЭМ!$D$10+'СЕТ СН'!$F$8*'СЕТ СН'!$F$9-'СЕТ СН'!$F$26</f>
        <v>791.21215230000007</v>
      </c>
      <c r="L35" s="36">
        <f>SUMIFS(СВЦЭМ!$D$33:$D$776,СВЦЭМ!$A$33:$A$776,$A35,СВЦЭМ!$B$33:$B$776,L$11)+'СЕТ СН'!$F$14+СВЦЭМ!$D$10+'СЕТ СН'!$F$8*'СЕТ СН'!$F$9-'СЕТ СН'!$F$26</f>
        <v>783.98185447000014</v>
      </c>
      <c r="M35" s="36">
        <f>SUMIFS(СВЦЭМ!$D$33:$D$776,СВЦЭМ!$A$33:$A$776,$A35,СВЦЭМ!$B$33:$B$776,M$11)+'СЕТ СН'!$F$14+СВЦЭМ!$D$10+'СЕТ СН'!$F$8*'СЕТ СН'!$F$9-'СЕТ СН'!$F$26</f>
        <v>773.84506572999999</v>
      </c>
      <c r="N35" s="36">
        <f>SUMIFS(СВЦЭМ!$D$33:$D$776,СВЦЭМ!$A$33:$A$776,$A35,СВЦЭМ!$B$33:$B$776,N$11)+'СЕТ СН'!$F$14+СВЦЭМ!$D$10+'СЕТ СН'!$F$8*'СЕТ СН'!$F$9-'СЕТ СН'!$F$26</f>
        <v>780.15897973999995</v>
      </c>
      <c r="O35" s="36">
        <f>SUMIFS(СВЦЭМ!$D$33:$D$776,СВЦЭМ!$A$33:$A$776,$A35,СВЦЭМ!$B$33:$B$776,O$11)+'СЕТ СН'!$F$14+СВЦЭМ!$D$10+'СЕТ СН'!$F$8*'СЕТ СН'!$F$9-'СЕТ СН'!$F$26</f>
        <v>774.92364444000009</v>
      </c>
      <c r="P35" s="36">
        <f>SUMIFS(СВЦЭМ!$D$33:$D$776,СВЦЭМ!$A$33:$A$776,$A35,СВЦЭМ!$B$33:$B$776,P$11)+'СЕТ СН'!$F$14+СВЦЭМ!$D$10+'СЕТ СН'!$F$8*'СЕТ СН'!$F$9-'СЕТ СН'!$F$26</f>
        <v>780.66011012000013</v>
      </c>
      <c r="Q35" s="36">
        <f>SUMIFS(СВЦЭМ!$D$33:$D$776,СВЦЭМ!$A$33:$A$776,$A35,СВЦЭМ!$B$33:$B$776,Q$11)+'СЕТ СН'!$F$14+СВЦЭМ!$D$10+'СЕТ СН'!$F$8*'СЕТ СН'!$F$9-'СЕТ СН'!$F$26</f>
        <v>746.33567158000005</v>
      </c>
      <c r="R35" s="36">
        <f>SUMIFS(СВЦЭМ!$D$33:$D$776,СВЦЭМ!$A$33:$A$776,$A35,СВЦЭМ!$B$33:$B$776,R$11)+'СЕТ СН'!$F$14+СВЦЭМ!$D$10+'СЕТ СН'!$F$8*'СЕТ СН'!$F$9-'СЕТ СН'!$F$26</f>
        <v>721.62047019000011</v>
      </c>
      <c r="S35" s="36">
        <f>SUMIFS(СВЦЭМ!$D$33:$D$776,СВЦЭМ!$A$33:$A$776,$A35,СВЦЭМ!$B$33:$B$776,S$11)+'СЕТ СН'!$F$14+СВЦЭМ!$D$10+'СЕТ СН'!$F$8*'СЕТ СН'!$F$9-'СЕТ СН'!$F$26</f>
        <v>739.42354173000012</v>
      </c>
      <c r="T35" s="36">
        <f>SUMIFS(СВЦЭМ!$D$33:$D$776,СВЦЭМ!$A$33:$A$776,$A35,СВЦЭМ!$B$33:$B$776,T$11)+'СЕТ СН'!$F$14+СВЦЭМ!$D$10+'СЕТ СН'!$F$8*'СЕТ СН'!$F$9-'СЕТ СН'!$F$26</f>
        <v>748.26218342000016</v>
      </c>
      <c r="U35" s="36">
        <f>SUMIFS(СВЦЭМ!$D$33:$D$776,СВЦЭМ!$A$33:$A$776,$A35,СВЦЭМ!$B$33:$B$776,U$11)+'СЕТ СН'!$F$14+СВЦЭМ!$D$10+'СЕТ СН'!$F$8*'СЕТ СН'!$F$9-'СЕТ СН'!$F$26</f>
        <v>761.09418391000008</v>
      </c>
      <c r="V35" s="36">
        <f>SUMIFS(СВЦЭМ!$D$33:$D$776,СВЦЭМ!$A$33:$A$776,$A35,СВЦЭМ!$B$33:$B$776,V$11)+'СЕТ СН'!$F$14+СВЦЭМ!$D$10+'СЕТ СН'!$F$8*'СЕТ СН'!$F$9-'СЕТ СН'!$F$26</f>
        <v>776.00795332999996</v>
      </c>
      <c r="W35" s="36">
        <f>SUMIFS(СВЦЭМ!$D$33:$D$776,СВЦЭМ!$A$33:$A$776,$A35,СВЦЭМ!$B$33:$B$776,W$11)+'СЕТ СН'!$F$14+СВЦЭМ!$D$10+'СЕТ СН'!$F$8*'СЕТ СН'!$F$9-'СЕТ СН'!$F$26</f>
        <v>759.60803824999994</v>
      </c>
      <c r="X35" s="36">
        <f>SUMIFS(СВЦЭМ!$D$33:$D$776,СВЦЭМ!$A$33:$A$776,$A35,СВЦЭМ!$B$33:$B$776,X$11)+'СЕТ СН'!$F$14+СВЦЭМ!$D$10+'СЕТ СН'!$F$8*'СЕТ СН'!$F$9-'СЕТ СН'!$F$26</f>
        <v>777.12999902000001</v>
      </c>
      <c r="Y35" s="36">
        <f>SUMIFS(СВЦЭМ!$D$33:$D$776,СВЦЭМ!$A$33:$A$776,$A35,СВЦЭМ!$B$33:$B$776,Y$11)+'СЕТ СН'!$F$14+СВЦЭМ!$D$10+'СЕТ СН'!$F$8*'СЕТ СН'!$F$9-'СЕТ СН'!$F$26</f>
        <v>849.86114526000006</v>
      </c>
    </row>
    <row r="36" spans="1:27" ht="15.75" x14ac:dyDescent="0.2">
      <c r="A36" s="35">
        <f t="shared" si="0"/>
        <v>43641</v>
      </c>
      <c r="B36" s="36">
        <f>SUMIFS(СВЦЭМ!$D$33:$D$776,СВЦЭМ!$A$33:$A$776,$A36,СВЦЭМ!$B$33:$B$776,B$11)+'СЕТ СН'!$F$14+СВЦЭМ!$D$10+'СЕТ СН'!$F$8*'СЕТ СН'!$F$9-'СЕТ СН'!$F$26</f>
        <v>878.01883604</v>
      </c>
      <c r="C36" s="36">
        <f>SUMIFS(СВЦЭМ!$D$33:$D$776,СВЦЭМ!$A$33:$A$776,$A36,СВЦЭМ!$B$33:$B$776,C$11)+'СЕТ СН'!$F$14+СВЦЭМ!$D$10+'СЕТ СН'!$F$8*'СЕТ СН'!$F$9-'СЕТ СН'!$F$26</f>
        <v>926.86377038000001</v>
      </c>
      <c r="D36" s="36">
        <f>SUMIFS(СВЦЭМ!$D$33:$D$776,СВЦЭМ!$A$33:$A$776,$A36,СВЦЭМ!$B$33:$B$776,D$11)+'СЕТ СН'!$F$14+СВЦЭМ!$D$10+'СЕТ СН'!$F$8*'СЕТ СН'!$F$9-'СЕТ СН'!$F$26</f>
        <v>917.91948122999997</v>
      </c>
      <c r="E36" s="36">
        <f>SUMIFS(СВЦЭМ!$D$33:$D$776,СВЦЭМ!$A$33:$A$776,$A36,СВЦЭМ!$B$33:$B$776,E$11)+'СЕТ СН'!$F$14+СВЦЭМ!$D$10+'СЕТ СН'!$F$8*'СЕТ СН'!$F$9-'СЕТ СН'!$F$26</f>
        <v>908.17082970000001</v>
      </c>
      <c r="F36" s="36">
        <f>SUMIFS(СВЦЭМ!$D$33:$D$776,СВЦЭМ!$A$33:$A$776,$A36,СВЦЭМ!$B$33:$B$776,F$11)+'СЕТ СН'!$F$14+СВЦЭМ!$D$10+'СЕТ СН'!$F$8*'СЕТ СН'!$F$9-'СЕТ СН'!$F$26</f>
        <v>912.58381570000006</v>
      </c>
      <c r="G36" s="36">
        <f>SUMIFS(СВЦЭМ!$D$33:$D$776,СВЦЭМ!$A$33:$A$776,$A36,СВЦЭМ!$B$33:$B$776,G$11)+'СЕТ СН'!$F$14+СВЦЭМ!$D$10+'СЕТ СН'!$F$8*'СЕТ СН'!$F$9-'СЕТ СН'!$F$26</f>
        <v>896.21520619000012</v>
      </c>
      <c r="H36" s="36">
        <f>SUMIFS(СВЦЭМ!$D$33:$D$776,СВЦЭМ!$A$33:$A$776,$A36,СВЦЭМ!$B$33:$B$776,H$11)+'СЕТ СН'!$F$14+СВЦЭМ!$D$10+'СЕТ СН'!$F$8*'СЕТ СН'!$F$9-'СЕТ СН'!$F$26</f>
        <v>885.79273892000015</v>
      </c>
      <c r="I36" s="36">
        <f>SUMIFS(СВЦЭМ!$D$33:$D$776,СВЦЭМ!$A$33:$A$776,$A36,СВЦЭМ!$B$33:$B$776,I$11)+'СЕТ СН'!$F$14+СВЦЭМ!$D$10+'СЕТ СН'!$F$8*'СЕТ СН'!$F$9-'СЕТ СН'!$F$26</f>
        <v>831.01662162000002</v>
      </c>
      <c r="J36" s="36">
        <f>SUMIFS(СВЦЭМ!$D$33:$D$776,СВЦЭМ!$A$33:$A$776,$A36,СВЦЭМ!$B$33:$B$776,J$11)+'СЕТ СН'!$F$14+СВЦЭМ!$D$10+'СЕТ СН'!$F$8*'СЕТ СН'!$F$9-'СЕТ СН'!$F$26</f>
        <v>842.78852508</v>
      </c>
      <c r="K36" s="36">
        <f>SUMIFS(СВЦЭМ!$D$33:$D$776,СВЦЭМ!$A$33:$A$776,$A36,СВЦЭМ!$B$33:$B$776,K$11)+'СЕТ СН'!$F$14+СВЦЭМ!$D$10+'СЕТ СН'!$F$8*'СЕТ СН'!$F$9-'СЕТ СН'!$F$26</f>
        <v>828.69452119000016</v>
      </c>
      <c r="L36" s="36">
        <f>SUMIFS(СВЦЭМ!$D$33:$D$776,СВЦЭМ!$A$33:$A$776,$A36,СВЦЭМ!$B$33:$B$776,L$11)+'СЕТ СН'!$F$14+СВЦЭМ!$D$10+'СЕТ СН'!$F$8*'СЕТ СН'!$F$9-'СЕТ СН'!$F$26</f>
        <v>813.26730440000006</v>
      </c>
      <c r="M36" s="36">
        <f>SUMIFS(СВЦЭМ!$D$33:$D$776,СВЦЭМ!$A$33:$A$776,$A36,СВЦЭМ!$B$33:$B$776,M$11)+'СЕТ СН'!$F$14+СВЦЭМ!$D$10+'СЕТ СН'!$F$8*'СЕТ СН'!$F$9-'СЕТ СН'!$F$26</f>
        <v>808.34339541999998</v>
      </c>
      <c r="N36" s="36">
        <f>SUMIFS(СВЦЭМ!$D$33:$D$776,СВЦЭМ!$A$33:$A$776,$A36,СВЦЭМ!$B$33:$B$776,N$11)+'СЕТ СН'!$F$14+СВЦЭМ!$D$10+'СЕТ СН'!$F$8*'СЕТ СН'!$F$9-'СЕТ СН'!$F$26</f>
        <v>814.93156537999994</v>
      </c>
      <c r="O36" s="36">
        <f>SUMIFS(СВЦЭМ!$D$33:$D$776,СВЦЭМ!$A$33:$A$776,$A36,СВЦЭМ!$B$33:$B$776,O$11)+'СЕТ СН'!$F$14+СВЦЭМ!$D$10+'СЕТ СН'!$F$8*'СЕТ СН'!$F$9-'СЕТ СН'!$F$26</f>
        <v>812.79600827000013</v>
      </c>
      <c r="P36" s="36">
        <f>SUMIFS(СВЦЭМ!$D$33:$D$776,СВЦЭМ!$A$33:$A$776,$A36,СВЦЭМ!$B$33:$B$776,P$11)+'СЕТ СН'!$F$14+СВЦЭМ!$D$10+'СЕТ СН'!$F$8*'СЕТ СН'!$F$9-'СЕТ СН'!$F$26</f>
        <v>817.48752927999999</v>
      </c>
      <c r="Q36" s="36">
        <f>SUMIFS(СВЦЭМ!$D$33:$D$776,СВЦЭМ!$A$33:$A$776,$A36,СВЦЭМ!$B$33:$B$776,Q$11)+'СЕТ СН'!$F$14+СВЦЭМ!$D$10+'СЕТ СН'!$F$8*'СЕТ СН'!$F$9-'СЕТ СН'!$F$26</f>
        <v>775.57741419000013</v>
      </c>
      <c r="R36" s="36">
        <f>SUMIFS(СВЦЭМ!$D$33:$D$776,СВЦЭМ!$A$33:$A$776,$A36,СВЦЭМ!$B$33:$B$776,R$11)+'СЕТ СН'!$F$14+СВЦЭМ!$D$10+'СЕТ СН'!$F$8*'СЕТ СН'!$F$9-'СЕТ СН'!$F$26</f>
        <v>745.93861433999996</v>
      </c>
      <c r="S36" s="36">
        <f>SUMIFS(СВЦЭМ!$D$33:$D$776,СВЦЭМ!$A$33:$A$776,$A36,СВЦЭМ!$B$33:$B$776,S$11)+'СЕТ СН'!$F$14+СВЦЭМ!$D$10+'СЕТ СН'!$F$8*'СЕТ СН'!$F$9-'СЕТ СН'!$F$26</f>
        <v>745.10185425999998</v>
      </c>
      <c r="T36" s="36">
        <f>SUMIFS(СВЦЭМ!$D$33:$D$776,СВЦЭМ!$A$33:$A$776,$A36,СВЦЭМ!$B$33:$B$776,T$11)+'СЕТ СН'!$F$14+СВЦЭМ!$D$10+'СЕТ СН'!$F$8*'СЕТ СН'!$F$9-'СЕТ СН'!$F$26</f>
        <v>751.04856441000015</v>
      </c>
      <c r="U36" s="36">
        <f>SUMIFS(СВЦЭМ!$D$33:$D$776,СВЦЭМ!$A$33:$A$776,$A36,СВЦЭМ!$B$33:$B$776,U$11)+'СЕТ СН'!$F$14+СВЦЭМ!$D$10+'СЕТ СН'!$F$8*'СЕТ СН'!$F$9-'СЕТ СН'!$F$26</f>
        <v>748.93572428000016</v>
      </c>
      <c r="V36" s="36">
        <f>SUMIFS(СВЦЭМ!$D$33:$D$776,СВЦЭМ!$A$33:$A$776,$A36,СВЦЭМ!$B$33:$B$776,V$11)+'СЕТ СН'!$F$14+СВЦЭМ!$D$10+'СЕТ СН'!$F$8*'СЕТ СН'!$F$9-'СЕТ СН'!$F$26</f>
        <v>741.71251505999999</v>
      </c>
      <c r="W36" s="36">
        <f>SUMIFS(СВЦЭМ!$D$33:$D$776,СВЦЭМ!$A$33:$A$776,$A36,СВЦЭМ!$B$33:$B$776,W$11)+'СЕТ СН'!$F$14+СВЦЭМ!$D$10+'СЕТ СН'!$F$8*'СЕТ СН'!$F$9-'СЕТ СН'!$F$26</f>
        <v>741.28480325999999</v>
      </c>
      <c r="X36" s="36">
        <f>SUMIFS(СВЦЭМ!$D$33:$D$776,СВЦЭМ!$A$33:$A$776,$A36,СВЦЭМ!$B$33:$B$776,X$11)+'СЕТ СН'!$F$14+СВЦЭМ!$D$10+'СЕТ СН'!$F$8*'СЕТ СН'!$F$9-'СЕТ СН'!$F$26</f>
        <v>732.65484564000008</v>
      </c>
      <c r="Y36" s="36">
        <f>SUMIFS(СВЦЭМ!$D$33:$D$776,СВЦЭМ!$A$33:$A$776,$A36,СВЦЭМ!$B$33:$B$776,Y$11)+'СЕТ СН'!$F$14+СВЦЭМ!$D$10+'СЕТ СН'!$F$8*'СЕТ СН'!$F$9-'СЕТ СН'!$F$26</f>
        <v>770.8453787200001</v>
      </c>
    </row>
    <row r="37" spans="1:27" ht="15.75" x14ac:dyDescent="0.2">
      <c r="A37" s="35">
        <f t="shared" si="0"/>
        <v>43642</v>
      </c>
      <c r="B37" s="36">
        <f>SUMIFS(СВЦЭМ!$D$33:$D$776,СВЦЭМ!$A$33:$A$776,$A37,СВЦЭМ!$B$33:$B$776,B$11)+'СЕТ СН'!$F$14+СВЦЭМ!$D$10+'СЕТ СН'!$F$8*'СЕТ СН'!$F$9-'СЕТ СН'!$F$26</f>
        <v>823.49272524000003</v>
      </c>
      <c r="C37" s="36">
        <f>SUMIFS(СВЦЭМ!$D$33:$D$776,СВЦЭМ!$A$33:$A$776,$A37,СВЦЭМ!$B$33:$B$776,C$11)+'СЕТ СН'!$F$14+СВЦЭМ!$D$10+'СЕТ СН'!$F$8*'СЕТ СН'!$F$9-'СЕТ СН'!$F$26</f>
        <v>901.73771703000011</v>
      </c>
      <c r="D37" s="36">
        <f>SUMIFS(СВЦЭМ!$D$33:$D$776,СВЦЭМ!$A$33:$A$776,$A37,СВЦЭМ!$B$33:$B$776,D$11)+'СЕТ СН'!$F$14+СВЦЭМ!$D$10+'СЕТ СН'!$F$8*'СЕТ СН'!$F$9-'СЕТ СН'!$F$26</f>
        <v>928.51001167000004</v>
      </c>
      <c r="E37" s="36">
        <f>SUMIFS(СВЦЭМ!$D$33:$D$776,СВЦЭМ!$A$33:$A$776,$A37,СВЦЭМ!$B$33:$B$776,E$11)+'СЕТ СН'!$F$14+СВЦЭМ!$D$10+'СЕТ СН'!$F$8*'СЕТ СН'!$F$9-'СЕТ СН'!$F$26</f>
        <v>942.58918510000012</v>
      </c>
      <c r="F37" s="36">
        <f>SUMIFS(СВЦЭМ!$D$33:$D$776,СВЦЭМ!$A$33:$A$776,$A37,СВЦЭМ!$B$33:$B$776,F$11)+'СЕТ СН'!$F$14+СВЦЭМ!$D$10+'СЕТ СН'!$F$8*'СЕТ СН'!$F$9-'СЕТ СН'!$F$26</f>
        <v>951.79058567000016</v>
      </c>
      <c r="G37" s="36">
        <f>SUMIFS(СВЦЭМ!$D$33:$D$776,СВЦЭМ!$A$33:$A$776,$A37,СВЦЭМ!$B$33:$B$776,G$11)+'СЕТ СН'!$F$14+СВЦЭМ!$D$10+'СЕТ СН'!$F$8*'СЕТ СН'!$F$9-'СЕТ СН'!$F$26</f>
        <v>933.45792858000004</v>
      </c>
      <c r="H37" s="36">
        <f>SUMIFS(СВЦЭМ!$D$33:$D$776,СВЦЭМ!$A$33:$A$776,$A37,СВЦЭМ!$B$33:$B$776,H$11)+'СЕТ СН'!$F$14+СВЦЭМ!$D$10+'СЕТ СН'!$F$8*'СЕТ СН'!$F$9-'СЕТ СН'!$F$26</f>
        <v>882.88185556000008</v>
      </c>
      <c r="I37" s="36">
        <f>SUMIFS(СВЦЭМ!$D$33:$D$776,СВЦЭМ!$A$33:$A$776,$A37,СВЦЭМ!$B$33:$B$776,I$11)+'СЕТ СН'!$F$14+СВЦЭМ!$D$10+'СЕТ СН'!$F$8*'СЕТ СН'!$F$9-'СЕТ СН'!$F$26</f>
        <v>841.37743279999995</v>
      </c>
      <c r="J37" s="36">
        <f>SUMIFS(СВЦЭМ!$D$33:$D$776,СВЦЭМ!$A$33:$A$776,$A37,СВЦЭМ!$B$33:$B$776,J$11)+'СЕТ СН'!$F$14+СВЦЭМ!$D$10+'СЕТ СН'!$F$8*'СЕТ СН'!$F$9-'СЕТ СН'!$F$26</f>
        <v>803.14870551000013</v>
      </c>
      <c r="K37" s="36">
        <f>SUMIFS(СВЦЭМ!$D$33:$D$776,СВЦЭМ!$A$33:$A$776,$A37,СВЦЭМ!$B$33:$B$776,K$11)+'СЕТ СН'!$F$14+СВЦЭМ!$D$10+'СЕТ СН'!$F$8*'СЕТ СН'!$F$9-'СЕТ СН'!$F$26</f>
        <v>778.94996902000003</v>
      </c>
      <c r="L37" s="36">
        <f>SUMIFS(СВЦЭМ!$D$33:$D$776,СВЦЭМ!$A$33:$A$776,$A37,СВЦЭМ!$B$33:$B$776,L$11)+'СЕТ СН'!$F$14+СВЦЭМ!$D$10+'СЕТ СН'!$F$8*'СЕТ СН'!$F$9-'СЕТ СН'!$F$26</f>
        <v>777.75634725999998</v>
      </c>
      <c r="M37" s="36">
        <f>SUMIFS(СВЦЭМ!$D$33:$D$776,СВЦЭМ!$A$33:$A$776,$A37,СВЦЭМ!$B$33:$B$776,M$11)+'СЕТ СН'!$F$14+СВЦЭМ!$D$10+'СЕТ СН'!$F$8*'СЕТ СН'!$F$9-'СЕТ СН'!$F$26</f>
        <v>769.19798461000005</v>
      </c>
      <c r="N37" s="36">
        <f>SUMIFS(СВЦЭМ!$D$33:$D$776,СВЦЭМ!$A$33:$A$776,$A37,СВЦЭМ!$B$33:$B$776,N$11)+'СЕТ СН'!$F$14+СВЦЭМ!$D$10+'СЕТ СН'!$F$8*'СЕТ СН'!$F$9-'СЕТ СН'!$F$26</f>
        <v>779.14196929000013</v>
      </c>
      <c r="O37" s="36">
        <f>SUMIFS(СВЦЭМ!$D$33:$D$776,СВЦЭМ!$A$33:$A$776,$A37,СВЦЭМ!$B$33:$B$776,O$11)+'СЕТ СН'!$F$14+СВЦЭМ!$D$10+'СЕТ СН'!$F$8*'СЕТ СН'!$F$9-'СЕТ СН'!$F$26</f>
        <v>768.74897263000003</v>
      </c>
      <c r="P37" s="36">
        <f>SUMIFS(СВЦЭМ!$D$33:$D$776,СВЦЭМ!$A$33:$A$776,$A37,СВЦЭМ!$B$33:$B$776,P$11)+'СЕТ СН'!$F$14+СВЦЭМ!$D$10+'СЕТ СН'!$F$8*'СЕТ СН'!$F$9-'СЕТ СН'!$F$26</f>
        <v>767.92501923999998</v>
      </c>
      <c r="Q37" s="36">
        <f>SUMIFS(СВЦЭМ!$D$33:$D$776,СВЦЭМ!$A$33:$A$776,$A37,СВЦЭМ!$B$33:$B$776,Q$11)+'СЕТ СН'!$F$14+СВЦЭМ!$D$10+'СЕТ СН'!$F$8*'СЕТ СН'!$F$9-'СЕТ СН'!$F$26</f>
        <v>730.45057431000009</v>
      </c>
      <c r="R37" s="36">
        <f>SUMIFS(СВЦЭМ!$D$33:$D$776,СВЦЭМ!$A$33:$A$776,$A37,СВЦЭМ!$B$33:$B$776,R$11)+'СЕТ СН'!$F$14+СВЦЭМ!$D$10+'СЕТ СН'!$F$8*'СЕТ СН'!$F$9-'СЕТ СН'!$F$26</f>
        <v>674.65573657000004</v>
      </c>
      <c r="S37" s="36">
        <f>SUMIFS(СВЦЭМ!$D$33:$D$776,СВЦЭМ!$A$33:$A$776,$A37,СВЦЭМ!$B$33:$B$776,S$11)+'СЕТ СН'!$F$14+СВЦЭМ!$D$10+'СЕТ СН'!$F$8*'СЕТ СН'!$F$9-'СЕТ СН'!$F$26</f>
        <v>684.62931841</v>
      </c>
      <c r="T37" s="36">
        <f>SUMIFS(СВЦЭМ!$D$33:$D$776,СВЦЭМ!$A$33:$A$776,$A37,СВЦЭМ!$B$33:$B$776,T$11)+'СЕТ СН'!$F$14+СВЦЭМ!$D$10+'СЕТ СН'!$F$8*'СЕТ СН'!$F$9-'СЕТ СН'!$F$26</f>
        <v>684.99496098999998</v>
      </c>
      <c r="U37" s="36">
        <f>SUMIFS(СВЦЭМ!$D$33:$D$776,СВЦЭМ!$A$33:$A$776,$A37,СВЦЭМ!$B$33:$B$776,U$11)+'СЕТ СН'!$F$14+СВЦЭМ!$D$10+'СЕТ СН'!$F$8*'СЕТ СН'!$F$9-'СЕТ СН'!$F$26</f>
        <v>681.66622938</v>
      </c>
      <c r="V37" s="36">
        <f>SUMIFS(СВЦЭМ!$D$33:$D$776,СВЦЭМ!$A$33:$A$776,$A37,СВЦЭМ!$B$33:$B$776,V$11)+'СЕТ СН'!$F$14+СВЦЭМ!$D$10+'СЕТ СН'!$F$8*'СЕТ СН'!$F$9-'СЕТ СН'!$F$26</f>
        <v>675.11236091000001</v>
      </c>
      <c r="W37" s="36">
        <f>SUMIFS(СВЦЭМ!$D$33:$D$776,СВЦЭМ!$A$33:$A$776,$A37,СВЦЭМ!$B$33:$B$776,W$11)+'СЕТ СН'!$F$14+СВЦЭМ!$D$10+'СЕТ СН'!$F$8*'СЕТ СН'!$F$9-'СЕТ СН'!$F$26</f>
        <v>663.35796705000007</v>
      </c>
      <c r="X37" s="36">
        <f>SUMIFS(СВЦЭМ!$D$33:$D$776,СВЦЭМ!$A$33:$A$776,$A37,СВЦЭМ!$B$33:$B$776,X$11)+'СЕТ СН'!$F$14+СВЦЭМ!$D$10+'СЕТ СН'!$F$8*'СЕТ СН'!$F$9-'СЕТ СН'!$F$26</f>
        <v>675.97989531000007</v>
      </c>
      <c r="Y37" s="36">
        <f>SUMIFS(СВЦЭМ!$D$33:$D$776,СВЦЭМ!$A$33:$A$776,$A37,СВЦЭМ!$B$33:$B$776,Y$11)+'СЕТ СН'!$F$14+СВЦЭМ!$D$10+'СЕТ СН'!$F$8*'СЕТ СН'!$F$9-'СЕТ СН'!$F$26</f>
        <v>744.66640544000006</v>
      </c>
    </row>
    <row r="38" spans="1:27" ht="15.75" x14ac:dyDescent="0.2">
      <c r="A38" s="35">
        <f t="shared" si="0"/>
        <v>43643</v>
      </c>
      <c r="B38" s="36">
        <f>SUMIFS(СВЦЭМ!$D$33:$D$776,СВЦЭМ!$A$33:$A$776,$A38,СВЦЭМ!$B$33:$B$776,B$11)+'СЕТ СН'!$F$14+СВЦЭМ!$D$10+'СЕТ СН'!$F$8*'СЕТ СН'!$F$9-'СЕТ СН'!$F$26</f>
        <v>852.49442249000003</v>
      </c>
      <c r="C38" s="36">
        <f>SUMIFS(СВЦЭМ!$D$33:$D$776,СВЦЭМ!$A$33:$A$776,$A38,СВЦЭМ!$B$33:$B$776,C$11)+'СЕТ СН'!$F$14+СВЦЭМ!$D$10+'СЕТ СН'!$F$8*'СЕТ СН'!$F$9-'СЕТ СН'!$F$26</f>
        <v>889.95482645000016</v>
      </c>
      <c r="D38" s="36">
        <f>SUMIFS(СВЦЭМ!$D$33:$D$776,СВЦЭМ!$A$33:$A$776,$A38,СВЦЭМ!$B$33:$B$776,D$11)+'СЕТ СН'!$F$14+СВЦЭМ!$D$10+'СЕТ СН'!$F$8*'СЕТ СН'!$F$9-'СЕТ СН'!$F$26</f>
        <v>915.82277118000002</v>
      </c>
      <c r="E38" s="36">
        <f>SUMIFS(СВЦЭМ!$D$33:$D$776,СВЦЭМ!$A$33:$A$776,$A38,СВЦЭМ!$B$33:$B$776,E$11)+'СЕТ СН'!$F$14+СВЦЭМ!$D$10+'СЕТ СН'!$F$8*'СЕТ СН'!$F$9-'СЕТ СН'!$F$26</f>
        <v>949.94211451000001</v>
      </c>
      <c r="F38" s="36">
        <f>SUMIFS(СВЦЭМ!$D$33:$D$776,СВЦЭМ!$A$33:$A$776,$A38,СВЦЭМ!$B$33:$B$776,F$11)+'СЕТ СН'!$F$14+СВЦЭМ!$D$10+'СЕТ СН'!$F$8*'СЕТ СН'!$F$9-'СЕТ СН'!$F$26</f>
        <v>961.56247473000008</v>
      </c>
      <c r="G38" s="36">
        <f>SUMIFS(СВЦЭМ!$D$33:$D$776,СВЦЭМ!$A$33:$A$776,$A38,СВЦЭМ!$B$33:$B$776,G$11)+'СЕТ СН'!$F$14+СВЦЭМ!$D$10+'СЕТ СН'!$F$8*'СЕТ СН'!$F$9-'СЕТ СН'!$F$26</f>
        <v>951.48942256000009</v>
      </c>
      <c r="H38" s="36">
        <f>SUMIFS(СВЦЭМ!$D$33:$D$776,СВЦЭМ!$A$33:$A$776,$A38,СВЦЭМ!$B$33:$B$776,H$11)+'СЕТ СН'!$F$14+СВЦЭМ!$D$10+'СЕТ СН'!$F$8*'СЕТ СН'!$F$9-'СЕТ СН'!$F$26</f>
        <v>885.26402284999995</v>
      </c>
      <c r="I38" s="36">
        <f>SUMIFS(СВЦЭМ!$D$33:$D$776,СВЦЭМ!$A$33:$A$776,$A38,СВЦЭМ!$B$33:$B$776,I$11)+'СЕТ СН'!$F$14+СВЦЭМ!$D$10+'СЕТ СН'!$F$8*'СЕТ СН'!$F$9-'СЕТ СН'!$F$26</f>
        <v>828.84321154000008</v>
      </c>
      <c r="J38" s="36">
        <f>SUMIFS(СВЦЭМ!$D$33:$D$776,СВЦЭМ!$A$33:$A$776,$A38,СВЦЭМ!$B$33:$B$776,J$11)+'СЕТ СН'!$F$14+СВЦЭМ!$D$10+'СЕТ СН'!$F$8*'СЕТ СН'!$F$9-'СЕТ СН'!$F$26</f>
        <v>780.15132953000011</v>
      </c>
      <c r="K38" s="36">
        <f>SUMIFS(СВЦЭМ!$D$33:$D$776,СВЦЭМ!$A$33:$A$776,$A38,СВЦЭМ!$B$33:$B$776,K$11)+'СЕТ СН'!$F$14+СВЦЭМ!$D$10+'СЕТ СН'!$F$8*'СЕТ СН'!$F$9-'СЕТ СН'!$F$26</f>
        <v>751.07884073000014</v>
      </c>
      <c r="L38" s="36">
        <f>SUMIFS(СВЦЭМ!$D$33:$D$776,СВЦЭМ!$A$33:$A$776,$A38,СВЦЭМ!$B$33:$B$776,L$11)+'СЕТ СН'!$F$14+СВЦЭМ!$D$10+'СЕТ СН'!$F$8*'СЕТ СН'!$F$9-'СЕТ СН'!$F$26</f>
        <v>729.88469151000004</v>
      </c>
      <c r="M38" s="36">
        <f>SUMIFS(СВЦЭМ!$D$33:$D$776,СВЦЭМ!$A$33:$A$776,$A38,СВЦЭМ!$B$33:$B$776,M$11)+'СЕТ СН'!$F$14+СВЦЭМ!$D$10+'СЕТ СН'!$F$8*'СЕТ СН'!$F$9-'СЕТ СН'!$F$26</f>
        <v>737.28800705000003</v>
      </c>
      <c r="N38" s="36">
        <f>SUMIFS(СВЦЭМ!$D$33:$D$776,СВЦЭМ!$A$33:$A$776,$A38,СВЦЭМ!$B$33:$B$776,N$11)+'СЕТ СН'!$F$14+СВЦЭМ!$D$10+'СЕТ СН'!$F$8*'СЕТ СН'!$F$9-'СЕТ СН'!$F$26</f>
        <v>753.24421150000012</v>
      </c>
      <c r="O38" s="36">
        <f>SUMIFS(СВЦЭМ!$D$33:$D$776,СВЦЭМ!$A$33:$A$776,$A38,СВЦЭМ!$B$33:$B$776,O$11)+'СЕТ СН'!$F$14+СВЦЭМ!$D$10+'СЕТ СН'!$F$8*'СЕТ СН'!$F$9-'СЕТ СН'!$F$26</f>
        <v>755.90084490000004</v>
      </c>
      <c r="P38" s="36">
        <f>SUMIFS(СВЦЭМ!$D$33:$D$776,СВЦЭМ!$A$33:$A$776,$A38,СВЦЭМ!$B$33:$B$776,P$11)+'СЕТ СН'!$F$14+СВЦЭМ!$D$10+'СЕТ СН'!$F$8*'СЕТ СН'!$F$9-'СЕТ СН'!$F$26</f>
        <v>752.06625671000006</v>
      </c>
      <c r="Q38" s="36">
        <f>SUMIFS(СВЦЭМ!$D$33:$D$776,СВЦЭМ!$A$33:$A$776,$A38,СВЦЭМ!$B$33:$B$776,Q$11)+'СЕТ СН'!$F$14+СВЦЭМ!$D$10+'СЕТ СН'!$F$8*'СЕТ СН'!$F$9-'СЕТ СН'!$F$26</f>
        <v>723.9213216600001</v>
      </c>
      <c r="R38" s="36">
        <f>SUMIFS(СВЦЭМ!$D$33:$D$776,СВЦЭМ!$A$33:$A$776,$A38,СВЦЭМ!$B$33:$B$776,R$11)+'СЕТ СН'!$F$14+СВЦЭМ!$D$10+'СЕТ СН'!$F$8*'СЕТ СН'!$F$9-'СЕТ СН'!$F$26</f>
        <v>687.07140219000007</v>
      </c>
      <c r="S38" s="36">
        <f>SUMIFS(СВЦЭМ!$D$33:$D$776,СВЦЭМ!$A$33:$A$776,$A38,СВЦЭМ!$B$33:$B$776,S$11)+'СЕТ СН'!$F$14+СВЦЭМ!$D$10+'СЕТ СН'!$F$8*'СЕТ СН'!$F$9-'СЕТ СН'!$F$26</f>
        <v>689.69424193000009</v>
      </c>
      <c r="T38" s="36">
        <f>SUMIFS(СВЦЭМ!$D$33:$D$776,СВЦЭМ!$A$33:$A$776,$A38,СВЦЭМ!$B$33:$B$776,T$11)+'СЕТ СН'!$F$14+СВЦЭМ!$D$10+'СЕТ СН'!$F$8*'СЕТ СН'!$F$9-'СЕТ СН'!$F$26</f>
        <v>679.41588326999999</v>
      </c>
      <c r="U38" s="36">
        <f>SUMIFS(СВЦЭМ!$D$33:$D$776,СВЦЭМ!$A$33:$A$776,$A38,СВЦЭМ!$B$33:$B$776,U$11)+'СЕТ СН'!$F$14+СВЦЭМ!$D$10+'СЕТ СН'!$F$8*'СЕТ СН'!$F$9-'СЕТ СН'!$F$26</f>
        <v>685.25026905000004</v>
      </c>
      <c r="V38" s="36">
        <f>SUMIFS(СВЦЭМ!$D$33:$D$776,СВЦЭМ!$A$33:$A$776,$A38,СВЦЭМ!$B$33:$B$776,V$11)+'СЕТ СН'!$F$14+СВЦЭМ!$D$10+'СЕТ СН'!$F$8*'СЕТ СН'!$F$9-'СЕТ СН'!$F$26</f>
        <v>673.18320822999999</v>
      </c>
      <c r="W38" s="36">
        <f>SUMIFS(СВЦЭМ!$D$33:$D$776,СВЦЭМ!$A$33:$A$776,$A38,СВЦЭМ!$B$33:$B$776,W$11)+'СЕТ СН'!$F$14+СВЦЭМ!$D$10+'СЕТ СН'!$F$8*'СЕТ СН'!$F$9-'СЕТ СН'!$F$26</f>
        <v>663.11614942000006</v>
      </c>
      <c r="X38" s="36">
        <f>SUMIFS(СВЦЭМ!$D$33:$D$776,СВЦЭМ!$A$33:$A$776,$A38,СВЦЭМ!$B$33:$B$776,X$11)+'СЕТ СН'!$F$14+СВЦЭМ!$D$10+'СЕТ СН'!$F$8*'СЕТ СН'!$F$9-'СЕТ СН'!$F$26</f>
        <v>666.82566280000015</v>
      </c>
      <c r="Y38" s="36">
        <f>SUMIFS(СВЦЭМ!$D$33:$D$776,СВЦЭМ!$A$33:$A$776,$A38,СВЦЭМ!$B$33:$B$776,Y$11)+'СЕТ СН'!$F$14+СВЦЭМ!$D$10+'СЕТ СН'!$F$8*'СЕТ СН'!$F$9-'СЕТ СН'!$F$26</f>
        <v>728.16392395000003</v>
      </c>
    </row>
    <row r="39" spans="1:27" ht="15.75" x14ac:dyDescent="0.2">
      <c r="A39" s="35">
        <f t="shared" si="0"/>
        <v>43644</v>
      </c>
      <c r="B39" s="36">
        <f>SUMIFS(СВЦЭМ!$D$33:$D$776,СВЦЭМ!$A$33:$A$776,$A39,СВЦЭМ!$B$33:$B$776,B$11)+'СЕТ СН'!$F$14+СВЦЭМ!$D$10+'СЕТ СН'!$F$8*'СЕТ СН'!$F$9-'СЕТ СН'!$F$26</f>
        <v>818.67990785999996</v>
      </c>
      <c r="C39" s="36">
        <f>SUMIFS(СВЦЭМ!$D$33:$D$776,СВЦЭМ!$A$33:$A$776,$A39,СВЦЭМ!$B$33:$B$776,C$11)+'СЕТ СН'!$F$14+СВЦЭМ!$D$10+'СЕТ СН'!$F$8*'СЕТ СН'!$F$9-'СЕТ СН'!$F$26</f>
        <v>863.51355968999997</v>
      </c>
      <c r="D39" s="36">
        <f>SUMIFS(СВЦЭМ!$D$33:$D$776,СВЦЭМ!$A$33:$A$776,$A39,СВЦЭМ!$B$33:$B$776,D$11)+'СЕТ СН'!$F$14+СВЦЭМ!$D$10+'СЕТ СН'!$F$8*'СЕТ СН'!$F$9-'СЕТ СН'!$F$26</f>
        <v>904.95019059000015</v>
      </c>
      <c r="E39" s="36">
        <f>SUMIFS(СВЦЭМ!$D$33:$D$776,СВЦЭМ!$A$33:$A$776,$A39,СВЦЭМ!$B$33:$B$776,E$11)+'СЕТ СН'!$F$14+СВЦЭМ!$D$10+'СЕТ СН'!$F$8*'СЕТ СН'!$F$9-'СЕТ СН'!$F$26</f>
        <v>909.28647782999997</v>
      </c>
      <c r="F39" s="36">
        <f>SUMIFS(СВЦЭМ!$D$33:$D$776,СВЦЭМ!$A$33:$A$776,$A39,СВЦЭМ!$B$33:$B$776,F$11)+'СЕТ СН'!$F$14+СВЦЭМ!$D$10+'СЕТ СН'!$F$8*'СЕТ СН'!$F$9-'СЕТ СН'!$F$26</f>
        <v>916.71526211000014</v>
      </c>
      <c r="G39" s="36">
        <f>SUMIFS(СВЦЭМ!$D$33:$D$776,СВЦЭМ!$A$33:$A$776,$A39,СВЦЭМ!$B$33:$B$776,G$11)+'СЕТ СН'!$F$14+СВЦЭМ!$D$10+'СЕТ СН'!$F$8*'СЕТ СН'!$F$9-'СЕТ СН'!$F$26</f>
        <v>903.19933999</v>
      </c>
      <c r="H39" s="36">
        <f>SUMIFS(СВЦЭМ!$D$33:$D$776,СВЦЭМ!$A$33:$A$776,$A39,СВЦЭМ!$B$33:$B$776,H$11)+'СЕТ СН'!$F$14+СВЦЭМ!$D$10+'СЕТ СН'!$F$8*'СЕТ СН'!$F$9-'СЕТ СН'!$F$26</f>
        <v>844.04232324999998</v>
      </c>
      <c r="I39" s="36">
        <f>SUMIFS(СВЦЭМ!$D$33:$D$776,СВЦЭМ!$A$33:$A$776,$A39,СВЦЭМ!$B$33:$B$776,I$11)+'СЕТ СН'!$F$14+СВЦЭМ!$D$10+'СЕТ СН'!$F$8*'СЕТ СН'!$F$9-'СЕТ СН'!$F$26</f>
        <v>808.28127588000007</v>
      </c>
      <c r="J39" s="36">
        <f>SUMIFS(СВЦЭМ!$D$33:$D$776,СВЦЭМ!$A$33:$A$776,$A39,СВЦЭМ!$B$33:$B$776,J$11)+'СЕТ СН'!$F$14+СВЦЭМ!$D$10+'СЕТ СН'!$F$8*'СЕТ СН'!$F$9-'СЕТ СН'!$F$26</f>
        <v>763.58923533999996</v>
      </c>
      <c r="K39" s="36">
        <f>SUMIFS(СВЦЭМ!$D$33:$D$776,СВЦЭМ!$A$33:$A$776,$A39,СВЦЭМ!$B$33:$B$776,K$11)+'СЕТ СН'!$F$14+СВЦЭМ!$D$10+'СЕТ СН'!$F$8*'СЕТ СН'!$F$9-'СЕТ СН'!$F$26</f>
        <v>749.53796340999997</v>
      </c>
      <c r="L39" s="36">
        <f>SUMIFS(СВЦЭМ!$D$33:$D$776,СВЦЭМ!$A$33:$A$776,$A39,СВЦЭМ!$B$33:$B$776,L$11)+'СЕТ СН'!$F$14+СВЦЭМ!$D$10+'СЕТ СН'!$F$8*'СЕТ СН'!$F$9-'СЕТ СН'!$F$26</f>
        <v>764.56867437999995</v>
      </c>
      <c r="M39" s="36">
        <f>SUMIFS(СВЦЭМ!$D$33:$D$776,СВЦЭМ!$A$33:$A$776,$A39,СВЦЭМ!$B$33:$B$776,M$11)+'СЕТ СН'!$F$14+СВЦЭМ!$D$10+'СЕТ СН'!$F$8*'СЕТ СН'!$F$9-'СЕТ СН'!$F$26</f>
        <v>774.50366121000002</v>
      </c>
      <c r="N39" s="36">
        <f>SUMIFS(СВЦЭМ!$D$33:$D$776,СВЦЭМ!$A$33:$A$776,$A39,СВЦЭМ!$B$33:$B$776,N$11)+'СЕТ СН'!$F$14+СВЦЭМ!$D$10+'СЕТ СН'!$F$8*'СЕТ СН'!$F$9-'СЕТ СН'!$F$26</f>
        <v>793.13963895999996</v>
      </c>
      <c r="O39" s="36">
        <f>SUMIFS(СВЦЭМ!$D$33:$D$776,СВЦЭМ!$A$33:$A$776,$A39,СВЦЭМ!$B$33:$B$776,O$11)+'СЕТ СН'!$F$14+СВЦЭМ!$D$10+'СЕТ СН'!$F$8*'СЕТ СН'!$F$9-'СЕТ СН'!$F$26</f>
        <v>785.30711636000001</v>
      </c>
      <c r="P39" s="36">
        <f>SUMIFS(СВЦЭМ!$D$33:$D$776,СВЦЭМ!$A$33:$A$776,$A39,СВЦЭМ!$B$33:$B$776,P$11)+'СЕТ СН'!$F$14+СВЦЭМ!$D$10+'СЕТ СН'!$F$8*'СЕТ СН'!$F$9-'СЕТ СН'!$F$26</f>
        <v>776.80758667999999</v>
      </c>
      <c r="Q39" s="36">
        <f>SUMIFS(СВЦЭМ!$D$33:$D$776,СВЦЭМ!$A$33:$A$776,$A39,СВЦЭМ!$B$33:$B$776,Q$11)+'СЕТ СН'!$F$14+СВЦЭМ!$D$10+'СЕТ СН'!$F$8*'СЕТ СН'!$F$9-'СЕТ СН'!$F$26</f>
        <v>755.01851789000011</v>
      </c>
      <c r="R39" s="36">
        <f>SUMIFS(СВЦЭМ!$D$33:$D$776,СВЦЭМ!$A$33:$A$776,$A39,СВЦЭМ!$B$33:$B$776,R$11)+'СЕТ СН'!$F$14+СВЦЭМ!$D$10+'СЕТ СН'!$F$8*'СЕТ СН'!$F$9-'СЕТ СН'!$F$26</f>
        <v>725.70689334000008</v>
      </c>
      <c r="S39" s="36">
        <f>SUMIFS(СВЦЭМ!$D$33:$D$776,СВЦЭМ!$A$33:$A$776,$A39,СВЦЭМ!$B$33:$B$776,S$11)+'СЕТ СН'!$F$14+СВЦЭМ!$D$10+'СЕТ СН'!$F$8*'СЕТ СН'!$F$9-'СЕТ СН'!$F$26</f>
        <v>697.80399578000015</v>
      </c>
      <c r="T39" s="36">
        <f>SUMIFS(СВЦЭМ!$D$33:$D$776,СВЦЭМ!$A$33:$A$776,$A39,СВЦЭМ!$B$33:$B$776,T$11)+'СЕТ СН'!$F$14+СВЦЭМ!$D$10+'СЕТ СН'!$F$8*'СЕТ СН'!$F$9-'СЕТ СН'!$F$26</f>
        <v>714.25797854999996</v>
      </c>
      <c r="U39" s="36">
        <f>SUMIFS(СВЦЭМ!$D$33:$D$776,СВЦЭМ!$A$33:$A$776,$A39,СВЦЭМ!$B$33:$B$776,U$11)+'СЕТ СН'!$F$14+СВЦЭМ!$D$10+'СЕТ СН'!$F$8*'СЕТ СН'!$F$9-'СЕТ СН'!$F$26</f>
        <v>722.42985177000014</v>
      </c>
      <c r="V39" s="36">
        <f>SUMIFS(СВЦЭМ!$D$33:$D$776,СВЦЭМ!$A$33:$A$776,$A39,СВЦЭМ!$B$33:$B$776,V$11)+'СЕТ СН'!$F$14+СВЦЭМ!$D$10+'СЕТ СН'!$F$8*'СЕТ СН'!$F$9-'СЕТ СН'!$F$26</f>
        <v>726.00367969000013</v>
      </c>
      <c r="W39" s="36">
        <f>SUMIFS(СВЦЭМ!$D$33:$D$776,СВЦЭМ!$A$33:$A$776,$A39,СВЦЭМ!$B$33:$B$776,W$11)+'СЕТ СН'!$F$14+СВЦЭМ!$D$10+'СЕТ СН'!$F$8*'СЕТ СН'!$F$9-'СЕТ СН'!$F$26</f>
        <v>693.82103215000006</v>
      </c>
      <c r="X39" s="36">
        <f>SUMIFS(СВЦЭМ!$D$33:$D$776,СВЦЭМ!$A$33:$A$776,$A39,СВЦЭМ!$B$33:$B$776,X$11)+'СЕТ СН'!$F$14+СВЦЭМ!$D$10+'СЕТ СН'!$F$8*'СЕТ СН'!$F$9-'СЕТ СН'!$F$26</f>
        <v>691.72675845000003</v>
      </c>
      <c r="Y39" s="36">
        <f>SUMIFS(СВЦЭМ!$D$33:$D$776,СВЦЭМ!$A$33:$A$776,$A39,СВЦЭМ!$B$33:$B$776,Y$11)+'СЕТ СН'!$F$14+СВЦЭМ!$D$10+'СЕТ СН'!$F$8*'СЕТ СН'!$F$9-'СЕТ СН'!$F$26</f>
        <v>778.95658191999996</v>
      </c>
    </row>
    <row r="40" spans="1:27" ht="15.75" x14ac:dyDescent="0.2">
      <c r="A40" s="35">
        <f t="shared" si="0"/>
        <v>43645</v>
      </c>
      <c r="B40" s="36">
        <f>SUMIFS(СВЦЭМ!$D$33:$D$776,СВЦЭМ!$A$33:$A$776,$A40,СВЦЭМ!$B$33:$B$776,B$11)+'СЕТ СН'!$F$14+СВЦЭМ!$D$10+'СЕТ СН'!$F$8*'СЕТ СН'!$F$9-'СЕТ СН'!$F$26</f>
        <v>810.52969097000005</v>
      </c>
      <c r="C40" s="36">
        <f>SUMIFS(СВЦЭМ!$D$33:$D$776,СВЦЭМ!$A$33:$A$776,$A40,СВЦЭМ!$B$33:$B$776,C$11)+'СЕТ СН'!$F$14+СВЦЭМ!$D$10+'СЕТ СН'!$F$8*'СЕТ СН'!$F$9-'СЕТ СН'!$F$26</f>
        <v>857.79772752000008</v>
      </c>
      <c r="D40" s="36">
        <f>SUMIFS(СВЦЭМ!$D$33:$D$776,СВЦЭМ!$A$33:$A$776,$A40,СВЦЭМ!$B$33:$B$776,D$11)+'СЕТ СН'!$F$14+СВЦЭМ!$D$10+'СЕТ СН'!$F$8*'СЕТ СН'!$F$9-'СЕТ СН'!$F$26</f>
        <v>881.35676194000007</v>
      </c>
      <c r="E40" s="36">
        <f>SUMIFS(СВЦЭМ!$D$33:$D$776,СВЦЭМ!$A$33:$A$776,$A40,СВЦЭМ!$B$33:$B$776,E$11)+'СЕТ СН'!$F$14+СВЦЭМ!$D$10+'СЕТ СН'!$F$8*'СЕТ СН'!$F$9-'СЕТ СН'!$F$26</f>
        <v>900.44462160000012</v>
      </c>
      <c r="F40" s="36">
        <f>SUMIFS(СВЦЭМ!$D$33:$D$776,СВЦЭМ!$A$33:$A$776,$A40,СВЦЭМ!$B$33:$B$776,F$11)+'СЕТ СН'!$F$14+СВЦЭМ!$D$10+'СЕТ СН'!$F$8*'СЕТ СН'!$F$9-'СЕТ СН'!$F$26</f>
        <v>904.80667134000009</v>
      </c>
      <c r="G40" s="36">
        <f>SUMIFS(СВЦЭМ!$D$33:$D$776,СВЦЭМ!$A$33:$A$776,$A40,СВЦЭМ!$B$33:$B$776,G$11)+'СЕТ СН'!$F$14+СВЦЭМ!$D$10+'СЕТ СН'!$F$8*'СЕТ СН'!$F$9-'СЕТ СН'!$F$26</f>
        <v>902.55281285000001</v>
      </c>
      <c r="H40" s="36">
        <f>SUMIFS(СВЦЭМ!$D$33:$D$776,СВЦЭМ!$A$33:$A$776,$A40,СВЦЭМ!$B$33:$B$776,H$11)+'СЕТ СН'!$F$14+СВЦЭМ!$D$10+'СЕТ СН'!$F$8*'СЕТ СН'!$F$9-'СЕТ СН'!$F$26</f>
        <v>866.12372402000005</v>
      </c>
      <c r="I40" s="36">
        <f>SUMIFS(СВЦЭМ!$D$33:$D$776,СВЦЭМ!$A$33:$A$776,$A40,СВЦЭМ!$B$33:$B$776,I$11)+'СЕТ СН'!$F$14+СВЦЭМ!$D$10+'СЕТ СН'!$F$8*'СЕТ СН'!$F$9-'СЕТ СН'!$F$26</f>
        <v>828.88226875999999</v>
      </c>
      <c r="J40" s="36">
        <f>SUMIFS(СВЦЭМ!$D$33:$D$776,СВЦЭМ!$A$33:$A$776,$A40,СВЦЭМ!$B$33:$B$776,J$11)+'СЕТ СН'!$F$14+СВЦЭМ!$D$10+'СЕТ СН'!$F$8*'СЕТ СН'!$F$9-'СЕТ СН'!$F$26</f>
        <v>813.50850490000016</v>
      </c>
      <c r="K40" s="36">
        <f>SUMIFS(СВЦЭМ!$D$33:$D$776,СВЦЭМ!$A$33:$A$776,$A40,СВЦЭМ!$B$33:$B$776,K$11)+'СЕТ СН'!$F$14+СВЦЭМ!$D$10+'СЕТ СН'!$F$8*'СЕТ СН'!$F$9-'СЕТ СН'!$F$26</f>
        <v>767.33798260000003</v>
      </c>
      <c r="L40" s="36">
        <f>SUMIFS(СВЦЭМ!$D$33:$D$776,СВЦЭМ!$A$33:$A$776,$A40,СВЦЭМ!$B$33:$B$776,L$11)+'СЕТ СН'!$F$14+СВЦЭМ!$D$10+'СЕТ СН'!$F$8*'СЕТ СН'!$F$9-'СЕТ СН'!$F$26</f>
        <v>749.35148206999997</v>
      </c>
      <c r="M40" s="36">
        <f>SUMIFS(СВЦЭМ!$D$33:$D$776,СВЦЭМ!$A$33:$A$776,$A40,СВЦЭМ!$B$33:$B$776,M$11)+'СЕТ СН'!$F$14+СВЦЭМ!$D$10+'СЕТ СН'!$F$8*'СЕТ СН'!$F$9-'СЕТ СН'!$F$26</f>
        <v>744.65062065999996</v>
      </c>
      <c r="N40" s="36">
        <f>SUMIFS(СВЦЭМ!$D$33:$D$776,СВЦЭМ!$A$33:$A$776,$A40,СВЦЭМ!$B$33:$B$776,N$11)+'СЕТ СН'!$F$14+СВЦЭМ!$D$10+'СЕТ СН'!$F$8*'СЕТ СН'!$F$9-'СЕТ СН'!$F$26</f>
        <v>755.74502372000006</v>
      </c>
      <c r="O40" s="36">
        <f>SUMIFS(СВЦЭМ!$D$33:$D$776,СВЦЭМ!$A$33:$A$776,$A40,СВЦЭМ!$B$33:$B$776,O$11)+'СЕТ СН'!$F$14+СВЦЭМ!$D$10+'СЕТ СН'!$F$8*'СЕТ СН'!$F$9-'СЕТ СН'!$F$26</f>
        <v>756.55799539999998</v>
      </c>
      <c r="P40" s="36">
        <f>SUMIFS(СВЦЭМ!$D$33:$D$776,СВЦЭМ!$A$33:$A$776,$A40,СВЦЭМ!$B$33:$B$776,P$11)+'СЕТ СН'!$F$14+СВЦЭМ!$D$10+'СЕТ СН'!$F$8*'СЕТ СН'!$F$9-'СЕТ СН'!$F$26</f>
        <v>759.82690449000006</v>
      </c>
      <c r="Q40" s="36">
        <f>SUMIFS(СВЦЭМ!$D$33:$D$776,СВЦЭМ!$A$33:$A$776,$A40,СВЦЭМ!$B$33:$B$776,Q$11)+'СЕТ СН'!$F$14+СВЦЭМ!$D$10+'СЕТ СН'!$F$8*'СЕТ СН'!$F$9-'СЕТ СН'!$F$26</f>
        <v>730.3008424300001</v>
      </c>
      <c r="R40" s="36">
        <f>SUMIFS(СВЦЭМ!$D$33:$D$776,СВЦЭМ!$A$33:$A$776,$A40,СВЦЭМ!$B$33:$B$776,R$11)+'СЕТ СН'!$F$14+СВЦЭМ!$D$10+'СЕТ СН'!$F$8*'СЕТ СН'!$F$9-'СЕТ СН'!$F$26</f>
        <v>693.16807343999994</v>
      </c>
      <c r="S40" s="36">
        <f>SUMIFS(СВЦЭМ!$D$33:$D$776,СВЦЭМ!$A$33:$A$776,$A40,СВЦЭМ!$B$33:$B$776,S$11)+'СЕТ СН'!$F$14+СВЦЭМ!$D$10+'СЕТ СН'!$F$8*'СЕТ СН'!$F$9-'СЕТ СН'!$F$26</f>
        <v>679.16854244000001</v>
      </c>
      <c r="T40" s="36">
        <f>SUMIFS(СВЦЭМ!$D$33:$D$776,СВЦЭМ!$A$33:$A$776,$A40,СВЦЭМ!$B$33:$B$776,T$11)+'СЕТ СН'!$F$14+СВЦЭМ!$D$10+'СЕТ СН'!$F$8*'СЕТ СН'!$F$9-'СЕТ СН'!$F$26</f>
        <v>674.56748783000012</v>
      </c>
      <c r="U40" s="36">
        <f>SUMIFS(СВЦЭМ!$D$33:$D$776,СВЦЭМ!$A$33:$A$776,$A40,СВЦЭМ!$B$33:$B$776,U$11)+'СЕТ СН'!$F$14+СВЦЭМ!$D$10+'СЕТ СН'!$F$8*'СЕТ СН'!$F$9-'СЕТ СН'!$F$26</f>
        <v>678.37214497000014</v>
      </c>
      <c r="V40" s="36">
        <f>SUMIFS(СВЦЭМ!$D$33:$D$776,СВЦЭМ!$A$33:$A$776,$A40,СВЦЭМ!$B$33:$B$776,V$11)+'СЕТ СН'!$F$14+СВЦЭМ!$D$10+'СЕТ СН'!$F$8*'СЕТ СН'!$F$9-'СЕТ СН'!$F$26</f>
        <v>679.59203451999997</v>
      </c>
      <c r="W40" s="36">
        <f>SUMIFS(СВЦЭМ!$D$33:$D$776,СВЦЭМ!$A$33:$A$776,$A40,СВЦЭМ!$B$33:$B$776,W$11)+'СЕТ СН'!$F$14+СВЦЭМ!$D$10+'СЕТ СН'!$F$8*'СЕТ СН'!$F$9-'СЕТ СН'!$F$26</f>
        <v>657.76827309999999</v>
      </c>
      <c r="X40" s="36">
        <f>SUMIFS(СВЦЭМ!$D$33:$D$776,СВЦЭМ!$A$33:$A$776,$A40,СВЦЭМ!$B$33:$B$776,X$11)+'СЕТ СН'!$F$14+СВЦЭМ!$D$10+'СЕТ СН'!$F$8*'СЕТ СН'!$F$9-'СЕТ СН'!$F$26</f>
        <v>669.27629864999994</v>
      </c>
      <c r="Y40" s="36">
        <f>SUMIFS(СВЦЭМ!$D$33:$D$776,СВЦЭМ!$A$33:$A$776,$A40,СВЦЭМ!$B$33:$B$776,Y$11)+'СЕТ СН'!$F$14+СВЦЭМ!$D$10+'СЕТ СН'!$F$8*'СЕТ СН'!$F$9-'СЕТ СН'!$F$26</f>
        <v>748.3661996400001</v>
      </c>
    </row>
    <row r="41" spans="1:27" ht="15.75" x14ac:dyDescent="0.2">
      <c r="A41" s="35">
        <f t="shared" si="0"/>
        <v>43646</v>
      </c>
      <c r="B41" s="36">
        <f>SUMIFS(СВЦЭМ!$D$33:$D$776,СВЦЭМ!$A$33:$A$776,$A41,СВЦЭМ!$B$33:$B$776,B$11)+'СЕТ СН'!$F$14+СВЦЭМ!$D$10+'СЕТ СН'!$F$8*'СЕТ СН'!$F$9-'СЕТ СН'!$F$26</f>
        <v>799.00831644999994</v>
      </c>
      <c r="C41" s="36">
        <f>SUMIFS(СВЦЭМ!$D$33:$D$776,СВЦЭМ!$A$33:$A$776,$A41,СВЦЭМ!$B$33:$B$776,C$11)+'СЕТ СН'!$F$14+СВЦЭМ!$D$10+'СЕТ СН'!$F$8*'СЕТ СН'!$F$9-'СЕТ СН'!$F$26</f>
        <v>841.03852700000016</v>
      </c>
      <c r="D41" s="36">
        <f>SUMIFS(СВЦЭМ!$D$33:$D$776,СВЦЭМ!$A$33:$A$776,$A41,СВЦЭМ!$B$33:$B$776,D$11)+'СЕТ СН'!$F$14+СВЦЭМ!$D$10+'СЕТ СН'!$F$8*'СЕТ СН'!$F$9-'СЕТ СН'!$F$26</f>
        <v>880.48626892000016</v>
      </c>
      <c r="E41" s="36">
        <f>SUMIFS(СВЦЭМ!$D$33:$D$776,СВЦЭМ!$A$33:$A$776,$A41,СВЦЭМ!$B$33:$B$776,E$11)+'СЕТ СН'!$F$14+СВЦЭМ!$D$10+'СЕТ СН'!$F$8*'СЕТ СН'!$F$9-'СЕТ СН'!$F$26</f>
        <v>902.3026263700001</v>
      </c>
      <c r="F41" s="36">
        <f>SUMIFS(СВЦЭМ!$D$33:$D$776,СВЦЭМ!$A$33:$A$776,$A41,СВЦЭМ!$B$33:$B$776,F$11)+'СЕТ СН'!$F$14+СВЦЭМ!$D$10+'СЕТ СН'!$F$8*'СЕТ СН'!$F$9-'СЕТ СН'!$F$26</f>
        <v>908.85946527999999</v>
      </c>
      <c r="G41" s="36">
        <f>SUMIFS(СВЦЭМ!$D$33:$D$776,СВЦЭМ!$A$33:$A$776,$A41,СВЦЭМ!$B$33:$B$776,G$11)+'СЕТ СН'!$F$14+СВЦЭМ!$D$10+'СЕТ СН'!$F$8*'СЕТ СН'!$F$9-'СЕТ СН'!$F$26</f>
        <v>914.60614714000008</v>
      </c>
      <c r="H41" s="36">
        <f>SUMIFS(СВЦЭМ!$D$33:$D$776,СВЦЭМ!$A$33:$A$776,$A41,СВЦЭМ!$B$33:$B$776,H$11)+'СЕТ СН'!$F$14+СВЦЭМ!$D$10+'СЕТ СН'!$F$8*'СЕТ СН'!$F$9-'СЕТ СН'!$F$26</f>
        <v>890.18781149000006</v>
      </c>
      <c r="I41" s="36">
        <f>SUMIFS(СВЦЭМ!$D$33:$D$776,СВЦЭМ!$A$33:$A$776,$A41,СВЦЭМ!$B$33:$B$776,I$11)+'СЕТ СН'!$F$14+СВЦЭМ!$D$10+'СЕТ СН'!$F$8*'СЕТ СН'!$F$9-'СЕТ СН'!$F$26</f>
        <v>856.29251010000007</v>
      </c>
      <c r="J41" s="36">
        <f>SUMIFS(СВЦЭМ!$D$33:$D$776,СВЦЭМ!$A$33:$A$776,$A41,СВЦЭМ!$B$33:$B$776,J$11)+'СЕТ СН'!$F$14+СВЦЭМ!$D$10+'СЕТ СН'!$F$8*'СЕТ СН'!$F$9-'СЕТ СН'!$F$26</f>
        <v>798.86452871999995</v>
      </c>
      <c r="K41" s="36">
        <f>SUMIFS(СВЦЭМ!$D$33:$D$776,СВЦЭМ!$A$33:$A$776,$A41,СВЦЭМ!$B$33:$B$776,K$11)+'СЕТ СН'!$F$14+СВЦЭМ!$D$10+'СЕТ СН'!$F$8*'СЕТ СН'!$F$9-'СЕТ СН'!$F$26</f>
        <v>774.51554160000001</v>
      </c>
      <c r="L41" s="36">
        <f>SUMIFS(СВЦЭМ!$D$33:$D$776,СВЦЭМ!$A$33:$A$776,$A41,СВЦЭМ!$B$33:$B$776,L$11)+'СЕТ СН'!$F$14+СВЦЭМ!$D$10+'СЕТ СН'!$F$8*'СЕТ СН'!$F$9-'СЕТ СН'!$F$26</f>
        <v>749.77661478000005</v>
      </c>
      <c r="M41" s="36">
        <f>SUMIFS(СВЦЭМ!$D$33:$D$776,СВЦЭМ!$A$33:$A$776,$A41,СВЦЭМ!$B$33:$B$776,M$11)+'СЕТ СН'!$F$14+СВЦЭМ!$D$10+'СЕТ СН'!$F$8*'СЕТ СН'!$F$9-'СЕТ СН'!$F$26</f>
        <v>734.33064112000011</v>
      </c>
      <c r="N41" s="36">
        <f>SUMIFS(СВЦЭМ!$D$33:$D$776,СВЦЭМ!$A$33:$A$776,$A41,СВЦЭМ!$B$33:$B$776,N$11)+'СЕТ СН'!$F$14+СВЦЭМ!$D$10+'СЕТ СН'!$F$8*'СЕТ СН'!$F$9-'СЕТ СН'!$F$26</f>
        <v>748.89468604000012</v>
      </c>
      <c r="O41" s="36">
        <f>SUMIFS(СВЦЭМ!$D$33:$D$776,СВЦЭМ!$A$33:$A$776,$A41,СВЦЭМ!$B$33:$B$776,O$11)+'СЕТ СН'!$F$14+СВЦЭМ!$D$10+'СЕТ СН'!$F$8*'СЕТ СН'!$F$9-'СЕТ СН'!$F$26</f>
        <v>769.71458178000012</v>
      </c>
      <c r="P41" s="36">
        <f>SUMIFS(СВЦЭМ!$D$33:$D$776,СВЦЭМ!$A$33:$A$776,$A41,СВЦЭМ!$B$33:$B$776,P$11)+'СЕТ СН'!$F$14+СВЦЭМ!$D$10+'СЕТ СН'!$F$8*'СЕТ СН'!$F$9-'СЕТ СН'!$F$26</f>
        <v>776.77389891000007</v>
      </c>
      <c r="Q41" s="36">
        <f>SUMIFS(СВЦЭМ!$D$33:$D$776,СВЦЭМ!$A$33:$A$776,$A41,СВЦЭМ!$B$33:$B$776,Q$11)+'СЕТ СН'!$F$14+СВЦЭМ!$D$10+'СЕТ СН'!$F$8*'СЕТ СН'!$F$9-'СЕТ СН'!$F$26</f>
        <v>745.37932124000008</v>
      </c>
      <c r="R41" s="36">
        <f>SUMIFS(СВЦЭМ!$D$33:$D$776,СВЦЭМ!$A$33:$A$776,$A41,СВЦЭМ!$B$33:$B$776,R$11)+'СЕТ СН'!$F$14+СВЦЭМ!$D$10+'СЕТ СН'!$F$8*'СЕТ СН'!$F$9-'СЕТ СН'!$F$26</f>
        <v>685.89285141999994</v>
      </c>
      <c r="S41" s="36">
        <f>SUMIFS(СВЦЭМ!$D$33:$D$776,СВЦЭМ!$A$33:$A$776,$A41,СВЦЭМ!$B$33:$B$776,S$11)+'СЕТ СН'!$F$14+СВЦЭМ!$D$10+'СЕТ СН'!$F$8*'СЕТ СН'!$F$9-'СЕТ СН'!$F$26</f>
        <v>684.09278661000008</v>
      </c>
      <c r="T41" s="36">
        <f>SUMIFS(СВЦЭМ!$D$33:$D$776,СВЦЭМ!$A$33:$A$776,$A41,СВЦЭМ!$B$33:$B$776,T$11)+'СЕТ СН'!$F$14+СВЦЭМ!$D$10+'СЕТ СН'!$F$8*'СЕТ СН'!$F$9-'СЕТ СН'!$F$26</f>
        <v>693.94677401000013</v>
      </c>
      <c r="U41" s="36">
        <f>SUMIFS(СВЦЭМ!$D$33:$D$776,СВЦЭМ!$A$33:$A$776,$A41,СВЦЭМ!$B$33:$B$776,U$11)+'СЕТ СН'!$F$14+СВЦЭМ!$D$10+'СЕТ СН'!$F$8*'СЕТ СН'!$F$9-'СЕТ СН'!$F$26</f>
        <v>709.55899494999994</v>
      </c>
      <c r="V41" s="36">
        <f>SUMIFS(СВЦЭМ!$D$33:$D$776,СВЦЭМ!$A$33:$A$776,$A41,СВЦЭМ!$B$33:$B$776,V$11)+'СЕТ СН'!$F$14+СВЦЭМ!$D$10+'СЕТ СН'!$F$8*'СЕТ СН'!$F$9-'СЕТ СН'!$F$26</f>
        <v>678.36486764000006</v>
      </c>
      <c r="W41" s="36">
        <f>SUMIFS(СВЦЭМ!$D$33:$D$776,СВЦЭМ!$A$33:$A$776,$A41,СВЦЭМ!$B$33:$B$776,W$11)+'СЕТ СН'!$F$14+СВЦЭМ!$D$10+'СЕТ СН'!$F$8*'СЕТ СН'!$F$9-'СЕТ СН'!$F$26</f>
        <v>657.19498040000008</v>
      </c>
      <c r="X41" s="36">
        <f>SUMIFS(СВЦЭМ!$D$33:$D$776,СВЦЭМ!$A$33:$A$776,$A41,СВЦЭМ!$B$33:$B$776,X$11)+'СЕТ СН'!$F$14+СВЦЭМ!$D$10+'СЕТ СН'!$F$8*'СЕТ СН'!$F$9-'СЕТ СН'!$F$26</f>
        <v>674.57131602000004</v>
      </c>
      <c r="Y41" s="36">
        <f>SUMIFS(СВЦЭМ!$D$33:$D$776,СВЦЭМ!$A$33:$A$776,$A41,СВЦЭМ!$B$33:$B$776,Y$11)+'СЕТ СН'!$F$14+СВЦЭМ!$D$10+'СЕТ СН'!$F$8*'СЕТ СН'!$F$9-'СЕТ СН'!$F$26</f>
        <v>731.39818074999994</v>
      </c>
    </row>
    <row r="42" spans="1:27" ht="15.75" hidden="1" x14ac:dyDescent="0.2">
      <c r="A42" s="35">
        <f t="shared" si="0"/>
        <v>43647</v>
      </c>
      <c r="B42" s="36">
        <f>SUMIFS(СВЦЭМ!$D$33:$D$776,СВЦЭМ!$A$33:$A$776,$A42,СВЦЭМ!$B$33:$B$776,B$11)+'СЕТ СН'!$F$14+СВЦЭМ!$D$10+'СЕТ СН'!$F$8*'СЕТ СН'!$F$9-'СЕТ СН'!$F$26</f>
        <v>113.23916790999999</v>
      </c>
      <c r="C42" s="36">
        <f>SUMIFS(СВЦЭМ!$D$33:$D$776,СВЦЭМ!$A$33:$A$776,$A42,СВЦЭМ!$B$33:$B$776,C$11)+'СЕТ СН'!$F$14+СВЦЭМ!$D$10+'СЕТ СН'!$F$8*'СЕТ СН'!$F$9-'СЕТ СН'!$F$26</f>
        <v>113.23916790999999</v>
      </c>
      <c r="D42" s="36">
        <f>SUMIFS(СВЦЭМ!$D$33:$D$776,СВЦЭМ!$A$33:$A$776,$A42,СВЦЭМ!$B$33:$B$776,D$11)+'СЕТ СН'!$F$14+СВЦЭМ!$D$10+'СЕТ СН'!$F$8*'СЕТ СН'!$F$9-'СЕТ СН'!$F$26</f>
        <v>113.23916790999999</v>
      </c>
      <c r="E42" s="36">
        <f>SUMIFS(СВЦЭМ!$D$33:$D$776,СВЦЭМ!$A$33:$A$776,$A42,СВЦЭМ!$B$33:$B$776,E$11)+'СЕТ СН'!$F$14+СВЦЭМ!$D$10+'СЕТ СН'!$F$8*'СЕТ СН'!$F$9-'СЕТ СН'!$F$26</f>
        <v>113.23916790999999</v>
      </c>
      <c r="F42" s="36">
        <f>SUMIFS(СВЦЭМ!$D$33:$D$776,СВЦЭМ!$A$33:$A$776,$A42,СВЦЭМ!$B$33:$B$776,F$11)+'СЕТ СН'!$F$14+СВЦЭМ!$D$10+'СЕТ СН'!$F$8*'СЕТ СН'!$F$9-'СЕТ СН'!$F$26</f>
        <v>113.23916790999999</v>
      </c>
      <c r="G42" s="36">
        <f>SUMIFS(СВЦЭМ!$D$33:$D$776,СВЦЭМ!$A$33:$A$776,$A42,СВЦЭМ!$B$33:$B$776,G$11)+'СЕТ СН'!$F$14+СВЦЭМ!$D$10+'СЕТ СН'!$F$8*'СЕТ СН'!$F$9-'СЕТ СН'!$F$26</f>
        <v>113.23916790999999</v>
      </c>
      <c r="H42" s="36">
        <f>SUMIFS(СВЦЭМ!$D$33:$D$776,СВЦЭМ!$A$33:$A$776,$A42,СВЦЭМ!$B$33:$B$776,H$11)+'СЕТ СН'!$F$14+СВЦЭМ!$D$10+'СЕТ СН'!$F$8*'СЕТ СН'!$F$9-'СЕТ СН'!$F$26</f>
        <v>113.23916790999999</v>
      </c>
      <c r="I42" s="36">
        <f>SUMIFS(СВЦЭМ!$D$33:$D$776,СВЦЭМ!$A$33:$A$776,$A42,СВЦЭМ!$B$33:$B$776,I$11)+'СЕТ СН'!$F$14+СВЦЭМ!$D$10+'СЕТ СН'!$F$8*'СЕТ СН'!$F$9-'СЕТ СН'!$F$26</f>
        <v>113.23916790999999</v>
      </c>
      <c r="J42" s="36">
        <f>SUMIFS(СВЦЭМ!$D$33:$D$776,СВЦЭМ!$A$33:$A$776,$A42,СВЦЭМ!$B$33:$B$776,J$11)+'СЕТ СН'!$F$14+СВЦЭМ!$D$10+'СЕТ СН'!$F$8*'СЕТ СН'!$F$9-'СЕТ СН'!$F$26</f>
        <v>113.23916790999999</v>
      </c>
      <c r="K42" s="36">
        <f>SUMIFS(СВЦЭМ!$D$33:$D$776,СВЦЭМ!$A$33:$A$776,$A42,СВЦЭМ!$B$33:$B$776,K$11)+'СЕТ СН'!$F$14+СВЦЭМ!$D$10+'СЕТ СН'!$F$8*'СЕТ СН'!$F$9-'СЕТ СН'!$F$26</f>
        <v>113.23916790999999</v>
      </c>
      <c r="L42" s="36">
        <f>SUMIFS(СВЦЭМ!$D$33:$D$776,СВЦЭМ!$A$33:$A$776,$A42,СВЦЭМ!$B$33:$B$776,L$11)+'СЕТ СН'!$F$14+СВЦЭМ!$D$10+'СЕТ СН'!$F$8*'СЕТ СН'!$F$9-'СЕТ СН'!$F$26</f>
        <v>113.23916790999999</v>
      </c>
      <c r="M42" s="36">
        <f>SUMIFS(СВЦЭМ!$D$33:$D$776,СВЦЭМ!$A$33:$A$776,$A42,СВЦЭМ!$B$33:$B$776,M$11)+'СЕТ СН'!$F$14+СВЦЭМ!$D$10+'СЕТ СН'!$F$8*'СЕТ СН'!$F$9-'СЕТ СН'!$F$26</f>
        <v>113.23916790999999</v>
      </c>
      <c r="N42" s="36">
        <f>SUMIFS(СВЦЭМ!$D$33:$D$776,СВЦЭМ!$A$33:$A$776,$A42,СВЦЭМ!$B$33:$B$776,N$11)+'СЕТ СН'!$F$14+СВЦЭМ!$D$10+'СЕТ СН'!$F$8*'СЕТ СН'!$F$9-'СЕТ СН'!$F$26</f>
        <v>113.23916790999999</v>
      </c>
      <c r="O42" s="36">
        <f>SUMIFS(СВЦЭМ!$D$33:$D$776,СВЦЭМ!$A$33:$A$776,$A42,СВЦЭМ!$B$33:$B$776,O$11)+'СЕТ СН'!$F$14+СВЦЭМ!$D$10+'СЕТ СН'!$F$8*'СЕТ СН'!$F$9-'СЕТ СН'!$F$26</f>
        <v>113.23916790999999</v>
      </c>
      <c r="P42" s="36">
        <f>SUMIFS(СВЦЭМ!$D$33:$D$776,СВЦЭМ!$A$33:$A$776,$A42,СВЦЭМ!$B$33:$B$776,P$11)+'СЕТ СН'!$F$14+СВЦЭМ!$D$10+'СЕТ СН'!$F$8*'СЕТ СН'!$F$9-'СЕТ СН'!$F$26</f>
        <v>113.23916790999999</v>
      </c>
      <c r="Q42" s="36">
        <f>SUMIFS(СВЦЭМ!$D$33:$D$776,СВЦЭМ!$A$33:$A$776,$A42,СВЦЭМ!$B$33:$B$776,Q$11)+'СЕТ СН'!$F$14+СВЦЭМ!$D$10+'СЕТ СН'!$F$8*'СЕТ СН'!$F$9-'СЕТ СН'!$F$26</f>
        <v>113.23916790999999</v>
      </c>
      <c r="R42" s="36">
        <f>SUMIFS(СВЦЭМ!$D$33:$D$776,СВЦЭМ!$A$33:$A$776,$A42,СВЦЭМ!$B$33:$B$776,R$11)+'СЕТ СН'!$F$14+СВЦЭМ!$D$10+'СЕТ СН'!$F$8*'СЕТ СН'!$F$9-'СЕТ СН'!$F$26</f>
        <v>113.23916790999999</v>
      </c>
      <c r="S42" s="36">
        <f>SUMIFS(СВЦЭМ!$D$33:$D$776,СВЦЭМ!$A$33:$A$776,$A42,СВЦЭМ!$B$33:$B$776,S$11)+'СЕТ СН'!$F$14+СВЦЭМ!$D$10+'СЕТ СН'!$F$8*'СЕТ СН'!$F$9-'СЕТ СН'!$F$26</f>
        <v>113.23916790999999</v>
      </c>
      <c r="T42" s="36">
        <f>SUMIFS(СВЦЭМ!$D$33:$D$776,СВЦЭМ!$A$33:$A$776,$A42,СВЦЭМ!$B$33:$B$776,T$11)+'СЕТ СН'!$F$14+СВЦЭМ!$D$10+'СЕТ СН'!$F$8*'СЕТ СН'!$F$9-'СЕТ СН'!$F$26</f>
        <v>113.23916790999999</v>
      </c>
      <c r="U42" s="36">
        <f>SUMIFS(СВЦЭМ!$D$33:$D$776,СВЦЭМ!$A$33:$A$776,$A42,СВЦЭМ!$B$33:$B$776,U$11)+'СЕТ СН'!$F$14+СВЦЭМ!$D$10+'СЕТ СН'!$F$8*'СЕТ СН'!$F$9-'СЕТ СН'!$F$26</f>
        <v>113.23916790999999</v>
      </c>
      <c r="V42" s="36">
        <f>SUMIFS(СВЦЭМ!$D$33:$D$776,СВЦЭМ!$A$33:$A$776,$A42,СВЦЭМ!$B$33:$B$776,V$11)+'СЕТ СН'!$F$14+СВЦЭМ!$D$10+'СЕТ СН'!$F$8*'СЕТ СН'!$F$9-'СЕТ СН'!$F$26</f>
        <v>113.23916790999999</v>
      </c>
      <c r="W42" s="36">
        <f>SUMIFS(СВЦЭМ!$D$33:$D$776,СВЦЭМ!$A$33:$A$776,$A42,СВЦЭМ!$B$33:$B$776,W$11)+'СЕТ СН'!$F$14+СВЦЭМ!$D$10+'СЕТ СН'!$F$8*'СЕТ СН'!$F$9-'СЕТ СН'!$F$26</f>
        <v>113.23916790999999</v>
      </c>
      <c r="X42" s="36">
        <f>SUMIFS(СВЦЭМ!$D$33:$D$776,СВЦЭМ!$A$33:$A$776,$A42,СВЦЭМ!$B$33:$B$776,X$11)+'СЕТ СН'!$F$14+СВЦЭМ!$D$10+'СЕТ СН'!$F$8*'СЕТ СН'!$F$9-'СЕТ СН'!$F$26</f>
        <v>113.23916790999999</v>
      </c>
      <c r="Y42" s="36">
        <f>SUMIFS(СВЦЭМ!$D$33:$D$776,СВЦЭМ!$A$33:$A$776,$A42,СВЦЭМ!$B$33:$B$776,Y$11)+'СЕТ СН'!$F$14+СВЦЭМ!$D$10+'СЕТ СН'!$F$8*'СЕТ СН'!$F$9-'СЕТ СН'!$F$26</f>
        <v>113.23916790999999</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01.06.2019</v>
      </c>
      <c r="B48" s="36">
        <f>SUMIFS(СВЦЭМ!$D$33:$D$776,СВЦЭМ!$A$33:$A$776,$A48,СВЦЭМ!$B$33:$B$776,B$47)+'СЕТ СН'!$F$14+СВЦЭМ!$D$10+'СЕТ СН'!$F$6-'СЕТ СН'!$F$26</f>
        <v>856.92397699000003</v>
      </c>
      <c r="C48" s="36">
        <f>SUMIFS(СВЦЭМ!$D$33:$D$776,СВЦЭМ!$A$33:$A$776,$A48,СВЦЭМ!$B$33:$B$776,C$47)+'СЕТ СН'!$F$14+СВЦЭМ!$D$10+'СЕТ СН'!$F$6-'СЕТ СН'!$F$26</f>
        <v>906.92348543000003</v>
      </c>
      <c r="D48" s="36">
        <f>SUMIFS(СВЦЭМ!$D$33:$D$776,СВЦЭМ!$A$33:$A$776,$A48,СВЦЭМ!$B$33:$B$776,D$47)+'СЕТ СН'!$F$14+СВЦЭМ!$D$10+'СЕТ СН'!$F$6-'СЕТ СН'!$F$26</f>
        <v>954.54340337000008</v>
      </c>
      <c r="E48" s="36">
        <f>SUMIFS(СВЦЭМ!$D$33:$D$776,СВЦЭМ!$A$33:$A$776,$A48,СВЦЭМ!$B$33:$B$776,E$47)+'СЕТ СН'!$F$14+СВЦЭМ!$D$10+'СЕТ СН'!$F$6-'СЕТ СН'!$F$26</f>
        <v>980.09740362000002</v>
      </c>
      <c r="F48" s="36">
        <f>SUMIFS(СВЦЭМ!$D$33:$D$776,СВЦЭМ!$A$33:$A$776,$A48,СВЦЭМ!$B$33:$B$776,F$47)+'СЕТ СН'!$F$14+СВЦЭМ!$D$10+'СЕТ СН'!$F$6-'СЕТ СН'!$F$26</f>
        <v>992.27785265</v>
      </c>
      <c r="G48" s="36">
        <f>SUMIFS(СВЦЭМ!$D$33:$D$776,СВЦЭМ!$A$33:$A$776,$A48,СВЦЭМ!$B$33:$B$776,G$47)+'СЕТ СН'!$F$14+СВЦЭМ!$D$10+'СЕТ СН'!$F$6-'СЕТ СН'!$F$26</f>
        <v>997.82831695000004</v>
      </c>
      <c r="H48" s="36">
        <f>SUMIFS(СВЦЭМ!$D$33:$D$776,СВЦЭМ!$A$33:$A$776,$A48,СВЦЭМ!$B$33:$B$776,H$47)+'СЕТ СН'!$F$14+СВЦЭМ!$D$10+'СЕТ СН'!$F$6-'СЕТ СН'!$F$26</f>
        <v>960.42922224000006</v>
      </c>
      <c r="I48" s="36">
        <f>SUMIFS(СВЦЭМ!$D$33:$D$776,СВЦЭМ!$A$33:$A$776,$A48,СВЦЭМ!$B$33:$B$776,I$47)+'СЕТ СН'!$F$14+СВЦЭМ!$D$10+'СЕТ СН'!$F$6-'СЕТ СН'!$F$26</f>
        <v>934.96681882000007</v>
      </c>
      <c r="J48" s="36">
        <f>SUMIFS(СВЦЭМ!$D$33:$D$776,СВЦЭМ!$A$33:$A$776,$A48,СВЦЭМ!$B$33:$B$776,J$47)+'СЕТ СН'!$F$14+СВЦЭМ!$D$10+'СЕТ СН'!$F$6-'СЕТ СН'!$F$26</f>
        <v>895.78550294000001</v>
      </c>
      <c r="K48" s="36">
        <f>SUMIFS(СВЦЭМ!$D$33:$D$776,СВЦЭМ!$A$33:$A$776,$A48,СВЦЭМ!$B$33:$B$776,K$47)+'СЕТ СН'!$F$14+СВЦЭМ!$D$10+'СЕТ СН'!$F$6-'СЕТ СН'!$F$26</f>
        <v>826.70026468000003</v>
      </c>
      <c r="L48" s="36">
        <f>SUMIFS(СВЦЭМ!$D$33:$D$776,СВЦЭМ!$A$33:$A$776,$A48,СВЦЭМ!$B$33:$B$776,L$47)+'СЕТ СН'!$F$14+СВЦЭМ!$D$10+'СЕТ СН'!$F$6-'СЕТ СН'!$F$26</f>
        <v>795.09062312000003</v>
      </c>
      <c r="M48" s="36">
        <f>SUMIFS(СВЦЭМ!$D$33:$D$776,СВЦЭМ!$A$33:$A$776,$A48,СВЦЭМ!$B$33:$B$776,M$47)+'СЕТ СН'!$F$14+СВЦЭМ!$D$10+'СЕТ СН'!$F$6-'СЕТ СН'!$F$26</f>
        <v>775.76880088000007</v>
      </c>
      <c r="N48" s="36">
        <f>SUMIFS(СВЦЭМ!$D$33:$D$776,СВЦЭМ!$A$33:$A$776,$A48,СВЦЭМ!$B$33:$B$776,N$47)+'СЕТ СН'!$F$14+СВЦЭМ!$D$10+'СЕТ СН'!$F$6-'СЕТ СН'!$F$26</f>
        <v>803.96459396</v>
      </c>
      <c r="O48" s="36">
        <f>SUMIFS(СВЦЭМ!$D$33:$D$776,СВЦЭМ!$A$33:$A$776,$A48,СВЦЭМ!$B$33:$B$776,O$47)+'СЕТ СН'!$F$14+СВЦЭМ!$D$10+'СЕТ СН'!$F$6-'СЕТ СН'!$F$26</f>
        <v>804.16619394999998</v>
      </c>
      <c r="P48" s="36">
        <f>SUMIFS(СВЦЭМ!$D$33:$D$776,СВЦЭМ!$A$33:$A$776,$A48,СВЦЭМ!$B$33:$B$776,P$47)+'СЕТ СН'!$F$14+СВЦЭМ!$D$10+'СЕТ СН'!$F$6-'СЕТ СН'!$F$26</f>
        <v>821.71864697000001</v>
      </c>
      <c r="Q48" s="36">
        <f>SUMIFS(СВЦЭМ!$D$33:$D$776,СВЦЭМ!$A$33:$A$776,$A48,СВЦЭМ!$B$33:$B$776,Q$47)+'СЕТ СН'!$F$14+СВЦЭМ!$D$10+'СЕТ СН'!$F$6-'СЕТ СН'!$F$26</f>
        <v>784.72237949999999</v>
      </c>
      <c r="R48" s="36">
        <f>SUMIFS(СВЦЭМ!$D$33:$D$776,СВЦЭМ!$A$33:$A$776,$A48,СВЦЭМ!$B$33:$B$776,R$47)+'СЕТ СН'!$F$14+СВЦЭМ!$D$10+'СЕТ СН'!$F$6-'СЕТ СН'!$F$26</f>
        <v>749.70866460000002</v>
      </c>
      <c r="S48" s="36">
        <f>SUMIFS(СВЦЭМ!$D$33:$D$776,СВЦЭМ!$A$33:$A$776,$A48,СВЦЭМ!$B$33:$B$776,S$47)+'СЕТ СН'!$F$14+СВЦЭМ!$D$10+'СЕТ СН'!$F$6-'СЕТ СН'!$F$26</f>
        <v>785.62396128</v>
      </c>
      <c r="T48" s="36">
        <f>SUMIFS(СВЦЭМ!$D$33:$D$776,СВЦЭМ!$A$33:$A$776,$A48,СВЦЭМ!$B$33:$B$776,T$47)+'СЕТ СН'!$F$14+СВЦЭМ!$D$10+'СЕТ СН'!$F$6-'СЕТ СН'!$F$26</f>
        <v>765.24863098000003</v>
      </c>
      <c r="U48" s="36">
        <f>SUMIFS(СВЦЭМ!$D$33:$D$776,СВЦЭМ!$A$33:$A$776,$A48,СВЦЭМ!$B$33:$B$776,U$47)+'СЕТ СН'!$F$14+СВЦЭМ!$D$10+'СЕТ СН'!$F$6-'СЕТ СН'!$F$26</f>
        <v>741.97961855000005</v>
      </c>
      <c r="V48" s="36">
        <f>SUMIFS(СВЦЭМ!$D$33:$D$776,СВЦЭМ!$A$33:$A$776,$A48,СВЦЭМ!$B$33:$B$776,V$47)+'СЕТ СН'!$F$14+СВЦЭМ!$D$10+'СЕТ СН'!$F$6-'СЕТ СН'!$F$26</f>
        <v>719.63131967000004</v>
      </c>
      <c r="W48" s="36">
        <f>SUMIFS(СВЦЭМ!$D$33:$D$776,СВЦЭМ!$A$33:$A$776,$A48,СВЦЭМ!$B$33:$B$776,W$47)+'СЕТ СН'!$F$14+СВЦЭМ!$D$10+'СЕТ СН'!$F$6-'СЕТ СН'!$F$26</f>
        <v>691.77723616000003</v>
      </c>
      <c r="X48" s="36">
        <f>SUMIFS(СВЦЭМ!$D$33:$D$776,СВЦЭМ!$A$33:$A$776,$A48,СВЦЭМ!$B$33:$B$776,X$47)+'СЕТ СН'!$F$14+СВЦЭМ!$D$10+'СЕТ СН'!$F$6-'СЕТ СН'!$F$26</f>
        <v>701.83687958000007</v>
      </c>
      <c r="Y48" s="36">
        <f>SUMIFS(СВЦЭМ!$D$33:$D$776,СВЦЭМ!$A$33:$A$776,$A48,СВЦЭМ!$B$33:$B$776,Y$47)+'СЕТ СН'!$F$14+СВЦЭМ!$D$10+'СЕТ СН'!$F$6-'СЕТ СН'!$F$26</f>
        <v>783.35544922000008</v>
      </c>
      <c r="AA48" s="45"/>
    </row>
    <row r="49" spans="1:25" ht="15.75" x14ac:dyDescent="0.2">
      <c r="A49" s="35">
        <f>A48+1</f>
        <v>43618</v>
      </c>
      <c r="B49" s="36">
        <f>SUMIFS(СВЦЭМ!$D$33:$D$776,СВЦЭМ!$A$33:$A$776,$A49,СВЦЭМ!$B$33:$B$776,B$47)+'СЕТ СН'!$F$14+СВЦЭМ!$D$10+'СЕТ СН'!$F$6-'СЕТ СН'!$F$26</f>
        <v>835.40097466999998</v>
      </c>
      <c r="C49" s="36">
        <f>SUMIFS(СВЦЭМ!$D$33:$D$776,СВЦЭМ!$A$33:$A$776,$A49,СВЦЭМ!$B$33:$B$776,C$47)+'СЕТ СН'!$F$14+СВЦЭМ!$D$10+'СЕТ СН'!$F$6-'СЕТ СН'!$F$26</f>
        <v>885.67597106000005</v>
      </c>
      <c r="D49" s="36">
        <f>SUMIFS(СВЦЭМ!$D$33:$D$776,СВЦЭМ!$A$33:$A$776,$A49,СВЦЭМ!$B$33:$B$776,D$47)+'СЕТ СН'!$F$14+СВЦЭМ!$D$10+'СЕТ СН'!$F$6-'СЕТ СН'!$F$26</f>
        <v>917.54795331000003</v>
      </c>
      <c r="E49" s="36">
        <f>SUMIFS(СВЦЭМ!$D$33:$D$776,СВЦЭМ!$A$33:$A$776,$A49,СВЦЭМ!$B$33:$B$776,E$47)+'СЕТ СН'!$F$14+СВЦЭМ!$D$10+'СЕТ СН'!$F$6-'СЕТ СН'!$F$26</f>
        <v>944.23421286000007</v>
      </c>
      <c r="F49" s="36">
        <f>SUMIFS(СВЦЭМ!$D$33:$D$776,СВЦЭМ!$A$33:$A$776,$A49,СВЦЭМ!$B$33:$B$776,F$47)+'СЕТ СН'!$F$14+СВЦЭМ!$D$10+'СЕТ СН'!$F$6-'СЕТ СН'!$F$26</f>
        <v>956.39798428000006</v>
      </c>
      <c r="G49" s="36">
        <f>SUMIFS(СВЦЭМ!$D$33:$D$776,СВЦЭМ!$A$33:$A$776,$A49,СВЦЭМ!$B$33:$B$776,G$47)+'СЕТ СН'!$F$14+СВЦЭМ!$D$10+'СЕТ СН'!$F$6-'СЕТ СН'!$F$26</f>
        <v>960.35768802000007</v>
      </c>
      <c r="H49" s="36">
        <f>SUMIFS(СВЦЭМ!$D$33:$D$776,СВЦЭМ!$A$33:$A$776,$A49,СВЦЭМ!$B$33:$B$776,H$47)+'СЕТ СН'!$F$14+СВЦЭМ!$D$10+'СЕТ СН'!$F$6-'СЕТ СН'!$F$26</f>
        <v>934.78434075000007</v>
      </c>
      <c r="I49" s="36">
        <f>SUMIFS(СВЦЭМ!$D$33:$D$776,СВЦЭМ!$A$33:$A$776,$A49,СВЦЭМ!$B$33:$B$776,I$47)+'СЕТ СН'!$F$14+СВЦЭМ!$D$10+'СЕТ СН'!$F$6-'СЕТ СН'!$F$26</f>
        <v>901.87151772000004</v>
      </c>
      <c r="J49" s="36">
        <f>SUMIFS(СВЦЭМ!$D$33:$D$776,СВЦЭМ!$A$33:$A$776,$A49,СВЦЭМ!$B$33:$B$776,J$47)+'СЕТ СН'!$F$14+СВЦЭМ!$D$10+'СЕТ СН'!$F$6-'СЕТ СН'!$F$26</f>
        <v>842.52218433000007</v>
      </c>
      <c r="K49" s="36">
        <f>SUMIFS(СВЦЭМ!$D$33:$D$776,СВЦЭМ!$A$33:$A$776,$A49,СВЦЭМ!$B$33:$B$776,K$47)+'СЕТ СН'!$F$14+СВЦЭМ!$D$10+'СЕТ СН'!$F$6-'СЕТ СН'!$F$26</f>
        <v>802.58469281999999</v>
      </c>
      <c r="L49" s="36">
        <f>SUMIFS(СВЦЭМ!$D$33:$D$776,СВЦЭМ!$A$33:$A$776,$A49,СВЦЭМ!$B$33:$B$776,L$47)+'СЕТ СН'!$F$14+СВЦЭМ!$D$10+'СЕТ СН'!$F$6-'СЕТ СН'!$F$26</f>
        <v>778.04230210000003</v>
      </c>
      <c r="M49" s="36">
        <f>SUMIFS(СВЦЭМ!$D$33:$D$776,СВЦЭМ!$A$33:$A$776,$A49,СВЦЭМ!$B$33:$B$776,M$47)+'СЕТ СН'!$F$14+СВЦЭМ!$D$10+'СЕТ СН'!$F$6-'СЕТ СН'!$F$26</f>
        <v>760.49731919999999</v>
      </c>
      <c r="N49" s="36">
        <f>SUMIFS(СВЦЭМ!$D$33:$D$776,СВЦЭМ!$A$33:$A$776,$A49,СВЦЭМ!$B$33:$B$776,N$47)+'СЕТ СН'!$F$14+СВЦЭМ!$D$10+'СЕТ СН'!$F$6-'СЕТ СН'!$F$26</f>
        <v>780.52221570000006</v>
      </c>
      <c r="O49" s="36">
        <f>SUMIFS(СВЦЭМ!$D$33:$D$776,СВЦЭМ!$A$33:$A$776,$A49,СВЦЭМ!$B$33:$B$776,O$47)+'СЕТ СН'!$F$14+СВЦЭМ!$D$10+'СЕТ СН'!$F$6-'СЕТ СН'!$F$26</f>
        <v>771.6356313</v>
      </c>
      <c r="P49" s="36">
        <f>SUMIFS(СВЦЭМ!$D$33:$D$776,СВЦЭМ!$A$33:$A$776,$A49,СВЦЭМ!$B$33:$B$776,P$47)+'СЕТ СН'!$F$14+СВЦЭМ!$D$10+'СЕТ СН'!$F$6-'СЕТ СН'!$F$26</f>
        <v>782.06879494999998</v>
      </c>
      <c r="Q49" s="36">
        <f>SUMIFS(СВЦЭМ!$D$33:$D$776,СВЦЭМ!$A$33:$A$776,$A49,СВЦЭМ!$B$33:$B$776,Q$47)+'СЕТ СН'!$F$14+СВЦЭМ!$D$10+'СЕТ СН'!$F$6-'СЕТ СН'!$F$26</f>
        <v>756.02073166000002</v>
      </c>
      <c r="R49" s="36">
        <f>SUMIFS(СВЦЭМ!$D$33:$D$776,СВЦЭМ!$A$33:$A$776,$A49,СВЦЭМ!$B$33:$B$776,R$47)+'СЕТ СН'!$F$14+СВЦЭМ!$D$10+'СЕТ СН'!$F$6-'СЕТ СН'!$F$26</f>
        <v>710.79614411</v>
      </c>
      <c r="S49" s="36">
        <f>SUMIFS(СВЦЭМ!$D$33:$D$776,СВЦЭМ!$A$33:$A$776,$A49,СВЦЭМ!$B$33:$B$776,S$47)+'СЕТ СН'!$F$14+СВЦЭМ!$D$10+'СЕТ СН'!$F$6-'СЕТ СН'!$F$26</f>
        <v>711.91022987000008</v>
      </c>
      <c r="T49" s="36">
        <f>SUMIFS(СВЦЭМ!$D$33:$D$776,СВЦЭМ!$A$33:$A$776,$A49,СВЦЭМ!$B$33:$B$776,T$47)+'СЕТ СН'!$F$14+СВЦЭМ!$D$10+'СЕТ СН'!$F$6-'СЕТ СН'!$F$26</f>
        <v>715.23068202000002</v>
      </c>
      <c r="U49" s="36">
        <f>SUMIFS(СВЦЭМ!$D$33:$D$776,СВЦЭМ!$A$33:$A$776,$A49,СВЦЭМ!$B$33:$B$776,U$47)+'СЕТ СН'!$F$14+СВЦЭМ!$D$10+'СЕТ СН'!$F$6-'СЕТ СН'!$F$26</f>
        <v>693.63396621000004</v>
      </c>
      <c r="V49" s="36">
        <f>SUMIFS(СВЦЭМ!$D$33:$D$776,СВЦЭМ!$A$33:$A$776,$A49,СВЦЭМ!$B$33:$B$776,V$47)+'СЕТ СН'!$F$14+СВЦЭМ!$D$10+'СЕТ СН'!$F$6-'СЕТ СН'!$F$26</f>
        <v>682.15708128000006</v>
      </c>
      <c r="W49" s="36">
        <f>SUMIFS(СВЦЭМ!$D$33:$D$776,СВЦЭМ!$A$33:$A$776,$A49,СВЦЭМ!$B$33:$B$776,W$47)+'СЕТ СН'!$F$14+СВЦЭМ!$D$10+'СЕТ СН'!$F$6-'СЕТ СН'!$F$26</f>
        <v>681.99419425999997</v>
      </c>
      <c r="X49" s="36">
        <f>SUMIFS(СВЦЭМ!$D$33:$D$776,СВЦЭМ!$A$33:$A$776,$A49,СВЦЭМ!$B$33:$B$776,X$47)+'СЕТ СН'!$F$14+СВЦЭМ!$D$10+'СЕТ СН'!$F$6-'СЕТ СН'!$F$26</f>
        <v>692.17784344000006</v>
      </c>
      <c r="Y49" s="36">
        <f>SUMIFS(СВЦЭМ!$D$33:$D$776,СВЦЭМ!$A$33:$A$776,$A49,СВЦЭМ!$B$33:$B$776,Y$47)+'СЕТ СН'!$F$14+СВЦЭМ!$D$10+'СЕТ СН'!$F$6-'СЕТ СН'!$F$26</f>
        <v>776.17655089000004</v>
      </c>
    </row>
    <row r="50" spans="1:25" ht="15.75" x14ac:dyDescent="0.2">
      <c r="A50" s="35">
        <f t="shared" ref="A50:A78" si="1">A49+1</f>
        <v>43619</v>
      </c>
      <c r="B50" s="36">
        <f>SUMIFS(СВЦЭМ!$D$33:$D$776,СВЦЭМ!$A$33:$A$776,$A50,СВЦЭМ!$B$33:$B$776,B$47)+'СЕТ СН'!$F$14+СВЦЭМ!$D$10+'СЕТ СН'!$F$6-'СЕТ СН'!$F$26</f>
        <v>913.04216203999999</v>
      </c>
      <c r="C50" s="36">
        <f>SUMIFS(СВЦЭМ!$D$33:$D$776,СВЦЭМ!$A$33:$A$776,$A50,СВЦЭМ!$B$33:$B$776,C$47)+'СЕТ СН'!$F$14+СВЦЭМ!$D$10+'СЕТ СН'!$F$6-'СЕТ СН'!$F$26</f>
        <v>955.75552267</v>
      </c>
      <c r="D50" s="36">
        <f>SUMIFS(СВЦЭМ!$D$33:$D$776,СВЦЭМ!$A$33:$A$776,$A50,СВЦЭМ!$B$33:$B$776,D$47)+'СЕТ СН'!$F$14+СВЦЭМ!$D$10+'СЕТ СН'!$F$6-'СЕТ СН'!$F$26</f>
        <v>979.64726780000001</v>
      </c>
      <c r="E50" s="36">
        <f>SUMIFS(СВЦЭМ!$D$33:$D$776,СВЦЭМ!$A$33:$A$776,$A50,СВЦЭМ!$B$33:$B$776,E$47)+'СЕТ СН'!$F$14+СВЦЭМ!$D$10+'СЕТ СН'!$F$6-'СЕТ СН'!$F$26</f>
        <v>978.32984628999998</v>
      </c>
      <c r="F50" s="36">
        <f>SUMIFS(СВЦЭМ!$D$33:$D$776,СВЦЭМ!$A$33:$A$776,$A50,СВЦЭМ!$B$33:$B$776,F$47)+'СЕТ СН'!$F$14+СВЦЭМ!$D$10+'СЕТ СН'!$F$6-'СЕТ СН'!$F$26</f>
        <v>972.57611049000002</v>
      </c>
      <c r="G50" s="36">
        <f>SUMIFS(СВЦЭМ!$D$33:$D$776,СВЦЭМ!$A$33:$A$776,$A50,СВЦЭМ!$B$33:$B$776,G$47)+'СЕТ СН'!$F$14+СВЦЭМ!$D$10+'СЕТ СН'!$F$6-'СЕТ СН'!$F$26</f>
        <v>945.06845415999999</v>
      </c>
      <c r="H50" s="36">
        <f>SUMIFS(СВЦЭМ!$D$33:$D$776,СВЦЭМ!$A$33:$A$776,$A50,СВЦЭМ!$B$33:$B$776,H$47)+'СЕТ СН'!$F$14+СВЦЭМ!$D$10+'СЕТ СН'!$F$6-'СЕТ СН'!$F$26</f>
        <v>931.48304422000001</v>
      </c>
      <c r="I50" s="36">
        <f>SUMIFS(СВЦЭМ!$D$33:$D$776,СВЦЭМ!$A$33:$A$776,$A50,СВЦЭМ!$B$33:$B$776,I$47)+'СЕТ СН'!$F$14+СВЦЭМ!$D$10+'СЕТ СН'!$F$6-'СЕТ СН'!$F$26</f>
        <v>898.81969230000004</v>
      </c>
      <c r="J50" s="36">
        <f>SUMIFS(СВЦЭМ!$D$33:$D$776,СВЦЭМ!$A$33:$A$776,$A50,СВЦЭМ!$B$33:$B$776,J$47)+'СЕТ СН'!$F$14+СВЦЭМ!$D$10+'СЕТ СН'!$F$6-'СЕТ СН'!$F$26</f>
        <v>871.32535994</v>
      </c>
      <c r="K50" s="36">
        <f>SUMIFS(СВЦЭМ!$D$33:$D$776,СВЦЭМ!$A$33:$A$776,$A50,СВЦЭМ!$B$33:$B$776,K$47)+'СЕТ СН'!$F$14+СВЦЭМ!$D$10+'СЕТ СН'!$F$6-'СЕТ СН'!$F$26</f>
        <v>855.66995844000007</v>
      </c>
      <c r="L50" s="36">
        <f>SUMIFS(СВЦЭМ!$D$33:$D$776,СВЦЭМ!$A$33:$A$776,$A50,СВЦЭМ!$B$33:$B$776,L$47)+'СЕТ СН'!$F$14+СВЦЭМ!$D$10+'СЕТ СН'!$F$6-'СЕТ СН'!$F$26</f>
        <v>825.61046378000003</v>
      </c>
      <c r="M50" s="36">
        <f>SUMIFS(СВЦЭМ!$D$33:$D$776,СВЦЭМ!$A$33:$A$776,$A50,СВЦЭМ!$B$33:$B$776,M$47)+'СЕТ СН'!$F$14+СВЦЭМ!$D$10+'СЕТ СН'!$F$6-'СЕТ СН'!$F$26</f>
        <v>783.20478609000008</v>
      </c>
      <c r="N50" s="36">
        <f>SUMIFS(СВЦЭМ!$D$33:$D$776,СВЦЭМ!$A$33:$A$776,$A50,СВЦЭМ!$B$33:$B$776,N$47)+'СЕТ СН'!$F$14+СВЦЭМ!$D$10+'СЕТ СН'!$F$6-'СЕТ СН'!$F$26</f>
        <v>757.97603867999999</v>
      </c>
      <c r="O50" s="36">
        <f>SUMIFS(СВЦЭМ!$D$33:$D$776,СВЦЭМ!$A$33:$A$776,$A50,СВЦЭМ!$B$33:$B$776,O$47)+'СЕТ СН'!$F$14+СВЦЭМ!$D$10+'СЕТ СН'!$F$6-'СЕТ СН'!$F$26</f>
        <v>759.58087282999998</v>
      </c>
      <c r="P50" s="36">
        <f>SUMIFS(СВЦЭМ!$D$33:$D$776,СВЦЭМ!$A$33:$A$776,$A50,СВЦЭМ!$B$33:$B$776,P$47)+'СЕТ СН'!$F$14+СВЦЭМ!$D$10+'СЕТ СН'!$F$6-'СЕТ СН'!$F$26</f>
        <v>760.28639114999999</v>
      </c>
      <c r="Q50" s="36">
        <f>SUMIFS(СВЦЭМ!$D$33:$D$776,СВЦЭМ!$A$33:$A$776,$A50,СВЦЭМ!$B$33:$B$776,Q$47)+'СЕТ СН'!$F$14+СВЦЭМ!$D$10+'СЕТ СН'!$F$6-'СЕТ СН'!$F$26</f>
        <v>724.41973369000004</v>
      </c>
      <c r="R50" s="36">
        <f>SUMIFS(СВЦЭМ!$D$33:$D$776,СВЦЭМ!$A$33:$A$776,$A50,СВЦЭМ!$B$33:$B$776,R$47)+'СЕТ СН'!$F$14+СВЦЭМ!$D$10+'СЕТ СН'!$F$6-'СЕТ СН'!$F$26</f>
        <v>682.27847672000007</v>
      </c>
      <c r="S50" s="36">
        <f>SUMIFS(СВЦЭМ!$D$33:$D$776,СВЦЭМ!$A$33:$A$776,$A50,СВЦЭМ!$B$33:$B$776,S$47)+'СЕТ СН'!$F$14+СВЦЭМ!$D$10+'СЕТ СН'!$F$6-'СЕТ СН'!$F$26</f>
        <v>694.09160161</v>
      </c>
      <c r="T50" s="36">
        <f>SUMIFS(СВЦЭМ!$D$33:$D$776,СВЦЭМ!$A$33:$A$776,$A50,СВЦЭМ!$B$33:$B$776,T$47)+'СЕТ СН'!$F$14+СВЦЭМ!$D$10+'СЕТ СН'!$F$6-'СЕТ СН'!$F$26</f>
        <v>694.07256733999998</v>
      </c>
      <c r="U50" s="36">
        <f>SUMIFS(СВЦЭМ!$D$33:$D$776,СВЦЭМ!$A$33:$A$776,$A50,СВЦЭМ!$B$33:$B$776,U$47)+'СЕТ СН'!$F$14+СВЦЭМ!$D$10+'СЕТ СН'!$F$6-'СЕТ СН'!$F$26</f>
        <v>707.41943325</v>
      </c>
      <c r="V50" s="36">
        <f>SUMIFS(СВЦЭМ!$D$33:$D$776,СВЦЭМ!$A$33:$A$776,$A50,СВЦЭМ!$B$33:$B$776,V$47)+'СЕТ СН'!$F$14+СВЦЭМ!$D$10+'СЕТ СН'!$F$6-'СЕТ СН'!$F$26</f>
        <v>765.26428307000003</v>
      </c>
      <c r="W50" s="36">
        <f>SUMIFS(СВЦЭМ!$D$33:$D$776,СВЦЭМ!$A$33:$A$776,$A50,СВЦЭМ!$B$33:$B$776,W$47)+'СЕТ СН'!$F$14+СВЦЭМ!$D$10+'СЕТ СН'!$F$6-'СЕТ СН'!$F$26</f>
        <v>686.19698642000003</v>
      </c>
      <c r="X50" s="36">
        <f>SUMIFS(СВЦЭМ!$D$33:$D$776,СВЦЭМ!$A$33:$A$776,$A50,СВЦЭМ!$B$33:$B$776,X$47)+'СЕТ СН'!$F$14+СВЦЭМ!$D$10+'СЕТ СН'!$F$6-'СЕТ СН'!$F$26</f>
        <v>656.91696545000002</v>
      </c>
      <c r="Y50" s="36">
        <f>SUMIFS(СВЦЭМ!$D$33:$D$776,СВЦЭМ!$A$33:$A$776,$A50,СВЦЭМ!$B$33:$B$776,Y$47)+'СЕТ СН'!$F$14+СВЦЭМ!$D$10+'СЕТ СН'!$F$6-'СЕТ СН'!$F$26</f>
        <v>763.23386850000009</v>
      </c>
    </row>
    <row r="51" spans="1:25" ht="15.75" x14ac:dyDescent="0.2">
      <c r="A51" s="35">
        <f t="shared" si="1"/>
        <v>43620</v>
      </c>
      <c r="B51" s="36">
        <f>SUMIFS(СВЦЭМ!$D$33:$D$776,СВЦЭМ!$A$33:$A$776,$A51,СВЦЭМ!$B$33:$B$776,B$47)+'СЕТ СН'!$F$14+СВЦЭМ!$D$10+'СЕТ СН'!$F$6-'СЕТ СН'!$F$26</f>
        <v>898.72395015000006</v>
      </c>
      <c r="C51" s="36">
        <f>SUMIFS(СВЦЭМ!$D$33:$D$776,СВЦЭМ!$A$33:$A$776,$A51,СВЦЭМ!$B$33:$B$776,C$47)+'СЕТ СН'!$F$14+СВЦЭМ!$D$10+'СЕТ СН'!$F$6-'СЕТ СН'!$F$26</f>
        <v>965.36097737</v>
      </c>
      <c r="D51" s="36">
        <f>SUMIFS(СВЦЭМ!$D$33:$D$776,СВЦЭМ!$A$33:$A$776,$A51,СВЦЭМ!$B$33:$B$776,D$47)+'СЕТ СН'!$F$14+СВЦЭМ!$D$10+'СЕТ СН'!$F$6-'СЕТ СН'!$F$26</f>
        <v>976.25752205000003</v>
      </c>
      <c r="E51" s="36">
        <f>SUMIFS(СВЦЭМ!$D$33:$D$776,СВЦЭМ!$A$33:$A$776,$A51,СВЦЭМ!$B$33:$B$776,E$47)+'СЕТ СН'!$F$14+СВЦЭМ!$D$10+'СЕТ СН'!$F$6-'СЕТ СН'!$F$26</f>
        <v>975.49976279999998</v>
      </c>
      <c r="F51" s="36">
        <f>SUMIFS(СВЦЭМ!$D$33:$D$776,СВЦЭМ!$A$33:$A$776,$A51,СВЦЭМ!$B$33:$B$776,F$47)+'СЕТ СН'!$F$14+СВЦЭМ!$D$10+'СЕТ СН'!$F$6-'СЕТ СН'!$F$26</f>
        <v>969.88978024000005</v>
      </c>
      <c r="G51" s="36">
        <f>SUMIFS(СВЦЭМ!$D$33:$D$776,СВЦЭМ!$A$33:$A$776,$A51,СВЦЭМ!$B$33:$B$776,G$47)+'СЕТ СН'!$F$14+СВЦЭМ!$D$10+'СЕТ СН'!$F$6-'СЕТ СН'!$F$26</f>
        <v>947.99772453000003</v>
      </c>
      <c r="H51" s="36">
        <f>SUMIFS(СВЦЭМ!$D$33:$D$776,СВЦЭМ!$A$33:$A$776,$A51,СВЦЭМ!$B$33:$B$776,H$47)+'СЕТ СН'!$F$14+СВЦЭМ!$D$10+'СЕТ СН'!$F$6-'СЕТ СН'!$F$26</f>
        <v>923.56770433999998</v>
      </c>
      <c r="I51" s="36">
        <f>SUMIFS(СВЦЭМ!$D$33:$D$776,СВЦЭМ!$A$33:$A$776,$A51,СВЦЭМ!$B$33:$B$776,I$47)+'СЕТ СН'!$F$14+СВЦЭМ!$D$10+'СЕТ СН'!$F$6-'СЕТ СН'!$F$26</f>
        <v>863.40358158000004</v>
      </c>
      <c r="J51" s="36">
        <f>SUMIFS(СВЦЭМ!$D$33:$D$776,СВЦЭМ!$A$33:$A$776,$A51,СВЦЭМ!$B$33:$B$776,J$47)+'СЕТ СН'!$F$14+СВЦЭМ!$D$10+'СЕТ СН'!$F$6-'СЕТ СН'!$F$26</f>
        <v>824.56455120999999</v>
      </c>
      <c r="K51" s="36">
        <f>SUMIFS(СВЦЭМ!$D$33:$D$776,СВЦЭМ!$A$33:$A$776,$A51,СВЦЭМ!$B$33:$B$776,K$47)+'СЕТ СН'!$F$14+СВЦЭМ!$D$10+'СЕТ СН'!$F$6-'СЕТ СН'!$F$26</f>
        <v>809.44450087000007</v>
      </c>
      <c r="L51" s="36">
        <f>SUMIFS(СВЦЭМ!$D$33:$D$776,СВЦЭМ!$A$33:$A$776,$A51,СВЦЭМ!$B$33:$B$776,L$47)+'СЕТ СН'!$F$14+СВЦЭМ!$D$10+'СЕТ СН'!$F$6-'СЕТ СН'!$F$26</f>
        <v>797.98915269999998</v>
      </c>
      <c r="M51" s="36">
        <f>SUMIFS(СВЦЭМ!$D$33:$D$776,СВЦЭМ!$A$33:$A$776,$A51,СВЦЭМ!$B$33:$B$776,M$47)+'СЕТ СН'!$F$14+СВЦЭМ!$D$10+'СЕТ СН'!$F$6-'СЕТ СН'!$F$26</f>
        <v>777.83708907000005</v>
      </c>
      <c r="N51" s="36">
        <f>SUMIFS(СВЦЭМ!$D$33:$D$776,СВЦЭМ!$A$33:$A$776,$A51,СВЦЭМ!$B$33:$B$776,N$47)+'СЕТ СН'!$F$14+СВЦЭМ!$D$10+'СЕТ СН'!$F$6-'СЕТ СН'!$F$26</f>
        <v>784.37384347</v>
      </c>
      <c r="O51" s="36">
        <f>SUMIFS(СВЦЭМ!$D$33:$D$776,СВЦЭМ!$A$33:$A$776,$A51,СВЦЭМ!$B$33:$B$776,O$47)+'СЕТ СН'!$F$14+СВЦЭМ!$D$10+'СЕТ СН'!$F$6-'СЕТ СН'!$F$26</f>
        <v>782.65208180000002</v>
      </c>
      <c r="P51" s="36">
        <f>SUMIFS(СВЦЭМ!$D$33:$D$776,СВЦЭМ!$A$33:$A$776,$A51,СВЦЭМ!$B$33:$B$776,P$47)+'СЕТ СН'!$F$14+СВЦЭМ!$D$10+'СЕТ СН'!$F$6-'СЕТ СН'!$F$26</f>
        <v>793.27612348000002</v>
      </c>
      <c r="Q51" s="36">
        <f>SUMIFS(СВЦЭМ!$D$33:$D$776,СВЦЭМ!$A$33:$A$776,$A51,СВЦЭМ!$B$33:$B$776,Q$47)+'СЕТ СН'!$F$14+СВЦЭМ!$D$10+'СЕТ СН'!$F$6-'СЕТ СН'!$F$26</f>
        <v>753.89340305000007</v>
      </c>
      <c r="R51" s="36">
        <f>SUMIFS(СВЦЭМ!$D$33:$D$776,СВЦЭМ!$A$33:$A$776,$A51,СВЦЭМ!$B$33:$B$776,R$47)+'СЕТ СН'!$F$14+СВЦЭМ!$D$10+'СЕТ СН'!$F$6-'СЕТ СН'!$F$26</f>
        <v>713.13252039999998</v>
      </c>
      <c r="S51" s="36">
        <f>SUMIFS(СВЦЭМ!$D$33:$D$776,СВЦЭМ!$A$33:$A$776,$A51,СВЦЭМ!$B$33:$B$776,S$47)+'СЕТ СН'!$F$14+СВЦЭМ!$D$10+'СЕТ СН'!$F$6-'СЕТ СН'!$F$26</f>
        <v>729.54120974</v>
      </c>
      <c r="T51" s="36">
        <f>SUMIFS(СВЦЭМ!$D$33:$D$776,СВЦЭМ!$A$33:$A$776,$A51,СВЦЭМ!$B$33:$B$776,T$47)+'СЕТ СН'!$F$14+СВЦЭМ!$D$10+'СЕТ СН'!$F$6-'СЕТ СН'!$F$26</f>
        <v>723.30943187000003</v>
      </c>
      <c r="U51" s="36">
        <f>SUMIFS(СВЦЭМ!$D$33:$D$776,СВЦЭМ!$A$33:$A$776,$A51,СВЦЭМ!$B$33:$B$776,U$47)+'СЕТ СН'!$F$14+СВЦЭМ!$D$10+'СЕТ СН'!$F$6-'СЕТ СН'!$F$26</f>
        <v>708.40618784000003</v>
      </c>
      <c r="V51" s="36">
        <f>SUMIFS(СВЦЭМ!$D$33:$D$776,СВЦЭМ!$A$33:$A$776,$A51,СВЦЭМ!$B$33:$B$776,V$47)+'СЕТ СН'!$F$14+СВЦЭМ!$D$10+'СЕТ СН'!$F$6-'СЕТ СН'!$F$26</f>
        <v>700.54027452000003</v>
      </c>
      <c r="W51" s="36">
        <f>SUMIFS(СВЦЭМ!$D$33:$D$776,СВЦЭМ!$A$33:$A$776,$A51,СВЦЭМ!$B$33:$B$776,W$47)+'СЕТ СН'!$F$14+СВЦЭМ!$D$10+'СЕТ СН'!$F$6-'СЕТ СН'!$F$26</f>
        <v>691.00969033000001</v>
      </c>
      <c r="X51" s="36">
        <f>SUMIFS(СВЦЭМ!$D$33:$D$776,СВЦЭМ!$A$33:$A$776,$A51,СВЦЭМ!$B$33:$B$776,X$47)+'СЕТ СН'!$F$14+СВЦЭМ!$D$10+'СЕТ СН'!$F$6-'СЕТ СН'!$F$26</f>
        <v>696.89686674000006</v>
      </c>
      <c r="Y51" s="36">
        <f>SUMIFS(СВЦЭМ!$D$33:$D$776,СВЦЭМ!$A$33:$A$776,$A51,СВЦЭМ!$B$33:$B$776,Y$47)+'СЕТ СН'!$F$14+СВЦЭМ!$D$10+'СЕТ СН'!$F$6-'СЕТ СН'!$F$26</f>
        <v>774.59168767000006</v>
      </c>
    </row>
    <row r="52" spans="1:25" ht="15.75" x14ac:dyDescent="0.2">
      <c r="A52" s="35">
        <f t="shared" si="1"/>
        <v>43621</v>
      </c>
      <c r="B52" s="36">
        <f>SUMIFS(СВЦЭМ!$D$33:$D$776,СВЦЭМ!$A$33:$A$776,$A52,СВЦЭМ!$B$33:$B$776,B$47)+'СЕТ СН'!$F$14+СВЦЭМ!$D$10+'СЕТ СН'!$F$6-'СЕТ СН'!$F$26</f>
        <v>853.29604943000004</v>
      </c>
      <c r="C52" s="36">
        <f>SUMIFS(СВЦЭМ!$D$33:$D$776,СВЦЭМ!$A$33:$A$776,$A52,СВЦЭМ!$B$33:$B$776,C$47)+'СЕТ СН'!$F$14+СВЦЭМ!$D$10+'СЕТ СН'!$F$6-'СЕТ СН'!$F$26</f>
        <v>902.60725722000006</v>
      </c>
      <c r="D52" s="36">
        <f>SUMIFS(СВЦЭМ!$D$33:$D$776,СВЦЭМ!$A$33:$A$776,$A52,СВЦЭМ!$B$33:$B$776,D$47)+'СЕТ СН'!$F$14+СВЦЭМ!$D$10+'СЕТ СН'!$F$6-'СЕТ СН'!$F$26</f>
        <v>935.48106896000002</v>
      </c>
      <c r="E52" s="36">
        <f>SUMIFS(СВЦЭМ!$D$33:$D$776,СВЦЭМ!$A$33:$A$776,$A52,СВЦЭМ!$B$33:$B$776,E$47)+'СЕТ СН'!$F$14+СВЦЭМ!$D$10+'СЕТ СН'!$F$6-'СЕТ СН'!$F$26</f>
        <v>945.86482820000003</v>
      </c>
      <c r="F52" s="36">
        <f>SUMIFS(СВЦЭМ!$D$33:$D$776,СВЦЭМ!$A$33:$A$776,$A52,СВЦЭМ!$B$33:$B$776,F$47)+'СЕТ СН'!$F$14+СВЦЭМ!$D$10+'СЕТ СН'!$F$6-'СЕТ СН'!$F$26</f>
        <v>940.96828059000006</v>
      </c>
      <c r="G52" s="36">
        <f>SUMIFS(СВЦЭМ!$D$33:$D$776,СВЦЭМ!$A$33:$A$776,$A52,СВЦЭМ!$B$33:$B$776,G$47)+'СЕТ СН'!$F$14+СВЦЭМ!$D$10+'СЕТ СН'!$F$6-'СЕТ СН'!$F$26</f>
        <v>935.20008443000006</v>
      </c>
      <c r="H52" s="36">
        <f>SUMIFS(СВЦЭМ!$D$33:$D$776,СВЦЭМ!$A$33:$A$776,$A52,СВЦЭМ!$B$33:$B$776,H$47)+'СЕТ СН'!$F$14+СВЦЭМ!$D$10+'СЕТ СН'!$F$6-'СЕТ СН'!$F$26</f>
        <v>893.88525314000003</v>
      </c>
      <c r="I52" s="36">
        <f>SUMIFS(СВЦЭМ!$D$33:$D$776,СВЦЭМ!$A$33:$A$776,$A52,СВЦЭМ!$B$33:$B$776,I$47)+'СЕТ СН'!$F$14+СВЦЭМ!$D$10+'СЕТ СН'!$F$6-'СЕТ СН'!$F$26</f>
        <v>847.13157824000007</v>
      </c>
      <c r="J52" s="36">
        <f>SUMIFS(СВЦЭМ!$D$33:$D$776,СВЦЭМ!$A$33:$A$776,$A52,СВЦЭМ!$B$33:$B$776,J$47)+'СЕТ СН'!$F$14+СВЦЭМ!$D$10+'СЕТ СН'!$F$6-'СЕТ СН'!$F$26</f>
        <v>805.23153316000003</v>
      </c>
      <c r="K52" s="36">
        <f>SUMIFS(СВЦЭМ!$D$33:$D$776,СВЦЭМ!$A$33:$A$776,$A52,СВЦЭМ!$B$33:$B$776,K$47)+'СЕТ СН'!$F$14+СВЦЭМ!$D$10+'СЕТ СН'!$F$6-'СЕТ СН'!$F$26</f>
        <v>782.65880477000007</v>
      </c>
      <c r="L52" s="36">
        <f>SUMIFS(СВЦЭМ!$D$33:$D$776,СВЦЭМ!$A$33:$A$776,$A52,СВЦЭМ!$B$33:$B$776,L$47)+'СЕТ СН'!$F$14+СВЦЭМ!$D$10+'СЕТ СН'!$F$6-'СЕТ СН'!$F$26</f>
        <v>776.19538814999999</v>
      </c>
      <c r="M52" s="36">
        <f>SUMIFS(СВЦЭМ!$D$33:$D$776,СВЦЭМ!$A$33:$A$776,$A52,СВЦЭМ!$B$33:$B$776,M$47)+'СЕТ СН'!$F$14+СВЦЭМ!$D$10+'СЕТ СН'!$F$6-'СЕТ СН'!$F$26</f>
        <v>759.42259540999999</v>
      </c>
      <c r="N52" s="36">
        <f>SUMIFS(СВЦЭМ!$D$33:$D$776,СВЦЭМ!$A$33:$A$776,$A52,СВЦЭМ!$B$33:$B$776,N$47)+'СЕТ СН'!$F$14+СВЦЭМ!$D$10+'СЕТ СН'!$F$6-'СЕТ СН'!$F$26</f>
        <v>786.55795266000007</v>
      </c>
      <c r="O52" s="36">
        <f>SUMIFS(СВЦЭМ!$D$33:$D$776,СВЦЭМ!$A$33:$A$776,$A52,СВЦЭМ!$B$33:$B$776,O$47)+'СЕТ СН'!$F$14+СВЦЭМ!$D$10+'СЕТ СН'!$F$6-'СЕТ СН'!$F$26</f>
        <v>797.55354292000004</v>
      </c>
      <c r="P52" s="36">
        <f>SUMIFS(СВЦЭМ!$D$33:$D$776,СВЦЭМ!$A$33:$A$776,$A52,СВЦЭМ!$B$33:$B$776,P$47)+'СЕТ СН'!$F$14+СВЦЭМ!$D$10+'СЕТ СН'!$F$6-'СЕТ СН'!$F$26</f>
        <v>811.01039822000007</v>
      </c>
      <c r="Q52" s="36">
        <f>SUMIFS(СВЦЭМ!$D$33:$D$776,СВЦЭМ!$A$33:$A$776,$A52,СВЦЭМ!$B$33:$B$776,Q$47)+'СЕТ СН'!$F$14+СВЦЭМ!$D$10+'СЕТ СН'!$F$6-'СЕТ СН'!$F$26</f>
        <v>756.19542450000006</v>
      </c>
      <c r="R52" s="36">
        <f>SUMIFS(СВЦЭМ!$D$33:$D$776,СВЦЭМ!$A$33:$A$776,$A52,СВЦЭМ!$B$33:$B$776,R$47)+'СЕТ СН'!$F$14+СВЦЭМ!$D$10+'СЕТ СН'!$F$6-'СЕТ СН'!$F$26</f>
        <v>711.48270973000001</v>
      </c>
      <c r="S52" s="36">
        <f>SUMIFS(СВЦЭМ!$D$33:$D$776,СВЦЭМ!$A$33:$A$776,$A52,СВЦЭМ!$B$33:$B$776,S$47)+'СЕТ СН'!$F$14+СВЦЭМ!$D$10+'СЕТ СН'!$F$6-'СЕТ СН'!$F$26</f>
        <v>719.83996251000008</v>
      </c>
      <c r="T52" s="36">
        <f>SUMIFS(СВЦЭМ!$D$33:$D$776,СВЦЭМ!$A$33:$A$776,$A52,СВЦЭМ!$B$33:$B$776,T$47)+'СЕТ СН'!$F$14+СВЦЭМ!$D$10+'СЕТ СН'!$F$6-'СЕТ СН'!$F$26</f>
        <v>719.63950258</v>
      </c>
      <c r="U52" s="36">
        <f>SUMIFS(СВЦЭМ!$D$33:$D$776,СВЦЭМ!$A$33:$A$776,$A52,СВЦЭМ!$B$33:$B$776,U$47)+'СЕТ СН'!$F$14+СВЦЭМ!$D$10+'СЕТ СН'!$F$6-'СЕТ СН'!$F$26</f>
        <v>703.65735007000001</v>
      </c>
      <c r="V52" s="36">
        <f>SUMIFS(СВЦЭМ!$D$33:$D$776,СВЦЭМ!$A$33:$A$776,$A52,СВЦЭМ!$B$33:$B$776,V$47)+'СЕТ СН'!$F$14+СВЦЭМ!$D$10+'СЕТ СН'!$F$6-'СЕТ СН'!$F$26</f>
        <v>699.73079874000007</v>
      </c>
      <c r="W52" s="36">
        <f>SUMIFS(СВЦЭМ!$D$33:$D$776,СВЦЭМ!$A$33:$A$776,$A52,СВЦЭМ!$B$33:$B$776,W$47)+'СЕТ СН'!$F$14+СВЦЭМ!$D$10+'СЕТ СН'!$F$6-'СЕТ СН'!$F$26</f>
        <v>676.27270199999998</v>
      </c>
      <c r="X52" s="36">
        <f>SUMIFS(СВЦЭМ!$D$33:$D$776,СВЦЭМ!$A$33:$A$776,$A52,СВЦЭМ!$B$33:$B$776,X$47)+'СЕТ СН'!$F$14+СВЦЭМ!$D$10+'СЕТ СН'!$F$6-'СЕТ СН'!$F$26</f>
        <v>702.34452355000008</v>
      </c>
      <c r="Y52" s="36">
        <f>SUMIFS(СВЦЭМ!$D$33:$D$776,СВЦЭМ!$A$33:$A$776,$A52,СВЦЭМ!$B$33:$B$776,Y$47)+'СЕТ СН'!$F$14+СВЦЭМ!$D$10+'СЕТ СН'!$F$6-'СЕТ СН'!$F$26</f>
        <v>783.10922268000002</v>
      </c>
    </row>
    <row r="53" spans="1:25" ht="15.75" x14ac:dyDescent="0.2">
      <c r="A53" s="35">
        <f t="shared" si="1"/>
        <v>43622</v>
      </c>
      <c r="B53" s="36">
        <f>SUMIFS(СВЦЭМ!$D$33:$D$776,СВЦЭМ!$A$33:$A$776,$A53,СВЦЭМ!$B$33:$B$776,B$47)+'СЕТ СН'!$F$14+СВЦЭМ!$D$10+'СЕТ СН'!$F$6-'СЕТ СН'!$F$26</f>
        <v>886.06425301000002</v>
      </c>
      <c r="C53" s="36">
        <f>SUMIFS(СВЦЭМ!$D$33:$D$776,СВЦЭМ!$A$33:$A$776,$A53,СВЦЭМ!$B$33:$B$776,C$47)+'СЕТ СН'!$F$14+СВЦЭМ!$D$10+'СЕТ СН'!$F$6-'СЕТ СН'!$F$26</f>
        <v>926.63156030000005</v>
      </c>
      <c r="D53" s="36">
        <f>SUMIFS(СВЦЭМ!$D$33:$D$776,СВЦЭМ!$A$33:$A$776,$A53,СВЦЭМ!$B$33:$B$776,D$47)+'СЕТ СН'!$F$14+СВЦЭМ!$D$10+'СЕТ СН'!$F$6-'СЕТ СН'!$F$26</f>
        <v>938.07151419000002</v>
      </c>
      <c r="E53" s="36">
        <f>SUMIFS(СВЦЭМ!$D$33:$D$776,СВЦЭМ!$A$33:$A$776,$A53,СВЦЭМ!$B$33:$B$776,E$47)+'СЕТ СН'!$F$14+СВЦЭМ!$D$10+'СЕТ СН'!$F$6-'СЕТ СН'!$F$26</f>
        <v>950.44942089000006</v>
      </c>
      <c r="F53" s="36">
        <f>SUMIFS(СВЦЭМ!$D$33:$D$776,СВЦЭМ!$A$33:$A$776,$A53,СВЦЭМ!$B$33:$B$776,F$47)+'СЕТ СН'!$F$14+СВЦЭМ!$D$10+'СЕТ СН'!$F$6-'СЕТ СН'!$F$26</f>
        <v>945.60419734000004</v>
      </c>
      <c r="G53" s="36">
        <f>SUMIFS(СВЦЭМ!$D$33:$D$776,СВЦЭМ!$A$33:$A$776,$A53,СВЦЭМ!$B$33:$B$776,G$47)+'СЕТ СН'!$F$14+СВЦЭМ!$D$10+'СЕТ СН'!$F$6-'СЕТ СН'!$F$26</f>
        <v>939.34813978</v>
      </c>
      <c r="H53" s="36">
        <f>SUMIFS(СВЦЭМ!$D$33:$D$776,СВЦЭМ!$A$33:$A$776,$A53,СВЦЭМ!$B$33:$B$776,H$47)+'СЕТ СН'!$F$14+СВЦЭМ!$D$10+'СЕТ СН'!$F$6-'СЕТ СН'!$F$26</f>
        <v>881.67535557999997</v>
      </c>
      <c r="I53" s="36">
        <f>SUMIFS(СВЦЭМ!$D$33:$D$776,СВЦЭМ!$A$33:$A$776,$A53,СВЦЭМ!$B$33:$B$776,I$47)+'СЕТ СН'!$F$14+СВЦЭМ!$D$10+'СЕТ СН'!$F$6-'СЕТ СН'!$F$26</f>
        <v>804.26474719999999</v>
      </c>
      <c r="J53" s="36">
        <f>SUMIFS(СВЦЭМ!$D$33:$D$776,СВЦЭМ!$A$33:$A$776,$A53,СВЦЭМ!$B$33:$B$776,J$47)+'СЕТ СН'!$F$14+СВЦЭМ!$D$10+'СЕТ СН'!$F$6-'СЕТ СН'!$F$26</f>
        <v>761.14878618</v>
      </c>
      <c r="K53" s="36">
        <f>SUMIFS(СВЦЭМ!$D$33:$D$776,СВЦЭМ!$A$33:$A$776,$A53,СВЦЭМ!$B$33:$B$776,K$47)+'СЕТ СН'!$F$14+СВЦЭМ!$D$10+'СЕТ СН'!$F$6-'СЕТ СН'!$F$26</f>
        <v>724.24653376000003</v>
      </c>
      <c r="L53" s="36">
        <f>SUMIFS(СВЦЭМ!$D$33:$D$776,СВЦЭМ!$A$33:$A$776,$A53,СВЦЭМ!$B$33:$B$776,L$47)+'СЕТ СН'!$F$14+СВЦЭМ!$D$10+'СЕТ СН'!$F$6-'СЕТ СН'!$F$26</f>
        <v>721.18143441000007</v>
      </c>
      <c r="M53" s="36">
        <f>SUMIFS(СВЦЭМ!$D$33:$D$776,СВЦЭМ!$A$33:$A$776,$A53,СВЦЭМ!$B$33:$B$776,M$47)+'СЕТ СН'!$F$14+СВЦЭМ!$D$10+'СЕТ СН'!$F$6-'СЕТ СН'!$F$26</f>
        <v>725.34852736000005</v>
      </c>
      <c r="N53" s="36">
        <f>SUMIFS(СВЦЭМ!$D$33:$D$776,СВЦЭМ!$A$33:$A$776,$A53,СВЦЭМ!$B$33:$B$776,N$47)+'СЕТ СН'!$F$14+СВЦЭМ!$D$10+'СЕТ СН'!$F$6-'СЕТ СН'!$F$26</f>
        <v>728.31486775000008</v>
      </c>
      <c r="O53" s="36">
        <f>SUMIFS(СВЦЭМ!$D$33:$D$776,СВЦЭМ!$A$33:$A$776,$A53,СВЦЭМ!$B$33:$B$776,O$47)+'СЕТ СН'!$F$14+СВЦЭМ!$D$10+'СЕТ СН'!$F$6-'СЕТ СН'!$F$26</f>
        <v>724.61035855</v>
      </c>
      <c r="P53" s="36">
        <f>SUMIFS(СВЦЭМ!$D$33:$D$776,СВЦЭМ!$A$33:$A$776,$A53,СВЦЭМ!$B$33:$B$776,P$47)+'СЕТ СН'!$F$14+СВЦЭМ!$D$10+'СЕТ СН'!$F$6-'СЕТ СН'!$F$26</f>
        <v>745.16598980000003</v>
      </c>
      <c r="Q53" s="36">
        <f>SUMIFS(СВЦЭМ!$D$33:$D$776,СВЦЭМ!$A$33:$A$776,$A53,СВЦЭМ!$B$33:$B$776,Q$47)+'СЕТ СН'!$F$14+СВЦЭМ!$D$10+'СЕТ СН'!$F$6-'СЕТ СН'!$F$26</f>
        <v>718.80889929</v>
      </c>
      <c r="R53" s="36">
        <f>SUMIFS(СВЦЭМ!$D$33:$D$776,СВЦЭМ!$A$33:$A$776,$A53,СВЦЭМ!$B$33:$B$776,R$47)+'СЕТ СН'!$F$14+СВЦЭМ!$D$10+'СЕТ СН'!$F$6-'СЕТ СН'!$F$26</f>
        <v>682.31889310999998</v>
      </c>
      <c r="S53" s="36">
        <f>SUMIFS(СВЦЭМ!$D$33:$D$776,СВЦЭМ!$A$33:$A$776,$A53,СВЦЭМ!$B$33:$B$776,S$47)+'СЕТ СН'!$F$14+СВЦЭМ!$D$10+'СЕТ СН'!$F$6-'СЕТ СН'!$F$26</f>
        <v>672.61992557999997</v>
      </c>
      <c r="T53" s="36">
        <f>SUMIFS(СВЦЭМ!$D$33:$D$776,СВЦЭМ!$A$33:$A$776,$A53,СВЦЭМ!$B$33:$B$776,T$47)+'СЕТ СН'!$F$14+СВЦЭМ!$D$10+'СЕТ СН'!$F$6-'СЕТ СН'!$F$26</f>
        <v>667.35005172000001</v>
      </c>
      <c r="U53" s="36">
        <f>SUMIFS(СВЦЭМ!$D$33:$D$776,СВЦЭМ!$A$33:$A$776,$A53,СВЦЭМ!$B$33:$B$776,U$47)+'СЕТ СН'!$F$14+СВЦЭМ!$D$10+'СЕТ СН'!$F$6-'СЕТ СН'!$F$26</f>
        <v>652.65060189000008</v>
      </c>
      <c r="V53" s="36">
        <f>SUMIFS(СВЦЭМ!$D$33:$D$776,СВЦЭМ!$A$33:$A$776,$A53,СВЦЭМ!$B$33:$B$776,V$47)+'СЕТ СН'!$F$14+СВЦЭМ!$D$10+'СЕТ СН'!$F$6-'СЕТ СН'!$F$26</f>
        <v>643.62336757000003</v>
      </c>
      <c r="W53" s="36">
        <f>SUMIFS(СВЦЭМ!$D$33:$D$776,СВЦЭМ!$A$33:$A$776,$A53,СВЦЭМ!$B$33:$B$776,W$47)+'СЕТ СН'!$F$14+СВЦЭМ!$D$10+'СЕТ СН'!$F$6-'СЕТ СН'!$F$26</f>
        <v>626.42902000000004</v>
      </c>
      <c r="X53" s="36">
        <f>SUMIFS(СВЦЭМ!$D$33:$D$776,СВЦЭМ!$A$33:$A$776,$A53,СВЦЭМ!$B$33:$B$776,X$47)+'СЕТ СН'!$F$14+СВЦЭМ!$D$10+'СЕТ СН'!$F$6-'СЕТ СН'!$F$26</f>
        <v>659.71373232000008</v>
      </c>
      <c r="Y53" s="36">
        <f>SUMIFS(СВЦЭМ!$D$33:$D$776,СВЦЭМ!$A$33:$A$776,$A53,СВЦЭМ!$B$33:$B$776,Y$47)+'СЕТ СН'!$F$14+СВЦЭМ!$D$10+'СЕТ СН'!$F$6-'СЕТ СН'!$F$26</f>
        <v>760.95997426999998</v>
      </c>
    </row>
    <row r="54" spans="1:25" ht="15.75" x14ac:dyDescent="0.2">
      <c r="A54" s="35">
        <f t="shared" si="1"/>
        <v>43623</v>
      </c>
      <c r="B54" s="36">
        <f>SUMIFS(СВЦЭМ!$D$33:$D$776,СВЦЭМ!$A$33:$A$776,$A54,СВЦЭМ!$B$33:$B$776,B$47)+'СЕТ СН'!$F$14+СВЦЭМ!$D$10+'СЕТ СН'!$F$6-'СЕТ СН'!$F$26</f>
        <v>821.84767443999999</v>
      </c>
      <c r="C54" s="36">
        <f>SUMIFS(СВЦЭМ!$D$33:$D$776,СВЦЭМ!$A$33:$A$776,$A54,СВЦЭМ!$B$33:$B$776,C$47)+'СЕТ СН'!$F$14+СВЦЭМ!$D$10+'СЕТ СН'!$F$6-'СЕТ СН'!$F$26</f>
        <v>877.14051236</v>
      </c>
      <c r="D54" s="36">
        <f>SUMIFS(СВЦЭМ!$D$33:$D$776,СВЦЭМ!$A$33:$A$776,$A54,СВЦЭМ!$B$33:$B$776,D$47)+'СЕТ СН'!$F$14+СВЦЭМ!$D$10+'СЕТ СН'!$F$6-'СЕТ СН'!$F$26</f>
        <v>909.93061225999998</v>
      </c>
      <c r="E54" s="36">
        <f>SUMIFS(СВЦЭМ!$D$33:$D$776,СВЦЭМ!$A$33:$A$776,$A54,СВЦЭМ!$B$33:$B$776,E$47)+'СЕТ СН'!$F$14+СВЦЭМ!$D$10+'СЕТ СН'!$F$6-'СЕТ СН'!$F$26</f>
        <v>915.84448909000002</v>
      </c>
      <c r="F54" s="36">
        <f>SUMIFS(СВЦЭМ!$D$33:$D$776,СВЦЭМ!$A$33:$A$776,$A54,СВЦЭМ!$B$33:$B$776,F$47)+'СЕТ СН'!$F$14+СВЦЭМ!$D$10+'СЕТ СН'!$F$6-'СЕТ СН'!$F$26</f>
        <v>909.74788837000006</v>
      </c>
      <c r="G54" s="36">
        <f>SUMIFS(СВЦЭМ!$D$33:$D$776,СВЦЭМ!$A$33:$A$776,$A54,СВЦЭМ!$B$33:$B$776,G$47)+'СЕТ СН'!$F$14+СВЦЭМ!$D$10+'СЕТ СН'!$F$6-'СЕТ СН'!$F$26</f>
        <v>907.55449771000008</v>
      </c>
      <c r="H54" s="36">
        <f>SUMIFS(СВЦЭМ!$D$33:$D$776,СВЦЭМ!$A$33:$A$776,$A54,СВЦЭМ!$B$33:$B$776,H$47)+'СЕТ СН'!$F$14+СВЦЭМ!$D$10+'СЕТ СН'!$F$6-'СЕТ СН'!$F$26</f>
        <v>856.81410639000001</v>
      </c>
      <c r="I54" s="36">
        <f>SUMIFS(СВЦЭМ!$D$33:$D$776,СВЦЭМ!$A$33:$A$776,$A54,СВЦЭМ!$B$33:$B$776,I$47)+'СЕТ СН'!$F$14+СВЦЭМ!$D$10+'СЕТ СН'!$F$6-'СЕТ СН'!$F$26</f>
        <v>789.71961309000005</v>
      </c>
      <c r="J54" s="36">
        <f>SUMIFS(СВЦЭМ!$D$33:$D$776,СВЦЭМ!$A$33:$A$776,$A54,СВЦЭМ!$B$33:$B$776,J$47)+'СЕТ СН'!$F$14+СВЦЭМ!$D$10+'СЕТ СН'!$F$6-'СЕТ СН'!$F$26</f>
        <v>750.94892393999999</v>
      </c>
      <c r="K54" s="36">
        <f>SUMIFS(СВЦЭМ!$D$33:$D$776,СВЦЭМ!$A$33:$A$776,$A54,СВЦЭМ!$B$33:$B$776,K$47)+'СЕТ СН'!$F$14+СВЦЭМ!$D$10+'СЕТ СН'!$F$6-'СЕТ СН'!$F$26</f>
        <v>747.23705483000003</v>
      </c>
      <c r="L54" s="36">
        <f>SUMIFS(СВЦЭМ!$D$33:$D$776,СВЦЭМ!$A$33:$A$776,$A54,СВЦЭМ!$B$33:$B$776,L$47)+'СЕТ СН'!$F$14+СВЦЭМ!$D$10+'СЕТ СН'!$F$6-'СЕТ СН'!$F$26</f>
        <v>752.38875271000006</v>
      </c>
      <c r="M54" s="36">
        <f>SUMIFS(СВЦЭМ!$D$33:$D$776,СВЦЭМ!$A$33:$A$776,$A54,СВЦЭМ!$B$33:$B$776,M$47)+'СЕТ СН'!$F$14+СВЦЭМ!$D$10+'СЕТ СН'!$F$6-'СЕТ СН'!$F$26</f>
        <v>740.78463145000001</v>
      </c>
      <c r="N54" s="36">
        <f>SUMIFS(СВЦЭМ!$D$33:$D$776,СВЦЭМ!$A$33:$A$776,$A54,СВЦЭМ!$B$33:$B$776,N$47)+'СЕТ СН'!$F$14+СВЦЭМ!$D$10+'СЕТ СН'!$F$6-'СЕТ СН'!$F$26</f>
        <v>753.14853176999998</v>
      </c>
      <c r="O54" s="36">
        <f>SUMIFS(СВЦЭМ!$D$33:$D$776,СВЦЭМ!$A$33:$A$776,$A54,СВЦЭМ!$B$33:$B$776,O$47)+'СЕТ СН'!$F$14+СВЦЭМ!$D$10+'СЕТ СН'!$F$6-'СЕТ СН'!$F$26</f>
        <v>750.54107042999999</v>
      </c>
      <c r="P54" s="36">
        <f>SUMIFS(СВЦЭМ!$D$33:$D$776,СВЦЭМ!$A$33:$A$776,$A54,СВЦЭМ!$B$33:$B$776,P$47)+'СЕТ СН'!$F$14+СВЦЭМ!$D$10+'СЕТ СН'!$F$6-'СЕТ СН'!$F$26</f>
        <v>763.97750389999999</v>
      </c>
      <c r="Q54" s="36">
        <f>SUMIFS(СВЦЭМ!$D$33:$D$776,СВЦЭМ!$A$33:$A$776,$A54,СВЦЭМ!$B$33:$B$776,Q$47)+'СЕТ СН'!$F$14+СВЦЭМ!$D$10+'СЕТ СН'!$F$6-'СЕТ СН'!$F$26</f>
        <v>718.79018903000008</v>
      </c>
      <c r="R54" s="36">
        <f>SUMIFS(СВЦЭМ!$D$33:$D$776,СВЦЭМ!$A$33:$A$776,$A54,СВЦЭМ!$B$33:$B$776,R$47)+'СЕТ СН'!$F$14+СВЦЭМ!$D$10+'СЕТ СН'!$F$6-'СЕТ СН'!$F$26</f>
        <v>677.79884627000001</v>
      </c>
      <c r="S54" s="36">
        <f>SUMIFS(СВЦЭМ!$D$33:$D$776,СВЦЭМ!$A$33:$A$776,$A54,СВЦЭМ!$B$33:$B$776,S$47)+'СЕТ СН'!$F$14+СВЦЭМ!$D$10+'СЕТ СН'!$F$6-'СЕТ СН'!$F$26</f>
        <v>685.14486332000001</v>
      </c>
      <c r="T54" s="36">
        <f>SUMIFS(СВЦЭМ!$D$33:$D$776,СВЦЭМ!$A$33:$A$776,$A54,СВЦЭМ!$B$33:$B$776,T$47)+'СЕТ СН'!$F$14+СВЦЭМ!$D$10+'СЕТ СН'!$F$6-'СЕТ СН'!$F$26</f>
        <v>682.18309806000002</v>
      </c>
      <c r="U54" s="36">
        <f>SUMIFS(СВЦЭМ!$D$33:$D$776,СВЦЭМ!$A$33:$A$776,$A54,СВЦЭМ!$B$33:$B$776,U$47)+'СЕТ СН'!$F$14+СВЦЭМ!$D$10+'СЕТ СН'!$F$6-'СЕТ СН'!$F$26</f>
        <v>671.53597196999999</v>
      </c>
      <c r="V54" s="36">
        <f>SUMIFS(СВЦЭМ!$D$33:$D$776,СВЦЭМ!$A$33:$A$776,$A54,СВЦЭМ!$B$33:$B$776,V$47)+'СЕТ СН'!$F$14+СВЦЭМ!$D$10+'СЕТ СН'!$F$6-'СЕТ СН'!$F$26</f>
        <v>654.25736653000001</v>
      </c>
      <c r="W54" s="36">
        <f>SUMIFS(СВЦЭМ!$D$33:$D$776,СВЦЭМ!$A$33:$A$776,$A54,СВЦЭМ!$B$33:$B$776,W$47)+'СЕТ СН'!$F$14+СВЦЭМ!$D$10+'СЕТ СН'!$F$6-'СЕТ СН'!$F$26</f>
        <v>619.79143538000005</v>
      </c>
      <c r="X54" s="36">
        <f>SUMIFS(СВЦЭМ!$D$33:$D$776,СВЦЭМ!$A$33:$A$776,$A54,СВЦЭМ!$B$33:$B$776,X$47)+'СЕТ СН'!$F$14+СВЦЭМ!$D$10+'СЕТ СН'!$F$6-'СЕТ СН'!$F$26</f>
        <v>595.34326010000007</v>
      </c>
      <c r="Y54" s="36">
        <f>SUMIFS(СВЦЭМ!$D$33:$D$776,СВЦЭМ!$A$33:$A$776,$A54,СВЦЭМ!$B$33:$B$776,Y$47)+'СЕТ СН'!$F$14+СВЦЭМ!$D$10+'СЕТ СН'!$F$6-'СЕТ СН'!$F$26</f>
        <v>674.89926701000002</v>
      </c>
    </row>
    <row r="55" spans="1:25" ht="15.75" x14ac:dyDescent="0.2">
      <c r="A55" s="35">
        <f t="shared" si="1"/>
        <v>43624</v>
      </c>
      <c r="B55" s="36">
        <f>SUMIFS(СВЦЭМ!$D$33:$D$776,СВЦЭМ!$A$33:$A$776,$A55,СВЦЭМ!$B$33:$B$776,B$47)+'СЕТ СН'!$F$14+СВЦЭМ!$D$10+'СЕТ СН'!$F$6-'СЕТ СН'!$F$26</f>
        <v>725.01448734000007</v>
      </c>
      <c r="C55" s="36">
        <f>SUMIFS(СВЦЭМ!$D$33:$D$776,СВЦЭМ!$A$33:$A$776,$A55,СВЦЭМ!$B$33:$B$776,C$47)+'СЕТ СН'!$F$14+СВЦЭМ!$D$10+'СЕТ СН'!$F$6-'СЕТ СН'!$F$26</f>
        <v>718.55415261000007</v>
      </c>
      <c r="D55" s="36">
        <f>SUMIFS(СВЦЭМ!$D$33:$D$776,СВЦЭМ!$A$33:$A$776,$A55,СВЦЭМ!$B$33:$B$776,D$47)+'СЕТ СН'!$F$14+СВЦЭМ!$D$10+'СЕТ СН'!$F$6-'СЕТ СН'!$F$26</f>
        <v>741.77826269000002</v>
      </c>
      <c r="E55" s="36">
        <f>SUMIFS(СВЦЭМ!$D$33:$D$776,СВЦЭМ!$A$33:$A$776,$A55,СВЦЭМ!$B$33:$B$776,E$47)+'СЕТ СН'!$F$14+СВЦЭМ!$D$10+'СЕТ СН'!$F$6-'СЕТ СН'!$F$26</f>
        <v>776.02826133000008</v>
      </c>
      <c r="F55" s="36">
        <f>SUMIFS(СВЦЭМ!$D$33:$D$776,СВЦЭМ!$A$33:$A$776,$A55,СВЦЭМ!$B$33:$B$776,F$47)+'СЕТ СН'!$F$14+СВЦЭМ!$D$10+'СЕТ СН'!$F$6-'СЕТ СН'!$F$26</f>
        <v>777.88839899000004</v>
      </c>
      <c r="G55" s="36">
        <f>SUMIFS(СВЦЭМ!$D$33:$D$776,СВЦЭМ!$A$33:$A$776,$A55,СВЦЭМ!$B$33:$B$776,G$47)+'СЕТ СН'!$F$14+СВЦЭМ!$D$10+'СЕТ СН'!$F$6-'СЕТ СН'!$F$26</f>
        <v>767.89356815999997</v>
      </c>
      <c r="H55" s="36">
        <f>SUMIFS(СВЦЭМ!$D$33:$D$776,СВЦЭМ!$A$33:$A$776,$A55,СВЦЭМ!$B$33:$B$776,H$47)+'СЕТ СН'!$F$14+СВЦЭМ!$D$10+'СЕТ СН'!$F$6-'СЕТ СН'!$F$26</f>
        <v>771.14424586000007</v>
      </c>
      <c r="I55" s="36">
        <f>SUMIFS(СВЦЭМ!$D$33:$D$776,СВЦЭМ!$A$33:$A$776,$A55,СВЦЭМ!$B$33:$B$776,I$47)+'СЕТ СН'!$F$14+СВЦЭМ!$D$10+'СЕТ СН'!$F$6-'СЕТ СН'!$F$26</f>
        <v>741.25766045</v>
      </c>
      <c r="J55" s="36">
        <f>SUMIFS(СВЦЭМ!$D$33:$D$776,СВЦЭМ!$A$33:$A$776,$A55,СВЦЭМ!$B$33:$B$776,J$47)+'СЕТ СН'!$F$14+СВЦЭМ!$D$10+'СЕТ СН'!$F$6-'СЕТ СН'!$F$26</f>
        <v>751.28660150000007</v>
      </c>
      <c r="K55" s="36">
        <f>SUMIFS(СВЦЭМ!$D$33:$D$776,СВЦЭМ!$A$33:$A$776,$A55,СВЦЭМ!$B$33:$B$776,K$47)+'СЕТ СН'!$F$14+СВЦЭМ!$D$10+'СЕТ СН'!$F$6-'СЕТ СН'!$F$26</f>
        <v>773.78704979000008</v>
      </c>
      <c r="L55" s="36">
        <f>SUMIFS(СВЦЭМ!$D$33:$D$776,СВЦЭМ!$A$33:$A$776,$A55,СВЦЭМ!$B$33:$B$776,L$47)+'СЕТ СН'!$F$14+СВЦЭМ!$D$10+'СЕТ СН'!$F$6-'СЕТ СН'!$F$26</f>
        <v>780.93458672000008</v>
      </c>
      <c r="M55" s="36">
        <f>SUMIFS(СВЦЭМ!$D$33:$D$776,СВЦЭМ!$A$33:$A$776,$A55,СВЦЭМ!$B$33:$B$776,M$47)+'СЕТ СН'!$F$14+СВЦЭМ!$D$10+'СЕТ СН'!$F$6-'СЕТ СН'!$F$26</f>
        <v>766.62757525000006</v>
      </c>
      <c r="N55" s="36">
        <f>SUMIFS(СВЦЭМ!$D$33:$D$776,СВЦЭМ!$A$33:$A$776,$A55,СВЦЭМ!$B$33:$B$776,N$47)+'СЕТ СН'!$F$14+СВЦЭМ!$D$10+'СЕТ СН'!$F$6-'СЕТ СН'!$F$26</f>
        <v>772.37141983000004</v>
      </c>
      <c r="O55" s="36">
        <f>SUMIFS(СВЦЭМ!$D$33:$D$776,СВЦЭМ!$A$33:$A$776,$A55,СВЦЭМ!$B$33:$B$776,O$47)+'СЕТ СН'!$F$14+СВЦЭМ!$D$10+'СЕТ СН'!$F$6-'СЕТ СН'!$F$26</f>
        <v>761.03405492000002</v>
      </c>
      <c r="P55" s="36">
        <f>SUMIFS(СВЦЭМ!$D$33:$D$776,СВЦЭМ!$A$33:$A$776,$A55,СВЦЭМ!$B$33:$B$776,P$47)+'СЕТ СН'!$F$14+СВЦЭМ!$D$10+'СЕТ СН'!$F$6-'СЕТ СН'!$F$26</f>
        <v>767.92570548000003</v>
      </c>
      <c r="Q55" s="36">
        <f>SUMIFS(СВЦЭМ!$D$33:$D$776,СВЦЭМ!$A$33:$A$776,$A55,СВЦЭМ!$B$33:$B$776,Q$47)+'СЕТ СН'!$F$14+СВЦЭМ!$D$10+'СЕТ СН'!$F$6-'СЕТ СН'!$F$26</f>
        <v>653.21128291000002</v>
      </c>
      <c r="R55" s="36">
        <f>SUMIFS(СВЦЭМ!$D$33:$D$776,СВЦЭМ!$A$33:$A$776,$A55,СВЦЭМ!$B$33:$B$776,R$47)+'СЕТ СН'!$F$14+СВЦЭМ!$D$10+'СЕТ СН'!$F$6-'СЕТ СН'!$F$26</f>
        <v>612.34932651999998</v>
      </c>
      <c r="S55" s="36">
        <f>SUMIFS(СВЦЭМ!$D$33:$D$776,СВЦЭМ!$A$33:$A$776,$A55,СВЦЭМ!$B$33:$B$776,S$47)+'СЕТ СН'!$F$14+СВЦЭМ!$D$10+'СЕТ СН'!$F$6-'СЕТ СН'!$F$26</f>
        <v>602.79469214000005</v>
      </c>
      <c r="T55" s="36">
        <f>SUMIFS(СВЦЭМ!$D$33:$D$776,СВЦЭМ!$A$33:$A$776,$A55,СВЦЭМ!$B$33:$B$776,T$47)+'СЕТ СН'!$F$14+СВЦЭМ!$D$10+'СЕТ СН'!$F$6-'СЕТ СН'!$F$26</f>
        <v>599.35268574000008</v>
      </c>
      <c r="U55" s="36">
        <f>SUMIFS(СВЦЭМ!$D$33:$D$776,СВЦЭМ!$A$33:$A$776,$A55,СВЦЭМ!$B$33:$B$776,U$47)+'СЕТ СН'!$F$14+СВЦЭМ!$D$10+'СЕТ СН'!$F$6-'СЕТ СН'!$F$26</f>
        <v>591.23851431000003</v>
      </c>
      <c r="V55" s="36">
        <f>SUMIFS(СВЦЭМ!$D$33:$D$776,СВЦЭМ!$A$33:$A$776,$A55,СВЦЭМ!$B$33:$B$776,V$47)+'СЕТ СН'!$F$14+СВЦЭМ!$D$10+'СЕТ СН'!$F$6-'СЕТ СН'!$F$26</f>
        <v>577.71092259</v>
      </c>
      <c r="W55" s="36">
        <f>SUMIFS(СВЦЭМ!$D$33:$D$776,СВЦЭМ!$A$33:$A$776,$A55,СВЦЭМ!$B$33:$B$776,W$47)+'СЕТ СН'!$F$14+СВЦЭМ!$D$10+'СЕТ СН'!$F$6-'СЕТ СН'!$F$26</f>
        <v>557.16180512999995</v>
      </c>
      <c r="X55" s="36">
        <f>SUMIFS(СВЦЭМ!$D$33:$D$776,СВЦЭМ!$A$33:$A$776,$A55,СВЦЭМ!$B$33:$B$776,X$47)+'СЕТ СН'!$F$14+СВЦЭМ!$D$10+'СЕТ СН'!$F$6-'СЕТ СН'!$F$26</f>
        <v>569.12326209000003</v>
      </c>
      <c r="Y55" s="36">
        <f>SUMIFS(СВЦЭМ!$D$33:$D$776,СВЦЭМ!$A$33:$A$776,$A55,СВЦЭМ!$B$33:$B$776,Y$47)+'СЕТ СН'!$F$14+СВЦЭМ!$D$10+'СЕТ СН'!$F$6-'СЕТ СН'!$F$26</f>
        <v>637.97629973000005</v>
      </c>
    </row>
    <row r="56" spans="1:25" ht="15.75" x14ac:dyDescent="0.2">
      <c r="A56" s="35">
        <f t="shared" si="1"/>
        <v>43625</v>
      </c>
      <c r="B56" s="36">
        <f>SUMIFS(СВЦЭМ!$D$33:$D$776,СВЦЭМ!$A$33:$A$776,$A56,СВЦЭМ!$B$33:$B$776,B$47)+'СЕТ СН'!$F$14+СВЦЭМ!$D$10+'СЕТ СН'!$F$6-'СЕТ СН'!$F$26</f>
        <v>771.34891217000006</v>
      </c>
      <c r="C56" s="36">
        <f>SUMIFS(СВЦЭМ!$D$33:$D$776,СВЦЭМ!$A$33:$A$776,$A56,СВЦЭМ!$B$33:$B$776,C$47)+'СЕТ СН'!$F$14+СВЦЭМ!$D$10+'СЕТ СН'!$F$6-'СЕТ СН'!$F$26</f>
        <v>799.54266833000008</v>
      </c>
      <c r="D56" s="36">
        <f>SUMIFS(СВЦЭМ!$D$33:$D$776,СВЦЭМ!$A$33:$A$776,$A56,СВЦЭМ!$B$33:$B$776,D$47)+'СЕТ СН'!$F$14+СВЦЭМ!$D$10+'СЕТ СН'!$F$6-'СЕТ СН'!$F$26</f>
        <v>828.63168968000002</v>
      </c>
      <c r="E56" s="36">
        <f>SUMIFS(СВЦЭМ!$D$33:$D$776,СВЦЭМ!$A$33:$A$776,$A56,СВЦЭМ!$B$33:$B$776,E$47)+'СЕТ СН'!$F$14+СВЦЭМ!$D$10+'СЕТ СН'!$F$6-'СЕТ СН'!$F$26</f>
        <v>838.48853156000007</v>
      </c>
      <c r="F56" s="36">
        <f>SUMIFS(СВЦЭМ!$D$33:$D$776,СВЦЭМ!$A$33:$A$776,$A56,СВЦЭМ!$B$33:$B$776,F$47)+'СЕТ СН'!$F$14+СВЦЭМ!$D$10+'СЕТ СН'!$F$6-'СЕТ СН'!$F$26</f>
        <v>832.98387473000003</v>
      </c>
      <c r="G56" s="36">
        <f>SUMIFS(СВЦЭМ!$D$33:$D$776,СВЦЭМ!$A$33:$A$776,$A56,СВЦЭМ!$B$33:$B$776,G$47)+'СЕТ СН'!$F$14+СВЦЭМ!$D$10+'СЕТ СН'!$F$6-'СЕТ СН'!$F$26</f>
        <v>841.63989946000004</v>
      </c>
      <c r="H56" s="36">
        <f>SUMIFS(СВЦЭМ!$D$33:$D$776,СВЦЭМ!$A$33:$A$776,$A56,СВЦЭМ!$B$33:$B$776,H$47)+'СЕТ СН'!$F$14+СВЦЭМ!$D$10+'СЕТ СН'!$F$6-'СЕТ СН'!$F$26</f>
        <v>848.52005688999998</v>
      </c>
      <c r="I56" s="36">
        <f>SUMIFS(СВЦЭМ!$D$33:$D$776,СВЦЭМ!$A$33:$A$776,$A56,СВЦЭМ!$B$33:$B$776,I$47)+'СЕТ СН'!$F$14+СВЦЭМ!$D$10+'СЕТ СН'!$F$6-'СЕТ СН'!$F$26</f>
        <v>804.44748134000008</v>
      </c>
      <c r="J56" s="36">
        <f>SUMIFS(СВЦЭМ!$D$33:$D$776,СВЦЭМ!$A$33:$A$776,$A56,СВЦЭМ!$B$33:$B$776,J$47)+'СЕТ СН'!$F$14+СВЦЭМ!$D$10+'СЕТ СН'!$F$6-'СЕТ СН'!$F$26</f>
        <v>752.58040730000005</v>
      </c>
      <c r="K56" s="36">
        <f>SUMIFS(СВЦЭМ!$D$33:$D$776,СВЦЭМ!$A$33:$A$776,$A56,СВЦЭМ!$B$33:$B$776,K$47)+'СЕТ СН'!$F$14+СВЦЭМ!$D$10+'СЕТ СН'!$F$6-'СЕТ СН'!$F$26</f>
        <v>726.52323613999999</v>
      </c>
      <c r="L56" s="36">
        <f>SUMIFS(СВЦЭМ!$D$33:$D$776,СВЦЭМ!$A$33:$A$776,$A56,СВЦЭМ!$B$33:$B$776,L$47)+'СЕТ СН'!$F$14+СВЦЭМ!$D$10+'СЕТ СН'!$F$6-'СЕТ СН'!$F$26</f>
        <v>701.61748348000003</v>
      </c>
      <c r="M56" s="36">
        <f>SUMIFS(СВЦЭМ!$D$33:$D$776,СВЦЭМ!$A$33:$A$776,$A56,СВЦЭМ!$B$33:$B$776,M$47)+'СЕТ СН'!$F$14+СВЦЭМ!$D$10+'СЕТ СН'!$F$6-'СЕТ СН'!$F$26</f>
        <v>674.72336207000001</v>
      </c>
      <c r="N56" s="36">
        <f>SUMIFS(СВЦЭМ!$D$33:$D$776,СВЦЭМ!$A$33:$A$776,$A56,СВЦЭМ!$B$33:$B$776,N$47)+'СЕТ СН'!$F$14+СВЦЭМ!$D$10+'СЕТ СН'!$F$6-'СЕТ СН'!$F$26</f>
        <v>673.32198217000007</v>
      </c>
      <c r="O56" s="36">
        <f>SUMIFS(СВЦЭМ!$D$33:$D$776,СВЦЭМ!$A$33:$A$776,$A56,СВЦЭМ!$B$33:$B$776,O$47)+'СЕТ СН'!$F$14+СВЦЭМ!$D$10+'СЕТ СН'!$F$6-'СЕТ СН'!$F$26</f>
        <v>672.35385682000003</v>
      </c>
      <c r="P56" s="36">
        <f>SUMIFS(СВЦЭМ!$D$33:$D$776,СВЦЭМ!$A$33:$A$776,$A56,СВЦЭМ!$B$33:$B$776,P$47)+'СЕТ СН'!$F$14+СВЦЭМ!$D$10+'СЕТ СН'!$F$6-'СЕТ СН'!$F$26</f>
        <v>685.09092727000007</v>
      </c>
      <c r="Q56" s="36">
        <f>SUMIFS(СВЦЭМ!$D$33:$D$776,СВЦЭМ!$A$33:$A$776,$A56,СВЦЭМ!$B$33:$B$776,Q$47)+'СЕТ СН'!$F$14+СВЦЭМ!$D$10+'СЕТ СН'!$F$6-'СЕТ СН'!$F$26</f>
        <v>649.28178735000006</v>
      </c>
      <c r="R56" s="36">
        <f>SUMIFS(СВЦЭМ!$D$33:$D$776,СВЦЭМ!$A$33:$A$776,$A56,СВЦЭМ!$B$33:$B$776,R$47)+'СЕТ СН'!$F$14+СВЦЭМ!$D$10+'СЕТ СН'!$F$6-'СЕТ СН'!$F$26</f>
        <v>610.26097957000002</v>
      </c>
      <c r="S56" s="36">
        <f>SUMIFS(СВЦЭМ!$D$33:$D$776,СВЦЭМ!$A$33:$A$776,$A56,СВЦЭМ!$B$33:$B$776,S$47)+'СЕТ СН'!$F$14+СВЦЭМ!$D$10+'СЕТ СН'!$F$6-'СЕТ СН'!$F$26</f>
        <v>617.36817781000002</v>
      </c>
      <c r="T56" s="36">
        <f>SUMIFS(СВЦЭМ!$D$33:$D$776,СВЦЭМ!$A$33:$A$776,$A56,СВЦЭМ!$B$33:$B$776,T$47)+'СЕТ СН'!$F$14+СВЦЭМ!$D$10+'СЕТ СН'!$F$6-'СЕТ СН'!$F$26</f>
        <v>625.86151040000004</v>
      </c>
      <c r="U56" s="36">
        <f>SUMIFS(СВЦЭМ!$D$33:$D$776,СВЦЭМ!$A$33:$A$776,$A56,СВЦЭМ!$B$33:$B$776,U$47)+'СЕТ СН'!$F$14+СВЦЭМ!$D$10+'СЕТ СН'!$F$6-'СЕТ СН'!$F$26</f>
        <v>613.58550380999998</v>
      </c>
      <c r="V56" s="36">
        <f>SUMIFS(СВЦЭМ!$D$33:$D$776,СВЦЭМ!$A$33:$A$776,$A56,СВЦЭМ!$B$33:$B$776,V$47)+'СЕТ СН'!$F$14+СВЦЭМ!$D$10+'СЕТ СН'!$F$6-'СЕТ СН'!$F$26</f>
        <v>610.49588906999998</v>
      </c>
      <c r="W56" s="36">
        <f>SUMIFS(СВЦЭМ!$D$33:$D$776,СВЦЭМ!$A$33:$A$776,$A56,СВЦЭМ!$B$33:$B$776,W$47)+'СЕТ СН'!$F$14+СВЦЭМ!$D$10+'СЕТ СН'!$F$6-'СЕТ СН'!$F$26</f>
        <v>592.41828593000002</v>
      </c>
      <c r="X56" s="36">
        <f>SUMIFS(СВЦЭМ!$D$33:$D$776,СВЦЭМ!$A$33:$A$776,$A56,СВЦЭМ!$B$33:$B$776,X$47)+'СЕТ СН'!$F$14+СВЦЭМ!$D$10+'СЕТ СН'!$F$6-'СЕТ СН'!$F$26</f>
        <v>599.57565164000005</v>
      </c>
      <c r="Y56" s="36">
        <f>SUMIFS(СВЦЭМ!$D$33:$D$776,СВЦЭМ!$A$33:$A$776,$A56,СВЦЭМ!$B$33:$B$776,Y$47)+'СЕТ СН'!$F$14+СВЦЭМ!$D$10+'СЕТ СН'!$F$6-'СЕТ СН'!$F$26</f>
        <v>677.83465810000007</v>
      </c>
    </row>
    <row r="57" spans="1:25" ht="15.75" x14ac:dyDescent="0.2">
      <c r="A57" s="35">
        <f t="shared" si="1"/>
        <v>43626</v>
      </c>
      <c r="B57" s="36">
        <f>SUMIFS(СВЦЭМ!$D$33:$D$776,СВЦЭМ!$A$33:$A$776,$A57,СВЦЭМ!$B$33:$B$776,B$47)+'СЕТ СН'!$F$14+СВЦЭМ!$D$10+'СЕТ СН'!$F$6-'СЕТ СН'!$F$26</f>
        <v>789.13729624000007</v>
      </c>
      <c r="C57" s="36">
        <f>SUMIFS(СВЦЭМ!$D$33:$D$776,СВЦЭМ!$A$33:$A$776,$A57,СВЦЭМ!$B$33:$B$776,C$47)+'СЕТ СН'!$F$14+СВЦЭМ!$D$10+'СЕТ СН'!$F$6-'СЕТ СН'!$F$26</f>
        <v>832.28345840999998</v>
      </c>
      <c r="D57" s="36">
        <f>SUMIFS(СВЦЭМ!$D$33:$D$776,СВЦЭМ!$A$33:$A$776,$A57,СВЦЭМ!$B$33:$B$776,D$47)+'СЕТ СН'!$F$14+СВЦЭМ!$D$10+'СЕТ СН'!$F$6-'СЕТ СН'!$F$26</f>
        <v>852.83159925000007</v>
      </c>
      <c r="E57" s="36">
        <f>SUMIFS(СВЦЭМ!$D$33:$D$776,СВЦЭМ!$A$33:$A$776,$A57,СВЦЭМ!$B$33:$B$776,E$47)+'СЕТ СН'!$F$14+СВЦЭМ!$D$10+'СЕТ СН'!$F$6-'СЕТ СН'!$F$26</f>
        <v>852.13700040000003</v>
      </c>
      <c r="F57" s="36">
        <f>SUMIFS(СВЦЭМ!$D$33:$D$776,СВЦЭМ!$A$33:$A$776,$A57,СВЦЭМ!$B$33:$B$776,F$47)+'СЕТ СН'!$F$14+СВЦЭМ!$D$10+'СЕТ СН'!$F$6-'СЕТ СН'!$F$26</f>
        <v>852.10157216000005</v>
      </c>
      <c r="G57" s="36">
        <f>SUMIFS(СВЦЭМ!$D$33:$D$776,СВЦЭМ!$A$33:$A$776,$A57,СВЦЭМ!$B$33:$B$776,G$47)+'СЕТ СН'!$F$14+СВЦЭМ!$D$10+'СЕТ СН'!$F$6-'СЕТ СН'!$F$26</f>
        <v>851.96874502000003</v>
      </c>
      <c r="H57" s="36">
        <f>SUMIFS(СВЦЭМ!$D$33:$D$776,СВЦЭМ!$A$33:$A$776,$A57,СВЦЭМ!$B$33:$B$776,H$47)+'СЕТ СН'!$F$14+СВЦЭМ!$D$10+'СЕТ СН'!$F$6-'СЕТ СН'!$F$26</f>
        <v>844.54337457000008</v>
      </c>
      <c r="I57" s="36">
        <f>SUMIFS(СВЦЭМ!$D$33:$D$776,СВЦЭМ!$A$33:$A$776,$A57,СВЦЭМ!$B$33:$B$776,I$47)+'СЕТ СН'!$F$14+СВЦЭМ!$D$10+'СЕТ СН'!$F$6-'СЕТ СН'!$F$26</f>
        <v>797.27257099000008</v>
      </c>
      <c r="J57" s="36">
        <f>SUMIFS(СВЦЭМ!$D$33:$D$776,СВЦЭМ!$A$33:$A$776,$A57,СВЦЭМ!$B$33:$B$776,J$47)+'СЕТ СН'!$F$14+СВЦЭМ!$D$10+'СЕТ СН'!$F$6-'СЕТ СН'!$F$26</f>
        <v>761.72574099000008</v>
      </c>
      <c r="K57" s="36">
        <f>SUMIFS(СВЦЭМ!$D$33:$D$776,СВЦЭМ!$A$33:$A$776,$A57,СВЦЭМ!$B$33:$B$776,K$47)+'СЕТ СН'!$F$14+СВЦЭМ!$D$10+'СЕТ СН'!$F$6-'СЕТ СН'!$F$26</f>
        <v>735.67256653000004</v>
      </c>
      <c r="L57" s="36">
        <f>SUMIFS(СВЦЭМ!$D$33:$D$776,СВЦЭМ!$A$33:$A$776,$A57,СВЦЭМ!$B$33:$B$776,L$47)+'СЕТ СН'!$F$14+СВЦЭМ!$D$10+'СЕТ СН'!$F$6-'СЕТ СН'!$F$26</f>
        <v>721.22215297000002</v>
      </c>
      <c r="M57" s="36">
        <f>SUMIFS(СВЦЭМ!$D$33:$D$776,СВЦЭМ!$A$33:$A$776,$A57,СВЦЭМ!$B$33:$B$776,M$47)+'СЕТ СН'!$F$14+СВЦЭМ!$D$10+'СЕТ СН'!$F$6-'СЕТ СН'!$F$26</f>
        <v>700.35012934999997</v>
      </c>
      <c r="N57" s="36">
        <f>SUMIFS(СВЦЭМ!$D$33:$D$776,СВЦЭМ!$A$33:$A$776,$A57,СВЦЭМ!$B$33:$B$776,N$47)+'СЕТ СН'!$F$14+СВЦЭМ!$D$10+'СЕТ СН'!$F$6-'СЕТ СН'!$F$26</f>
        <v>723.36685351000006</v>
      </c>
      <c r="O57" s="36">
        <f>SUMIFS(СВЦЭМ!$D$33:$D$776,СВЦЭМ!$A$33:$A$776,$A57,СВЦЭМ!$B$33:$B$776,O$47)+'СЕТ СН'!$F$14+СВЦЭМ!$D$10+'СЕТ СН'!$F$6-'СЕТ СН'!$F$26</f>
        <v>716.93445213000007</v>
      </c>
      <c r="P57" s="36">
        <f>SUMIFS(СВЦЭМ!$D$33:$D$776,СВЦЭМ!$A$33:$A$776,$A57,СВЦЭМ!$B$33:$B$776,P$47)+'СЕТ СН'!$F$14+СВЦЭМ!$D$10+'СЕТ СН'!$F$6-'СЕТ СН'!$F$26</f>
        <v>731.11356341999999</v>
      </c>
      <c r="Q57" s="36">
        <f>SUMIFS(СВЦЭМ!$D$33:$D$776,СВЦЭМ!$A$33:$A$776,$A57,СВЦЭМ!$B$33:$B$776,Q$47)+'СЕТ СН'!$F$14+СВЦЭМ!$D$10+'СЕТ СН'!$F$6-'СЕТ СН'!$F$26</f>
        <v>688.08577731000003</v>
      </c>
      <c r="R57" s="36">
        <f>SUMIFS(СВЦЭМ!$D$33:$D$776,СВЦЭМ!$A$33:$A$776,$A57,СВЦЭМ!$B$33:$B$776,R$47)+'СЕТ СН'!$F$14+СВЦЭМ!$D$10+'СЕТ СН'!$F$6-'СЕТ СН'!$F$26</f>
        <v>647.38091668000004</v>
      </c>
      <c r="S57" s="36">
        <f>SUMIFS(СВЦЭМ!$D$33:$D$776,СВЦЭМ!$A$33:$A$776,$A57,СВЦЭМ!$B$33:$B$776,S$47)+'СЕТ СН'!$F$14+СВЦЭМ!$D$10+'СЕТ СН'!$F$6-'СЕТ СН'!$F$26</f>
        <v>670.66124128000001</v>
      </c>
      <c r="T57" s="36">
        <f>SUMIFS(СВЦЭМ!$D$33:$D$776,СВЦЭМ!$A$33:$A$776,$A57,СВЦЭМ!$B$33:$B$776,T$47)+'СЕТ СН'!$F$14+СВЦЭМ!$D$10+'СЕТ СН'!$F$6-'СЕТ СН'!$F$26</f>
        <v>676.03830794999999</v>
      </c>
      <c r="U57" s="36">
        <f>SUMIFS(СВЦЭМ!$D$33:$D$776,СВЦЭМ!$A$33:$A$776,$A57,СВЦЭМ!$B$33:$B$776,U$47)+'СЕТ СН'!$F$14+СВЦЭМ!$D$10+'СЕТ СН'!$F$6-'СЕТ СН'!$F$26</f>
        <v>660.07145623000008</v>
      </c>
      <c r="V57" s="36">
        <f>SUMIFS(СВЦЭМ!$D$33:$D$776,СВЦЭМ!$A$33:$A$776,$A57,СВЦЭМ!$B$33:$B$776,V$47)+'СЕТ СН'!$F$14+СВЦЭМ!$D$10+'СЕТ СН'!$F$6-'СЕТ СН'!$F$26</f>
        <v>645.88983089999999</v>
      </c>
      <c r="W57" s="36">
        <f>SUMIFS(СВЦЭМ!$D$33:$D$776,СВЦЭМ!$A$33:$A$776,$A57,СВЦЭМ!$B$33:$B$776,W$47)+'СЕТ СН'!$F$14+СВЦЭМ!$D$10+'СЕТ СН'!$F$6-'СЕТ СН'!$F$26</f>
        <v>630.07265246999998</v>
      </c>
      <c r="X57" s="36">
        <f>SUMIFS(СВЦЭМ!$D$33:$D$776,СВЦЭМ!$A$33:$A$776,$A57,СВЦЭМ!$B$33:$B$776,X$47)+'СЕТ СН'!$F$14+СВЦЭМ!$D$10+'СЕТ СН'!$F$6-'СЕТ СН'!$F$26</f>
        <v>636.63786901000003</v>
      </c>
      <c r="Y57" s="36">
        <f>SUMIFS(СВЦЭМ!$D$33:$D$776,СВЦЭМ!$A$33:$A$776,$A57,СВЦЭМ!$B$33:$B$776,Y$47)+'СЕТ СН'!$F$14+СВЦЭМ!$D$10+'СЕТ СН'!$F$6-'СЕТ СН'!$F$26</f>
        <v>719.98730552000006</v>
      </c>
    </row>
    <row r="58" spans="1:25" ht="15.75" x14ac:dyDescent="0.2">
      <c r="A58" s="35">
        <f t="shared" si="1"/>
        <v>43627</v>
      </c>
      <c r="B58" s="36">
        <f>SUMIFS(СВЦЭМ!$D$33:$D$776,СВЦЭМ!$A$33:$A$776,$A58,СВЦЭМ!$B$33:$B$776,B$47)+'СЕТ СН'!$F$14+СВЦЭМ!$D$10+'СЕТ СН'!$F$6-'СЕТ СН'!$F$26</f>
        <v>830.88516967999999</v>
      </c>
      <c r="C58" s="36">
        <f>SUMIFS(СВЦЭМ!$D$33:$D$776,СВЦЭМ!$A$33:$A$776,$A58,СВЦЭМ!$B$33:$B$776,C$47)+'СЕТ СН'!$F$14+СВЦЭМ!$D$10+'СЕТ СН'!$F$6-'СЕТ СН'!$F$26</f>
        <v>898.29643792000002</v>
      </c>
      <c r="D58" s="36">
        <f>SUMIFS(СВЦЭМ!$D$33:$D$776,СВЦЭМ!$A$33:$A$776,$A58,СВЦЭМ!$B$33:$B$776,D$47)+'СЕТ СН'!$F$14+СВЦЭМ!$D$10+'СЕТ СН'!$F$6-'СЕТ СН'!$F$26</f>
        <v>880.67509370000005</v>
      </c>
      <c r="E58" s="36">
        <f>SUMIFS(СВЦЭМ!$D$33:$D$776,СВЦЭМ!$A$33:$A$776,$A58,СВЦЭМ!$B$33:$B$776,E$47)+'СЕТ СН'!$F$14+СВЦЭМ!$D$10+'СЕТ СН'!$F$6-'СЕТ СН'!$F$26</f>
        <v>876.99329597000008</v>
      </c>
      <c r="F58" s="36">
        <f>SUMIFS(СВЦЭМ!$D$33:$D$776,СВЦЭМ!$A$33:$A$776,$A58,СВЦЭМ!$B$33:$B$776,F$47)+'СЕТ СН'!$F$14+СВЦЭМ!$D$10+'СЕТ СН'!$F$6-'СЕТ СН'!$F$26</f>
        <v>873.15013640000006</v>
      </c>
      <c r="G58" s="36">
        <f>SUMIFS(СВЦЭМ!$D$33:$D$776,СВЦЭМ!$A$33:$A$776,$A58,СВЦЭМ!$B$33:$B$776,G$47)+'СЕТ СН'!$F$14+СВЦЭМ!$D$10+'СЕТ СН'!$F$6-'СЕТ СН'!$F$26</f>
        <v>874.31839497999999</v>
      </c>
      <c r="H58" s="36">
        <f>SUMIFS(СВЦЭМ!$D$33:$D$776,СВЦЭМ!$A$33:$A$776,$A58,СВЦЭМ!$B$33:$B$776,H$47)+'СЕТ СН'!$F$14+СВЦЭМ!$D$10+'СЕТ СН'!$F$6-'СЕТ СН'!$F$26</f>
        <v>876.38980608000008</v>
      </c>
      <c r="I58" s="36">
        <f>SUMIFS(СВЦЭМ!$D$33:$D$776,СВЦЭМ!$A$33:$A$776,$A58,СВЦЭМ!$B$33:$B$776,I$47)+'СЕТ СН'!$F$14+СВЦЭМ!$D$10+'СЕТ СН'!$F$6-'СЕТ СН'!$F$26</f>
        <v>791.63368236000008</v>
      </c>
      <c r="J58" s="36">
        <f>SUMIFS(СВЦЭМ!$D$33:$D$776,СВЦЭМ!$A$33:$A$776,$A58,СВЦЭМ!$B$33:$B$776,J$47)+'СЕТ СН'!$F$14+СВЦЭМ!$D$10+'СЕТ СН'!$F$6-'СЕТ СН'!$F$26</f>
        <v>764.01508898999998</v>
      </c>
      <c r="K58" s="36">
        <f>SUMIFS(СВЦЭМ!$D$33:$D$776,СВЦЭМ!$A$33:$A$776,$A58,СВЦЭМ!$B$33:$B$776,K$47)+'СЕТ СН'!$F$14+СВЦЭМ!$D$10+'СЕТ СН'!$F$6-'СЕТ СН'!$F$26</f>
        <v>743.05352836999998</v>
      </c>
      <c r="L58" s="36">
        <f>SUMIFS(СВЦЭМ!$D$33:$D$776,СВЦЭМ!$A$33:$A$776,$A58,СВЦЭМ!$B$33:$B$776,L$47)+'СЕТ СН'!$F$14+СВЦЭМ!$D$10+'СЕТ СН'!$F$6-'СЕТ СН'!$F$26</f>
        <v>739.66025739999998</v>
      </c>
      <c r="M58" s="36">
        <f>SUMIFS(СВЦЭМ!$D$33:$D$776,СВЦЭМ!$A$33:$A$776,$A58,СВЦЭМ!$B$33:$B$776,M$47)+'СЕТ СН'!$F$14+СВЦЭМ!$D$10+'СЕТ СН'!$F$6-'СЕТ СН'!$F$26</f>
        <v>731.59132522000004</v>
      </c>
      <c r="N58" s="36">
        <f>SUMIFS(СВЦЭМ!$D$33:$D$776,СВЦЭМ!$A$33:$A$776,$A58,СВЦЭМ!$B$33:$B$776,N$47)+'СЕТ СН'!$F$14+СВЦЭМ!$D$10+'СЕТ СН'!$F$6-'СЕТ СН'!$F$26</f>
        <v>742.21198056000003</v>
      </c>
      <c r="O58" s="36">
        <f>SUMIFS(СВЦЭМ!$D$33:$D$776,СВЦЭМ!$A$33:$A$776,$A58,СВЦЭМ!$B$33:$B$776,O$47)+'СЕТ СН'!$F$14+СВЦЭМ!$D$10+'СЕТ СН'!$F$6-'СЕТ СН'!$F$26</f>
        <v>733.78003906000004</v>
      </c>
      <c r="P58" s="36">
        <f>SUMIFS(СВЦЭМ!$D$33:$D$776,СВЦЭМ!$A$33:$A$776,$A58,СВЦЭМ!$B$33:$B$776,P$47)+'СЕТ СН'!$F$14+СВЦЭМ!$D$10+'СЕТ СН'!$F$6-'СЕТ СН'!$F$26</f>
        <v>747.54179226000008</v>
      </c>
      <c r="Q58" s="36">
        <f>SUMIFS(СВЦЭМ!$D$33:$D$776,СВЦЭМ!$A$33:$A$776,$A58,СВЦЭМ!$B$33:$B$776,Q$47)+'СЕТ СН'!$F$14+СВЦЭМ!$D$10+'СЕТ СН'!$F$6-'СЕТ СН'!$F$26</f>
        <v>711.14738304000002</v>
      </c>
      <c r="R58" s="36">
        <f>SUMIFS(СВЦЭМ!$D$33:$D$776,СВЦЭМ!$A$33:$A$776,$A58,СВЦЭМ!$B$33:$B$776,R$47)+'СЕТ СН'!$F$14+СВЦЭМ!$D$10+'СЕТ СН'!$F$6-'СЕТ СН'!$F$26</f>
        <v>675.12597256000004</v>
      </c>
      <c r="S58" s="36">
        <f>SUMIFS(СВЦЭМ!$D$33:$D$776,СВЦЭМ!$A$33:$A$776,$A58,СВЦЭМ!$B$33:$B$776,S$47)+'СЕТ СН'!$F$14+СВЦЭМ!$D$10+'СЕТ СН'!$F$6-'СЕТ СН'!$F$26</f>
        <v>680.87710591000007</v>
      </c>
      <c r="T58" s="36">
        <f>SUMIFS(СВЦЭМ!$D$33:$D$776,СВЦЭМ!$A$33:$A$776,$A58,СВЦЭМ!$B$33:$B$776,T$47)+'СЕТ СН'!$F$14+СВЦЭМ!$D$10+'СЕТ СН'!$F$6-'СЕТ СН'!$F$26</f>
        <v>686.05429869</v>
      </c>
      <c r="U58" s="36">
        <f>SUMIFS(СВЦЭМ!$D$33:$D$776,СВЦЭМ!$A$33:$A$776,$A58,СВЦЭМ!$B$33:$B$776,U$47)+'СЕТ СН'!$F$14+СВЦЭМ!$D$10+'СЕТ СН'!$F$6-'СЕТ СН'!$F$26</f>
        <v>677.36321481000004</v>
      </c>
      <c r="V58" s="36">
        <f>SUMIFS(СВЦЭМ!$D$33:$D$776,СВЦЭМ!$A$33:$A$776,$A58,СВЦЭМ!$B$33:$B$776,V$47)+'СЕТ СН'!$F$14+СВЦЭМ!$D$10+'СЕТ СН'!$F$6-'СЕТ СН'!$F$26</f>
        <v>663.55711580000002</v>
      </c>
      <c r="W58" s="36">
        <f>SUMIFS(СВЦЭМ!$D$33:$D$776,СВЦЭМ!$A$33:$A$776,$A58,СВЦЭМ!$B$33:$B$776,W$47)+'СЕТ СН'!$F$14+СВЦЭМ!$D$10+'СЕТ СН'!$F$6-'СЕТ СН'!$F$26</f>
        <v>659.99505671999998</v>
      </c>
      <c r="X58" s="36">
        <f>SUMIFS(СВЦЭМ!$D$33:$D$776,СВЦЭМ!$A$33:$A$776,$A58,СВЦЭМ!$B$33:$B$776,X$47)+'СЕТ СН'!$F$14+СВЦЭМ!$D$10+'СЕТ СН'!$F$6-'СЕТ СН'!$F$26</f>
        <v>663.52987216000008</v>
      </c>
      <c r="Y58" s="36">
        <f>SUMIFS(СВЦЭМ!$D$33:$D$776,СВЦЭМ!$A$33:$A$776,$A58,СВЦЭМ!$B$33:$B$776,Y$47)+'СЕТ СН'!$F$14+СВЦЭМ!$D$10+'СЕТ СН'!$F$6-'СЕТ СН'!$F$26</f>
        <v>738.33835318000001</v>
      </c>
    </row>
    <row r="59" spans="1:25" ht="15.75" x14ac:dyDescent="0.2">
      <c r="A59" s="35">
        <f t="shared" si="1"/>
        <v>43628</v>
      </c>
      <c r="B59" s="36">
        <f>SUMIFS(СВЦЭМ!$D$33:$D$776,СВЦЭМ!$A$33:$A$776,$A59,СВЦЭМ!$B$33:$B$776,B$47)+'СЕТ СН'!$F$14+СВЦЭМ!$D$10+'СЕТ СН'!$F$6-'СЕТ СН'!$F$26</f>
        <v>780.45411299</v>
      </c>
      <c r="C59" s="36">
        <f>SUMIFS(СВЦЭМ!$D$33:$D$776,СВЦЭМ!$A$33:$A$776,$A59,СВЦЭМ!$B$33:$B$776,C$47)+'СЕТ СН'!$F$14+СВЦЭМ!$D$10+'СЕТ СН'!$F$6-'СЕТ СН'!$F$26</f>
        <v>830.52493388000005</v>
      </c>
      <c r="D59" s="36">
        <f>SUMIFS(СВЦЭМ!$D$33:$D$776,СВЦЭМ!$A$33:$A$776,$A59,СВЦЭМ!$B$33:$B$776,D$47)+'СЕТ СН'!$F$14+СВЦЭМ!$D$10+'СЕТ СН'!$F$6-'СЕТ СН'!$F$26</f>
        <v>867.08018363000008</v>
      </c>
      <c r="E59" s="36">
        <f>SUMIFS(СВЦЭМ!$D$33:$D$776,СВЦЭМ!$A$33:$A$776,$A59,СВЦЭМ!$B$33:$B$776,E$47)+'СЕТ СН'!$F$14+СВЦЭМ!$D$10+'СЕТ СН'!$F$6-'СЕТ СН'!$F$26</f>
        <v>875.67141470000001</v>
      </c>
      <c r="F59" s="36">
        <f>SUMIFS(СВЦЭМ!$D$33:$D$776,СВЦЭМ!$A$33:$A$776,$A59,СВЦЭМ!$B$33:$B$776,F$47)+'СЕТ СН'!$F$14+СВЦЭМ!$D$10+'СЕТ СН'!$F$6-'СЕТ СН'!$F$26</f>
        <v>887.64669177000007</v>
      </c>
      <c r="G59" s="36">
        <f>SUMIFS(СВЦЭМ!$D$33:$D$776,СВЦЭМ!$A$33:$A$776,$A59,СВЦЭМ!$B$33:$B$776,G$47)+'СЕТ СН'!$F$14+СВЦЭМ!$D$10+'СЕТ СН'!$F$6-'СЕТ СН'!$F$26</f>
        <v>894.76888460999999</v>
      </c>
      <c r="H59" s="36">
        <f>SUMIFS(СВЦЭМ!$D$33:$D$776,СВЦЭМ!$A$33:$A$776,$A59,СВЦЭМ!$B$33:$B$776,H$47)+'СЕТ СН'!$F$14+СВЦЭМ!$D$10+'СЕТ СН'!$F$6-'СЕТ СН'!$F$26</f>
        <v>879.68563834000008</v>
      </c>
      <c r="I59" s="36">
        <f>SUMIFS(СВЦЭМ!$D$33:$D$776,СВЦЭМ!$A$33:$A$776,$A59,СВЦЭМ!$B$33:$B$776,I$47)+'СЕТ СН'!$F$14+СВЦЭМ!$D$10+'СЕТ СН'!$F$6-'СЕТ СН'!$F$26</f>
        <v>847.77673928000002</v>
      </c>
      <c r="J59" s="36">
        <f>SUMIFS(СВЦЭМ!$D$33:$D$776,СВЦЭМ!$A$33:$A$776,$A59,СВЦЭМ!$B$33:$B$776,J$47)+'СЕТ СН'!$F$14+СВЦЭМ!$D$10+'СЕТ СН'!$F$6-'СЕТ СН'!$F$26</f>
        <v>796.27773638999997</v>
      </c>
      <c r="K59" s="36">
        <f>SUMIFS(СВЦЭМ!$D$33:$D$776,СВЦЭМ!$A$33:$A$776,$A59,СВЦЭМ!$B$33:$B$776,K$47)+'СЕТ СН'!$F$14+СВЦЭМ!$D$10+'СЕТ СН'!$F$6-'СЕТ СН'!$F$26</f>
        <v>747.02345880000007</v>
      </c>
      <c r="L59" s="36">
        <f>SUMIFS(СВЦЭМ!$D$33:$D$776,СВЦЭМ!$A$33:$A$776,$A59,СВЦЭМ!$B$33:$B$776,L$47)+'СЕТ СН'!$F$14+СВЦЭМ!$D$10+'СЕТ СН'!$F$6-'СЕТ СН'!$F$26</f>
        <v>719.03972305000002</v>
      </c>
      <c r="M59" s="36">
        <f>SUMIFS(СВЦЭМ!$D$33:$D$776,СВЦЭМ!$A$33:$A$776,$A59,СВЦЭМ!$B$33:$B$776,M$47)+'СЕТ СН'!$F$14+СВЦЭМ!$D$10+'СЕТ СН'!$F$6-'СЕТ СН'!$F$26</f>
        <v>694.79240247000007</v>
      </c>
      <c r="N59" s="36">
        <f>SUMIFS(СВЦЭМ!$D$33:$D$776,СВЦЭМ!$A$33:$A$776,$A59,СВЦЭМ!$B$33:$B$776,N$47)+'СЕТ СН'!$F$14+СВЦЭМ!$D$10+'СЕТ СН'!$F$6-'СЕТ СН'!$F$26</f>
        <v>715.15283434000003</v>
      </c>
      <c r="O59" s="36">
        <f>SUMIFS(СВЦЭМ!$D$33:$D$776,СВЦЭМ!$A$33:$A$776,$A59,СВЦЭМ!$B$33:$B$776,O$47)+'СЕТ СН'!$F$14+СВЦЭМ!$D$10+'СЕТ СН'!$F$6-'СЕТ СН'!$F$26</f>
        <v>704.57199190000006</v>
      </c>
      <c r="P59" s="36">
        <f>SUMIFS(СВЦЭМ!$D$33:$D$776,СВЦЭМ!$A$33:$A$776,$A59,СВЦЭМ!$B$33:$B$776,P$47)+'СЕТ СН'!$F$14+СВЦЭМ!$D$10+'СЕТ СН'!$F$6-'СЕТ СН'!$F$26</f>
        <v>709.85487854000007</v>
      </c>
      <c r="Q59" s="36">
        <f>SUMIFS(СВЦЭМ!$D$33:$D$776,СВЦЭМ!$A$33:$A$776,$A59,СВЦЭМ!$B$33:$B$776,Q$47)+'СЕТ СН'!$F$14+СВЦЭМ!$D$10+'СЕТ СН'!$F$6-'СЕТ СН'!$F$26</f>
        <v>679.03995431999999</v>
      </c>
      <c r="R59" s="36">
        <f>SUMIFS(СВЦЭМ!$D$33:$D$776,СВЦЭМ!$A$33:$A$776,$A59,СВЦЭМ!$B$33:$B$776,R$47)+'СЕТ СН'!$F$14+СВЦЭМ!$D$10+'СЕТ СН'!$F$6-'СЕТ СН'!$F$26</f>
        <v>639.86718380000002</v>
      </c>
      <c r="S59" s="36">
        <f>SUMIFS(СВЦЭМ!$D$33:$D$776,СВЦЭМ!$A$33:$A$776,$A59,СВЦЭМ!$B$33:$B$776,S$47)+'СЕТ СН'!$F$14+СВЦЭМ!$D$10+'СЕТ СН'!$F$6-'СЕТ СН'!$F$26</f>
        <v>656.20945400000005</v>
      </c>
      <c r="T59" s="36">
        <f>SUMIFS(СВЦЭМ!$D$33:$D$776,СВЦЭМ!$A$33:$A$776,$A59,СВЦЭМ!$B$33:$B$776,T$47)+'СЕТ СН'!$F$14+СВЦЭМ!$D$10+'СЕТ СН'!$F$6-'СЕТ СН'!$F$26</f>
        <v>652.02015797000001</v>
      </c>
      <c r="U59" s="36">
        <f>SUMIFS(СВЦЭМ!$D$33:$D$776,СВЦЭМ!$A$33:$A$776,$A59,СВЦЭМ!$B$33:$B$776,U$47)+'СЕТ СН'!$F$14+СВЦЭМ!$D$10+'СЕТ СН'!$F$6-'СЕТ СН'!$F$26</f>
        <v>638.65141615000005</v>
      </c>
      <c r="V59" s="36">
        <f>SUMIFS(СВЦЭМ!$D$33:$D$776,СВЦЭМ!$A$33:$A$776,$A59,СВЦЭМ!$B$33:$B$776,V$47)+'СЕТ СН'!$F$14+СВЦЭМ!$D$10+'СЕТ СН'!$F$6-'СЕТ СН'!$F$26</f>
        <v>626.95824106999999</v>
      </c>
      <c r="W59" s="36">
        <f>SUMIFS(СВЦЭМ!$D$33:$D$776,СВЦЭМ!$A$33:$A$776,$A59,СВЦЭМ!$B$33:$B$776,W$47)+'СЕТ СН'!$F$14+СВЦЭМ!$D$10+'СЕТ СН'!$F$6-'СЕТ СН'!$F$26</f>
        <v>607.32832517999998</v>
      </c>
      <c r="X59" s="36">
        <f>SUMIFS(СВЦЭМ!$D$33:$D$776,СВЦЭМ!$A$33:$A$776,$A59,СВЦЭМ!$B$33:$B$776,X$47)+'СЕТ СН'!$F$14+СВЦЭМ!$D$10+'СЕТ СН'!$F$6-'СЕТ СН'!$F$26</f>
        <v>628.62208024000006</v>
      </c>
      <c r="Y59" s="36">
        <f>SUMIFS(СВЦЭМ!$D$33:$D$776,СВЦЭМ!$A$33:$A$776,$A59,СВЦЭМ!$B$33:$B$776,Y$47)+'СЕТ СН'!$F$14+СВЦЭМ!$D$10+'СЕТ СН'!$F$6-'СЕТ СН'!$F$26</f>
        <v>711.14472450000005</v>
      </c>
    </row>
    <row r="60" spans="1:25" ht="15.75" x14ac:dyDescent="0.2">
      <c r="A60" s="35">
        <f t="shared" si="1"/>
        <v>43629</v>
      </c>
      <c r="B60" s="36">
        <f>SUMIFS(СВЦЭМ!$D$33:$D$776,СВЦЭМ!$A$33:$A$776,$A60,СВЦЭМ!$B$33:$B$776,B$47)+'СЕТ СН'!$F$14+СВЦЭМ!$D$10+'СЕТ СН'!$F$6-'СЕТ СН'!$F$26</f>
        <v>785.79930704000003</v>
      </c>
      <c r="C60" s="36">
        <f>SUMIFS(СВЦЭМ!$D$33:$D$776,СВЦЭМ!$A$33:$A$776,$A60,СВЦЭМ!$B$33:$B$776,C$47)+'СЕТ СН'!$F$14+СВЦЭМ!$D$10+'СЕТ СН'!$F$6-'СЕТ СН'!$F$26</f>
        <v>843.78577995000001</v>
      </c>
      <c r="D60" s="36">
        <f>SUMIFS(СВЦЭМ!$D$33:$D$776,СВЦЭМ!$A$33:$A$776,$A60,СВЦЭМ!$B$33:$B$776,D$47)+'СЕТ СН'!$F$14+СВЦЭМ!$D$10+'СЕТ СН'!$F$6-'СЕТ СН'!$F$26</f>
        <v>864.93889181999998</v>
      </c>
      <c r="E60" s="36">
        <f>SUMIFS(СВЦЭМ!$D$33:$D$776,СВЦЭМ!$A$33:$A$776,$A60,СВЦЭМ!$B$33:$B$776,E$47)+'СЕТ СН'!$F$14+СВЦЭМ!$D$10+'СЕТ СН'!$F$6-'СЕТ СН'!$F$26</f>
        <v>876.33821290000003</v>
      </c>
      <c r="F60" s="36">
        <f>SUMIFS(СВЦЭМ!$D$33:$D$776,СВЦЭМ!$A$33:$A$776,$A60,СВЦЭМ!$B$33:$B$776,F$47)+'СЕТ СН'!$F$14+СВЦЭМ!$D$10+'СЕТ СН'!$F$6-'СЕТ СН'!$F$26</f>
        <v>878.62130521000006</v>
      </c>
      <c r="G60" s="36">
        <f>SUMIFS(СВЦЭМ!$D$33:$D$776,СВЦЭМ!$A$33:$A$776,$A60,СВЦЭМ!$B$33:$B$776,G$47)+'СЕТ СН'!$F$14+СВЦЭМ!$D$10+'СЕТ СН'!$F$6-'СЕТ СН'!$F$26</f>
        <v>888.39213833999997</v>
      </c>
      <c r="H60" s="36">
        <f>SUMIFS(СВЦЭМ!$D$33:$D$776,СВЦЭМ!$A$33:$A$776,$A60,СВЦЭМ!$B$33:$B$776,H$47)+'СЕТ СН'!$F$14+СВЦЭМ!$D$10+'СЕТ СН'!$F$6-'СЕТ СН'!$F$26</f>
        <v>820.84021917000007</v>
      </c>
      <c r="I60" s="36">
        <f>SUMIFS(СВЦЭМ!$D$33:$D$776,СВЦЭМ!$A$33:$A$776,$A60,СВЦЭМ!$B$33:$B$776,I$47)+'СЕТ СН'!$F$14+СВЦЭМ!$D$10+'СЕТ СН'!$F$6-'СЕТ СН'!$F$26</f>
        <v>773.25763567000001</v>
      </c>
      <c r="J60" s="36">
        <f>SUMIFS(СВЦЭМ!$D$33:$D$776,СВЦЭМ!$A$33:$A$776,$A60,СВЦЭМ!$B$33:$B$776,J$47)+'СЕТ СН'!$F$14+СВЦЭМ!$D$10+'СЕТ СН'!$F$6-'СЕТ СН'!$F$26</f>
        <v>758.56441661000008</v>
      </c>
      <c r="K60" s="36">
        <f>SUMIFS(СВЦЭМ!$D$33:$D$776,СВЦЭМ!$A$33:$A$776,$A60,СВЦЭМ!$B$33:$B$776,K$47)+'СЕТ СН'!$F$14+СВЦЭМ!$D$10+'СЕТ СН'!$F$6-'СЕТ СН'!$F$26</f>
        <v>729.05213465999998</v>
      </c>
      <c r="L60" s="36">
        <f>SUMIFS(СВЦЭМ!$D$33:$D$776,СВЦЭМ!$A$33:$A$776,$A60,СВЦЭМ!$B$33:$B$776,L$47)+'СЕТ СН'!$F$14+СВЦЭМ!$D$10+'СЕТ СН'!$F$6-'СЕТ СН'!$F$26</f>
        <v>719.72501340999997</v>
      </c>
      <c r="M60" s="36">
        <f>SUMIFS(СВЦЭМ!$D$33:$D$776,СВЦЭМ!$A$33:$A$776,$A60,СВЦЭМ!$B$33:$B$776,M$47)+'СЕТ СН'!$F$14+СВЦЭМ!$D$10+'СЕТ СН'!$F$6-'СЕТ СН'!$F$26</f>
        <v>712.33444373999998</v>
      </c>
      <c r="N60" s="36">
        <f>SUMIFS(СВЦЭМ!$D$33:$D$776,СВЦЭМ!$A$33:$A$776,$A60,СВЦЭМ!$B$33:$B$776,N$47)+'СЕТ СН'!$F$14+СВЦЭМ!$D$10+'СЕТ СН'!$F$6-'СЕТ СН'!$F$26</f>
        <v>737.04934788000003</v>
      </c>
      <c r="O60" s="36">
        <f>SUMIFS(СВЦЭМ!$D$33:$D$776,СВЦЭМ!$A$33:$A$776,$A60,СВЦЭМ!$B$33:$B$776,O$47)+'СЕТ СН'!$F$14+СВЦЭМ!$D$10+'СЕТ СН'!$F$6-'СЕТ СН'!$F$26</f>
        <v>723.82444666000004</v>
      </c>
      <c r="P60" s="36">
        <f>SUMIFS(СВЦЭМ!$D$33:$D$776,СВЦЭМ!$A$33:$A$776,$A60,СВЦЭМ!$B$33:$B$776,P$47)+'СЕТ СН'!$F$14+СВЦЭМ!$D$10+'СЕТ СН'!$F$6-'СЕТ СН'!$F$26</f>
        <v>733.20771625999998</v>
      </c>
      <c r="Q60" s="36">
        <f>SUMIFS(СВЦЭМ!$D$33:$D$776,СВЦЭМ!$A$33:$A$776,$A60,СВЦЭМ!$B$33:$B$776,Q$47)+'СЕТ СН'!$F$14+СВЦЭМ!$D$10+'СЕТ СН'!$F$6-'СЕТ СН'!$F$26</f>
        <v>703.38209669000003</v>
      </c>
      <c r="R60" s="36">
        <f>SUMIFS(СВЦЭМ!$D$33:$D$776,СВЦЭМ!$A$33:$A$776,$A60,СВЦЭМ!$B$33:$B$776,R$47)+'СЕТ СН'!$F$14+СВЦЭМ!$D$10+'СЕТ СН'!$F$6-'СЕТ СН'!$F$26</f>
        <v>670.90760169999999</v>
      </c>
      <c r="S60" s="36">
        <f>SUMIFS(СВЦЭМ!$D$33:$D$776,СВЦЭМ!$A$33:$A$776,$A60,СВЦЭМ!$B$33:$B$776,S$47)+'СЕТ СН'!$F$14+СВЦЭМ!$D$10+'СЕТ СН'!$F$6-'СЕТ СН'!$F$26</f>
        <v>690.93646197999999</v>
      </c>
      <c r="T60" s="36">
        <f>SUMIFS(СВЦЭМ!$D$33:$D$776,СВЦЭМ!$A$33:$A$776,$A60,СВЦЭМ!$B$33:$B$776,T$47)+'СЕТ СН'!$F$14+СВЦЭМ!$D$10+'СЕТ СН'!$F$6-'СЕТ СН'!$F$26</f>
        <v>685.81002175000003</v>
      </c>
      <c r="U60" s="36">
        <f>SUMIFS(СВЦЭМ!$D$33:$D$776,СВЦЭМ!$A$33:$A$776,$A60,СВЦЭМ!$B$33:$B$776,U$47)+'СЕТ СН'!$F$14+СВЦЭМ!$D$10+'СЕТ СН'!$F$6-'СЕТ СН'!$F$26</f>
        <v>655.59230208999998</v>
      </c>
      <c r="V60" s="36">
        <f>SUMIFS(СВЦЭМ!$D$33:$D$776,СВЦЭМ!$A$33:$A$776,$A60,СВЦЭМ!$B$33:$B$776,V$47)+'СЕТ СН'!$F$14+СВЦЭМ!$D$10+'СЕТ СН'!$F$6-'СЕТ СН'!$F$26</f>
        <v>648.95960109999999</v>
      </c>
      <c r="W60" s="36">
        <f>SUMIFS(СВЦЭМ!$D$33:$D$776,СВЦЭМ!$A$33:$A$776,$A60,СВЦЭМ!$B$33:$B$776,W$47)+'СЕТ СН'!$F$14+СВЦЭМ!$D$10+'СЕТ СН'!$F$6-'СЕТ СН'!$F$26</f>
        <v>643.98247945000003</v>
      </c>
      <c r="X60" s="36">
        <f>SUMIFS(СВЦЭМ!$D$33:$D$776,СВЦЭМ!$A$33:$A$776,$A60,СВЦЭМ!$B$33:$B$776,X$47)+'СЕТ СН'!$F$14+СВЦЭМ!$D$10+'СЕТ СН'!$F$6-'СЕТ СН'!$F$26</f>
        <v>641.05420478000008</v>
      </c>
      <c r="Y60" s="36">
        <f>SUMIFS(СВЦЭМ!$D$33:$D$776,СВЦЭМ!$A$33:$A$776,$A60,СВЦЭМ!$B$33:$B$776,Y$47)+'СЕТ СН'!$F$14+СВЦЭМ!$D$10+'СЕТ СН'!$F$6-'СЕТ СН'!$F$26</f>
        <v>717.28785233999997</v>
      </c>
    </row>
    <row r="61" spans="1:25" ht="15.75" x14ac:dyDescent="0.2">
      <c r="A61" s="35">
        <f t="shared" si="1"/>
        <v>43630</v>
      </c>
      <c r="B61" s="36">
        <f>SUMIFS(СВЦЭМ!$D$33:$D$776,СВЦЭМ!$A$33:$A$776,$A61,СВЦЭМ!$B$33:$B$776,B$47)+'СЕТ СН'!$F$14+СВЦЭМ!$D$10+'СЕТ СН'!$F$6-'СЕТ СН'!$F$26</f>
        <v>801.30065951000006</v>
      </c>
      <c r="C61" s="36">
        <f>SUMIFS(СВЦЭМ!$D$33:$D$776,СВЦЭМ!$A$33:$A$776,$A61,СВЦЭМ!$B$33:$B$776,C$47)+'СЕТ СН'!$F$14+СВЦЭМ!$D$10+'СЕТ СН'!$F$6-'СЕТ СН'!$F$26</f>
        <v>843.91554770000005</v>
      </c>
      <c r="D61" s="36">
        <f>SUMIFS(СВЦЭМ!$D$33:$D$776,СВЦЭМ!$A$33:$A$776,$A61,СВЦЭМ!$B$33:$B$776,D$47)+'СЕТ СН'!$F$14+СВЦЭМ!$D$10+'СЕТ СН'!$F$6-'СЕТ СН'!$F$26</f>
        <v>869.86622311000008</v>
      </c>
      <c r="E61" s="36">
        <f>SUMIFS(СВЦЭМ!$D$33:$D$776,СВЦЭМ!$A$33:$A$776,$A61,СВЦЭМ!$B$33:$B$776,E$47)+'СЕТ СН'!$F$14+СВЦЭМ!$D$10+'СЕТ СН'!$F$6-'СЕТ СН'!$F$26</f>
        <v>874.82582257000001</v>
      </c>
      <c r="F61" s="36">
        <f>SUMIFS(СВЦЭМ!$D$33:$D$776,СВЦЭМ!$A$33:$A$776,$A61,СВЦЭМ!$B$33:$B$776,F$47)+'СЕТ СН'!$F$14+СВЦЭМ!$D$10+'СЕТ СН'!$F$6-'СЕТ СН'!$F$26</f>
        <v>864.6892881</v>
      </c>
      <c r="G61" s="36">
        <f>SUMIFS(СВЦЭМ!$D$33:$D$776,СВЦЭМ!$A$33:$A$776,$A61,СВЦЭМ!$B$33:$B$776,G$47)+'СЕТ СН'!$F$14+СВЦЭМ!$D$10+'СЕТ СН'!$F$6-'СЕТ СН'!$F$26</f>
        <v>890.77708462999999</v>
      </c>
      <c r="H61" s="36">
        <f>SUMIFS(СВЦЭМ!$D$33:$D$776,СВЦЭМ!$A$33:$A$776,$A61,СВЦЭМ!$B$33:$B$776,H$47)+'СЕТ СН'!$F$14+СВЦЭМ!$D$10+'СЕТ СН'!$F$6-'СЕТ СН'!$F$26</f>
        <v>830.68163575000005</v>
      </c>
      <c r="I61" s="36">
        <f>SUMIFS(СВЦЭМ!$D$33:$D$776,СВЦЭМ!$A$33:$A$776,$A61,СВЦЭМ!$B$33:$B$776,I$47)+'СЕТ СН'!$F$14+СВЦЭМ!$D$10+'СЕТ СН'!$F$6-'СЕТ СН'!$F$26</f>
        <v>782.51927047000004</v>
      </c>
      <c r="J61" s="36">
        <f>SUMIFS(СВЦЭМ!$D$33:$D$776,СВЦЭМ!$A$33:$A$776,$A61,СВЦЭМ!$B$33:$B$776,J$47)+'СЕТ СН'!$F$14+СВЦЭМ!$D$10+'СЕТ СН'!$F$6-'СЕТ СН'!$F$26</f>
        <v>735.51822298000002</v>
      </c>
      <c r="K61" s="36">
        <f>SUMIFS(СВЦЭМ!$D$33:$D$776,СВЦЭМ!$A$33:$A$776,$A61,СВЦЭМ!$B$33:$B$776,K$47)+'СЕТ СН'!$F$14+СВЦЭМ!$D$10+'СЕТ СН'!$F$6-'СЕТ СН'!$F$26</f>
        <v>725.01782222000008</v>
      </c>
      <c r="L61" s="36">
        <f>SUMIFS(СВЦЭМ!$D$33:$D$776,СВЦЭМ!$A$33:$A$776,$A61,СВЦЭМ!$B$33:$B$776,L$47)+'СЕТ СН'!$F$14+СВЦЭМ!$D$10+'СЕТ СН'!$F$6-'СЕТ СН'!$F$26</f>
        <v>715.79886191000003</v>
      </c>
      <c r="M61" s="36">
        <f>SUMIFS(СВЦЭМ!$D$33:$D$776,СВЦЭМ!$A$33:$A$776,$A61,СВЦЭМ!$B$33:$B$776,M$47)+'СЕТ СН'!$F$14+СВЦЭМ!$D$10+'СЕТ СН'!$F$6-'СЕТ СН'!$F$26</f>
        <v>697.15374721000001</v>
      </c>
      <c r="N61" s="36">
        <f>SUMIFS(СВЦЭМ!$D$33:$D$776,СВЦЭМ!$A$33:$A$776,$A61,СВЦЭМ!$B$33:$B$776,N$47)+'СЕТ СН'!$F$14+СВЦЭМ!$D$10+'СЕТ СН'!$F$6-'СЕТ СН'!$F$26</f>
        <v>723.32007382000006</v>
      </c>
      <c r="O61" s="36">
        <f>SUMIFS(СВЦЭМ!$D$33:$D$776,СВЦЭМ!$A$33:$A$776,$A61,СВЦЭМ!$B$33:$B$776,O$47)+'СЕТ СН'!$F$14+СВЦЭМ!$D$10+'СЕТ СН'!$F$6-'СЕТ СН'!$F$26</f>
        <v>711.42413549000003</v>
      </c>
      <c r="P61" s="36">
        <f>SUMIFS(СВЦЭМ!$D$33:$D$776,СВЦЭМ!$A$33:$A$776,$A61,СВЦЭМ!$B$33:$B$776,P$47)+'СЕТ СН'!$F$14+СВЦЭМ!$D$10+'СЕТ СН'!$F$6-'СЕТ СН'!$F$26</f>
        <v>709.71294882000007</v>
      </c>
      <c r="Q61" s="36">
        <f>SUMIFS(СВЦЭМ!$D$33:$D$776,СВЦЭМ!$A$33:$A$776,$A61,СВЦЭМ!$B$33:$B$776,Q$47)+'СЕТ СН'!$F$14+СВЦЭМ!$D$10+'СЕТ СН'!$F$6-'СЕТ СН'!$F$26</f>
        <v>681.45192126000006</v>
      </c>
      <c r="R61" s="36">
        <f>SUMIFS(СВЦЭМ!$D$33:$D$776,СВЦЭМ!$A$33:$A$776,$A61,СВЦЭМ!$B$33:$B$776,R$47)+'СЕТ СН'!$F$14+СВЦЭМ!$D$10+'СЕТ СН'!$F$6-'СЕТ СН'!$F$26</f>
        <v>645.63145108000003</v>
      </c>
      <c r="S61" s="36">
        <f>SUMIFS(СВЦЭМ!$D$33:$D$776,СВЦЭМ!$A$33:$A$776,$A61,СВЦЭМ!$B$33:$B$776,S$47)+'СЕТ СН'!$F$14+СВЦЭМ!$D$10+'СЕТ СН'!$F$6-'СЕТ СН'!$F$26</f>
        <v>664.45748961000004</v>
      </c>
      <c r="T61" s="36">
        <f>SUMIFS(СВЦЭМ!$D$33:$D$776,СВЦЭМ!$A$33:$A$776,$A61,СВЦЭМ!$B$33:$B$776,T$47)+'СЕТ СН'!$F$14+СВЦЭМ!$D$10+'СЕТ СН'!$F$6-'СЕТ СН'!$F$26</f>
        <v>656.47768328000006</v>
      </c>
      <c r="U61" s="36">
        <f>SUMIFS(СВЦЭМ!$D$33:$D$776,СВЦЭМ!$A$33:$A$776,$A61,СВЦЭМ!$B$33:$B$776,U$47)+'СЕТ СН'!$F$14+СВЦЭМ!$D$10+'СЕТ СН'!$F$6-'СЕТ СН'!$F$26</f>
        <v>652.21921638000003</v>
      </c>
      <c r="V61" s="36">
        <f>SUMIFS(СВЦЭМ!$D$33:$D$776,СВЦЭМ!$A$33:$A$776,$A61,СВЦЭМ!$B$33:$B$776,V$47)+'СЕТ СН'!$F$14+СВЦЭМ!$D$10+'СЕТ СН'!$F$6-'СЕТ СН'!$F$26</f>
        <v>647.11042678000001</v>
      </c>
      <c r="W61" s="36">
        <f>SUMIFS(СВЦЭМ!$D$33:$D$776,СВЦЭМ!$A$33:$A$776,$A61,СВЦЭМ!$B$33:$B$776,W$47)+'СЕТ СН'!$F$14+СВЦЭМ!$D$10+'СЕТ СН'!$F$6-'СЕТ СН'!$F$26</f>
        <v>641.05852599000002</v>
      </c>
      <c r="X61" s="36">
        <f>SUMIFS(СВЦЭМ!$D$33:$D$776,СВЦЭМ!$A$33:$A$776,$A61,СВЦЭМ!$B$33:$B$776,X$47)+'СЕТ СН'!$F$14+СВЦЭМ!$D$10+'СЕТ СН'!$F$6-'СЕТ СН'!$F$26</f>
        <v>658.04883287000007</v>
      </c>
      <c r="Y61" s="36">
        <f>SUMIFS(СВЦЭМ!$D$33:$D$776,СВЦЭМ!$A$33:$A$776,$A61,СВЦЭМ!$B$33:$B$776,Y$47)+'СЕТ СН'!$F$14+СВЦЭМ!$D$10+'СЕТ СН'!$F$6-'СЕТ СН'!$F$26</f>
        <v>692.56502703000001</v>
      </c>
    </row>
    <row r="62" spans="1:25" ht="15.75" x14ac:dyDescent="0.2">
      <c r="A62" s="35">
        <f t="shared" si="1"/>
        <v>43631</v>
      </c>
      <c r="B62" s="36">
        <f>SUMIFS(СВЦЭМ!$D$33:$D$776,СВЦЭМ!$A$33:$A$776,$A62,СВЦЭМ!$B$33:$B$776,B$47)+'СЕТ СН'!$F$14+СВЦЭМ!$D$10+'СЕТ СН'!$F$6-'СЕТ СН'!$F$26</f>
        <v>684.95236198999999</v>
      </c>
      <c r="C62" s="36">
        <f>SUMIFS(СВЦЭМ!$D$33:$D$776,СВЦЭМ!$A$33:$A$776,$A62,СВЦЭМ!$B$33:$B$776,C$47)+'СЕТ СН'!$F$14+СВЦЭМ!$D$10+'СЕТ СН'!$F$6-'СЕТ СН'!$F$26</f>
        <v>725.62771099000008</v>
      </c>
      <c r="D62" s="36">
        <f>SUMIFS(СВЦЭМ!$D$33:$D$776,СВЦЭМ!$A$33:$A$776,$A62,СВЦЭМ!$B$33:$B$776,D$47)+'СЕТ СН'!$F$14+СВЦЭМ!$D$10+'СЕТ СН'!$F$6-'СЕТ СН'!$F$26</f>
        <v>759.60759484000005</v>
      </c>
      <c r="E62" s="36">
        <f>SUMIFS(СВЦЭМ!$D$33:$D$776,СВЦЭМ!$A$33:$A$776,$A62,СВЦЭМ!$B$33:$B$776,E$47)+'СЕТ СН'!$F$14+СВЦЭМ!$D$10+'СЕТ СН'!$F$6-'СЕТ СН'!$F$26</f>
        <v>780.11070567000002</v>
      </c>
      <c r="F62" s="36">
        <f>SUMIFS(СВЦЭМ!$D$33:$D$776,СВЦЭМ!$A$33:$A$776,$A62,СВЦЭМ!$B$33:$B$776,F$47)+'СЕТ СН'!$F$14+СВЦЭМ!$D$10+'СЕТ СН'!$F$6-'СЕТ СН'!$F$26</f>
        <v>786.14961142000004</v>
      </c>
      <c r="G62" s="36">
        <f>SUMIFS(СВЦЭМ!$D$33:$D$776,СВЦЭМ!$A$33:$A$776,$A62,СВЦЭМ!$B$33:$B$776,G$47)+'СЕТ СН'!$F$14+СВЦЭМ!$D$10+'СЕТ СН'!$F$6-'СЕТ СН'!$F$26</f>
        <v>795.21336383000005</v>
      </c>
      <c r="H62" s="36">
        <f>SUMIFS(СВЦЭМ!$D$33:$D$776,СВЦЭМ!$A$33:$A$776,$A62,СВЦЭМ!$B$33:$B$776,H$47)+'СЕТ СН'!$F$14+СВЦЭМ!$D$10+'СЕТ СН'!$F$6-'СЕТ СН'!$F$26</f>
        <v>796.75243268000008</v>
      </c>
      <c r="I62" s="36">
        <f>SUMIFS(СВЦЭМ!$D$33:$D$776,СВЦЭМ!$A$33:$A$776,$A62,СВЦЭМ!$B$33:$B$776,I$47)+'СЕТ СН'!$F$14+СВЦЭМ!$D$10+'СЕТ СН'!$F$6-'СЕТ СН'!$F$26</f>
        <v>749.42854923000004</v>
      </c>
      <c r="J62" s="36">
        <f>SUMIFS(СВЦЭМ!$D$33:$D$776,СВЦЭМ!$A$33:$A$776,$A62,СВЦЭМ!$B$33:$B$776,J$47)+'СЕТ СН'!$F$14+СВЦЭМ!$D$10+'СЕТ СН'!$F$6-'СЕТ СН'!$F$26</f>
        <v>700.65293453000004</v>
      </c>
      <c r="K62" s="36">
        <f>SUMIFS(СВЦЭМ!$D$33:$D$776,СВЦЭМ!$A$33:$A$776,$A62,СВЦЭМ!$B$33:$B$776,K$47)+'СЕТ СН'!$F$14+СВЦЭМ!$D$10+'СЕТ СН'!$F$6-'СЕТ СН'!$F$26</f>
        <v>643.06027571000004</v>
      </c>
      <c r="L62" s="36">
        <f>SUMIFS(СВЦЭМ!$D$33:$D$776,СВЦЭМ!$A$33:$A$776,$A62,СВЦЭМ!$B$33:$B$776,L$47)+'СЕТ СН'!$F$14+СВЦЭМ!$D$10+'СЕТ СН'!$F$6-'СЕТ СН'!$F$26</f>
        <v>644.45470226999998</v>
      </c>
      <c r="M62" s="36">
        <f>SUMIFS(СВЦЭМ!$D$33:$D$776,СВЦЭМ!$A$33:$A$776,$A62,СВЦЭМ!$B$33:$B$776,M$47)+'СЕТ СН'!$F$14+СВЦЭМ!$D$10+'СЕТ СН'!$F$6-'СЕТ СН'!$F$26</f>
        <v>639.97239573000002</v>
      </c>
      <c r="N62" s="36">
        <f>SUMIFS(СВЦЭМ!$D$33:$D$776,СВЦЭМ!$A$33:$A$776,$A62,СВЦЭМ!$B$33:$B$776,N$47)+'СЕТ СН'!$F$14+СВЦЭМ!$D$10+'СЕТ СН'!$F$6-'СЕТ СН'!$F$26</f>
        <v>635.54884300000003</v>
      </c>
      <c r="O62" s="36">
        <f>SUMIFS(СВЦЭМ!$D$33:$D$776,СВЦЭМ!$A$33:$A$776,$A62,СВЦЭМ!$B$33:$B$776,O$47)+'СЕТ СН'!$F$14+СВЦЭМ!$D$10+'СЕТ СН'!$F$6-'СЕТ СН'!$F$26</f>
        <v>631.10973654999998</v>
      </c>
      <c r="P62" s="36">
        <f>SUMIFS(СВЦЭМ!$D$33:$D$776,СВЦЭМ!$A$33:$A$776,$A62,СВЦЭМ!$B$33:$B$776,P$47)+'СЕТ СН'!$F$14+СВЦЭМ!$D$10+'СЕТ СН'!$F$6-'СЕТ СН'!$F$26</f>
        <v>640.98493208000002</v>
      </c>
      <c r="Q62" s="36">
        <f>SUMIFS(СВЦЭМ!$D$33:$D$776,СВЦЭМ!$A$33:$A$776,$A62,СВЦЭМ!$B$33:$B$776,Q$47)+'СЕТ СН'!$F$14+СВЦЭМ!$D$10+'СЕТ СН'!$F$6-'СЕТ СН'!$F$26</f>
        <v>608.36327361999997</v>
      </c>
      <c r="R62" s="36">
        <f>SUMIFS(СВЦЭМ!$D$33:$D$776,СВЦЭМ!$A$33:$A$776,$A62,СВЦЭМ!$B$33:$B$776,R$47)+'СЕТ СН'!$F$14+СВЦЭМ!$D$10+'СЕТ СН'!$F$6-'СЕТ СН'!$F$26</f>
        <v>575.32693383000003</v>
      </c>
      <c r="S62" s="36">
        <f>SUMIFS(СВЦЭМ!$D$33:$D$776,СВЦЭМ!$A$33:$A$776,$A62,СВЦЭМ!$B$33:$B$776,S$47)+'СЕТ СН'!$F$14+СВЦЭМ!$D$10+'СЕТ СН'!$F$6-'СЕТ СН'!$F$26</f>
        <v>583.11266846000001</v>
      </c>
      <c r="T62" s="36">
        <f>SUMIFS(СВЦЭМ!$D$33:$D$776,СВЦЭМ!$A$33:$A$776,$A62,СВЦЭМ!$B$33:$B$776,T$47)+'СЕТ СН'!$F$14+СВЦЭМ!$D$10+'СЕТ СН'!$F$6-'СЕТ СН'!$F$26</f>
        <v>670.37888011000007</v>
      </c>
      <c r="U62" s="36">
        <f>SUMIFS(СВЦЭМ!$D$33:$D$776,СВЦЭМ!$A$33:$A$776,$A62,СВЦЭМ!$B$33:$B$776,U$47)+'СЕТ СН'!$F$14+СВЦЭМ!$D$10+'СЕТ СН'!$F$6-'СЕТ СН'!$F$26</f>
        <v>618.05934517000003</v>
      </c>
      <c r="V62" s="36">
        <f>SUMIFS(СВЦЭМ!$D$33:$D$776,СВЦЭМ!$A$33:$A$776,$A62,СВЦЭМ!$B$33:$B$776,V$47)+'СЕТ СН'!$F$14+СВЦЭМ!$D$10+'СЕТ СН'!$F$6-'СЕТ СН'!$F$26</f>
        <v>592.19697910000002</v>
      </c>
      <c r="W62" s="36">
        <f>SUMIFS(СВЦЭМ!$D$33:$D$776,СВЦЭМ!$A$33:$A$776,$A62,СВЦЭМ!$B$33:$B$776,W$47)+'СЕТ СН'!$F$14+СВЦЭМ!$D$10+'СЕТ СН'!$F$6-'СЕТ СН'!$F$26</f>
        <v>600.30398062000006</v>
      </c>
      <c r="X62" s="36">
        <f>SUMIFS(СВЦЭМ!$D$33:$D$776,СВЦЭМ!$A$33:$A$776,$A62,СВЦЭМ!$B$33:$B$776,X$47)+'СЕТ СН'!$F$14+СВЦЭМ!$D$10+'СЕТ СН'!$F$6-'СЕТ СН'!$F$26</f>
        <v>574.49674887000003</v>
      </c>
      <c r="Y62" s="36">
        <f>SUMIFS(СВЦЭМ!$D$33:$D$776,СВЦЭМ!$A$33:$A$776,$A62,СВЦЭМ!$B$33:$B$776,Y$47)+'СЕТ СН'!$F$14+СВЦЭМ!$D$10+'СЕТ СН'!$F$6-'СЕТ СН'!$F$26</f>
        <v>584.91706615999999</v>
      </c>
    </row>
    <row r="63" spans="1:25" ht="15.75" x14ac:dyDescent="0.2">
      <c r="A63" s="35">
        <f t="shared" si="1"/>
        <v>43632</v>
      </c>
      <c r="B63" s="36">
        <f>SUMIFS(СВЦЭМ!$D$33:$D$776,СВЦЭМ!$A$33:$A$776,$A63,СВЦЭМ!$B$33:$B$776,B$47)+'СЕТ СН'!$F$14+СВЦЭМ!$D$10+'СЕТ СН'!$F$6-'СЕТ СН'!$F$26</f>
        <v>646.81960232000006</v>
      </c>
      <c r="C63" s="36">
        <f>SUMIFS(СВЦЭМ!$D$33:$D$776,СВЦЭМ!$A$33:$A$776,$A63,СВЦЭМ!$B$33:$B$776,C$47)+'СЕТ СН'!$F$14+СВЦЭМ!$D$10+'СЕТ СН'!$F$6-'СЕТ СН'!$F$26</f>
        <v>671.56661847999999</v>
      </c>
      <c r="D63" s="36">
        <f>SUMIFS(СВЦЭМ!$D$33:$D$776,СВЦЭМ!$A$33:$A$776,$A63,СВЦЭМ!$B$33:$B$776,D$47)+'СЕТ СН'!$F$14+СВЦЭМ!$D$10+'СЕТ СН'!$F$6-'СЕТ СН'!$F$26</f>
        <v>690.94815520999998</v>
      </c>
      <c r="E63" s="36">
        <f>SUMIFS(СВЦЭМ!$D$33:$D$776,СВЦЭМ!$A$33:$A$776,$A63,СВЦЭМ!$B$33:$B$776,E$47)+'СЕТ СН'!$F$14+СВЦЭМ!$D$10+'СЕТ СН'!$F$6-'СЕТ СН'!$F$26</f>
        <v>700.57434179000006</v>
      </c>
      <c r="F63" s="36">
        <f>SUMIFS(СВЦЭМ!$D$33:$D$776,СВЦЭМ!$A$33:$A$776,$A63,СВЦЭМ!$B$33:$B$776,F$47)+'СЕТ СН'!$F$14+СВЦЭМ!$D$10+'СЕТ СН'!$F$6-'СЕТ СН'!$F$26</f>
        <v>709.80586912000001</v>
      </c>
      <c r="G63" s="36">
        <f>SUMIFS(СВЦЭМ!$D$33:$D$776,СВЦЭМ!$A$33:$A$776,$A63,СВЦЭМ!$B$33:$B$776,G$47)+'СЕТ СН'!$F$14+СВЦЭМ!$D$10+'СЕТ СН'!$F$6-'СЕТ СН'!$F$26</f>
        <v>705.49682069000005</v>
      </c>
      <c r="H63" s="36">
        <f>SUMIFS(СВЦЭМ!$D$33:$D$776,СВЦЭМ!$A$33:$A$776,$A63,СВЦЭМ!$B$33:$B$776,H$47)+'СЕТ СН'!$F$14+СВЦЭМ!$D$10+'СЕТ СН'!$F$6-'СЕТ СН'!$F$26</f>
        <v>696.56445423000002</v>
      </c>
      <c r="I63" s="36">
        <f>SUMIFS(СВЦЭМ!$D$33:$D$776,СВЦЭМ!$A$33:$A$776,$A63,СВЦЭМ!$B$33:$B$776,I$47)+'СЕТ СН'!$F$14+СВЦЭМ!$D$10+'СЕТ СН'!$F$6-'СЕТ СН'!$F$26</f>
        <v>667.82726471000001</v>
      </c>
      <c r="J63" s="36">
        <f>SUMIFS(СВЦЭМ!$D$33:$D$776,СВЦЭМ!$A$33:$A$776,$A63,СВЦЭМ!$B$33:$B$776,J$47)+'СЕТ СН'!$F$14+СВЦЭМ!$D$10+'СЕТ СН'!$F$6-'СЕТ СН'!$F$26</f>
        <v>641.96433221000007</v>
      </c>
      <c r="K63" s="36">
        <f>SUMIFS(СВЦЭМ!$D$33:$D$776,СВЦЭМ!$A$33:$A$776,$A63,СВЦЭМ!$B$33:$B$776,K$47)+'СЕТ СН'!$F$14+СВЦЭМ!$D$10+'СЕТ СН'!$F$6-'СЕТ СН'!$F$26</f>
        <v>619.02274196000008</v>
      </c>
      <c r="L63" s="36">
        <f>SUMIFS(СВЦЭМ!$D$33:$D$776,СВЦЭМ!$A$33:$A$776,$A63,СВЦЭМ!$B$33:$B$776,L$47)+'СЕТ СН'!$F$14+СВЦЭМ!$D$10+'СЕТ СН'!$F$6-'СЕТ СН'!$F$26</f>
        <v>599.13693001000001</v>
      </c>
      <c r="M63" s="36">
        <f>SUMIFS(СВЦЭМ!$D$33:$D$776,СВЦЭМ!$A$33:$A$776,$A63,СВЦЭМ!$B$33:$B$776,M$47)+'СЕТ СН'!$F$14+СВЦЭМ!$D$10+'СЕТ СН'!$F$6-'СЕТ СН'!$F$26</f>
        <v>597.83947529</v>
      </c>
      <c r="N63" s="36">
        <f>SUMIFS(СВЦЭМ!$D$33:$D$776,СВЦЭМ!$A$33:$A$776,$A63,СВЦЭМ!$B$33:$B$776,N$47)+'СЕТ СН'!$F$14+СВЦЭМ!$D$10+'СЕТ СН'!$F$6-'СЕТ СН'!$F$26</f>
        <v>591.02585511000007</v>
      </c>
      <c r="O63" s="36">
        <f>SUMIFS(СВЦЭМ!$D$33:$D$776,СВЦЭМ!$A$33:$A$776,$A63,СВЦЭМ!$B$33:$B$776,O$47)+'СЕТ СН'!$F$14+СВЦЭМ!$D$10+'СЕТ СН'!$F$6-'СЕТ СН'!$F$26</f>
        <v>599.73858596000002</v>
      </c>
      <c r="P63" s="36">
        <f>SUMIFS(СВЦЭМ!$D$33:$D$776,СВЦЭМ!$A$33:$A$776,$A63,СВЦЭМ!$B$33:$B$776,P$47)+'СЕТ СН'!$F$14+СВЦЭМ!$D$10+'СЕТ СН'!$F$6-'СЕТ СН'!$F$26</f>
        <v>633.01031969000007</v>
      </c>
      <c r="Q63" s="36">
        <f>SUMIFS(СВЦЭМ!$D$33:$D$776,СВЦЭМ!$A$33:$A$776,$A63,СВЦЭМ!$B$33:$B$776,Q$47)+'СЕТ СН'!$F$14+СВЦЭМ!$D$10+'СЕТ СН'!$F$6-'СЕТ СН'!$F$26</f>
        <v>606.88298369000006</v>
      </c>
      <c r="R63" s="36">
        <f>SUMIFS(СВЦЭМ!$D$33:$D$776,СВЦЭМ!$A$33:$A$776,$A63,СВЦЭМ!$B$33:$B$776,R$47)+'СЕТ СН'!$F$14+СВЦЭМ!$D$10+'СЕТ СН'!$F$6-'СЕТ СН'!$F$26</f>
        <v>636.03516734000004</v>
      </c>
      <c r="S63" s="36">
        <f>SUMIFS(СВЦЭМ!$D$33:$D$776,СВЦЭМ!$A$33:$A$776,$A63,СВЦЭМ!$B$33:$B$776,S$47)+'СЕТ СН'!$F$14+СВЦЭМ!$D$10+'СЕТ СН'!$F$6-'СЕТ СН'!$F$26</f>
        <v>647.92041515000005</v>
      </c>
      <c r="T63" s="36">
        <f>SUMIFS(СВЦЭМ!$D$33:$D$776,СВЦЭМ!$A$33:$A$776,$A63,СВЦЭМ!$B$33:$B$776,T$47)+'СЕТ СН'!$F$14+СВЦЭМ!$D$10+'СЕТ СН'!$F$6-'СЕТ СН'!$F$26</f>
        <v>653.58902511999997</v>
      </c>
      <c r="U63" s="36">
        <f>SUMIFS(СВЦЭМ!$D$33:$D$776,СВЦЭМ!$A$33:$A$776,$A63,СВЦЭМ!$B$33:$B$776,U$47)+'СЕТ СН'!$F$14+СВЦЭМ!$D$10+'СЕТ СН'!$F$6-'СЕТ СН'!$F$26</f>
        <v>653.33449901000006</v>
      </c>
      <c r="V63" s="36">
        <f>SUMIFS(СВЦЭМ!$D$33:$D$776,СВЦЭМ!$A$33:$A$776,$A63,СВЦЭМ!$B$33:$B$776,V$47)+'СЕТ СН'!$F$14+СВЦЭМ!$D$10+'СЕТ СН'!$F$6-'СЕТ СН'!$F$26</f>
        <v>665.07682597000007</v>
      </c>
      <c r="W63" s="36">
        <f>SUMIFS(СВЦЭМ!$D$33:$D$776,СВЦЭМ!$A$33:$A$776,$A63,СВЦЭМ!$B$33:$B$776,W$47)+'СЕТ СН'!$F$14+СВЦЭМ!$D$10+'СЕТ СН'!$F$6-'СЕТ СН'!$F$26</f>
        <v>694.72218337000004</v>
      </c>
      <c r="X63" s="36">
        <f>SUMIFS(СВЦЭМ!$D$33:$D$776,СВЦЭМ!$A$33:$A$776,$A63,СВЦЭМ!$B$33:$B$776,X$47)+'СЕТ СН'!$F$14+СВЦЭМ!$D$10+'СЕТ СН'!$F$6-'СЕТ СН'!$F$26</f>
        <v>661.01517939000007</v>
      </c>
      <c r="Y63" s="36">
        <f>SUMIFS(СВЦЭМ!$D$33:$D$776,СВЦЭМ!$A$33:$A$776,$A63,СВЦЭМ!$B$33:$B$776,Y$47)+'СЕТ СН'!$F$14+СВЦЭМ!$D$10+'СЕТ СН'!$F$6-'СЕТ СН'!$F$26</f>
        <v>633.67258774000004</v>
      </c>
    </row>
    <row r="64" spans="1:25" ht="15.75" x14ac:dyDescent="0.2">
      <c r="A64" s="35">
        <f t="shared" si="1"/>
        <v>43633</v>
      </c>
      <c r="B64" s="36">
        <f>SUMIFS(СВЦЭМ!$D$33:$D$776,СВЦЭМ!$A$33:$A$776,$A64,СВЦЭМ!$B$33:$B$776,B$47)+'СЕТ СН'!$F$14+СВЦЭМ!$D$10+'СЕТ СН'!$F$6-'СЕТ СН'!$F$26</f>
        <v>696.37526632000004</v>
      </c>
      <c r="C64" s="36">
        <f>SUMIFS(СВЦЭМ!$D$33:$D$776,СВЦЭМ!$A$33:$A$776,$A64,СВЦЭМ!$B$33:$B$776,C$47)+'СЕТ СН'!$F$14+СВЦЭМ!$D$10+'СЕТ СН'!$F$6-'СЕТ СН'!$F$26</f>
        <v>728.64017804000002</v>
      </c>
      <c r="D64" s="36">
        <f>SUMIFS(СВЦЭМ!$D$33:$D$776,СВЦЭМ!$A$33:$A$776,$A64,СВЦЭМ!$B$33:$B$776,D$47)+'СЕТ СН'!$F$14+СВЦЭМ!$D$10+'СЕТ СН'!$F$6-'СЕТ СН'!$F$26</f>
        <v>763.47225645000003</v>
      </c>
      <c r="E64" s="36">
        <f>SUMIFS(СВЦЭМ!$D$33:$D$776,СВЦЭМ!$A$33:$A$776,$A64,СВЦЭМ!$B$33:$B$776,E$47)+'СЕТ СН'!$F$14+СВЦЭМ!$D$10+'СЕТ СН'!$F$6-'СЕТ СН'!$F$26</f>
        <v>779.24861021000004</v>
      </c>
      <c r="F64" s="36">
        <f>SUMIFS(СВЦЭМ!$D$33:$D$776,СВЦЭМ!$A$33:$A$776,$A64,СВЦЭМ!$B$33:$B$776,F$47)+'СЕТ СН'!$F$14+СВЦЭМ!$D$10+'СЕТ СН'!$F$6-'СЕТ СН'!$F$26</f>
        <v>795.75003882999999</v>
      </c>
      <c r="G64" s="36">
        <f>SUMIFS(СВЦЭМ!$D$33:$D$776,СВЦЭМ!$A$33:$A$776,$A64,СВЦЭМ!$B$33:$B$776,G$47)+'СЕТ СН'!$F$14+СВЦЭМ!$D$10+'СЕТ СН'!$F$6-'СЕТ СН'!$F$26</f>
        <v>789.51375138000003</v>
      </c>
      <c r="H64" s="36">
        <f>SUMIFS(СВЦЭМ!$D$33:$D$776,СВЦЭМ!$A$33:$A$776,$A64,СВЦЭМ!$B$33:$B$776,H$47)+'СЕТ СН'!$F$14+СВЦЭМ!$D$10+'СЕТ СН'!$F$6-'СЕТ СН'!$F$26</f>
        <v>725.33123539000007</v>
      </c>
      <c r="I64" s="36">
        <f>SUMIFS(СВЦЭМ!$D$33:$D$776,СВЦЭМ!$A$33:$A$776,$A64,СВЦЭМ!$B$33:$B$776,I$47)+'СЕТ СН'!$F$14+СВЦЭМ!$D$10+'СЕТ СН'!$F$6-'СЕТ СН'!$F$26</f>
        <v>694.84445820000008</v>
      </c>
      <c r="J64" s="36">
        <f>SUMIFS(СВЦЭМ!$D$33:$D$776,СВЦЭМ!$A$33:$A$776,$A64,СВЦЭМ!$B$33:$B$776,J$47)+'СЕТ СН'!$F$14+СВЦЭМ!$D$10+'СЕТ СН'!$F$6-'СЕТ СН'!$F$26</f>
        <v>680.77720271999999</v>
      </c>
      <c r="K64" s="36">
        <f>SUMIFS(СВЦЭМ!$D$33:$D$776,СВЦЭМ!$A$33:$A$776,$A64,СВЦЭМ!$B$33:$B$776,K$47)+'СЕТ СН'!$F$14+СВЦЭМ!$D$10+'СЕТ СН'!$F$6-'СЕТ СН'!$F$26</f>
        <v>663.48686786000007</v>
      </c>
      <c r="L64" s="36">
        <f>SUMIFS(СВЦЭМ!$D$33:$D$776,СВЦЭМ!$A$33:$A$776,$A64,СВЦЭМ!$B$33:$B$776,L$47)+'СЕТ СН'!$F$14+СВЦЭМ!$D$10+'СЕТ СН'!$F$6-'СЕТ СН'!$F$26</f>
        <v>651.84825832000001</v>
      </c>
      <c r="M64" s="36">
        <f>SUMIFS(СВЦЭМ!$D$33:$D$776,СВЦЭМ!$A$33:$A$776,$A64,СВЦЭМ!$B$33:$B$776,M$47)+'СЕТ СН'!$F$14+СВЦЭМ!$D$10+'СЕТ СН'!$F$6-'СЕТ СН'!$F$26</f>
        <v>654.57864462999999</v>
      </c>
      <c r="N64" s="36">
        <f>SUMIFS(СВЦЭМ!$D$33:$D$776,СВЦЭМ!$A$33:$A$776,$A64,СВЦЭМ!$B$33:$B$776,N$47)+'СЕТ СН'!$F$14+СВЦЭМ!$D$10+'СЕТ СН'!$F$6-'СЕТ СН'!$F$26</f>
        <v>659.08892584</v>
      </c>
      <c r="O64" s="36">
        <f>SUMIFS(СВЦЭМ!$D$33:$D$776,СВЦЭМ!$A$33:$A$776,$A64,СВЦЭМ!$B$33:$B$776,O$47)+'СЕТ СН'!$F$14+СВЦЭМ!$D$10+'СЕТ СН'!$F$6-'СЕТ СН'!$F$26</f>
        <v>659.71427201000006</v>
      </c>
      <c r="P64" s="36">
        <f>SUMIFS(СВЦЭМ!$D$33:$D$776,СВЦЭМ!$A$33:$A$776,$A64,СВЦЭМ!$B$33:$B$776,P$47)+'СЕТ СН'!$F$14+СВЦЭМ!$D$10+'СЕТ СН'!$F$6-'СЕТ СН'!$F$26</f>
        <v>677.94625221000001</v>
      </c>
      <c r="Q64" s="36">
        <f>SUMIFS(СВЦЭМ!$D$33:$D$776,СВЦЭМ!$A$33:$A$776,$A64,СВЦЭМ!$B$33:$B$776,Q$47)+'СЕТ СН'!$F$14+СВЦЭМ!$D$10+'СЕТ СН'!$F$6-'СЕТ СН'!$F$26</f>
        <v>669.89691174000006</v>
      </c>
      <c r="R64" s="36">
        <f>SUMIFS(СВЦЭМ!$D$33:$D$776,СВЦЭМ!$A$33:$A$776,$A64,СВЦЭМ!$B$33:$B$776,R$47)+'СЕТ СН'!$F$14+СВЦЭМ!$D$10+'СЕТ СН'!$F$6-'СЕТ СН'!$F$26</f>
        <v>707.85712246000003</v>
      </c>
      <c r="S64" s="36">
        <f>SUMIFS(СВЦЭМ!$D$33:$D$776,СВЦЭМ!$A$33:$A$776,$A64,СВЦЭМ!$B$33:$B$776,S$47)+'СЕТ СН'!$F$14+СВЦЭМ!$D$10+'СЕТ СН'!$F$6-'СЕТ СН'!$F$26</f>
        <v>717.04558974000008</v>
      </c>
      <c r="T64" s="36">
        <f>SUMIFS(СВЦЭМ!$D$33:$D$776,СВЦЭМ!$A$33:$A$776,$A64,СВЦЭМ!$B$33:$B$776,T$47)+'СЕТ СН'!$F$14+СВЦЭМ!$D$10+'СЕТ СН'!$F$6-'СЕТ СН'!$F$26</f>
        <v>723.40761965000002</v>
      </c>
      <c r="U64" s="36">
        <f>SUMIFS(СВЦЭМ!$D$33:$D$776,СВЦЭМ!$A$33:$A$776,$A64,СВЦЭМ!$B$33:$B$776,U$47)+'СЕТ СН'!$F$14+СВЦЭМ!$D$10+'СЕТ СН'!$F$6-'СЕТ СН'!$F$26</f>
        <v>719.35336862999998</v>
      </c>
      <c r="V64" s="36">
        <f>SUMIFS(СВЦЭМ!$D$33:$D$776,СВЦЭМ!$A$33:$A$776,$A64,СВЦЭМ!$B$33:$B$776,V$47)+'СЕТ СН'!$F$14+СВЦЭМ!$D$10+'СЕТ СН'!$F$6-'СЕТ СН'!$F$26</f>
        <v>722.88718440000002</v>
      </c>
      <c r="W64" s="36">
        <f>SUMIFS(СВЦЭМ!$D$33:$D$776,СВЦЭМ!$A$33:$A$776,$A64,СВЦЭМ!$B$33:$B$776,W$47)+'СЕТ СН'!$F$14+СВЦЭМ!$D$10+'СЕТ СН'!$F$6-'СЕТ СН'!$F$26</f>
        <v>739.74354507999999</v>
      </c>
      <c r="X64" s="36">
        <f>SUMIFS(СВЦЭМ!$D$33:$D$776,СВЦЭМ!$A$33:$A$776,$A64,СВЦЭМ!$B$33:$B$776,X$47)+'СЕТ СН'!$F$14+СВЦЭМ!$D$10+'СЕТ СН'!$F$6-'СЕТ СН'!$F$26</f>
        <v>718.26235908000001</v>
      </c>
      <c r="Y64" s="36">
        <f>SUMIFS(СВЦЭМ!$D$33:$D$776,СВЦЭМ!$A$33:$A$776,$A64,СВЦЭМ!$B$33:$B$776,Y$47)+'СЕТ СН'!$F$14+СВЦЭМ!$D$10+'СЕТ СН'!$F$6-'СЕТ СН'!$F$26</f>
        <v>625.88071179000008</v>
      </c>
    </row>
    <row r="65" spans="1:25" ht="15.75" x14ac:dyDescent="0.2">
      <c r="A65" s="35">
        <f t="shared" si="1"/>
        <v>43634</v>
      </c>
      <c r="B65" s="36">
        <f>SUMIFS(СВЦЭМ!$D$33:$D$776,СВЦЭМ!$A$33:$A$776,$A65,СВЦЭМ!$B$33:$B$776,B$47)+'СЕТ СН'!$F$14+СВЦЭМ!$D$10+'СЕТ СН'!$F$6-'СЕТ СН'!$F$26</f>
        <v>831.68378941000003</v>
      </c>
      <c r="C65" s="36">
        <f>SUMIFS(СВЦЭМ!$D$33:$D$776,СВЦЭМ!$A$33:$A$776,$A65,СВЦЭМ!$B$33:$B$776,C$47)+'СЕТ СН'!$F$14+СВЦЭМ!$D$10+'СЕТ СН'!$F$6-'СЕТ СН'!$F$26</f>
        <v>879.09757266000008</v>
      </c>
      <c r="D65" s="36">
        <f>SUMIFS(СВЦЭМ!$D$33:$D$776,СВЦЭМ!$A$33:$A$776,$A65,СВЦЭМ!$B$33:$B$776,D$47)+'СЕТ СН'!$F$14+СВЦЭМ!$D$10+'СЕТ СН'!$F$6-'СЕТ СН'!$F$26</f>
        <v>895.63876023</v>
      </c>
      <c r="E65" s="36">
        <f>SUMIFS(СВЦЭМ!$D$33:$D$776,СВЦЭМ!$A$33:$A$776,$A65,СВЦЭМ!$B$33:$B$776,E$47)+'СЕТ СН'!$F$14+СВЦЭМ!$D$10+'СЕТ СН'!$F$6-'СЕТ СН'!$F$26</f>
        <v>915.50734518000002</v>
      </c>
      <c r="F65" s="36">
        <f>SUMIFS(СВЦЭМ!$D$33:$D$776,СВЦЭМ!$A$33:$A$776,$A65,СВЦЭМ!$B$33:$B$776,F$47)+'СЕТ СН'!$F$14+СВЦЭМ!$D$10+'СЕТ СН'!$F$6-'СЕТ СН'!$F$26</f>
        <v>910.03952181</v>
      </c>
      <c r="G65" s="36">
        <f>SUMIFS(СВЦЭМ!$D$33:$D$776,СВЦЭМ!$A$33:$A$776,$A65,СВЦЭМ!$B$33:$B$776,G$47)+'СЕТ СН'!$F$14+СВЦЭМ!$D$10+'СЕТ СН'!$F$6-'СЕТ СН'!$F$26</f>
        <v>888.85111803000007</v>
      </c>
      <c r="H65" s="36">
        <f>SUMIFS(СВЦЭМ!$D$33:$D$776,СВЦЭМ!$A$33:$A$776,$A65,СВЦЭМ!$B$33:$B$776,H$47)+'СЕТ СН'!$F$14+СВЦЭМ!$D$10+'СЕТ СН'!$F$6-'СЕТ СН'!$F$26</f>
        <v>852.42561046000003</v>
      </c>
      <c r="I65" s="36">
        <f>SUMIFS(СВЦЭМ!$D$33:$D$776,СВЦЭМ!$A$33:$A$776,$A65,СВЦЭМ!$B$33:$B$776,I$47)+'СЕТ СН'!$F$14+СВЦЭМ!$D$10+'СЕТ СН'!$F$6-'СЕТ СН'!$F$26</f>
        <v>801.67616892000001</v>
      </c>
      <c r="J65" s="36">
        <f>SUMIFS(СВЦЭМ!$D$33:$D$776,СВЦЭМ!$A$33:$A$776,$A65,СВЦЭМ!$B$33:$B$776,J$47)+'СЕТ СН'!$F$14+СВЦЭМ!$D$10+'СЕТ СН'!$F$6-'СЕТ СН'!$F$26</f>
        <v>740.21234981999999</v>
      </c>
      <c r="K65" s="36">
        <f>SUMIFS(СВЦЭМ!$D$33:$D$776,СВЦЭМ!$A$33:$A$776,$A65,СВЦЭМ!$B$33:$B$776,K$47)+'СЕТ СН'!$F$14+СВЦЭМ!$D$10+'СЕТ СН'!$F$6-'СЕТ СН'!$F$26</f>
        <v>706.65411028000005</v>
      </c>
      <c r="L65" s="36">
        <f>SUMIFS(СВЦЭМ!$D$33:$D$776,СВЦЭМ!$A$33:$A$776,$A65,СВЦЭМ!$B$33:$B$776,L$47)+'СЕТ СН'!$F$14+СВЦЭМ!$D$10+'СЕТ СН'!$F$6-'СЕТ СН'!$F$26</f>
        <v>704.13040668999997</v>
      </c>
      <c r="M65" s="36">
        <f>SUMIFS(СВЦЭМ!$D$33:$D$776,СВЦЭМ!$A$33:$A$776,$A65,СВЦЭМ!$B$33:$B$776,M$47)+'СЕТ СН'!$F$14+СВЦЭМ!$D$10+'СЕТ СН'!$F$6-'СЕТ СН'!$F$26</f>
        <v>711.32403257999999</v>
      </c>
      <c r="N65" s="36">
        <f>SUMIFS(СВЦЭМ!$D$33:$D$776,СВЦЭМ!$A$33:$A$776,$A65,СВЦЭМ!$B$33:$B$776,N$47)+'СЕТ СН'!$F$14+СВЦЭМ!$D$10+'СЕТ СН'!$F$6-'СЕТ СН'!$F$26</f>
        <v>712.15837915999998</v>
      </c>
      <c r="O65" s="36">
        <f>SUMIFS(СВЦЭМ!$D$33:$D$776,СВЦЭМ!$A$33:$A$776,$A65,СВЦЭМ!$B$33:$B$776,O$47)+'СЕТ СН'!$F$14+СВЦЭМ!$D$10+'СЕТ СН'!$F$6-'СЕТ СН'!$F$26</f>
        <v>716.07838021999999</v>
      </c>
      <c r="P65" s="36">
        <f>SUMIFS(СВЦЭМ!$D$33:$D$776,СВЦЭМ!$A$33:$A$776,$A65,СВЦЭМ!$B$33:$B$776,P$47)+'СЕТ СН'!$F$14+СВЦЭМ!$D$10+'СЕТ СН'!$F$6-'СЕТ СН'!$F$26</f>
        <v>730.57494751000002</v>
      </c>
      <c r="Q65" s="36">
        <f>SUMIFS(СВЦЭМ!$D$33:$D$776,СВЦЭМ!$A$33:$A$776,$A65,СВЦЭМ!$B$33:$B$776,Q$47)+'СЕТ СН'!$F$14+СВЦЭМ!$D$10+'СЕТ СН'!$F$6-'СЕТ СН'!$F$26</f>
        <v>701.51340218000007</v>
      </c>
      <c r="R65" s="36">
        <f>SUMIFS(СВЦЭМ!$D$33:$D$776,СВЦЭМ!$A$33:$A$776,$A65,СВЦЭМ!$B$33:$B$776,R$47)+'СЕТ СН'!$F$14+СВЦЭМ!$D$10+'СЕТ СН'!$F$6-'СЕТ СН'!$F$26</f>
        <v>709.84098713000003</v>
      </c>
      <c r="S65" s="36">
        <f>SUMIFS(СВЦЭМ!$D$33:$D$776,СВЦЭМ!$A$33:$A$776,$A65,СВЦЭМ!$B$33:$B$776,S$47)+'СЕТ СН'!$F$14+СВЦЭМ!$D$10+'СЕТ СН'!$F$6-'СЕТ СН'!$F$26</f>
        <v>711.96830793000004</v>
      </c>
      <c r="T65" s="36">
        <f>SUMIFS(СВЦЭМ!$D$33:$D$776,СВЦЭМ!$A$33:$A$776,$A65,СВЦЭМ!$B$33:$B$776,T$47)+'СЕТ СН'!$F$14+СВЦЭМ!$D$10+'СЕТ СН'!$F$6-'СЕТ СН'!$F$26</f>
        <v>715.33653646000005</v>
      </c>
      <c r="U65" s="36">
        <f>SUMIFS(СВЦЭМ!$D$33:$D$776,СВЦЭМ!$A$33:$A$776,$A65,СВЦЭМ!$B$33:$B$776,U$47)+'СЕТ СН'!$F$14+СВЦЭМ!$D$10+'СЕТ СН'!$F$6-'СЕТ СН'!$F$26</f>
        <v>716.20172022999998</v>
      </c>
      <c r="V65" s="36">
        <f>SUMIFS(СВЦЭМ!$D$33:$D$776,СВЦЭМ!$A$33:$A$776,$A65,СВЦЭМ!$B$33:$B$776,V$47)+'СЕТ СН'!$F$14+СВЦЭМ!$D$10+'СЕТ СН'!$F$6-'СЕТ СН'!$F$26</f>
        <v>719.43086097000003</v>
      </c>
      <c r="W65" s="36">
        <f>SUMIFS(СВЦЭМ!$D$33:$D$776,СВЦЭМ!$A$33:$A$776,$A65,СВЦЭМ!$B$33:$B$776,W$47)+'СЕТ СН'!$F$14+СВЦЭМ!$D$10+'СЕТ СН'!$F$6-'СЕТ СН'!$F$26</f>
        <v>718.47831690999999</v>
      </c>
      <c r="X65" s="36">
        <f>SUMIFS(СВЦЭМ!$D$33:$D$776,СВЦЭМ!$A$33:$A$776,$A65,СВЦЭМ!$B$33:$B$776,X$47)+'СЕТ СН'!$F$14+СВЦЭМ!$D$10+'СЕТ СН'!$F$6-'СЕТ СН'!$F$26</f>
        <v>618.94664511000008</v>
      </c>
      <c r="Y65" s="36">
        <f>SUMIFS(СВЦЭМ!$D$33:$D$776,СВЦЭМ!$A$33:$A$776,$A65,СВЦЭМ!$B$33:$B$776,Y$47)+'СЕТ СН'!$F$14+СВЦЭМ!$D$10+'СЕТ СН'!$F$6-'СЕТ СН'!$F$26</f>
        <v>644.24809095000001</v>
      </c>
    </row>
    <row r="66" spans="1:25" ht="15.75" x14ac:dyDescent="0.2">
      <c r="A66" s="35">
        <f t="shared" si="1"/>
        <v>43635</v>
      </c>
      <c r="B66" s="36">
        <f>SUMIFS(СВЦЭМ!$D$33:$D$776,СВЦЭМ!$A$33:$A$776,$A66,СВЦЭМ!$B$33:$B$776,B$47)+'СЕТ СН'!$F$14+СВЦЭМ!$D$10+'СЕТ СН'!$F$6-'СЕТ СН'!$F$26</f>
        <v>771.49308695000002</v>
      </c>
      <c r="C66" s="36">
        <f>SUMIFS(СВЦЭМ!$D$33:$D$776,СВЦЭМ!$A$33:$A$776,$A66,СВЦЭМ!$B$33:$B$776,C$47)+'СЕТ СН'!$F$14+СВЦЭМ!$D$10+'СЕТ СН'!$F$6-'СЕТ СН'!$F$26</f>
        <v>821.86813242000005</v>
      </c>
      <c r="D66" s="36">
        <f>SUMIFS(СВЦЭМ!$D$33:$D$776,СВЦЭМ!$A$33:$A$776,$A66,СВЦЭМ!$B$33:$B$776,D$47)+'СЕТ СН'!$F$14+СВЦЭМ!$D$10+'СЕТ СН'!$F$6-'СЕТ СН'!$F$26</f>
        <v>857.82592809000005</v>
      </c>
      <c r="E66" s="36">
        <f>SUMIFS(СВЦЭМ!$D$33:$D$776,СВЦЭМ!$A$33:$A$776,$A66,СВЦЭМ!$B$33:$B$776,E$47)+'СЕТ СН'!$F$14+СВЦЭМ!$D$10+'СЕТ СН'!$F$6-'СЕТ СН'!$F$26</f>
        <v>866.82881623000003</v>
      </c>
      <c r="F66" s="36">
        <f>SUMIFS(СВЦЭМ!$D$33:$D$776,СВЦЭМ!$A$33:$A$776,$A66,СВЦЭМ!$B$33:$B$776,F$47)+'СЕТ СН'!$F$14+СВЦЭМ!$D$10+'СЕТ СН'!$F$6-'СЕТ СН'!$F$26</f>
        <v>858.61205292</v>
      </c>
      <c r="G66" s="36">
        <f>SUMIFS(СВЦЭМ!$D$33:$D$776,СВЦЭМ!$A$33:$A$776,$A66,СВЦЭМ!$B$33:$B$776,G$47)+'СЕТ СН'!$F$14+СВЦЭМ!$D$10+'СЕТ СН'!$F$6-'СЕТ СН'!$F$26</f>
        <v>860.81316722000008</v>
      </c>
      <c r="H66" s="36">
        <f>SUMIFS(СВЦЭМ!$D$33:$D$776,СВЦЭМ!$A$33:$A$776,$A66,СВЦЭМ!$B$33:$B$776,H$47)+'СЕТ СН'!$F$14+СВЦЭМ!$D$10+'СЕТ СН'!$F$6-'СЕТ СН'!$F$26</f>
        <v>801.57559553999999</v>
      </c>
      <c r="I66" s="36">
        <f>SUMIFS(СВЦЭМ!$D$33:$D$776,СВЦЭМ!$A$33:$A$776,$A66,СВЦЭМ!$B$33:$B$776,I$47)+'СЕТ СН'!$F$14+СВЦЭМ!$D$10+'СЕТ СН'!$F$6-'СЕТ СН'!$F$26</f>
        <v>744.80252253000003</v>
      </c>
      <c r="J66" s="36">
        <f>SUMIFS(СВЦЭМ!$D$33:$D$776,СВЦЭМ!$A$33:$A$776,$A66,СВЦЭМ!$B$33:$B$776,J$47)+'СЕТ СН'!$F$14+СВЦЭМ!$D$10+'СЕТ СН'!$F$6-'СЕТ СН'!$F$26</f>
        <v>720.39283675000001</v>
      </c>
      <c r="K66" s="36">
        <f>SUMIFS(СВЦЭМ!$D$33:$D$776,СВЦЭМ!$A$33:$A$776,$A66,СВЦЭМ!$B$33:$B$776,K$47)+'СЕТ СН'!$F$14+СВЦЭМ!$D$10+'СЕТ СН'!$F$6-'СЕТ СН'!$F$26</f>
        <v>674.64956209000002</v>
      </c>
      <c r="L66" s="36">
        <f>SUMIFS(СВЦЭМ!$D$33:$D$776,СВЦЭМ!$A$33:$A$776,$A66,СВЦЭМ!$B$33:$B$776,L$47)+'СЕТ СН'!$F$14+СВЦЭМ!$D$10+'СЕТ СН'!$F$6-'СЕТ СН'!$F$26</f>
        <v>679.58724043000007</v>
      </c>
      <c r="M66" s="36">
        <f>SUMIFS(СВЦЭМ!$D$33:$D$776,СВЦЭМ!$A$33:$A$776,$A66,СВЦЭМ!$B$33:$B$776,M$47)+'СЕТ СН'!$F$14+СВЦЭМ!$D$10+'СЕТ СН'!$F$6-'СЕТ СН'!$F$26</f>
        <v>676.96463539000001</v>
      </c>
      <c r="N66" s="36">
        <f>SUMIFS(СВЦЭМ!$D$33:$D$776,СВЦЭМ!$A$33:$A$776,$A66,СВЦЭМ!$B$33:$B$776,N$47)+'СЕТ СН'!$F$14+СВЦЭМ!$D$10+'СЕТ СН'!$F$6-'СЕТ СН'!$F$26</f>
        <v>704.80775448999998</v>
      </c>
      <c r="O66" s="36">
        <f>SUMIFS(СВЦЭМ!$D$33:$D$776,СВЦЭМ!$A$33:$A$776,$A66,СВЦЭМ!$B$33:$B$776,O$47)+'СЕТ СН'!$F$14+СВЦЭМ!$D$10+'СЕТ СН'!$F$6-'СЕТ СН'!$F$26</f>
        <v>688.13926774000004</v>
      </c>
      <c r="P66" s="36">
        <f>SUMIFS(СВЦЭМ!$D$33:$D$776,СВЦЭМ!$A$33:$A$776,$A66,СВЦЭМ!$B$33:$B$776,P$47)+'СЕТ СН'!$F$14+СВЦЭМ!$D$10+'СЕТ СН'!$F$6-'СЕТ СН'!$F$26</f>
        <v>694.16472705000001</v>
      </c>
      <c r="Q66" s="36">
        <f>SUMIFS(СВЦЭМ!$D$33:$D$776,СВЦЭМ!$A$33:$A$776,$A66,СВЦЭМ!$B$33:$B$776,Q$47)+'СЕТ СН'!$F$14+СВЦЭМ!$D$10+'СЕТ СН'!$F$6-'СЕТ СН'!$F$26</f>
        <v>655.22436326000002</v>
      </c>
      <c r="R66" s="36">
        <f>SUMIFS(СВЦЭМ!$D$33:$D$776,СВЦЭМ!$A$33:$A$776,$A66,СВЦЭМ!$B$33:$B$776,R$47)+'СЕТ СН'!$F$14+СВЦЭМ!$D$10+'СЕТ СН'!$F$6-'СЕТ СН'!$F$26</f>
        <v>613.08143425000003</v>
      </c>
      <c r="S66" s="36">
        <f>SUMIFS(СВЦЭМ!$D$33:$D$776,СВЦЭМ!$A$33:$A$776,$A66,СВЦЭМ!$B$33:$B$776,S$47)+'СЕТ СН'!$F$14+СВЦЭМ!$D$10+'СЕТ СН'!$F$6-'СЕТ СН'!$F$26</f>
        <v>641.39456599000005</v>
      </c>
      <c r="T66" s="36">
        <f>SUMIFS(СВЦЭМ!$D$33:$D$776,СВЦЭМ!$A$33:$A$776,$A66,СВЦЭМ!$B$33:$B$776,T$47)+'СЕТ СН'!$F$14+СВЦЭМ!$D$10+'СЕТ СН'!$F$6-'СЕТ СН'!$F$26</f>
        <v>629.27832235000005</v>
      </c>
      <c r="U66" s="36">
        <f>SUMIFS(СВЦЭМ!$D$33:$D$776,СВЦЭМ!$A$33:$A$776,$A66,СВЦЭМ!$B$33:$B$776,U$47)+'СЕТ СН'!$F$14+СВЦЭМ!$D$10+'СЕТ СН'!$F$6-'СЕТ СН'!$F$26</f>
        <v>622.65052120000007</v>
      </c>
      <c r="V66" s="36">
        <f>SUMIFS(СВЦЭМ!$D$33:$D$776,СВЦЭМ!$A$33:$A$776,$A66,СВЦЭМ!$B$33:$B$776,V$47)+'СЕТ СН'!$F$14+СВЦЭМ!$D$10+'СЕТ СН'!$F$6-'СЕТ СН'!$F$26</f>
        <v>613.97851116000004</v>
      </c>
      <c r="W66" s="36">
        <f>SUMIFS(СВЦЭМ!$D$33:$D$776,СВЦЭМ!$A$33:$A$776,$A66,СВЦЭМ!$B$33:$B$776,W$47)+'СЕТ СН'!$F$14+СВЦЭМ!$D$10+'СЕТ СН'!$F$6-'СЕТ СН'!$F$26</f>
        <v>602.83488963000002</v>
      </c>
      <c r="X66" s="36">
        <f>SUMIFS(СВЦЭМ!$D$33:$D$776,СВЦЭМ!$A$33:$A$776,$A66,СВЦЭМ!$B$33:$B$776,X$47)+'СЕТ СН'!$F$14+СВЦЭМ!$D$10+'СЕТ СН'!$F$6-'СЕТ СН'!$F$26</f>
        <v>614.13702994000005</v>
      </c>
      <c r="Y66" s="36">
        <f>SUMIFS(СВЦЭМ!$D$33:$D$776,СВЦЭМ!$A$33:$A$776,$A66,СВЦЭМ!$B$33:$B$776,Y$47)+'СЕТ СН'!$F$14+СВЦЭМ!$D$10+'СЕТ СН'!$F$6-'СЕТ СН'!$F$26</f>
        <v>685.84533193000004</v>
      </c>
    </row>
    <row r="67" spans="1:25" ht="15.75" x14ac:dyDescent="0.2">
      <c r="A67" s="35">
        <f t="shared" si="1"/>
        <v>43636</v>
      </c>
      <c r="B67" s="36">
        <f>SUMIFS(СВЦЭМ!$D$33:$D$776,СВЦЭМ!$A$33:$A$776,$A67,СВЦЭМ!$B$33:$B$776,B$47)+'СЕТ СН'!$F$14+СВЦЭМ!$D$10+'СЕТ СН'!$F$6-'СЕТ СН'!$F$26</f>
        <v>728.32310561000008</v>
      </c>
      <c r="C67" s="36">
        <f>SUMIFS(СВЦЭМ!$D$33:$D$776,СВЦЭМ!$A$33:$A$776,$A67,СВЦЭМ!$B$33:$B$776,C$47)+'СЕТ СН'!$F$14+СВЦЭМ!$D$10+'СЕТ СН'!$F$6-'СЕТ СН'!$F$26</f>
        <v>775.16609331000006</v>
      </c>
      <c r="D67" s="36">
        <f>SUMIFS(СВЦЭМ!$D$33:$D$776,СВЦЭМ!$A$33:$A$776,$A67,СВЦЭМ!$B$33:$B$776,D$47)+'СЕТ СН'!$F$14+СВЦЭМ!$D$10+'СЕТ СН'!$F$6-'СЕТ СН'!$F$26</f>
        <v>807.32092927999997</v>
      </c>
      <c r="E67" s="36">
        <f>SUMIFS(СВЦЭМ!$D$33:$D$776,СВЦЭМ!$A$33:$A$776,$A67,СВЦЭМ!$B$33:$B$776,E$47)+'СЕТ СН'!$F$14+СВЦЭМ!$D$10+'СЕТ СН'!$F$6-'СЕТ СН'!$F$26</f>
        <v>811.28733132000002</v>
      </c>
      <c r="F67" s="36">
        <f>SUMIFS(СВЦЭМ!$D$33:$D$776,СВЦЭМ!$A$33:$A$776,$A67,СВЦЭМ!$B$33:$B$776,F$47)+'СЕТ СН'!$F$14+СВЦЭМ!$D$10+'СЕТ СН'!$F$6-'СЕТ СН'!$F$26</f>
        <v>811.93757386000004</v>
      </c>
      <c r="G67" s="36">
        <f>SUMIFS(СВЦЭМ!$D$33:$D$776,СВЦЭМ!$A$33:$A$776,$A67,СВЦЭМ!$B$33:$B$776,G$47)+'СЕТ СН'!$F$14+СВЦЭМ!$D$10+'СЕТ СН'!$F$6-'СЕТ СН'!$F$26</f>
        <v>824.45378518000007</v>
      </c>
      <c r="H67" s="36">
        <f>SUMIFS(СВЦЭМ!$D$33:$D$776,СВЦЭМ!$A$33:$A$776,$A67,СВЦЭМ!$B$33:$B$776,H$47)+'СЕТ СН'!$F$14+СВЦЭМ!$D$10+'СЕТ СН'!$F$6-'СЕТ СН'!$F$26</f>
        <v>816.43793096000002</v>
      </c>
      <c r="I67" s="36">
        <f>SUMIFS(СВЦЭМ!$D$33:$D$776,СВЦЭМ!$A$33:$A$776,$A67,СВЦЭМ!$B$33:$B$776,I$47)+'СЕТ СН'!$F$14+СВЦЭМ!$D$10+'СЕТ СН'!$F$6-'СЕТ СН'!$F$26</f>
        <v>793.51559007000003</v>
      </c>
      <c r="J67" s="36">
        <f>SUMIFS(СВЦЭМ!$D$33:$D$776,СВЦЭМ!$A$33:$A$776,$A67,СВЦЭМ!$B$33:$B$776,J$47)+'СЕТ СН'!$F$14+СВЦЭМ!$D$10+'СЕТ СН'!$F$6-'СЕТ СН'!$F$26</f>
        <v>768.31633398999998</v>
      </c>
      <c r="K67" s="36">
        <f>SUMIFS(СВЦЭМ!$D$33:$D$776,СВЦЭМ!$A$33:$A$776,$A67,СВЦЭМ!$B$33:$B$776,K$47)+'СЕТ СН'!$F$14+СВЦЭМ!$D$10+'СЕТ СН'!$F$6-'СЕТ СН'!$F$26</f>
        <v>742.62507334000009</v>
      </c>
      <c r="L67" s="36">
        <f>SUMIFS(СВЦЭМ!$D$33:$D$776,СВЦЭМ!$A$33:$A$776,$A67,СВЦЭМ!$B$33:$B$776,L$47)+'СЕТ СН'!$F$14+СВЦЭМ!$D$10+'СЕТ СН'!$F$6-'СЕТ СН'!$F$26</f>
        <v>745.80289722999999</v>
      </c>
      <c r="M67" s="36">
        <f>SUMIFS(СВЦЭМ!$D$33:$D$776,СВЦЭМ!$A$33:$A$776,$A67,СВЦЭМ!$B$33:$B$776,M$47)+'СЕТ СН'!$F$14+СВЦЭМ!$D$10+'СЕТ СН'!$F$6-'СЕТ СН'!$F$26</f>
        <v>748.36138939</v>
      </c>
      <c r="N67" s="36">
        <f>SUMIFS(СВЦЭМ!$D$33:$D$776,СВЦЭМ!$A$33:$A$776,$A67,СВЦЭМ!$B$33:$B$776,N$47)+'СЕТ СН'!$F$14+СВЦЭМ!$D$10+'СЕТ СН'!$F$6-'СЕТ СН'!$F$26</f>
        <v>752.07539658000007</v>
      </c>
      <c r="O67" s="36">
        <f>SUMIFS(СВЦЭМ!$D$33:$D$776,СВЦЭМ!$A$33:$A$776,$A67,СВЦЭМ!$B$33:$B$776,O$47)+'СЕТ СН'!$F$14+СВЦЭМ!$D$10+'СЕТ СН'!$F$6-'СЕТ СН'!$F$26</f>
        <v>754.62712205000003</v>
      </c>
      <c r="P67" s="36">
        <f>SUMIFS(СВЦЭМ!$D$33:$D$776,СВЦЭМ!$A$33:$A$776,$A67,СВЦЭМ!$B$33:$B$776,P$47)+'СЕТ СН'!$F$14+СВЦЭМ!$D$10+'СЕТ СН'!$F$6-'СЕТ СН'!$F$26</f>
        <v>764.93714361000002</v>
      </c>
      <c r="Q67" s="36">
        <f>SUMIFS(СВЦЭМ!$D$33:$D$776,СВЦЭМ!$A$33:$A$776,$A67,СВЦЭМ!$B$33:$B$776,Q$47)+'СЕТ СН'!$F$14+СВЦЭМ!$D$10+'СЕТ СН'!$F$6-'СЕТ СН'!$F$26</f>
        <v>729.04941569000005</v>
      </c>
      <c r="R67" s="36">
        <f>SUMIFS(СВЦЭМ!$D$33:$D$776,СВЦЭМ!$A$33:$A$776,$A67,СВЦЭМ!$B$33:$B$776,R$47)+'СЕТ СН'!$F$14+СВЦЭМ!$D$10+'СЕТ СН'!$F$6-'СЕТ СН'!$F$26</f>
        <v>679.48984011000005</v>
      </c>
      <c r="S67" s="36">
        <f>SUMIFS(СВЦЭМ!$D$33:$D$776,СВЦЭМ!$A$33:$A$776,$A67,СВЦЭМ!$B$33:$B$776,S$47)+'СЕТ СН'!$F$14+СВЦЭМ!$D$10+'СЕТ СН'!$F$6-'СЕТ СН'!$F$26</f>
        <v>683.62813667</v>
      </c>
      <c r="T67" s="36">
        <f>SUMIFS(СВЦЭМ!$D$33:$D$776,СВЦЭМ!$A$33:$A$776,$A67,СВЦЭМ!$B$33:$B$776,T$47)+'СЕТ СН'!$F$14+СВЦЭМ!$D$10+'СЕТ СН'!$F$6-'СЕТ СН'!$F$26</f>
        <v>689.72103872000002</v>
      </c>
      <c r="U67" s="36">
        <f>SUMIFS(СВЦЭМ!$D$33:$D$776,СВЦЭМ!$A$33:$A$776,$A67,СВЦЭМ!$B$33:$B$776,U$47)+'СЕТ СН'!$F$14+СВЦЭМ!$D$10+'СЕТ СН'!$F$6-'СЕТ СН'!$F$26</f>
        <v>702.32894223000005</v>
      </c>
      <c r="V67" s="36">
        <f>SUMIFS(СВЦЭМ!$D$33:$D$776,СВЦЭМ!$A$33:$A$776,$A67,СВЦЭМ!$B$33:$B$776,V$47)+'СЕТ СН'!$F$14+СВЦЭМ!$D$10+'СЕТ СН'!$F$6-'СЕТ СН'!$F$26</f>
        <v>720.45990831000006</v>
      </c>
      <c r="W67" s="36">
        <f>SUMIFS(СВЦЭМ!$D$33:$D$776,СВЦЭМ!$A$33:$A$776,$A67,СВЦЭМ!$B$33:$B$776,W$47)+'СЕТ СН'!$F$14+СВЦЭМ!$D$10+'СЕТ СН'!$F$6-'СЕТ СН'!$F$26</f>
        <v>724.31137540999998</v>
      </c>
      <c r="X67" s="36">
        <f>SUMIFS(СВЦЭМ!$D$33:$D$776,СВЦЭМ!$A$33:$A$776,$A67,СВЦЭМ!$B$33:$B$776,X$47)+'СЕТ СН'!$F$14+СВЦЭМ!$D$10+'СЕТ СН'!$F$6-'СЕТ СН'!$F$26</f>
        <v>714.73417059000008</v>
      </c>
      <c r="Y67" s="36">
        <f>SUMIFS(СВЦЭМ!$D$33:$D$776,СВЦЭМ!$A$33:$A$776,$A67,СВЦЭМ!$B$33:$B$776,Y$47)+'СЕТ СН'!$F$14+СВЦЭМ!$D$10+'СЕТ СН'!$F$6-'СЕТ СН'!$F$26</f>
        <v>753.60016045999998</v>
      </c>
    </row>
    <row r="68" spans="1:25" ht="15.75" x14ac:dyDescent="0.2">
      <c r="A68" s="35">
        <f t="shared" si="1"/>
        <v>43637</v>
      </c>
      <c r="B68" s="36">
        <f>SUMIFS(СВЦЭМ!$D$33:$D$776,СВЦЭМ!$A$33:$A$776,$A68,СВЦЭМ!$B$33:$B$776,B$47)+'СЕТ СН'!$F$14+СВЦЭМ!$D$10+'СЕТ СН'!$F$6-'СЕТ СН'!$F$26</f>
        <v>744.99547768000002</v>
      </c>
      <c r="C68" s="36">
        <f>SUMIFS(СВЦЭМ!$D$33:$D$776,СВЦЭМ!$A$33:$A$776,$A68,СВЦЭМ!$B$33:$B$776,C$47)+'СЕТ СН'!$F$14+СВЦЭМ!$D$10+'СЕТ СН'!$F$6-'СЕТ СН'!$F$26</f>
        <v>748.49169330000007</v>
      </c>
      <c r="D68" s="36">
        <f>SUMIFS(СВЦЭМ!$D$33:$D$776,СВЦЭМ!$A$33:$A$776,$A68,СВЦЭМ!$B$33:$B$776,D$47)+'СЕТ СН'!$F$14+СВЦЭМ!$D$10+'СЕТ СН'!$F$6-'СЕТ СН'!$F$26</f>
        <v>771.78805827999997</v>
      </c>
      <c r="E68" s="36">
        <f>SUMIFS(СВЦЭМ!$D$33:$D$776,СВЦЭМ!$A$33:$A$776,$A68,СВЦЭМ!$B$33:$B$776,E$47)+'СЕТ СН'!$F$14+СВЦЭМ!$D$10+'СЕТ СН'!$F$6-'СЕТ СН'!$F$26</f>
        <v>806.75942062000001</v>
      </c>
      <c r="F68" s="36">
        <f>SUMIFS(СВЦЭМ!$D$33:$D$776,СВЦЭМ!$A$33:$A$776,$A68,СВЦЭМ!$B$33:$B$776,F$47)+'СЕТ СН'!$F$14+СВЦЭМ!$D$10+'СЕТ СН'!$F$6-'СЕТ СН'!$F$26</f>
        <v>813.70000362000007</v>
      </c>
      <c r="G68" s="36">
        <f>SUMIFS(СВЦЭМ!$D$33:$D$776,СВЦЭМ!$A$33:$A$776,$A68,СВЦЭМ!$B$33:$B$776,G$47)+'СЕТ СН'!$F$14+СВЦЭМ!$D$10+'СЕТ СН'!$F$6-'СЕТ СН'!$F$26</f>
        <v>817.85089800000003</v>
      </c>
      <c r="H68" s="36">
        <f>SUMIFS(СВЦЭМ!$D$33:$D$776,СВЦЭМ!$A$33:$A$776,$A68,СВЦЭМ!$B$33:$B$776,H$47)+'СЕТ СН'!$F$14+СВЦЭМ!$D$10+'СЕТ СН'!$F$6-'СЕТ СН'!$F$26</f>
        <v>763.77274332000002</v>
      </c>
      <c r="I68" s="36">
        <f>SUMIFS(СВЦЭМ!$D$33:$D$776,СВЦЭМ!$A$33:$A$776,$A68,СВЦЭМ!$B$33:$B$776,I$47)+'СЕТ СН'!$F$14+СВЦЭМ!$D$10+'СЕТ СН'!$F$6-'СЕТ СН'!$F$26</f>
        <v>753.56894341999998</v>
      </c>
      <c r="J68" s="36">
        <f>SUMIFS(СВЦЭМ!$D$33:$D$776,СВЦЭМ!$A$33:$A$776,$A68,СВЦЭМ!$B$33:$B$776,J$47)+'СЕТ СН'!$F$14+СВЦЭМ!$D$10+'СЕТ СН'!$F$6-'СЕТ СН'!$F$26</f>
        <v>758.43994107000003</v>
      </c>
      <c r="K68" s="36">
        <f>SUMIFS(СВЦЭМ!$D$33:$D$776,СВЦЭМ!$A$33:$A$776,$A68,СВЦЭМ!$B$33:$B$776,K$47)+'СЕТ СН'!$F$14+СВЦЭМ!$D$10+'СЕТ СН'!$F$6-'СЕТ СН'!$F$26</f>
        <v>757.76263561000007</v>
      </c>
      <c r="L68" s="36">
        <f>SUMIFS(СВЦЭМ!$D$33:$D$776,СВЦЭМ!$A$33:$A$776,$A68,СВЦЭМ!$B$33:$B$776,L$47)+'СЕТ СН'!$F$14+СВЦЭМ!$D$10+'СЕТ СН'!$F$6-'СЕТ СН'!$F$26</f>
        <v>768.16233652000005</v>
      </c>
      <c r="M68" s="36">
        <f>SUMIFS(СВЦЭМ!$D$33:$D$776,СВЦЭМ!$A$33:$A$776,$A68,СВЦЭМ!$B$33:$B$776,M$47)+'СЕТ СН'!$F$14+СВЦЭМ!$D$10+'СЕТ СН'!$F$6-'СЕТ СН'!$F$26</f>
        <v>757.83500469000001</v>
      </c>
      <c r="N68" s="36">
        <f>SUMIFS(СВЦЭМ!$D$33:$D$776,СВЦЭМ!$A$33:$A$776,$A68,СВЦЭМ!$B$33:$B$776,N$47)+'СЕТ СН'!$F$14+СВЦЭМ!$D$10+'СЕТ СН'!$F$6-'СЕТ СН'!$F$26</f>
        <v>756.20328307</v>
      </c>
      <c r="O68" s="36">
        <f>SUMIFS(СВЦЭМ!$D$33:$D$776,СВЦЭМ!$A$33:$A$776,$A68,СВЦЭМ!$B$33:$B$776,O$47)+'СЕТ СН'!$F$14+СВЦЭМ!$D$10+'СЕТ СН'!$F$6-'СЕТ СН'!$F$26</f>
        <v>757.08378771000002</v>
      </c>
      <c r="P68" s="36">
        <f>SUMIFS(СВЦЭМ!$D$33:$D$776,СВЦЭМ!$A$33:$A$776,$A68,СВЦЭМ!$B$33:$B$776,P$47)+'СЕТ СН'!$F$14+СВЦЭМ!$D$10+'СЕТ СН'!$F$6-'СЕТ СН'!$F$26</f>
        <v>766.16744051000001</v>
      </c>
      <c r="Q68" s="36">
        <f>SUMIFS(СВЦЭМ!$D$33:$D$776,СВЦЭМ!$A$33:$A$776,$A68,СВЦЭМ!$B$33:$B$776,Q$47)+'СЕТ СН'!$F$14+СВЦЭМ!$D$10+'СЕТ СН'!$F$6-'СЕТ СН'!$F$26</f>
        <v>721.10898452000004</v>
      </c>
      <c r="R68" s="36">
        <f>SUMIFS(СВЦЭМ!$D$33:$D$776,СВЦЭМ!$A$33:$A$776,$A68,СВЦЭМ!$B$33:$B$776,R$47)+'СЕТ СН'!$F$14+СВЦЭМ!$D$10+'СЕТ СН'!$F$6-'СЕТ СН'!$F$26</f>
        <v>665.06131121999999</v>
      </c>
      <c r="S68" s="36">
        <f>SUMIFS(СВЦЭМ!$D$33:$D$776,СВЦЭМ!$A$33:$A$776,$A68,СВЦЭМ!$B$33:$B$776,S$47)+'СЕТ СН'!$F$14+СВЦЭМ!$D$10+'СЕТ СН'!$F$6-'СЕТ СН'!$F$26</f>
        <v>596.70031856000003</v>
      </c>
      <c r="T68" s="36">
        <f>SUMIFS(СВЦЭМ!$D$33:$D$776,СВЦЭМ!$A$33:$A$776,$A68,СВЦЭМ!$B$33:$B$776,T$47)+'СЕТ СН'!$F$14+СВЦЭМ!$D$10+'СЕТ СН'!$F$6-'СЕТ СН'!$F$26</f>
        <v>600.42584815999999</v>
      </c>
      <c r="U68" s="36">
        <f>SUMIFS(СВЦЭМ!$D$33:$D$776,СВЦЭМ!$A$33:$A$776,$A68,СВЦЭМ!$B$33:$B$776,U$47)+'СЕТ СН'!$F$14+СВЦЭМ!$D$10+'СЕТ СН'!$F$6-'СЕТ СН'!$F$26</f>
        <v>595.99269406000008</v>
      </c>
      <c r="V68" s="36">
        <f>SUMIFS(СВЦЭМ!$D$33:$D$776,СВЦЭМ!$A$33:$A$776,$A68,СВЦЭМ!$B$33:$B$776,V$47)+'СЕТ СН'!$F$14+СВЦЭМ!$D$10+'СЕТ СН'!$F$6-'СЕТ СН'!$F$26</f>
        <v>610.05740461000005</v>
      </c>
      <c r="W68" s="36">
        <f>SUMIFS(СВЦЭМ!$D$33:$D$776,СВЦЭМ!$A$33:$A$776,$A68,СВЦЭМ!$B$33:$B$776,W$47)+'СЕТ СН'!$F$14+СВЦЭМ!$D$10+'СЕТ СН'!$F$6-'СЕТ СН'!$F$26</f>
        <v>622.55459704999998</v>
      </c>
      <c r="X68" s="36">
        <f>SUMIFS(СВЦЭМ!$D$33:$D$776,СВЦЭМ!$A$33:$A$776,$A68,СВЦЭМ!$B$33:$B$776,X$47)+'СЕТ СН'!$F$14+СВЦЭМ!$D$10+'СЕТ СН'!$F$6-'СЕТ СН'!$F$26</f>
        <v>598.64239916999998</v>
      </c>
      <c r="Y68" s="36">
        <f>SUMIFS(СВЦЭМ!$D$33:$D$776,СВЦЭМ!$A$33:$A$776,$A68,СВЦЭМ!$B$33:$B$776,Y$47)+'СЕТ СН'!$F$14+СВЦЭМ!$D$10+'СЕТ СН'!$F$6-'СЕТ СН'!$F$26</f>
        <v>619.18574010999998</v>
      </c>
    </row>
    <row r="69" spans="1:25" ht="15.75" x14ac:dyDescent="0.2">
      <c r="A69" s="35">
        <f t="shared" si="1"/>
        <v>43638</v>
      </c>
      <c r="B69" s="36">
        <f>SUMIFS(СВЦЭМ!$D$33:$D$776,СВЦЭМ!$A$33:$A$776,$A69,СВЦЭМ!$B$33:$B$776,B$47)+'СЕТ СН'!$F$14+СВЦЭМ!$D$10+'СЕТ СН'!$F$6-'СЕТ СН'!$F$26</f>
        <v>768.96983669000008</v>
      </c>
      <c r="C69" s="36">
        <f>SUMIFS(СВЦЭМ!$D$33:$D$776,СВЦЭМ!$A$33:$A$776,$A69,СВЦЭМ!$B$33:$B$776,C$47)+'СЕТ СН'!$F$14+СВЦЭМ!$D$10+'СЕТ СН'!$F$6-'СЕТ СН'!$F$26</f>
        <v>806.87151932000006</v>
      </c>
      <c r="D69" s="36">
        <f>SUMIFS(СВЦЭМ!$D$33:$D$776,СВЦЭМ!$A$33:$A$776,$A69,СВЦЭМ!$B$33:$B$776,D$47)+'СЕТ СН'!$F$14+СВЦЭМ!$D$10+'СЕТ СН'!$F$6-'СЕТ СН'!$F$26</f>
        <v>831.47939889000008</v>
      </c>
      <c r="E69" s="36">
        <f>SUMIFS(СВЦЭМ!$D$33:$D$776,СВЦЭМ!$A$33:$A$776,$A69,СВЦЭМ!$B$33:$B$776,E$47)+'СЕТ СН'!$F$14+СВЦЭМ!$D$10+'СЕТ СН'!$F$6-'СЕТ СН'!$F$26</f>
        <v>865.13264607000008</v>
      </c>
      <c r="F69" s="36">
        <f>SUMIFS(СВЦЭМ!$D$33:$D$776,СВЦЭМ!$A$33:$A$776,$A69,СВЦЭМ!$B$33:$B$776,F$47)+'СЕТ СН'!$F$14+СВЦЭМ!$D$10+'СЕТ СН'!$F$6-'СЕТ СН'!$F$26</f>
        <v>866.48322401000007</v>
      </c>
      <c r="G69" s="36">
        <f>SUMIFS(СВЦЭМ!$D$33:$D$776,СВЦЭМ!$A$33:$A$776,$A69,СВЦЭМ!$B$33:$B$776,G$47)+'СЕТ СН'!$F$14+СВЦЭМ!$D$10+'СЕТ СН'!$F$6-'СЕТ СН'!$F$26</f>
        <v>869.46529069000007</v>
      </c>
      <c r="H69" s="36">
        <f>SUMIFS(СВЦЭМ!$D$33:$D$776,СВЦЭМ!$A$33:$A$776,$A69,СВЦЭМ!$B$33:$B$776,H$47)+'СЕТ СН'!$F$14+СВЦЭМ!$D$10+'СЕТ СН'!$F$6-'СЕТ СН'!$F$26</f>
        <v>845.52163394000002</v>
      </c>
      <c r="I69" s="36">
        <f>SUMIFS(СВЦЭМ!$D$33:$D$776,СВЦЭМ!$A$33:$A$776,$A69,СВЦЭМ!$B$33:$B$776,I$47)+'СЕТ СН'!$F$14+СВЦЭМ!$D$10+'СЕТ СН'!$F$6-'СЕТ СН'!$F$26</f>
        <v>800.78693776</v>
      </c>
      <c r="J69" s="36">
        <f>SUMIFS(СВЦЭМ!$D$33:$D$776,СВЦЭМ!$A$33:$A$776,$A69,СВЦЭМ!$B$33:$B$776,J$47)+'СЕТ СН'!$F$14+СВЦЭМ!$D$10+'СЕТ СН'!$F$6-'СЕТ СН'!$F$26</f>
        <v>774.06713941999999</v>
      </c>
      <c r="K69" s="36">
        <f>SUMIFS(СВЦЭМ!$D$33:$D$776,СВЦЭМ!$A$33:$A$776,$A69,СВЦЭМ!$B$33:$B$776,K$47)+'СЕТ СН'!$F$14+СВЦЭМ!$D$10+'СЕТ СН'!$F$6-'СЕТ СН'!$F$26</f>
        <v>704.24776874000008</v>
      </c>
      <c r="L69" s="36">
        <f>SUMIFS(СВЦЭМ!$D$33:$D$776,СВЦЭМ!$A$33:$A$776,$A69,СВЦЭМ!$B$33:$B$776,L$47)+'СЕТ СН'!$F$14+СВЦЭМ!$D$10+'СЕТ СН'!$F$6-'СЕТ СН'!$F$26</f>
        <v>619.41496284000004</v>
      </c>
      <c r="M69" s="36">
        <f>SUMIFS(СВЦЭМ!$D$33:$D$776,СВЦЭМ!$A$33:$A$776,$A69,СВЦЭМ!$B$33:$B$776,M$47)+'СЕТ СН'!$F$14+СВЦЭМ!$D$10+'СЕТ СН'!$F$6-'СЕТ СН'!$F$26</f>
        <v>616.92349221000006</v>
      </c>
      <c r="N69" s="36">
        <f>SUMIFS(СВЦЭМ!$D$33:$D$776,СВЦЭМ!$A$33:$A$776,$A69,СВЦЭМ!$B$33:$B$776,N$47)+'СЕТ СН'!$F$14+СВЦЭМ!$D$10+'СЕТ СН'!$F$6-'СЕТ СН'!$F$26</f>
        <v>613.27269586</v>
      </c>
      <c r="O69" s="36">
        <f>SUMIFS(СВЦЭМ!$D$33:$D$776,СВЦЭМ!$A$33:$A$776,$A69,СВЦЭМ!$B$33:$B$776,O$47)+'СЕТ СН'!$F$14+СВЦЭМ!$D$10+'СЕТ СН'!$F$6-'СЕТ СН'!$F$26</f>
        <v>615.65699888000006</v>
      </c>
      <c r="P69" s="36">
        <f>SUMIFS(СВЦЭМ!$D$33:$D$776,СВЦЭМ!$A$33:$A$776,$A69,СВЦЭМ!$B$33:$B$776,P$47)+'СЕТ СН'!$F$14+СВЦЭМ!$D$10+'СЕТ СН'!$F$6-'СЕТ СН'!$F$26</f>
        <v>626.53965375000007</v>
      </c>
      <c r="Q69" s="36">
        <f>SUMIFS(СВЦЭМ!$D$33:$D$776,СВЦЭМ!$A$33:$A$776,$A69,СВЦЭМ!$B$33:$B$776,Q$47)+'СЕТ СН'!$F$14+СВЦЭМ!$D$10+'СЕТ СН'!$F$6-'СЕТ СН'!$F$26</f>
        <v>617.65586197000005</v>
      </c>
      <c r="R69" s="36">
        <f>SUMIFS(СВЦЭМ!$D$33:$D$776,СВЦЭМ!$A$33:$A$776,$A69,СВЦЭМ!$B$33:$B$776,R$47)+'СЕТ СН'!$F$14+СВЦЭМ!$D$10+'СЕТ СН'!$F$6-'СЕТ СН'!$F$26</f>
        <v>623.97135952999997</v>
      </c>
      <c r="S69" s="36">
        <f>SUMIFS(СВЦЭМ!$D$33:$D$776,СВЦЭМ!$A$33:$A$776,$A69,СВЦЭМ!$B$33:$B$776,S$47)+'СЕТ СН'!$F$14+СВЦЭМ!$D$10+'СЕТ СН'!$F$6-'СЕТ СН'!$F$26</f>
        <v>629.49189355999999</v>
      </c>
      <c r="T69" s="36">
        <f>SUMIFS(СВЦЭМ!$D$33:$D$776,СВЦЭМ!$A$33:$A$776,$A69,СВЦЭМ!$B$33:$B$776,T$47)+'СЕТ СН'!$F$14+СВЦЭМ!$D$10+'СЕТ СН'!$F$6-'СЕТ СН'!$F$26</f>
        <v>621.16572988000007</v>
      </c>
      <c r="U69" s="36">
        <f>SUMIFS(СВЦЭМ!$D$33:$D$776,СВЦЭМ!$A$33:$A$776,$A69,СВЦЭМ!$B$33:$B$776,U$47)+'СЕТ СН'!$F$14+СВЦЭМ!$D$10+'СЕТ СН'!$F$6-'СЕТ СН'!$F$26</f>
        <v>611.18018991999998</v>
      </c>
      <c r="V69" s="36">
        <f>SUMIFS(СВЦЭМ!$D$33:$D$776,СВЦЭМ!$A$33:$A$776,$A69,СВЦЭМ!$B$33:$B$776,V$47)+'СЕТ СН'!$F$14+СВЦЭМ!$D$10+'СЕТ СН'!$F$6-'СЕТ СН'!$F$26</f>
        <v>614.30465834000006</v>
      </c>
      <c r="W69" s="36">
        <f>SUMIFS(СВЦЭМ!$D$33:$D$776,СВЦЭМ!$A$33:$A$776,$A69,СВЦЭМ!$B$33:$B$776,W$47)+'СЕТ СН'!$F$14+СВЦЭМ!$D$10+'СЕТ СН'!$F$6-'СЕТ СН'!$F$26</f>
        <v>633.22856281999998</v>
      </c>
      <c r="X69" s="36">
        <f>SUMIFS(СВЦЭМ!$D$33:$D$776,СВЦЭМ!$A$33:$A$776,$A69,СВЦЭМ!$B$33:$B$776,X$47)+'СЕТ СН'!$F$14+СВЦЭМ!$D$10+'СЕТ СН'!$F$6-'СЕТ СН'!$F$26</f>
        <v>613.95167392000008</v>
      </c>
      <c r="Y69" s="36">
        <f>SUMIFS(СВЦЭМ!$D$33:$D$776,СВЦЭМ!$A$33:$A$776,$A69,СВЦЭМ!$B$33:$B$776,Y$47)+'СЕТ СН'!$F$14+СВЦЭМ!$D$10+'СЕТ СН'!$F$6-'СЕТ СН'!$F$26</f>
        <v>578.24631068000008</v>
      </c>
    </row>
    <row r="70" spans="1:25" ht="15.75" x14ac:dyDescent="0.2">
      <c r="A70" s="35">
        <f t="shared" si="1"/>
        <v>43639</v>
      </c>
      <c r="B70" s="36">
        <f>SUMIFS(СВЦЭМ!$D$33:$D$776,СВЦЭМ!$A$33:$A$776,$A70,СВЦЭМ!$B$33:$B$776,B$47)+'СЕТ СН'!$F$14+СВЦЭМ!$D$10+'СЕТ СН'!$F$6-'СЕТ СН'!$F$26</f>
        <v>715.38011950999999</v>
      </c>
      <c r="C70" s="36">
        <f>SUMIFS(СВЦЭМ!$D$33:$D$776,СВЦЭМ!$A$33:$A$776,$A70,СВЦЭМ!$B$33:$B$776,C$47)+'СЕТ СН'!$F$14+СВЦЭМ!$D$10+'СЕТ СН'!$F$6-'СЕТ СН'!$F$26</f>
        <v>734.67994972999998</v>
      </c>
      <c r="D70" s="36">
        <f>SUMIFS(СВЦЭМ!$D$33:$D$776,СВЦЭМ!$A$33:$A$776,$A70,СВЦЭМ!$B$33:$B$776,D$47)+'СЕТ СН'!$F$14+СВЦЭМ!$D$10+'СЕТ СН'!$F$6-'СЕТ СН'!$F$26</f>
        <v>775.49703742999998</v>
      </c>
      <c r="E70" s="36">
        <f>SUMIFS(СВЦЭМ!$D$33:$D$776,СВЦЭМ!$A$33:$A$776,$A70,СВЦЭМ!$B$33:$B$776,E$47)+'СЕТ СН'!$F$14+СВЦЭМ!$D$10+'СЕТ СН'!$F$6-'СЕТ СН'!$F$26</f>
        <v>792.51538761000006</v>
      </c>
      <c r="F70" s="36">
        <f>SUMIFS(СВЦЭМ!$D$33:$D$776,СВЦЭМ!$A$33:$A$776,$A70,СВЦЭМ!$B$33:$B$776,F$47)+'СЕТ СН'!$F$14+СВЦЭМ!$D$10+'СЕТ СН'!$F$6-'СЕТ СН'!$F$26</f>
        <v>797.62095955000007</v>
      </c>
      <c r="G70" s="36">
        <f>SUMIFS(СВЦЭМ!$D$33:$D$776,СВЦЭМ!$A$33:$A$776,$A70,СВЦЭМ!$B$33:$B$776,G$47)+'СЕТ СН'!$F$14+СВЦЭМ!$D$10+'СЕТ СН'!$F$6-'СЕТ СН'!$F$26</f>
        <v>821.87805896999998</v>
      </c>
      <c r="H70" s="36">
        <f>SUMIFS(СВЦЭМ!$D$33:$D$776,СВЦЭМ!$A$33:$A$776,$A70,СВЦЭМ!$B$33:$B$776,H$47)+'СЕТ СН'!$F$14+СВЦЭМ!$D$10+'СЕТ СН'!$F$6-'СЕТ СН'!$F$26</f>
        <v>800.81907368999998</v>
      </c>
      <c r="I70" s="36">
        <f>SUMIFS(СВЦЭМ!$D$33:$D$776,СВЦЭМ!$A$33:$A$776,$A70,СВЦЭМ!$B$33:$B$776,I$47)+'СЕТ СН'!$F$14+СВЦЭМ!$D$10+'СЕТ СН'!$F$6-'СЕТ СН'!$F$26</f>
        <v>768.89551872000004</v>
      </c>
      <c r="J70" s="36">
        <f>SUMIFS(СВЦЭМ!$D$33:$D$776,СВЦЭМ!$A$33:$A$776,$A70,СВЦЭМ!$B$33:$B$776,J$47)+'СЕТ СН'!$F$14+СВЦЭМ!$D$10+'СЕТ СН'!$F$6-'СЕТ СН'!$F$26</f>
        <v>746.88032906000001</v>
      </c>
      <c r="K70" s="36">
        <f>SUMIFS(СВЦЭМ!$D$33:$D$776,СВЦЭМ!$A$33:$A$776,$A70,СВЦЭМ!$B$33:$B$776,K$47)+'СЕТ СН'!$F$14+СВЦЭМ!$D$10+'СЕТ СН'!$F$6-'СЕТ СН'!$F$26</f>
        <v>717.39494418000004</v>
      </c>
      <c r="L70" s="36">
        <f>SUMIFS(СВЦЭМ!$D$33:$D$776,СВЦЭМ!$A$33:$A$776,$A70,СВЦЭМ!$B$33:$B$776,L$47)+'СЕТ СН'!$F$14+СВЦЭМ!$D$10+'СЕТ СН'!$F$6-'СЕТ СН'!$F$26</f>
        <v>696.13592018999998</v>
      </c>
      <c r="M70" s="36">
        <f>SUMIFS(СВЦЭМ!$D$33:$D$776,СВЦЭМ!$A$33:$A$776,$A70,СВЦЭМ!$B$33:$B$776,M$47)+'СЕТ СН'!$F$14+СВЦЭМ!$D$10+'СЕТ СН'!$F$6-'СЕТ СН'!$F$26</f>
        <v>671.04249344000004</v>
      </c>
      <c r="N70" s="36">
        <f>SUMIFS(СВЦЭМ!$D$33:$D$776,СВЦЭМ!$A$33:$A$776,$A70,СВЦЭМ!$B$33:$B$776,N$47)+'СЕТ СН'!$F$14+СВЦЭМ!$D$10+'СЕТ СН'!$F$6-'СЕТ СН'!$F$26</f>
        <v>694.499324</v>
      </c>
      <c r="O70" s="36">
        <f>SUMIFS(СВЦЭМ!$D$33:$D$776,СВЦЭМ!$A$33:$A$776,$A70,СВЦЭМ!$B$33:$B$776,O$47)+'СЕТ СН'!$F$14+СВЦЭМ!$D$10+'СЕТ СН'!$F$6-'СЕТ СН'!$F$26</f>
        <v>702.78900272999999</v>
      </c>
      <c r="P70" s="36">
        <f>SUMIFS(СВЦЭМ!$D$33:$D$776,СВЦЭМ!$A$33:$A$776,$A70,СВЦЭМ!$B$33:$B$776,P$47)+'СЕТ СН'!$F$14+СВЦЭМ!$D$10+'СЕТ СН'!$F$6-'СЕТ СН'!$F$26</f>
        <v>713.04624130000002</v>
      </c>
      <c r="Q70" s="36">
        <f>SUMIFS(СВЦЭМ!$D$33:$D$776,СВЦЭМ!$A$33:$A$776,$A70,СВЦЭМ!$B$33:$B$776,Q$47)+'СЕТ СН'!$F$14+СВЦЭМ!$D$10+'СЕТ СН'!$F$6-'СЕТ СН'!$F$26</f>
        <v>671.22404582000001</v>
      </c>
      <c r="R70" s="36">
        <f>SUMIFS(СВЦЭМ!$D$33:$D$776,СВЦЭМ!$A$33:$A$776,$A70,СВЦЭМ!$B$33:$B$776,R$47)+'СЕТ СН'!$F$14+СВЦЭМ!$D$10+'СЕТ СН'!$F$6-'СЕТ СН'!$F$26</f>
        <v>619.87842604000002</v>
      </c>
      <c r="S70" s="36">
        <f>SUMIFS(СВЦЭМ!$D$33:$D$776,СВЦЭМ!$A$33:$A$776,$A70,СВЦЭМ!$B$33:$B$776,S$47)+'СЕТ СН'!$F$14+СВЦЭМ!$D$10+'СЕТ СН'!$F$6-'СЕТ СН'!$F$26</f>
        <v>622.39551557000004</v>
      </c>
      <c r="T70" s="36">
        <f>SUMIFS(СВЦЭМ!$D$33:$D$776,СВЦЭМ!$A$33:$A$776,$A70,СВЦЭМ!$B$33:$B$776,T$47)+'СЕТ СН'!$F$14+СВЦЭМ!$D$10+'СЕТ СН'!$F$6-'СЕТ СН'!$F$26</f>
        <v>623.14438222000001</v>
      </c>
      <c r="U70" s="36">
        <f>SUMIFS(СВЦЭМ!$D$33:$D$776,СВЦЭМ!$A$33:$A$776,$A70,СВЦЭМ!$B$33:$B$776,U$47)+'СЕТ СН'!$F$14+СВЦЭМ!$D$10+'СЕТ СН'!$F$6-'СЕТ СН'!$F$26</f>
        <v>620.65882884000007</v>
      </c>
      <c r="V70" s="36">
        <f>SUMIFS(СВЦЭМ!$D$33:$D$776,СВЦЭМ!$A$33:$A$776,$A70,СВЦЭМ!$B$33:$B$776,V$47)+'СЕТ СН'!$F$14+СВЦЭМ!$D$10+'СЕТ СН'!$F$6-'СЕТ СН'!$F$26</f>
        <v>611.09743719000005</v>
      </c>
      <c r="W70" s="36">
        <f>SUMIFS(СВЦЭМ!$D$33:$D$776,СВЦЭМ!$A$33:$A$776,$A70,СВЦЭМ!$B$33:$B$776,W$47)+'СЕТ СН'!$F$14+СВЦЭМ!$D$10+'СЕТ СН'!$F$6-'СЕТ СН'!$F$26</f>
        <v>603.89545063000003</v>
      </c>
      <c r="X70" s="36">
        <f>SUMIFS(СВЦЭМ!$D$33:$D$776,СВЦЭМ!$A$33:$A$776,$A70,СВЦЭМ!$B$33:$B$776,X$47)+'СЕТ СН'!$F$14+СВЦЭМ!$D$10+'СЕТ СН'!$F$6-'СЕТ СН'!$F$26</f>
        <v>606.62723303000007</v>
      </c>
      <c r="Y70" s="36">
        <f>SUMIFS(СВЦЭМ!$D$33:$D$776,СВЦЭМ!$A$33:$A$776,$A70,СВЦЭМ!$B$33:$B$776,Y$47)+'СЕТ СН'!$F$14+СВЦЭМ!$D$10+'СЕТ СН'!$F$6-'СЕТ СН'!$F$26</f>
        <v>690.08325733000004</v>
      </c>
    </row>
    <row r="71" spans="1:25" ht="15.75" x14ac:dyDescent="0.2">
      <c r="A71" s="35">
        <f t="shared" si="1"/>
        <v>43640</v>
      </c>
      <c r="B71" s="36">
        <f>SUMIFS(СВЦЭМ!$D$33:$D$776,СВЦЭМ!$A$33:$A$776,$A71,СВЦЭМ!$B$33:$B$776,B$47)+'СЕТ СН'!$F$14+СВЦЭМ!$D$10+'СЕТ СН'!$F$6-'СЕТ СН'!$F$26</f>
        <v>802.96944578</v>
      </c>
      <c r="C71" s="36">
        <f>SUMIFS(СВЦЭМ!$D$33:$D$776,СВЦЭМ!$A$33:$A$776,$A71,СВЦЭМ!$B$33:$B$776,C$47)+'СЕТ СН'!$F$14+СВЦЭМ!$D$10+'СЕТ СН'!$F$6-'СЕТ СН'!$F$26</f>
        <v>820.93484422000006</v>
      </c>
      <c r="D71" s="36">
        <f>SUMIFS(СВЦЭМ!$D$33:$D$776,СВЦЭМ!$A$33:$A$776,$A71,СВЦЭМ!$B$33:$B$776,D$47)+'СЕТ СН'!$F$14+СВЦЭМ!$D$10+'СЕТ СН'!$F$6-'СЕТ СН'!$F$26</f>
        <v>861.28861280000001</v>
      </c>
      <c r="E71" s="36">
        <f>SUMIFS(СВЦЭМ!$D$33:$D$776,СВЦЭМ!$A$33:$A$776,$A71,СВЦЭМ!$B$33:$B$776,E$47)+'СЕТ СН'!$F$14+СВЦЭМ!$D$10+'СЕТ СН'!$F$6-'СЕТ СН'!$F$26</f>
        <v>863.40282389000004</v>
      </c>
      <c r="F71" s="36">
        <f>SUMIFS(СВЦЭМ!$D$33:$D$776,СВЦЭМ!$A$33:$A$776,$A71,СВЦЭМ!$B$33:$B$776,F$47)+'СЕТ СН'!$F$14+СВЦЭМ!$D$10+'СЕТ СН'!$F$6-'СЕТ СН'!$F$26</f>
        <v>870.74225697999998</v>
      </c>
      <c r="G71" s="36">
        <f>SUMIFS(СВЦЭМ!$D$33:$D$776,СВЦЭМ!$A$33:$A$776,$A71,СВЦЭМ!$B$33:$B$776,G$47)+'СЕТ СН'!$F$14+СВЦЭМ!$D$10+'СЕТ СН'!$F$6-'СЕТ СН'!$F$26</f>
        <v>870.09718926000005</v>
      </c>
      <c r="H71" s="36">
        <f>SUMIFS(СВЦЭМ!$D$33:$D$776,СВЦЭМ!$A$33:$A$776,$A71,СВЦЭМ!$B$33:$B$776,H$47)+'СЕТ СН'!$F$14+СВЦЭМ!$D$10+'СЕТ СН'!$F$6-'СЕТ СН'!$F$26</f>
        <v>836.45085874000006</v>
      </c>
      <c r="I71" s="36">
        <f>SUMIFS(СВЦЭМ!$D$33:$D$776,СВЦЭМ!$A$33:$A$776,$A71,СВЦЭМ!$B$33:$B$776,I$47)+'СЕТ СН'!$F$14+СВЦЭМ!$D$10+'СЕТ СН'!$F$6-'СЕТ СН'!$F$26</f>
        <v>776.30161506000002</v>
      </c>
      <c r="J71" s="36">
        <f>SUMIFS(СВЦЭМ!$D$33:$D$776,СВЦЭМ!$A$33:$A$776,$A71,СВЦЭМ!$B$33:$B$776,J$47)+'СЕТ СН'!$F$14+СВЦЭМ!$D$10+'СЕТ СН'!$F$6-'СЕТ СН'!$F$26</f>
        <v>761.18748815000004</v>
      </c>
      <c r="K71" s="36">
        <f>SUMIFS(СВЦЭМ!$D$33:$D$776,СВЦЭМ!$A$33:$A$776,$A71,СВЦЭМ!$B$33:$B$776,K$47)+'СЕТ СН'!$F$14+СВЦЭМ!$D$10+'СЕТ СН'!$F$6-'СЕТ СН'!$F$26</f>
        <v>737.48019429999999</v>
      </c>
      <c r="L71" s="36">
        <f>SUMIFS(СВЦЭМ!$D$33:$D$776,СВЦЭМ!$A$33:$A$776,$A71,СВЦЭМ!$B$33:$B$776,L$47)+'СЕТ СН'!$F$14+СВЦЭМ!$D$10+'СЕТ СН'!$F$6-'СЕТ СН'!$F$26</f>
        <v>730.24989647000007</v>
      </c>
      <c r="M71" s="36">
        <f>SUMIFS(СВЦЭМ!$D$33:$D$776,СВЦЭМ!$A$33:$A$776,$A71,СВЦЭМ!$B$33:$B$776,M$47)+'СЕТ СН'!$F$14+СВЦЭМ!$D$10+'СЕТ СН'!$F$6-'СЕТ СН'!$F$26</f>
        <v>720.11310773000002</v>
      </c>
      <c r="N71" s="36">
        <f>SUMIFS(СВЦЭМ!$D$33:$D$776,СВЦЭМ!$A$33:$A$776,$A71,СВЦЭМ!$B$33:$B$776,N$47)+'СЕТ СН'!$F$14+СВЦЭМ!$D$10+'СЕТ СН'!$F$6-'СЕТ СН'!$F$26</f>
        <v>726.42702173999999</v>
      </c>
      <c r="O71" s="36">
        <f>SUMIFS(СВЦЭМ!$D$33:$D$776,СВЦЭМ!$A$33:$A$776,$A71,СВЦЭМ!$B$33:$B$776,O$47)+'СЕТ СН'!$F$14+СВЦЭМ!$D$10+'СЕТ СН'!$F$6-'СЕТ СН'!$F$26</f>
        <v>721.19168644000001</v>
      </c>
      <c r="P71" s="36">
        <f>SUMIFS(СВЦЭМ!$D$33:$D$776,СВЦЭМ!$A$33:$A$776,$A71,СВЦЭМ!$B$33:$B$776,P$47)+'СЕТ СН'!$F$14+СВЦЭМ!$D$10+'СЕТ СН'!$F$6-'СЕТ СН'!$F$26</f>
        <v>726.92815212000005</v>
      </c>
      <c r="Q71" s="36">
        <f>SUMIFS(СВЦЭМ!$D$33:$D$776,СВЦЭМ!$A$33:$A$776,$A71,СВЦЭМ!$B$33:$B$776,Q$47)+'СЕТ СН'!$F$14+СВЦЭМ!$D$10+'СЕТ СН'!$F$6-'СЕТ СН'!$F$26</f>
        <v>692.60371357999998</v>
      </c>
      <c r="R71" s="36">
        <f>SUMIFS(СВЦЭМ!$D$33:$D$776,СВЦЭМ!$A$33:$A$776,$A71,СВЦЭМ!$B$33:$B$776,R$47)+'СЕТ СН'!$F$14+СВЦЭМ!$D$10+'СЕТ СН'!$F$6-'СЕТ СН'!$F$26</f>
        <v>667.88851219000003</v>
      </c>
      <c r="S71" s="36">
        <f>SUMIFS(СВЦЭМ!$D$33:$D$776,СВЦЭМ!$A$33:$A$776,$A71,СВЦЭМ!$B$33:$B$776,S$47)+'СЕТ СН'!$F$14+СВЦЭМ!$D$10+'СЕТ СН'!$F$6-'СЕТ СН'!$F$26</f>
        <v>685.69158373000005</v>
      </c>
      <c r="T71" s="36">
        <f>SUMIFS(СВЦЭМ!$D$33:$D$776,СВЦЭМ!$A$33:$A$776,$A71,СВЦЭМ!$B$33:$B$776,T$47)+'СЕТ СН'!$F$14+СВЦЭМ!$D$10+'СЕТ СН'!$F$6-'СЕТ СН'!$F$26</f>
        <v>694.53022542000008</v>
      </c>
      <c r="U71" s="36">
        <f>SUMIFS(СВЦЭМ!$D$33:$D$776,СВЦЭМ!$A$33:$A$776,$A71,СВЦЭМ!$B$33:$B$776,U$47)+'СЕТ СН'!$F$14+СВЦЭМ!$D$10+'СЕТ СН'!$F$6-'СЕТ СН'!$F$26</f>
        <v>707.36222591000001</v>
      </c>
      <c r="V71" s="36">
        <f>SUMIFS(СВЦЭМ!$D$33:$D$776,СВЦЭМ!$A$33:$A$776,$A71,СВЦЭМ!$B$33:$B$776,V$47)+'СЕТ СН'!$F$14+СВЦЭМ!$D$10+'СЕТ СН'!$F$6-'СЕТ СН'!$F$26</f>
        <v>722.27599533</v>
      </c>
      <c r="W71" s="36">
        <f>SUMIFS(СВЦЭМ!$D$33:$D$776,СВЦЭМ!$A$33:$A$776,$A71,СВЦЭМ!$B$33:$B$776,W$47)+'СЕТ СН'!$F$14+СВЦЭМ!$D$10+'СЕТ СН'!$F$6-'СЕТ СН'!$F$26</f>
        <v>705.87608024999997</v>
      </c>
      <c r="X71" s="36">
        <f>SUMIFS(СВЦЭМ!$D$33:$D$776,СВЦЭМ!$A$33:$A$776,$A71,СВЦЭМ!$B$33:$B$776,X$47)+'СЕТ СН'!$F$14+СВЦЭМ!$D$10+'СЕТ СН'!$F$6-'СЕТ СН'!$F$26</f>
        <v>723.39804102000005</v>
      </c>
      <c r="Y71" s="36">
        <f>SUMIFS(СВЦЭМ!$D$33:$D$776,СВЦЭМ!$A$33:$A$776,$A71,СВЦЭМ!$B$33:$B$776,Y$47)+'СЕТ СН'!$F$14+СВЦЭМ!$D$10+'СЕТ СН'!$F$6-'СЕТ СН'!$F$26</f>
        <v>796.12918725999998</v>
      </c>
    </row>
    <row r="72" spans="1:25" ht="15.75" x14ac:dyDescent="0.2">
      <c r="A72" s="35">
        <f t="shared" si="1"/>
        <v>43641</v>
      </c>
      <c r="B72" s="36">
        <f>SUMIFS(СВЦЭМ!$D$33:$D$776,СВЦЭМ!$A$33:$A$776,$A72,СВЦЭМ!$B$33:$B$776,B$47)+'СЕТ СН'!$F$14+СВЦЭМ!$D$10+'СЕТ СН'!$F$6-'СЕТ СН'!$F$26</f>
        <v>824.28687804000003</v>
      </c>
      <c r="C72" s="36">
        <f>SUMIFS(СВЦЭМ!$D$33:$D$776,СВЦЭМ!$A$33:$A$776,$A72,СВЦЭМ!$B$33:$B$776,C$47)+'СЕТ СН'!$F$14+СВЦЭМ!$D$10+'СЕТ СН'!$F$6-'СЕТ СН'!$F$26</f>
        <v>873.13181238000004</v>
      </c>
      <c r="D72" s="36">
        <f>SUMIFS(СВЦЭМ!$D$33:$D$776,СВЦЭМ!$A$33:$A$776,$A72,СВЦЭМ!$B$33:$B$776,D$47)+'СЕТ СН'!$F$14+СВЦЭМ!$D$10+'СЕТ СН'!$F$6-'СЕТ СН'!$F$26</f>
        <v>864.18752323000001</v>
      </c>
      <c r="E72" s="36">
        <f>SUMIFS(СВЦЭМ!$D$33:$D$776,СВЦЭМ!$A$33:$A$776,$A72,СВЦЭМ!$B$33:$B$776,E$47)+'СЕТ СН'!$F$14+СВЦЭМ!$D$10+'СЕТ СН'!$F$6-'СЕТ СН'!$F$26</f>
        <v>854.43887170000005</v>
      </c>
      <c r="F72" s="36">
        <f>SUMIFS(СВЦЭМ!$D$33:$D$776,СВЦЭМ!$A$33:$A$776,$A72,СВЦЭМ!$B$33:$B$776,F$47)+'СЕТ СН'!$F$14+СВЦЭМ!$D$10+'СЕТ СН'!$F$6-'СЕТ СН'!$F$26</f>
        <v>858.85185769999998</v>
      </c>
      <c r="G72" s="36">
        <f>SUMIFS(СВЦЭМ!$D$33:$D$776,СВЦЭМ!$A$33:$A$776,$A72,СВЦЭМ!$B$33:$B$776,G$47)+'СЕТ СН'!$F$14+СВЦЭМ!$D$10+'СЕТ СН'!$F$6-'СЕТ СН'!$F$26</f>
        <v>842.48324819000004</v>
      </c>
      <c r="H72" s="36">
        <f>SUMIFS(СВЦЭМ!$D$33:$D$776,СВЦЭМ!$A$33:$A$776,$A72,СВЦЭМ!$B$33:$B$776,H$47)+'СЕТ СН'!$F$14+СВЦЭМ!$D$10+'СЕТ СН'!$F$6-'СЕТ СН'!$F$26</f>
        <v>832.06078092000007</v>
      </c>
      <c r="I72" s="36">
        <f>SUMIFS(СВЦЭМ!$D$33:$D$776,СВЦЭМ!$A$33:$A$776,$A72,СВЦЭМ!$B$33:$B$776,I$47)+'СЕТ СН'!$F$14+СВЦЭМ!$D$10+'СЕТ СН'!$F$6-'СЕТ СН'!$F$26</f>
        <v>777.28466362000006</v>
      </c>
      <c r="J72" s="36">
        <f>SUMIFS(СВЦЭМ!$D$33:$D$776,СВЦЭМ!$A$33:$A$776,$A72,СВЦЭМ!$B$33:$B$776,J$47)+'СЕТ СН'!$F$14+СВЦЭМ!$D$10+'СЕТ СН'!$F$6-'СЕТ СН'!$F$26</f>
        <v>789.05656708000004</v>
      </c>
      <c r="K72" s="36">
        <f>SUMIFS(СВЦЭМ!$D$33:$D$776,СВЦЭМ!$A$33:$A$776,$A72,СВЦЭМ!$B$33:$B$776,K$47)+'СЕТ СН'!$F$14+СВЦЭМ!$D$10+'СЕТ СН'!$F$6-'СЕТ СН'!$F$26</f>
        <v>774.96256319000008</v>
      </c>
      <c r="L72" s="36">
        <f>SUMIFS(СВЦЭМ!$D$33:$D$776,СВЦЭМ!$A$33:$A$776,$A72,СВЦЭМ!$B$33:$B$776,L$47)+'СЕТ СН'!$F$14+СВЦЭМ!$D$10+'СЕТ СН'!$F$6-'СЕТ СН'!$F$26</f>
        <v>759.53534639999998</v>
      </c>
      <c r="M72" s="36">
        <f>SUMIFS(СВЦЭМ!$D$33:$D$776,СВЦЭМ!$A$33:$A$776,$A72,СВЦЭМ!$B$33:$B$776,M$47)+'СЕТ СН'!$F$14+СВЦЭМ!$D$10+'СЕТ СН'!$F$6-'СЕТ СН'!$F$26</f>
        <v>754.61143742000002</v>
      </c>
      <c r="N72" s="36">
        <f>SUMIFS(СВЦЭМ!$D$33:$D$776,СВЦЭМ!$A$33:$A$776,$A72,СВЦЭМ!$B$33:$B$776,N$47)+'СЕТ СН'!$F$14+СВЦЭМ!$D$10+'СЕТ СН'!$F$6-'СЕТ СН'!$F$26</f>
        <v>761.19960737999997</v>
      </c>
      <c r="O72" s="36">
        <f>SUMIFS(СВЦЭМ!$D$33:$D$776,СВЦЭМ!$A$33:$A$776,$A72,СВЦЭМ!$B$33:$B$776,O$47)+'СЕТ СН'!$F$14+СВЦЭМ!$D$10+'СЕТ СН'!$F$6-'СЕТ СН'!$F$26</f>
        <v>759.06405027000005</v>
      </c>
      <c r="P72" s="36">
        <f>SUMIFS(СВЦЭМ!$D$33:$D$776,СВЦЭМ!$A$33:$A$776,$A72,СВЦЭМ!$B$33:$B$776,P$47)+'СЕТ СН'!$F$14+СВЦЭМ!$D$10+'СЕТ СН'!$F$6-'СЕТ СН'!$F$26</f>
        <v>763.75557128000003</v>
      </c>
      <c r="Q72" s="36">
        <f>SUMIFS(СВЦЭМ!$D$33:$D$776,СВЦЭМ!$A$33:$A$776,$A72,СВЦЭМ!$B$33:$B$776,Q$47)+'СЕТ СН'!$F$14+СВЦЭМ!$D$10+'СЕТ СН'!$F$6-'СЕТ СН'!$F$26</f>
        <v>721.84545619000005</v>
      </c>
      <c r="R72" s="36">
        <f>SUMIFS(СВЦЭМ!$D$33:$D$776,СВЦЭМ!$A$33:$A$776,$A72,СВЦЭМ!$B$33:$B$776,R$47)+'СЕТ СН'!$F$14+СВЦЭМ!$D$10+'СЕТ СН'!$F$6-'СЕТ СН'!$F$26</f>
        <v>692.20665633999999</v>
      </c>
      <c r="S72" s="36">
        <f>SUMIFS(СВЦЭМ!$D$33:$D$776,СВЦЭМ!$A$33:$A$776,$A72,СВЦЭМ!$B$33:$B$776,S$47)+'СЕТ СН'!$F$14+СВЦЭМ!$D$10+'СЕТ СН'!$F$6-'СЕТ СН'!$F$26</f>
        <v>691.36989626000002</v>
      </c>
      <c r="T72" s="36">
        <f>SUMIFS(СВЦЭМ!$D$33:$D$776,СВЦЭМ!$A$33:$A$776,$A72,СВЦЭМ!$B$33:$B$776,T$47)+'СЕТ СН'!$F$14+СВЦЭМ!$D$10+'СЕТ СН'!$F$6-'СЕТ СН'!$F$26</f>
        <v>697.31660641000008</v>
      </c>
      <c r="U72" s="36">
        <f>SUMIFS(СВЦЭМ!$D$33:$D$776,СВЦЭМ!$A$33:$A$776,$A72,СВЦЭМ!$B$33:$B$776,U$47)+'СЕТ СН'!$F$14+СВЦЭМ!$D$10+'СЕТ СН'!$F$6-'СЕТ СН'!$F$26</f>
        <v>695.20376628000008</v>
      </c>
      <c r="V72" s="36">
        <f>SUMIFS(СВЦЭМ!$D$33:$D$776,СВЦЭМ!$A$33:$A$776,$A72,СВЦЭМ!$B$33:$B$776,V$47)+'СЕТ СН'!$F$14+СВЦЭМ!$D$10+'СЕТ СН'!$F$6-'СЕТ СН'!$F$26</f>
        <v>687.98055706000002</v>
      </c>
      <c r="W72" s="36">
        <f>SUMIFS(СВЦЭМ!$D$33:$D$776,СВЦЭМ!$A$33:$A$776,$A72,СВЦЭМ!$B$33:$B$776,W$47)+'СЕТ СН'!$F$14+СВЦЭМ!$D$10+'СЕТ СН'!$F$6-'СЕТ СН'!$F$26</f>
        <v>687.55284526000003</v>
      </c>
      <c r="X72" s="36">
        <f>SUMIFS(СВЦЭМ!$D$33:$D$776,СВЦЭМ!$A$33:$A$776,$A72,СВЦЭМ!$B$33:$B$776,X$47)+'СЕТ СН'!$F$14+СВЦЭМ!$D$10+'СЕТ СН'!$F$6-'СЕТ СН'!$F$26</f>
        <v>678.92288764</v>
      </c>
      <c r="Y72" s="36">
        <f>SUMIFS(СВЦЭМ!$D$33:$D$776,СВЦЭМ!$A$33:$A$776,$A72,СВЦЭМ!$B$33:$B$776,Y$47)+'СЕТ СН'!$F$14+СВЦЭМ!$D$10+'СЕТ СН'!$F$6-'СЕТ СН'!$F$26</f>
        <v>717.11342072000002</v>
      </c>
    </row>
    <row r="73" spans="1:25" ht="15.75" x14ac:dyDescent="0.2">
      <c r="A73" s="35">
        <f t="shared" si="1"/>
        <v>43642</v>
      </c>
      <c r="B73" s="36">
        <f>SUMIFS(СВЦЭМ!$D$33:$D$776,СВЦЭМ!$A$33:$A$776,$A73,СВЦЭМ!$B$33:$B$776,B$47)+'СЕТ СН'!$F$14+СВЦЭМ!$D$10+'СЕТ СН'!$F$6-'СЕТ СН'!$F$26</f>
        <v>769.76076724000006</v>
      </c>
      <c r="C73" s="36">
        <f>SUMIFS(СВЦЭМ!$D$33:$D$776,СВЦЭМ!$A$33:$A$776,$A73,СВЦЭМ!$B$33:$B$776,C$47)+'СЕТ СН'!$F$14+СВЦЭМ!$D$10+'СЕТ СН'!$F$6-'СЕТ СН'!$F$26</f>
        <v>848.00575903000004</v>
      </c>
      <c r="D73" s="36">
        <f>SUMIFS(СВЦЭМ!$D$33:$D$776,СВЦЭМ!$A$33:$A$776,$A73,СВЦЭМ!$B$33:$B$776,D$47)+'СЕТ СН'!$F$14+СВЦЭМ!$D$10+'СЕТ СН'!$F$6-'СЕТ СН'!$F$26</f>
        <v>874.77805367000008</v>
      </c>
      <c r="E73" s="36">
        <f>SUMIFS(СВЦЭМ!$D$33:$D$776,СВЦЭМ!$A$33:$A$776,$A73,СВЦЭМ!$B$33:$B$776,E$47)+'СЕТ СН'!$F$14+СВЦЭМ!$D$10+'СЕТ СН'!$F$6-'СЕТ СН'!$F$26</f>
        <v>888.85722710000005</v>
      </c>
      <c r="F73" s="36">
        <f>SUMIFS(СВЦЭМ!$D$33:$D$776,СВЦЭМ!$A$33:$A$776,$A73,СВЦЭМ!$B$33:$B$776,F$47)+'СЕТ СН'!$F$14+СВЦЭМ!$D$10+'СЕТ СН'!$F$6-'СЕТ СН'!$F$26</f>
        <v>898.05862767000008</v>
      </c>
      <c r="G73" s="36">
        <f>SUMIFS(СВЦЭМ!$D$33:$D$776,СВЦЭМ!$A$33:$A$776,$A73,СВЦЭМ!$B$33:$B$776,G$47)+'СЕТ СН'!$F$14+СВЦЭМ!$D$10+'СЕТ СН'!$F$6-'СЕТ СН'!$F$26</f>
        <v>879.72597058000008</v>
      </c>
      <c r="H73" s="36">
        <f>SUMIFS(СВЦЭМ!$D$33:$D$776,СВЦЭМ!$A$33:$A$776,$A73,СВЦЭМ!$B$33:$B$776,H$47)+'СЕТ СН'!$F$14+СВЦЭМ!$D$10+'СЕТ СН'!$F$6-'СЕТ СН'!$F$26</f>
        <v>829.14989756</v>
      </c>
      <c r="I73" s="36">
        <f>SUMIFS(СВЦЭМ!$D$33:$D$776,СВЦЭМ!$A$33:$A$776,$A73,СВЦЭМ!$B$33:$B$776,I$47)+'СЕТ СН'!$F$14+СВЦЭМ!$D$10+'СЕТ СН'!$F$6-'СЕТ СН'!$F$26</f>
        <v>787.64547479999999</v>
      </c>
      <c r="J73" s="36">
        <f>SUMIFS(СВЦЭМ!$D$33:$D$776,СВЦЭМ!$A$33:$A$776,$A73,СВЦЭМ!$B$33:$B$776,J$47)+'СЕТ СН'!$F$14+СВЦЭМ!$D$10+'СЕТ СН'!$F$6-'СЕТ СН'!$F$26</f>
        <v>749.41674751000005</v>
      </c>
      <c r="K73" s="36">
        <f>SUMIFS(СВЦЭМ!$D$33:$D$776,СВЦЭМ!$A$33:$A$776,$A73,СВЦЭМ!$B$33:$B$776,K$47)+'СЕТ СН'!$F$14+СВЦЭМ!$D$10+'СЕТ СН'!$F$6-'СЕТ СН'!$F$26</f>
        <v>725.21801102000006</v>
      </c>
      <c r="L73" s="36">
        <f>SUMIFS(СВЦЭМ!$D$33:$D$776,СВЦЭМ!$A$33:$A$776,$A73,СВЦЭМ!$B$33:$B$776,L$47)+'СЕТ СН'!$F$14+СВЦЭМ!$D$10+'СЕТ СН'!$F$6-'СЕТ СН'!$F$26</f>
        <v>724.02438926000002</v>
      </c>
      <c r="M73" s="36">
        <f>SUMIFS(СВЦЭМ!$D$33:$D$776,СВЦЭМ!$A$33:$A$776,$A73,СВЦЭМ!$B$33:$B$776,M$47)+'СЕТ СН'!$F$14+СВЦЭМ!$D$10+'СЕТ СН'!$F$6-'СЕТ СН'!$F$26</f>
        <v>715.46602661000009</v>
      </c>
      <c r="N73" s="36">
        <f>SUMIFS(СВЦЭМ!$D$33:$D$776,СВЦЭМ!$A$33:$A$776,$A73,СВЦЭМ!$B$33:$B$776,N$47)+'СЕТ СН'!$F$14+СВЦЭМ!$D$10+'СЕТ СН'!$F$6-'СЕТ СН'!$F$26</f>
        <v>725.41001129000006</v>
      </c>
      <c r="O73" s="36">
        <f>SUMIFS(СВЦЭМ!$D$33:$D$776,СВЦЭМ!$A$33:$A$776,$A73,СВЦЭМ!$B$33:$B$776,O$47)+'СЕТ СН'!$F$14+СВЦЭМ!$D$10+'СЕТ СН'!$F$6-'СЕТ СН'!$F$26</f>
        <v>715.01701463000006</v>
      </c>
      <c r="P73" s="36">
        <f>SUMIFS(СВЦЭМ!$D$33:$D$776,СВЦЭМ!$A$33:$A$776,$A73,СВЦЭМ!$B$33:$B$776,P$47)+'СЕТ СН'!$F$14+СВЦЭМ!$D$10+'СЕТ СН'!$F$6-'СЕТ СН'!$F$26</f>
        <v>714.19306124000002</v>
      </c>
      <c r="Q73" s="36">
        <f>SUMIFS(СВЦЭМ!$D$33:$D$776,СВЦЭМ!$A$33:$A$776,$A73,СВЦЭМ!$B$33:$B$776,Q$47)+'СЕТ СН'!$F$14+СВЦЭМ!$D$10+'СЕТ СН'!$F$6-'СЕТ СН'!$F$26</f>
        <v>676.71861631000002</v>
      </c>
      <c r="R73" s="36">
        <f>SUMIFS(СВЦЭМ!$D$33:$D$776,СВЦЭМ!$A$33:$A$776,$A73,СВЦЭМ!$B$33:$B$776,R$47)+'СЕТ СН'!$F$14+СВЦЭМ!$D$10+'СЕТ СН'!$F$6-'СЕТ СН'!$F$26</f>
        <v>620.92377857000008</v>
      </c>
      <c r="S73" s="36">
        <f>SUMIFS(СВЦЭМ!$D$33:$D$776,СВЦЭМ!$A$33:$A$776,$A73,СВЦЭМ!$B$33:$B$776,S$47)+'СЕТ СН'!$F$14+СВЦЭМ!$D$10+'СЕТ СН'!$F$6-'СЕТ СН'!$F$26</f>
        <v>630.89736041000003</v>
      </c>
      <c r="T73" s="36">
        <f>SUMIFS(СВЦЭМ!$D$33:$D$776,СВЦЭМ!$A$33:$A$776,$A73,СВЦЭМ!$B$33:$B$776,T$47)+'СЕТ СН'!$F$14+СВЦЭМ!$D$10+'СЕТ СН'!$F$6-'СЕТ СН'!$F$26</f>
        <v>631.26300299000002</v>
      </c>
      <c r="U73" s="36">
        <f>SUMIFS(СВЦЭМ!$D$33:$D$776,СВЦЭМ!$A$33:$A$776,$A73,СВЦЭМ!$B$33:$B$776,U$47)+'СЕТ СН'!$F$14+СВЦЭМ!$D$10+'СЕТ СН'!$F$6-'СЕТ СН'!$F$26</f>
        <v>627.93427138000004</v>
      </c>
      <c r="V73" s="36">
        <f>SUMIFS(СВЦЭМ!$D$33:$D$776,СВЦЭМ!$A$33:$A$776,$A73,СВЦЭМ!$B$33:$B$776,V$47)+'СЕТ СН'!$F$14+СВЦЭМ!$D$10+'СЕТ СН'!$F$6-'СЕТ СН'!$F$26</f>
        <v>621.38040291000004</v>
      </c>
      <c r="W73" s="36">
        <f>SUMIFS(СВЦЭМ!$D$33:$D$776,СВЦЭМ!$A$33:$A$776,$A73,СВЦЭМ!$B$33:$B$776,W$47)+'СЕТ СН'!$F$14+СВЦЭМ!$D$10+'СЕТ СН'!$F$6-'СЕТ СН'!$F$26</f>
        <v>609.62600904999999</v>
      </c>
      <c r="X73" s="36">
        <f>SUMIFS(СВЦЭМ!$D$33:$D$776,СВЦЭМ!$A$33:$A$776,$A73,СВЦЭМ!$B$33:$B$776,X$47)+'СЕТ СН'!$F$14+СВЦЭМ!$D$10+'СЕТ СН'!$F$6-'СЕТ СН'!$F$26</f>
        <v>622.24793731</v>
      </c>
      <c r="Y73" s="36">
        <f>SUMIFS(СВЦЭМ!$D$33:$D$776,СВЦЭМ!$A$33:$A$776,$A73,СВЦЭМ!$B$33:$B$776,Y$47)+'СЕТ СН'!$F$14+СВЦЭМ!$D$10+'СЕТ СН'!$F$6-'СЕТ СН'!$F$26</f>
        <v>690.93444743999999</v>
      </c>
    </row>
    <row r="74" spans="1:25" ht="15.75" x14ac:dyDescent="0.2">
      <c r="A74" s="35">
        <f t="shared" si="1"/>
        <v>43643</v>
      </c>
      <c r="B74" s="36">
        <f>SUMIFS(СВЦЭМ!$D$33:$D$776,СВЦЭМ!$A$33:$A$776,$A74,СВЦЭМ!$B$33:$B$776,B$47)+'СЕТ СН'!$F$14+СВЦЭМ!$D$10+'СЕТ СН'!$F$6-'СЕТ СН'!$F$26</f>
        <v>798.76246449000007</v>
      </c>
      <c r="C74" s="36">
        <f>SUMIFS(СВЦЭМ!$D$33:$D$776,СВЦЭМ!$A$33:$A$776,$A74,СВЦЭМ!$B$33:$B$776,C$47)+'СЕТ СН'!$F$14+СВЦЭМ!$D$10+'СЕТ СН'!$F$6-'СЕТ СН'!$F$26</f>
        <v>836.22286845000008</v>
      </c>
      <c r="D74" s="36">
        <f>SUMIFS(СВЦЭМ!$D$33:$D$776,СВЦЭМ!$A$33:$A$776,$A74,СВЦЭМ!$B$33:$B$776,D$47)+'СЕТ СН'!$F$14+СВЦЭМ!$D$10+'СЕТ СН'!$F$6-'СЕТ СН'!$F$26</f>
        <v>862.09081318000005</v>
      </c>
      <c r="E74" s="36">
        <f>SUMIFS(СВЦЭМ!$D$33:$D$776,СВЦЭМ!$A$33:$A$776,$A74,СВЦЭМ!$B$33:$B$776,E$47)+'СЕТ СН'!$F$14+СВЦЭМ!$D$10+'СЕТ СН'!$F$6-'СЕТ СН'!$F$26</f>
        <v>896.21015651000005</v>
      </c>
      <c r="F74" s="36">
        <f>SUMIFS(СВЦЭМ!$D$33:$D$776,СВЦЭМ!$A$33:$A$776,$A74,СВЦЭМ!$B$33:$B$776,F$47)+'СЕТ СН'!$F$14+СВЦЭМ!$D$10+'СЕТ СН'!$F$6-'СЕТ СН'!$F$26</f>
        <v>907.83051673</v>
      </c>
      <c r="G74" s="36">
        <f>SUMIFS(СВЦЭМ!$D$33:$D$776,СВЦЭМ!$A$33:$A$776,$A74,СВЦЭМ!$B$33:$B$776,G$47)+'СЕТ СН'!$F$14+СВЦЭМ!$D$10+'СЕТ СН'!$F$6-'СЕТ СН'!$F$26</f>
        <v>897.75746456000002</v>
      </c>
      <c r="H74" s="36">
        <f>SUMIFS(СВЦЭМ!$D$33:$D$776,СВЦЭМ!$A$33:$A$776,$A74,СВЦЭМ!$B$33:$B$776,H$47)+'СЕТ СН'!$F$14+СВЦЭМ!$D$10+'СЕТ СН'!$F$6-'СЕТ СН'!$F$26</f>
        <v>831.53206484999998</v>
      </c>
      <c r="I74" s="36">
        <f>SUMIFS(СВЦЭМ!$D$33:$D$776,СВЦЭМ!$A$33:$A$776,$A74,СВЦЭМ!$B$33:$B$776,I$47)+'СЕТ СН'!$F$14+СВЦЭМ!$D$10+'СЕТ СН'!$F$6-'СЕТ СН'!$F$26</f>
        <v>775.11125354000001</v>
      </c>
      <c r="J74" s="36">
        <f>SUMIFS(СВЦЭМ!$D$33:$D$776,СВЦЭМ!$A$33:$A$776,$A74,СВЦЭМ!$B$33:$B$776,J$47)+'СЕТ СН'!$F$14+СВЦЭМ!$D$10+'СЕТ СН'!$F$6-'СЕТ СН'!$F$26</f>
        <v>726.41937153000003</v>
      </c>
      <c r="K74" s="36">
        <f>SUMIFS(СВЦЭМ!$D$33:$D$776,СВЦЭМ!$A$33:$A$776,$A74,СВЦЭМ!$B$33:$B$776,K$47)+'СЕТ СН'!$F$14+СВЦЭМ!$D$10+'СЕТ СН'!$F$6-'СЕТ СН'!$F$26</f>
        <v>697.34688273000006</v>
      </c>
      <c r="L74" s="36">
        <f>SUMIFS(СВЦЭМ!$D$33:$D$776,СВЦЭМ!$A$33:$A$776,$A74,СВЦЭМ!$B$33:$B$776,L$47)+'СЕТ СН'!$F$14+СВЦЭМ!$D$10+'СЕТ СН'!$F$6-'СЕТ СН'!$F$26</f>
        <v>676.15273351000008</v>
      </c>
      <c r="M74" s="36">
        <f>SUMIFS(СВЦЭМ!$D$33:$D$776,СВЦЭМ!$A$33:$A$776,$A74,СВЦЭМ!$B$33:$B$776,M$47)+'СЕТ СН'!$F$14+СВЦЭМ!$D$10+'СЕТ СН'!$F$6-'СЕТ СН'!$F$26</f>
        <v>683.55604905000007</v>
      </c>
      <c r="N74" s="36">
        <f>SUMIFS(СВЦЭМ!$D$33:$D$776,СВЦЭМ!$A$33:$A$776,$A74,СВЦЭМ!$B$33:$B$776,N$47)+'СЕТ СН'!$F$14+СВЦЭМ!$D$10+'СЕТ СН'!$F$6-'СЕТ СН'!$F$26</f>
        <v>699.51225350000004</v>
      </c>
      <c r="O74" s="36">
        <f>SUMIFS(СВЦЭМ!$D$33:$D$776,СВЦЭМ!$A$33:$A$776,$A74,СВЦЭМ!$B$33:$B$776,O$47)+'СЕТ СН'!$F$14+СВЦЭМ!$D$10+'СЕТ СН'!$F$6-'СЕТ СН'!$F$26</f>
        <v>702.16888690000008</v>
      </c>
      <c r="P74" s="36">
        <f>SUMIFS(СВЦЭМ!$D$33:$D$776,СВЦЭМ!$A$33:$A$776,$A74,СВЦЭМ!$B$33:$B$776,P$47)+'СЕТ СН'!$F$14+СВЦЭМ!$D$10+'СЕТ СН'!$F$6-'СЕТ СН'!$F$26</f>
        <v>698.33429870999998</v>
      </c>
      <c r="Q74" s="36">
        <f>SUMIFS(СВЦЭМ!$D$33:$D$776,СВЦЭМ!$A$33:$A$776,$A74,СВЦЭМ!$B$33:$B$776,Q$47)+'СЕТ СН'!$F$14+СВЦЭМ!$D$10+'СЕТ СН'!$F$6-'СЕТ СН'!$F$26</f>
        <v>670.18936366000003</v>
      </c>
      <c r="R74" s="36">
        <f>SUMIFS(СВЦЭМ!$D$33:$D$776,СВЦЭМ!$A$33:$A$776,$A74,СВЦЭМ!$B$33:$B$776,R$47)+'СЕТ СН'!$F$14+СВЦЭМ!$D$10+'СЕТ СН'!$F$6-'СЕТ СН'!$F$26</f>
        <v>633.33944418999999</v>
      </c>
      <c r="S74" s="36">
        <f>SUMIFS(СВЦЭМ!$D$33:$D$776,СВЦЭМ!$A$33:$A$776,$A74,СВЦЭМ!$B$33:$B$776,S$47)+'СЕТ СН'!$F$14+СВЦЭМ!$D$10+'СЕТ СН'!$F$6-'СЕТ СН'!$F$26</f>
        <v>635.96228393000001</v>
      </c>
      <c r="T74" s="36">
        <f>SUMIFS(СВЦЭМ!$D$33:$D$776,СВЦЭМ!$A$33:$A$776,$A74,СВЦЭМ!$B$33:$B$776,T$47)+'СЕТ СН'!$F$14+СВЦЭМ!$D$10+'СЕТ СН'!$F$6-'СЕТ СН'!$F$26</f>
        <v>625.68392527000003</v>
      </c>
      <c r="U74" s="36">
        <f>SUMIFS(СВЦЭМ!$D$33:$D$776,СВЦЭМ!$A$33:$A$776,$A74,СВЦЭМ!$B$33:$B$776,U$47)+'СЕТ СН'!$F$14+СВЦЭМ!$D$10+'СЕТ СН'!$F$6-'СЕТ СН'!$F$26</f>
        <v>631.51831105000008</v>
      </c>
      <c r="V74" s="36">
        <f>SUMIFS(СВЦЭМ!$D$33:$D$776,СВЦЭМ!$A$33:$A$776,$A74,СВЦЭМ!$B$33:$B$776,V$47)+'СЕТ СН'!$F$14+СВЦЭМ!$D$10+'СЕТ СН'!$F$6-'СЕТ СН'!$F$26</f>
        <v>619.45125023000003</v>
      </c>
      <c r="W74" s="36">
        <f>SUMIFS(СВЦЭМ!$D$33:$D$776,СВЦЭМ!$A$33:$A$776,$A74,СВЦЭМ!$B$33:$B$776,W$47)+'СЕТ СН'!$F$14+СВЦЭМ!$D$10+'СЕТ СН'!$F$6-'СЕТ СН'!$F$26</f>
        <v>609.38419141999998</v>
      </c>
      <c r="X74" s="36">
        <f>SUMIFS(СВЦЭМ!$D$33:$D$776,СВЦЭМ!$A$33:$A$776,$A74,СВЦЭМ!$B$33:$B$776,X$47)+'СЕТ СН'!$F$14+СВЦЭМ!$D$10+'СЕТ СН'!$F$6-'СЕТ СН'!$F$26</f>
        <v>613.09370480000007</v>
      </c>
      <c r="Y74" s="36">
        <f>SUMIFS(СВЦЭМ!$D$33:$D$776,СВЦЭМ!$A$33:$A$776,$A74,СВЦЭМ!$B$33:$B$776,Y$47)+'СЕТ СН'!$F$14+СВЦЭМ!$D$10+'СЕТ СН'!$F$6-'СЕТ СН'!$F$26</f>
        <v>674.43196595000006</v>
      </c>
    </row>
    <row r="75" spans="1:25" ht="15.75" x14ac:dyDescent="0.2">
      <c r="A75" s="35">
        <f t="shared" si="1"/>
        <v>43644</v>
      </c>
      <c r="B75" s="36">
        <f>SUMIFS(СВЦЭМ!$D$33:$D$776,СВЦЭМ!$A$33:$A$776,$A75,СВЦЭМ!$B$33:$B$776,B$47)+'СЕТ СН'!$F$14+СВЦЭМ!$D$10+'СЕТ СН'!$F$6-'СЕТ СН'!$F$26</f>
        <v>764.94794985999999</v>
      </c>
      <c r="C75" s="36">
        <f>SUMIFS(СВЦЭМ!$D$33:$D$776,СВЦЭМ!$A$33:$A$776,$A75,СВЦЭМ!$B$33:$B$776,C$47)+'СЕТ СН'!$F$14+СВЦЭМ!$D$10+'СЕТ СН'!$F$6-'СЕТ СН'!$F$26</f>
        <v>809.78160169</v>
      </c>
      <c r="D75" s="36">
        <f>SUMIFS(СВЦЭМ!$D$33:$D$776,СВЦЭМ!$A$33:$A$776,$A75,СВЦЭМ!$B$33:$B$776,D$47)+'СЕТ СН'!$F$14+СВЦЭМ!$D$10+'СЕТ СН'!$F$6-'СЕТ СН'!$F$26</f>
        <v>851.21823259000007</v>
      </c>
      <c r="E75" s="36">
        <f>SUMIFS(СВЦЭМ!$D$33:$D$776,СВЦЭМ!$A$33:$A$776,$A75,СВЦЭМ!$B$33:$B$776,E$47)+'СЕТ СН'!$F$14+СВЦЭМ!$D$10+'СЕТ СН'!$F$6-'СЕТ СН'!$F$26</f>
        <v>855.55451983</v>
      </c>
      <c r="F75" s="36">
        <f>SUMIFS(СВЦЭМ!$D$33:$D$776,СВЦЭМ!$A$33:$A$776,$A75,СВЦЭМ!$B$33:$B$776,F$47)+'СЕТ СН'!$F$14+СВЦЭМ!$D$10+'СЕТ СН'!$F$6-'СЕТ СН'!$F$26</f>
        <v>862.98330411000006</v>
      </c>
      <c r="G75" s="36">
        <f>SUMIFS(СВЦЭМ!$D$33:$D$776,СВЦЭМ!$A$33:$A$776,$A75,СВЦЭМ!$B$33:$B$776,G$47)+'СЕТ СН'!$F$14+СВЦЭМ!$D$10+'СЕТ СН'!$F$6-'СЕТ СН'!$F$26</f>
        <v>849.46738199000004</v>
      </c>
      <c r="H75" s="36">
        <f>SUMIFS(СВЦЭМ!$D$33:$D$776,СВЦЭМ!$A$33:$A$776,$A75,СВЦЭМ!$B$33:$B$776,H$47)+'СЕТ СН'!$F$14+СВЦЭМ!$D$10+'СЕТ СН'!$F$6-'СЕТ СН'!$F$26</f>
        <v>790.31036525000002</v>
      </c>
      <c r="I75" s="36">
        <f>SUMIFS(СВЦЭМ!$D$33:$D$776,СВЦЭМ!$A$33:$A$776,$A75,СВЦЭМ!$B$33:$B$776,I$47)+'СЕТ СН'!$F$14+СВЦЭМ!$D$10+'СЕТ СН'!$F$6-'СЕТ СН'!$F$26</f>
        <v>754.54931787999999</v>
      </c>
      <c r="J75" s="36">
        <f>SUMIFS(СВЦЭМ!$D$33:$D$776,СВЦЭМ!$A$33:$A$776,$A75,СВЦЭМ!$B$33:$B$776,J$47)+'СЕТ СН'!$F$14+СВЦЭМ!$D$10+'СЕТ СН'!$F$6-'СЕТ СН'!$F$26</f>
        <v>709.85727734</v>
      </c>
      <c r="K75" s="36">
        <f>SUMIFS(СВЦЭМ!$D$33:$D$776,СВЦЭМ!$A$33:$A$776,$A75,СВЦЭМ!$B$33:$B$776,K$47)+'СЕТ СН'!$F$14+СВЦЭМ!$D$10+'СЕТ СН'!$F$6-'СЕТ СН'!$F$26</f>
        <v>695.80600541000001</v>
      </c>
      <c r="L75" s="36">
        <f>SUMIFS(СВЦЭМ!$D$33:$D$776,СВЦЭМ!$A$33:$A$776,$A75,СВЦЭМ!$B$33:$B$776,L$47)+'СЕТ СН'!$F$14+СВЦЭМ!$D$10+'СЕТ СН'!$F$6-'СЕТ СН'!$F$26</f>
        <v>710.83671637999998</v>
      </c>
      <c r="M75" s="36">
        <f>SUMIFS(СВЦЭМ!$D$33:$D$776,СВЦЭМ!$A$33:$A$776,$A75,СВЦЭМ!$B$33:$B$776,M$47)+'СЕТ СН'!$F$14+СВЦЭМ!$D$10+'СЕТ СН'!$F$6-'СЕТ СН'!$F$26</f>
        <v>720.77170321000006</v>
      </c>
      <c r="N75" s="36">
        <f>SUMIFS(СВЦЭМ!$D$33:$D$776,СВЦЭМ!$A$33:$A$776,$A75,СВЦЭМ!$B$33:$B$776,N$47)+'СЕТ СН'!$F$14+СВЦЭМ!$D$10+'СЕТ СН'!$F$6-'СЕТ СН'!$F$26</f>
        <v>739.40768095999999</v>
      </c>
      <c r="O75" s="36">
        <f>SUMIFS(СВЦЭМ!$D$33:$D$776,СВЦЭМ!$A$33:$A$776,$A75,СВЦЭМ!$B$33:$B$776,O$47)+'СЕТ СН'!$F$14+СВЦЭМ!$D$10+'СЕТ СН'!$F$6-'СЕТ СН'!$F$26</f>
        <v>731.57515836000005</v>
      </c>
      <c r="P75" s="36">
        <f>SUMIFS(СВЦЭМ!$D$33:$D$776,СВЦЭМ!$A$33:$A$776,$A75,СВЦЭМ!$B$33:$B$776,P$47)+'СЕТ СН'!$F$14+СВЦЭМ!$D$10+'СЕТ СН'!$F$6-'СЕТ СН'!$F$26</f>
        <v>723.07562868000002</v>
      </c>
      <c r="Q75" s="36">
        <f>SUMIFS(СВЦЭМ!$D$33:$D$776,СВЦЭМ!$A$33:$A$776,$A75,СВЦЭМ!$B$33:$B$776,Q$47)+'СЕТ СН'!$F$14+СВЦЭМ!$D$10+'СЕТ СН'!$F$6-'СЕТ СН'!$F$26</f>
        <v>701.28655989000004</v>
      </c>
      <c r="R75" s="36">
        <f>SUMIFS(СВЦЭМ!$D$33:$D$776,СВЦЭМ!$A$33:$A$776,$A75,СВЦЭМ!$B$33:$B$776,R$47)+'СЕТ СН'!$F$14+СВЦЭМ!$D$10+'СЕТ СН'!$F$6-'СЕТ СН'!$F$26</f>
        <v>671.97493534</v>
      </c>
      <c r="S75" s="36">
        <f>SUMIFS(СВЦЭМ!$D$33:$D$776,СВЦЭМ!$A$33:$A$776,$A75,СВЦЭМ!$B$33:$B$776,S$47)+'СЕТ СН'!$F$14+СВЦЭМ!$D$10+'СЕТ СН'!$F$6-'СЕТ СН'!$F$26</f>
        <v>644.07203778000007</v>
      </c>
      <c r="T75" s="36">
        <f>SUMIFS(СВЦЭМ!$D$33:$D$776,СВЦЭМ!$A$33:$A$776,$A75,СВЦЭМ!$B$33:$B$776,T$47)+'СЕТ СН'!$F$14+СВЦЭМ!$D$10+'СЕТ СН'!$F$6-'СЕТ СН'!$F$26</f>
        <v>660.52602055</v>
      </c>
      <c r="U75" s="36">
        <f>SUMIFS(СВЦЭМ!$D$33:$D$776,СВЦЭМ!$A$33:$A$776,$A75,СВЦЭМ!$B$33:$B$776,U$47)+'СЕТ СН'!$F$14+СВЦЭМ!$D$10+'СЕТ СН'!$F$6-'СЕТ СН'!$F$26</f>
        <v>668.69789377000006</v>
      </c>
      <c r="V75" s="36">
        <f>SUMIFS(СВЦЭМ!$D$33:$D$776,СВЦЭМ!$A$33:$A$776,$A75,СВЦЭМ!$B$33:$B$776,V$47)+'СЕТ СН'!$F$14+СВЦЭМ!$D$10+'СЕТ СН'!$F$6-'СЕТ СН'!$F$26</f>
        <v>672.27172169000005</v>
      </c>
      <c r="W75" s="36">
        <f>SUMIFS(СВЦЭМ!$D$33:$D$776,СВЦЭМ!$A$33:$A$776,$A75,СВЦЭМ!$B$33:$B$776,W$47)+'СЕТ СН'!$F$14+СВЦЭМ!$D$10+'СЕТ СН'!$F$6-'СЕТ СН'!$F$26</f>
        <v>640.08907414999999</v>
      </c>
      <c r="X75" s="36">
        <f>SUMIFS(СВЦЭМ!$D$33:$D$776,СВЦЭМ!$A$33:$A$776,$A75,СВЦЭМ!$B$33:$B$776,X$47)+'СЕТ СН'!$F$14+СВЦЭМ!$D$10+'СЕТ СН'!$F$6-'СЕТ СН'!$F$26</f>
        <v>637.99480045000007</v>
      </c>
      <c r="Y75" s="36">
        <f>SUMIFS(СВЦЭМ!$D$33:$D$776,СВЦЭМ!$A$33:$A$776,$A75,СВЦЭМ!$B$33:$B$776,Y$47)+'СЕТ СН'!$F$14+СВЦЭМ!$D$10+'СЕТ СН'!$F$6-'СЕТ СН'!$F$26</f>
        <v>725.22462392</v>
      </c>
    </row>
    <row r="76" spans="1:25" ht="15.75" x14ac:dyDescent="0.2">
      <c r="A76" s="35">
        <f t="shared" si="1"/>
        <v>43645</v>
      </c>
      <c r="B76" s="36">
        <f>SUMIFS(СВЦЭМ!$D$33:$D$776,СВЦЭМ!$A$33:$A$776,$A76,СВЦЭМ!$B$33:$B$776,B$47)+'СЕТ СН'!$F$14+СВЦЭМ!$D$10+'СЕТ СН'!$F$6-'СЕТ СН'!$F$26</f>
        <v>756.79773297000008</v>
      </c>
      <c r="C76" s="36">
        <f>SUMIFS(СВЦЭМ!$D$33:$D$776,СВЦЭМ!$A$33:$A$776,$A76,СВЦЭМ!$B$33:$B$776,C$47)+'СЕТ СН'!$F$14+СВЦЭМ!$D$10+'СЕТ СН'!$F$6-'СЕТ СН'!$F$26</f>
        <v>804.06576952</v>
      </c>
      <c r="D76" s="36">
        <f>SUMIFS(СВЦЭМ!$D$33:$D$776,СВЦЭМ!$A$33:$A$776,$A76,СВЦЭМ!$B$33:$B$776,D$47)+'СЕТ СН'!$F$14+СВЦЭМ!$D$10+'СЕТ СН'!$F$6-'СЕТ СН'!$F$26</f>
        <v>827.62480393999999</v>
      </c>
      <c r="E76" s="36">
        <f>SUMIFS(СВЦЭМ!$D$33:$D$776,СВЦЭМ!$A$33:$A$776,$A76,СВЦЭМ!$B$33:$B$776,E$47)+'СЕТ СН'!$F$14+СВЦЭМ!$D$10+'СЕТ СН'!$F$6-'СЕТ СН'!$F$26</f>
        <v>846.71266360000004</v>
      </c>
      <c r="F76" s="36">
        <f>SUMIFS(СВЦЭМ!$D$33:$D$776,СВЦЭМ!$A$33:$A$776,$A76,СВЦЭМ!$B$33:$B$776,F$47)+'СЕТ СН'!$F$14+СВЦЭМ!$D$10+'СЕТ СН'!$F$6-'СЕТ СН'!$F$26</f>
        <v>851.07471334000002</v>
      </c>
      <c r="G76" s="36">
        <f>SUMIFS(СВЦЭМ!$D$33:$D$776,СВЦЭМ!$A$33:$A$776,$A76,СВЦЭМ!$B$33:$B$776,G$47)+'СЕТ СН'!$F$14+СВЦЭМ!$D$10+'СЕТ СН'!$F$6-'СЕТ СН'!$F$26</f>
        <v>848.82085485000005</v>
      </c>
      <c r="H76" s="36">
        <f>SUMIFS(СВЦЭМ!$D$33:$D$776,СВЦЭМ!$A$33:$A$776,$A76,СВЦЭМ!$B$33:$B$776,H$47)+'СЕТ СН'!$F$14+СВЦЭМ!$D$10+'СЕТ СН'!$F$6-'СЕТ СН'!$F$26</f>
        <v>812.39176601999998</v>
      </c>
      <c r="I76" s="36">
        <f>SUMIFS(СВЦЭМ!$D$33:$D$776,СВЦЭМ!$A$33:$A$776,$A76,СВЦЭМ!$B$33:$B$776,I$47)+'СЕТ СН'!$F$14+СВЦЭМ!$D$10+'СЕТ СН'!$F$6-'СЕТ СН'!$F$26</f>
        <v>775.15031076000002</v>
      </c>
      <c r="J76" s="36">
        <f>SUMIFS(СВЦЭМ!$D$33:$D$776,СВЦЭМ!$A$33:$A$776,$A76,СВЦЭМ!$B$33:$B$776,J$47)+'СЕТ СН'!$F$14+СВЦЭМ!$D$10+'СЕТ СН'!$F$6-'СЕТ СН'!$F$26</f>
        <v>759.77654690000008</v>
      </c>
      <c r="K76" s="36">
        <f>SUMIFS(СВЦЭМ!$D$33:$D$776,СВЦЭМ!$A$33:$A$776,$A76,СВЦЭМ!$B$33:$B$776,K$47)+'СЕТ СН'!$F$14+СВЦЭМ!$D$10+'СЕТ СН'!$F$6-'СЕТ СН'!$F$26</f>
        <v>713.60602460000007</v>
      </c>
      <c r="L76" s="36">
        <f>SUMIFS(СВЦЭМ!$D$33:$D$776,СВЦЭМ!$A$33:$A$776,$A76,СВЦЭМ!$B$33:$B$776,L$47)+'СЕТ СН'!$F$14+СВЦЭМ!$D$10+'СЕТ СН'!$F$6-'СЕТ СН'!$F$26</f>
        <v>695.61952407000001</v>
      </c>
      <c r="M76" s="36">
        <f>SUMIFS(СВЦЭМ!$D$33:$D$776,СВЦЭМ!$A$33:$A$776,$A76,СВЦЭМ!$B$33:$B$776,M$47)+'СЕТ СН'!$F$14+СВЦЭМ!$D$10+'СЕТ СН'!$F$6-'СЕТ СН'!$F$26</f>
        <v>690.91866266</v>
      </c>
      <c r="N76" s="36">
        <f>SUMIFS(СВЦЭМ!$D$33:$D$776,СВЦЭМ!$A$33:$A$776,$A76,СВЦЭМ!$B$33:$B$776,N$47)+'СЕТ СН'!$F$14+СВЦЭМ!$D$10+'СЕТ СН'!$F$6-'СЕТ СН'!$F$26</f>
        <v>702.01306571999999</v>
      </c>
      <c r="O76" s="36">
        <f>SUMIFS(СВЦЭМ!$D$33:$D$776,СВЦЭМ!$A$33:$A$776,$A76,СВЦЭМ!$B$33:$B$776,O$47)+'СЕТ СН'!$F$14+СВЦЭМ!$D$10+'СЕТ СН'!$F$6-'СЕТ СН'!$F$26</f>
        <v>702.82603740000002</v>
      </c>
      <c r="P76" s="36">
        <f>SUMIFS(СВЦЭМ!$D$33:$D$776,СВЦЭМ!$A$33:$A$776,$A76,СВЦЭМ!$B$33:$B$776,P$47)+'СЕТ СН'!$F$14+СВЦЭМ!$D$10+'СЕТ СН'!$F$6-'СЕТ СН'!$F$26</f>
        <v>706.09494648999998</v>
      </c>
      <c r="Q76" s="36">
        <f>SUMIFS(СВЦЭМ!$D$33:$D$776,СВЦЭМ!$A$33:$A$776,$A76,СВЦЭМ!$B$33:$B$776,Q$47)+'СЕТ СН'!$F$14+СВЦЭМ!$D$10+'СЕТ СН'!$F$6-'СЕТ СН'!$F$26</f>
        <v>676.56888443000003</v>
      </c>
      <c r="R76" s="36">
        <f>SUMIFS(СВЦЭМ!$D$33:$D$776,СВЦЭМ!$A$33:$A$776,$A76,СВЦЭМ!$B$33:$B$776,R$47)+'СЕТ СН'!$F$14+СВЦЭМ!$D$10+'СЕТ СН'!$F$6-'СЕТ СН'!$F$26</f>
        <v>639.43611543999998</v>
      </c>
      <c r="S76" s="36">
        <f>SUMIFS(СВЦЭМ!$D$33:$D$776,СВЦЭМ!$A$33:$A$776,$A76,СВЦЭМ!$B$33:$B$776,S$47)+'СЕТ СН'!$F$14+СВЦЭМ!$D$10+'СЕТ СН'!$F$6-'СЕТ СН'!$F$26</f>
        <v>625.43658444000005</v>
      </c>
      <c r="T76" s="36">
        <f>SUMIFS(СВЦЭМ!$D$33:$D$776,СВЦЭМ!$A$33:$A$776,$A76,СВЦЭМ!$B$33:$B$776,T$47)+'СЕТ СН'!$F$14+СВЦЭМ!$D$10+'СЕТ СН'!$F$6-'СЕТ СН'!$F$26</f>
        <v>620.83552983000004</v>
      </c>
      <c r="U76" s="36">
        <f>SUMIFS(СВЦЭМ!$D$33:$D$776,СВЦЭМ!$A$33:$A$776,$A76,СВЦЭМ!$B$33:$B$776,U$47)+'СЕТ СН'!$F$14+СВЦЭМ!$D$10+'СЕТ СН'!$F$6-'СЕТ СН'!$F$26</f>
        <v>624.64018697000006</v>
      </c>
      <c r="V76" s="36">
        <f>SUMIFS(СВЦЭМ!$D$33:$D$776,СВЦЭМ!$A$33:$A$776,$A76,СВЦЭМ!$B$33:$B$776,V$47)+'СЕТ СН'!$F$14+СВЦЭМ!$D$10+'СЕТ СН'!$F$6-'СЕТ СН'!$F$26</f>
        <v>625.86007652000001</v>
      </c>
      <c r="W76" s="36">
        <f>SUMIFS(СВЦЭМ!$D$33:$D$776,СВЦЭМ!$A$33:$A$776,$A76,СВЦЭМ!$B$33:$B$776,W$47)+'СЕТ СН'!$F$14+СВЦЭМ!$D$10+'СЕТ СН'!$F$6-'СЕТ СН'!$F$26</f>
        <v>604.03631510000002</v>
      </c>
      <c r="X76" s="36">
        <f>SUMIFS(СВЦЭМ!$D$33:$D$776,СВЦЭМ!$A$33:$A$776,$A76,СВЦЭМ!$B$33:$B$776,X$47)+'СЕТ СН'!$F$14+СВЦЭМ!$D$10+'СЕТ СН'!$F$6-'СЕТ СН'!$F$26</f>
        <v>615.54434064999998</v>
      </c>
      <c r="Y76" s="36">
        <f>SUMIFS(СВЦЭМ!$D$33:$D$776,СВЦЭМ!$A$33:$A$776,$A76,СВЦЭМ!$B$33:$B$776,Y$47)+'СЕТ СН'!$F$14+СВЦЭМ!$D$10+'СЕТ СН'!$F$6-'СЕТ СН'!$F$26</f>
        <v>694.63424164000003</v>
      </c>
    </row>
    <row r="77" spans="1:25" ht="15.75" x14ac:dyDescent="0.2">
      <c r="A77" s="35">
        <f t="shared" si="1"/>
        <v>43646</v>
      </c>
      <c r="B77" s="36">
        <f>SUMIFS(СВЦЭМ!$D$33:$D$776,СВЦЭМ!$A$33:$A$776,$A77,СВЦЭМ!$B$33:$B$776,B$47)+'СЕТ СН'!$F$14+СВЦЭМ!$D$10+'СЕТ СН'!$F$6-'СЕТ СН'!$F$26</f>
        <v>745.27635844999998</v>
      </c>
      <c r="C77" s="36">
        <f>SUMIFS(СВЦЭМ!$D$33:$D$776,СВЦЭМ!$A$33:$A$776,$A77,СВЦЭМ!$B$33:$B$776,C$47)+'СЕТ СН'!$F$14+СВЦЭМ!$D$10+'СЕТ СН'!$F$6-'СЕТ СН'!$F$26</f>
        <v>787.30656900000008</v>
      </c>
      <c r="D77" s="36">
        <f>SUMIFS(СВЦЭМ!$D$33:$D$776,СВЦЭМ!$A$33:$A$776,$A77,СВЦЭМ!$B$33:$B$776,D$47)+'СЕТ СН'!$F$14+СВЦЭМ!$D$10+'СЕТ СН'!$F$6-'СЕТ СН'!$F$26</f>
        <v>826.75431092000008</v>
      </c>
      <c r="E77" s="36">
        <f>SUMIFS(СВЦЭМ!$D$33:$D$776,СВЦЭМ!$A$33:$A$776,$A77,СВЦЭМ!$B$33:$B$776,E$47)+'СЕТ СН'!$F$14+СВЦЭМ!$D$10+'СЕТ СН'!$F$6-'СЕТ СН'!$F$26</f>
        <v>848.57066837000002</v>
      </c>
      <c r="F77" s="36">
        <f>SUMIFS(СВЦЭМ!$D$33:$D$776,СВЦЭМ!$A$33:$A$776,$A77,СВЦЭМ!$B$33:$B$776,F$47)+'СЕТ СН'!$F$14+СВЦЭМ!$D$10+'СЕТ СН'!$F$6-'СЕТ СН'!$F$26</f>
        <v>855.12750728000003</v>
      </c>
      <c r="G77" s="36">
        <f>SUMIFS(СВЦЭМ!$D$33:$D$776,СВЦЭМ!$A$33:$A$776,$A77,СВЦЭМ!$B$33:$B$776,G$47)+'СЕТ СН'!$F$14+СВЦЭМ!$D$10+'СЕТ СН'!$F$6-'СЕТ СН'!$F$26</f>
        <v>860.87418914</v>
      </c>
      <c r="H77" s="36">
        <f>SUMIFS(СВЦЭМ!$D$33:$D$776,СВЦЭМ!$A$33:$A$776,$A77,СВЦЭМ!$B$33:$B$776,H$47)+'СЕТ СН'!$F$14+СВЦЭМ!$D$10+'СЕТ СН'!$F$6-'СЕТ СН'!$F$26</f>
        <v>836.45585348999998</v>
      </c>
      <c r="I77" s="36">
        <f>SUMIFS(СВЦЭМ!$D$33:$D$776,СВЦЭМ!$A$33:$A$776,$A77,СВЦЭМ!$B$33:$B$776,I$47)+'СЕТ СН'!$F$14+СВЦЭМ!$D$10+'СЕТ СН'!$F$6-'СЕТ СН'!$F$26</f>
        <v>802.5605521</v>
      </c>
      <c r="J77" s="36">
        <f>SUMIFS(СВЦЭМ!$D$33:$D$776,СВЦЭМ!$A$33:$A$776,$A77,СВЦЭМ!$B$33:$B$776,J$47)+'СЕТ СН'!$F$14+СВЦЭМ!$D$10+'СЕТ СН'!$F$6-'СЕТ СН'!$F$26</f>
        <v>745.13257071999999</v>
      </c>
      <c r="K77" s="36">
        <f>SUMIFS(СВЦЭМ!$D$33:$D$776,СВЦЭМ!$A$33:$A$776,$A77,СВЦЭМ!$B$33:$B$776,K$47)+'СЕТ СН'!$F$14+СВЦЭМ!$D$10+'СЕТ СН'!$F$6-'СЕТ СН'!$F$26</f>
        <v>720.78358360000004</v>
      </c>
      <c r="L77" s="36">
        <f>SUMIFS(СВЦЭМ!$D$33:$D$776,СВЦЭМ!$A$33:$A$776,$A77,СВЦЭМ!$B$33:$B$776,L$47)+'СЕТ СН'!$F$14+СВЦЭМ!$D$10+'СЕТ СН'!$F$6-'СЕТ СН'!$F$26</f>
        <v>696.04465678000008</v>
      </c>
      <c r="M77" s="36">
        <f>SUMIFS(СВЦЭМ!$D$33:$D$776,СВЦЭМ!$A$33:$A$776,$A77,СВЦЭМ!$B$33:$B$776,M$47)+'СЕТ СН'!$F$14+СВЦЭМ!$D$10+'СЕТ СН'!$F$6-'СЕТ СН'!$F$26</f>
        <v>680.59868312000003</v>
      </c>
      <c r="N77" s="36">
        <f>SUMIFS(СВЦЭМ!$D$33:$D$776,СВЦЭМ!$A$33:$A$776,$A77,СВЦЭМ!$B$33:$B$776,N$47)+'СЕТ СН'!$F$14+СВЦЭМ!$D$10+'СЕТ СН'!$F$6-'СЕТ СН'!$F$26</f>
        <v>695.16272804000005</v>
      </c>
      <c r="O77" s="36">
        <f>SUMIFS(СВЦЭМ!$D$33:$D$776,СВЦЭМ!$A$33:$A$776,$A77,СВЦЭМ!$B$33:$B$776,O$47)+'СЕТ СН'!$F$14+СВЦЭМ!$D$10+'СЕТ СН'!$F$6-'СЕТ СН'!$F$26</f>
        <v>715.98262378000004</v>
      </c>
      <c r="P77" s="36">
        <f>SUMIFS(СВЦЭМ!$D$33:$D$776,СВЦЭМ!$A$33:$A$776,$A77,СВЦЭМ!$B$33:$B$776,P$47)+'СЕТ СН'!$F$14+СВЦЭМ!$D$10+'СЕТ СН'!$F$6-'СЕТ СН'!$F$26</f>
        <v>723.04194090999999</v>
      </c>
      <c r="Q77" s="36">
        <f>SUMIFS(СВЦЭМ!$D$33:$D$776,СВЦЭМ!$A$33:$A$776,$A77,СВЦЭМ!$B$33:$B$776,Q$47)+'СЕТ СН'!$F$14+СВЦЭМ!$D$10+'СЕТ СН'!$F$6-'СЕТ СН'!$F$26</f>
        <v>691.64736324</v>
      </c>
      <c r="R77" s="36">
        <f>SUMIFS(СВЦЭМ!$D$33:$D$776,СВЦЭМ!$A$33:$A$776,$A77,СВЦЭМ!$B$33:$B$776,R$47)+'СЕТ СН'!$F$14+СВЦЭМ!$D$10+'СЕТ СН'!$F$6-'СЕТ СН'!$F$26</f>
        <v>632.16089341999998</v>
      </c>
      <c r="S77" s="36">
        <f>SUMIFS(СВЦЭМ!$D$33:$D$776,СВЦЭМ!$A$33:$A$776,$A77,СВЦЭМ!$B$33:$B$776,S$47)+'СЕТ СН'!$F$14+СВЦЭМ!$D$10+'СЕТ СН'!$F$6-'СЕТ СН'!$F$26</f>
        <v>630.36082861</v>
      </c>
      <c r="T77" s="36">
        <f>SUMIFS(СВЦЭМ!$D$33:$D$776,СВЦЭМ!$A$33:$A$776,$A77,СВЦЭМ!$B$33:$B$776,T$47)+'СЕТ СН'!$F$14+СВЦЭМ!$D$10+'СЕТ СН'!$F$6-'СЕТ СН'!$F$26</f>
        <v>640.21481601000005</v>
      </c>
      <c r="U77" s="36">
        <f>SUMIFS(СВЦЭМ!$D$33:$D$776,СВЦЭМ!$A$33:$A$776,$A77,СВЦЭМ!$B$33:$B$776,U$47)+'СЕТ СН'!$F$14+СВЦЭМ!$D$10+'СЕТ СН'!$F$6-'СЕТ СН'!$F$26</f>
        <v>655.82703694999998</v>
      </c>
      <c r="V77" s="36">
        <f>SUMIFS(СВЦЭМ!$D$33:$D$776,СВЦЭМ!$A$33:$A$776,$A77,СВЦЭМ!$B$33:$B$776,V$47)+'СЕТ СН'!$F$14+СВЦЭМ!$D$10+'СЕТ СН'!$F$6-'СЕТ СН'!$F$26</f>
        <v>624.63290963999998</v>
      </c>
      <c r="W77" s="36">
        <f>SUMIFS(СВЦЭМ!$D$33:$D$776,СВЦЭМ!$A$33:$A$776,$A77,СВЦЭМ!$B$33:$B$776,W$47)+'СЕТ СН'!$F$14+СВЦЭМ!$D$10+'СЕТ СН'!$F$6-'СЕТ СН'!$F$26</f>
        <v>603.4630224</v>
      </c>
      <c r="X77" s="36">
        <f>SUMIFS(СВЦЭМ!$D$33:$D$776,СВЦЭМ!$A$33:$A$776,$A77,СВЦЭМ!$B$33:$B$776,X$47)+'СЕТ СН'!$F$14+СВЦЭМ!$D$10+'СЕТ СН'!$F$6-'СЕТ СН'!$F$26</f>
        <v>620.83935802000008</v>
      </c>
      <c r="Y77" s="36">
        <f>SUMIFS(СВЦЭМ!$D$33:$D$776,СВЦЭМ!$A$33:$A$776,$A77,СВЦЭМ!$B$33:$B$776,Y$47)+'СЕТ СН'!$F$14+СВЦЭМ!$D$10+'СЕТ СН'!$F$6-'СЕТ СН'!$F$26</f>
        <v>677.66622274999997</v>
      </c>
    </row>
    <row r="78" spans="1:25" ht="15.75" hidden="1" x14ac:dyDescent="0.2">
      <c r="A78" s="35">
        <f t="shared" si="1"/>
        <v>43647</v>
      </c>
      <c r="B78" s="36">
        <f>SUMIFS(СВЦЭМ!$D$33:$D$776,СВЦЭМ!$A$33:$A$776,$A78,СВЦЭМ!$B$33:$B$776,B$47)+'СЕТ СН'!$F$14+СВЦЭМ!$D$10+'СЕТ СН'!$F$6-'СЕТ СН'!$F$26</f>
        <v>59.50720991</v>
      </c>
      <c r="C78" s="36">
        <f>SUMIFS(СВЦЭМ!$D$33:$D$776,СВЦЭМ!$A$33:$A$776,$A78,СВЦЭМ!$B$33:$B$776,C$47)+'СЕТ СН'!$F$14+СВЦЭМ!$D$10+'СЕТ СН'!$F$6-'СЕТ СН'!$F$26</f>
        <v>59.50720991</v>
      </c>
      <c r="D78" s="36">
        <f>SUMIFS(СВЦЭМ!$D$33:$D$776,СВЦЭМ!$A$33:$A$776,$A78,СВЦЭМ!$B$33:$B$776,D$47)+'СЕТ СН'!$F$14+СВЦЭМ!$D$10+'СЕТ СН'!$F$6-'СЕТ СН'!$F$26</f>
        <v>59.50720991</v>
      </c>
      <c r="E78" s="36">
        <f>SUMIFS(СВЦЭМ!$D$33:$D$776,СВЦЭМ!$A$33:$A$776,$A78,СВЦЭМ!$B$33:$B$776,E$47)+'СЕТ СН'!$F$14+СВЦЭМ!$D$10+'СЕТ СН'!$F$6-'СЕТ СН'!$F$26</f>
        <v>59.50720991</v>
      </c>
      <c r="F78" s="36">
        <f>SUMIFS(СВЦЭМ!$D$33:$D$776,СВЦЭМ!$A$33:$A$776,$A78,СВЦЭМ!$B$33:$B$776,F$47)+'СЕТ СН'!$F$14+СВЦЭМ!$D$10+'СЕТ СН'!$F$6-'СЕТ СН'!$F$26</f>
        <v>59.50720991</v>
      </c>
      <c r="G78" s="36">
        <f>SUMIFS(СВЦЭМ!$D$33:$D$776,СВЦЭМ!$A$33:$A$776,$A78,СВЦЭМ!$B$33:$B$776,G$47)+'СЕТ СН'!$F$14+СВЦЭМ!$D$10+'СЕТ СН'!$F$6-'СЕТ СН'!$F$26</f>
        <v>59.50720991</v>
      </c>
      <c r="H78" s="36">
        <f>SUMIFS(СВЦЭМ!$D$33:$D$776,СВЦЭМ!$A$33:$A$776,$A78,СВЦЭМ!$B$33:$B$776,H$47)+'СЕТ СН'!$F$14+СВЦЭМ!$D$10+'СЕТ СН'!$F$6-'СЕТ СН'!$F$26</f>
        <v>59.50720991</v>
      </c>
      <c r="I78" s="36">
        <f>SUMIFS(СВЦЭМ!$D$33:$D$776,СВЦЭМ!$A$33:$A$776,$A78,СВЦЭМ!$B$33:$B$776,I$47)+'СЕТ СН'!$F$14+СВЦЭМ!$D$10+'СЕТ СН'!$F$6-'СЕТ СН'!$F$26</f>
        <v>59.50720991</v>
      </c>
      <c r="J78" s="36">
        <f>SUMIFS(СВЦЭМ!$D$33:$D$776,СВЦЭМ!$A$33:$A$776,$A78,СВЦЭМ!$B$33:$B$776,J$47)+'СЕТ СН'!$F$14+СВЦЭМ!$D$10+'СЕТ СН'!$F$6-'СЕТ СН'!$F$26</f>
        <v>59.50720991</v>
      </c>
      <c r="K78" s="36">
        <f>SUMIFS(СВЦЭМ!$D$33:$D$776,СВЦЭМ!$A$33:$A$776,$A78,СВЦЭМ!$B$33:$B$776,K$47)+'СЕТ СН'!$F$14+СВЦЭМ!$D$10+'СЕТ СН'!$F$6-'СЕТ СН'!$F$26</f>
        <v>59.50720991</v>
      </c>
      <c r="L78" s="36">
        <f>SUMIFS(СВЦЭМ!$D$33:$D$776,СВЦЭМ!$A$33:$A$776,$A78,СВЦЭМ!$B$33:$B$776,L$47)+'СЕТ СН'!$F$14+СВЦЭМ!$D$10+'СЕТ СН'!$F$6-'СЕТ СН'!$F$26</f>
        <v>59.50720991</v>
      </c>
      <c r="M78" s="36">
        <f>SUMIFS(СВЦЭМ!$D$33:$D$776,СВЦЭМ!$A$33:$A$776,$A78,СВЦЭМ!$B$33:$B$776,M$47)+'СЕТ СН'!$F$14+СВЦЭМ!$D$10+'СЕТ СН'!$F$6-'СЕТ СН'!$F$26</f>
        <v>59.50720991</v>
      </c>
      <c r="N78" s="36">
        <f>SUMIFS(СВЦЭМ!$D$33:$D$776,СВЦЭМ!$A$33:$A$776,$A78,СВЦЭМ!$B$33:$B$776,N$47)+'СЕТ СН'!$F$14+СВЦЭМ!$D$10+'СЕТ СН'!$F$6-'СЕТ СН'!$F$26</f>
        <v>59.50720991</v>
      </c>
      <c r="O78" s="36">
        <f>SUMIFS(СВЦЭМ!$D$33:$D$776,СВЦЭМ!$A$33:$A$776,$A78,СВЦЭМ!$B$33:$B$776,O$47)+'СЕТ СН'!$F$14+СВЦЭМ!$D$10+'СЕТ СН'!$F$6-'СЕТ СН'!$F$26</f>
        <v>59.50720991</v>
      </c>
      <c r="P78" s="36">
        <f>SUMIFS(СВЦЭМ!$D$33:$D$776,СВЦЭМ!$A$33:$A$776,$A78,СВЦЭМ!$B$33:$B$776,P$47)+'СЕТ СН'!$F$14+СВЦЭМ!$D$10+'СЕТ СН'!$F$6-'СЕТ СН'!$F$26</f>
        <v>59.50720991</v>
      </c>
      <c r="Q78" s="36">
        <f>SUMIFS(СВЦЭМ!$D$33:$D$776,СВЦЭМ!$A$33:$A$776,$A78,СВЦЭМ!$B$33:$B$776,Q$47)+'СЕТ СН'!$F$14+СВЦЭМ!$D$10+'СЕТ СН'!$F$6-'СЕТ СН'!$F$26</f>
        <v>59.50720991</v>
      </c>
      <c r="R78" s="36">
        <f>SUMIFS(СВЦЭМ!$D$33:$D$776,СВЦЭМ!$A$33:$A$776,$A78,СВЦЭМ!$B$33:$B$776,R$47)+'СЕТ СН'!$F$14+СВЦЭМ!$D$10+'СЕТ СН'!$F$6-'СЕТ СН'!$F$26</f>
        <v>59.50720991</v>
      </c>
      <c r="S78" s="36">
        <f>SUMIFS(СВЦЭМ!$D$33:$D$776,СВЦЭМ!$A$33:$A$776,$A78,СВЦЭМ!$B$33:$B$776,S$47)+'СЕТ СН'!$F$14+СВЦЭМ!$D$10+'СЕТ СН'!$F$6-'СЕТ СН'!$F$26</f>
        <v>59.50720991</v>
      </c>
      <c r="T78" s="36">
        <f>SUMIFS(СВЦЭМ!$D$33:$D$776,СВЦЭМ!$A$33:$A$776,$A78,СВЦЭМ!$B$33:$B$776,T$47)+'СЕТ СН'!$F$14+СВЦЭМ!$D$10+'СЕТ СН'!$F$6-'СЕТ СН'!$F$26</f>
        <v>59.50720991</v>
      </c>
      <c r="U78" s="36">
        <f>SUMIFS(СВЦЭМ!$D$33:$D$776,СВЦЭМ!$A$33:$A$776,$A78,СВЦЭМ!$B$33:$B$776,U$47)+'СЕТ СН'!$F$14+СВЦЭМ!$D$10+'СЕТ СН'!$F$6-'СЕТ СН'!$F$26</f>
        <v>59.50720991</v>
      </c>
      <c r="V78" s="36">
        <f>SUMIFS(СВЦЭМ!$D$33:$D$776,СВЦЭМ!$A$33:$A$776,$A78,СВЦЭМ!$B$33:$B$776,V$47)+'СЕТ СН'!$F$14+СВЦЭМ!$D$10+'СЕТ СН'!$F$6-'СЕТ СН'!$F$26</f>
        <v>59.50720991</v>
      </c>
      <c r="W78" s="36">
        <f>SUMIFS(СВЦЭМ!$D$33:$D$776,СВЦЭМ!$A$33:$A$776,$A78,СВЦЭМ!$B$33:$B$776,W$47)+'СЕТ СН'!$F$14+СВЦЭМ!$D$10+'СЕТ СН'!$F$6-'СЕТ СН'!$F$26</f>
        <v>59.50720991</v>
      </c>
      <c r="X78" s="36">
        <f>SUMIFS(СВЦЭМ!$D$33:$D$776,СВЦЭМ!$A$33:$A$776,$A78,СВЦЭМ!$B$33:$B$776,X$47)+'СЕТ СН'!$F$14+СВЦЭМ!$D$10+'СЕТ СН'!$F$6-'СЕТ СН'!$F$26</f>
        <v>59.50720991</v>
      </c>
      <c r="Y78" s="36">
        <f>SUMIFS(СВЦЭМ!$D$33:$D$776,СВЦЭМ!$A$33:$A$776,$A78,СВЦЭМ!$B$33:$B$776,Y$47)+'СЕТ СН'!$F$14+СВЦЭМ!$D$10+'СЕТ СН'!$F$6-'СЕТ СН'!$F$26</f>
        <v>59.50720991</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01.06.2019</v>
      </c>
      <c r="B84" s="36">
        <f>SUMIFS(СВЦЭМ!$D$33:$D$776,СВЦЭМ!$A$33:$A$776,$A84,СВЦЭМ!$B$33:$B$776,B$83)+'СЕТ СН'!$G$14+СВЦЭМ!$D$10+'СЕТ СН'!$G$6-'СЕТ СН'!$G$26</f>
        <v>1009.44397699</v>
      </c>
      <c r="C84" s="36">
        <f>SUMIFS(СВЦЭМ!$D$33:$D$776,СВЦЭМ!$A$33:$A$776,$A84,СВЦЭМ!$B$33:$B$776,C$83)+'СЕТ СН'!$G$14+СВЦЭМ!$D$10+'СЕТ СН'!$G$6-'СЕТ СН'!$G$26</f>
        <v>1059.44348543</v>
      </c>
      <c r="D84" s="36">
        <f>SUMIFS(СВЦЭМ!$D$33:$D$776,СВЦЭМ!$A$33:$A$776,$A84,СВЦЭМ!$B$33:$B$776,D$83)+'СЕТ СН'!$G$14+СВЦЭМ!$D$10+'СЕТ СН'!$G$6-'СЕТ СН'!$G$26</f>
        <v>1107.0634033700001</v>
      </c>
      <c r="E84" s="36">
        <f>SUMIFS(СВЦЭМ!$D$33:$D$776,СВЦЭМ!$A$33:$A$776,$A84,СВЦЭМ!$B$33:$B$776,E$83)+'СЕТ СН'!$G$14+СВЦЭМ!$D$10+'СЕТ СН'!$G$6-'СЕТ СН'!$G$26</f>
        <v>1132.61740362</v>
      </c>
      <c r="F84" s="36">
        <f>SUMIFS(СВЦЭМ!$D$33:$D$776,СВЦЭМ!$A$33:$A$776,$A84,СВЦЭМ!$B$33:$B$776,F$83)+'СЕТ СН'!$G$14+СВЦЭМ!$D$10+'СЕТ СН'!$G$6-'СЕТ СН'!$G$26</f>
        <v>1144.7978526500001</v>
      </c>
      <c r="G84" s="36">
        <f>SUMIFS(СВЦЭМ!$D$33:$D$776,СВЦЭМ!$A$33:$A$776,$A84,СВЦЭМ!$B$33:$B$776,G$83)+'СЕТ СН'!$G$14+СВЦЭМ!$D$10+'СЕТ СН'!$G$6-'СЕТ СН'!$G$26</f>
        <v>1150.34831695</v>
      </c>
      <c r="H84" s="36">
        <f>SUMIFS(СВЦЭМ!$D$33:$D$776,СВЦЭМ!$A$33:$A$776,$A84,СВЦЭМ!$B$33:$B$776,H$83)+'СЕТ СН'!$G$14+СВЦЭМ!$D$10+'СЕТ СН'!$G$6-'СЕТ СН'!$G$26</f>
        <v>1112.9492222400002</v>
      </c>
      <c r="I84" s="36">
        <f>SUMIFS(СВЦЭМ!$D$33:$D$776,СВЦЭМ!$A$33:$A$776,$A84,СВЦЭМ!$B$33:$B$776,I$83)+'СЕТ СН'!$G$14+СВЦЭМ!$D$10+'СЕТ СН'!$G$6-'СЕТ СН'!$G$26</f>
        <v>1087.4868188200001</v>
      </c>
      <c r="J84" s="36">
        <f>SUMIFS(СВЦЭМ!$D$33:$D$776,СВЦЭМ!$A$33:$A$776,$A84,СВЦЭМ!$B$33:$B$776,J$83)+'СЕТ СН'!$G$14+СВЦЭМ!$D$10+'СЕТ СН'!$G$6-'СЕТ СН'!$G$26</f>
        <v>1048.30550294</v>
      </c>
      <c r="K84" s="36">
        <f>SUMIFS(СВЦЭМ!$D$33:$D$776,СВЦЭМ!$A$33:$A$776,$A84,СВЦЭМ!$B$33:$B$776,K$83)+'СЕТ СН'!$G$14+СВЦЭМ!$D$10+'СЕТ СН'!$G$6-'СЕТ СН'!$G$26</f>
        <v>979.22026468000013</v>
      </c>
      <c r="L84" s="36">
        <f>SUMIFS(СВЦЭМ!$D$33:$D$776,СВЦЭМ!$A$33:$A$776,$A84,СВЦЭМ!$B$33:$B$776,L$83)+'СЕТ СН'!$G$14+СВЦЭМ!$D$10+'СЕТ СН'!$G$6-'СЕТ СН'!$G$26</f>
        <v>947.61062312000013</v>
      </c>
      <c r="M84" s="36">
        <f>SUMIFS(СВЦЭМ!$D$33:$D$776,СВЦЭМ!$A$33:$A$776,$A84,СВЦЭМ!$B$33:$B$776,M$83)+'СЕТ СН'!$G$14+СВЦЭМ!$D$10+'СЕТ СН'!$G$6-'СЕТ СН'!$G$26</f>
        <v>928.28880088000005</v>
      </c>
      <c r="N84" s="36">
        <f>SUMIFS(СВЦЭМ!$D$33:$D$776,СВЦЭМ!$A$33:$A$776,$A84,СВЦЭМ!$B$33:$B$776,N$83)+'СЕТ СН'!$G$14+СВЦЭМ!$D$10+'СЕТ СН'!$G$6-'СЕТ СН'!$G$26</f>
        <v>956.48459395999998</v>
      </c>
      <c r="O84" s="36">
        <f>SUMIFS(СВЦЭМ!$D$33:$D$776,СВЦЭМ!$A$33:$A$776,$A84,СВЦЭМ!$B$33:$B$776,O$83)+'СЕТ СН'!$G$14+СВЦЭМ!$D$10+'СЕТ СН'!$G$6-'СЕТ СН'!$G$26</f>
        <v>956.68619394999996</v>
      </c>
      <c r="P84" s="36">
        <f>SUMIFS(СВЦЭМ!$D$33:$D$776,СВЦЭМ!$A$33:$A$776,$A84,СВЦЭМ!$B$33:$B$776,P$83)+'СЕТ СН'!$G$14+СВЦЭМ!$D$10+'СЕТ СН'!$G$6-'СЕТ СН'!$G$26</f>
        <v>974.23864696999999</v>
      </c>
      <c r="Q84" s="36">
        <f>SUMIFS(СВЦЭМ!$D$33:$D$776,СВЦЭМ!$A$33:$A$776,$A84,СВЦЭМ!$B$33:$B$776,Q$83)+'СЕТ СН'!$G$14+СВЦЭМ!$D$10+'СЕТ СН'!$G$6-'СЕТ СН'!$G$26</f>
        <v>937.24237949999997</v>
      </c>
      <c r="R84" s="36">
        <f>SUMIFS(СВЦЭМ!$D$33:$D$776,СВЦЭМ!$A$33:$A$776,$A84,СВЦЭМ!$B$33:$B$776,R$83)+'СЕТ СН'!$G$14+СВЦЭМ!$D$10+'СЕТ СН'!$G$6-'СЕТ СН'!$G$26</f>
        <v>902.2286646</v>
      </c>
      <c r="S84" s="36">
        <f>SUMIFS(СВЦЭМ!$D$33:$D$776,СВЦЭМ!$A$33:$A$776,$A84,СВЦЭМ!$B$33:$B$776,S$83)+'СЕТ СН'!$G$14+СВЦЭМ!$D$10+'СЕТ СН'!$G$6-'СЕТ СН'!$G$26</f>
        <v>938.14396127999998</v>
      </c>
      <c r="T84" s="36">
        <f>SUMIFS(СВЦЭМ!$D$33:$D$776,СВЦЭМ!$A$33:$A$776,$A84,СВЦЭМ!$B$33:$B$776,T$83)+'СЕТ СН'!$G$14+СВЦЭМ!$D$10+'СЕТ СН'!$G$6-'СЕТ СН'!$G$26</f>
        <v>917.76863098000013</v>
      </c>
      <c r="U84" s="36">
        <f>SUMIFS(СВЦЭМ!$D$33:$D$776,СВЦЭМ!$A$33:$A$776,$A84,СВЦЭМ!$B$33:$B$776,U$83)+'СЕТ СН'!$G$14+СВЦЭМ!$D$10+'СЕТ СН'!$G$6-'СЕТ СН'!$G$26</f>
        <v>894.49961855000015</v>
      </c>
      <c r="V84" s="36">
        <f>SUMIFS(СВЦЭМ!$D$33:$D$776,СВЦЭМ!$A$33:$A$776,$A84,СВЦЭМ!$B$33:$B$776,V$83)+'СЕТ СН'!$G$14+СВЦЭМ!$D$10+'СЕТ СН'!$G$6-'СЕТ СН'!$G$26</f>
        <v>872.15131967000002</v>
      </c>
      <c r="W84" s="36">
        <f>SUMIFS(СВЦЭМ!$D$33:$D$776,СВЦЭМ!$A$33:$A$776,$A84,СВЦЭМ!$B$33:$B$776,W$83)+'СЕТ СН'!$G$14+СВЦЭМ!$D$10+'СЕТ СН'!$G$6-'СЕТ СН'!$G$26</f>
        <v>844.29723616000001</v>
      </c>
      <c r="X84" s="36">
        <f>SUMIFS(СВЦЭМ!$D$33:$D$776,СВЦЭМ!$A$33:$A$776,$A84,СВЦЭМ!$B$33:$B$776,X$83)+'СЕТ СН'!$G$14+СВЦЭМ!$D$10+'СЕТ СН'!$G$6-'СЕТ СН'!$G$26</f>
        <v>854.35687958000017</v>
      </c>
      <c r="Y84" s="36">
        <f>SUMIFS(СВЦЭМ!$D$33:$D$776,СВЦЭМ!$A$33:$A$776,$A84,СВЦЭМ!$B$33:$B$776,Y$83)+'СЕТ СН'!$G$14+СВЦЭМ!$D$10+'СЕТ СН'!$G$6-'СЕТ СН'!$G$26</f>
        <v>935.87544922000006</v>
      </c>
      <c r="AA84" s="45"/>
    </row>
    <row r="85" spans="1:27" ht="15.75" x14ac:dyDescent="0.2">
      <c r="A85" s="35">
        <f>A84+1</f>
        <v>43618</v>
      </c>
      <c r="B85" s="36">
        <f>SUMIFS(СВЦЭМ!$D$33:$D$776,СВЦЭМ!$A$33:$A$776,$A85,СВЦЭМ!$B$33:$B$776,B$83)+'СЕТ СН'!$G$14+СВЦЭМ!$D$10+'СЕТ СН'!$G$6-'СЕТ СН'!$G$26</f>
        <v>987.92097467000008</v>
      </c>
      <c r="C85" s="36">
        <f>SUMIFS(СВЦЭМ!$D$33:$D$776,СВЦЭМ!$A$33:$A$776,$A85,СВЦЭМ!$B$33:$B$776,C$83)+'СЕТ СН'!$G$14+СВЦЭМ!$D$10+'СЕТ СН'!$G$6-'СЕТ СН'!$G$26</f>
        <v>1038.1959710600001</v>
      </c>
      <c r="D85" s="36">
        <f>SUMIFS(СВЦЭМ!$D$33:$D$776,СВЦЭМ!$A$33:$A$776,$A85,СВЦЭМ!$B$33:$B$776,D$83)+'СЕТ СН'!$G$14+СВЦЭМ!$D$10+'СЕТ СН'!$G$6-'СЕТ СН'!$G$26</f>
        <v>1070.0679533100001</v>
      </c>
      <c r="E85" s="36">
        <f>SUMIFS(СВЦЭМ!$D$33:$D$776,СВЦЭМ!$A$33:$A$776,$A85,СВЦЭМ!$B$33:$B$776,E$83)+'СЕТ СН'!$G$14+СВЦЭМ!$D$10+'СЕТ СН'!$G$6-'СЕТ СН'!$G$26</f>
        <v>1096.7542128600001</v>
      </c>
      <c r="F85" s="36">
        <f>SUMIFS(СВЦЭМ!$D$33:$D$776,СВЦЭМ!$A$33:$A$776,$A85,СВЦЭМ!$B$33:$B$776,F$83)+'СЕТ СН'!$G$14+СВЦЭМ!$D$10+'СЕТ СН'!$G$6-'СЕТ СН'!$G$26</f>
        <v>1108.9179842800002</v>
      </c>
      <c r="G85" s="36">
        <f>SUMIFS(СВЦЭМ!$D$33:$D$776,СВЦЭМ!$A$33:$A$776,$A85,СВЦЭМ!$B$33:$B$776,G$83)+'СЕТ СН'!$G$14+СВЦЭМ!$D$10+'СЕТ СН'!$G$6-'СЕТ СН'!$G$26</f>
        <v>1112.8776880200001</v>
      </c>
      <c r="H85" s="36">
        <f>SUMIFS(СВЦЭМ!$D$33:$D$776,СВЦЭМ!$A$33:$A$776,$A85,СВЦЭМ!$B$33:$B$776,H$83)+'СЕТ СН'!$G$14+СВЦЭМ!$D$10+'СЕТ СН'!$G$6-'СЕТ СН'!$G$26</f>
        <v>1087.3043407500002</v>
      </c>
      <c r="I85" s="36">
        <f>SUMIFS(СВЦЭМ!$D$33:$D$776,СВЦЭМ!$A$33:$A$776,$A85,СВЦЭМ!$B$33:$B$776,I$83)+'СЕТ СН'!$G$14+СВЦЭМ!$D$10+'СЕТ СН'!$G$6-'СЕТ СН'!$G$26</f>
        <v>1054.3915177200001</v>
      </c>
      <c r="J85" s="36">
        <f>SUMIFS(СВЦЭМ!$D$33:$D$776,СВЦЭМ!$A$33:$A$776,$A85,СВЦЭМ!$B$33:$B$776,J$83)+'СЕТ СН'!$G$14+СВЦЭМ!$D$10+'СЕТ СН'!$G$6-'СЕТ СН'!$G$26</f>
        <v>995.04218433000005</v>
      </c>
      <c r="K85" s="36">
        <f>SUMIFS(СВЦЭМ!$D$33:$D$776,СВЦЭМ!$A$33:$A$776,$A85,СВЦЭМ!$B$33:$B$776,K$83)+'СЕТ СН'!$G$14+СВЦЭМ!$D$10+'СЕТ СН'!$G$6-'СЕТ СН'!$G$26</f>
        <v>955.10469282000008</v>
      </c>
      <c r="L85" s="36">
        <f>SUMIFS(СВЦЭМ!$D$33:$D$776,СВЦЭМ!$A$33:$A$776,$A85,СВЦЭМ!$B$33:$B$776,L$83)+'СЕТ СН'!$G$14+СВЦЭМ!$D$10+'СЕТ СН'!$G$6-'СЕТ СН'!$G$26</f>
        <v>930.56230210000012</v>
      </c>
      <c r="M85" s="36">
        <f>SUMIFS(СВЦЭМ!$D$33:$D$776,СВЦЭМ!$A$33:$A$776,$A85,СВЦЭМ!$B$33:$B$776,M$83)+'СЕТ СН'!$G$14+СВЦЭМ!$D$10+'СЕТ СН'!$G$6-'СЕТ СН'!$G$26</f>
        <v>913.01731919999997</v>
      </c>
      <c r="N85" s="36">
        <f>SUMIFS(СВЦЭМ!$D$33:$D$776,СВЦЭМ!$A$33:$A$776,$A85,СВЦЭМ!$B$33:$B$776,N$83)+'СЕТ СН'!$G$14+СВЦЭМ!$D$10+'СЕТ СН'!$G$6-'СЕТ СН'!$G$26</f>
        <v>933.04221570000004</v>
      </c>
      <c r="O85" s="36">
        <f>SUMIFS(СВЦЭМ!$D$33:$D$776,СВЦЭМ!$A$33:$A$776,$A85,СВЦЭМ!$B$33:$B$776,O$83)+'СЕТ СН'!$G$14+СВЦЭМ!$D$10+'СЕТ СН'!$G$6-'СЕТ СН'!$G$26</f>
        <v>924.1556313000001</v>
      </c>
      <c r="P85" s="36">
        <f>SUMIFS(СВЦЭМ!$D$33:$D$776,СВЦЭМ!$A$33:$A$776,$A85,СВЦЭМ!$B$33:$B$776,P$83)+'СЕТ СН'!$G$14+СВЦЭМ!$D$10+'СЕТ СН'!$G$6-'СЕТ СН'!$G$26</f>
        <v>934.58879494999996</v>
      </c>
      <c r="Q85" s="36">
        <f>SUMIFS(СВЦЭМ!$D$33:$D$776,СВЦЭМ!$A$33:$A$776,$A85,СВЦЭМ!$B$33:$B$776,Q$83)+'СЕТ СН'!$G$14+СВЦЭМ!$D$10+'СЕТ СН'!$G$6-'СЕТ СН'!$G$26</f>
        <v>908.54073166000012</v>
      </c>
      <c r="R85" s="36">
        <f>SUMIFS(СВЦЭМ!$D$33:$D$776,СВЦЭМ!$A$33:$A$776,$A85,СВЦЭМ!$B$33:$B$776,R$83)+'СЕТ СН'!$G$14+СВЦЭМ!$D$10+'СЕТ СН'!$G$6-'СЕТ СН'!$G$26</f>
        <v>863.3161441100001</v>
      </c>
      <c r="S85" s="36">
        <f>SUMIFS(СВЦЭМ!$D$33:$D$776,СВЦЭМ!$A$33:$A$776,$A85,СВЦЭМ!$B$33:$B$776,S$83)+'СЕТ СН'!$G$14+СВЦЭМ!$D$10+'СЕТ СН'!$G$6-'СЕТ СН'!$G$26</f>
        <v>864.43022987000018</v>
      </c>
      <c r="T85" s="36">
        <f>SUMIFS(СВЦЭМ!$D$33:$D$776,СВЦЭМ!$A$33:$A$776,$A85,СВЦЭМ!$B$33:$B$776,T$83)+'СЕТ СН'!$G$14+СВЦЭМ!$D$10+'СЕТ СН'!$G$6-'СЕТ СН'!$G$26</f>
        <v>867.75068202000011</v>
      </c>
      <c r="U85" s="36">
        <f>SUMIFS(СВЦЭМ!$D$33:$D$776,СВЦЭМ!$A$33:$A$776,$A85,СВЦЭМ!$B$33:$B$776,U$83)+'СЕТ СН'!$G$14+СВЦЭМ!$D$10+'СЕТ СН'!$G$6-'СЕТ СН'!$G$26</f>
        <v>846.15396621000014</v>
      </c>
      <c r="V85" s="36">
        <f>SUMIFS(СВЦЭМ!$D$33:$D$776,СВЦЭМ!$A$33:$A$776,$A85,СВЦЭМ!$B$33:$B$776,V$83)+'СЕТ СН'!$G$14+СВЦЭМ!$D$10+'СЕТ СН'!$G$6-'СЕТ СН'!$G$26</f>
        <v>834.67708128000004</v>
      </c>
      <c r="W85" s="36">
        <f>SUMIFS(СВЦЭМ!$D$33:$D$776,СВЦЭМ!$A$33:$A$776,$A85,СВЦЭМ!$B$33:$B$776,W$83)+'СЕТ СН'!$G$14+СВЦЭМ!$D$10+'СЕТ СН'!$G$6-'СЕТ СН'!$G$26</f>
        <v>834.51419426000007</v>
      </c>
      <c r="X85" s="36">
        <f>SUMIFS(СВЦЭМ!$D$33:$D$776,СВЦЭМ!$A$33:$A$776,$A85,СВЦЭМ!$B$33:$B$776,X$83)+'СЕТ СН'!$G$14+СВЦЭМ!$D$10+'СЕТ СН'!$G$6-'СЕТ СН'!$G$26</f>
        <v>844.69784344000004</v>
      </c>
      <c r="Y85" s="36">
        <f>SUMIFS(СВЦЭМ!$D$33:$D$776,СВЦЭМ!$A$33:$A$776,$A85,СВЦЭМ!$B$33:$B$776,Y$83)+'СЕТ СН'!$G$14+СВЦЭМ!$D$10+'СЕТ СН'!$G$6-'СЕТ СН'!$G$26</f>
        <v>928.69655089000003</v>
      </c>
    </row>
    <row r="86" spans="1:27" ht="15.75" x14ac:dyDescent="0.2">
      <c r="A86" s="35">
        <f t="shared" ref="A86:A114" si="2">A85+1</f>
        <v>43619</v>
      </c>
      <c r="B86" s="36">
        <f>SUMIFS(СВЦЭМ!$D$33:$D$776,СВЦЭМ!$A$33:$A$776,$A86,СВЦЭМ!$B$33:$B$776,B$83)+'СЕТ СН'!$G$14+СВЦЭМ!$D$10+'СЕТ СН'!$G$6-'СЕТ СН'!$G$26</f>
        <v>1065.56216204</v>
      </c>
      <c r="C86" s="36">
        <f>SUMIFS(СВЦЭМ!$D$33:$D$776,СВЦЭМ!$A$33:$A$776,$A86,СВЦЭМ!$B$33:$B$776,C$83)+'СЕТ СН'!$G$14+СВЦЭМ!$D$10+'СЕТ СН'!$G$6-'СЕТ СН'!$G$26</f>
        <v>1108.2755226700001</v>
      </c>
      <c r="D86" s="36">
        <f>SUMIFS(СВЦЭМ!$D$33:$D$776,СВЦЭМ!$A$33:$A$776,$A86,СВЦЭМ!$B$33:$B$776,D$83)+'СЕТ СН'!$G$14+СВЦЭМ!$D$10+'СЕТ СН'!$G$6-'СЕТ СН'!$G$26</f>
        <v>1132.1672678</v>
      </c>
      <c r="E86" s="36">
        <f>SUMIFS(СВЦЭМ!$D$33:$D$776,СВЦЭМ!$A$33:$A$776,$A86,СВЦЭМ!$B$33:$B$776,E$83)+'СЕТ СН'!$G$14+СВЦЭМ!$D$10+'СЕТ СН'!$G$6-'СЕТ СН'!$G$26</f>
        <v>1130.84984629</v>
      </c>
      <c r="F86" s="36">
        <f>SUMIFS(СВЦЭМ!$D$33:$D$776,СВЦЭМ!$A$33:$A$776,$A86,СВЦЭМ!$B$33:$B$776,F$83)+'СЕТ СН'!$G$14+СВЦЭМ!$D$10+'СЕТ СН'!$G$6-'СЕТ СН'!$G$26</f>
        <v>1125.09611049</v>
      </c>
      <c r="G86" s="36">
        <f>SUMIFS(СВЦЭМ!$D$33:$D$776,СВЦЭМ!$A$33:$A$776,$A86,СВЦЭМ!$B$33:$B$776,G$83)+'СЕТ СН'!$G$14+СВЦЭМ!$D$10+'СЕТ СН'!$G$6-'СЕТ СН'!$G$26</f>
        <v>1097.5884541600001</v>
      </c>
      <c r="H86" s="36">
        <f>SUMIFS(СВЦЭМ!$D$33:$D$776,СВЦЭМ!$A$33:$A$776,$A86,СВЦЭМ!$B$33:$B$776,H$83)+'СЕТ СН'!$G$14+СВЦЭМ!$D$10+'СЕТ СН'!$G$6-'СЕТ СН'!$G$26</f>
        <v>1084.00304422</v>
      </c>
      <c r="I86" s="36">
        <f>SUMIFS(СВЦЭМ!$D$33:$D$776,СВЦЭМ!$A$33:$A$776,$A86,СВЦЭМ!$B$33:$B$776,I$83)+'СЕТ СН'!$G$14+СВЦЭМ!$D$10+'СЕТ СН'!$G$6-'СЕТ СН'!$G$26</f>
        <v>1051.3396923</v>
      </c>
      <c r="J86" s="36">
        <f>SUMIFS(СВЦЭМ!$D$33:$D$776,СВЦЭМ!$A$33:$A$776,$A86,СВЦЭМ!$B$33:$B$776,J$83)+'СЕТ СН'!$G$14+СВЦЭМ!$D$10+'СЕТ СН'!$G$6-'СЕТ СН'!$G$26</f>
        <v>1023.84535994</v>
      </c>
      <c r="K86" s="36">
        <f>SUMIFS(СВЦЭМ!$D$33:$D$776,СВЦЭМ!$A$33:$A$776,$A86,СВЦЭМ!$B$33:$B$776,K$83)+'СЕТ СН'!$G$14+СВЦЭМ!$D$10+'СЕТ СН'!$G$6-'СЕТ СН'!$G$26</f>
        <v>1008.1899584400001</v>
      </c>
      <c r="L86" s="36">
        <f>SUMIFS(СВЦЭМ!$D$33:$D$776,СВЦЭМ!$A$33:$A$776,$A86,СВЦЭМ!$B$33:$B$776,L$83)+'СЕТ СН'!$G$14+СВЦЭМ!$D$10+'СЕТ СН'!$G$6-'СЕТ СН'!$G$26</f>
        <v>978.13046378000013</v>
      </c>
      <c r="M86" s="36">
        <f>SUMIFS(СВЦЭМ!$D$33:$D$776,СВЦЭМ!$A$33:$A$776,$A86,СВЦЭМ!$B$33:$B$776,M$83)+'СЕТ СН'!$G$14+СВЦЭМ!$D$10+'СЕТ СН'!$G$6-'СЕТ СН'!$G$26</f>
        <v>935.72478609000018</v>
      </c>
      <c r="N86" s="36">
        <f>SUMIFS(СВЦЭМ!$D$33:$D$776,СВЦЭМ!$A$33:$A$776,$A86,СВЦЭМ!$B$33:$B$776,N$83)+'СЕТ СН'!$G$14+СВЦЭМ!$D$10+'СЕТ СН'!$G$6-'СЕТ СН'!$G$26</f>
        <v>910.49603868000008</v>
      </c>
      <c r="O86" s="36">
        <f>SUMIFS(СВЦЭМ!$D$33:$D$776,СВЦЭМ!$A$33:$A$776,$A86,СВЦЭМ!$B$33:$B$776,O$83)+'СЕТ СН'!$G$14+СВЦЭМ!$D$10+'СЕТ СН'!$G$6-'СЕТ СН'!$G$26</f>
        <v>912.10087283000007</v>
      </c>
      <c r="P86" s="36">
        <f>SUMIFS(СВЦЭМ!$D$33:$D$776,СВЦЭМ!$A$33:$A$776,$A86,СВЦЭМ!$B$33:$B$776,P$83)+'СЕТ СН'!$G$14+СВЦЭМ!$D$10+'СЕТ СН'!$G$6-'СЕТ СН'!$G$26</f>
        <v>912.80639115000008</v>
      </c>
      <c r="Q86" s="36">
        <f>SUMIFS(СВЦЭМ!$D$33:$D$776,СВЦЭМ!$A$33:$A$776,$A86,СВЦЭМ!$B$33:$B$776,Q$83)+'СЕТ СН'!$G$14+СВЦЭМ!$D$10+'СЕТ СН'!$G$6-'СЕТ СН'!$G$26</f>
        <v>876.93973369000014</v>
      </c>
      <c r="R86" s="36">
        <f>SUMIFS(СВЦЭМ!$D$33:$D$776,СВЦЭМ!$A$33:$A$776,$A86,СВЦЭМ!$B$33:$B$776,R$83)+'СЕТ СН'!$G$14+СВЦЭМ!$D$10+'СЕТ СН'!$G$6-'СЕТ СН'!$G$26</f>
        <v>834.79847672000005</v>
      </c>
      <c r="S86" s="36">
        <f>SUMIFS(СВЦЭМ!$D$33:$D$776,СВЦЭМ!$A$33:$A$776,$A86,СВЦЭМ!$B$33:$B$776,S$83)+'СЕТ СН'!$G$14+СВЦЭМ!$D$10+'СЕТ СН'!$G$6-'СЕТ СН'!$G$26</f>
        <v>846.61160160999998</v>
      </c>
      <c r="T86" s="36">
        <f>SUMIFS(СВЦЭМ!$D$33:$D$776,СВЦЭМ!$A$33:$A$776,$A86,СВЦЭМ!$B$33:$B$776,T$83)+'СЕТ СН'!$G$14+СВЦЭМ!$D$10+'СЕТ СН'!$G$6-'СЕТ СН'!$G$26</f>
        <v>846.59256733999996</v>
      </c>
      <c r="U86" s="36">
        <f>SUMIFS(СВЦЭМ!$D$33:$D$776,СВЦЭМ!$A$33:$A$776,$A86,СВЦЭМ!$B$33:$B$776,U$83)+'СЕТ СН'!$G$14+СВЦЭМ!$D$10+'СЕТ СН'!$G$6-'СЕТ СН'!$G$26</f>
        <v>859.93943325000009</v>
      </c>
      <c r="V86" s="36">
        <f>SUMIFS(СВЦЭМ!$D$33:$D$776,СВЦЭМ!$A$33:$A$776,$A86,СВЦЭМ!$B$33:$B$776,V$83)+'СЕТ СН'!$G$14+СВЦЭМ!$D$10+'СЕТ СН'!$G$6-'СЕТ СН'!$G$26</f>
        <v>917.78428307000013</v>
      </c>
      <c r="W86" s="36">
        <f>SUMIFS(СВЦЭМ!$D$33:$D$776,СВЦЭМ!$A$33:$A$776,$A86,СВЦЭМ!$B$33:$B$776,W$83)+'СЕТ СН'!$G$14+СВЦЭМ!$D$10+'СЕТ СН'!$G$6-'СЕТ СН'!$G$26</f>
        <v>838.71698642000001</v>
      </c>
      <c r="X86" s="36">
        <f>SUMIFS(СВЦЭМ!$D$33:$D$776,СВЦЭМ!$A$33:$A$776,$A86,СВЦЭМ!$B$33:$B$776,X$83)+'СЕТ СН'!$G$14+СВЦЭМ!$D$10+'СЕТ СН'!$G$6-'СЕТ СН'!$G$26</f>
        <v>809.43696545000012</v>
      </c>
      <c r="Y86" s="36">
        <f>SUMIFS(СВЦЭМ!$D$33:$D$776,СВЦЭМ!$A$33:$A$776,$A86,СВЦЭМ!$B$33:$B$776,Y$83)+'СЕТ СН'!$G$14+СВЦЭМ!$D$10+'СЕТ СН'!$G$6-'СЕТ СН'!$G$26</f>
        <v>915.75386850000018</v>
      </c>
    </row>
    <row r="87" spans="1:27" ht="15.75" x14ac:dyDescent="0.2">
      <c r="A87" s="35">
        <f t="shared" si="2"/>
        <v>43620</v>
      </c>
      <c r="B87" s="36">
        <f>SUMIFS(СВЦЭМ!$D$33:$D$776,СВЦЭМ!$A$33:$A$776,$A87,СВЦЭМ!$B$33:$B$776,B$83)+'СЕТ СН'!$G$14+СВЦЭМ!$D$10+'СЕТ СН'!$G$6-'СЕТ СН'!$G$26</f>
        <v>1051.24395015</v>
      </c>
      <c r="C87" s="36">
        <f>SUMIFS(СВЦЭМ!$D$33:$D$776,СВЦЭМ!$A$33:$A$776,$A87,СВЦЭМ!$B$33:$B$776,C$83)+'СЕТ СН'!$G$14+СВЦЭМ!$D$10+'СЕТ СН'!$G$6-'СЕТ СН'!$G$26</f>
        <v>1117.88097737</v>
      </c>
      <c r="D87" s="36">
        <f>SUMIFS(СВЦЭМ!$D$33:$D$776,СВЦЭМ!$A$33:$A$776,$A87,СВЦЭМ!$B$33:$B$776,D$83)+'СЕТ СН'!$G$14+СВЦЭМ!$D$10+'СЕТ СН'!$G$6-'СЕТ СН'!$G$26</f>
        <v>1128.77752205</v>
      </c>
      <c r="E87" s="36">
        <f>SUMIFS(СВЦЭМ!$D$33:$D$776,СВЦЭМ!$A$33:$A$776,$A87,СВЦЭМ!$B$33:$B$776,E$83)+'СЕТ СН'!$G$14+СВЦЭМ!$D$10+'СЕТ СН'!$G$6-'СЕТ СН'!$G$26</f>
        <v>1128.0197628000001</v>
      </c>
      <c r="F87" s="36">
        <f>SUMIFS(СВЦЭМ!$D$33:$D$776,СВЦЭМ!$A$33:$A$776,$A87,СВЦЭМ!$B$33:$B$776,F$83)+'СЕТ СН'!$G$14+СВЦЭМ!$D$10+'СЕТ СН'!$G$6-'СЕТ СН'!$G$26</f>
        <v>1122.4097802400001</v>
      </c>
      <c r="G87" s="36">
        <f>SUMIFS(СВЦЭМ!$D$33:$D$776,СВЦЭМ!$A$33:$A$776,$A87,СВЦЭМ!$B$33:$B$776,G$83)+'СЕТ СН'!$G$14+СВЦЭМ!$D$10+'СЕТ СН'!$G$6-'СЕТ СН'!$G$26</f>
        <v>1100.5177245300001</v>
      </c>
      <c r="H87" s="36">
        <f>SUMIFS(СВЦЭМ!$D$33:$D$776,СВЦЭМ!$A$33:$A$776,$A87,СВЦЭМ!$B$33:$B$776,H$83)+'СЕТ СН'!$G$14+СВЦЭМ!$D$10+'СЕТ СН'!$G$6-'СЕТ СН'!$G$26</f>
        <v>1076.0877043400001</v>
      </c>
      <c r="I87" s="36">
        <f>SUMIFS(СВЦЭМ!$D$33:$D$776,СВЦЭМ!$A$33:$A$776,$A87,СВЦЭМ!$B$33:$B$776,I$83)+'СЕТ СН'!$G$14+СВЦЭМ!$D$10+'СЕТ СН'!$G$6-'СЕТ СН'!$G$26</f>
        <v>1015.92358158</v>
      </c>
      <c r="J87" s="36">
        <f>SUMIFS(СВЦЭМ!$D$33:$D$776,СВЦЭМ!$A$33:$A$776,$A87,СВЦЭМ!$B$33:$B$776,J$83)+'СЕТ СН'!$G$14+СВЦЭМ!$D$10+'СЕТ СН'!$G$6-'СЕТ СН'!$G$26</f>
        <v>977.08455120999997</v>
      </c>
      <c r="K87" s="36">
        <f>SUMIFS(СВЦЭМ!$D$33:$D$776,СВЦЭМ!$A$33:$A$776,$A87,СВЦЭМ!$B$33:$B$776,K$83)+'СЕТ СН'!$G$14+СВЦЭМ!$D$10+'СЕТ СН'!$G$6-'СЕТ СН'!$G$26</f>
        <v>961.96450087000017</v>
      </c>
      <c r="L87" s="36">
        <f>SUMIFS(СВЦЭМ!$D$33:$D$776,СВЦЭМ!$A$33:$A$776,$A87,СВЦЭМ!$B$33:$B$776,L$83)+'СЕТ СН'!$G$14+СВЦЭМ!$D$10+'СЕТ СН'!$G$6-'СЕТ СН'!$G$26</f>
        <v>950.50915269999996</v>
      </c>
      <c r="M87" s="36">
        <f>SUMIFS(СВЦЭМ!$D$33:$D$776,СВЦЭМ!$A$33:$A$776,$A87,СВЦЭМ!$B$33:$B$776,M$83)+'СЕТ СН'!$G$14+СВЦЭМ!$D$10+'СЕТ СН'!$G$6-'СЕТ СН'!$G$26</f>
        <v>930.35708907000003</v>
      </c>
      <c r="N87" s="36">
        <f>SUMIFS(СВЦЭМ!$D$33:$D$776,СВЦЭМ!$A$33:$A$776,$A87,СВЦЭМ!$B$33:$B$776,N$83)+'СЕТ СН'!$G$14+СВЦЭМ!$D$10+'СЕТ СН'!$G$6-'СЕТ СН'!$G$26</f>
        <v>936.89384347000009</v>
      </c>
      <c r="O87" s="36">
        <f>SUMIFS(СВЦЭМ!$D$33:$D$776,СВЦЭМ!$A$33:$A$776,$A87,СВЦЭМ!$B$33:$B$776,O$83)+'СЕТ СН'!$G$14+СВЦЭМ!$D$10+'СЕТ СН'!$G$6-'СЕТ СН'!$G$26</f>
        <v>935.17208180000011</v>
      </c>
      <c r="P87" s="36">
        <f>SUMIFS(СВЦЭМ!$D$33:$D$776,СВЦЭМ!$A$33:$A$776,$A87,СВЦЭМ!$B$33:$B$776,P$83)+'СЕТ СН'!$G$14+СВЦЭМ!$D$10+'СЕТ СН'!$G$6-'СЕТ СН'!$G$26</f>
        <v>945.79612348000001</v>
      </c>
      <c r="Q87" s="36">
        <f>SUMIFS(СВЦЭМ!$D$33:$D$776,СВЦЭМ!$A$33:$A$776,$A87,СВЦЭМ!$B$33:$B$776,Q$83)+'СЕТ СН'!$G$14+СВЦЭМ!$D$10+'СЕТ СН'!$G$6-'СЕТ СН'!$G$26</f>
        <v>906.41340305000017</v>
      </c>
      <c r="R87" s="36">
        <f>SUMIFS(СВЦЭМ!$D$33:$D$776,СВЦЭМ!$A$33:$A$776,$A87,СВЦЭМ!$B$33:$B$776,R$83)+'СЕТ СН'!$G$14+СВЦЭМ!$D$10+'СЕТ СН'!$G$6-'СЕТ СН'!$G$26</f>
        <v>865.65252039999996</v>
      </c>
      <c r="S87" s="36">
        <f>SUMIFS(СВЦЭМ!$D$33:$D$776,СВЦЭМ!$A$33:$A$776,$A87,СВЦЭМ!$B$33:$B$776,S$83)+'СЕТ СН'!$G$14+СВЦЭМ!$D$10+'СЕТ СН'!$G$6-'СЕТ СН'!$G$26</f>
        <v>882.06120974000009</v>
      </c>
      <c r="T87" s="36">
        <f>SUMIFS(СВЦЭМ!$D$33:$D$776,СВЦЭМ!$A$33:$A$776,$A87,СВЦЭМ!$B$33:$B$776,T$83)+'СЕТ СН'!$G$14+СВЦЭМ!$D$10+'СЕТ СН'!$G$6-'СЕТ СН'!$G$26</f>
        <v>875.82943187000001</v>
      </c>
      <c r="U87" s="36">
        <f>SUMIFS(СВЦЭМ!$D$33:$D$776,СВЦЭМ!$A$33:$A$776,$A87,СВЦЭМ!$B$33:$B$776,U$83)+'СЕТ СН'!$G$14+СВЦЭМ!$D$10+'СЕТ СН'!$G$6-'СЕТ СН'!$G$26</f>
        <v>860.92618784000001</v>
      </c>
      <c r="V87" s="36">
        <f>SUMIFS(СВЦЭМ!$D$33:$D$776,СВЦЭМ!$A$33:$A$776,$A87,СВЦЭМ!$B$33:$B$776,V$83)+'СЕТ СН'!$G$14+СВЦЭМ!$D$10+'СЕТ СН'!$G$6-'СЕТ СН'!$G$26</f>
        <v>853.06027452000012</v>
      </c>
      <c r="W87" s="36">
        <f>SUMIFS(СВЦЭМ!$D$33:$D$776,СВЦЭМ!$A$33:$A$776,$A87,СВЦЭМ!$B$33:$B$776,W$83)+'СЕТ СН'!$G$14+СВЦЭМ!$D$10+'СЕТ СН'!$G$6-'СЕТ СН'!$G$26</f>
        <v>843.52969032999999</v>
      </c>
      <c r="X87" s="36">
        <f>SUMIFS(СВЦЭМ!$D$33:$D$776,СВЦЭМ!$A$33:$A$776,$A87,СВЦЭМ!$B$33:$B$776,X$83)+'СЕТ СН'!$G$14+СВЦЭМ!$D$10+'СЕТ СН'!$G$6-'СЕТ СН'!$G$26</f>
        <v>849.41686674000016</v>
      </c>
      <c r="Y87" s="36">
        <f>SUMIFS(СВЦЭМ!$D$33:$D$776,СВЦЭМ!$A$33:$A$776,$A87,СВЦЭМ!$B$33:$B$776,Y$83)+'СЕТ СН'!$G$14+СВЦЭМ!$D$10+'СЕТ СН'!$G$6-'СЕТ СН'!$G$26</f>
        <v>927.11168767000004</v>
      </c>
    </row>
    <row r="88" spans="1:27" ht="15.75" x14ac:dyDescent="0.2">
      <c r="A88" s="35">
        <f t="shared" si="2"/>
        <v>43621</v>
      </c>
      <c r="B88" s="36">
        <f>SUMIFS(СВЦЭМ!$D$33:$D$776,СВЦЭМ!$A$33:$A$776,$A88,СВЦЭМ!$B$33:$B$776,B$83)+'СЕТ СН'!$G$14+СВЦЭМ!$D$10+'СЕТ СН'!$G$6-'СЕТ СН'!$G$26</f>
        <v>1005.81604943</v>
      </c>
      <c r="C88" s="36">
        <f>SUMIFS(СВЦЭМ!$D$33:$D$776,СВЦЭМ!$A$33:$A$776,$A88,СВЦЭМ!$B$33:$B$776,C$83)+'СЕТ СН'!$G$14+СВЦЭМ!$D$10+'СЕТ СН'!$G$6-'СЕТ СН'!$G$26</f>
        <v>1055.12725722</v>
      </c>
      <c r="D88" s="36">
        <f>SUMIFS(СВЦЭМ!$D$33:$D$776,СВЦЭМ!$A$33:$A$776,$A88,СВЦЭМ!$B$33:$B$776,D$83)+'СЕТ СН'!$G$14+СВЦЭМ!$D$10+'СЕТ СН'!$G$6-'СЕТ СН'!$G$26</f>
        <v>1088.0010689600001</v>
      </c>
      <c r="E88" s="36">
        <f>SUMIFS(СВЦЭМ!$D$33:$D$776,СВЦЭМ!$A$33:$A$776,$A88,СВЦЭМ!$B$33:$B$776,E$83)+'СЕТ СН'!$G$14+СВЦЭМ!$D$10+'СЕТ СН'!$G$6-'СЕТ СН'!$G$26</f>
        <v>1098.3848282000001</v>
      </c>
      <c r="F88" s="36">
        <f>SUMIFS(СВЦЭМ!$D$33:$D$776,СВЦЭМ!$A$33:$A$776,$A88,СВЦЭМ!$B$33:$B$776,F$83)+'СЕТ СН'!$G$14+СВЦЭМ!$D$10+'СЕТ СН'!$G$6-'СЕТ СН'!$G$26</f>
        <v>1093.4882805900002</v>
      </c>
      <c r="G88" s="36">
        <f>SUMIFS(СВЦЭМ!$D$33:$D$776,СВЦЭМ!$A$33:$A$776,$A88,СВЦЭМ!$B$33:$B$776,G$83)+'СЕТ СН'!$G$14+СВЦЭМ!$D$10+'СЕТ СН'!$G$6-'СЕТ СН'!$G$26</f>
        <v>1087.72008443</v>
      </c>
      <c r="H88" s="36">
        <f>SUMIFS(СВЦЭМ!$D$33:$D$776,СВЦЭМ!$A$33:$A$776,$A88,СВЦЭМ!$B$33:$B$776,H$83)+'СЕТ СН'!$G$14+СВЦЭМ!$D$10+'СЕТ СН'!$G$6-'СЕТ СН'!$G$26</f>
        <v>1046.40525314</v>
      </c>
      <c r="I88" s="36">
        <f>SUMIFS(СВЦЭМ!$D$33:$D$776,СВЦЭМ!$A$33:$A$776,$A88,СВЦЭМ!$B$33:$B$776,I$83)+'СЕТ СН'!$G$14+СВЦЭМ!$D$10+'СЕТ СН'!$G$6-'СЕТ СН'!$G$26</f>
        <v>999.65157824000016</v>
      </c>
      <c r="J88" s="36">
        <f>SUMIFS(СВЦЭМ!$D$33:$D$776,СВЦЭМ!$A$33:$A$776,$A88,СВЦЭМ!$B$33:$B$776,J$83)+'СЕТ СН'!$G$14+СВЦЭМ!$D$10+'СЕТ СН'!$G$6-'СЕТ СН'!$G$26</f>
        <v>957.75153316000001</v>
      </c>
      <c r="K88" s="36">
        <f>SUMIFS(СВЦЭМ!$D$33:$D$776,СВЦЭМ!$A$33:$A$776,$A88,СВЦЭМ!$B$33:$B$776,K$83)+'СЕТ СН'!$G$14+СВЦЭМ!$D$10+'СЕТ СН'!$G$6-'СЕТ СН'!$G$26</f>
        <v>935.17880477000017</v>
      </c>
      <c r="L88" s="36">
        <f>SUMIFS(СВЦЭМ!$D$33:$D$776,СВЦЭМ!$A$33:$A$776,$A88,СВЦЭМ!$B$33:$B$776,L$83)+'СЕТ СН'!$G$14+СВЦЭМ!$D$10+'СЕТ СН'!$G$6-'СЕТ СН'!$G$26</f>
        <v>928.71538815000008</v>
      </c>
      <c r="M88" s="36">
        <f>SUMIFS(СВЦЭМ!$D$33:$D$776,СВЦЭМ!$A$33:$A$776,$A88,СВЦЭМ!$B$33:$B$776,M$83)+'СЕТ СН'!$G$14+СВЦЭМ!$D$10+'СЕТ СН'!$G$6-'СЕТ СН'!$G$26</f>
        <v>911.94259540999997</v>
      </c>
      <c r="N88" s="36">
        <f>SUMIFS(СВЦЭМ!$D$33:$D$776,СВЦЭМ!$A$33:$A$776,$A88,СВЦЭМ!$B$33:$B$776,N$83)+'СЕТ СН'!$G$14+СВЦЭМ!$D$10+'СЕТ СН'!$G$6-'СЕТ СН'!$G$26</f>
        <v>939.07795266000016</v>
      </c>
      <c r="O88" s="36">
        <f>SUMIFS(СВЦЭМ!$D$33:$D$776,СВЦЭМ!$A$33:$A$776,$A88,СВЦЭМ!$B$33:$B$776,O$83)+'СЕТ СН'!$G$14+СВЦЭМ!$D$10+'СЕТ СН'!$G$6-'СЕТ СН'!$G$26</f>
        <v>950.07354292000014</v>
      </c>
      <c r="P88" s="36">
        <f>SUMIFS(СВЦЭМ!$D$33:$D$776,СВЦЭМ!$A$33:$A$776,$A88,СВЦЭМ!$B$33:$B$776,P$83)+'СЕТ СН'!$G$14+СВЦЭМ!$D$10+'СЕТ СН'!$G$6-'СЕТ СН'!$G$26</f>
        <v>963.53039822000005</v>
      </c>
      <c r="Q88" s="36">
        <f>SUMIFS(СВЦЭМ!$D$33:$D$776,СВЦЭМ!$A$33:$A$776,$A88,СВЦЭМ!$B$33:$B$776,Q$83)+'СЕТ СН'!$G$14+СВЦЭМ!$D$10+'СЕТ СН'!$G$6-'СЕТ СН'!$G$26</f>
        <v>908.71542450000015</v>
      </c>
      <c r="R88" s="36">
        <f>SUMIFS(СВЦЭМ!$D$33:$D$776,СВЦЭМ!$A$33:$A$776,$A88,СВЦЭМ!$B$33:$B$776,R$83)+'СЕТ СН'!$G$14+СВЦЭМ!$D$10+'СЕТ СН'!$G$6-'СЕТ СН'!$G$26</f>
        <v>864.00270973000011</v>
      </c>
      <c r="S88" s="36">
        <f>SUMIFS(СВЦЭМ!$D$33:$D$776,СВЦЭМ!$A$33:$A$776,$A88,СВЦЭМ!$B$33:$B$776,S$83)+'СЕТ СН'!$G$14+СВЦЭМ!$D$10+'СЕТ СН'!$G$6-'СЕТ СН'!$G$26</f>
        <v>872.35996251000006</v>
      </c>
      <c r="T88" s="36">
        <f>SUMIFS(СВЦЭМ!$D$33:$D$776,СВЦЭМ!$A$33:$A$776,$A88,СВЦЭМ!$B$33:$B$776,T$83)+'СЕТ СН'!$G$14+СВЦЭМ!$D$10+'СЕТ СН'!$G$6-'СЕТ СН'!$G$26</f>
        <v>872.15950257999998</v>
      </c>
      <c r="U88" s="36">
        <f>SUMIFS(СВЦЭМ!$D$33:$D$776,СВЦЭМ!$A$33:$A$776,$A88,СВЦЭМ!$B$33:$B$776,U$83)+'СЕТ СН'!$G$14+СВЦЭМ!$D$10+'СЕТ СН'!$G$6-'СЕТ СН'!$G$26</f>
        <v>856.1773500700001</v>
      </c>
      <c r="V88" s="36">
        <f>SUMIFS(СВЦЭМ!$D$33:$D$776,СВЦЭМ!$A$33:$A$776,$A88,СВЦЭМ!$B$33:$B$776,V$83)+'СЕТ СН'!$G$14+СВЦЭМ!$D$10+'СЕТ СН'!$G$6-'СЕТ СН'!$G$26</f>
        <v>852.25079874000016</v>
      </c>
      <c r="W88" s="36">
        <f>SUMIFS(СВЦЭМ!$D$33:$D$776,СВЦЭМ!$A$33:$A$776,$A88,СВЦЭМ!$B$33:$B$776,W$83)+'СЕТ СН'!$G$14+СВЦЭМ!$D$10+'СЕТ СН'!$G$6-'СЕТ СН'!$G$26</f>
        <v>828.79270199999996</v>
      </c>
      <c r="X88" s="36">
        <f>SUMIFS(СВЦЭМ!$D$33:$D$776,СВЦЭМ!$A$33:$A$776,$A88,СВЦЭМ!$B$33:$B$776,X$83)+'СЕТ СН'!$G$14+СВЦЭМ!$D$10+'СЕТ СН'!$G$6-'СЕТ СН'!$G$26</f>
        <v>854.86452355000006</v>
      </c>
      <c r="Y88" s="36">
        <f>SUMIFS(СВЦЭМ!$D$33:$D$776,СВЦЭМ!$A$33:$A$776,$A88,СВЦЭМ!$B$33:$B$776,Y$83)+'СЕТ СН'!$G$14+СВЦЭМ!$D$10+'СЕТ СН'!$G$6-'СЕТ СН'!$G$26</f>
        <v>935.62922268000011</v>
      </c>
    </row>
    <row r="89" spans="1:27" ht="15.75" x14ac:dyDescent="0.2">
      <c r="A89" s="35">
        <f t="shared" si="2"/>
        <v>43622</v>
      </c>
      <c r="B89" s="36">
        <f>SUMIFS(СВЦЭМ!$D$33:$D$776,СВЦЭМ!$A$33:$A$776,$A89,СВЦЭМ!$B$33:$B$776,B$83)+'СЕТ СН'!$G$14+СВЦЭМ!$D$10+'СЕТ СН'!$G$6-'СЕТ СН'!$G$26</f>
        <v>1038.5842530100001</v>
      </c>
      <c r="C89" s="36">
        <f>SUMIFS(СВЦЭМ!$D$33:$D$776,СВЦЭМ!$A$33:$A$776,$A89,СВЦЭМ!$B$33:$B$776,C$83)+'СЕТ СН'!$G$14+СВЦЭМ!$D$10+'СЕТ СН'!$G$6-'СЕТ СН'!$G$26</f>
        <v>1079.1515603</v>
      </c>
      <c r="D89" s="36">
        <f>SUMIFS(СВЦЭМ!$D$33:$D$776,СВЦЭМ!$A$33:$A$776,$A89,СВЦЭМ!$B$33:$B$776,D$83)+'СЕТ СН'!$G$14+СВЦЭМ!$D$10+'СЕТ СН'!$G$6-'СЕТ СН'!$G$26</f>
        <v>1090.59151419</v>
      </c>
      <c r="E89" s="36">
        <f>SUMIFS(СВЦЭМ!$D$33:$D$776,СВЦЭМ!$A$33:$A$776,$A89,СВЦЭМ!$B$33:$B$776,E$83)+'СЕТ СН'!$G$14+СВЦЭМ!$D$10+'СЕТ СН'!$G$6-'СЕТ СН'!$G$26</f>
        <v>1102.96942089</v>
      </c>
      <c r="F89" s="36">
        <f>SUMIFS(СВЦЭМ!$D$33:$D$776,СВЦЭМ!$A$33:$A$776,$A89,СВЦЭМ!$B$33:$B$776,F$83)+'СЕТ СН'!$G$14+СВЦЭМ!$D$10+'СЕТ СН'!$G$6-'СЕТ СН'!$G$26</f>
        <v>1098.1241973400001</v>
      </c>
      <c r="G89" s="36">
        <f>SUMIFS(СВЦЭМ!$D$33:$D$776,СВЦЭМ!$A$33:$A$776,$A89,СВЦЭМ!$B$33:$B$776,G$83)+'СЕТ СН'!$G$14+СВЦЭМ!$D$10+'СЕТ СН'!$G$6-'СЕТ СН'!$G$26</f>
        <v>1091.8681397800001</v>
      </c>
      <c r="H89" s="36">
        <f>SUMIFS(СВЦЭМ!$D$33:$D$776,СВЦЭМ!$A$33:$A$776,$A89,СВЦЭМ!$B$33:$B$776,H$83)+'СЕТ СН'!$G$14+СВЦЭМ!$D$10+'СЕТ СН'!$G$6-'СЕТ СН'!$G$26</f>
        <v>1034.1953555800001</v>
      </c>
      <c r="I89" s="36">
        <f>SUMIFS(СВЦЭМ!$D$33:$D$776,СВЦЭМ!$A$33:$A$776,$A89,СВЦЭМ!$B$33:$B$776,I$83)+'СЕТ СН'!$G$14+СВЦЭМ!$D$10+'СЕТ СН'!$G$6-'СЕТ СН'!$G$26</f>
        <v>956.78474720000008</v>
      </c>
      <c r="J89" s="36">
        <f>SUMIFS(СВЦЭМ!$D$33:$D$776,СВЦЭМ!$A$33:$A$776,$A89,СВЦЭМ!$B$33:$B$776,J$83)+'СЕТ СН'!$G$14+СВЦЭМ!$D$10+'СЕТ СН'!$G$6-'СЕТ СН'!$G$26</f>
        <v>913.6687861800001</v>
      </c>
      <c r="K89" s="36">
        <f>SUMIFS(СВЦЭМ!$D$33:$D$776,СВЦЭМ!$A$33:$A$776,$A89,СВЦЭМ!$B$33:$B$776,K$83)+'СЕТ СН'!$G$14+СВЦЭМ!$D$10+'СЕТ СН'!$G$6-'СЕТ СН'!$G$26</f>
        <v>876.76653376000013</v>
      </c>
      <c r="L89" s="36">
        <f>SUMIFS(СВЦЭМ!$D$33:$D$776,СВЦЭМ!$A$33:$A$776,$A89,СВЦЭМ!$B$33:$B$776,L$83)+'СЕТ СН'!$G$14+СВЦЭМ!$D$10+'СЕТ СН'!$G$6-'СЕТ СН'!$G$26</f>
        <v>873.70143441000005</v>
      </c>
      <c r="M89" s="36">
        <f>SUMIFS(СВЦЭМ!$D$33:$D$776,СВЦЭМ!$A$33:$A$776,$A89,СВЦЭМ!$B$33:$B$776,M$83)+'СЕТ СН'!$G$14+СВЦЭМ!$D$10+'СЕТ СН'!$G$6-'СЕТ СН'!$G$26</f>
        <v>877.86852736000014</v>
      </c>
      <c r="N89" s="36">
        <f>SUMIFS(СВЦЭМ!$D$33:$D$776,СВЦЭМ!$A$33:$A$776,$A89,СВЦЭМ!$B$33:$B$776,N$83)+'СЕТ СН'!$G$14+СВЦЭМ!$D$10+'СЕТ СН'!$G$6-'СЕТ СН'!$G$26</f>
        <v>880.83486775000006</v>
      </c>
      <c r="O89" s="36">
        <f>SUMIFS(СВЦЭМ!$D$33:$D$776,СВЦЭМ!$A$33:$A$776,$A89,СВЦЭМ!$B$33:$B$776,O$83)+'СЕТ СН'!$G$14+СВЦЭМ!$D$10+'СЕТ СН'!$G$6-'СЕТ СН'!$G$26</f>
        <v>877.13035854999998</v>
      </c>
      <c r="P89" s="36">
        <f>SUMIFS(СВЦЭМ!$D$33:$D$776,СВЦЭМ!$A$33:$A$776,$A89,СВЦЭМ!$B$33:$B$776,P$83)+'СЕТ СН'!$G$14+СВЦЭМ!$D$10+'СЕТ СН'!$G$6-'СЕТ СН'!$G$26</f>
        <v>897.68598980000002</v>
      </c>
      <c r="Q89" s="36">
        <f>SUMIFS(СВЦЭМ!$D$33:$D$776,СВЦЭМ!$A$33:$A$776,$A89,СВЦЭМ!$B$33:$B$776,Q$83)+'СЕТ СН'!$G$14+СВЦЭМ!$D$10+'СЕТ СН'!$G$6-'СЕТ СН'!$G$26</f>
        <v>871.32889928999998</v>
      </c>
      <c r="R89" s="36">
        <f>SUMIFS(СВЦЭМ!$D$33:$D$776,СВЦЭМ!$A$33:$A$776,$A89,СВЦЭМ!$B$33:$B$776,R$83)+'СЕТ СН'!$G$14+СВЦЭМ!$D$10+'СЕТ СН'!$G$6-'СЕТ СН'!$G$26</f>
        <v>834.83889311000007</v>
      </c>
      <c r="S89" s="36">
        <f>SUMIFS(СВЦЭМ!$D$33:$D$776,СВЦЭМ!$A$33:$A$776,$A89,СВЦЭМ!$B$33:$B$776,S$83)+'СЕТ СН'!$G$14+СВЦЭМ!$D$10+'СЕТ СН'!$G$6-'СЕТ СН'!$G$26</f>
        <v>825.13992557999995</v>
      </c>
      <c r="T89" s="36">
        <f>SUMIFS(СВЦЭМ!$D$33:$D$776,СВЦЭМ!$A$33:$A$776,$A89,СВЦЭМ!$B$33:$B$776,T$83)+'СЕТ СН'!$G$14+СВЦЭМ!$D$10+'СЕТ СН'!$G$6-'СЕТ СН'!$G$26</f>
        <v>819.87005171999999</v>
      </c>
      <c r="U89" s="36">
        <f>SUMIFS(СВЦЭМ!$D$33:$D$776,СВЦЭМ!$A$33:$A$776,$A89,СВЦЭМ!$B$33:$B$776,U$83)+'СЕТ СН'!$G$14+СВЦЭМ!$D$10+'СЕТ СН'!$G$6-'СЕТ СН'!$G$26</f>
        <v>805.17060189000017</v>
      </c>
      <c r="V89" s="36">
        <f>SUMIFS(СВЦЭМ!$D$33:$D$776,СВЦЭМ!$A$33:$A$776,$A89,СВЦЭМ!$B$33:$B$776,V$83)+'СЕТ СН'!$G$14+СВЦЭМ!$D$10+'СЕТ СН'!$G$6-'СЕТ СН'!$G$26</f>
        <v>796.14336757000001</v>
      </c>
      <c r="W89" s="36">
        <f>SUMIFS(СВЦЭМ!$D$33:$D$776,СВЦЭМ!$A$33:$A$776,$A89,СВЦЭМ!$B$33:$B$776,W$83)+'СЕТ СН'!$G$14+СВЦЭМ!$D$10+'СЕТ СН'!$G$6-'СЕТ СН'!$G$26</f>
        <v>778.94902000000002</v>
      </c>
      <c r="X89" s="36">
        <f>SUMIFS(СВЦЭМ!$D$33:$D$776,СВЦЭМ!$A$33:$A$776,$A89,СВЦЭМ!$B$33:$B$776,X$83)+'СЕТ СН'!$G$14+СВЦЭМ!$D$10+'СЕТ СН'!$G$6-'СЕТ СН'!$G$26</f>
        <v>812.23373232000017</v>
      </c>
      <c r="Y89" s="36">
        <f>SUMIFS(СВЦЭМ!$D$33:$D$776,СВЦЭМ!$A$33:$A$776,$A89,СВЦЭМ!$B$33:$B$776,Y$83)+'СЕТ СН'!$G$14+СВЦЭМ!$D$10+'СЕТ СН'!$G$6-'СЕТ СН'!$G$26</f>
        <v>913.47997426999996</v>
      </c>
    </row>
    <row r="90" spans="1:27" ht="15.75" x14ac:dyDescent="0.2">
      <c r="A90" s="35">
        <f t="shared" si="2"/>
        <v>43623</v>
      </c>
      <c r="B90" s="36">
        <f>SUMIFS(СВЦЭМ!$D$33:$D$776,СВЦЭМ!$A$33:$A$776,$A90,СВЦЭМ!$B$33:$B$776,B$83)+'СЕТ СН'!$G$14+СВЦЭМ!$D$10+'СЕТ СН'!$G$6-'СЕТ СН'!$G$26</f>
        <v>974.36767443999997</v>
      </c>
      <c r="C90" s="36">
        <f>SUMIFS(СВЦЭМ!$D$33:$D$776,СВЦЭМ!$A$33:$A$776,$A90,СВЦЭМ!$B$33:$B$776,C$83)+'СЕТ СН'!$G$14+СВЦЭМ!$D$10+'СЕТ СН'!$G$6-'СЕТ СН'!$G$26</f>
        <v>1029.66051236</v>
      </c>
      <c r="D90" s="36">
        <f>SUMIFS(СВЦЭМ!$D$33:$D$776,СВЦЭМ!$A$33:$A$776,$A90,СВЦЭМ!$B$33:$B$776,D$83)+'СЕТ СН'!$G$14+СВЦЭМ!$D$10+'СЕТ СН'!$G$6-'СЕТ СН'!$G$26</f>
        <v>1062.4506122600001</v>
      </c>
      <c r="E90" s="36">
        <f>SUMIFS(СВЦЭМ!$D$33:$D$776,СВЦЭМ!$A$33:$A$776,$A90,СВЦЭМ!$B$33:$B$776,E$83)+'СЕТ СН'!$G$14+СВЦЭМ!$D$10+'СЕТ СН'!$G$6-'СЕТ СН'!$G$26</f>
        <v>1068.36448909</v>
      </c>
      <c r="F90" s="36">
        <f>SUMIFS(СВЦЭМ!$D$33:$D$776,СВЦЭМ!$A$33:$A$776,$A90,СВЦЭМ!$B$33:$B$776,F$83)+'СЕТ СН'!$G$14+СВЦЭМ!$D$10+'СЕТ СН'!$G$6-'СЕТ СН'!$G$26</f>
        <v>1062.26788837</v>
      </c>
      <c r="G90" s="36">
        <f>SUMIFS(СВЦЭМ!$D$33:$D$776,СВЦЭМ!$A$33:$A$776,$A90,СВЦЭМ!$B$33:$B$776,G$83)+'СЕТ СН'!$G$14+СВЦЭМ!$D$10+'СЕТ СН'!$G$6-'СЕТ СН'!$G$26</f>
        <v>1060.0744977100001</v>
      </c>
      <c r="H90" s="36">
        <f>SUMIFS(СВЦЭМ!$D$33:$D$776,СВЦЭМ!$A$33:$A$776,$A90,СВЦЭМ!$B$33:$B$776,H$83)+'СЕТ СН'!$G$14+СВЦЭМ!$D$10+'СЕТ СН'!$G$6-'СЕТ СН'!$G$26</f>
        <v>1009.33410639</v>
      </c>
      <c r="I90" s="36">
        <f>SUMIFS(СВЦЭМ!$D$33:$D$776,СВЦЭМ!$A$33:$A$776,$A90,СВЦЭМ!$B$33:$B$776,I$83)+'СЕТ СН'!$G$14+СВЦЭМ!$D$10+'СЕТ СН'!$G$6-'СЕТ СН'!$G$26</f>
        <v>942.23961309000015</v>
      </c>
      <c r="J90" s="36">
        <f>SUMIFS(СВЦЭМ!$D$33:$D$776,СВЦЭМ!$A$33:$A$776,$A90,СВЦЭМ!$B$33:$B$776,J$83)+'СЕТ СН'!$G$14+СВЦЭМ!$D$10+'СЕТ СН'!$G$6-'СЕТ СН'!$G$26</f>
        <v>903.46892393999997</v>
      </c>
      <c r="K90" s="36">
        <f>SUMIFS(СВЦЭМ!$D$33:$D$776,СВЦЭМ!$A$33:$A$776,$A90,СВЦЭМ!$B$33:$B$776,K$83)+'СЕТ СН'!$G$14+СВЦЭМ!$D$10+'СЕТ СН'!$G$6-'СЕТ СН'!$G$26</f>
        <v>899.75705483000002</v>
      </c>
      <c r="L90" s="36">
        <f>SUMIFS(СВЦЭМ!$D$33:$D$776,СВЦЭМ!$A$33:$A$776,$A90,СВЦЭМ!$B$33:$B$776,L$83)+'СЕТ СН'!$G$14+СВЦЭМ!$D$10+'СЕТ СН'!$G$6-'СЕТ СН'!$G$26</f>
        <v>904.90875271000004</v>
      </c>
      <c r="M90" s="36">
        <f>SUMIFS(СВЦЭМ!$D$33:$D$776,СВЦЭМ!$A$33:$A$776,$A90,СВЦЭМ!$B$33:$B$776,M$83)+'СЕТ СН'!$G$14+СВЦЭМ!$D$10+'СЕТ СН'!$G$6-'СЕТ СН'!$G$26</f>
        <v>893.30463144999999</v>
      </c>
      <c r="N90" s="36">
        <f>SUMIFS(СВЦЭМ!$D$33:$D$776,СВЦЭМ!$A$33:$A$776,$A90,СВЦЭМ!$B$33:$B$776,N$83)+'СЕТ СН'!$G$14+СВЦЭМ!$D$10+'СЕТ СН'!$G$6-'СЕТ СН'!$G$26</f>
        <v>905.66853177000007</v>
      </c>
      <c r="O90" s="36">
        <f>SUMIFS(СВЦЭМ!$D$33:$D$776,СВЦЭМ!$A$33:$A$776,$A90,СВЦЭМ!$B$33:$B$776,O$83)+'СЕТ СН'!$G$14+СВЦЭМ!$D$10+'СЕТ СН'!$G$6-'СЕТ СН'!$G$26</f>
        <v>903.06107042999997</v>
      </c>
      <c r="P90" s="36">
        <f>SUMIFS(СВЦЭМ!$D$33:$D$776,СВЦЭМ!$A$33:$A$776,$A90,СВЦЭМ!$B$33:$B$776,P$83)+'СЕТ СН'!$G$14+СВЦЭМ!$D$10+'СЕТ СН'!$G$6-'СЕТ СН'!$G$26</f>
        <v>916.49750390000008</v>
      </c>
      <c r="Q90" s="36">
        <f>SUMIFS(СВЦЭМ!$D$33:$D$776,СВЦЭМ!$A$33:$A$776,$A90,СВЦЭМ!$B$33:$B$776,Q$83)+'СЕТ СН'!$G$14+СВЦЭМ!$D$10+'СЕТ СН'!$G$6-'СЕТ СН'!$G$26</f>
        <v>871.31018903000017</v>
      </c>
      <c r="R90" s="36">
        <f>SUMIFS(СВЦЭМ!$D$33:$D$776,СВЦЭМ!$A$33:$A$776,$A90,СВЦЭМ!$B$33:$B$776,R$83)+'СЕТ СН'!$G$14+СВЦЭМ!$D$10+'СЕТ СН'!$G$6-'СЕТ СН'!$G$26</f>
        <v>830.31884626999999</v>
      </c>
      <c r="S90" s="36">
        <f>SUMIFS(СВЦЭМ!$D$33:$D$776,СВЦЭМ!$A$33:$A$776,$A90,СВЦЭМ!$B$33:$B$776,S$83)+'СЕТ СН'!$G$14+СВЦЭМ!$D$10+'СЕТ СН'!$G$6-'СЕТ СН'!$G$26</f>
        <v>837.66486331999999</v>
      </c>
      <c r="T90" s="36">
        <f>SUMIFS(СВЦЭМ!$D$33:$D$776,СВЦЭМ!$A$33:$A$776,$A90,СВЦЭМ!$B$33:$B$776,T$83)+'СЕТ СН'!$G$14+СВЦЭМ!$D$10+'СЕТ СН'!$G$6-'СЕТ СН'!$G$26</f>
        <v>834.70309806</v>
      </c>
      <c r="U90" s="36">
        <f>SUMIFS(СВЦЭМ!$D$33:$D$776,СВЦЭМ!$A$33:$A$776,$A90,СВЦЭМ!$B$33:$B$776,U$83)+'СЕТ СН'!$G$14+СВЦЭМ!$D$10+'СЕТ СН'!$G$6-'СЕТ СН'!$G$26</f>
        <v>824.05597196999997</v>
      </c>
      <c r="V90" s="36">
        <f>SUMIFS(СВЦЭМ!$D$33:$D$776,СВЦЭМ!$A$33:$A$776,$A90,СВЦЭМ!$B$33:$B$776,V$83)+'СЕТ СН'!$G$14+СВЦЭМ!$D$10+'СЕТ СН'!$G$6-'СЕТ СН'!$G$26</f>
        <v>806.77736653000011</v>
      </c>
      <c r="W90" s="36">
        <f>SUMIFS(СВЦЭМ!$D$33:$D$776,СВЦЭМ!$A$33:$A$776,$A90,СВЦЭМ!$B$33:$B$776,W$83)+'СЕТ СН'!$G$14+СВЦЭМ!$D$10+'СЕТ СН'!$G$6-'СЕТ СН'!$G$26</f>
        <v>772.31143538000015</v>
      </c>
      <c r="X90" s="36">
        <f>SUMIFS(СВЦЭМ!$D$33:$D$776,СВЦЭМ!$A$33:$A$776,$A90,СВЦЭМ!$B$33:$B$776,X$83)+'СЕТ СН'!$G$14+СВЦЭМ!$D$10+'СЕТ СН'!$G$6-'СЕТ СН'!$G$26</f>
        <v>747.86326010000016</v>
      </c>
      <c r="Y90" s="36">
        <f>SUMIFS(СВЦЭМ!$D$33:$D$776,СВЦЭМ!$A$33:$A$776,$A90,СВЦЭМ!$B$33:$B$776,Y$83)+'СЕТ СН'!$G$14+СВЦЭМ!$D$10+'СЕТ СН'!$G$6-'СЕТ СН'!$G$26</f>
        <v>827.41926701000011</v>
      </c>
    </row>
    <row r="91" spans="1:27" ht="15.75" x14ac:dyDescent="0.2">
      <c r="A91" s="35">
        <f t="shared" si="2"/>
        <v>43624</v>
      </c>
      <c r="B91" s="36">
        <f>SUMIFS(СВЦЭМ!$D$33:$D$776,СВЦЭМ!$A$33:$A$776,$A91,СВЦЭМ!$B$33:$B$776,B$83)+'СЕТ СН'!$G$14+СВЦЭМ!$D$10+'СЕТ СН'!$G$6-'СЕТ СН'!$G$26</f>
        <v>877.53448734000017</v>
      </c>
      <c r="C91" s="36">
        <f>SUMIFS(СВЦЭМ!$D$33:$D$776,СВЦЭМ!$A$33:$A$776,$A91,СВЦЭМ!$B$33:$B$776,C$83)+'СЕТ СН'!$G$14+СВЦЭМ!$D$10+'СЕТ СН'!$G$6-'СЕТ СН'!$G$26</f>
        <v>871.07415261000006</v>
      </c>
      <c r="D91" s="36">
        <f>SUMIFS(СВЦЭМ!$D$33:$D$776,СВЦЭМ!$A$33:$A$776,$A91,СВЦЭМ!$B$33:$B$776,D$83)+'СЕТ СН'!$G$14+СВЦЭМ!$D$10+'СЕТ СН'!$G$6-'СЕТ СН'!$G$26</f>
        <v>894.29826269</v>
      </c>
      <c r="E91" s="36">
        <f>SUMIFS(СВЦЭМ!$D$33:$D$776,СВЦЭМ!$A$33:$A$776,$A91,СВЦЭМ!$B$33:$B$776,E$83)+'СЕТ СН'!$G$14+СВЦЭМ!$D$10+'СЕТ СН'!$G$6-'СЕТ СН'!$G$26</f>
        <v>928.54826133000006</v>
      </c>
      <c r="F91" s="36">
        <f>SUMIFS(СВЦЭМ!$D$33:$D$776,СВЦЭМ!$A$33:$A$776,$A91,СВЦЭМ!$B$33:$B$776,F$83)+'СЕТ СН'!$G$14+СВЦЭМ!$D$10+'СЕТ СН'!$G$6-'СЕТ СН'!$G$26</f>
        <v>930.40839899000002</v>
      </c>
      <c r="G91" s="36">
        <f>SUMIFS(СВЦЭМ!$D$33:$D$776,СВЦЭМ!$A$33:$A$776,$A91,СВЦЭМ!$B$33:$B$776,G$83)+'СЕТ СН'!$G$14+СВЦЭМ!$D$10+'СЕТ СН'!$G$6-'СЕТ СН'!$G$26</f>
        <v>920.41356816000007</v>
      </c>
      <c r="H91" s="36">
        <f>SUMIFS(СВЦЭМ!$D$33:$D$776,СВЦЭМ!$A$33:$A$776,$A91,СВЦЭМ!$B$33:$B$776,H$83)+'СЕТ СН'!$G$14+СВЦЭМ!$D$10+'СЕТ СН'!$G$6-'СЕТ СН'!$G$26</f>
        <v>923.66424586000016</v>
      </c>
      <c r="I91" s="36">
        <f>SUMIFS(СВЦЭМ!$D$33:$D$776,СВЦЭМ!$A$33:$A$776,$A91,СВЦЭМ!$B$33:$B$776,I$83)+'СЕТ СН'!$G$14+СВЦЭМ!$D$10+'СЕТ СН'!$G$6-'СЕТ СН'!$G$26</f>
        <v>893.77766044999998</v>
      </c>
      <c r="J91" s="36">
        <f>SUMIFS(СВЦЭМ!$D$33:$D$776,СВЦЭМ!$A$33:$A$776,$A91,СВЦЭМ!$B$33:$B$776,J$83)+'СЕТ СН'!$G$14+СВЦЭМ!$D$10+'СЕТ СН'!$G$6-'СЕТ СН'!$G$26</f>
        <v>903.80660150000017</v>
      </c>
      <c r="K91" s="36">
        <f>SUMIFS(СВЦЭМ!$D$33:$D$776,СВЦЭМ!$A$33:$A$776,$A91,СВЦЭМ!$B$33:$B$776,K$83)+'СЕТ СН'!$G$14+СВЦЭМ!$D$10+'СЕТ СН'!$G$6-'СЕТ СН'!$G$26</f>
        <v>926.30704979000006</v>
      </c>
      <c r="L91" s="36">
        <f>SUMIFS(СВЦЭМ!$D$33:$D$776,СВЦЭМ!$A$33:$A$776,$A91,СВЦЭМ!$B$33:$B$776,L$83)+'СЕТ СН'!$G$14+СВЦЭМ!$D$10+'СЕТ СН'!$G$6-'СЕТ СН'!$G$26</f>
        <v>933.45458672000018</v>
      </c>
      <c r="M91" s="36">
        <f>SUMIFS(СВЦЭМ!$D$33:$D$776,СВЦЭМ!$A$33:$A$776,$A91,СВЦЭМ!$B$33:$B$776,M$83)+'СЕТ СН'!$G$14+СВЦЭМ!$D$10+'СЕТ СН'!$G$6-'СЕТ СН'!$G$26</f>
        <v>919.14757525000005</v>
      </c>
      <c r="N91" s="36">
        <f>SUMIFS(СВЦЭМ!$D$33:$D$776,СВЦЭМ!$A$33:$A$776,$A91,СВЦЭМ!$B$33:$B$776,N$83)+'СЕТ СН'!$G$14+СВЦЭМ!$D$10+'СЕТ СН'!$G$6-'СЕТ СН'!$G$26</f>
        <v>924.89141983000013</v>
      </c>
      <c r="O91" s="36">
        <f>SUMIFS(СВЦЭМ!$D$33:$D$776,СВЦЭМ!$A$33:$A$776,$A91,СВЦЭМ!$B$33:$B$776,O$83)+'СЕТ СН'!$G$14+СВЦЭМ!$D$10+'СЕТ СН'!$G$6-'СЕТ СН'!$G$26</f>
        <v>913.55405492</v>
      </c>
      <c r="P91" s="36">
        <f>SUMIFS(СВЦЭМ!$D$33:$D$776,СВЦЭМ!$A$33:$A$776,$A91,СВЦЭМ!$B$33:$B$776,P$83)+'СЕТ СН'!$G$14+СВЦЭМ!$D$10+'СЕТ СН'!$G$6-'СЕТ СН'!$G$26</f>
        <v>920.44570548000002</v>
      </c>
      <c r="Q91" s="36">
        <f>SUMIFS(СВЦЭМ!$D$33:$D$776,СВЦЭМ!$A$33:$A$776,$A91,СВЦЭМ!$B$33:$B$776,Q$83)+'СЕТ СН'!$G$14+СВЦЭМ!$D$10+'СЕТ СН'!$G$6-'СЕТ СН'!$G$26</f>
        <v>805.73128291000012</v>
      </c>
      <c r="R91" s="36">
        <f>SUMIFS(СВЦЭМ!$D$33:$D$776,СВЦЭМ!$A$33:$A$776,$A91,СВЦЭМ!$B$33:$B$776,R$83)+'СЕТ СН'!$G$14+СВЦЭМ!$D$10+'СЕТ СН'!$G$6-'СЕТ СН'!$G$26</f>
        <v>764.86932651999996</v>
      </c>
      <c r="S91" s="36">
        <f>SUMIFS(СВЦЭМ!$D$33:$D$776,СВЦЭМ!$A$33:$A$776,$A91,СВЦЭМ!$B$33:$B$776,S$83)+'СЕТ СН'!$G$14+СВЦЭМ!$D$10+'СЕТ СН'!$G$6-'СЕТ СН'!$G$26</f>
        <v>755.31469214000003</v>
      </c>
      <c r="T91" s="36">
        <f>SUMIFS(СВЦЭМ!$D$33:$D$776,СВЦЭМ!$A$33:$A$776,$A91,СВЦЭМ!$B$33:$B$776,T$83)+'СЕТ СН'!$G$14+СВЦЭМ!$D$10+'СЕТ СН'!$G$6-'СЕТ СН'!$G$26</f>
        <v>751.87268574000018</v>
      </c>
      <c r="U91" s="36">
        <f>SUMIFS(СВЦЭМ!$D$33:$D$776,СВЦЭМ!$A$33:$A$776,$A91,СВЦЭМ!$B$33:$B$776,U$83)+'СЕТ СН'!$G$14+СВЦЭМ!$D$10+'СЕТ СН'!$G$6-'СЕТ СН'!$G$26</f>
        <v>743.75851431000001</v>
      </c>
      <c r="V91" s="36">
        <f>SUMIFS(СВЦЭМ!$D$33:$D$776,СВЦЭМ!$A$33:$A$776,$A91,СВЦЭМ!$B$33:$B$776,V$83)+'СЕТ СН'!$G$14+СВЦЭМ!$D$10+'СЕТ СН'!$G$6-'СЕТ СН'!$G$26</f>
        <v>730.23092259000009</v>
      </c>
      <c r="W91" s="36">
        <f>SUMIFS(СВЦЭМ!$D$33:$D$776,СВЦЭМ!$A$33:$A$776,$A91,СВЦЭМ!$B$33:$B$776,W$83)+'СЕТ СН'!$G$14+СВЦЭМ!$D$10+'СЕТ СН'!$G$6-'СЕТ СН'!$G$26</f>
        <v>709.68180512999993</v>
      </c>
      <c r="X91" s="36">
        <f>SUMIFS(СВЦЭМ!$D$33:$D$776,СВЦЭМ!$A$33:$A$776,$A91,СВЦЭМ!$B$33:$B$776,X$83)+'СЕТ СН'!$G$14+СВЦЭМ!$D$10+'СЕТ СН'!$G$6-'СЕТ СН'!$G$26</f>
        <v>721.64326209000001</v>
      </c>
      <c r="Y91" s="36">
        <f>SUMIFS(СВЦЭМ!$D$33:$D$776,СВЦЭМ!$A$33:$A$776,$A91,СВЦЭМ!$B$33:$B$776,Y$83)+'СЕТ СН'!$G$14+СВЦЭМ!$D$10+'СЕТ СН'!$G$6-'СЕТ СН'!$G$26</f>
        <v>790.49629973000015</v>
      </c>
    </row>
    <row r="92" spans="1:27" ht="15.75" x14ac:dyDescent="0.2">
      <c r="A92" s="35">
        <f t="shared" si="2"/>
        <v>43625</v>
      </c>
      <c r="B92" s="36">
        <f>SUMIFS(СВЦЭМ!$D$33:$D$776,СВЦЭМ!$A$33:$A$776,$A92,СВЦЭМ!$B$33:$B$776,B$83)+'СЕТ СН'!$G$14+СВЦЭМ!$D$10+'СЕТ СН'!$G$6-'СЕТ СН'!$G$26</f>
        <v>923.86891217000016</v>
      </c>
      <c r="C92" s="36">
        <f>SUMIFS(СВЦЭМ!$D$33:$D$776,СВЦЭМ!$A$33:$A$776,$A92,СВЦЭМ!$B$33:$B$776,C$83)+'СЕТ СН'!$G$14+СВЦЭМ!$D$10+'СЕТ СН'!$G$6-'СЕТ СН'!$G$26</f>
        <v>952.06266833000018</v>
      </c>
      <c r="D92" s="36">
        <f>SUMIFS(СВЦЭМ!$D$33:$D$776,СВЦЭМ!$A$33:$A$776,$A92,СВЦЭМ!$B$33:$B$776,D$83)+'СЕТ СН'!$G$14+СВЦЭМ!$D$10+'СЕТ СН'!$G$6-'СЕТ СН'!$G$26</f>
        <v>981.15168968000012</v>
      </c>
      <c r="E92" s="36">
        <f>SUMIFS(СВЦЭМ!$D$33:$D$776,СВЦЭМ!$A$33:$A$776,$A92,СВЦЭМ!$B$33:$B$776,E$83)+'СЕТ СН'!$G$14+СВЦЭМ!$D$10+'СЕТ СН'!$G$6-'СЕТ СН'!$G$26</f>
        <v>991.00853156000016</v>
      </c>
      <c r="F92" s="36">
        <f>SUMIFS(СВЦЭМ!$D$33:$D$776,СВЦЭМ!$A$33:$A$776,$A92,СВЦЭМ!$B$33:$B$776,F$83)+'СЕТ СН'!$G$14+СВЦЭМ!$D$10+'СЕТ СН'!$G$6-'СЕТ СН'!$G$26</f>
        <v>985.50387473000001</v>
      </c>
      <c r="G92" s="36">
        <f>SUMIFS(СВЦЭМ!$D$33:$D$776,СВЦЭМ!$A$33:$A$776,$A92,СВЦЭМ!$B$33:$B$776,G$83)+'СЕТ СН'!$G$14+СВЦЭМ!$D$10+'СЕТ СН'!$G$6-'СЕТ СН'!$G$26</f>
        <v>994.15989946000013</v>
      </c>
      <c r="H92" s="36">
        <f>SUMIFS(СВЦЭМ!$D$33:$D$776,СВЦЭМ!$A$33:$A$776,$A92,СВЦЭМ!$B$33:$B$776,H$83)+'СЕТ СН'!$G$14+СВЦЭМ!$D$10+'СЕТ СН'!$G$6-'СЕТ СН'!$G$26</f>
        <v>1001.04005689</v>
      </c>
      <c r="I92" s="36">
        <f>SUMIFS(СВЦЭМ!$D$33:$D$776,СВЦЭМ!$A$33:$A$776,$A92,СВЦЭМ!$B$33:$B$776,I$83)+'СЕТ СН'!$G$14+СВЦЭМ!$D$10+'СЕТ СН'!$G$6-'СЕТ СН'!$G$26</f>
        <v>956.96748134000018</v>
      </c>
      <c r="J92" s="36">
        <f>SUMIFS(СВЦЭМ!$D$33:$D$776,СВЦЭМ!$A$33:$A$776,$A92,СВЦЭМ!$B$33:$B$776,J$83)+'СЕТ СН'!$G$14+СВЦЭМ!$D$10+'СЕТ СН'!$G$6-'СЕТ СН'!$G$26</f>
        <v>905.10040730000014</v>
      </c>
      <c r="K92" s="36">
        <f>SUMIFS(СВЦЭМ!$D$33:$D$776,СВЦЭМ!$A$33:$A$776,$A92,СВЦЭМ!$B$33:$B$776,K$83)+'СЕТ СН'!$G$14+СВЦЭМ!$D$10+'СЕТ СН'!$G$6-'СЕТ СН'!$G$26</f>
        <v>879.04323614000009</v>
      </c>
      <c r="L92" s="36">
        <f>SUMIFS(СВЦЭМ!$D$33:$D$776,СВЦЭМ!$A$33:$A$776,$A92,СВЦЭМ!$B$33:$B$776,L$83)+'СЕТ СН'!$G$14+СВЦЭМ!$D$10+'СЕТ СН'!$G$6-'СЕТ СН'!$G$26</f>
        <v>854.13748348000013</v>
      </c>
      <c r="M92" s="36">
        <f>SUMIFS(СВЦЭМ!$D$33:$D$776,СВЦЭМ!$A$33:$A$776,$A92,СВЦЭМ!$B$33:$B$776,M$83)+'СЕТ СН'!$G$14+СВЦЭМ!$D$10+'СЕТ СН'!$G$6-'СЕТ СН'!$G$26</f>
        <v>827.2433620700001</v>
      </c>
      <c r="N92" s="36">
        <f>SUMIFS(СВЦЭМ!$D$33:$D$776,СВЦЭМ!$A$33:$A$776,$A92,СВЦЭМ!$B$33:$B$776,N$83)+'СЕТ СН'!$G$14+СВЦЭМ!$D$10+'СЕТ СН'!$G$6-'СЕТ СН'!$G$26</f>
        <v>825.84198217000016</v>
      </c>
      <c r="O92" s="36">
        <f>SUMIFS(СВЦЭМ!$D$33:$D$776,СВЦЭМ!$A$33:$A$776,$A92,СВЦЭМ!$B$33:$B$776,O$83)+'СЕТ СН'!$G$14+СВЦЭМ!$D$10+'СЕТ СН'!$G$6-'СЕТ СН'!$G$26</f>
        <v>824.87385682000013</v>
      </c>
      <c r="P92" s="36">
        <f>SUMIFS(СВЦЭМ!$D$33:$D$776,СВЦЭМ!$A$33:$A$776,$A92,СВЦЭМ!$B$33:$B$776,P$83)+'СЕТ СН'!$G$14+СВЦЭМ!$D$10+'СЕТ СН'!$G$6-'СЕТ СН'!$G$26</f>
        <v>837.61092727000005</v>
      </c>
      <c r="Q92" s="36">
        <f>SUMIFS(СВЦЭМ!$D$33:$D$776,СВЦЭМ!$A$33:$A$776,$A92,СВЦЭМ!$B$33:$B$776,Q$83)+'СЕТ СН'!$G$14+СВЦЭМ!$D$10+'СЕТ СН'!$G$6-'СЕТ СН'!$G$26</f>
        <v>801.80178735000004</v>
      </c>
      <c r="R92" s="36">
        <f>SUMIFS(СВЦЭМ!$D$33:$D$776,СВЦЭМ!$A$33:$A$776,$A92,СВЦЭМ!$B$33:$B$776,R$83)+'СЕТ СН'!$G$14+СВЦЭМ!$D$10+'СЕТ СН'!$G$6-'СЕТ СН'!$G$26</f>
        <v>762.78097957</v>
      </c>
      <c r="S92" s="36">
        <f>SUMIFS(СВЦЭМ!$D$33:$D$776,СВЦЭМ!$A$33:$A$776,$A92,СВЦЭМ!$B$33:$B$776,S$83)+'СЕТ СН'!$G$14+СВЦЭМ!$D$10+'СЕТ СН'!$G$6-'СЕТ СН'!$G$26</f>
        <v>769.88817781000012</v>
      </c>
      <c r="T92" s="36">
        <f>SUMIFS(СВЦЭМ!$D$33:$D$776,СВЦЭМ!$A$33:$A$776,$A92,СВЦЭМ!$B$33:$B$776,T$83)+'СЕТ СН'!$G$14+СВЦЭМ!$D$10+'СЕТ СН'!$G$6-'СЕТ СН'!$G$26</f>
        <v>778.38151040000002</v>
      </c>
      <c r="U92" s="36">
        <f>SUMIFS(СВЦЭМ!$D$33:$D$776,СВЦЭМ!$A$33:$A$776,$A92,СВЦЭМ!$B$33:$B$776,U$83)+'СЕТ СН'!$G$14+СВЦЭМ!$D$10+'СЕТ СН'!$G$6-'СЕТ СН'!$G$26</f>
        <v>766.10550381000007</v>
      </c>
      <c r="V92" s="36">
        <f>SUMIFS(СВЦЭМ!$D$33:$D$776,СВЦЭМ!$A$33:$A$776,$A92,СВЦЭМ!$B$33:$B$776,V$83)+'СЕТ СН'!$G$14+СВЦЭМ!$D$10+'СЕТ СН'!$G$6-'СЕТ СН'!$G$26</f>
        <v>763.01588906999996</v>
      </c>
      <c r="W92" s="36">
        <f>SUMIFS(СВЦЭМ!$D$33:$D$776,СВЦЭМ!$A$33:$A$776,$A92,СВЦЭМ!$B$33:$B$776,W$83)+'СЕТ СН'!$G$14+СВЦЭМ!$D$10+'СЕТ СН'!$G$6-'СЕТ СН'!$G$26</f>
        <v>744.93828593000012</v>
      </c>
      <c r="X92" s="36">
        <f>SUMIFS(СВЦЭМ!$D$33:$D$776,СВЦЭМ!$A$33:$A$776,$A92,СВЦЭМ!$B$33:$B$776,X$83)+'СЕТ СН'!$G$14+СВЦЭМ!$D$10+'СЕТ СН'!$G$6-'СЕТ СН'!$G$26</f>
        <v>752.09565164000014</v>
      </c>
      <c r="Y92" s="36">
        <f>SUMIFS(СВЦЭМ!$D$33:$D$776,СВЦЭМ!$A$33:$A$776,$A92,СВЦЭМ!$B$33:$B$776,Y$83)+'СЕТ СН'!$G$14+СВЦЭМ!$D$10+'СЕТ СН'!$G$6-'СЕТ СН'!$G$26</f>
        <v>830.35465810000005</v>
      </c>
    </row>
    <row r="93" spans="1:27" ht="15.75" x14ac:dyDescent="0.2">
      <c r="A93" s="35">
        <f t="shared" si="2"/>
        <v>43626</v>
      </c>
      <c r="B93" s="36">
        <f>SUMIFS(СВЦЭМ!$D$33:$D$776,СВЦЭМ!$A$33:$A$776,$A93,СВЦЭМ!$B$33:$B$776,B$83)+'СЕТ СН'!$G$14+СВЦЭМ!$D$10+'СЕТ СН'!$G$6-'СЕТ СН'!$G$26</f>
        <v>941.65729624000005</v>
      </c>
      <c r="C93" s="36">
        <f>SUMIFS(СВЦЭМ!$D$33:$D$776,СВЦЭМ!$A$33:$A$776,$A93,СВЦЭМ!$B$33:$B$776,C$83)+'СЕТ СН'!$G$14+СВЦЭМ!$D$10+'СЕТ СН'!$G$6-'СЕТ СН'!$G$26</f>
        <v>984.80345841000008</v>
      </c>
      <c r="D93" s="36">
        <f>SUMIFS(СВЦЭМ!$D$33:$D$776,СВЦЭМ!$A$33:$A$776,$A93,СВЦЭМ!$B$33:$B$776,D$83)+'СЕТ СН'!$G$14+СВЦЭМ!$D$10+'СЕТ СН'!$G$6-'СЕТ СН'!$G$26</f>
        <v>1005.3515992500002</v>
      </c>
      <c r="E93" s="36">
        <f>SUMIFS(СВЦЭМ!$D$33:$D$776,СВЦЭМ!$A$33:$A$776,$A93,СВЦЭМ!$B$33:$B$776,E$83)+'СЕТ СН'!$G$14+СВЦЭМ!$D$10+'СЕТ СН'!$G$6-'СЕТ СН'!$G$26</f>
        <v>1004.6570004</v>
      </c>
      <c r="F93" s="36">
        <f>SUMIFS(СВЦЭМ!$D$33:$D$776,СВЦЭМ!$A$33:$A$776,$A93,СВЦЭМ!$B$33:$B$776,F$83)+'СЕТ СН'!$G$14+СВЦЭМ!$D$10+'СЕТ СН'!$G$6-'СЕТ СН'!$G$26</f>
        <v>1004.6215721600001</v>
      </c>
      <c r="G93" s="36">
        <f>SUMIFS(СВЦЭМ!$D$33:$D$776,СВЦЭМ!$A$33:$A$776,$A93,СВЦЭМ!$B$33:$B$776,G$83)+'СЕТ СН'!$G$14+СВЦЭМ!$D$10+'СЕТ СН'!$G$6-'СЕТ СН'!$G$26</f>
        <v>1004.4887450200001</v>
      </c>
      <c r="H93" s="36">
        <f>SUMIFS(СВЦЭМ!$D$33:$D$776,СВЦЭМ!$A$33:$A$776,$A93,СВЦЭМ!$B$33:$B$776,H$83)+'СЕТ СН'!$G$14+СВЦЭМ!$D$10+'СЕТ СН'!$G$6-'СЕТ СН'!$G$26</f>
        <v>997.06337457000018</v>
      </c>
      <c r="I93" s="36">
        <f>SUMIFS(СВЦЭМ!$D$33:$D$776,СВЦЭМ!$A$33:$A$776,$A93,СВЦЭМ!$B$33:$B$776,I$83)+'СЕТ СН'!$G$14+СВЦЭМ!$D$10+'СЕТ СН'!$G$6-'СЕТ СН'!$G$26</f>
        <v>949.79257099000006</v>
      </c>
      <c r="J93" s="36">
        <f>SUMIFS(СВЦЭМ!$D$33:$D$776,СВЦЭМ!$A$33:$A$776,$A93,СВЦЭМ!$B$33:$B$776,J$83)+'СЕТ СН'!$G$14+СВЦЭМ!$D$10+'СЕТ СН'!$G$6-'СЕТ СН'!$G$26</f>
        <v>914.24574099000006</v>
      </c>
      <c r="K93" s="36">
        <f>SUMIFS(СВЦЭМ!$D$33:$D$776,СВЦЭМ!$A$33:$A$776,$A93,СВЦЭМ!$B$33:$B$776,K$83)+'СЕТ СН'!$G$14+СВЦЭМ!$D$10+'СЕТ СН'!$G$6-'СЕТ СН'!$G$26</f>
        <v>888.19256653000002</v>
      </c>
      <c r="L93" s="36">
        <f>SUMIFS(СВЦЭМ!$D$33:$D$776,СВЦЭМ!$A$33:$A$776,$A93,СВЦЭМ!$B$33:$B$776,L$83)+'СЕТ СН'!$G$14+СВЦЭМ!$D$10+'СЕТ СН'!$G$6-'СЕТ СН'!$G$26</f>
        <v>873.74215297000001</v>
      </c>
      <c r="M93" s="36">
        <f>SUMIFS(СВЦЭМ!$D$33:$D$776,СВЦЭМ!$A$33:$A$776,$A93,СВЦЭМ!$B$33:$B$776,M$83)+'СЕТ СН'!$G$14+СВЦЭМ!$D$10+'СЕТ СН'!$G$6-'СЕТ СН'!$G$26</f>
        <v>852.87012935000007</v>
      </c>
      <c r="N93" s="36">
        <f>SUMIFS(СВЦЭМ!$D$33:$D$776,СВЦЭМ!$A$33:$A$776,$A93,СВЦЭМ!$B$33:$B$776,N$83)+'СЕТ СН'!$G$14+СВЦЭМ!$D$10+'СЕТ СН'!$G$6-'СЕТ СН'!$G$26</f>
        <v>875.88685351000004</v>
      </c>
      <c r="O93" s="36">
        <f>SUMIFS(СВЦЭМ!$D$33:$D$776,СВЦЭМ!$A$33:$A$776,$A93,СВЦЭМ!$B$33:$B$776,O$83)+'СЕТ СН'!$G$14+СВЦЭМ!$D$10+'СЕТ СН'!$G$6-'СЕТ СН'!$G$26</f>
        <v>869.45445213000016</v>
      </c>
      <c r="P93" s="36">
        <f>SUMIFS(СВЦЭМ!$D$33:$D$776,СВЦЭМ!$A$33:$A$776,$A93,СВЦЭМ!$B$33:$B$776,P$83)+'СЕТ СН'!$G$14+СВЦЭМ!$D$10+'СЕТ СН'!$G$6-'СЕТ СН'!$G$26</f>
        <v>883.63356341999997</v>
      </c>
      <c r="Q93" s="36">
        <f>SUMIFS(СВЦЭМ!$D$33:$D$776,СВЦЭМ!$A$33:$A$776,$A93,СВЦЭМ!$B$33:$B$776,Q$83)+'СЕТ СН'!$G$14+СВЦЭМ!$D$10+'СЕТ СН'!$G$6-'СЕТ СН'!$G$26</f>
        <v>840.60577731000012</v>
      </c>
      <c r="R93" s="36">
        <f>SUMIFS(СВЦЭМ!$D$33:$D$776,СВЦЭМ!$A$33:$A$776,$A93,СВЦЭМ!$B$33:$B$776,R$83)+'СЕТ СН'!$G$14+СВЦЭМ!$D$10+'СЕТ СН'!$G$6-'СЕТ СН'!$G$26</f>
        <v>799.90091668000014</v>
      </c>
      <c r="S93" s="36">
        <f>SUMIFS(СВЦЭМ!$D$33:$D$776,СВЦЭМ!$A$33:$A$776,$A93,СВЦЭМ!$B$33:$B$776,S$83)+'СЕТ СН'!$G$14+СВЦЭМ!$D$10+'СЕТ СН'!$G$6-'СЕТ СН'!$G$26</f>
        <v>823.18124127999999</v>
      </c>
      <c r="T93" s="36">
        <f>SUMIFS(СВЦЭМ!$D$33:$D$776,СВЦЭМ!$A$33:$A$776,$A93,СВЦЭМ!$B$33:$B$776,T$83)+'СЕТ СН'!$G$14+СВЦЭМ!$D$10+'СЕТ СН'!$G$6-'СЕТ СН'!$G$26</f>
        <v>828.55830794999997</v>
      </c>
      <c r="U93" s="36">
        <f>SUMIFS(СВЦЭМ!$D$33:$D$776,СВЦЭМ!$A$33:$A$776,$A93,СВЦЭМ!$B$33:$B$776,U$83)+'СЕТ СН'!$G$14+СВЦЭМ!$D$10+'СЕТ СН'!$G$6-'СЕТ СН'!$G$26</f>
        <v>812.59145623000018</v>
      </c>
      <c r="V93" s="36">
        <f>SUMIFS(СВЦЭМ!$D$33:$D$776,СВЦЭМ!$A$33:$A$776,$A93,СВЦЭМ!$B$33:$B$776,V$83)+'СЕТ СН'!$G$14+СВЦЭМ!$D$10+'СЕТ СН'!$G$6-'СЕТ СН'!$G$26</f>
        <v>798.40983090000009</v>
      </c>
      <c r="W93" s="36">
        <f>SUMIFS(СВЦЭМ!$D$33:$D$776,СВЦЭМ!$A$33:$A$776,$A93,СВЦЭМ!$B$33:$B$776,W$83)+'СЕТ СН'!$G$14+СВЦЭМ!$D$10+'СЕТ СН'!$G$6-'СЕТ СН'!$G$26</f>
        <v>782.59265247000008</v>
      </c>
      <c r="X93" s="36">
        <f>SUMIFS(СВЦЭМ!$D$33:$D$776,СВЦЭМ!$A$33:$A$776,$A93,СВЦЭМ!$B$33:$B$776,X$83)+'СЕТ СН'!$G$14+СВЦЭМ!$D$10+'СЕТ СН'!$G$6-'СЕТ СН'!$G$26</f>
        <v>789.15786901000001</v>
      </c>
      <c r="Y93" s="36">
        <f>SUMIFS(СВЦЭМ!$D$33:$D$776,СВЦЭМ!$A$33:$A$776,$A93,СВЦЭМ!$B$33:$B$776,Y$83)+'СЕТ СН'!$G$14+СВЦЭМ!$D$10+'СЕТ СН'!$G$6-'СЕТ СН'!$G$26</f>
        <v>872.50730552000005</v>
      </c>
    </row>
    <row r="94" spans="1:27" ht="15.75" x14ac:dyDescent="0.2">
      <c r="A94" s="35">
        <f t="shared" si="2"/>
        <v>43627</v>
      </c>
      <c r="B94" s="36">
        <f>SUMIFS(СВЦЭМ!$D$33:$D$776,СВЦЭМ!$A$33:$A$776,$A94,СВЦЭМ!$B$33:$B$776,B$83)+'СЕТ СН'!$G$14+СВЦЭМ!$D$10+'СЕТ СН'!$G$6-'СЕТ СН'!$G$26</f>
        <v>983.40516967999997</v>
      </c>
      <c r="C94" s="36">
        <f>SUMIFS(СВЦЭМ!$D$33:$D$776,СВЦЭМ!$A$33:$A$776,$A94,СВЦЭМ!$B$33:$B$776,C$83)+'СЕТ СН'!$G$14+СВЦЭМ!$D$10+'СЕТ СН'!$G$6-'СЕТ СН'!$G$26</f>
        <v>1050.81643792</v>
      </c>
      <c r="D94" s="36">
        <f>SUMIFS(СВЦЭМ!$D$33:$D$776,СВЦЭМ!$A$33:$A$776,$A94,СВЦЭМ!$B$33:$B$776,D$83)+'СЕТ СН'!$G$14+СВЦЭМ!$D$10+'СЕТ СН'!$G$6-'СЕТ СН'!$G$26</f>
        <v>1033.1950937000001</v>
      </c>
      <c r="E94" s="36">
        <f>SUMIFS(СВЦЭМ!$D$33:$D$776,СВЦЭМ!$A$33:$A$776,$A94,СВЦЭМ!$B$33:$B$776,E$83)+'СЕТ СН'!$G$14+СВЦЭМ!$D$10+'СЕТ СН'!$G$6-'СЕТ СН'!$G$26</f>
        <v>1029.5132959700002</v>
      </c>
      <c r="F94" s="36">
        <f>SUMIFS(СВЦЭМ!$D$33:$D$776,СВЦЭМ!$A$33:$A$776,$A94,СВЦЭМ!$B$33:$B$776,F$83)+'СЕТ СН'!$G$14+СВЦЭМ!$D$10+'СЕТ СН'!$G$6-'СЕТ СН'!$G$26</f>
        <v>1025.6701364</v>
      </c>
      <c r="G94" s="36">
        <f>SUMIFS(СВЦЭМ!$D$33:$D$776,СВЦЭМ!$A$33:$A$776,$A94,СВЦЭМ!$B$33:$B$776,G$83)+'СЕТ СН'!$G$14+СВЦЭМ!$D$10+'СЕТ СН'!$G$6-'СЕТ СН'!$G$26</f>
        <v>1026.83839498</v>
      </c>
      <c r="H94" s="36">
        <f>SUMIFS(СВЦЭМ!$D$33:$D$776,СВЦЭМ!$A$33:$A$776,$A94,СВЦЭМ!$B$33:$B$776,H$83)+'СЕТ СН'!$G$14+СВЦЭМ!$D$10+'СЕТ СН'!$G$6-'СЕТ СН'!$G$26</f>
        <v>1028.9098060800002</v>
      </c>
      <c r="I94" s="36">
        <f>SUMIFS(СВЦЭМ!$D$33:$D$776,СВЦЭМ!$A$33:$A$776,$A94,СВЦЭМ!$B$33:$B$776,I$83)+'СЕТ СН'!$G$14+СВЦЭМ!$D$10+'СЕТ СН'!$G$6-'СЕТ СН'!$G$26</f>
        <v>944.15368236000018</v>
      </c>
      <c r="J94" s="36">
        <f>SUMIFS(СВЦЭМ!$D$33:$D$776,СВЦЭМ!$A$33:$A$776,$A94,СВЦЭМ!$B$33:$B$776,J$83)+'СЕТ СН'!$G$14+СВЦЭМ!$D$10+'СЕТ СН'!$G$6-'СЕТ СН'!$G$26</f>
        <v>916.53508899000008</v>
      </c>
      <c r="K94" s="36">
        <f>SUMIFS(СВЦЭМ!$D$33:$D$776,СВЦЭМ!$A$33:$A$776,$A94,СВЦЭМ!$B$33:$B$776,K$83)+'СЕТ СН'!$G$14+СВЦЭМ!$D$10+'СЕТ СН'!$G$6-'СЕТ СН'!$G$26</f>
        <v>895.57352837000008</v>
      </c>
      <c r="L94" s="36">
        <f>SUMIFS(СВЦЭМ!$D$33:$D$776,СВЦЭМ!$A$33:$A$776,$A94,СВЦЭМ!$B$33:$B$776,L$83)+'СЕТ СН'!$G$14+СВЦЭМ!$D$10+'СЕТ СН'!$G$6-'СЕТ СН'!$G$26</f>
        <v>892.18025740000007</v>
      </c>
      <c r="M94" s="36">
        <f>SUMIFS(СВЦЭМ!$D$33:$D$776,СВЦЭМ!$A$33:$A$776,$A94,СВЦЭМ!$B$33:$B$776,M$83)+'СЕТ СН'!$G$14+СВЦЭМ!$D$10+'СЕТ СН'!$G$6-'СЕТ СН'!$G$26</f>
        <v>884.11132522000003</v>
      </c>
      <c r="N94" s="36">
        <f>SUMIFS(СВЦЭМ!$D$33:$D$776,СВЦЭМ!$A$33:$A$776,$A94,СВЦЭМ!$B$33:$B$776,N$83)+'СЕТ СН'!$G$14+СВЦЭМ!$D$10+'СЕТ СН'!$G$6-'СЕТ СН'!$G$26</f>
        <v>894.73198056000001</v>
      </c>
      <c r="O94" s="36">
        <f>SUMIFS(СВЦЭМ!$D$33:$D$776,СВЦЭМ!$A$33:$A$776,$A94,СВЦЭМ!$B$33:$B$776,O$83)+'СЕТ СН'!$G$14+СВЦЭМ!$D$10+'СЕТ СН'!$G$6-'СЕТ СН'!$G$26</f>
        <v>886.30003906000002</v>
      </c>
      <c r="P94" s="36">
        <f>SUMIFS(СВЦЭМ!$D$33:$D$776,СВЦЭМ!$A$33:$A$776,$A94,СВЦЭМ!$B$33:$B$776,P$83)+'СЕТ СН'!$G$14+СВЦЭМ!$D$10+'СЕТ СН'!$G$6-'СЕТ СН'!$G$26</f>
        <v>900.06179226000017</v>
      </c>
      <c r="Q94" s="36">
        <f>SUMIFS(СВЦЭМ!$D$33:$D$776,СВЦЭМ!$A$33:$A$776,$A94,СВЦЭМ!$B$33:$B$776,Q$83)+'СЕТ СН'!$G$14+СВЦЭМ!$D$10+'СЕТ СН'!$G$6-'СЕТ СН'!$G$26</f>
        <v>863.66738304</v>
      </c>
      <c r="R94" s="36">
        <f>SUMIFS(СВЦЭМ!$D$33:$D$776,СВЦЭМ!$A$33:$A$776,$A94,СВЦЭМ!$B$33:$B$776,R$83)+'СЕТ СН'!$G$14+СВЦЭМ!$D$10+'СЕТ СН'!$G$6-'СЕТ СН'!$G$26</f>
        <v>827.64597256000002</v>
      </c>
      <c r="S94" s="36">
        <f>SUMIFS(СВЦЭМ!$D$33:$D$776,СВЦЭМ!$A$33:$A$776,$A94,СВЦЭМ!$B$33:$B$776,S$83)+'СЕТ СН'!$G$14+СВЦЭМ!$D$10+'СЕТ СН'!$G$6-'СЕТ СН'!$G$26</f>
        <v>833.39710591000016</v>
      </c>
      <c r="T94" s="36">
        <f>SUMIFS(СВЦЭМ!$D$33:$D$776,СВЦЭМ!$A$33:$A$776,$A94,СВЦЭМ!$B$33:$B$776,T$83)+'СЕТ СН'!$G$14+СВЦЭМ!$D$10+'СЕТ СН'!$G$6-'СЕТ СН'!$G$26</f>
        <v>838.57429868999998</v>
      </c>
      <c r="U94" s="36">
        <f>SUMIFS(СВЦЭМ!$D$33:$D$776,СВЦЭМ!$A$33:$A$776,$A94,СВЦЭМ!$B$33:$B$776,U$83)+'СЕТ СН'!$G$14+СВЦЭМ!$D$10+'СЕТ СН'!$G$6-'СЕТ СН'!$G$26</f>
        <v>829.88321481000003</v>
      </c>
      <c r="V94" s="36">
        <f>SUMIFS(СВЦЭМ!$D$33:$D$776,СВЦЭМ!$A$33:$A$776,$A94,СВЦЭМ!$B$33:$B$776,V$83)+'СЕТ СН'!$G$14+СВЦЭМ!$D$10+'СЕТ СН'!$G$6-'СЕТ СН'!$G$26</f>
        <v>816.0771158</v>
      </c>
      <c r="W94" s="36">
        <f>SUMIFS(СВЦЭМ!$D$33:$D$776,СВЦЭМ!$A$33:$A$776,$A94,СВЦЭМ!$B$33:$B$776,W$83)+'СЕТ СН'!$G$14+СВЦЭМ!$D$10+'СЕТ СН'!$G$6-'СЕТ СН'!$G$26</f>
        <v>812.51505672000008</v>
      </c>
      <c r="X94" s="36">
        <f>SUMIFS(СВЦЭМ!$D$33:$D$776,СВЦЭМ!$A$33:$A$776,$A94,СВЦЭМ!$B$33:$B$776,X$83)+'СЕТ СН'!$G$14+СВЦЭМ!$D$10+'СЕТ СН'!$G$6-'СЕТ СН'!$G$26</f>
        <v>816.04987216000018</v>
      </c>
      <c r="Y94" s="36">
        <f>SUMIFS(СВЦЭМ!$D$33:$D$776,СВЦЭМ!$A$33:$A$776,$A94,СВЦЭМ!$B$33:$B$776,Y$83)+'СЕТ СН'!$G$14+СВЦЭМ!$D$10+'СЕТ СН'!$G$6-'СЕТ СН'!$G$26</f>
        <v>890.85835317999999</v>
      </c>
    </row>
    <row r="95" spans="1:27" ht="15.75" x14ac:dyDescent="0.2">
      <c r="A95" s="35">
        <f t="shared" si="2"/>
        <v>43628</v>
      </c>
      <c r="B95" s="36">
        <f>SUMIFS(СВЦЭМ!$D$33:$D$776,СВЦЭМ!$A$33:$A$776,$A95,СВЦЭМ!$B$33:$B$776,B$83)+'СЕТ СН'!$G$14+СВЦЭМ!$D$10+'СЕТ СН'!$G$6-'СЕТ СН'!$G$26</f>
        <v>932.97411299000009</v>
      </c>
      <c r="C95" s="36">
        <f>SUMIFS(СВЦЭМ!$D$33:$D$776,СВЦЭМ!$A$33:$A$776,$A95,СВЦЭМ!$B$33:$B$776,C$83)+'СЕТ СН'!$G$14+СВЦЭМ!$D$10+'СЕТ СН'!$G$6-'СЕТ СН'!$G$26</f>
        <v>983.04493388000014</v>
      </c>
      <c r="D95" s="36">
        <f>SUMIFS(СВЦЭМ!$D$33:$D$776,СВЦЭМ!$A$33:$A$776,$A95,СВЦЭМ!$B$33:$B$776,D$83)+'СЕТ СН'!$G$14+СВЦЭМ!$D$10+'СЕТ СН'!$G$6-'СЕТ СН'!$G$26</f>
        <v>1019.6001836300002</v>
      </c>
      <c r="E95" s="36">
        <f>SUMIFS(СВЦЭМ!$D$33:$D$776,СВЦЭМ!$A$33:$A$776,$A95,СВЦЭМ!$B$33:$B$776,E$83)+'СЕТ СН'!$G$14+СВЦЭМ!$D$10+'СЕТ СН'!$G$6-'СЕТ СН'!$G$26</f>
        <v>1028.1914147</v>
      </c>
      <c r="F95" s="36">
        <f>SUMIFS(СВЦЭМ!$D$33:$D$776,СВЦЭМ!$A$33:$A$776,$A95,СВЦЭМ!$B$33:$B$776,F$83)+'СЕТ СН'!$G$14+СВЦЭМ!$D$10+'СЕТ СН'!$G$6-'СЕТ СН'!$G$26</f>
        <v>1040.1666917700002</v>
      </c>
      <c r="G95" s="36">
        <f>SUMIFS(СВЦЭМ!$D$33:$D$776,СВЦЭМ!$A$33:$A$776,$A95,СВЦЭМ!$B$33:$B$776,G$83)+'СЕТ СН'!$G$14+СВЦЭМ!$D$10+'СЕТ СН'!$G$6-'СЕТ СН'!$G$26</f>
        <v>1047.28888461</v>
      </c>
      <c r="H95" s="36">
        <f>SUMIFS(СВЦЭМ!$D$33:$D$776,СВЦЭМ!$A$33:$A$776,$A95,СВЦЭМ!$B$33:$B$776,H$83)+'СЕТ СН'!$G$14+СВЦЭМ!$D$10+'СЕТ СН'!$G$6-'СЕТ СН'!$G$26</f>
        <v>1032.2056383400002</v>
      </c>
      <c r="I95" s="36">
        <f>SUMIFS(СВЦЭМ!$D$33:$D$776,СВЦЭМ!$A$33:$A$776,$A95,СВЦЭМ!$B$33:$B$776,I$83)+'СЕТ СН'!$G$14+СВЦЭМ!$D$10+'СЕТ СН'!$G$6-'СЕТ СН'!$G$26</f>
        <v>1000.2967392800001</v>
      </c>
      <c r="J95" s="36">
        <f>SUMIFS(СВЦЭМ!$D$33:$D$776,СВЦЭМ!$A$33:$A$776,$A95,СВЦЭМ!$B$33:$B$776,J$83)+'СЕТ СН'!$G$14+СВЦЭМ!$D$10+'СЕТ СН'!$G$6-'СЕТ СН'!$G$26</f>
        <v>948.79773638999995</v>
      </c>
      <c r="K95" s="36">
        <f>SUMIFS(СВЦЭМ!$D$33:$D$776,СВЦЭМ!$A$33:$A$776,$A95,СВЦЭМ!$B$33:$B$776,K$83)+'СЕТ СН'!$G$14+СВЦЭМ!$D$10+'СЕТ СН'!$G$6-'СЕТ СН'!$G$26</f>
        <v>899.54345880000005</v>
      </c>
      <c r="L95" s="36">
        <f>SUMIFS(СВЦЭМ!$D$33:$D$776,СВЦЭМ!$A$33:$A$776,$A95,СВЦЭМ!$B$33:$B$776,L$83)+'СЕТ СН'!$G$14+СВЦЭМ!$D$10+'СЕТ СН'!$G$6-'СЕТ СН'!$G$26</f>
        <v>871.55972305</v>
      </c>
      <c r="M95" s="36">
        <f>SUMIFS(СВЦЭМ!$D$33:$D$776,СВЦЭМ!$A$33:$A$776,$A95,СВЦЭМ!$B$33:$B$776,M$83)+'СЕТ СН'!$G$14+СВЦЭМ!$D$10+'СЕТ СН'!$G$6-'СЕТ СН'!$G$26</f>
        <v>847.31240247000005</v>
      </c>
      <c r="N95" s="36">
        <f>SUMIFS(СВЦЭМ!$D$33:$D$776,СВЦЭМ!$A$33:$A$776,$A95,СВЦЭМ!$B$33:$B$776,N$83)+'СЕТ СН'!$G$14+СВЦЭМ!$D$10+'СЕТ СН'!$G$6-'СЕТ СН'!$G$26</f>
        <v>867.67283434000001</v>
      </c>
      <c r="O95" s="36">
        <f>SUMIFS(СВЦЭМ!$D$33:$D$776,СВЦЭМ!$A$33:$A$776,$A95,СВЦЭМ!$B$33:$B$776,O$83)+'СЕТ СН'!$G$14+СВЦЭМ!$D$10+'СЕТ СН'!$G$6-'СЕТ СН'!$G$26</f>
        <v>857.09199190000004</v>
      </c>
      <c r="P95" s="36">
        <f>SUMIFS(СВЦЭМ!$D$33:$D$776,СВЦЭМ!$A$33:$A$776,$A95,СВЦЭМ!$B$33:$B$776,P$83)+'СЕТ СН'!$G$14+СВЦЭМ!$D$10+'СЕТ СН'!$G$6-'СЕТ СН'!$G$26</f>
        <v>862.37487854000005</v>
      </c>
      <c r="Q95" s="36">
        <f>SUMIFS(СВЦЭМ!$D$33:$D$776,СВЦЭМ!$A$33:$A$776,$A95,СВЦЭМ!$B$33:$B$776,Q$83)+'СЕТ СН'!$G$14+СВЦЭМ!$D$10+'СЕТ СН'!$G$6-'СЕТ СН'!$G$26</f>
        <v>831.55995432000009</v>
      </c>
      <c r="R95" s="36">
        <f>SUMIFS(СВЦЭМ!$D$33:$D$776,СВЦЭМ!$A$33:$A$776,$A95,СВЦЭМ!$B$33:$B$776,R$83)+'СЕТ СН'!$G$14+СВЦЭМ!$D$10+'СЕТ СН'!$G$6-'СЕТ СН'!$G$26</f>
        <v>792.3871838</v>
      </c>
      <c r="S95" s="36">
        <f>SUMIFS(СВЦЭМ!$D$33:$D$776,СВЦЭМ!$A$33:$A$776,$A95,СВЦЭМ!$B$33:$B$776,S$83)+'СЕТ СН'!$G$14+СВЦЭМ!$D$10+'СЕТ СН'!$G$6-'СЕТ СН'!$G$26</f>
        <v>808.72945400000003</v>
      </c>
      <c r="T95" s="36">
        <f>SUMIFS(СВЦЭМ!$D$33:$D$776,СВЦЭМ!$A$33:$A$776,$A95,СВЦЭМ!$B$33:$B$776,T$83)+'СЕТ СН'!$G$14+СВЦЭМ!$D$10+'СЕТ СН'!$G$6-'СЕТ СН'!$G$26</f>
        <v>804.54015797000011</v>
      </c>
      <c r="U95" s="36">
        <f>SUMIFS(СВЦЭМ!$D$33:$D$776,СВЦЭМ!$A$33:$A$776,$A95,СВЦЭМ!$B$33:$B$776,U$83)+'СЕТ СН'!$G$14+СВЦЭМ!$D$10+'СЕТ СН'!$G$6-'СЕТ СН'!$G$26</f>
        <v>791.17141615000014</v>
      </c>
      <c r="V95" s="36">
        <f>SUMIFS(СВЦЭМ!$D$33:$D$776,СВЦЭМ!$A$33:$A$776,$A95,СВЦЭМ!$B$33:$B$776,V$83)+'СЕТ СН'!$G$14+СВЦЭМ!$D$10+'СЕТ СН'!$G$6-'СЕТ СН'!$G$26</f>
        <v>779.47824106999997</v>
      </c>
      <c r="W95" s="36">
        <f>SUMIFS(СВЦЭМ!$D$33:$D$776,СВЦЭМ!$A$33:$A$776,$A95,СВЦЭМ!$B$33:$B$776,W$83)+'СЕТ СН'!$G$14+СВЦЭМ!$D$10+'СЕТ СН'!$G$6-'СЕТ СН'!$G$26</f>
        <v>759.84832518000007</v>
      </c>
      <c r="X95" s="36">
        <f>SUMIFS(СВЦЭМ!$D$33:$D$776,СВЦЭМ!$A$33:$A$776,$A95,СВЦЭМ!$B$33:$B$776,X$83)+'СЕТ СН'!$G$14+СВЦЭМ!$D$10+'СЕТ СН'!$G$6-'СЕТ СН'!$G$26</f>
        <v>781.14208024000004</v>
      </c>
      <c r="Y95" s="36">
        <f>SUMIFS(СВЦЭМ!$D$33:$D$776,СВЦЭМ!$A$33:$A$776,$A95,СВЦЭМ!$B$33:$B$776,Y$83)+'СЕТ СН'!$G$14+СВЦЭМ!$D$10+'СЕТ СН'!$G$6-'СЕТ СН'!$G$26</f>
        <v>863.66472450000015</v>
      </c>
    </row>
    <row r="96" spans="1:27" ht="15.75" x14ac:dyDescent="0.2">
      <c r="A96" s="35">
        <f t="shared" si="2"/>
        <v>43629</v>
      </c>
      <c r="B96" s="36">
        <f>SUMIFS(СВЦЭМ!$D$33:$D$776,СВЦЭМ!$A$33:$A$776,$A96,СВЦЭМ!$B$33:$B$776,B$83)+'СЕТ СН'!$G$14+СВЦЭМ!$D$10+'СЕТ СН'!$G$6-'СЕТ СН'!$G$26</f>
        <v>938.31930704000001</v>
      </c>
      <c r="C96" s="36">
        <f>SUMIFS(СВЦЭМ!$D$33:$D$776,СВЦЭМ!$A$33:$A$776,$A96,СВЦЭМ!$B$33:$B$776,C$83)+'СЕТ СН'!$G$14+СВЦЭМ!$D$10+'СЕТ СН'!$G$6-'СЕТ СН'!$G$26</f>
        <v>996.30577994999999</v>
      </c>
      <c r="D96" s="36">
        <f>SUMIFS(СВЦЭМ!$D$33:$D$776,СВЦЭМ!$A$33:$A$776,$A96,СВЦЭМ!$B$33:$B$776,D$83)+'СЕТ СН'!$G$14+СВЦЭМ!$D$10+'СЕТ СН'!$G$6-'СЕТ СН'!$G$26</f>
        <v>1017.45889182</v>
      </c>
      <c r="E96" s="36">
        <f>SUMIFS(СВЦЭМ!$D$33:$D$776,СВЦЭМ!$A$33:$A$776,$A96,СВЦЭМ!$B$33:$B$776,E$83)+'СЕТ СН'!$G$14+СВЦЭМ!$D$10+'СЕТ СН'!$G$6-'СЕТ СН'!$G$26</f>
        <v>1028.8582129000001</v>
      </c>
      <c r="F96" s="36">
        <f>SUMIFS(СВЦЭМ!$D$33:$D$776,СВЦЭМ!$A$33:$A$776,$A96,СВЦЭМ!$B$33:$B$776,F$83)+'СЕТ СН'!$G$14+СВЦЭМ!$D$10+'СЕТ СН'!$G$6-'СЕТ СН'!$G$26</f>
        <v>1031.1413052100002</v>
      </c>
      <c r="G96" s="36">
        <f>SUMIFS(СВЦЭМ!$D$33:$D$776,СВЦЭМ!$A$33:$A$776,$A96,СВЦЭМ!$B$33:$B$776,G$83)+'СЕТ СН'!$G$14+СВЦЭМ!$D$10+'СЕТ СН'!$G$6-'СЕТ СН'!$G$26</f>
        <v>1040.91213834</v>
      </c>
      <c r="H96" s="36">
        <f>SUMIFS(СВЦЭМ!$D$33:$D$776,СВЦЭМ!$A$33:$A$776,$A96,СВЦЭМ!$B$33:$B$776,H$83)+'СЕТ СН'!$G$14+СВЦЭМ!$D$10+'СЕТ СН'!$G$6-'СЕТ СН'!$G$26</f>
        <v>973.36021917000016</v>
      </c>
      <c r="I96" s="36">
        <f>SUMIFS(СВЦЭМ!$D$33:$D$776,СВЦЭМ!$A$33:$A$776,$A96,СВЦЭМ!$B$33:$B$776,I$83)+'СЕТ СН'!$G$14+СВЦЭМ!$D$10+'СЕТ СН'!$G$6-'СЕТ СН'!$G$26</f>
        <v>925.77763567000011</v>
      </c>
      <c r="J96" s="36">
        <f>SUMIFS(СВЦЭМ!$D$33:$D$776,СВЦЭМ!$A$33:$A$776,$A96,СВЦЭМ!$B$33:$B$776,J$83)+'СЕТ СН'!$G$14+СВЦЭМ!$D$10+'СЕТ СН'!$G$6-'СЕТ СН'!$G$26</f>
        <v>911.08441661000006</v>
      </c>
      <c r="K96" s="36">
        <f>SUMIFS(СВЦЭМ!$D$33:$D$776,СВЦЭМ!$A$33:$A$776,$A96,СВЦЭМ!$B$33:$B$776,K$83)+'СЕТ СН'!$G$14+СВЦЭМ!$D$10+'СЕТ СН'!$G$6-'СЕТ СН'!$G$26</f>
        <v>881.57213466000007</v>
      </c>
      <c r="L96" s="36">
        <f>SUMIFS(СВЦЭМ!$D$33:$D$776,СВЦЭМ!$A$33:$A$776,$A96,СВЦЭМ!$B$33:$B$776,L$83)+'СЕТ СН'!$G$14+СВЦЭМ!$D$10+'СЕТ СН'!$G$6-'СЕТ СН'!$G$26</f>
        <v>872.24501340999996</v>
      </c>
      <c r="M96" s="36">
        <f>SUMIFS(СВЦЭМ!$D$33:$D$776,СВЦЭМ!$A$33:$A$776,$A96,СВЦЭМ!$B$33:$B$776,M$83)+'СЕТ СН'!$G$14+СВЦЭМ!$D$10+'СЕТ СН'!$G$6-'СЕТ СН'!$G$26</f>
        <v>864.85444374000008</v>
      </c>
      <c r="N96" s="36">
        <f>SUMIFS(СВЦЭМ!$D$33:$D$776,СВЦЭМ!$A$33:$A$776,$A96,СВЦЭМ!$B$33:$B$776,N$83)+'СЕТ СН'!$G$14+СВЦЭМ!$D$10+'СЕТ СН'!$G$6-'СЕТ СН'!$G$26</f>
        <v>889.56934788000012</v>
      </c>
      <c r="O96" s="36">
        <f>SUMIFS(СВЦЭМ!$D$33:$D$776,СВЦЭМ!$A$33:$A$776,$A96,СВЦЭМ!$B$33:$B$776,O$83)+'СЕТ СН'!$G$14+СВЦЭМ!$D$10+'СЕТ СН'!$G$6-'СЕТ СН'!$G$26</f>
        <v>876.34444666000013</v>
      </c>
      <c r="P96" s="36">
        <f>SUMIFS(СВЦЭМ!$D$33:$D$776,СВЦЭМ!$A$33:$A$776,$A96,СВЦЭМ!$B$33:$B$776,P$83)+'СЕТ СН'!$G$14+СВЦЭМ!$D$10+'СЕТ СН'!$G$6-'СЕТ СН'!$G$26</f>
        <v>885.72771626000008</v>
      </c>
      <c r="Q96" s="36">
        <f>SUMIFS(СВЦЭМ!$D$33:$D$776,СВЦЭМ!$A$33:$A$776,$A96,СВЦЭМ!$B$33:$B$776,Q$83)+'СЕТ СН'!$G$14+СВЦЭМ!$D$10+'СЕТ СН'!$G$6-'СЕТ СН'!$G$26</f>
        <v>855.90209669000001</v>
      </c>
      <c r="R96" s="36">
        <f>SUMIFS(СВЦЭМ!$D$33:$D$776,СВЦЭМ!$A$33:$A$776,$A96,СВЦЭМ!$B$33:$B$776,R$83)+'СЕТ СН'!$G$14+СВЦЭМ!$D$10+'СЕТ СН'!$G$6-'СЕТ СН'!$G$26</f>
        <v>823.42760169999997</v>
      </c>
      <c r="S96" s="36">
        <f>SUMIFS(СВЦЭМ!$D$33:$D$776,СВЦЭМ!$A$33:$A$776,$A96,СВЦЭМ!$B$33:$B$776,S$83)+'СЕТ СН'!$G$14+СВЦЭМ!$D$10+'СЕТ СН'!$G$6-'СЕТ СН'!$G$26</f>
        <v>843.45646198000009</v>
      </c>
      <c r="T96" s="36">
        <f>SUMIFS(СВЦЭМ!$D$33:$D$776,СВЦЭМ!$A$33:$A$776,$A96,СВЦЭМ!$B$33:$B$776,T$83)+'СЕТ СН'!$G$14+СВЦЭМ!$D$10+'СЕТ СН'!$G$6-'СЕТ СН'!$G$26</f>
        <v>838.33002175000001</v>
      </c>
      <c r="U96" s="36">
        <f>SUMIFS(СВЦЭМ!$D$33:$D$776,СВЦЭМ!$A$33:$A$776,$A96,СВЦЭМ!$B$33:$B$776,U$83)+'СЕТ СН'!$G$14+СВЦЭМ!$D$10+'СЕТ СН'!$G$6-'СЕТ СН'!$G$26</f>
        <v>808.11230208999996</v>
      </c>
      <c r="V96" s="36">
        <f>SUMIFS(СВЦЭМ!$D$33:$D$776,СВЦЭМ!$A$33:$A$776,$A96,СВЦЭМ!$B$33:$B$776,V$83)+'СЕТ СН'!$G$14+СВЦЭМ!$D$10+'СЕТ СН'!$G$6-'СЕТ СН'!$G$26</f>
        <v>801.47960110000008</v>
      </c>
      <c r="W96" s="36">
        <f>SUMIFS(СВЦЭМ!$D$33:$D$776,СВЦЭМ!$A$33:$A$776,$A96,СВЦЭМ!$B$33:$B$776,W$83)+'СЕТ СН'!$G$14+СВЦЭМ!$D$10+'СЕТ СН'!$G$6-'СЕТ СН'!$G$26</f>
        <v>796.50247945000001</v>
      </c>
      <c r="X96" s="36">
        <f>SUMIFS(СВЦЭМ!$D$33:$D$776,СВЦЭМ!$A$33:$A$776,$A96,СВЦЭМ!$B$33:$B$776,X$83)+'СЕТ СН'!$G$14+СВЦЭМ!$D$10+'СЕТ СН'!$G$6-'СЕТ СН'!$G$26</f>
        <v>793.57420478000017</v>
      </c>
      <c r="Y96" s="36">
        <f>SUMIFS(СВЦЭМ!$D$33:$D$776,СВЦЭМ!$A$33:$A$776,$A96,СВЦЭМ!$B$33:$B$776,Y$83)+'СЕТ СН'!$G$14+СВЦЭМ!$D$10+'СЕТ СН'!$G$6-'СЕТ СН'!$G$26</f>
        <v>869.80785233999995</v>
      </c>
    </row>
    <row r="97" spans="1:25" ht="15.75" x14ac:dyDescent="0.2">
      <c r="A97" s="35">
        <f t="shared" si="2"/>
        <v>43630</v>
      </c>
      <c r="B97" s="36">
        <f>SUMIFS(СВЦЭМ!$D$33:$D$776,СВЦЭМ!$A$33:$A$776,$A97,СВЦЭМ!$B$33:$B$776,B$83)+'СЕТ СН'!$G$14+СВЦЭМ!$D$10+'СЕТ СН'!$G$6-'СЕТ СН'!$G$26</f>
        <v>953.82065951000004</v>
      </c>
      <c r="C97" s="36">
        <f>SUMIFS(СВЦЭМ!$D$33:$D$776,СВЦЭМ!$A$33:$A$776,$A97,СВЦЭМ!$B$33:$B$776,C$83)+'СЕТ СН'!$G$14+СВЦЭМ!$D$10+'СЕТ СН'!$G$6-'СЕТ СН'!$G$26</f>
        <v>996.43554770000014</v>
      </c>
      <c r="D97" s="36">
        <f>SUMIFS(СВЦЭМ!$D$33:$D$776,СВЦЭМ!$A$33:$A$776,$A97,СВЦЭМ!$B$33:$B$776,D$83)+'СЕТ СН'!$G$14+СВЦЭМ!$D$10+'СЕТ СН'!$G$6-'СЕТ СН'!$G$26</f>
        <v>1022.3862231100002</v>
      </c>
      <c r="E97" s="36">
        <f>SUMIFS(СВЦЭМ!$D$33:$D$776,СВЦЭМ!$A$33:$A$776,$A97,СВЦЭМ!$B$33:$B$776,E$83)+'СЕТ СН'!$G$14+СВЦЭМ!$D$10+'СЕТ СН'!$G$6-'СЕТ СН'!$G$26</f>
        <v>1027.3458225700001</v>
      </c>
      <c r="F97" s="36">
        <f>SUMIFS(СВЦЭМ!$D$33:$D$776,СВЦЭМ!$A$33:$A$776,$A97,СВЦЭМ!$B$33:$B$776,F$83)+'СЕТ СН'!$G$14+СВЦЭМ!$D$10+'СЕТ СН'!$G$6-'СЕТ СН'!$G$26</f>
        <v>1017.2092881000001</v>
      </c>
      <c r="G97" s="36">
        <f>SUMIFS(СВЦЭМ!$D$33:$D$776,СВЦЭМ!$A$33:$A$776,$A97,СВЦЭМ!$B$33:$B$776,G$83)+'СЕТ СН'!$G$14+СВЦЭМ!$D$10+'СЕТ СН'!$G$6-'СЕТ СН'!$G$26</f>
        <v>1043.29708463</v>
      </c>
      <c r="H97" s="36">
        <f>SUMIFS(СВЦЭМ!$D$33:$D$776,СВЦЭМ!$A$33:$A$776,$A97,СВЦЭМ!$B$33:$B$776,H$83)+'СЕТ СН'!$G$14+СВЦЭМ!$D$10+'СЕТ СН'!$G$6-'СЕТ СН'!$G$26</f>
        <v>983.20163575000015</v>
      </c>
      <c r="I97" s="36">
        <f>SUMIFS(СВЦЭМ!$D$33:$D$776,СВЦЭМ!$A$33:$A$776,$A97,СВЦЭМ!$B$33:$B$776,I$83)+'СЕТ СН'!$G$14+СВЦЭМ!$D$10+'СЕТ СН'!$G$6-'СЕТ СН'!$G$26</f>
        <v>935.03927047000002</v>
      </c>
      <c r="J97" s="36">
        <f>SUMIFS(СВЦЭМ!$D$33:$D$776,СВЦЭМ!$A$33:$A$776,$A97,СВЦЭМ!$B$33:$B$776,J$83)+'СЕТ СН'!$G$14+СВЦЭМ!$D$10+'СЕТ СН'!$G$6-'СЕТ СН'!$G$26</f>
        <v>888.03822298</v>
      </c>
      <c r="K97" s="36">
        <f>SUMIFS(СВЦЭМ!$D$33:$D$776,СВЦЭМ!$A$33:$A$776,$A97,СВЦЭМ!$B$33:$B$776,K$83)+'СЕТ СН'!$G$14+СВЦЭМ!$D$10+'СЕТ СН'!$G$6-'СЕТ СН'!$G$26</f>
        <v>877.53782222000018</v>
      </c>
      <c r="L97" s="36">
        <f>SUMIFS(СВЦЭМ!$D$33:$D$776,СВЦЭМ!$A$33:$A$776,$A97,СВЦЭМ!$B$33:$B$776,L$83)+'СЕТ СН'!$G$14+СВЦЭМ!$D$10+'СЕТ СН'!$G$6-'СЕТ СН'!$G$26</f>
        <v>868.31886191000012</v>
      </c>
      <c r="M97" s="36">
        <f>SUMIFS(СВЦЭМ!$D$33:$D$776,СВЦЭМ!$A$33:$A$776,$A97,СВЦЭМ!$B$33:$B$776,M$83)+'СЕТ СН'!$G$14+СВЦЭМ!$D$10+'СЕТ СН'!$G$6-'СЕТ СН'!$G$26</f>
        <v>849.6737472100001</v>
      </c>
      <c r="N97" s="36">
        <f>SUMIFS(СВЦЭМ!$D$33:$D$776,СВЦЭМ!$A$33:$A$776,$A97,СВЦЭМ!$B$33:$B$776,N$83)+'СЕТ СН'!$G$14+СВЦЭМ!$D$10+'СЕТ СН'!$G$6-'СЕТ СН'!$G$26</f>
        <v>875.84007382000004</v>
      </c>
      <c r="O97" s="36">
        <f>SUMIFS(СВЦЭМ!$D$33:$D$776,СВЦЭМ!$A$33:$A$776,$A97,СВЦЭМ!$B$33:$B$776,O$83)+'СЕТ СН'!$G$14+СВЦЭМ!$D$10+'СЕТ СН'!$G$6-'СЕТ СН'!$G$26</f>
        <v>863.94413549000001</v>
      </c>
      <c r="P97" s="36">
        <f>SUMIFS(СВЦЭМ!$D$33:$D$776,СВЦЭМ!$A$33:$A$776,$A97,СВЦЭМ!$B$33:$B$776,P$83)+'СЕТ СН'!$G$14+СВЦЭМ!$D$10+'СЕТ СН'!$G$6-'СЕТ СН'!$G$26</f>
        <v>862.23294882000005</v>
      </c>
      <c r="Q97" s="36">
        <f>SUMIFS(СВЦЭМ!$D$33:$D$776,СВЦЭМ!$A$33:$A$776,$A97,СВЦЭМ!$B$33:$B$776,Q$83)+'СЕТ СН'!$G$14+СВЦЭМ!$D$10+'СЕТ СН'!$G$6-'СЕТ СН'!$G$26</f>
        <v>833.97192126000004</v>
      </c>
      <c r="R97" s="36">
        <f>SUMIFS(СВЦЭМ!$D$33:$D$776,СВЦЭМ!$A$33:$A$776,$A97,СВЦЭМ!$B$33:$B$776,R$83)+'СЕТ СН'!$G$14+СВЦЭМ!$D$10+'СЕТ СН'!$G$6-'СЕТ СН'!$G$26</f>
        <v>798.15145108000002</v>
      </c>
      <c r="S97" s="36">
        <f>SUMIFS(СВЦЭМ!$D$33:$D$776,СВЦЭМ!$A$33:$A$776,$A97,СВЦЭМ!$B$33:$B$776,S$83)+'СЕТ СН'!$G$14+СВЦЭМ!$D$10+'СЕТ СН'!$G$6-'СЕТ СН'!$G$26</f>
        <v>816.97748961000002</v>
      </c>
      <c r="T97" s="36">
        <f>SUMIFS(СВЦЭМ!$D$33:$D$776,СВЦЭМ!$A$33:$A$776,$A97,СВЦЭМ!$B$33:$B$776,T$83)+'СЕТ СН'!$G$14+СВЦЭМ!$D$10+'СЕТ СН'!$G$6-'СЕТ СН'!$G$26</f>
        <v>808.99768328000005</v>
      </c>
      <c r="U97" s="36">
        <f>SUMIFS(СВЦЭМ!$D$33:$D$776,СВЦЭМ!$A$33:$A$776,$A97,СВЦЭМ!$B$33:$B$776,U$83)+'СЕТ СН'!$G$14+СВЦЭМ!$D$10+'СЕТ СН'!$G$6-'СЕТ СН'!$G$26</f>
        <v>804.73921638000002</v>
      </c>
      <c r="V97" s="36">
        <f>SUMIFS(СВЦЭМ!$D$33:$D$776,СВЦЭМ!$A$33:$A$776,$A97,СВЦЭМ!$B$33:$B$776,V$83)+'СЕТ СН'!$G$14+СВЦЭМ!$D$10+'СЕТ СН'!$G$6-'СЕТ СН'!$G$26</f>
        <v>799.63042678000011</v>
      </c>
      <c r="W97" s="36">
        <f>SUMIFS(СВЦЭМ!$D$33:$D$776,СВЦЭМ!$A$33:$A$776,$A97,СВЦЭМ!$B$33:$B$776,W$83)+'СЕТ СН'!$G$14+СВЦЭМ!$D$10+'СЕТ СН'!$G$6-'СЕТ СН'!$G$26</f>
        <v>793.57852599000012</v>
      </c>
      <c r="X97" s="36">
        <f>SUMIFS(СВЦЭМ!$D$33:$D$776,СВЦЭМ!$A$33:$A$776,$A97,СВЦЭМ!$B$33:$B$776,X$83)+'СЕТ СН'!$G$14+СВЦЭМ!$D$10+'СЕТ СН'!$G$6-'СЕТ СН'!$G$26</f>
        <v>810.56883287000005</v>
      </c>
      <c r="Y97" s="36">
        <f>SUMIFS(СВЦЭМ!$D$33:$D$776,СВЦЭМ!$A$33:$A$776,$A97,СВЦЭМ!$B$33:$B$776,Y$83)+'СЕТ СН'!$G$14+СВЦЭМ!$D$10+'СЕТ СН'!$G$6-'СЕТ СН'!$G$26</f>
        <v>845.08502702999999</v>
      </c>
    </row>
    <row r="98" spans="1:25" ht="15.75" x14ac:dyDescent="0.2">
      <c r="A98" s="35">
        <f t="shared" si="2"/>
        <v>43631</v>
      </c>
      <c r="B98" s="36">
        <f>SUMIFS(СВЦЭМ!$D$33:$D$776,СВЦЭМ!$A$33:$A$776,$A98,СВЦЭМ!$B$33:$B$776,B$83)+'СЕТ СН'!$G$14+СВЦЭМ!$D$10+'СЕТ СН'!$G$6-'СЕТ СН'!$G$26</f>
        <v>837.47236199000008</v>
      </c>
      <c r="C98" s="36">
        <f>SUMIFS(СВЦЭМ!$D$33:$D$776,СВЦЭМ!$A$33:$A$776,$A98,СВЦЭМ!$B$33:$B$776,C$83)+'СЕТ СН'!$G$14+СВЦЭМ!$D$10+'СЕТ СН'!$G$6-'СЕТ СН'!$G$26</f>
        <v>878.14771099000018</v>
      </c>
      <c r="D98" s="36">
        <f>SUMIFS(СВЦЭМ!$D$33:$D$776,СВЦЭМ!$A$33:$A$776,$A98,СВЦЭМ!$B$33:$B$776,D$83)+'СЕТ СН'!$G$14+СВЦЭМ!$D$10+'СЕТ СН'!$G$6-'СЕТ СН'!$G$26</f>
        <v>912.12759484000003</v>
      </c>
      <c r="E98" s="36">
        <f>SUMIFS(СВЦЭМ!$D$33:$D$776,СВЦЭМ!$A$33:$A$776,$A98,СВЦЭМ!$B$33:$B$776,E$83)+'СЕТ СН'!$G$14+СВЦЭМ!$D$10+'СЕТ СН'!$G$6-'СЕТ СН'!$G$26</f>
        <v>932.63070567</v>
      </c>
      <c r="F98" s="36">
        <f>SUMIFS(СВЦЭМ!$D$33:$D$776,СВЦЭМ!$A$33:$A$776,$A98,СВЦЭМ!$B$33:$B$776,F$83)+'СЕТ СН'!$G$14+СВЦЭМ!$D$10+'СЕТ СН'!$G$6-'СЕТ СН'!$G$26</f>
        <v>938.66961142000014</v>
      </c>
      <c r="G98" s="36">
        <f>SUMIFS(СВЦЭМ!$D$33:$D$776,СВЦЭМ!$A$33:$A$776,$A98,СВЦЭМ!$B$33:$B$776,G$83)+'СЕТ СН'!$G$14+СВЦЭМ!$D$10+'СЕТ СН'!$G$6-'СЕТ СН'!$G$26</f>
        <v>947.73336383000014</v>
      </c>
      <c r="H98" s="36">
        <f>SUMIFS(СВЦЭМ!$D$33:$D$776,СВЦЭМ!$A$33:$A$776,$A98,СВЦЭМ!$B$33:$B$776,H$83)+'СЕТ СН'!$G$14+СВЦЭМ!$D$10+'СЕТ СН'!$G$6-'СЕТ СН'!$G$26</f>
        <v>949.27243268000007</v>
      </c>
      <c r="I98" s="36">
        <f>SUMIFS(СВЦЭМ!$D$33:$D$776,СВЦЭМ!$A$33:$A$776,$A98,СВЦЭМ!$B$33:$B$776,I$83)+'СЕТ СН'!$G$14+СВЦЭМ!$D$10+'СЕТ СН'!$G$6-'СЕТ СН'!$G$26</f>
        <v>901.94854923000003</v>
      </c>
      <c r="J98" s="36">
        <f>SUMIFS(СВЦЭМ!$D$33:$D$776,СВЦЭМ!$A$33:$A$776,$A98,СВЦЭМ!$B$33:$B$776,J$83)+'СЕТ СН'!$G$14+СВЦЭМ!$D$10+'СЕТ СН'!$G$6-'СЕТ СН'!$G$26</f>
        <v>853.17293453000002</v>
      </c>
      <c r="K98" s="36">
        <f>SUMIFS(СВЦЭМ!$D$33:$D$776,СВЦЭМ!$A$33:$A$776,$A98,СВЦЭМ!$B$33:$B$776,K$83)+'СЕТ СН'!$G$14+СВЦЭМ!$D$10+'СЕТ СН'!$G$6-'СЕТ СН'!$G$26</f>
        <v>795.58027571000002</v>
      </c>
      <c r="L98" s="36">
        <f>SUMIFS(СВЦЭМ!$D$33:$D$776,СВЦЭМ!$A$33:$A$776,$A98,СВЦЭМ!$B$33:$B$776,L$83)+'СЕТ СН'!$G$14+СВЦЭМ!$D$10+'СЕТ СН'!$G$6-'СЕТ СН'!$G$26</f>
        <v>796.97470227000008</v>
      </c>
      <c r="M98" s="36">
        <f>SUMIFS(СВЦЭМ!$D$33:$D$776,СВЦЭМ!$A$33:$A$776,$A98,СВЦЭМ!$B$33:$B$776,M$83)+'СЕТ СН'!$G$14+СВЦЭМ!$D$10+'СЕТ СН'!$G$6-'СЕТ СН'!$G$26</f>
        <v>792.49239573</v>
      </c>
      <c r="N98" s="36">
        <f>SUMIFS(СВЦЭМ!$D$33:$D$776,СВЦЭМ!$A$33:$A$776,$A98,СВЦЭМ!$B$33:$B$776,N$83)+'СЕТ СН'!$G$14+СВЦЭМ!$D$10+'СЕТ СН'!$G$6-'СЕТ СН'!$G$26</f>
        <v>788.06884300000002</v>
      </c>
      <c r="O98" s="36">
        <f>SUMIFS(СВЦЭМ!$D$33:$D$776,СВЦЭМ!$A$33:$A$776,$A98,СВЦЭМ!$B$33:$B$776,O$83)+'СЕТ СН'!$G$14+СВЦЭМ!$D$10+'СЕТ СН'!$G$6-'СЕТ СН'!$G$26</f>
        <v>783.62973654999996</v>
      </c>
      <c r="P98" s="36">
        <f>SUMIFS(СВЦЭМ!$D$33:$D$776,СВЦЭМ!$A$33:$A$776,$A98,СВЦЭМ!$B$33:$B$776,P$83)+'СЕТ СН'!$G$14+СВЦЭМ!$D$10+'СЕТ СН'!$G$6-'СЕТ СН'!$G$26</f>
        <v>793.50493208000012</v>
      </c>
      <c r="Q98" s="36">
        <f>SUMIFS(СВЦЭМ!$D$33:$D$776,СВЦЭМ!$A$33:$A$776,$A98,СВЦЭМ!$B$33:$B$776,Q$83)+'СЕТ СН'!$G$14+СВЦЭМ!$D$10+'СЕТ СН'!$G$6-'СЕТ СН'!$G$26</f>
        <v>760.88327361999995</v>
      </c>
      <c r="R98" s="36">
        <f>SUMIFS(СВЦЭМ!$D$33:$D$776,СВЦЭМ!$A$33:$A$776,$A98,СВЦЭМ!$B$33:$B$776,R$83)+'СЕТ СН'!$G$14+СВЦЭМ!$D$10+'СЕТ СН'!$G$6-'СЕТ СН'!$G$26</f>
        <v>727.84693383000013</v>
      </c>
      <c r="S98" s="36">
        <f>SUMIFS(СВЦЭМ!$D$33:$D$776,СВЦЭМ!$A$33:$A$776,$A98,СВЦЭМ!$B$33:$B$776,S$83)+'СЕТ СН'!$G$14+СВЦЭМ!$D$10+'СЕТ СН'!$G$6-'СЕТ СН'!$G$26</f>
        <v>735.6326684600001</v>
      </c>
      <c r="T98" s="36">
        <f>SUMIFS(СВЦЭМ!$D$33:$D$776,СВЦЭМ!$A$33:$A$776,$A98,СВЦЭМ!$B$33:$B$776,T$83)+'СЕТ СН'!$G$14+СВЦЭМ!$D$10+'СЕТ СН'!$G$6-'СЕТ СН'!$G$26</f>
        <v>822.89888011000016</v>
      </c>
      <c r="U98" s="36">
        <f>SUMIFS(СВЦЭМ!$D$33:$D$776,СВЦЭМ!$A$33:$A$776,$A98,СВЦЭМ!$B$33:$B$776,U$83)+'СЕТ СН'!$G$14+СВЦЭМ!$D$10+'СЕТ СН'!$G$6-'СЕТ СН'!$G$26</f>
        <v>770.57934517000012</v>
      </c>
      <c r="V98" s="36">
        <f>SUMIFS(СВЦЭМ!$D$33:$D$776,СВЦЭМ!$A$33:$A$776,$A98,СВЦЭМ!$B$33:$B$776,V$83)+'СЕТ СН'!$G$14+СВЦЭМ!$D$10+'СЕТ СН'!$G$6-'СЕТ СН'!$G$26</f>
        <v>744.71697910000012</v>
      </c>
      <c r="W98" s="36">
        <f>SUMIFS(СВЦЭМ!$D$33:$D$776,СВЦЭМ!$A$33:$A$776,$A98,СВЦЭМ!$B$33:$B$776,W$83)+'СЕТ СН'!$G$14+СВЦЭМ!$D$10+'СЕТ СН'!$G$6-'СЕТ СН'!$G$26</f>
        <v>752.82398062000016</v>
      </c>
      <c r="X98" s="36">
        <f>SUMIFS(СВЦЭМ!$D$33:$D$776,СВЦЭМ!$A$33:$A$776,$A98,СВЦЭМ!$B$33:$B$776,X$83)+'СЕТ СН'!$G$14+СВЦЭМ!$D$10+'СЕТ СН'!$G$6-'СЕТ СН'!$G$26</f>
        <v>727.01674887000013</v>
      </c>
      <c r="Y98" s="36">
        <f>SUMIFS(СВЦЭМ!$D$33:$D$776,СВЦЭМ!$A$33:$A$776,$A98,СВЦЭМ!$B$33:$B$776,Y$83)+'СЕТ СН'!$G$14+СВЦЭМ!$D$10+'СЕТ СН'!$G$6-'СЕТ СН'!$G$26</f>
        <v>737.43706616000009</v>
      </c>
    </row>
    <row r="99" spans="1:25" ht="15.75" x14ac:dyDescent="0.2">
      <c r="A99" s="35">
        <f t="shared" si="2"/>
        <v>43632</v>
      </c>
      <c r="B99" s="36">
        <f>SUMIFS(СВЦЭМ!$D$33:$D$776,СВЦЭМ!$A$33:$A$776,$A99,СВЦЭМ!$B$33:$B$776,B$83)+'СЕТ СН'!$G$14+СВЦЭМ!$D$10+'СЕТ СН'!$G$6-'СЕТ СН'!$G$26</f>
        <v>799.33960232000004</v>
      </c>
      <c r="C99" s="36">
        <f>SUMIFS(СВЦЭМ!$D$33:$D$776,СВЦЭМ!$A$33:$A$776,$A99,СВЦЭМ!$B$33:$B$776,C$83)+'СЕТ СН'!$G$14+СВЦЭМ!$D$10+'СЕТ СН'!$G$6-'СЕТ СН'!$G$26</f>
        <v>824.08661847999997</v>
      </c>
      <c r="D99" s="36">
        <f>SUMIFS(СВЦЭМ!$D$33:$D$776,СВЦЭМ!$A$33:$A$776,$A99,СВЦЭМ!$B$33:$B$776,D$83)+'СЕТ СН'!$G$14+СВЦЭМ!$D$10+'СЕТ СН'!$G$6-'СЕТ СН'!$G$26</f>
        <v>843.46815521000008</v>
      </c>
      <c r="E99" s="36">
        <f>SUMIFS(СВЦЭМ!$D$33:$D$776,СВЦЭМ!$A$33:$A$776,$A99,СВЦЭМ!$B$33:$B$776,E$83)+'СЕТ СН'!$G$14+СВЦЭМ!$D$10+'СЕТ СН'!$G$6-'СЕТ СН'!$G$26</f>
        <v>853.09434179000004</v>
      </c>
      <c r="F99" s="36">
        <f>SUMIFS(СВЦЭМ!$D$33:$D$776,СВЦЭМ!$A$33:$A$776,$A99,СВЦЭМ!$B$33:$B$776,F$83)+'СЕТ СН'!$G$14+СВЦЭМ!$D$10+'СЕТ СН'!$G$6-'СЕТ СН'!$G$26</f>
        <v>862.32586912000011</v>
      </c>
      <c r="G99" s="36">
        <f>SUMIFS(СВЦЭМ!$D$33:$D$776,СВЦЭМ!$A$33:$A$776,$A99,СВЦЭМ!$B$33:$B$776,G$83)+'СЕТ СН'!$G$14+СВЦЭМ!$D$10+'СЕТ СН'!$G$6-'СЕТ СН'!$G$26</f>
        <v>858.01682069000003</v>
      </c>
      <c r="H99" s="36">
        <f>SUMIFS(СВЦЭМ!$D$33:$D$776,СВЦЭМ!$A$33:$A$776,$A99,СВЦЭМ!$B$33:$B$776,H$83)+'СЕТ СН'!$G$14+СВЦЭМ!$D$10+'СЕТ СН'!$G$6-'СЕТ СН'!$G$26</f>
        <v>849.08445423000012</v>
      </c>
      <c r="I99" s="36">
        <f>SUMIFS(СВЦЭМ!$D$33:$D$776,СВЦЭМ!$A$33:$A$776,$A99,СВЦЭМ!$B$33:$B$776,I$83)+'СЕТ СН'!$G$14+СВЦЭМ!$D$10+'СЕТ СН'!$G$6-'СЕТ СН'!$G$26</f>
        <v>820.34726470999999</v>
      </c>
      <c r="J99" s="36">
        <f>SUMIFS(СВЦЭМ!$D$33:$D$776,СВЦЭМ!$A$33:$A$776,$A99,СВЦЭМ!$B$33:$B$776,J$83)+'СЕТ СН'!$G$14+СВЦЭМ!$D$10+'СЕТ СН'!$G$6-'СЕТ СН'!$G$26</f>
        <v>794.48433221000005</v>
      </c>
      <c r="K99" s="36">
        <f>SUMIFS(СВЦЭМ!$D$33:$D$776,СВЦЭМ!$A$33:$A$776,$A99,СВЦЭМ!$B$33:$B$776,K$83)+'СЕТ СН'!$G$14+СВЦЭМ!$D$10+'СЕТ СН'!$G$6-'СЕТ СН'!$G$26</f>
        <v>771.54274196000006</v>
      </c>
      <c r="L99" s="36">
        <f>SUMIFS(СВЦЭМ!$D$33:$D$776,СВЦЭМ!$A$33:$A$776,$A99,СВЦЭМ!$B$33:$B$776,L$83)+'СЕТ СН'!$G$14+СВЦЭМ!$D$10+'СЕТ СН'!$G$6-'СЕТ СН'!$G$26</f>
        <v>751.65693001</v>
      </c>
      <c r="M99" s="36">
        <f>SUMIFS(СВЦЭМ!$D$33:$D$776,СВЦЭМ!$A$33:$A$776,$A99,СВЦЭМ!$B$33:$B$776,M$83)+'СЕТ СН'!$G$14+СВЦЭМ!$D$10+'СЕТ СН'!$G$6-'СЕТ СН'!$G$26</f>
        <v>750.35947529000009</v>
      </c>
      <c r="N99" s="36">
        <f>SUMIFS(СВЦЭМ!$D$33:$D$776,СВЦЭМ!$A$33:$A$776,$A99,СВЦЭМ!$B$33:$B$776,N$83)+'СЕТ СН'!$G$14+СВЦЭМ!$D$10+'СЕТ СН'!$G$6-'СЕТ СН'!$G$26</f>
        <v>743.54585511000005</v>
      </c>
      <c r="O99" s="36">
        <f>SUMIFS(СВЦЭМ!$D$33:$D$776,СВЦЭМ!$A$33:$A$776,$A99,СВЦЭМ!$B$33:$B$776,O$83)+'СЕТ СН'!$G$14+СВЦЭМ!$D$10+'СЕТ СН'!$G$6-'СЕТ СН'!$G$26</f>
        <v>752.25858596000012</v>
      </c>
      <c r="P99" s="36">
        <f>SUMIFS(СВЦЭМ!$D$33:$D$776,СВЦЭМ!$A$33:$A$776,$A99,СВЦЭМ!$B$33:$B$776,P$83)+'СЕТ СН'!$G$14+СВЦЭМ!$D$10+'СЕТ СН'!$G$6-'СЕТ СН'!$G$26</f>
        <v>785.53031969000017</v>
      </c>
      <c r="Q99" s="36">
        <f>SUMIFS(СВЦЭМ!$D$33:$D$776,СВЦЭМ!$A$33:$A$776,$A99,СВЦЭМ!$B$33:$B$776,Q$83)+'СЕТ СН'!$G$14+СВЦЭМ!$D$10+'СЕТ СН'!$G$6-'СЕТ СН'!$G$26</f>
        <v>759.40298369000016</v>
      </c>
      <c r="R99" s="36">
        <f>SUMIFS(СВЦЭМ!$D$33:$D$776,СВЦЭМ!$A$33:$A$776,$A99,СВЦЭМ!$B$33:$B$776,R$83)+'СЕТ СН'!$G$14+СВЦЭМ!$D$10+'СЕТ СН'!$G$6-'СЕТ СН'!$G$26</f>
        <v>788.55516734000003</v>
      </c>
      <c r="S99" s="36">
        <f>SUMIFS(СВЦЭМ!$D$33:$D$776,СВЦЭМ!$A$33:$A$776,$A99,СВЦЭМ!$B$33:$B$776,S$83)+'СЕТ СН'!$G$14+СВЦЭМ!$D$10+'СЕТ СН'!$G$6-'СЕТ СН'!$G$26</f>
        <v>800.44041515000004</v>
      </c>
      <c r="T99" s="36">
        <f>SUMIFS(СВЦЭМ!$D$33:$D$776,СВЦЭМ!$A$33:$A$776,$A99,СВЦЭМ!$B$33:$B$776,T$83)+'СЕТ СН'!$G$14+СВЦЭМ!$D$10+'СЕТ СН'!$G$6-'СЕТ СН'!$G$26</f>
        <v>806.10902512000007</v>
      </c>
      <c r="U99" s="36">
        <f>SUMIFS(СВЦЭМ!$D$33:$D$776,СВЦЭМ!$A$33:$A$776,$A99,СВЦЭМ!$B$33:$B$776,U$83)+'СЕТ СН'!$G$14+СВЦЭМ!$D$10+'СЕТ СН'!$G$6-'СЕТ СН'!$G$26</f>
        <v>805.85449901000015</v>
      </c>
      <c r="V99" s="36">
        <f>SUMIFS(СВЦЭМ!$D$33:$D$776,СВЦЭМ!$A$33:$A$776,$A99,СВЦЭМ!$B$33:$B$776,V$83)+'СЕТ СН'!$G$14+СВЦЭМ!$D$10+'СЕТ СН'!$G$6-'СЕТ СН'!$G$26</f>
        <v>817.59682597000005</v>
      </c>
      <c r="W99" s="36">
        <f>SUMIFS(СВЦЭМ!$D$33:$D$776,СВЦЭМ!$A$33:$A$776,$A99,СВЦЭМ!$B$33:$B$776,W$83)+'СЕТ СН'!$G$14+СВЦЭМ!$D$10+'СЕТ СН'!$G$6-'СЕТ СН'!$G$26</f>
        <v>847.24218337000002</v>
      </c>
      <c r="X99" s="36">
        <f>SUMIFS(СВЦЭМ!$D$33:$D$776,СВЦЭМ!$A$33:$A$776,$A99,СВЦЭМ!$B$33:$B$776,X$83)+'СЕТ СН'!$G$14+СВЦЭМ!$D$10+'СЕТ СН'!$G$6-'СЕТ СН'!$G$26</f>
        <v>813.53517939000017</v>
      </c>
      <c r="Y99" s="36">
        <f>SUMIFS(СВЦЭМ!$D$33:$D$776,СВЦЭМ!$A$33:$A$776,$A99,СВЦЭМ!$B$33:$B$776,Y$83)+'СЕТ СН'!$G$14+СВЦЭМ!$D$10+'СЕТ СН'!$G$6-'СЕТ СН'!$G$26</f>
        <v>786.19258774000014</v>
      </c>
    </row>
    <row r="100" spans="1:25" ht="15.75" x14ac:dyDescent="0.2">
      <c r="A100" s="35">
        <f t="shared" si="2"/>
        <v>43633</v>
      </c>
      <c r="B100" s="36">
        <f>SUMIFS(СВЦЭМ!$D$33:$D$776,СВЦЭМ!$A$33:$A$776,$A100,СВЦЭМ!$B$33:$B$776,B$83)+'СЕТ СН'!$G$14+СВЦЭМ!$D$10+'СЕТ СН'!$G$6-'СЕТ СН'!$G$26</f>
        <v>848.89526632000002</v>
      </c>
      <c r="C100" s="36">
        <f>SUMIFS(СВЦЭМ!$D$33:$D$776,СВЦЭМ!$A$33:$A$776,$A100,СВЦЭМ!$B$33:$B$776,C$83)+'СЕТ СН'!$G$14+СВЦЭМ!$D$10+'СЕТ СН'!$G$6-'СЕТ СН'!$G$26</f>
        <v>881.16017804000012</v>
      </c>
      <c r="D100" s="36">
        <f>SUMIFS(СВЦЭМ!$D$33:$D$776,СВЦЭМ!$A$33:$A$776,$A100,СВЦЭМ!$B$33:$B$776,D$83)+'СЕТ СН'!$G$14+СВЦЭМ!$D$10+'СЕТ СН'!$G$6-'СЕТ СН'!$G$26</f>
        <v>915.99225645000001</v>
      </c>
      <c r="E100" s="36">
        <f>SUMIFS(СВЦЭМ!$D$33:$D$776,СВЦЭМ!$A$33:$A$776,$A100,СВЦЭМ!$B$33:$B$776,E$83)+'СЕТ СН'!$G$14+СВЦЭМ!$D$10+'СЕТ СН'!$G$6-'СЕТ СН'!$G$26</f>
        <v>931.76861021000013</v>
      </c>
      <c r="F100" s="36">
        <f>SUMIFS(СВЦЭМ!$D$33:$D$776,СВЦЭМ!$A$33:$A$776,$A100,СВЦЭМ!$B$33:$B$776,F$83)+'СЕТ СН'!$G$14+СВЦЭМ!$D$10+'СЕТ СН'!$G$6-'СЕТ СН'!$G$26</f>
        <v>948.27003882999998</v>
      </c>
      <c r="G100" s="36">
        <f>SUMIFS(СВЦЭМ!$D$33:$D$776,СВЦЭМ!$A$33:$A$776,$A100,СВЦЭМ!$B$33:$B$776,G$83)+'СЕТ СН'!$G$14+СВЦЭМ!$D$10+'СЕТ СН'!$G$6-'СЕТ СН'!$G$26</f>
        <v>942.03375138000001</v>
      </c>
      <c r="H100" s="36">
        <f>SUMIFS(СВЦЭМ!$D$33:$D$776,СВЦЭМ!$A$33:$A$776,$A100,СВЦЭМ!$B$33:$B$776,H$83)+'СЕТ СН'!$G$14+СВЦЭМ!$D$10+'СЕТ СН'!$G$6-'СЕТ СН'!$G$26</f>
        <v>877.85123539000006</v>
      </c>
      <c r="I100" s="36">
        <f>SUMIFS(СВЦЭМ!$D$33:$D$776,СВЦЭМ!$A$33:$A$776,$A100,СВЦЭМ!$B$33:$B$776,I$83)+'СЕТ СН'!$G$14+СВЦЭМ!$D$10+'СЕТ СН'!$G$6-'СЕТ СН'!$G$26</f>
        <v>847.36445820000017</v>
      </c>
      <c r="J100" s="36">
        <f>SUMIFS(СВЦЭМ!$D$33:$D$776,СВЦЭМ!$A$33:$A$776,$A100,СВЦЭМ!$B$33:$B$776,J$83)+'СЕТ СН'!$G$14+СВЦЭМ!$D$10+'СЕТ СН'!$G$6-'СЕТ СН'!$G$26</f>
        <v>833.29720272000009</v>
      </c>
      <c r="K100" s="36">
        <f>SUMIFS(СВЦЭМ!$D$33:$D$776,СВЦЭМ!$A$33:$A$776,$A100,СВЦЭМ!$B$33:$B$776,K$83)+'СЕТ СН'!$G$14+СВЦЭМ!$D$10+'СЕТ СН'!$G$6-'СЕТ СН'!$G$26</f>
        <v>816.00686786000006</v>
      </c>
      <c r="L100" s="36">
        <f>SUMIFS(СВЦЭМ!$D$33:$D$776,СВЦЭМ!$A$33:$A$776,$A100,СВЦЭМ!$B$33:$B$776,L$83)+'СЕТ СН'!$G$14+СВЦЭМ!$D$10+'СЕТ СН'!$G$6-'СЕТ СН'!$G$26</f>
        <v>804.36825832</v>
      </c>
      <c r="M100" s="36">
        <f>SUMIFS(СВЦЭМ!$D$33:$D$776,СВЦЭМ!$A$33:$A$776,$A100,СВЦЭМ!$B$33:$B$776,M$83)+'СЕТ СН'!$G$14+СВЦЭМ!$D$10+'СЕТ СН'!$G$6-'СЕТ СН'!$G$26</f>
        <v>807.09864463000008</v>
      </c>
      <c r="N100" s="36">
        <f>SUMIFS(СВЦЭМ!$D$33:$D$776,СВЦЭМ!$A$33:$A$776,$A100,СВЦЭМ!$B$33:$B$776,N$83)+'СЕТ СН'!$G$14+СВЦЭМ!$D$10+'СЕТ СН'!$G$6-'СЕТ СН'!$G$26</f>
        <v>811.60892583999998</v>
      </c>
      <c r="O100" s="36">
        <f>SUMIFS(СВЦЭМ!$D$33:$D$776,СВЦЭМ!$A$33:$A$776,$A100,СВЦЭМ!$B$33:$B$776,O$83)+'СЕТ СН'!$G$14+СВЦЭМ!$D$10+'СЕТ СН'!$G$6-'СЕТ СН'!$G$26</f>
        <v>812.23427201000004</v>
      </c>
      <c r="P100" s="36">
        <f>SUMIFS(СВЦЭМ!$D$33:$D$776,СВЦЭМ!$A$33:$A$776,$A100,СВЦЭМ!$B$33:$B$776,P$83)+'СЕТ СН'!$G$14+СВЦЭМ!$D$10+'СЕТ СН'!$G$6-'СЕТ СН'!$G$26</f>
        <v>830.46625220999999</v>
      </c>
      <c r="Q100" s="36">
        <f>SUMIFS(СВЦЭМ!$D$33:$D$776,СВЦЭМ!$A$33:$A$776,$A100,СВЦЭМ!$B$33:$B$776,Q$83)+'СЕТ СН'!$G$14+СВЦЭМ!$D$10+'СЕТ СН'!$G$6-'СЕТ СН'!$G$26</f>
        <v>822.41691174000016</v>
      </c>
      <c r="R100" s="36">
        <f>SUMIFS(СВЦЭМ!$D$33:$D$776,СВЦЭМ!$A$33:$A$776,$A100,СВЦЭМ!$B$33:$B$776,R$83)+'СЕТ СН'!$G$14+СВЦЭМ!$D$10+'СЕТ СН'!$G$6-'СЕТ СН'!$G$26</f>
        <v>860.37712246000001</v>
      </c>
      <c r="S100" s="36">
        <f>SUMIFS(СВЦЭМ!$D$33:$D$776,СВЦЭМ!$A$33:$A$776,$A100,СВЦЭМ!$B$33:$B$776,S$83)+'СЕТ СН'!$G$14+СВЦЭМ!$D$10+'СЕТ СН'!$G$6-'СЕТ СН'!$G$26</f>
        <v>869.56558974000018</v>
      </c>
      <c r="T100" s="36">
        <f>SUMIFS(СВЦЭМ!$D$33:$D$776,СВЦЭМ!$A$33:$A$776,$A100,СВЦЭМ!$B$33:$B$776,T$83)+'СЕТ СН'!$G$14+СВЦЭМ!$D$10+'СЕТ СН'!$G$6-'СЕТ СН'!$G$26</f>
        <v>875.92761965</v>
      </c>
      <c r="U100" s="36">
        <f>SUMIFS(СВЦЭМ!$D$33:$D$776,СВЦЭМ!$A$33:$A$776,$A100,СВЦЭМ!$B$33:$B$776,U$83)+'СЕТ СН'!$G$14+СВЦЭМ!$D$10+'СЕТ СН'!$G$6-'СЕТ СН'!$G$26</f>
        <v>871.87336862999996</v>
      </c>
      <c r="V100" s="36">
        <f>SUMIFS(СВЦЭМ!$D$33:$D$776,СВЦЭМ!$A$33:$A$776,$A100,СВЦЭМ!$B$33:$B$776,V$83)+'СЕТ СН'!$G$14+СВЦЭМ!$D$10+'СЕТ СН'!$G$6-'СЕТ СН'!$G$26</f>
        <v>875.40718440000001</v>
      </c>
      <c r="W100" s="36">
        <f>SUMIFS(СВЦЭМ!$D$33:$D$776,СВЦЭМ!$A$33:$A$776,$A100,СВЦЭМ!$B$33:$B$776,W$83)+'СЕТ СН'!$G$14+СВЦЭМ!$D$10+'СЕТ СН'!$G$6-'СЕТ СН'!$G$26</f>
        <v>892.26354508000009</v>
      </c>
      <c r="X100" s="36">
        <f>SUMIFS(СВЦЭМ!$D$33:$D$776,СВЦЭМ!$A$33:$A$776,$A100,СВЦЭМ!$B$33:$B$776,X$83)+'СЕТ СН'!$G$14+СВЦЭМ!$D$10+'СЕТ СН'!$G$6-'СЕТ СН'!$G$26</f>
        <v>870.78235908000011</v>
      </c>
      <c r="Y100" s="36">
        <f>SUMIFS(СВЦЭМ!$D$33:$D$776,СВЦЭМ!$A$33:$A$776,$A100,СВЦЭМ!$B$33:$B$776,Y$83)+'СЕТ СН'!$G$14+СВЦЭМ!$D$10+'СЕТ СН'!$G$6-'СЕТ СН'!$G$26</f>
        <v>778.40071179000006</v>
      </c>
    </row>
    <row r="101" spans="1:25" ht="15.75" x14ac:dyDescent="0.2">
      <c r="A101" s="35">
        <f t="shared" si="2"/>
        <v>43634</v>
      </c>
      <c r="B101" s="36">
        <f>SUMIFS(СВЦЭМ!$D$33:$D$776,СВЦЭМ!$A$33:$A$776,$A101,СВЦЭМ!$B$33:$B$776,B$83)+'СЕТ СН'!$G$14+СВЦЭМ!$D$10+'СЕТ СН'!$G$6-'СЕТ СН'!$G$26</f>
        <v>984.20378941000013</v>
      </c>
      <c r="C101" s="36">
        <f>SUMIFS(СВЦЭМ!$D$33:$D$776,СВЦЭМ!$A$33:$A$776,$A101,СВЦЭМ!$B$33:$B$776,C$83)+'СЕТ СН'!$G$14+СВЦЭМ!$D$10+'СЕТ СН'!$G$6-'СЕТ СН'!$G$26</f>
        <v>1031.6175726600002</v>
      </c>
      <c r="D101" s="36">
        <f>SUMIFS(СВЦЭМ!$D$33:$D$776,СВЦЭМ!$A$33:$A$776,$A101,СВЦЭМ!$B$33:$B$776,D$83)+'СЕТ СН'!$G$14+СВЦЭМ!$D$10+'СЕТ СН'!$G$6-'СЕТ СН'!$G$26</f>
        <v>1048.1587602300001</v>
      </c>
      <c r="E101" s="36">
        <f>SUMIFS(СВЦЭМ!$D$33:$D$776,СВЦЭМ!$A$33:$A$776,$A101,СВЦЭМ!$B$33:$B$776,E$83)+'СЕТ СН'!$G$14+СВЦЭМ!$D$10+'СЕТ СН'!$G$6-'СЕТ СН'!$G$26</f>
        <v>1068.0273451800001</v>
      </c>
      <c r="F101" s="36">
        <f>SUMIFS(СВЦЭМ!$D$33:$D$776,СВЦЭМ!$A$33:$A$776,$A101,СВЦЭМ!$B$33:$B$776,F$83)+'СЕТ СН'!$G$14+СВЦЭМ!$D$10+'СЕТ СН'!$G$6-'СЕТ СН'!$G$26</f>
        <v>1062.55952181</v>
      </c>
      <c r="G101" s="36">
        <f>SUMIFS(СВЦЭМ!$D$33:$D$776,СВЦЭМ!$A$33:$A$776,$A101,СВЦЭМ!$B$33:$B$776,G$83)+'СЕТ СН'!$G$14+СВЦЭМ!$D$10+'СЕТ СН'!$G$6-'СЕТ СН'!$G$26</f>
        <v>1041.3711180300002</v>
      </c>
      <c r="H101" s="36">
        <f>SUMIFS(СВЦЭМ!$D$33:$D$776,СВЦЭМ!$A$33:$A$776,$A101,СВЦЭМ!$B$33:$B$776,H$83)+'СЕТ СН'!$G$14+СВЦЭМ!$D$10+'СЕТ СН'!$G$6-'СЕТ СН'!$G$26</f>
        <v>1004.9456104600001</v>
      </c>
      <c r="I101" s="36">
        <f>SUMIFS(СВЦЭМ!$D$33:$D$776,СВЦЭМ!$A$33:$A$776,$A101,СВЦЭМ!$B$33:$B$776,I$83)+'СЕТ СН'!$G$14+СВЦЭМ!$D$10+'СЕТ СН'!$G$6-'СЕТ СН'!$G$26</f>
        <v>954.19616891999999</v>
      </c>
      <c r="J101" s="36">
        <f>SUMIFS(СВЦЭМ!$D$33:$D$776,СВЦЭМ!$A$33:$A$776,$A101,СВЦЭМ!$B$33:$B$776,J$83)+'СЕТ СН'!$G$14+СВЦЭМ!$D$10+'СЕТ СН'!$G$6-'СЕТ СН'!$G$26</f>
        <v>892.73234982000008</v>
      </c>
      <c r="K101" s="36">
        <f>SUMIFS(СВЦЭМ!$D$33:$D$776,СВЦЭМ!$A$33:$A$776,$A101,СВЦЭМ!$B$33:$B$776,K$83)+'СЕТ СН'!$G$14+СВЦЭМ!$D$10+'СЕТ СН'!$G$6-'СЕТ СН'!$G$26</f>
        <v>859.17411028000015</v>
      </c>
      <c r="L101" s="36">
        <f>SUMIFS(СВЦЭМ!$D$33:$D$776,СВЦЭМ!$A$33:$A$776,$A101,СВЦЭМ!$B$33:$B$776,L$83)+'СЕТ СН'!$G$14+СВЦЭМ!$D$10+'СЕТ СН'!$G$6-'СЕТ СН'!$G$26</f>
        <v>856.65040668999995</v>
      </c>
      <c r="M101" s="36">
        <f>SUMIFS(СВЦЭМ!$D$33:$D$776,СВЦЭМ!$A$33:$A$776,$A101,СВЦЭМ!$B$33:$B$776,M$83)+'СЕТ СН'!$G$14+СВЦЭМ!$D$10+'СЕТ СН'!$G$6-'СЕТ СН'!$G$26</f>
        <v>863.84403257999998</v>
      </c>
      <c r="N101" s="36">
        <f>SUMIFS(СВЦЭМ!$D$33:$D$776,СВЦЭМ!$A$33:$A$776,$A101,СВЦЭМ!$B$33:$B$776,N$83)+'СЕТ СН'!$G$14+СВЦЭМ!$D$10+'СЕТ СН'!$G$6-'СЕТ СН'!$G$26</f>
        <v>864.67837916000008</v>
      </c>
      <c r="O101" s="36">
        <f>SUMIFS(СВЦЭМ!$D$33:$D$776,СВЦЭМ!$A$33:$A$776,$A101,СВЦЭМ!$B$33:$B$776,O$83)+'СЕТ СН'!$G$14+СВЦЭМ!$D$10+'СЕТ СН'!$G$6-'СЕТ СН'!$G$26</f>
        <v>868.59838022000008</v>
      </c>
      <c r="P101" s="36">
        <f>SUMIFS(СВЦЭМ!$D$33:$D$776,СВЦЭМ!$A$33:$A$776,$A101,СВЦЭМ!$B$33:$B$776,P$83)+'СЕТ СН'!$G$14+СВЦЭМ!$D$10+'СЕТ СН'!$G$6-'СЕТ СН'!$G$26</f>
        <v>883.09494751000011</v>
      </c>
      <c r="Q101" s="36">
        <f>SUMIFS(СВЦЭМ!$D$33:$D$776,СВЦЭМ!$A$33:$A$776,$A101,СВЦЭМ!$B$33:$B$776,Q$83)+'СЕТ СН'!$G$14+СВЦЭМ!$D$10+'СЕТ СН'!$G$6-'СЕТ СН'!$G$26</f>
        <v>854.03340218000017</v>
      </c>
      <c r="R101" s="36">
        <f>SUMIFS(СВЦЭМ!$D$33:$D$776,СВЦЭМ!$A$33:$A$776,$A101,СВЦЭМ!$B$33:$B$776,R$83)+'СЕТ СН'!$G$14+СВЦЭМ!$D$10+'СЕТ СН'!$G$6-'СЕТ СН'!$G$26</f>
        <v>862.36098713000001</v>
      </c>
      <c r="S101" s="36">
        <f>SUMIFS(СВЦЭМ!$D$33:$D$776,СВЦЭМ!$A$33:$A$776,$A101,СВЦЭМ!$B$33:$B$776,S$83)+'СЕТ СН'!$G$14+СВЦЭМ!$D$10+'СЕТ СН'!$G$6-'СЕТ СН'!$G$26</f>
        <v>864.48830793000002</v>
      </c>
      <c r="T101" s="36">
        <f>SUMIFS(СВЦЭМ!$D$33:$D$776,СВЦЭМ!$A$33:$A$776,$A101,СВЦЭМ!$B$33:$B$776,T$83)+'СЕТ СН'!$G$14+СВЦЭМ!$D$10+'СЕТ СН'!$G$6-'СЕТ СН'!$G$26</f>
        <v>867.85653646000014</v>
      </c>
      <c r="U101" s="36">
        <f>SUMIFS(СВЦЭМ!$D$33:$D$776,СВЦЭМ!$A$33:$A$776,$A101,СВЦЭМ!$B$33:$B$776,U$83)+'СЕТ СН'!$G$14+СВЦЭМ!$D$10+'СЕТ СН'!$G$6-'СЕТ СН'!$G$26</f>
        <v>868.72172023000007</v>
      </c>
      <c r="V101" s="36">
        <f>SUMIFS(СВЦЭМ!$D$33:$D$776,СВЦЭМ!$A$33:$A$776,$A101,СВЦЭМ!$B$33:$B$776,V$83)+'СЕТ СН'!$G$14+СВЦЭМ!$D$10+'СЕТ СН'!$G$6-'СЕТ СН'!$G$26</f>
        <v>871.95086097000012</v>
      </c>
      <c r="W101" s="36">
        <f>SUMIFS(СВЦЭМ!$D$33:$D$776,СВЦЭМ!$A$33:$A$776,$A101,СВЦЭМ!$B$33:$B$776,W$83)+'СЕТ СН'!$G$14+СВЦЭМ!$D$10+'СЕТ СН'!$G$6-'СЕТ СН'!$G$26</f>
        <v>870.99831691000009</v>
      </c>
      <c r="X101" s="36">
        <f>SUMIFS(СВЦЭМ!$D$33:$D$776,СВЦЭМ!$A$33:$A$776,$A101,СВЦЭМ!$B$33:$B$776,X$83)+'СЕТ СН'!$G$14+СВЦЭМ!$D$10+'СЕТ СН'!$G$6-'СЕТ СН'!$G$26</f>
        <v>771.46664511000017</v>
      </c>
      <c r="Y101" s="36">
        <f>SUMIFS(СВЦЭМ!$D$33:$D$776,СВЦЭМ!$A$33:$A$776,$A101,СВЦЭМ!$B$33:$B$776,Y$83)+'СЕТ СН'!$G$14+СВЦЭМ!$D$10+'СЕТ СН'!$G$6-'СЕТ СН'!$G$26</f>
        <v>796.76809094999999</v>
      </c>
    </row>
    <row r="102" spans="1:25" ht="15.75" x14ac:dyDescent="0.2">
      <c r="A102" s="35">
        <f t="shared" si="2"/>
        <v>43635</v>
      </c>
      <c r="B102" s="36">
        <f>SUMIFS(СВЦЭМ!$D$33:$D$776,СВЦЭМ!$A$33:$A$776,$A102,СВЦЭМ!$B$33:$B$776,B$83)+'СЕТ СН'!$G$14+СВЦЭМ!$D$10+'СЕТ СН'!$G$6-'СЕТ СН'!$G$26</f>
        <v>924.01308695000012</v>
      </c>
      <c r="C102" s="36">
        <f>SUMIFS(СВЦЭМ!$D$33:$D$776,СВЦЭМ!$A$33:$A$776,$A102,СВЦЭМ!$B$33:$B$776,C$83)+'СЕТ СН'!$G$14+СВЦЭМ!$D$10+'СЕТ СН'!$G$6-'СЕТ СН'!$G$26</f>
        <v>974.38813242000015</v>
      </c>
      <c r="D102" s="36">
        <f>SUMIFS(СВЦЭМ!$D$33:$D$776,СВЦЭМ!$A$33:$A$776,$A102,СВЦЭМ!$B$33:$B$776,D$83)+'СЕТ СН'!$G$14+СВЦЭМ!$D$10+'СЕТ СН'!$G$6-'СЕТ СН'!$G$26</f>
        <v>1010.3459280900001</v>
      </c>
      <c r="E102" s="36">
        <f>SUMIFS(СВЦЭМ!$D$33:$D$776,СВЦЭМ!$A$33:$A$776,$A102,СВЦЭМ!$B$33:$B$776,E$83)+'СЕТ СН'!$G$14+СВЦЭМ!$D$10+'СЕТ СН'!$G$6-'СЕТ СН'!$G$26</f>
        <v>1019.34881623</v>
      </c>
      <c r="F102" s="36">
        <f>SUMIFS(СВЦЭМ!$D$33:$D$776,СВЦЭМ!$A$33:$A$776,$A102,СВЦЭМ!$B$33:$B$776,F$83)+'СЕТ СН'!$G$14+СВЦЭМ!$D$10+'СЕТ СН'!$G$6-'СЕТ СН'!$G$26</f>
        <v>1011.13205292</v>
      </c>
      <c r="G102" s="36">
        <f>SUMIFS(СВЦЭМ!$D$33:$D$776,СВЦЭМ!$A$33:$A$776,$A102,СВЦЭМ!$B$33:$B$776,G$83)+'СЕТ СН'!$G$14+СВЦЭМ!$D$10+'СЕТ СН'!$G$6-'СЕТ СН'!$G$26</f>
        <v>1013.3331672200002</v>
      </c>
      <c r="H102" s="36">
        <f>SUMIFS(СВЦЭМ!$D$33:$D$776,СВЦЭМ!$A$33:$A$776,$A102,СВЦЭМ!$B$33:$B$776,H$83)+'СЕТ СН'!$G$14+СВЦЭМ!$D$10+'СЕТ СН'!$G$6-'СЕТ СН'!$G$26</f>
        <v>954.09559553999998</v>
      </c>
      <c r="I102" s="36">
        <f>SUMIFS(СВЦЭМ!$D$33:$D$776,СВЦЭМ!$A$33:$A$776,$A102,СВЦЭМ!$B$33:$B$776,I$83)+'СЕТ СН'!$G$14+СВЦЭМ!$D$10+'СЕТ СН'!$G$6-'СЕТ СН'!$G$26</f>
        <v>897.32252253000001</v>
      </c>
      <c r="J102" s="36">
        <f>SUMIFS(СВЦЭМ!$D$33:$D$776,СВЦЭМ!$A$33:$A$776,$A102,СВЦЭМ!$B$33:$B$776,J$83)+'СЕТ СН'!$G$14+СВЦЭМ!$D$10+'СЕТ СН'!$G$6-'СЕТ СН'!$G$26</f>
        <v>872.91283675</v>
      </c>
      <c r="K102" s="36">
        <f>SUMIFS(СВЦЭМ!$D$33:$D$776,СВЦЭМ!$A$33:$A$776,$A102,СВЦЭМ!$B$33:$B$776,K$83)+'СЕТ СН'!$G$14+СВЦЭМ!$D$10+'СЕТ СН'!$G$6-'СЕТ СН'!$G$26</f>
        <v>827.16956209</v>
      </c>
      <c r="L102" s="36">
        <f>SUMIFS(СВЦЭМ!$D$33:$D$776,СВЦЭМ!$A$33:$A$776,$A102,СВЦЭМ!$B$33:$B$776,L$83)+'СЕТ СН'!$G$14+СВЦЭМ!$D$10+'СЕТ СН'!$G$6-'СЕТ СН'!$G$26</f>
        <v>832.10724043000005</v>
      </c>
      <c r="M102" s="36">
        <f>SUMIFS(СВЦЭМ!$D$33:$D$776,СВЦЭМ!$A$33:$A$776,$A102,СВЦЭМ!$B$33:$B$776,M$83)+'СЕТ СН'!$G$14+СВЦЭМ!$D$10+'СЕТ СН'!$G$6-'СЕТ СН'!$G$26</f>
        <v>829.48463538999999</v>
      </c>
      <c r="N102" s="36">
        <f>SUMIFS(СВЦЭМ!$D$33:$D$776,СВЦЭМ!$A$33:$A$776,$A102,СВЦЭМ!$B$33:$B$776,N$83)+'СЕТ СН'!$G$14+СВЦЭМ!$D$10+'СЕТ СН'!$G$6-'СЕТ СН'!$G$26</f>
        <v>857.32775448999996</v>
      </c>
      <c r="O102" s="36">
        <f>SUMIFS(СВЦЭМ!$D$33:$D$776,СВЦЭМ!$A$33:$A$776,$A102,СВЦЭМ!$B$33:$B$776,O$83)+'СЕТ СН'!$G$14+СВЦЭМ!$D$10+'СЕТ СН'!$G$6-'СЕТ СН'!$G$26</f>
        <v>840.65926774000013</v>
      </c>
      <c r="P102" s="36">
        <f>SUMIFS(СВЦЭМ!$D$33:$D$776,СВЦЭМ!$A$33:$A$776,$A102,СВЦЭМ!$B$33:$B$776,P$83)+'СЕТ СН'!$G$14+СВЦЭМ!$D$10+'СЕТ СН'!$G$6-'СЕТ СН'!$G$26</f>
        <v>846.68472704999999</v>
      </c>
      <c r="Q102" s="36">
        <f>SUMIFS(СВЦЭМ!$D$33:$D$776,СВЦЭМ!$A$33:$A$776,$A102,СВЦЭМ!$B$33:$B$776,Q$83)+'СЕТ СН'!$G$14+СВЦЭМ!$D$10+'СЕТ СН'!$G$6-'СЕТ СН'!$G$26</f>
        <v>807.74436326</v>
      </c>
      <c r="R102" s="36">
        <f>SUMIFS(СВЦЭМ!$D$33:$D$776,СВЦЭМ!$A$33:$A$776,$A102,СВЦЭМ!$B$33:$B$776,R$83)+'СЕТ СН'!$G$14+СВЦЭМ!$D$10+'СЕТ СН'!$G$6-'СЕТ СН'!$G$26</f>
        <v>765.60143425000001</v>
      </c>
      <c r="S102" s="36">
        <f>SUMIFS(СВЦЭМ!$D$33:$D$776,СВЦЭМ!$A$33:$A$776,$A102,СВЦЭМ!$B$33:$B$776,S$83)+'СЕТ СН'!$G$14+СВЦЭМ!$D$10+'СЕТ СН'!$G$6-'СЕТ СН'!$G$26</f>
        <v>793.91456599000003</v>
      </c>
      <c r="T102" s="36">
        <f>SUMIFS(СВЦЭМ!$D$33:$D$776,СВЦЭМ!$A$33:$A$776,$A102,СВЦЭМ!$B$33:$B$776,T$83)+'СЕТ СН'!$G$14+СВЦЭМ!$D$10+'СЕТ СН'!$G$6-'СЕТ СН'!$G$26</f>
        <v>781.79832235000003</v>
      </c>
      <c r="U102" s="36">
        <f>SUMIFS(СВЦЭМ!$D$33:$D$776,СВЦЭМ!$A$33:$A$776,$A102,СВЦЭМ!$B$33:$B$776,U$83)+'СЕТ СН'!$G$14+СВЦЭМ!$D$10+'СЕТ СН'!$G$6-'СЕТ СН'!$G$26</f>
        <v>775.17052120000017</v>
      </c>
      <c r="V102" s="36">
        <f>SUMIFS(СВЦЭМ!$D$33:$D$776,СВЦЭМ!$A$33:$A$776,$A102,СВЦЭМ!$B$33:$B$776,V$83)+'СЕТ СН'!$G$14+СВЦЭМ!$D$10+'СЕТ СН'!$G$6-'СЕТ СН'!$G$26</f>
        <v>766.49851116000013</v>
      </c>
      <c r="W102" s="36">
        <f>SUMIFS(СВЦЭМ!$D$33:$D$776,СВЦЭМ!$A$33:$A$776,$A102,СВЦЭМ!$B$33:$B$776,W$83)+'СЕТ СН'!$G$14+СВЦЭМ!$D$10+'СЕТ СН'!$G$6-'СЕТ СН'!$G$26</f>
        <v>755.35488963000012</v>
      </c>
      <c r="X102" s="36">
        <f>SUMIFS(СВЦЭМ!$D$33:$D$776,СВЦЭМ!$A$33:$A$776,$A102,СВЦЭМ!$B$33:$B$776,X$83)+'СЕТ СН'!$G$14+СВЦЭМ!$D$10+'СЕТ СН'!$G$6-'СЕТ СН'!$G$26</f>
        <v>766.65702994000003</v>
      </c>
      <c r="Y102" s="36">
        <f>SUMIFS(СВЦЭМ!$D$33:$D$776,СВЦЭМ!$A$33:$A$776,$A102,СВЦЭМ!$B$33:$B$776,Y$83)+'СЕТ СН'!$G$14+СВЦЭМ!$D$10+'СЕТ СН'!$G$6-'СЕТ СН'!$G$26</f>
        <v>838.36533193000014</v>
      </c>
    </row>
    <row r="103" spans="1:25" ht="15.75" x14ac:dyDescent="0.2">
      <c r="A103" s="35">
        <f t="shared" si="2"/>
        <v>43636</v>
      </c>
      <c r="B103" s="36">
        <f>SUMIFS(СВЦЭМ!$D$33:$D$776,СВЦЭМ!$A$33:$A$776,$A103,СВЦЭМ!$B$33:$B$776,B$83)+'СЕТ СН'!$G$14+СВЦЭМ!$D$10+'СЕТ СН'!$G$6-'СЕТ СН'!$G$26</f>
        <v>880.84310561000007</v>
      </c>
      <c r="C103" s="36">
        <f>SUMIFS(СВЦЭМ!$D$33:$D$776,СВЦЭМ!$A$33:$A$776,$A103,СВЦЭМ!$B$33:$B$776,C$83)+'СЕТ СН'!$G$14+СВЦЭМ!$D$10+'СЕТ СН'!$G$6-'СЕТ СН'!$G$26</f>
        <v>927.68609331000016</v>
      </c>
      <c r="D103" s="36">
        <f>SUMIFS(СВЦЭМ!$D$33:$D$776,СВЦЭМ!$A$33:$A$776,$A103,СВЦЭМ!$B$33:$B$776,D$83)+'СЕТ СН'!$G$14+СВЦЭМ!$D$10+'СЕТ СН'!$G$6-'СЕТ СН'!$G$26</f>
        <v>959.84092927999995</v>
      </c>
      <c r="E103" s="36">
        <f>SUMIFS(СВЦЭМ!$D$33:$D$776,СВЦЭМ!$A$33:$A$776,$A103,СВЦЭМ!$B$33:$B$776,E$83)+'СЕТ СН'!$G$14+СВЦЭМ!$D$10+'СЕТ СН'!$G$6-'СЕТ СН'!$G$26</f>
        <v>963.80733132</v>
      </c>
      <c r="F103" s="36">
        <f>SUMIFS(СВЦЭМ!$D$33:$D$776,СВЦЭМ!$A$33:$A$776,$A103,СВЦЭМ!$B$33:$B$776,F$83)+'СЕТ СН'!$G$14+СВЦЭМ!$D$10+'СЕТ СН'!$G$6-'СЕТ СН'!$G$26</f>
        <v>964.45757386000014</v>
      </c>
      <c r="G103" s="36">
        <f>SUMIFS(СВЦЭМ!$D$33:$D$776,СВЦЭМ!$A$33:$A$776,$A103,СВЦЭМ!$B$33:$B$776,G$83)+'СЕТ СН'!$G$14+СВЦЭМ!$D$10+'СЕТ СН'!$G$6-'СЕТ СН'!$G$26</f>
        <v>976.97378518000005</v>
      </c>
      <c r="H103" s="36">
        <f>SUMIFS(СВЦЭМ!$D$33:$D$776,СВЦЭМ!$A$33:$A$776,$A103,СВЦЭМ!$B$33:$B$776,H$83)+'СЕТ СН'!$G$14+СВЦЭМ!$D$10+'СЕТ СН'!$G$6-'СЕТ СН'!$G$26</f>
        <v>968.95793096000011</v>
      </c>
      <c r="I103" s="36">
        <f>SUMIFS(СВЦЭМ!$D$33:$D$776,СВЦЭМ!$A$33:$A$776,$A103,СВЦЭМ!$B$33:$B$776,I$83)+'СЕТ СН'!$G$14+СВЦЭМ!$D$10+'СЕТ СН'!$G$6-'СЕТ СН'!$G$26</f>
        <v>946.03559007000013</v>
      </c>
      <c r="J103" s="36">
        <f>SUMIFS(СВЦЭМ!$D$33:$D$776,СВЦЭМ!$A$33:$A$776,$A103,СВЦЭМ!$B$33:$B$776,J$83)+'СЕТ СН'!$G$14+СВЦЭМ!$D$10+'СЕТ СН'!$G$6-'СЕТ СН'!$G$26</f>
        <v>920.83633398999996</v>
      </c>
      <c r="K103" s="36">
        <f>SUMIFS(СВЦЭМ!$D$33:$D$776,СВЦЭМ!$A$33:$A$776,$A103,СВЦЭМ!$B$33:$B$776,K$83)+'СЕТ СН'!$G$14+СВЦЭМ!$D$10+'СЕТ СН'!$G$6-'СЕТ СН'!$G$26</f>
        <v>895.14507334000018</v>
      </c>
      <c r="L103" s="36">
        <f>SUMIFS(СВЦЭМ!$D$33:$D$776,СВЦЭМ!$A$33:$A$776,$A103,СВЦЭМ!$B$33:$B$776,L$83)+'СЕТ СН'!$G$14+СВЦЭМ!$D$10+'СЕТ СН'!$G$6-'СЕТ СН'!$G$26</f>
        <v>898.32289723000008</v>
      </c>
      <c r="M103" s="36">
        <f>SUMIFS(СВЦЭМ!$D$33:$D$776,СВЦЭМ!$A$33:$A$776,$A103,СВЦЭМ!$B$33:$B$776,M$83)+'СЕТ СН'!$G$14+СВЦЭМ!$D$10+'СЕТ СН'!$G$6-'СЕТ СН'!$G$26</f>
        <v>900.88138939000009</v>
      </c>
      <c r="N103" s="36">
        <f>SUMIFS(СВЦЭМ!$D$33:$D$776,СВЦЭМ!$A$33:$A$776,$A103,СВЦЭМ!$B$33:$B$776,N$83)+'СЕТ СН'!$G$14+СВЦЭМ!$D$10+'СЕТ СН'!$G$6-'СЕТ СН'!$G$26</f>
        <v>904.59539658000017</v>
      </c>
      <c r="O103" s="36">
        <f>SUMIFS(СВЦЭМ!$D$33:$D$776,СВЦЭМ!$A$33:$A$776,$A103,СВЦЭМ!$B$33:$B$776,O$83)+'СЕТ СН'!$G$14+СВЦЭМ!$D$10+'СЕТ СН'!$G$6-'СЕТ СН'!$G$26</f>
        <v>907.14712205000001</v>
      </c>
      <c r="P103" s="36">
        <f>SUMIFS(СВЦЭМ!$D$33:$D$776,СВЦЭМ!$A$33:$A$776,$A103,СВЦЭМ!$B$33:$B$776,P$83)+'СЕТ СН'!$G$14+СВЦЭМ!$D$10+'СЕТ СН'!$G$6-'СЕТ СН'!$G$26</f>
        <v>917.45714361</v>
      </c>
      <c r="Q103" s="36">
        <f>SUMIFS(СВЦЭМ!$D$33:$D$776,СВЦЭМ!$A$33:$A$776,$A103,СВЦЭМ!$B$33:$B$776,Q$83)+'СЕТ СН'!$G$14+СВЦЭМ!$D$10+'СЕТ СН'!$G$6-'СЕТ СН'!$G$26</f>
        <v>881.56941569000014</v>
      </c>
      <c r="R103" s="36">
        <f>SUMIFS(СВЦЭМ!$D$33:$D$776,СВЦЭМ!$A$33:$A$776,$A103,СВЦЭМ!$B$33:$B$776,R$83)+'СЕТ СН'!$G$14+СВЦЭМ!$D$10+'СЕТ СН'!$G$6-'СЕТ СН'!$G$26</f>
        <v>832.00984011000014</v>
      </c>
      <c r="S103" s="36">
        <f>SUMIFS(СВЦЭМ!$D$33:$D$776,СВЦЭМ!$A$33:$A$776,$A103,СВЦЭМ!$B$33:$B$776,S$83)+'СЕТ СН'!$G$14+СВЦЭМ!$D$10+'СЕТ СН'!$G$6-'СЕТ СН'!$G$26</f>
        <v>836.14813666999999</v>
      </c>
      <c r="T103" s="36">
        <f>SUMIFS(СВЦЭМ!$D$33:$D$776,СВЦЭМ!$A$33:$A$776,$A103,СВЦЭМ!$B$33:$B$776,T$83)+'СЕТ СН'!$G$14+СВЦЭМ!$D$10+'СЕТ СН'!$G$6-'СЕТ СН'!$G$26</f>
        <v>842.24103872000001</v>
      </c>
      <c r="U103" s="36">
        <f>SUMIFS(СВЦЭМ!$D$33:$D$776,СВЦЭМ!$A$33:$A$776,$A103,СВЦЭМ!$B$33:$B$776,U$83)+'СЕТ СН'!$G$14+СВЦЭМ!$D$10+'СЕТ СН'!$G$6-'СЕТ СН'!$G$26</f>
        <v>854.84894223000015</v>
      </c>
      <c r="V103" s="36">
        <f>SUMIFS(СВЦЭМ!$D$33:$D$776,СВЦЭМ!$A$33:$A$776,$A103,СВЦЭМ!$B$33:$B$776,V$83)+'СЕТ СН'!$G$14+СВЦЭМ!$D$10+'СЕТ СН'!$G$6-'СЕТ СН'!$G$26</f>
        <v>872.97990831000016</v>
      </c>
      <c r="W103" s="36">
        <f>SUMIFS(СВЦЭМ!$D$33:$D$776,СВЦЭМ!$A$33:$A$776,$A103,СВЦЭМ!$B$33:$B$776,W$83)+'СЕТ СН'!$G$14+СВЦЭМ!$D$10+'СЕТ СН'!$G$6-'СЕТ СН'!$G$26</f>
        <v>876.83137540999996</v>
      </c>
      <c r="X103" s="36">
        <f>SUMIFS(СВЦЭМ!$D$33:$D$776,СВЦЭМ!$A$33:$A$776,$A103,СВЦЭМ!$B$33:$B$776,X$83)+'СЕТ СН'!$G$14+СВЦЭМ!$D$10+'СЕТ СН'!$G$6-'СЕТ СН'!$G$26</f>
        <v>867.25417059000006</v>
      </c>
      <c r="Y103" s="36">
        <f>SUMIFS(СВЦЭМ!$D$33:$D$776,СВЦЭМ!$A$33:$A$776,$A103,СВЦЭМ!$B$33:$B$776,Y$83)+'СЕТ СН'!$G$14+СВЦЭМ!$D$10+'СЕТ СН'!$G$6-'СЕТ СН'!$G$26</f>
        <v>906.12016046000008</v>
      </c>
    </row>
    <row r="104" spans="1:25" ht="15.75" x14ac:dyDescent="0.2">
      <c r="A104" s="35">
        <f t="shared" si="2"/>
        <v>43637</v>
      </c>
      <c r="B104" s="36">
        <f>SUMIFS(СВЦЭМ!$D$33:$D$776,СВЦЭМ!$A$33:$A$776,$A104,СВЦЭМ!$B$33:$B$776,B$83)+'СЕТ СН'!$G$14+СВЦЭМ!$D$10+'СЕТ СН'!$G$6-'СЕТ СН'!$G$26</f>
        <v>897.51547768</v>
      </c>
      <c r="C104" s="36">
        <f>SUMIFS(СВЦЭМ!$D$33:$D$776,СВЦЭМ!$A$33:$A$776,$A104,СВЦЭМ!$B$33:$B$776,C$83)+'СЕТ СН'!$G$14+СВЦЭМ!$D$10+'СЕТ СН'!$G$6-'СЕТ СН'!$G$26</f>
        <v>901.01169330000016</v>
      </c>
      <c r="D104" s="36">
        <f>SUMIFS(СВЦЭМ!$D$33:$D$776,СВЦЭМ!$A$33:$A$776,$A104,СВЦЭМ!$B$33:$B$776,D$83)+'СЕТ СН'!$G$14+СВЦЭМ!$D$10+'СЕТ СН'!$G$6-'СЕТ СН'!$G$26</f>
        <v>924.30805828000007</v>
      </c>
      <c r="E104" s="36">
        <f>SUMIFS(СВЦЭМ!$D$33:$D$776,СВЦЭМ!$A$33:$A$776,$A104,СВЦЭМ!$B$33:$B$776,E$83)+'СЕТ СН'!$G$14+СВЦЭМ!$D$10+'СЕТ СН'!$G$6-'СЕТ СН'!$G$26</f>
        <v>959.27942062000011</v>
      </c>
      <c r="F104" s="36">
        <f>SUMIFS(СВЦЭМ!$D$33:$D$776,СВЦЭМ!$A$33:$A$776,$A104,СВЦЭМ!$B$33:$B$776,F$83)+'СЕТ СН'!$G$14+СВЦЭМ!$D$10+'СЕТ СН'!$G$6-'СЕТ СН'!$G$26</f>
        <v>966.22000362000017</v>
      </c>
      <c r="G104" s="36">
        <f>SUMIFS(СВЦЭМ!$D$33:$D$776,СВЦЭМ!$A$33:$A$776,$A104,СВЦЭМ!$B$33:$B$776,G$83)+'СЕТ СН'!$G$14+СВЦЭМ!$D$10+'СЕТ СН'!$G$6-'СЕТ СН'!$G$26</f>
        <v>970.37089800000012</v>
      </c>
      <c r="H104" s="36">
        <f>SUMIFS(СВЦЭМ!$D$33:$D$776,СВЦЭМ!$A$33:$A$776,$A104,СВЦЭМ!$B$33:$B$776,H$83)+'СЕТ СН'!$G$14+СВЦЭМ!$D$10+'СЕТ СН'!$G$6-'СЕТ СН'!$G$26</f>
        <v>916.29274332</v>
      </c>
      <c r="I104" s="36">
        <f>SUMIFS(СВЦЭМ!$D$33:$D$776,СВЦЭМ!$A$33:$A$776,$A104,СВЦЭМ!$B$33:$B$776,I$83)+'СЕТ СН'!$G$14+СВЦЭМ!$D$10+'СЕТ СН'!$G$6-'СЕТ СН'!$G$26</f>
        <v>906.08894342000008</v>
      </c>
      <c r="J104" s="36">
        <f>SUMIFS(СВЦЭМ!$D$33:$D$776,СВЦЭМ!$A$33:$A$776,$A104,СВЦЭМ!$B$33:$B$776,J$83)+'СЕТ СН'!$G$14+СВЦЭМ!$D$10+'СЕТ СН'!$G$6-'СЕТ СН'!$G$26</f>
        <v>910.95994107000001</v>
      </c>
      <c r="K104" s="36">
        <f>SUMIFS(СВЦЭМ!$D$33:$D$776,СВЦЭМ!$A$33:$A$776,$A104,СВЦЭМ!$B$33:$B$776,K$83)+'СЕТ СН'!$G$14+СВЦЭМ!$D$10+'СЕТ СН'!$G$6-'СЕТ СН'!$G$26</f>
        <v>910.28263561000017</v>
      </c>
      <c r="L104" s="36">
        <f>SUMIFS(СВЦЭМ!$D$33:$D$776,СВЦЭМ!$A$33:$A$776,$A104,СВЦЭМ!$B$33:$B$776,L$83)+'СЕТ СН'!$G$14+СВЦЭМ!$D$10+'СЕТ СН'!$G$6-'СЕТ СН'!$G$26</f>
        <v>920.68233652000004</v>
      </c>
      <c r="M104" s="36">
        <f>SUMIFS(СВЦЭМ!$D$33:$D$776,СВЦЭМ!$A$33:$A$776,$A104,СВЦЭМ!$B$33:$B$776,M$83)+'СЕТ СН'!$G$14+СВЦЭМ!$D$10+'СЕТ СН'!$G$6-'СЕТ СН'!$G$26</f>
        <v>910.35500468999999</v>
      </c>
      <c r="N104" s="36">
        <f>SUMIFS(СВЦЭМ!$D$33:$D$776,СВЦЭМ!$A$33:$A$776,$A104,СВЦЭМ!$B$33:$B$776,N$83)+'СЕТ СН'!$G$14+СВЦЭМ!$D$10+'СЕТ СН'!$G$6-'СЕТ СН'!$G$26</f>
        <v>908.72328306999998</v>
      </c>
      <c r="O104" s="36">
        <f>SUMIFS(СВЦЭМ!$D$33:$D$776,СВЦЭМ!$A$33:$A$776,$A104,СВЦЭМ!$B$33:$B$776,O$83)+'СЕТ СН'!$G$14+СВЦЭМ!$D$10+'СЕТ СН'!$G$6-'СЕТ СН'!$G$26</f>
        <v>909.60378771000001</v>
      </c>
      <c r="P104" s="36">
        <f>SUMIFS(СВЦЭМ!$D$33:$D$776,СВЦЭМ!$A$33:$A$776,$A104,СВЦЭМ!$B$33:$B$776,P$83)+'СЕТ СН'!$G$14+СВЦЭМ!$D$10+'СЕТ СН'!$G$6-'СЕТ СН'!$G$26</f>
        <v>918.68744050999999</v>
      </c>
      <c r="Q104" s="36">
        <f>SUMIFS(СВЦЭМ!$D$33:$D$776,СВЦЭМ!$A$33:$A$776,$A104,СВЦЭМ!$B$33:$B$776,Q$83)+'СЕТ СН'!$G$14+СВЦЭМ!$D$10+'СЕТ СН'!$G$6-'СЕТ СН'!$G$26</f>
        <v>873.62898452000013</v>
      </c>
      <c r="R104" s="36">
        <f>SUMIFS(СВЦЭМ!$D$33:$D$776,СВЦЭМ!$A$33:$A$776,$A104,СВЦЭМ!$B$33:$B$776,R$83)+'СЕТ СН'!$G$14+СВЦЭМ!$D$10+'СЕТ СН'!$G$6-'СЕТ СН'!$G$26</f>
        <v>817.58131122000009</v>
      </c>
      <c r="S104" s="36">
        <f>SUMIFS(СВЦЭМ!$D$33:$D$776,СВЦЭМ!$A$33:$A$776,$A104,СВЦЭМ!$B$33:$B$776,S$83)+'СЕТ СН'!$G$14+СВЦЭМ!$D$10+'СЕТ СН'!$G$6-'СЕТ СН'!$G$26</f>
        <v>749.22031856000012</v>
      </c>
      <c r="T104" s="36">
        <f>SUMIFS(СВЦЭМ!$D$33:$D$776,СВЦЭМ!$A$33:$A$776,$A104,СВЦЭМ!$B$33:$B$776,T$83)+'СЕТ СН'!$G$14+СВЦЭМ!$D$10+'СЕТ СН'!$G$6-'СЕТ СН'!$G$26</f>
        <v>752.94584815999997</v>
      </c>
      <c r="U104" s="36">
        <f>SUMIFS(СВЦЭМ!$D$33:$D$776,СВЦЭМ!$A$33:$A$776,$A104,СВЦЭМ!$B$33:$B$776,U$83)+'СЕТ СН'!$G$14+СВЦЭМ!$D$10+'СЕТ СН'!$G$6-'СЕТ СН'!$G$26</f>
        <v>748.51269406000006</v>
      </c>
      <c r="V104" s="36">
        <f>SUMIFS(СВЦЭМ!$D$33:$D$776,СВЦЭМ!$A$33:$A$776,$A104,СВЦЭМ!$B$33:$B$776,V$83)+'СЕТ СН'!$G$14+СВЦЭМ!$D$10+'СЕТ СН'!$G$6-'СЕТ СН'!$G$26</f>
        <v>762.57740461000003</v>
      </c>
      <c r="W104" s="36">
        <f>SUMIFS(СВЦЭМ!$D$33:$D$776,СВЦЭМ!$A$33:$A$776,$A104,СВЦЭМ!$B$33:$B$776,W$83)+'СЕТ СН'!$G$14+СВЦЭМ!$D$10+'СЕТ СН'!$G$6-'СЕТ СН'!$G$26</f>
        <v>775.07459704999997</v>
      </c>
      <c r="X104" s="36">
        <f>SUMIFS(СВЦЭМ!$D$33:$D$776,СВЦЭМ!$A$33:$A$776,$A104,СВЦЭМ!$B$33:$B$776,X$83)+'СЕТ СН'!$G$14+СВЦЭМ!$D$10+'СЕТ СН'!$G$6-'СЕТ СН'!$G$26</f>
        <v>751.16239917000007</v>
      </c>
      <c r="Y104" s="36">
        <f>SUMIFS(СВЦЭМ!$D$33:$D$776,СВЦЭМ!$A$33:$A$776,$A104,СВЦЭМ!$B$33:$B$776,Y$83)+'СЕТ СН'!$G$14+СВЦЭМ!$D$10+'СЕТ СН'!$G$6-'СЕТ СН'!$G$26</f>
        <v>771.70574011000008</v>
      </c>
    </row>
    <row r="105" spans="1:25" ht="15.75" x14ac:dyDescent="0.2">
      <c r="A105" s="35">
        <f t="shared" si="2"/>
        <v>43638</v>
      </c>
      <c r="B105" s="36">
        <f>SUMIFS(СВЦЭМ!$D$33:$D$776,СВЦЭМ!$A$33:$A$776,$A105,СВЦЭМ!$B$33:$B$776,B$83)+'СЕТ СН'!$G$14+СВЦЭМ!$D$10+'СЕТ СН'!$G$6-'СЕТ СН'!$G$26</f>
        <v>921.48983669000017</v>
      </c>
      <c r="C105" s="36">
        <f>SUMIFS(СВЦЭМ!$D$33:$D$776,СВЦЭМ!$A$33:$A$776,$A105,СВЦЭМ!$B$33:$B$776,C$83)+'СЕТ СН'!$G$14+СВЦЭМ!$D$10+'СЕТ СН'!$G$6-'СЕТ СН'!$G$26</f>
        <v>959.39151932000004</v>
      </c>
      <c r="D105" s="36">
        <f>SUMIFS(СВЦЭМ!$D$33:$D$776,СВЦЭМ!$A$33:$A$776,$A105,СВЦЭМ!$B$33:$B$776,D$83)+'СЕТ СН'!$G$14+СВЦЭМ!$D$10+'СЕТ СН'!$G$6-'СЕТ СН'!$G$26</f>
        <v>983.99939889000007</v>
      </c>
      <c r="E105" s="36">
        <f>SUMIFS(СВЦЭМ!$D$33:$D$776,СВЦЭМ!$A$33:$A$776,$A105,СВЦЭМ!$B$33:$B$776,E$83)+'СЕТ СН'!$G$14+СВЦЭМ!$D$10+'СЕТ СН'!$G$6-'СЕТ СН'!$G$26</f>
        <v>1017.6526460700002</v>
      </c>
      <c r="F105" s="36">
        <f>SUMIFS(СВЦЭМ!$D$33:$D$776,СВЦЭМ!$A$33:$A$776,$A105,СВЦЭМ!$B$33:$B$776,F$83)+'СЕТ СН'!$G$14+СВЦЭМ!$D$10+'СЕТ СН'!$G$6-'СЕТ СН'!$G$26</f>
        <v>1019.0032240100002</v>
      </c>
      <c r="G105" s="36">
        <f>SUMIFS(СВЦЭМ!$D$33:$D$776,СВЦЭМ!$A$33:$A$776,$A105,СВЦЭМ!$B$33:$B$776,G$83)+'СЕТ СН'!$G$14+СВЦЭМ!$D$10+'СЕТ СН'!$G$6-'СЕТ СН'!$G$26</f>
        <v>1021.9852906900001</v>
      </c>
      <c r="H105" s="36">
        <f>SUMIFS(СВЦЭМ!$D$33:$D$776,СВЦЭМ!$A$33:$A$776,$A105,СВЦЭМ!$B$33:$B$776,H$83)+'СЕТ СН'!$G$14+СВЦЭМ!$D$10+'СЕТ СН'!$G$6-'СЕТ СН'!$G$26</f>
        <v>998.04163394000011</v>
      </c>
      <c r="I105" s="36">
        <f>SUMIFS(СВЦЭМ!$D$33:$D$776,СВЦЭМ!$A$33:$A$776,$A105,СВЦЭМ!$B$33:$B$776,I$83)+'СЕТ СН'!$G$14+СВЦЭМ!$D$10+'СЕТ СН'!$G$6-'СЕТ СН'!$G$26</f>
        <v>953.30693775999998</v>
      </c>
      <c r="J105" s="36">
        <f>SUMIFS(СВЦЭМ!$D$33:$D$776,СВЦЭМ!$A$33:$A$776,$A105,СВЦЭМ!$B$33:$B$776,J$83)+'СЕТ СН'!$G$14+СВЦЭМ!$D$10+'СЕТ СН'!$G$6-'СЕТ СН'!$G$26</f>
        <v>926.58713942000009</v>
      </c>
      <c r="K105" s="36">
        <f>SUMIFS(СВЦЭМ!$D$33:$D$776,СВЦЭМ!$A$33:$A$776,$A105,СВЦЭМ!$B$33:$B$776,K$83)+'СЕТ СН'!$G$14+СВЦЭМ!$D$10+'СЕТ СН'!$G$6-'СЕТ СН'!$G$26</f>
        <v>856.76776874000007</v>
      </c>
      <c r="L105" s="36">
        <f>SUMIFS(СВЦЭМ!$D$33:$D$776,СВЦЭМ!$A$33:$A$776,$A105,СВЦЭМ!$B$33:$B$776,L$83)+'СЕТ СН'!$G$14+СВЦЭМ!$D$10+'СЕТ СН'!$G$6-'СЕТ СН'!$G$26</f>
        <v>771.93496284000003</v>
      </c>
      <c r="M105" s="36">
        <f>SUMIFS(СВЦЭМ!$D$33:$D$776,СВЦЭМ!$A$33:$A$776,$A105,СВЦЭМ!$B$33:$B$776,M$83)+'СЕТ СН'!$G$14+СВЦЭМ!$D$10+'СЕТ СН'!$G$6-'СЕТ СН'!$G$26</f>
        <v>769.44349221000016</v>
      </c>
      <c r="N105" s="36">
        <f>SUMIFS(СВЦЭМ!$D$33:$D$776,СВЦЭМ!$A$33:$A$776,$A105,СВЦЭМ!$B$33:$B$776,N$83)+'СЕТ СН'!$G$14+СВЦЭМ!$D$10+'СЕТ СН'!$G$6-'СЕТ СН'!$G$26</f>
        <v>765.79269586000009</v>
      </c>
      <c r="O105" s="36">
        <f>SUMIFS(СВЦЭМ!$D$33:$D$776,СВЦЭМ!$A$33:$A$776,$A105,СВЦЭМ!$B$33:$B$776,O$83)+'СЕТ СН'!$G$14+СВЦЭМ!$D$10+'СЕТ СН'!$G$6-'СЕТ СН'!$G$26</f>
        <v>768.17699888000016</v>
      </c>
      <c r="P105" s="36">
        <f>SUMIFS(СВЦЭМ!$D$33:$D$776,СВЦЭМ!$A$33:$A$776,$A105,СВЦЭМ!$B$33:$B$776,P$83)+'СЕТ СН'!$G$14+СВЦЭМ!$D$10+'СЕТ СН'!$G$6-'СЕТ СН'!$G$26</f>
        <v>779.05965375000005</v>
      </c>
      <c r="Q105" s="36">
        <f>SUMIFS(СВЦЭМ!$D$33:$D$776,СВЦЭМ!$A$33:$A$776,$A105,СВЦЭМ!$B$33:$B$776,Q$83)+'СЕТ СН'!$G$14+СВЦЭМ!$D$10+'СЕТ СН'!$G$6-'СЕТ СН'!$G$26</f>
        <v>770.17586197000014</v>
      </c>
      <c r="R105" s="36">
        <f>SUMIFS(СВЦЭМ!$D$33:$D$776,СВЦЭМ!$A$33:$A$776,$A105,СВЦЭМ!$B$33:$B$776,R$83)+'СЕТ СН'!$G$14+СВЦЭМ!$D$10+'СЕТ СН'!$G$6-'СЕТ СН'!$G$26</f>
        <v>776.49135952999995</v>
      </c>
      <c r="S105" s="36">
        <f>SUMIFS(СВЦЭМ!$D$33:$D$776,СВЦЭМ!$A$33:$A$776,$A105,СВЦЭМ!$B$33:$B$776,S$83)+'СЕТ СН'!$G$14+СВЦЭМ!$D$10+'СЕТ СН'!$G$6-'СЕТ СН'!$G$26</f>
        <v>782.01189356000009</v>
      </c>
      <c r="T105" s="36">
        <f>SUMIFS(СВЦЭМ!$D$33:$D$776,СВЦЭМ!$A$33:$A$776,$A105,СВЦЭМ!$B$33:$B$776,T$83)+'СЕТ СН'!$G$14+СВЦЭМ!$D$10+'СЕТ СН'!$G$6-'СЕТ СН'!$G$26</f>
        <v>773.68572988000005</v>
      </c>
      <c r="U105" s="36">
        <f>SUMIFS(СВЦЭМ!$D$33:$D$776,СВЦЭМ!$A$33:$A$776,$A105,СВЦЭМ!$B$33:$B$776,U$83)+'СЕТ СН'!$G$14+СВЦЭМ!$D$10+'СЕТ СН'!$G$6-'СЕТ СН'!$G$26</f>
        <v>763.70018991999996</v>
      </c>
      <c r="V105" s="36">
        <f>SUMIFS(СВЦЭМ!$D$33:$D$776,СВЦЭМ!$A$33:$A$776,$A105,СВЦЭМ!$B$33:$B$776,V$83)+'СЕТ СН'!$G$14+СВЦЭМ!$D$10+'СЕТ СН'!$G$6-'СЕТ СН'!$G$26</f>
        <v>766.82465834000004</v>
      </c>
      <c r="W105" s="36">
        <f>SUMIFS(СВЦЭМ!$D$33:$D$776,СВЦЭМ!$A$33:$A$776,$A105,СВЦЭМ!$B$33:$B$776,W$83)+'СЕТ СН'!$G$14+СВЦЭМ!$D$10+'СЕТ СН'!$G$6-'СЕТ СН'!$G$26</f>
        <v>785.74856281999996</v>
      </c>
      <c r="X105" s="36">
        <f>SUMIFS(СВЦЭМ!$D$33:$D$776,СВЦЭМ!$A$33:$A$776,$A105,СВЦЭМ!$B$33:$B$776,X$83)+'СЕТ СН'!$G$14+СВЦЭМ!$D$10+'СЕТ СН'!$G$6-'СЕТ СН'!$G$26</f>
        <v>766.47167392000006</v>
      </c>
      <c r="Y105" s="36">
        <f>SUMIFS(СВЦЭМ!$D$33:$D$776,СВЦЭМ!$A$33:$A$776,$A105,СВЦЭМ!$B$33:$B$776,Y$83)+'СЕТ СН'!$G$14+СВЦЭМ!$D$10+'СЕТ СН'!$G$6-'СЕТ СН'!$G$26</f>
        <v>730.76631068000006</v>
      </c>
    </row>
    <row r="106" spans="1:25" ht="15.75" x14ac:dyDescent="0.2">
      <c r="A106" s="35">
        <f t="shared" si="2"/>
        <v>43639</v>
      </c>
      <c r="B106" s="36">
        <f>SUMIFS(СВЦЭМ!$D$33:$D$776,СВЦЭМ!$A$33:$A$776,$A106,СВЦЭМ!$B$33:$B$776,B$83)+'СЕТ СН'!$G$14+СВЦЭМ!$D$10+'СЕТ СН'!$G$6-'СЕТ СН'!$G$26</f>
        <v>867.90011950999997</v>
      </c>
      <c r="C106" s="36">
        <f>SUMIFS(СВЦЭМ!$D$33:$D$776,СВЦЭМ!$A$33:$A$776,$A106,СВЦЭМ!$B$33:$B$776,C$83)+'СЕТ СН'!$G$14+СВЦЭМ!$D$10+'СЕТ СН'!$G$6-'СЕТ СН'!$G$26</f>
        <v>887.19994973000007</v>
      </c>
      <c r="D106" s="36">
        <f>SUMIFS(СВЦЭМ!$D$33:$D$776,СВЦЭМ!$A$33:$A$776,$A106,СВЦЭМ!$B$33:$B$776,D$83)+'СЕТ СН'!$G$14+СВЦЭМ!$D$10+'СЕТ СН'!$G$6-'СЕТ СН'!$G$26</f>
        <v>928.01703743000007</v>
      </c>
      <c r="E106" s="36">
        <f>SUMIFS(СВЦЭМ!$D$33:$D$776,СВЦЭМ!$A$33:$A$776,$A106,СВЦЭМ!$B$33:$B$776,E$83)+'СЕТ СН'!$G$14+СВЦЭМ!$D$10+'СЕТ СН'!$G$6-'СЕТ СН'!$G$26</f>
        <v>945.03538761000004</v>
      </c>
      <c r="F106" s="36">
        <f>SUMIFS(СВЦЭМ!$D$33:$D$776,СВЦЭМ!$A$33:$A$776,$A106,СВЦЭМ!$B$33:$B$776,F$83)+'СЕТ СН'!$G$14+СВЦЭМ!$D$10+'СЕТ СН'!$G$6-'СЕТ СН'!$G$26</f>
        <v>950.14095955000016</v>
      </c>
      <c r="G106" s="36">
        <f>SUMIFS(СВЦЭМ!$D$33:$D$776,СВЦЭМ!$A$33:$A$776,$A106,СВЦЭМ!$B$33:$B$776,G$83)+'СЕТ СН'!$G$14+СВЦЭМ!$D$10+'СЕТ СН'!$G$6-'СЕТ СН'!$G$26</f>
        <v>974.39805896999997</v>
      </c>
      <c r="H106" s="36">
        <f>SUMIFS(СВЦЭМ!$D$33:$D$776,СВЦЭМ!$A$33:$A$776,$A106,СВЦЭМ!$B$33:$B$776,H$83)+'СЕТ СН'!$G$14+СВЦЭМ!$D$10+'СЕТ СН'!$G$6-'СЕТ СН'!$G$26</f>
        <v>953.33907369000008</v>
      </c>
      <c r="I106" s="36">
        <f>SUMIFS(СВЦЭМ!$D$33:$D$776,СВЦЭМ!$A$33:$A$776,$A106,СВЦЭМ!$B$33:$B$776,I$83)+'СЕТ СН'!$G$14+СВЦЭМ!$D$10+'СЕТ СН'!$G$6-'СЕТ СН'!$G$26</f>
        <v>921.41551872000014</v>
      </c>
      <c r="J106" s="36">
        <f>SUMIFS(СВЦЭМ!$D$33:$D$776,СВЦЭМ!$A$33:$A$776,$A106,СВЦЭМ!$B$33:$B$776,J$83)+'СЕТ СН'!$G$14+СВЦЭМ!$D$10+'СЕТ СН'!$G$6-'СЕТ СН'!$G$26</f>
        <v>899.4003290600001</v>
      </c>
      <c r="K106" s="36">
        <f>SUMIFS(СВЦЭМ!$D$33:$D$776,СВЦЭМ!$A$33:$A$776,$A106,СВЦЭМ!$B$33:$B$776,K$83)+'СЕТ СН'!$G$14+СВЦЭМ!$D$10+'СЕТ СН'!$G$6-'СЕТ СН'!$G$26</f>
        <v>869.91494418000002</v>
      </c>
      <c r="L106" s="36">
        <f>SUMIFS(СВЦЭМ!$D$33:$D$776,СВЦЭМ!$A$33:$A$776,$A106,СВЦЭМ!$B$33:$B$776,L$83)+'СЕТ СН'!$G$14+СВЦЭМ!$D$10+'СЕТ СН'!$G$6-'СЕТ СН'!$G$26</f>
        <v>848.65592018999996</v>
      </c>
      <c r="M106" s="36">
        <f>SUMIFS(СВЦЭМ!$D$33:$D$776,СВЦЭМ!$A$33:$A$776,$A106,СВЦЭМ!$B$33:$B$776,M$83)+'СЕТ СН'!$G$14+СВЦЭМ!$D$10+'СЕТ СН'!$G$6-'СЕТ СН'!$G$26</f>
        <v>823.56249344000003</v>
      </c>
      <c r="N106" s="36">
        <f>SUMIFS(СВЦЭМ!$D$33:$D$776,СВЦЭМ!$A$33:$A$776,$A106,СВЦЭМ!$B$33:$B$776,N$83)+'СЕТ СН'!$G$14+СВЦЭМ!$D$10+'СЕТ СН'!$G$6-'СЕТ СН'!$G$26</f>
        <v>847.0193240000001</v>
      </c>
      <c r="O106" s="36">
        <f>SUMIFS(СВЦЭМ!$D$33:$D$776,СВЦЭМ!$A$33:$A$776,$A106,СВЦЭМ!$B$33:$B$776,O$83)+'СЕТ СН'!$G$14+СВЦЭМ!$D$10+'СЕТ СН'!$G$6-'СЕТ СН'!$G$26</f>
        <v>855.30900272999997</v>
      </c>
      <c r="P106" s="36">
        <f>SUMIFS(СВЦЭМ!$D$33:$D$776,СВЦЭМ!$A$33:$A$776,$A106,СВЦЭМ!$B$33:$B$776,P$83)+'СЕТ СН'!$G$14+СВЦЭМ!$D$10+'СЕТ СН'!$G$6-'СЕТ СН'!$G$26</f>
        <v>865.5662413</v>
      </c>
      <c r="Q106" s="36">
        <f>SUMIFS(СВЦЭМ!$D$33:$D$776,СВЦЭМ!$A$33:$A$776,$A106,СВЦЭМ!$B$33:$B$776,Q$83)+'СЕТ СН'!$G$14+СВЦЭМ!$D$10+'СЕТ СН'!$G$6-'СЕТ СН'!$G$26</f>
        <v>823.74404582000011</v>
      </c>
      <c r="R106" s="36">
        <f>SUMIFS(СВЦЭМ!$D$33:$D$776,СВЦЭМ!$A$33:$A$776,$A106,СВЦЭМ!$B$33:$B$776,R$83)+'СЕТ СН'!$G$14+СВЦЭМ!$D$10+'СЕТ СН'!$G$6-'СЕТ СН'!$G$26</f>
        <v>772.39842604</v>
      </c>
      <c r="S106" s="36">
        <f>SUMIFS(СВЦЭМ!$D$33:$D$776,СВЦЭМ!$A$33:$A$776,$A106,СВЦЭМ!$B$33:$B$776,S$83)+'СЕТ СН'!$G$14+СВЦЭМ!$D$10+'СЕТ СН'!$G$6-'СЕТ СН'!$G$26</f>
        <v>774.91551557000003</v>
      </c>
      <c r="T106" s="36">
        <f>SUMIFS(СВЦЭМ!$D$33:$D$776,СВЦЭМ!$A$33:$A$776,$A106,СВЦЭМ!$B$33:$B$776,T$83)+'СЕТ СН'!$G$14+СВЦЭМ!$D$10+'СЕТ СН'!$G$6-'СЕТ СН'!$G$26</f>
        <v>775.66438222000011</v>
      </c>
      <c r="U106" s="36">
        <f>SUMIFS(СВЦЭМ!$D$33:$D$776,СВЦЭМ!$A$33:$A$776,$A106,СВЦЭМ!$B$33:$B$776,U$83)+'СЕТ СН'!$G$14+СВЦЭМ!$D$10+'СЕТ СН'!$G$6-'СЕТ СН'!$G$26</f>
        <v>773.17882884000005</v>
      </c>
      <c r="V106" s="36">
        <f>SUMIFS(СВЦЭМ!$D$33:$D$776,СВЦЭМ!$A$33:$A$776,$A106,СВЦЭМ!$B$33:$B$776,V$83)+'СЕТ СН'!$G$14+СВЦЭМ!$D$10+'СЕТ СН'!$G$6-'СЕТ СН'!$G$26</f>
        <v>763.61743719000015</v>
      </c>
      <c r="W106" s="36">
        <f>SUMIFS(СВЦЭМ!$D$33:$D$776,СВЦЭМ!$A$33:$A$776,$A106,СВЦЭМ!$B$33:$B$776,W$83)+'СЕТ СН'!$G$14+СВЦЭМ!$D$10+'СЕТ СН'!$G$6-'СЕТ СН'!$G$26</f>
        <v>756.41545063000012</v>
      </c>
      <c r="X106" s="36">
        <f>SUMIFS(СВЦЭМ!$D$33:$D$776,СВЦЭМ!$A$33:$A$776,$A106,СВЦЭМ!$B$33:$B$776,X$83)+'СЕТ СН'!$G$14+СВЦЭМ!$D$10+'СЕТ СН'!$G$6-'СЕТ СН'!$G$26</f>
        <v>759.14723303000005</v>
      </c>
      <c r="Y106" s="36">
        <f>SUMIFS(СВЦЭМ!$D$33:$D$776,СВЦЭМ!$A$33:$A$776,$A106,СВЦЭМ!$B$33:$B$776,Y$83)+'СЕТ СН'!$G$14+СВЦЭМ!$D$10+'СЕТ СН'!$G$6-'СЕТ СН'!$G$26</f>
        <v>842.60325733000013</v>
      </c>
    </row>
    <row r="107" spans="1:25" ht="15.75" x14ac:dyDescent="0.2">
      <c r="A107" s="35">
        <f t="shared" si="2"/>
        <v>43640</v>
      </c>
      <c r="B107" s="36">
        <f>SUMIFS(СВЦЭМ!$D$33:$D$776,СВЦЭМ!$A$33:$A$776,$A107,СВЦЭМ!$B$33:$B$776,B$83)+'СЕТ СН'!$G$14+СВЦЭМ!$D$10+'СЕТ СН'!$G$6-'СЕТ СН'!$G$26</f>
        <v>955.4894457800001</v>
      </c>
      <c r="C107" s="36">
        <f>SUMIFS(СВЦЭМ!$D$33:$D$776,СВЦЭМ!$A$33:$A$776,$A107,СВЦЭМ!$B$33:$B$776,C$83)+'СЕТ СН'!$G$14+СВЦЭМ!$D$10+'СЕТ СН'!$G$6-'СЕТ СН'!$G$26</f>
        <v>973.45484422000004</v>
      </c>
      <c r="D107" s="36">
        <f>SUMIFS(СВЦЭМ!$D$33:$D$776,СВЦЭМ!$A$33:$A$776,$A107,СВЦЭМ!$B$33:$B$776,D$83)+'СЕТ СН'!$G$14+СВЦЭМ!$D$10+'СЕТ СН'!$G$6-'СЕТ СН'!$G$26</f>
        <v>1013.8086128</v>
      </c>
      <c r="E107" s="36">
        <f>SUMIFS(СВЦЭМ!$D$33:$D$776,СВЦЭМ!$A$33:$A$776,$A107,СВЦЭМ!$B$33:$B$776,E$83)+'СЕТ СН'!$G$14+СВЦЭМ!$D$10+'СЕТ СН'!$G$6-'СЕТ СН'!$G$26</f>
        <v>1015.92282389</v>
      </c>
      <c r="F107" s="36">
        <f>SUMIFS(СВЦЭМ!$D$33:$D$776,СВЦЭМ!$A$33:$A$776,$A107,СВЦЭМ!$B$33:$B$776,F$83)+'СЕТ СН'!$G$14+СВЦЭМ!$D$10+'СЕТ СН'!$G$6-'СЕТ СН'!$G$26</f>
        <v>1023.2622569800001</v>
      </c>
      <c r="G107" s="36">
        <f>SUMIFS(СВЦЭМ!$D$33:$D$776,СВЦЭМ!$A$33:$A$776,$A107,СВЦЭМ!$B$33:$B$776,G$83)+'СЕТ СН'!$G$14+СВЦЭМ!$D$10+'СЕТ СН'!$G$6-'СЕТ СН'!$G$26</f>
        <v>1022.61718926</v>
      </c>
      <c r="H107" s="36">
        <f>SUMIFS(СВЦЭМ!$D$33:$D$776,СВЦЭМ!$A$33:$A$776,$A107,СВЦЭМ!$B$33:$B$776,H$83)+'СЕТ СН'!$G$14+СВЦЭМ!$D$10+'СЕТ СН'!$G$6-'СЕТ СН'!$G$26</f>
        <v>988.97085874000004</v>
      </c>
      <c r="I107" s="36">
        <f>SUMIFS(СВЦЭМ!$D$33:$D$776,СВЦЭМ!$A$33:$A$776,$A107,СВЦЭМ!$B$33:$B$776,I$83)+'СЕТ СН'!$G$14+СВЦЭМ!$D$10+'СЕТ СН'!$G$6-'СЕТ СН'!$G$26</f>
        <v>928.82161506000011</v>
      </c>
      <c r="J107" s="36">
        <f>SUMIFS(СВЦЭМ!$D$33:$D$776,СВЦЭМ!$A$33:$A$776,$A107,СВЦЭМ!$B$33:$B$776,J$83)+'СЕТ СН'!$G$14+СВЦЭМ!$D$10+'СЕТ СН'!$G$6-'СЕТ СН'!$G$26</f>
        <v>913.70748815000002</v>
      </c>
      <c r="K107" s="36">
        <f>SUMIFS(СВЦЭМ!$D$33:$D$776,СВЦЭМ!$A$33:$A$776,$A107,СВЦЭМ!$B$33:$B$776,K$83)+'СЕТ СН'!$G$14+СВЦЭМ!$D$10+'СЕТ СН'!$G$6-'СЕТ СН'!$G$26</f>
        <v>890.00019429999998</v>
      </c>
      <c r="L107" s="36">
        <f>SUMIFS(СВЦЭМ!$D$33:$D$776,СВЦЭМ!$A$33:$A$776,$A107,СВЦЭМ!$B$33:$B$776,L$83)+'СЕТ СН'!$G$14+СВЦЭМ!$D$10+'СЕТ СН'!$G$6-'СЕТ СН'!$G$26</f>
        <v>882.76989647000005</v>
      </c>
      <c r="M107" s="36">
        <f>SUMIFS(СВЦЭМ!$D$33:$D$776,СВЦЭМ!$A$33:$A$776,$A107,СВЦЭМ!$B$33:$B$776,M$83)+'СЕТ СН'!$G$14+СВЦЭМ!$D$10+'СЕТ СН'!$G$6-'СЕТ СН'!$G$26</f>
        <v>872.63310773000012</v>
      </c>
      <c r="N107" s="36">
        <f>SUMIFS(СВЦЭМ!$D$33:$D$776,СВЦЭМ!$A$33:$A$776,$A107,СВЦЭМ!$B$33:$B$776,N$83)+'СЕТ СН'!$G$14+СВЦЭМ!$D$10+'СЕТ СН'!$G$6-'СЕТ СН'!$G$26</f>
        <v>878.94702174000008</v>
      </c>
      <c r="O107" s="36">
        <f>SUMIFS(СВЦЭМ!$D$33:$D$776,СВЦЭМ!$A$33:$A$776,$A107,СВЦЭМ!$B$33:$B$776,O$83)+'СЕТ СН'!$G$14+СВЦЭМ!$D$10+'СЕТ СН'!$G$6-'СЕТ СН'!$G$26</f>
        <v>873.71168643999999</v>
      </c>
      <c r="P107" s="36">
        <f>SUMIFS(СВЦЭМ!$D$33:$D$776,СВЦЭМ!$A$33:$A$776,$A107,СВЦЭМ!$B$33:$B$776,P$83)+'СЕТ СН'!$G$14+СВЦЭМ!$D$10+'СЕТ СН'!$G$6-'СЕТ СН'!$G$26</f>
        <v>879.44815212000003</v>
      </c>
      <c r="Q107" s="36">
        <f>SUMIFS(СВЦЭМ!$D$33:$D$776,СВЦЭМ!$A$33:$A$776,$A107,СВЦЭМ!$B$33:$B$776,Q$83)+'СЕТ СН'!$G$14+СВЦЭМ!$D$10+'СЕТ СН'!$G$6-'СЕТ СН'!$G$26</f>
        <v>845.12371357999996</v>
      </c>
      <c r="R107" s="36">
        <f>SUMIFS(СВЦЭМ!$D$33:$D$776,СВЦЭМ!$A$33:$A$776,$A107,СВЦЭМ!$B$33:$B$776,R$83)+'СЕТ СН'!$G$14+СВЦЭМ!$D$10+'СЕТ СН'!$G$6-'СЕТ СН'!$G$26</f>
        <v>820.40851219000001</v>
      </c>
      <c r="S107" s="36">
        <f>SUMIFS(СВЦЭМ!$D$33:$D$776,СВЦЭМ!$A$33:$A$776,$A107,СВЦЭМ!$B$33:$B$776,S$83)+'СЕТ СН'!$G$14+СВЦЭМ!$D$10+'СЕТ СН'!$G$6-'СЕТ СН'!$G$26</f>
        <v>838.21158373000003</v>
      </c>
      <c r="T107" s="36">
        <f>SUMIFS(СВЦЭМ!$D$33:$D$776,СВЦЭМ!$A$33:$A$776,$A107,СВЦЭМ!$B$33:$B$776,T$83)+'СЕТ СН'!$G$14+СВЦЭМ!$D$10+'СЕТ СН'!$G$6-'СЕТ СН'!$G$26</f>
        <v>847.05022542000006</v>
      </c>
      <c r="U107" s="36">
        <f>SUMIFS(СВЦЭМ!$D$33:$D$776,СВЦЭМ!$A$33:$A$776,$A107,СВЦЭМ!$B$33:$B$776,U$83)+'СЕТ СН'!$G$14+СВЦЭМ!$D$10+'СЕТ СН'!$G$6-'СЕТ СН'!$G$26</f>
        <v>859.88222590999999</v>
      </c>
      <c r="V107" s="36">
        <f>SUMIFS(СВЦЭМ!$D$33:$D$776,СВЦЭМ!$A$33:$A$776,$A107,СВЦЭМ!$B$33:$B$776,V$83)+'СЕТ СН'!$G$14+СВЦЭМ!$D$10+'СЕТ СН'!$G$6-'СЕТ СН'!$G$26</f>
        <v>874.7959953300001</v>
      </c>
      <c r="W107" s="36">
        <f>SUMIFS(СВЦЭМ!$D$33:$D$776,СВЦЭМ!$A$33:$A$776,$A107,СВЦЭМ!$B$33:$B$776,W$83)+'СЕТ СН'!$G$14+СВЦЭМ!$D$10+'СЕТ СН'!$G$6-'СЕТ СН'!$G$26</f>
        <v>858.39608025000007</v>
      </c>
      <c r="X107" s="36">
        <f>SUMIFS(СВЦЭМ!$D$33:$D$776,СВЦЭМ!$A$33:$A$776,$A107,СВЦЭМ!$B$33:$B$776,X$83)+'СЕТ СН'!$G$14+СВЦЭМ!$D$10+'СЕТ СН'!$G$6-'СЕТ СН'!$G$26</f>
        <v>875.91804102000015</v>
      </c>
      <c r="Y107" s="36">
        <f>SUMIFS(СВЦЭМ!$D$33:$D$776,СВЦЭМ!$A$33:$A$776,$A107,СВЦЭМ!$B$33:$B$776,Y$83)+'СЕТ СН'!$G$14+СВЦЭМ!$D$10+'СЕТ СН'!$G$6-'СЕТ СН'!$G$26</f>
        <v>948.64918725999996</v>
      </c>
    </row>
    <row r="108" spans="1:25" ht="15.75" x14ac:dyDescent="0.2">
      <c r="A108" s="35">
        <f t="shared" si="2"/>
        <v>43641</v>
      </c>
      <c r="B108" s="36">
        <f>SUMIFS(СВЦЭМ!$D$33:$D$776,СВЦЭМ!$A$33:$A$776,$A108,СВЦЭМ!$B$33:$B$776,B$83)+'СЕТ СН'!$G$14+СВЦЭМ!$D$10+'СЕТ СН'!$G$6-'СЕТ СН'!$G$26</f>
        <v>976.80687804000013</v>
      </c>
      <c r="C108" s="36">
        <f>SUMIFS(СВЦЭМ!$D$33:$D$776,СВЦЭМ!$A$33:$A$776,$A108,СВЦЭМ!$B$33:$B$776,C$83)+'СЕТ СН'!$G$14+СВЦЭМ!$D$10+'СЕТ СН'!$G$6-'СЕТ СН'!$G$26</f>
        <v>1025.6518123800001</v>
      </c>
      <c r="D108" s="36">
        <f>SUMIFS(СВЦЭМ!$D$33:$D$776,СВЦЭМ!$A$33:$A$776,$A108,СВЦЭМ!$B$33:$B$776,D$83)+'СЕТ СН'!$G$14+СВЦЭМ!$D$10+'СЕТ СН'!$G$6-'СЕТ СН'!$G$26</f>
        <v>1016.7075232300001</v>
      </c>
      <c r="E108" s="36">
        <f>SUMIFS(СВЦЭМ!$D$33:$D$776,СВЦЭМ!$A$33:$A$776,$A108,СВЦЭМ!$B$33:$B$776,E$83)+'СЕТ СН'!$G$14+СВЦЭМ!$D$10+'СЕТ СН'!$G$6-'СЕТ СН'!$G$26</f>
        <v>1006.9588717000001</v>
      </c>
      <c r="F108" s="36">
        <f>SUMIFS(СВЦЭМ!$D$33:$D$776,СВЦЭМ!$A$33:$A$776,$A108,СВЦЭМ!$B$33:$B$776,F$83)+'СЕТ СН'!$G$14+СВЦЭМ!$D$10+'СЕТ СН'!$G$6-'СЕТ СН'!$G$26</f>
        <v>1011.3718577</v>
      </c>
      <c r="G108" s="36">
        <f>SUMIFS(СВЦЭМ!$D$33:$D$776,СВЦЭМ!$A$33:$A$776,$A108,СВЦЭМ!$B$33:$B$776,G$83)+'СЕТ СН'!$G$14+СВЦЭМ!$D$10+'СЕТ СН'!$G$6-'СЕТ СН'!$G$26</f>
        <v>995.00324819000002</v>
      </c>
      <c r="H108" s="36">
        <f>SUMIFS(СВЦЭМ!$D$33:$D$776,СВЦЭМ!$A$33:$A$776,$A108,СВЦЭМ!$B$33:$B$776,H$83)+'СЕТ СН'!$G$14+СВЦЭМ!$D$10+'СЕТ СН'!$G$6-'СЕТ СН'!$G$26</f>
        <v>984.58078092000005</v>
      </c>
      <c r="I108" s="36">
        <f>SUMIFS(СВЦЭМ!$D$33:$D$776,СВЦЭМ!$A$33:$A$776,$A108,СВЦЭМ!$B$33:$B$776,I$83)+'СЕТ СН'!$G$14+СВЦЭМ!$D$10+'СЕТ СН'!$G$6-'СЕТ СН'!$G$26</f>
        <v>929.80466362000016</v>
      </c>
      <c r="J108" s="36">
        <f>SUMIFS(СВЦЭМ!$D$33:$D$776,СВЦЭМ!$A$33:$A$776,$A108,СВЦЭМ!$B$33:$B$776,J$83)+'СЕТ СН'!$G$14+СВЦЭМ!$D$10+'СЕТ СН'!$G$6-'СЕТ СН'!$G$26</f>
        <v>941.57656708000013</v>
      </c>
      <c r="K108" s="36">
        <f>SUMIFS(СВЦЭМ!$D$33:$D$776,СВЦЭМ!$A$33:$A$776,$A108,СВЦЭМ!$B$33:$B$776,K$83)+'СЕТ СН'!$G$14+СВЦЭМ!$D$10+'СЕТ СН'!$G$6-'СЕТ СН'!$G$26</f>
        <v>927.48256319000006</v>
      </c>
      <c r="L108" s="36">
        <f>SUMIFS(СВЦЭМ!$D$33:$D$776,СВЦЭМ!$A$33:$A$776,$A108,СВЦЭМ!$B$33:$B$776,L$83)+'СЕТ СН'!$G$14+СВЦЭМ!$D$10+'СЕТ СН'!$G$6-'СЕТ СН'!$G$26</f>
        <v>912.05534639999996</v>
      </c>
      <c r="M108" s="36">
        <f>SUMIFS(СВЦЭМ!$D$33:$D$776,СВЦЭМ!$A$33:$A$776,$A108,СВЦЭМ!$B$33:$B$776,M$83)+'СЕТ СН'!$G$14+СВЦЭМ!$D$10+'СЕТ СН'!$G$6-'СЕТ СН'!$G$26</f>
        <v>907.13143742000011</v>
      </c>
      <c r="N108" s="36">
        <f>SUMIFS(СВЦЭМ!$D$33:$D$776,СВЦЭМ!$A$33:$A$776,$A108,СВЦЭМ!$B$33:$B$776,N$83)+'СЕТ СН'!$G$14+СВЦЭМ!$D$10+'СЕТ СН'!$G$6-'СЕТ СН'!$G$26</f>
        <v>913.71960738000007</v>
      </c>
      <c r="O108" s="36">
        <f>SUMIFS(СВЦЭМ!$D$33:$D$776,СВЦЭМ!$A$33:$A$776,$A108,СВЦЭМ!$B$33:$B$776,O$83)+'СЕТ СН'!$G$14+СВЦЭМ!$D$10+'СЕТ СН'!$G$6-'СЕТ СН'!$G$26</f>
        <v>911.58405027000003</v>
      </c>
      <c r="P108" s="36">
        <f>SUMIFS(СВЦЭМ!$D$33:$D$776,СВЦЭМ!$A$33:$A$776,$A108,СВЦЭМ!$B$33:$B$776,P$83)+'СЕТ СН'!$G$14+СВЦЭМ!$D$10+'СЕТ СН'!$G$6-'СЕТ СН'!$G$26</f>
        <v>916.27557128000012</v>
      </c>
      <c r="Q108" s="36">
        <f>SUMIFS(СВЦЭМ!$D$33:$D$776,СВЦЭМ!$A$33:$A$776,$A108,СВЦЭМ!$B$33:$B$776,Q$83)+'СЕТ СН'!$G$14+СВЦЭМ!$D$10+'СЕТ СН'!$G$6-'СЕТ СН'!$G$26</f>
        <v>874.36545619000003</v>
      </c>
      <c r="R108" s="36">
        <f>SUMIFS(СВЦЭМ!$D$33:$D$776,СВЦЭМ!$A$33:$A$776,$A108,СВЦЭМ!$B$33:$B$776,R$83)+'СЕТ СН'!$G$14+СВЦЭМ!$D$10+'СЕТ СН'!$G$6-'СЕТ СН'!$G$26</f>
        <v>844.72665634000009</v>
      </c>
      <c r="S108" s="36">
        <f>SUMIFS(СВЦЭМ!$D$33:$D$776,СВЦЭМ!$A$33:$A$776,$A108,СВЦЭМ!$B$33:$B$776,S$83)+'СЕТ СН'!$G$14+СВЦЭМ!$D$10+'СЕТ СН'!$G$6-'СЕТ СН'!$G$26</f>
        <v>843.88989626000011</v>
      </c>
      <c r="T108" s="36">
        <f>SUMIFS(СВЦЭМ!$D$33:$D$776,СВЦЭМ!$A$33:$A$776,$A108,СВЦЭМ!$B$33:$B$776,T$83)+'СЕТ СН'!$G$14+СВЦЭМ!$D$10+'СЕТ СН'!$G$6-'СЕТ СН'!$G$26</f>
        <v>849.83660641000006</v>
      </c>
      <c r="U108" s="36">
        <f>SUMIFS(СВЦЭМ!$D$33:$D$776,СВЦЭМ!$A$33:$A$776,$A108,СВЦЭМ!$B$33:$B$776,U$83)+'СЕТ СН'!$G$14+СВЦЭМ!$D$10+'СЕТ СН'!$G$6-'СЕТ СН'!$G$26</f>
        <v>847.72376628000006</v>
      </c>
      <c r="V108" s="36">
        <f>SUMIFS(СВЦЭМ!$D$33:$D$776,СВЦЭМ!$A$33:$A$776,$A108,СВЦЭМ!$B$33:$B$776,V$83)+'СЕТ СН'!$G$14+СВЦЭМ!$D$10+'СЕТ СН'!$G$6-'СЕТ СН'!$G$26</f>
        <v>840.50055706000012</v>
      </c>
      <c r="W108" s="36">
        <f>SUMIFS(СВЦЭМ!$D$33:$D$776,СВЦЭМ!$A$33:$A$776,$A108,СВЦЭМ!$B$33:$B$776,W$83)+'СЕТ СН'!$G$14+СВЦЭМ!$D$10+'СЕТ СН'!$G$6-'СЕТ СН'!$G$26</f>
        <v>840.07284526000012</v>
      </c>
      <c r="X108" s="36">
        <f>SUMIFS(СВЦЭМ!$D$33:$D$776,СВЦЭМ!$A$33:$A$776,$A108,СВЦЭМ!$B$33:$B$776,X$83)+'СЕТ СН'!$G$14+СВЦЭМ!$D$10+'СЕТ СН'!$G$6-'СЕТ СН'!$G$26</f>
        <v>831.44288763999998</v>
      </c>
      <c r="Y108" s="36">
        <f>SUMIFS(СВЦЭМ!$D$33:$D$776,СВЦЭМ!$A$33:$A$776,$A108,СВЦЭМ!$B$33:$B$776,Y$83)+'СЕТ СН'!$G$14+СВЦЭМ!$D$10+'СЕТ СН'!$G$6-'СЕТ СН'!$G$26</f>
        <v>869.63342072</v>
      </c>
    </row>
    <row r="109" spans="1:25" ht="15.75" x14ac:dyDescent="0.2">
      <c r="A109" s="35">
        <f t="shared" si="2"/>
        <v>43642</v>
      </c>
      <c r="B109" s="36">
        <f>SUMIFS(СВЦЭМ!$D$33:$D$776,СВЦЭМ!$A$33:$A$776,$A109,СВЦЭМ!$B$33:$B$776,B$83)+'СЕТ СН'!$G$14+СВЦЭМ!$D$10+'СЕТ СН'!$G$6-'СЕТ СН'!$G$26</f>
        <v>922.28076724000016</v>
      </c>
      <c r="C109" s="36">
        <f>SUMIFS(СВЦЭМ!$D$33:$D$776,СВЦЭМ!$A$33:$A$776,$A109,СВЦЭМ!$B$33:$B$776,C$83)+'СЕТ СН'!$G$14+СВЦЭМ!$D$10+'СЕТ СН'!$G$6-'СЕТ СН'!$G$26</f>
        <v>1000.52575903</v>
      </c>
      <c r="D109" s="36">
        <f>SUMIFS(СВЦЭМ!$D$33:$D$776,СВЦЭМ!$A$33:$A$776,$A109,СВЦЭМ!$B$33:$B$776,D$83)+'СЕТ СН'!$G$14+СВЦЭМ!$D$10+'СЕТ СН'!$G$6-'СЕТ СН'!$G$26</f>
        <v>1027.2980536700002</v>
      </c>
      <c r="E109" s="36">
        <f>SUMIFS(СВЦЭМ!$D$33:$D$776,СВЦЭМ!$A$33:$A$776,$A109,СВЦЭМ!$B$33:$B$776,E$83)+'СЕТ СН'!$G$14+СВЦЭМ!$D$10+'СЕТ СН'!$G$6-'СЕТ СН'!$G$26</f>
        <v>1041.3772271</v>
      </c>
      <c r="F109" s="36">
        <f>SUMIFS(СВЦЭМ!$D$33:$D$776,СВЦЭМ!$A$33:$A$776,$A109,СВЦЭМ!$B$33:$B$776,F$83)+'СЕТ СН'!$G$14+СВЦЭМ!$D$10+'СЕТ СН'!$G$6-'СЕТ СН'!$G$26</f>
        <v>1050.5786276700001</v>
      </c>
      <c r="G109" s="36">
        <f>SUMIFS(СВЦЭМ!$D$33:$D$776,СВЦЭМ!$A$33:$A$776,$A109,СВЦЭМ!$B$33:$B$776,G$83)+'СЕТ СН'!$G$14+СВЦЭМ!$D$10+'СЕТ СН'!$G$6-'СЕТ СН'!$G$26</f>
        <v>1032.2459705800002</v>
      </c>
      <c r="H109" s="36">
        <f>SUMIFS(СВЦЭМ!$D$33:$D$776,СВЦЭМ!$A$33:$A$776,$A109,СВЦЭМ!$B$33:$B$776,H$83)+'СЕТ СН'!$G$14+СВЦЭМ!$D$10+'СЕТ СН'!$G$6-'СЕТ СН'!$G$26</f>
        <v>981.66989755999998</v>
      </c>
      <c r="I109" s="36">
        <f>SUMIFS(СВЦЭМ!$D$33:$D$776,СВЦЭМ!$A$33:$A$776,$A109,СВЦЭМ!$B$33:$B$776,I$83)+'СЕТ СН'!$G$14+СВЦЭМ!$D$10+'СЕТ СН'!$G$6-'СЕТ СН'!$G$26</f>
        <v>940.16547480000008</v>
      </c>
      <c r="J109" s="36">
        <f>SUMIFS(СВЦЭМ!$D$33:$D$776,СВЦЭМ!$A$33:$A$776,$A109,СВЦЭМ!$B$33:$B$776,J$83)+'СЕТ СН'!$G$14+СВЦЭМ!$D$10+'СЕТ СН'!$G$6-'СЕТ СН'!$G$26</f>
        <v>901.93674751000003</v>
      </c>
      <c r="K109" s="36">
        <f>SUMIFS(СВЦЭМ!$D$33:$D$776,СВЦЭМ!$A$33:$A$776,$A109,СВЦЭМ!$B$33:$B$776,K$83)+'СЕТ СН'!$G$14+СВЦЭМ!$D$10+'СЕТ СН'!$G$6-'СЕТ СН'!$G$26</f>
        <v>877.73801102000016</v>
      </c>
      <c r="L109" s="36">
        <f>SUMIFS(СВЦЭМ!$D$33:$D$776,СВЦЭМ!$A$33:$A$776,$A109,СВЦЭМ!$B$33:$B$776,L$83)+'СЕТ СН'!$G$14+СВЦЭМ!$D$10+'СЕТ СН'!$G$6-'СЕТ СН'!$G$26</f>
        <v>876.54438926000012</v>
      </c>
      <c r="M109" s="36">
        <f>SUMIFS(СВЦЭМ!$D$33:$D$776,СВЦЭМ!$A$33:$A$776,$A109,СВЦЭМ!$B$33:$B$776,M$83)+'СЕТ СН'!$G$14+СВЦЭМ!$D$10+'СЕТ СН'!$G$6-'СЕТ СН'!$G$26</f>
        <v>867.98602661000018</v>
      </c>
      <c r="N109" s="36">
        <f>SUMIFS(СВЦЭМ!$D$33:$D$776,СВЦЭМ!$A$33:$A$776,$A109,СВЦЭМ!$B$33:$B$776,N$83)+'СЕТ СН'!$G$14+СВЦЭМ!$D$10+'СЕТ СН'!$G$6-'СЕТ СН'!$G$26</f>
        <v>877.93001129000004</v>
      </c>
      <c r="O109" s="36">
        <f>SUMIFS(СВЦЭМ!$D$33:$D$776,СВЦЭМ!$A$33:$A$776,$A109,СВЦЭМ!$B$33:$B$776,O$83)+'СЕТ СН'!$G$14+СВЦЭМ!$D$10+'СЕТ СН'!$G$6-'СЕТ СН'!$G$26</f>
        <v>867.53701463000016</v>
      </c>
      <c r="P109" s="36">
        <f>SUMIFS(СВЦЭМ!$D$33:$D$776,СВЦЭМ!$A$33:$A$776,$A109,СВЦЭМ!$B$33:$B$776,P$83)+'СЕТ СН'!$G$14+СВЦЭМ!$D$10+'СЕТ СН'!$G$6-'СЕТ СН'!$G$26</f>
        <v>866.71306124000012</v>
      </c>
      <c r="Q109" s="36">
        <f>SUMIFS(СВЦЭМ!$D$33:$D$776,СВЦЭМ!$A$33:$A$776,$A109,СВЦЭМ!$B$33:$B$776,Q$83)+'СЕТ СН'!$G$14+СВЦЭМ!$D$10+'СЕТ СН'!$G$6-'СЕТ СН'!$G$26</f>
        <v>829.23861631</v>
      </c>
      <c r="R109" s="36">
        <f>SUMIFS(СВЦЭМ!$D$33:$D$776,СВЦЭМ!$A$33:$A$776,$A109,СВЦЭМ!$B$33:$B$776,R$83)+'СЕТ СН'!$G$14+СВЦЭМ!$D$10+'СЕТ СН'!$G$6-'СЕТ СН'!$G$26</f>
        <v>773.44377857000018</v>
      </c>
      <c r="S109" s="36">
        <f>SUMIFS(СВЦЭМ!$D$33:$D$776,СВЦЭМ!$A$33:$A$776,$A109,СВЦЭМ!$B$33:$B$776,S$83)+'СЕТ СН'!$G$14+СВЦЭМ!$D$10+'СЕТ СН'!$G$6-'СЕТ СН'!$G$26</f>
        <v>783.41736041000013</v>
      </c>
      <c r="T109" s="36">
        <f>SUMIFS(СВЦЭМ!$D$33:$D$776,СВЦЭМ!$A$33:$A$776,$A109,СВЦЭМ!$B$33:$B$776,T$83)+'СЕТ СН'!$G$14+СВЦЭМ!$D$10+'СЕТ СН'!$G$6-'СЕТ СН'!$G$26</f>
        <v>783.78300299000011</v>
      </c>
      <c r="U109" s="36">
        <f>SUMIFS(СВЦЭМ!$D$33:$D$776,СВЦЭМ!$A$33:$A$776,$A109,СВЦЭМ!$B$33:$B$776,U$83)+'СЕТ СН'!$G$14+СВЦЭМ!$D$10+'СЕТ СН'!$G$6-'СЕТ СН'!$G$26</f>
        <v>780.45427138000014</v>
      </c>
      <c r="V109" s="36">
        <f>SUMIFS(СВЦЭМ!$D$33:$D$776,СВЦЭМ!$A$33:$A$776,$A109,СВЦЭМ!$B$33:$B$776,V$83)+'СЕТ СН'!$G$14+СВЦЭМ!$D$10+'СЕТ СН'!$G$6-'СЕТ СН'!$G$26</f>
        <v>773.90040291000014</v>
      </c>
      <c r="W109" s="36">
        <f>SUMIFS(СВЦЭМ!$D$33:$D$776,СВЦЭМ!$A$33:$A$776,$A109,СВЦЭМ!$B$33:$B$776,W$83)+'СЕТ СН'!$G$14+СВЦЭМ!$D$10+'СЕТ СН'!$G$6-'СЕТ СН'!$G$26</f>
        <v>762.14600904999998</v>
      </c>
      <c r="X109" s="36">
        <f>SUMIFS(СВЦЭМ!$D$33:$D$776,СВЦЭМ!$A$33:$A$776,$A109,СВЦЭМ!$B$33:$B$776,X$83)+'СЕТ СН'!$G$14+СВЦЭМ!$D$10+'СЕТ СН'!$G$6-'СЕТ СН'!$G$26</f>
        <v>774.76793730999998</v>
      </c>
      <c r="Y109" s="36">
        <f>SUMIFS(СВЦЭМ!$D$33:$D$776,СВЦЭМ!$A$33:$A$776,$A109,СВЦЭМ!$B$33:$B$776,Y$83)+'СЕТ СН'!$G$14+СВЦЭМ!$D$10+'СЕТ СН'!$G$6-'СЕТ СН'!$G$26</f>
        <v>843.45444743999997</v>
      </c>
    </row>
    <row r="110" spans="1:25" ht="15.75" x14ac:dyDescent="0.2">
      <c r="A110" s="35">
        <f t="shared" si="2"/>
        <v>43643</v>
      </c>
      <c r="B110" s="36">
        <f>SUMIFS(СВЦЭМ!$D$33:$D$776,СВЦЭМ!$A$33:$A$776,$A110,СВЦЭМ!$B$33:$B$776,B$83)+'СЕТ СН'!$G$14+СВЦЭМ!$D$10+'СЕТ СН'!$G$6-'СЕТ СН'!$G$26</f>
        <v>951.28246449000017</v>
      </c>
      <c r="C110" s="36">
        <f>SUMIFS(СВЦЭМ!$D$33:$D$776,СВЦЭМ!$A$33:$A$776,$A110,СВЦЭМ!$B$33:$B$776,C$83)+'СЕТ СН'!$G$14+СВЦЭМ!$D$10+'СЕТ СН'!$G$6-'СЕТ СН'!$G$26</f>
        <v>988.74286845000006</v>
      </c>
      <c r="D110" s="36">
        <f>SUMIFS(СВЦЭМ!$D$33:$D$776,СВЦЭМ!$A$33:$A$776,$A110,СВЦЭМ!$B$33:$B$776,D$83)+'СЕТ СН'!$G$14+СВЦЭМ!$D$10+'СЕТ СН'!$G$6-'СЕТ СН'!$G$26</f>
        <v>1014.6108131800002</v>
      </c>
      <c r="E110" s="36">
        <f>SUMIFS(СВЦЭМ!$D$33:$D$776,СВЦЭМ!$A$33:$A$776,$A110,СВЦЭМ!$B$33:$B$776,E$83)+'СЕТ СН'!$G$14+СВЦЭМ!$D$10+'СЕТ СН'!$G$6-'СЕТ СН'!$G$26</f>
        <v>1048.7301565100001</v>
      </c>
      <c r="F110" s="36">
        <f>SUMIFS(СВЦЭМ!$D$33:$D$776,СВЦЭМ!$A$33:$A$776,$A110,СВЦЭМ!$B$33:$B$776,F$83)+'СЕТ СН'!$G$14+СВЦЭМ!$D$10+'СЕТ СН'!$G$6-'СЕТ СН'!$G$26</f>
        <v>1060.35051673</v>
      </c>
      <c r="G110" s="36">
        <f>SUMIFS(СВЦЭМ!$D$33:$D$776,СВЦЭМ!$A$33:$A$776,$A110,СВЦЭМ!$B$33:$B$776,G$83)+'СЕТ СН'!$G$14+СВЦЭМ!$D$10+'СЕТ СН'!$G$6-'СЕТ СН'!$G$26</f>
        <v>1050.27746456</v>
      </c>
      <c r="H110" s="36">
        <f>SUMIFS(СВЦЭМ!$D$33:$D$776,СВЦЭМ!$A$33:$A$776,$A110,СВЦЭМ!$B$33:$B$776,H$83)+'СЕТ СН'!$G$14+СВЦЭМ!$D$10+'СЕТ СН'!$G$6-'СЕТ СН'!$G$26</f>
        <v>984.05206485000008</v>
      </c>
      <c r="I110" s="36">
        <f>SUMIFS(СВЦЭМ!$D$33:$D$776,СВЦЭМ!$A$33:$A$776,$A110,СВЦЭМ!$B$33:$B$776,I$83)+'СЕТ СН'!$G$14+СВЦЭМ!$D$10+'СЕТ СН'!$G$6-'СЕТ СН'!$G$26</f>
        <v>927.63125353999999</v>
      </c>
      <c r="J110" s="36">
        <f>SUMIFS(СВЦЭМ!$D$33:$D$776,СВЦЭМ!$A$33:$A$776,$A110,СВЦЭМ!$B$33:$B$776,J$83)+'СЕТ СН'!$G$14+СВЦЭМ!$D$10+'СЕТ СН'!$G$6-'СЕТ СН'!$G$26</f>
        <v>878.93937153000002</v>
      </c>
      <c r="K110" s="36">
        <f>SUMIFS(СВЦЭМ!$D$33:$D$776,СВЦЭМ!$A$33:$A$776,$A110,СВЦЭМ!$B$33:$B$776,K$83)+'СЕТ СН'!$G$14+СВЦЭМ!$D$10+'СЕТ СН'!$G$6-'СЕТ СН'!$G$26</f>
        <v>849.86688273000004</v>
      </c>
      <c r="L110" s="36">
        <f>SUMIFS(СВЦЭМ!$D$33:$D$776,СВЦЭМ!$A$33:$A$776,$A110,СВЦЭМ!$B$33:$B$776,L$83)+'СЕТ СН'!$G$14+СВЦЭМ!$D$10+'СЕТ СН'!$G$6-'СЕТ СН'!$G$26</f>
        <v>828.67273351000017</v>
      </c>
      <c r="M110" s="36">
        <f>SUMIFS(СВЦЭМ!$D$33:$D$776,СВЦЭМ!$A$33:$A$776,$A110,СВЦЭМ!$B$33:$B$776,M$83)+'СЕТ СН'!$G$14+СВЦЭМ!$D$10+'СЕТ СН'!$G$6-'СЕТ СН'!$G$26</f>
        <v>836.07604905000017</v>
      </c>
      <c r="N110" s="36">
        <f>SUMIFS(СВЦЭМ!$D$33:$D$776,СВЦЭМ!$A$33:$A$776,$A110,СВЦЭМ!$B$33:$B$776,N$83)+'СЕТ СН'!$G$14+СВЦЭМ!$D$10+'СЕТ СН'!$G$6-'СЕТ СН'!$G$26</f>
        <v>852.03225350000002</v>
      </c>
      <c r="O110" s="36">
        <f>SUMIFS(СВЦЭМ!$D$33:$D$776,СВЦЭМ!$A$33:$A$776,$A110,СВЦЭМ!$B$33:$B$776,O$83)+'СЕТ СН'!$G$14+СВЦЭМ!$D$10+'СЕТ СН'!$G$6-'СЕТ СН'!$G$26</f>
        <v>854.68888690000017</v>
      </c>
      <c r="P110" s="36">
        <f>SUMIFS(СВЦЭМ!$D$33:$D$776,СВЦЭМ!$A$33:$A$776,$A110,СВЦЭМ!$B$33:$B$776,P$83)+'СЕТ СН'!$G$14+СВЦЭМ!$D$10+'СЕТ СН'!$G$6-'СЕТ СН'!$G$26</f>
        <v>850.85429870999997</v>
      </c>
      <c r="Q110" s="36">
        <f>SUMIFS(СВЦЭМ!$D$33:$D$776,СВЦЭМ!$A$33:$A$776,$A110,СВЦЭМ!$B$33:$B$776,Q$83)+'СЕТ СН'!$G$14+СВЦЭМ!$D$10+'СЕТ СН'!$G$6-'СЕТ СН'!$G$26</f>
        <v>822.70936366000001</v>
      </c>
      <c r="R110" s="36">
        <f>SUMIFS(СВЦЭМ!$D$33:$D$776,СВЦЭМ!$A$33:$A$776,$A110,СВЦЭМ!$B$33:$B$776,R$83)+'СЕТ СН'!$G$14+СВЦЭМ!$D$10+'СЕТ СН'!$G$6-'СЕТ СН'!$G$26</f>
        <v>785.85944418999998</v>
      </c>
      <c r="S110" s="36">
        <f>SUMIFS(СВЦЭМ!$D$33:$D$776,СВЦЭМ!$A$33:$A$776,$A110,СВЦЭМ!$B$33:$B$776,S$83)+'СЕТ СН'!$G$14+СВЦЭМ!$D$10+'СЕТ СН'!$G$6-'СЕТ СН'!$G$26</f>
        <v>788.48228392999999</v>
      </c>
      <c r="T110" s="36">
        <f>SUMIFS(СВЦЭМ!$D$33:$D$776,СВЦЭМ!$A$33:$A$776,$A110,СВЦЭМ!$B$33:$B$776,T$83)+'СЕТ СН'!$G$14+СВЦЭМ!$D$10+'СЕТ СН'!$G$6-'СЕТ СН'!$G$26</f>
        <v>778.20392527000013</v>
      </c>
      <c r="U110" s="36">
        <f>SUMIFS(СВЦЭМ!$D$33:$D$776,СВЦЭМ!$A$33:$A$776,$A110,СВЦЭМ!$B$33:$B$776,U$83)+'СЕТ СН'!$G$14+СВЦЭМ!$D$10+'СЕТ СН'!$G$6-'СЕТ СН'!$G$26</f>
        <v>784.03831105000017</v>
      </c>
      <c r="V110" s="36">
        <f>SUMIFS(СВЦЭМ!$D$33:$D$776,СВЦЭМ!$A$33:$A$776,$A110,СВЦЭМ!$B$33:$B$776,V$83)+'СЕТ СН'!$G$14+СВЦЭМ!$D$10+'СЕТ СН'!$G$6-'СЕТ СН'!$G$26</f>
        <v>771.97125023000012</v>
      </c>
      <c r="W110" s="36">
        <f>SUMIFS(СВЦЭМ!$D$33:$D$776,СВЦЭМ!$A$33:$A$776,$A110,СВЦЭМ!$B$33:$B$776,W$83)+'СЕТ СН'!$G$14+СВЦЭМ!$D$10+'СЕТ СН'!$G$6-'СЕТ СН'!$G$26</f>
        <v>761.90419141999996</v>
      </c>
      <c r="X110" s="36">
        <f>SUMIFS(СВЦЭМ!$D$33:$D$776,СВЦЭМ!$A$33:$A$776,$A110,СВЦЭМ!$B$33:$B$776,X$83)+'СЕТ СН'!$G$14+СВЦЭМ!$D$10+'СЕТ СН'!$G$6-'СЕТ СН'!$G$26</f>
        <v>765.61370480000005</v>
      </c>
      <c r="Y110" s="36">
        <f>SUMIFS(СВЦЭМ!$D$33:$D$776,СВЦЭМ!$A$33:$A$776,$A110,СВЦЭМ!$B$33:$B$776,Y$83)+'СЕТ СН'!$G$14+СВЦЭМ!$D$10+'СЕТ СН'!$G$6-'СЕТ СН'!$G$26</f>
        <v>826.95196595000016</v>
      </c>
    </row>
    <row r="111" spans="1:25" ht="15.75" x14ac:dyDescent="0.2">
      <c r="A111" s="35">
        <f t="shared" si="2"/>
        <v>43644</v>
      </c>
      <c r="B111" s="36">
        <f>SUMIFS(СВЦЭМ!$D$33:$D$776,СВЦЭМ!$A$33:$A$776,$A111,СВЦЭМ!$B$33:$B$776,B$83)+'СЕТ СН'!$G$14+СВЦЭМ!$D$10+'СЕТ СН'!$G$6-'СЕТ СН'!$G$26</f>
        <v>917.46794986000009</v>
      </c>
      <c r="C111" s="36">
        <f>SUMIFS(СВЦЭМ!$D$33:$D$776,СВЦЭМ!$A$33:$A$776,$A111,СВЦЭМ!$B$33:$B$776,C$83)+'СЕТ СН'!$G$14+СВЦЭМ!$D$10+'СЕТ СН'!$G$6-'СЕТ СН'!$G$26</f>
        <v>962.3016016900001</v>
      </c>
      <c r="D111" s="36">
        <f>SUMIFS(СВЦЭМ!$D$33:$D$776,СВЦЭМ!$A$33:$A$776,$A111,СВЦЭМ!$B$33:$B$776,D$83)+'СЕТ СН'!$G$14+СВЦЭМ!$D$10+'СЕТ СН'!$G$6-'СЕТ СН'!$G$26</f>
        <v>1003.7382325900001</v>
      </c>
      <c r="E111" s="36">
        <f>SUMIFS(СВЦЭМ!$D$33:$D$776,СВЦЭМ!$A$33:$A$776,$A111,СВЦЭМ!$B$33:$B$776,E$83)+'СЕТ СН'!$G$14+СВЦЭМ!$D$10+'СЕТ СН'!$G$6-'СЕТ СН'!$G$26</f>
        <v>1008.0745198300001</v>
      </c>
      <c r="F111" s="36">
        <f>SUMIFS(СВЦЭМ!$D$33:$D$776,СВЦЭМ!$A$33:$A$776,$A111,СВЦЭМ!$B$33:$B$776,F$83)+'СЕТ СН'!$G$14+СВЦЭМ!$D$10+'СЕТ СН'!$G$6-'СЕТ СН'!$G$26</f>
        <v>1015.50330411</v>
      </c>
      <c r="G111" s="36">
        <f>SUMIFS(СВЦЭМ!$D$33:$D$776,СВЦЭМ!$A$33:$A$776,$A111,СВЦЭМ!$B$33:$B$776,G$83)+'СЕТ СН'!$G$14+СВЦЭМ!$D$10+'СЕТ СН'!$G$6-'СЕТ СН'!$G$26</f>
        <v>1001.9873819900001</v>
      </c>
      <c r="H111" s="36">
        <f>SUMIFS(СВЦЭМ!$D$33:$D$776,СВЦЭМ!$A$33:$A$776,$A111,СВЦЭМ!$B$33:$B$776,H$83)+'СЕТ СН'!$G$14+СВЦЭМ!$D$10+'СЕТ СН'!$G$6-'СЕТ СН'!$G$26</f>
        <v>942.83036525000011</v>
      </c>
      <c r="I111" s="36">
        <f>SUMIFS(СВЦЭМ!$D$33:$D$776,СВЦЭМ!$A$33:$A$776,$A111,СВЦЭМ!$B$33:$B$776,I$83)+'СЕТ СН'!$G$14+СВЦЭМ!$D$10+'СЕТ СН'!$G$6-'СЕТ СН'!$G$26</f>
        <v>907.06931787999997</v>
      </c>
      <c r="J111" s="36">
        <f>SUMIFS(СВЦЭМ!$D$33:$D$776,СВЦЭМ!$A$33:$A$776,$A111,СВЦЭМ!$B$33:$B$776,J$83)+'СЕТ СН'!$G$14+СВЦЭМ!$D$10+'СЕТ СН'!$G$6-'СЕТ СН'!$G$26</f>
        <v>862.37727734000009</v>
      </c>
      <c r="K111" s="36">
        <f>SUMIFS(СВЦЭМ!$D$33:$D$776,СВЦЭМ!$A$33:$A$776,$A111,СВЦЭМ!$B$33:$B$776,K$83)+'СЕТ СН'!$G$14+СВЦЭМ!$D$10+'СЕТ СН'!$G$6-'СЕТ СН'!$G$26</f>
        <v>848.32600541000011</v>
      </c>
      <c r="L111" s="36">
        <f>SUMIFS(СВЦЭМ!$D$33:$D$776,СВЦЭМ!$A$33:$A$776,$A111,СВЦЭМ!$B$33:$B$776,L$83)+'СЕТ СН'!$G$14+СВЦЭМ!$D$10+'СЕТ СН'!$G$6-'СЕТ СН'!$G$26</f>
        <v>863.35671638000008</v>
      </c>
      <c r="M111" s="36">
        <f>SUMIFS(СВЦЭМ!$D$33:$D$776,СВЦЭМ!$A$33:$A$776,$A111,СВЦЭМ!$B$33:$B$776,M$83)+'СЕТ СН'!$G$14+СВЦЭМ!$D$10+'СЕТ СН'!$G$6-'СЕТ СН'!$G$26</f>
        <v>873.29170321000015</v>
      </c>
      <c r="N111" s="36">
        <f>SUMIFS(СВЦЭМ!$D$33:$D$776,СВЦЭМ!$A$33:$A$776,$A111,СВЦЭМ!$B$33:$B$776,N$83)+'СЕТ СН'!$G$14+СВЦЭМ!$D$10+'СЕТ СН'!$G$6-'СЕТ СН'!$G$26</f>
        <v>891.92768096000009</v>
      </c>
      <c r="O111" s="36">
        <f>SUMIFS(СВЦЭМ!$D$33:$D$776,СВЦЭМ!$A$33:$A$776,$A111,СВЦЭМ!$B$33:$B$776,O$83)+'СЕТ СН'!$G$14+СВЦЭМ!$D$10+'СЕТ СН'!$G$6-'СЕТ СН'!$G$26</f>
        <v>884.09515836000014</v>
      </c>
      <c r="P111" s="36">
        <f>SUMIFS(СВЦЭМ!$D$33:$D$776,СВЦЭМ!$A$33:$A$776,$A111,СВЦЭМ!$B$33:$B$776,P$83)+'СЕТ СН'!$G$14+СВЦЭМ!$D$10+'СЕТ СН'!$G$6-'СЕТ СН'!$G$26</f>
        <v>875.59562868000012</v>
      </c>
      <c r="Q111" s="36">
        <f>SUMIFS(СВЦЭМ!$D$33:$D$776,СВЦЭМ!$A$33:$A$776,$A111,СВЦЭМ!$B$33:$B$776,Q$83)+'СЕТ СН'!$G$14+СВЦЭМ!$D$10+'СЕТ СН'!$G$6-'СЕТ СН'!$G$26</f>
        <v>853.80655989000002</v>
      </c>
      <c r="R111" s="36">
        <f>SUMIFS(СВЦЭМ!$D$33:$D$776,СВЦЭМ!$A$33:$A$776,$A111,СВЦЭМ!$B$33:$B$776,R$83)+'СЕТ СН'!$G$14+СВЦЭМ!$D$10+'СЕТ СН'!$G$6-'СЕТ СН'!$G$26</f>
        <v>824.49493533999998</v>
      </c>
      <c r="S111" s="36">
        <f>SUMIFS(СВЦЭМ!$D$33:$D$776,СВЦЭМ!$A$33:$A$776,$A111,СВЦЭМ!$B$33:$B$776,S$83)+'СЕТ СН'!$G$14+СВЦЭМ!$D$10+'СЕТ СН'!$G$6-'СЕТ СН'!$G$26</f>
        <v>796.59203778000006</v>
      </c>
      <c r="T111" s="36">
        <f>SUMIFS(СВЦЭМ!$D$33:$D$776,СВЦЭМ!$A$33:$A$776,$A111,СВЦЭМ!$B$33:$B$776,T$83)+'СЕТ СН'!$G$14+СВЦЭМ!$D$10+'СЕТ СН'!$G$6-'СЕТ СН'!$G$26</f>
        <v>813.04602055000009</v>
      </c>
      <c r="U111" s="36">
        <f>SUMIFS(СВЦЭМ!$D$33:$D$776,СВЦЭМ!$A$33:$A$776,$A111,СВЦЭМ!$B$33:$B$776,U$83)+'СЕТ СН'!$G$14+СВЦЭМ!$D$10+'СЕТ СН'!$G$6-'СЕТ СН'!$G$26</f>
        <v>821.21789377000005</v>
      </c>
      <c r="V111" s="36">
        <f>SUMIFS(СВЦЭМ!$D$33:$D$776,СВЦЭМ!$A$33:$A$776,$A111,СВЦЭМ!$B$33:$B$776,V$83)+'СЕТ СН'!$G$14+СВЦЭМ!$D$10+'СЕТ СН'!$G$6-'СЕТ СН'!$G$26</f>
        <v>824.79172169000003</v>
      </c>
      <c r="W111" s="36">
        <f>SUMIFS(СВЦЭМ!$D$33:$D$776,СВЦЭМ!$A$33:$A$776,$A111,СВЦЭМ!$B$33:$B$776,W$83)+'СЕТ СН'!$G$14+СВЦЭМ!$D$10+'СЕТ СН'!$G$6-'СЕТ СН'!$G$26</f>
        <v>792.60907414999997</v>
      </c>
      <c r="X111" s="36">
        <f>SUMIFS(СВЦЭМ!$D$33:$D$776,СВЦЭМ!$A$33:$A$776,$A111,СВЦЭМ!$B$33:$B$776,X$83)+'СЕТ СН'!$G$14+СВЦЭМ!$D$10+'СЕТ СН'!$G$6-'СЕТ СН'!$G$26</f>
        <v>790.51480045000017</v>
      </c>
      <c r="Y111" s="36">
        <f>SUMIFS(СВЦЭМ!$D$33:$D$776,СВЦЭМ!$A$33:$A$776,$A111,СВЦЭМ!$B$33:$B$776,Y$83)+'СЕТ СН'!$G$14+СВЦЭМ!$D$10+'СЕТ СН'!$G$6-'СЕТ СН'!$G$26</f>
        <v>877.74462392000009</v>
      </c>
    </row>
    <row r="112" spans="1:25" ht="15.75" x14ac:dyDescent="0.2">
      <c r="A112" s="35">
        <f t="shared" si="2"/>
        <v>43645</v>
      </c>
      <c r="B112" s="36">
        <f>SUMIFS(СВЦЭМ!$D$33:$D$776,СВЦЭМ!$A$33:$A$776,$A112,СВЦЭМ!$B$33:$B$776,B$83)+'СЕТ СН'!$G$14+СВЦЭМ!$D$10+'СЕТ СН'!$G$6-'СЕТ СН'!$G$26</f>
        <v>909.31773297000018</v>
      </c>
      <c r="C112" s="36">
        <f>SUMIFS(СВЦЭМ!$D$33:$D$776,СВЦЭМ!$A$33:$A$776,$A112,СВЦЭМ!$B$33:$B$776,C$83)+'СЕТ СН'!$G$14+СВЦЭМ!$D$10+'СЕТ СН'!$G$6-'СЕТ СН'!$G$26</f>
        <v>956.58576951999999</v>
      </c>
      <c r="D112" s="36">
        <f>SUMIFS(СВЦЭМ!$D$33:$D$776,СВЦЭМ!$A$33:$A$776,$A112,СВЦЭМ!$B$33:$B$776,D$83)+'СЕТ СН'!$G$14+СВЦЭМ!$D$10+'СЕТ СН'!$G$6-'СЕТ СН'!$G$26</f>
        <v>980.14480393999997</v>
      </c>
      <c r="E112" s="36">
        <f>SUMIFS(СВЦЭМ!$D$33:$D$776,СВЦЭМ!$A$33:$A$776,$A112,СВЦЭМ!$B$33:$B$776,E$83)+'СЕТ СН'!$G$14+СВЦЭМ!$D$10+'СЕТ СН'!$G$6-'СЕТ СН'!$G$26</f>
        <v>999.23266360000002</v>
      </c>
      <c r="F112" s="36">
        <f>SUMIFS(СВЦЭМ!$D$33:$D$776,СВЦЭМ!$A$33:$A$776,$A112,СВЦЭМ!$B$33:$B$776,F$83)+'СЕТ СН'!$G$14+СВЦЭМ!$D$10+'СЕТ СН'!$G$6-'СЕТ СН'!$G$26</f>
        <v>1003.59471334</v>
      </c>
      <c r="G112" s="36">
        <f>SUMIFS(СВЦЭМ!$D$33:$D$776,СВЦЭМ!$A$33:$A$776,$A112,СВЦЭМ!$B$33:$B$776,G$83)+'СЕТ СН'!$G$14+СВЦЭМ!$D$10+'СЕТ СН'!$G$6-'СЕТ СН'!$G$26</f>
        <v>1001.3408548500001</v>
      </c>
      <c r="H112" s="36">
        <f>SUMIFS(СВЦЭМ!$D$33:$D$776,СВЦЭМ!$A$33:$A$776,$A112,СВЦЭМ!$B$33:$B$776,H$83)+'СЕТ СН'!$G$14+СВЦЭМ!$D$10+'СЕТ СН'!$G$6-'СЕТ СН'!$G$26</f>
        <v>964.91176601999996</v>
      </c>
      <c r="I112" s="36">
        <f>SUMIFS(СВЦЭМ!$D$33:$D$776,СВЦЭМ!$A$33:$A$776,$A112,СВЦЭМ!$B$33:$B$776,I$83)+'СЕТ СН'!$G$14+СВЦЭМ!$D$10+'СЕТ СН'!$G$6-'СЕТ СН'!$G$26</f>
        <v>927.67031076000012</v>
      </c>
      <c r="J112" s="36">
        <f>SUMIFS(СВЦЭМ!$D$33:$D$776,СВЦЭМ!$A$33:$A$776,$A112,СВЦЭМ!$B$33:$B$776,J$83)+'СЕТ СН'!$G$14+СВЦЭМ!$D$10+'СЕТ СН'!$G$6-'СЕТ СН'!$G$26</f>
        <v>912.29654690000007</v>
      </c>
      <c r="K112" s="36">
        <f>SUMIFS(СВЦЭМ!$D$33:$D$776,СВЦЭМ!$A$33:$A$776,$A112,СВЦЭМ!$B$33:$B$776,K$83)+'СЕТ СН'!$G$14+СВЦЭМ!$D$10+'СЕТ СН'!$G$6-'СЕТ СН'!$G$26</f>
        <v>866.12602460000016</v>
      </c>
      <c r="L112" s="36">
        <f>SUMIFS(СВЦЭМ!$D$33:$D$776,СВЦЭМ!$A$33:$A$776,$A112,СВЦЭМ!$B$33:$B$776,L$83)+'СЕТ СН'!$G$14+СВЦЭМ!$D$10+'СЕТ СН'!$G$6-'СЕТ СН'!$G$26</f>
        <v>848.13952407000011</v>
      </c>
      <c r="M112" s="36">
        <f>SUMIFS(СВЦЭМ!$D$33:$D$776,СВЦЭМ!$A$33:$A$776,$A112,СВЦЭМ!$B$33:$B$776,M$83)+'СЕТ СН'!$G$14+СВЦЭМ!$D$10+'СЕТ СН'!$G$6-'СЕТ СН'!$G$26</f>
        <v>843.43866266000009</v>
      </c>
      <c r="N112" s="36">
        <f>SUMIFS(СВЦЭМ!$D$33:$D$776,СВЦЭМ!$A$33:$A$776,$A112,СВЦЭМ!$B$33:$B$776,N$83)+'СЕТ СН'!$G$14+СВЦЭМ!$D$10+'СЕТ СН'!$G$6-'СЕТ СН'!$G$26</f>
        <v>854.53306571999997</v>
      </c>
      <c r="O112" s="36">
        <f>SUMIFS(СВЦЭМ!$D$33:$D$776,СВЦЭМ!$A$33:$A$776,$A112,СВЦЭМ!$B$33:$B$776,O$83)+'СЕТ СН'!$G$14+СВЦЭМ!$D$10+'СЕТ СН'!$G$6-'СЕТ СН'!$G$26</f>
        <v>855.34603740000011</v>
      </c>
      <c r="P112" s="36">
        <f>SUMIFS(СВЦЭМ!$D$33:$D$776,СВЦЭМ!$A$33:$A$776,$A112,СВЦЭМ!$B$33:$B$776,P$83)+'СЕТ СН'!$G$14+СВЦЭМ!$D$10+'СЕТ СН'!$G$6-'СЕТ СН'!$G$26</f>
        <v>858.61494648999997</v>
      </c>
      <c r="Q112" s="36">
        <f>SUMIFS(СВЦЭМ!$D$33:$D$776,СВЦЭМ!$A$33:$A$776,$A112,СВЦЭМ!$B$33:$B$776,Q$83)+'СЕТ СН'!$G$14+СВЦЭМ!$D$10+'СЕТ СН'!$G$6-'СЕТ СН'!$G$26</f>
        <v>829.08888443000001</v>
      </c>
      <c r="R112" s="36">
        <f>SUMIFS(СВЦЭМ!$D$33:$D$776,СВЦЭМ!$A$33:$A$776,$A112,СВЦЭМ!$B$33:$B$776,R$83)+'СЕТ СН'!$G$14+СВЦЭМ!$D$10+'СЕТ СН'!$G$6-'СЕТ СН'!$G$26</f>
        <v>791.95611544000008</v>
      </c>
      <c r="S112" s="36">
        <f>SUMIFS(СВЦЭМ!$D$33:$D$776,СВЦЭМ!$A$33:$A$776,$A112,СВЦЭМ!$B$33:$B$776,S$83)+'СЕТ СН'!$G$14+СВЦЭМ!$D$10+'СЕТ СН'!$G$6-'СЕТ СН'!$G$26</f>
        <v>777.95658444000014</v>
      </c>
      <c r="T112" s="36">
        <f>SUMIFS(СВЦЭМ!$D$33:$D$776,СВЦЭМ!$A$33:$A$776,$A112,СВЦЭМ!$B$33:$B$776,T$83)+'СЕТ СН'!$G$14+СВЦЭМ!$D$10+'СЕТ СН'!$G$6-'СЕТ СН'!$G$26</f>
        <v>773.35552983000002</v>
      </c>
      <c r="U112" s="36">
        <f>SUMIFS(СВЦЭМ!$D$33:$D$776,СВЦЭМ!$A$33:$A$776,$A112,СВЦЭМ!$B$33:$B$776,U$83)+'СЕТ СН'!$G$14+СВЦЭМ!$D$10+'СЕТ СН'!$G$6-'СЕТ СН'!$G$26</f>
        <v>777.16018697000004</v>
      </c>
      <c r="V112" s="36">
        <f>SUMIFS(СВЦЭМ!$D$33:$D$776,СВЦЭМ!$A$33:$A$776,$A112,СВЦЭМ!$B$33:$B$776,V$83)+'СЕТ СН'!$G$14+СВЦЭМ!$D$10+'СЕТ СН'!$G$6-'СЕТ СН'!$G$26</f>
        <v>778.3800765200001</v>
      </c>
      <c r="W112" s="36">
        <f>SUMIFS(СВЦЭМ!$D$33:$D$776,СВЦЭМ!$A$33:$A$776,$A112,СВЦЭМ!$B$33:$B$776,W$83)+'СЕТ СН'!$G$14+СВЦЭМ!$D$10+'СЕТ СН'!$G$6-'СЕТ СН'!$G$26</f>
        <v>756.55631510000012</v>
      </c>
      <c r="X112" s="36">
        <f>SUMIFS(СВЦЭМ!$D$33:$D$776,СВЦЭМ!$A$33:$A$776,$A112,СВЦЭМ!$B$33:$B$776,X$83)+'СЕТ СН'!$G$14+СВЦЭМ!$D$10+'СЕТ СН'!$G$6-'СЕТ СН'!$G$26</f>
        <v>768.06434065000008</v>
      </c>
      <c r="Y112" s="36">
        <f>SUMIFS(СВЦЭМ!$D$33:$D$776,СВЦЭМ!$A$33:$A$776,$A112,СВЦЭМ!$B$33:$B$776,Y$83)+'СЕТ СН'!$G$14+СВЦЭМ!$D$10+'СЕТ СН'!$G$6-'СЕТ СН'!$G$26</f>
        <v>847.15424164000001</v>
      </c>
    </row>
    <row r="113" spans="1:27" ht="15.75" x14ac:dyDescent="0.2">
      <c r="A113" s="35">
        <f t="shared" si="2"/>
        <v>43646</v>
      </c>
      <c r="B113" s="36">
        <f>SUMIFS(СВЦЭМ!$D$33:$D$776,СВЦЭМ!$A$33:$A$776,$A113,СВЦЭМ!$B$33:$B$776,B$83)+'СЕТ СН'!$G$14+СВЦЭМ!$D$10+'СЕТ СН'!$G$6-'СЕТ СН'!$G$26</f>
        <v>897.79635845000007</v>
      </c>
      <c r="C113" s="36">
        <f>SUMIFS(СВЦЭМ!$D$33:$D$776,СВЦЭМ!$A$33:$A$776,$A113,СВЦЭМ!$B$33:$B$776,C$83)+'СЕТ СН'!$G$14+СВЦЭМ!$D$10+'СЕТ СН'!$G$6-'СЕТ СН'!$G$26</f>
        <v>939.82656900000006</v>
      </c>
      <c r="D113" s="36">
        <f>SUMIFS(СВЦЭМ!$D$33:$D$776,СВЦЭМ!$A$33:$A$776,$A113,СВЦЭМ!$B$33:$B$776,D$83)+'СЕТ СН'!$G$14+СВЦЭМ!$D$10+'СЕТ СН'!$G$6-'СЕТ СН'!$G$26</f>
        <v>979.27431092000006</v>
      </c>
      <c r="E113" s="36">
        <f>SUMIFS(СВЦЭМ!$D$33:$D$776,СВЦЭМ!$A$33:$A$776,$A113,СВЦЭМ!$B$33:$B$776,E$83)+'СЕТ СН'!$G$14+СВЦЭМ!$D$10+'СЕТ СН'!$G$6-'СЕТ СН'!$G$26</f>
        <v>1001.09066837</v>
      </c>
      <c r="F113" s="36">
        <f>SUMIFS(СВЦЭМ!$D$33:$D$776,СВЦЭМ!$A$33:$A$776,$A113,СВЦЭМ!$B$33:$B$776,F$83)+'СЕТ СН'!$G$14+СВЦЭМ!$D$10+'СЕТ СН'!$G$6-'СЕТ СН'!$G$26</f>
        <v>1007.6475072800001</v>
      </c>
      <c r="G113" s="36">
        <f>SUMIFS(СВЦЭМ!$D$33:$D$776,СВЦЭМ!$A$33:$A$776,$A113,СВЦЭМ!$B$33:$B$776,G$83)+'СЕТ СН'!$G$14+СВЦЭМ!$D$10+'СЕТ СН'!$G$6-'СЕТ СН'!$G$26</f>
        <v>1013.39418914</v>
      </c>
      <c r="H113" s="36">
        <f>SUMIFS(СВЦЭМ!$D$33:$D$776,СВЦЭМ!$A$33:$A$776,$A113,СВЦЭМ!$B$33:$B$776,H$83)+'СЕТ СН'!$G$14+СВЦЭМ!$D$10+'СЕТ СН'!$G$6-'СЕТ СН'!$G$26</f>
        <v>988.97585348999996</v>
      </c>
      <c r="I113" s="36">
        <f>SUMIFS(СВЦЭМ!$D$33:$D$776,СВЦЭМ!$A$33:$A$776,$A113,СВЦЭМ!$B$33:$B$776,I$83)+'СЕТ СН'!$G$14+СВЦЭМ!$D$10+'СЕТ СН'!$G$6-'СЕТ СН'!$G$26</f>
        <v>955.08055209999998</v>
      </c>
      <c r="J113" s="36">
        <f>SUMIFS(СВЦЭМ!$D$33:$D$776,СВЦЭМ!$A$33:$A$776,$A113,СВЦЭМ!$B$33:$B$776,J$83)+'СЕТ СН'!$G$14+СВЦЭМ!$D$10+'СЕТ СН'!$G$6-'СЕТ СН'!$G$26</f>
        <v>897.65257072000009</v>
      </c>
      <c r="K113" s="36">
        <f>SUMIFS(СВЦЭМ!$D$33:$D$776,СВЦЭМ!$A$33:$A$776,$A113,СВЦЭМ!$B$33:$B$776,K$83)+'СЕТ СН'!$G$14+СВЦЭМ!$D$10+'СЕТ СН'!$G$6-'СЕТ СН'!$G$26</f>
        <v>873.30358360000014</v>
      </c>
      <c r="L113" s="36">
        <f>SUMIFS(СВЦЭМ!$D$33:$D$776,СВЦЭМ!$A$33:$A$776,$A113,СВЦЭМ!$B$33:$B$776,L$83)+'СЕТ СН'!$G$14+СВЦЭМ!$D$10+'СЕТ СН'!$G$6-'СЕТ СН'!$G$26</f>
        <v>848.56465678000018</v>
      </c>
      <c r="M113" s="36">
        <f>SUMIFS(СВЦЭМ!$D$33:$D$776,СВЦЭМ!$A$33:$A$776,$A113,СВЦЭМ!$B$33:$B$776,M$83)+'СЕТ СН'!$G$14+СВЦЭМ!$D$10+'СЕТ СН'!$G$6-'СЕТ СН'!$G$26</f>
        <v>833.11868312000001</v>
      </c>
      <c r="N113" s="36">
        <f>SUMIFS(СВЦЭМ!$D$33:$D$776,СВЦЭМ!$A$33:$A$776,$A113,СВЦЭМ!$B$33:$B$776,N$83)+'СЕТ СН'!$G$14+СВЦЭМ!$D$10+'СЕТ СН'!$G$6-'СЕТ СН'!$G$26</f>
        <v>847.68272804000003</v>
      </c>
      <c r="O113" s="36">
        <f>SUMIFS(СВЦЭМ!$D$33:$D$776,СВЦЭМ!$A$33:$A$776,$A113,СВЦЭМ!$B$33:$B$776,O$83)+'СЕТ СН'!$G$14+СВЦЭМ!$D$10+'СЕТ СН'!$G$6-'СЕТ СН'!$G$26</f>
        <v>868.50262378000002</v>
      </c>
      <c r="P113" s="36">
        <f>SUMIFS(СВЦЭМ!$D$33:$D$776,СВЦЭМ!$A$33:$A$776,$A113,СВЦЭМ!$B$33:$B$776,P$83)+'СЕТ СН'!$G$14+СВЦЭМ!$D$10+'СЕТ СН'!$G$6-'СЕТ СН'!$G$26</f>
        <v>875.56194090999998</v>
      </c>
      <c r="Q113" s="36">
        <f>SUMIFS(СВЦЭМ!$D$33:$D$776,СВЦЭМ!$A$33:$A$776,$A113,СВЦЭМ!$B$33:$B$776,Q$83)+'СЕТ СН'!$G$14+СВЦЭМ!$D$10+'СЕТ СН'!$G$6-'СЕТ СН'!$G$26</f>
        <v>844.16736323999999</v>
      </c>
      <c r="R113" s="36">
        <f>SUMIFS(СВЦЭМ!$D$33:$D$776,СВЦЭМ!$A$33:$A$776,$A113,СВЦЭМ!$B$33:$B$776,R$83)+'СЕТ СН'!$G$14+СВЦЭМ!$D$10+'СЕТ СН'!$G$6-'СЕТ СН'!$G$26</f>
        <v>784.68089342000007</v>
      </c>
      <c r="S113" s="36">
        <f>SUMIFS(СВЦЭМ!$D$33:$D$776,СВЦЭМ!$A$33:$A$776,$A113,СВЦЭМ!$B$33:$B$776,S$83)+'СЕТ СН'!$G$14+СВЦЭМ!$D$10+'СЕТ СН'!$G$6-'СЕТ СН'!$G$26</f>
        <v>782.88082860999998</v>
      </c>
      <c r="T113" s="36">
        <f>SUMIFS(СВЦЭМ!$D$33:$D$776,СВЦЭМ!$A$33:$A$776,$A113,СВЦЭМ!$B$33:$B$776,T$83)+'СЕТ СН'!$G$14+СВЦЭМ!$D$10+'СЕТ СН'!$G$6-'СЕТ СН'!$G$26</f>
        <v>792.73481601000003</v>
      </c>
      <c r="U113" s="36">
        <f>SUMIFS(СВЦЭМ!$D$33:$D$776,СВЦЭМ!$A$33:$A$776,$A113,СВЦЭМ!$B$33:$B$776,U$83)+'СЕТ СН'!$G$14+СВЦЭМ!$D$10+'СЕТ СН'!$G$6-'СЕТ СН'!$G$26</f>
        <v>808.34703695000007</v>
      </c>
      <c r="V113" s="36">
        <f>SUMIFS(СВЦЭМ!$D$33:$D$776,СВЦЭМ!$A$33:$A$776,$A113,СВЦЭМ!$B$33:$B$776,V$83)+'СЕТ СН'!$G$14+СВЦЭМ!$D$10+'СЕТ СН'!$G$6-'СЕТ СН'!$G$26</f>
        <v>777.15290963999996</v>
      </c>
      <c r="W113" s="36">
        <f>SUMIFS(СВЦЭМ!$D$33:$D$776,СВЦЭМ!$A$33:$A$776,$A113,СВЦЭМ!$B$33:$B$776,W$83)+'СЕТ СН'!$G$14+СВЦЭМ!$D$10+'СЕТ СН'!$G$6-'СЕТ СН'!$G$26</f>
        <v>755.98302239999998</v>
      </c>
      <c r="X113" s="36">
        <f>SUMIFS(СВЦЭМ!$D$33:$D$776,СВЦЭМ!$A$33:$A$776,$A113,СВЦЭМ!$B$33:$B$776,X$83)+'СЕТ СН'!$G$14+СВЦЭМ!$D$10+'СЕТ СН'!$G$6-'СЕТ СН'!$G$26</f>
        <v>773.35935802000017</v>
      </c>
      <c r="Y113" s="36">
        <f>SUMIFS(СВЦЭМ!$D$33:$D$776,СВЦЭМ!$A$33:$A$776,$A113,СВЦЭМ!$B$33:$B$776,Y$83)+'СЕТ СН'!$G$14+СВЦЭМ!$D$10+'СЕТ СН'!$G$6-'СЕТ СН'!$G$26</f>
        <v>830.18622275000007</v>
      </c>
    </row>
    <row r="114" spans="1:27" ht="15.75" hidden="1" x14ac:dyDescent="0.2">
      <c r="A114" s="35">
        <f t="shared" si="2"/>
        <v>43647</v>
      </c>
      <c r="B114" s="36">
        <f>SUMIFS(СВЦЭМ!$D$33:$D$776,СВЦЭМ!$A$33:$A$776,$A114,СВЦЭМ!$B$33:$B$776,B$83)+'СЕТ СН'!$G$14+СВЦЭМ!$D$10+'СЕТ СН'!$G$6-'СЕТ СН'!$G$26</f>
        <v>212.02720991000001</v>
      </c>
      <c r="C114" s="36">
        <f>SUMIFS(СВЦЭМ!$D$33:$D$776,СВЦЭМ!$A$33:$A$776,$A114,СВЦЭМ!$B$33:$B$776,C$83)+'СЕТ СН'!$G$14+СВЦЭМ!$D$10+'СЕТ СН'!$G$6-'СЕТ СН'!$G$26</f>
        <v>212.02720991000001</v>
      </c>
      <c r="D114" s="36">
        <f>SUMIFS(СВЦЭМ!$D$33:$D$776,СВЦЭМ!$A$33:$A$776,$A114,СВЦЭМ!$B$33:$B$776,D$83)+'СЕТ СН'!$G$14+СВЦЭМ!$D$10+'СЕТ СН'!$G$6-'СЕТ СН'!$G$26</f>
        <v>212.02720991000001</v>
      </c>
      <c r="E114" s="36">
        <f>SUMIFS(СВЦЭМ!$D$33:$D$776,СВЦЭМ!$A$33:$A$776,$A114,СВЦЭМ!$B$33:$B$776,E$83)+'СЕТ СН'!$G$14+СВЦЭМ!$D$10+'СЕТ СН'!$G$6-'СЕТ СН'!$G$26</f>
        <v>212.02720991000001</v>
      </c>
      <c r="F114" s="36">
        <f>SUMIFS(СВЦЭМ!$D$33:$D$776,СВЦЭМ!$A$33:$A$776,$A114,СВЦЭМ!$B$33:$B$776,F$83)+'СЕТ СН'!$G$14+СВЦЭМ!$D$10+'СЕТ СН'!$G$6-'СЕТ СН'!$G$26</f>
        <v>212.02720991000001</v>
      </c>
      <c r="G114" s="36">
        <f>SUMIFS(СВЦЭМ!$D$33:$D$776,СВЦЭМ!$A$33:$A$776,$A114,СВЦЭМ!$B$33:$B$776,G$83)+'СЕТ СН'!$G$14+СВЦЭМ!$D$10+'СЕТ СН'!$G$6-'СЕТ СН'!$G$26</f>
        <v>212.02720991000001</v>
      </c>
      <c r="H114" s="36">
        <f>SUMIFS(СВЦЭМ!$D$33:$D$776,СВЦЭМ!$A$33:$A$776,$A114,СВЦЭМ!$B$33:$B$776,H$83)+'СЕТ СН'!$G$14+СВЦЭМ!$D$10+'СЕТ СН'!$G$6-'СЕТ СН'!$G$26</f>
        <v>212.02720991000001</v>
      </c>
      <c r="I114" s="36">
        <f>SUMIFS(СВЦЭМ!$D$33:$D$776,СВЦЭМ!$A$33:$A$776,$A114,СВЦЭМ!$B$33:$B$776,I$83)+'СЕТ СН'!$G$14+СВЦЭМ!$D$10+'СЕТ СН'!$G$6-'СЕТ СН'!$G$26</f>
        <v>212.02720991000001</v>
      </c>
      <c r="J114" s="36">
        <f>SUMIFS(СВЦЭМ!$D$33:$D$776,СВЦЭМ!$A$33:$A$776,$A114,СВЦЭМ!$B$33:$B$776,J$83)+'СЕТ СН'!$G$14+СВЦЭМ!$D$10+'СЕТ СН'!$G$6-'СЕТ СН'!$G$26</f>
        <v>212.02720991000001</v>
      </c>
      <c r="K114" s="36">
        <f>SUMIFS(СВЦЭМ!$D$33:$D$776,СВЦЭМ!$A$33:$A$776,$A114,СВЦЭМ!$B$33:$B$776,K$83)+'СЕТ СН'!$G$14+СВЦЭМ!$D$10+'СЕТ СН'!$G$6-'СЕТ СН'!$G$26</f>
        <v>212.02720991000001</v>
      </c>
      <c r="L114" s="36">
        <f>SUMIFS(СВЦЭМ!$D$33:$D$776,СВЦЭМ!$A$33:$A$776,$A114,СВЦЭМ!$B$33:$B$776,L$83)+'СЕТ СН'!$G$14+СВЦЭМ!$D$10+'СЕТ СН'!$G$6-'СЕТ СН'!$G$26</f>
        <v>212.02720991000001</v>
      </c>
      <c r="M114" s="36">
        <f>SUMIFS(СВЦЭМ!$D$33:$D$776,СВЦЭМ!$A$33:$A$776,$A114,СВЦЭМ!$B$33:$B$776,M$83)+'СЕТ СН'!$G$14+СВЦЭМ!$D$10+'СЕТ СН'!$G$6-'СЕТ СН'!$G$26</f>
        <v>212.02720991000001</v>
      </c>
      <c r="N114" s="36">
        <f>SUMIFS(СВЦЭМ!$D$33:$D$776,СВЦЭМ!$A$33:$A$776,$A114,СВЦЭМ!$B$33:$B$776,N$83)+'СЕТ СН'!$G$14+СВЦЭМ!$D$10+'СЕТ СН'!$G$6-'СЕТ СН'!$G$26</f>
        <v>212.02720991000001</v>
      </c>
      <c r="O114" s="36">
        <f>SUMIFS(СВЦЭМ!$D$33:$D$776,СВЦЭМ!$A$33:$A$776,$A114,СВЦЭМ!$B$33:$B$776,O$83)+'СЕТ СН'!$G$14+СВЦЭМ!$D$10+'СЕТ СН'!$G$6-'СЕТ СН'!$G$26</f>
        <v>212.02720991000001</v>
      </c>
      <c r="P114" s="36">
        <f>SUMIFS(СВЦЭМ!$D$33:$D$776,СВЦЭМ!$A$33:$A$776,$A114,СВЦЭМ!$B$33:$B$776,P$83)+'СЕТ СН'!$G$14+СВЦЭМ!$D$10+'СЕТ СН'!$G$6-'СЕТ СН'!$G$26</f>
        <v>212.02720991000001</v>
      </c>
      <c r="Q114" s="36">
        <f>SUMIFS(СВЦЭМ!$D$33:$D$776,СВЦЭМ!$A$33:$A$776,$A114,СВЦЭМ!$B$33:$B$776,Q$83)+'СЕТ СН'!$G$14+СВЦЭМ!$D$10+'СЕТ СН'!$G$6-'СЕТ СН'!$G$26</f>
        <v>212.02720991000001</v>
      </c>
      <c r="R114" s="36">
        <f>SUMIFS(СВЦЭМ!$D$33:$D$776,СВЦЭМ!$A$33:$A$776,$A114,СВЦЭМ!$B$33:$B$776,R$83)+'СЕТ СН'!$G$14+СВЦЭМ!$D$10+'СЕТ СН'!$G$6-'СЕТ СН'!$G$26</f>
        <v>212.02720991000001</v>
      </c>
      <c r="S114" s="36">
        <f>SUMIFS(СВЦЭМ!$D$33:$D$776,СВЦЭМ!$A$33:$A$776,$A114,СВЦЭМ!$B$33:$B$776,S$83)+'СЕТ СН'!$G$14+СВЦЭМ!$D$10+'СЕТ СН'!$G$6-'СЕТ СН'!$G$26</f>
        <v>212.02720991000001</v>
      </c>
      <c r="T114" s="36">
        <f>SUMIFS(СВЦЭМ!$D$33:$D$776,СВЦЭМ!$A$33:$A$776,$A114,СВЦЭМ!$B$33:$B$776,T$83)+'СЕТ СН'!$G$14+СВЦЭМ!$D$10+'СЕТ СН'!$G$6-'СЕТ СН'!$G$26</f>
        <v>212.02720991000001</v>
      </c>
      <c r="U114" s="36">
        <f>SUMIFS(СВЦЭМ!$D$33:$D$776,СВЦЭМ!$A$33:$A$776,$A114,СВЦЭМ!$B$33:$B$776,U$83)+'СЕТ СН'!$G$14+СВЦЭМ!$D$10+'СЕТ СН'!$G$6-'СЕТ СН'!$G$26</f>
        <v>212.02720991000001</v>
      </c>
      <c r="V114" s="36">
        <f>SUMIFS(СВЦЭМ!$D$33:$D$776,СВЦЭМ!$A$33:$A$776,$A114,СВЦЭМ!$B$33:$B$776,V$83)+'СЕТ СН'!$G$14+СВЦЭМ!$D$10+'СЕТ СН'!$G$6-'СЕТ СН'!$G$26</f>
        <v>212.02720991000001</v>
      </c>
      <c r="W114" s="36">
        <f>SUMIFS(СВЦЭМ!$D$33:$D$776,СВЦЭМ!$A$33:$A$776,$A114,СВЦЭМ!$B$33:$B$776,W$83)+'СЕТ СН'!$G$14+СВЦЭМ!$D$10+'СЕТ СН'!$G$6-'СЕТ СН'!$G$26</f>
        <v>212.02720991000001</v>
      </c>
      <c r="X114" s="36">
        <f>SUMIFS(СВЦЭМ!$D$33:$D$776,СВЦЭМ!$A$33:$A$776,$A114,СВЦЭМ!$B$33:$B$776,X$83)+'СЕТ СН'!$G$14+СВЦЭМ!$D$10+'СЕТ СН'!$G$6-'СЕТ СН'!$G$26</f>
        <v>212.02720991000001</v>
      </c>
      <c r="Y114" s="36">
        <f>SUMIFS(СВЦЭМ!$D$33:$D$776,СВЦЭМ!$A$33:$A$776,$A114,СВЦЭМ!$B$33:$B$776,Y$83)+'СЕТ СН'!$G$14+СВЦЭМ!$D$10+'СЕТ СН'!$G$6-'СЕТ СН'!$G$26</f>
        <v>212.02720991000001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01.06.2019</v>
      </c>
      <c r="B120" s="36">
        <f>SUMIFS(СВЦЭМ!$D$33:$D$776,СВЦЭМ!$A$33:$A$776,$A120,СВЦЭМ!$B$33:$B$776,B$119)+'СЕТ СН'!$H$14+СВЦЭМ!$D$10+'СЕТ СН'!$H$6-'СЕТ СН'!$H$26</f>
        <v>1093.5239769899999</v>
      </c>
      <c r="C120" s="36">
        <f>SUMIFS(СВЦЭМ!$D$33:$D$776,СВЦЭМ!$A$33:$A$776,$A120,СВЦЭМ!$B$33:$B$776,C$119)+'СЕТ СН'!$H$14+СВЦЭМ!$D$10+'СЕТ СН'!$H$6-'СЕТ СН'!$H$26</f>
        <v>1143.5234854300002</v>
      </c>
      <c r="D120" s="36">
        <f>SUMIFS(СВЦЭМ!$D$33:$D$776,СВЦЭМ!$A$33:$A$776,$A120,СВЦЭМ!$B$33:$B$776,D$119)+'СЕТ СН'!$H$14+СВЦЭМ!$D$10+'СЕТ СН'!$H$6-'СЕТ СН'!$H$26</f>
        <v>1191.1434033700002</v>
      </c>
      <c r="E120" s="36">
        <f>SUMIFS(СВЦЭМ!$D$33:$D$776,СВЦЭМ!$A$33:$A$776,$A120,СВЦЭМ!$B$33:$B$776,E$119)+'СЕТ СН'!$H$14+СВЦЭМ!$D$10+'СЕТ СН'!$H$6-'СЕТ СН'!$H$26</f>
        <v>1216.6974036199999</v>
      </c>
      <c r="F120" s="36">
        <f>SUMIFS(СВЦЭМ!$D$33:$D$776,СВЦЭМ!$A$33:$A$776,$A120,СВЦЭМ!$B$33:$B$776,F$119)+'СЕТ СН'!$H$14+СВЦЭМ!$D$10+'СЕТ СН'!$H$6-'СЕТ СН'!$H$26</f>
        <v>1228.87785265</v>
      </c>
      <c r="G120" s="36">
        <f>SUMIFS(СВЦЭМ!$D$33:$D$776,СВЦЭМ!$A$33:$A$776,$A120,СВЦЭМ!$B$33:$B$776,G$119)+'СЕТ СН'!$H$14+СВЦЭМ!$D$10+'СЕТ СН'!$H$6-'СЕТ СН'!$H$26</f>
        <v>1234.42831695</v>
      </c>
      <c r="H120" s="36">
        <f>SUMIFS(СВЦЭМ!$D$33:$D$776,СВЦЭМ!$A$33:$A$776,$A120,СВЦЭМ!$B$33:$B$776,H$119)+'СЕТ СН'!$H$14+СВЦЭМ!$D$10+'СЕТ СН'!$H$6-'СЕТ СН'!$H$26</f>
        <v>1197.0292222400001</v>
      </c>
      <c r="I120" s="36">
        <f>SUMIFS(СВЦЭМ!$D$33:$D$776,СВЦЭМ!$A$33:$A$776,$A120,СВЦЭМ!$B$33:$B$776,I$119)+'СЕТ СН'!$H$14+СВЦЭМ!$D$10+'СЕТ СН'!$H$6-'СЕТ СН'!$H$26</f>
        <v>1171.5668188200002</v>
      </c>
      <c r="J120" s="36">
        <f>SUMIFS(СВЦЭМ!$D$33:$D$776,СВЦЭМ!$A$33:$A$776,$A120,СВЦЭМ!$B$33:$B$776,J$119)+'СЕТ СН'!$H$14+СВЦЭМ!$D$10+'СЕТ СН'!$H$6-'СЕТ СН'!$H$26</f>
        <v>1132.3855029400002</v>
      </c>
      <c r="K120" s="36">
        <f>SUMIFS(СВЦЭМ!$D$33:$D$776,СВЦЭМ!$A$33:$A$776,$A120,СВЦЭМ!$B$33:$B$776,K$119)+'СЕТ СН'!$H$14+СВЦЭМ!$D$10+'СЕТ СН'!$H$6-'СЕТ СН'!$H$26</f>
        <v>1063.3002646800001</v>
      </c>
      <c r="L120" s="36">
        <f>SUMIFS(СВЦЭМ!$D$33:$D$776,СВЦЭМ!$A$33:$A$776,$A120,СВЦЭМ!$B$33:$B$776,L$119)+'СЕТ СН'!$H$14+СВЦЭМ!$D$10+'СЕТ СН'!$H$6-'СЕТ СН'!$H$26</f>
        <v>1031.6906231200001</v>
      </c>
      <c r="M120" s="36">
        <f>SUMIFS(СВЦЭМ!$D$33:$D$776,СВЦЭМ!$A$33:$A$776,$A120,СВЦЭМ!$B$33:$B$776,M$119)+'СЕТ СН'!$H$14+СВЦЭМ!$D$10+'СЕТ СН'!$H$6-'СЕТ СН'!$H$26</f>
        <v>1012.3688008800001</v>
      </c>
      <c r="N120" s="36">
        <f>SUMIFS(СВЦЭМ!$D$33:$D$776,СВЦЭМ!$A$33:$A$776,$A120,СВЦЭМ!$B$33:$B$776,N$119)+'СЕТ СН'!$H$14+СВЦЭМ!$D$10+'СЕТ СН'!$H$6-'СЕТ СН'!$H$26</f>
        <v>1040.5645939599999</v>
      </c>
      <c r="O120" s="36">
        <f>SUMIFS(СВЦЭМ!$D$33:$D$776,СВЦЭМ!$A$33:$A$776,$A120,СВЦЭМ!$B$33:$B$776,O$119)+'СЕТ СН'!$H$14+СВЦЭМ!$D$10+'СЕТ СН'!$H$6-'СЕТ СН'!$H$26</f>
        <v>1040.7661939499999</v>
      </c>
      <c r="P120" s="36">
        <f>SUMIFS(СВЦЭМ!$D$33:$D$776,СВЦЭМ!$A$33:$A$776,$A120,СВЦЭМ!$B$33:$B$776,P$119)+'СЕТ СН'!$H$14+СВЦЭМ!$D$10+'СЕТ СН'!$H$6-'СЕТ СН'!$H$26</f>
        <v>1058.3186469699999</v>
      </c>
      <c r="Q120" s="36">
        <f>SUMIFS(СВЦЭМ!$D$33:$D$776,СВЦЭМ!$A$33:$A$776,$A120,СВЦЭМ!$B$33:$B$776,Q$119)+'СЕТ СН'!$H$14+СВЦЭМ!$D$10+'СЕТ СН'!$H$6-'СЕТ СН'!$H$26</f>
        <v>1021.3223795</v>
      </c>
      <c r="R120" s="36">
        <f>SUMIFS(СВЦЭМ!$D$33:$D$776,СВЦЭМ!$A$33:$A$776,$A120,СВЦЭМ!$B$33:$B$776,R$119)+'СЕТ СН'!$H$14+СВЦЭМ!$D$10+'СЕТ СН'!$H$6-'СЕТ СН'!$H$26</f>
        <v>986.30866460000004</v>
      </c>
      <c r="S120" s="36">
        <f>SUMIFS(СВЦЭМ!$D$33:$D$776,СВЦЭМ!$A$33:$A$776,$A120,СВЦЭМ!$B$33:$B$776,S$119)+'СЕТ СН'!$H$14+СВЦЭМ!$D$10+'СЕТ СН'!$H$6-'СЕТ СН'!$H$26</f>
        <v>1022.22396128</v>
      </c>
      <c r="T120" s="36">
        <f>SUMIFS(СВЦЭМ!$D$33:$D$776,СВЦЭМ!$A$33:$A$776,$A120,СВЦЭМ!$B$33:$B$776,T$119)+'СЕТ СН'!$H$14+СВЦЭМ!$D$10+'СЕТ СН'!$H$6-'СЕТ СН'!$H$26</f>
        <v>1001.8486309800001</v>
      </c>
      <c r="U120" s="36">
        <f>SUMIFS(СВЦЭМ!$D$33:$D$776,СВЦЭМ!$A$33:$A$776,$A120,СВЦЭМ!$B$33:$B$776,U$119)+'СЕТ СН'!$H$14+СВЦЭМ!$D$10+'СЕТ СН'!$H$6-'СЕТ СН'!$H$26</f>
        <v>978.57961855000008</v>
      </c>
      <c r="V120" s="36">
        <f>SUMIFS(СВЦЭМ!$D$33:$D$776,СВЦЭМ!$A$33:$A$776,$A120,СВЦЭМ!$B$33:$B$776,V$119)+'СЕТ СН'!$H$14+СВЦЭМ!$D$10+'СЕТ СН'!$H$6-'СЕТ СН'!$H$26</f>
        <v>956.23131967000006</v>
      </c>
      <c r="W120" s="36">
        <f>SUMIFS(СВЦЭМ!$D$33:$D$776,СВЦЭМ!$A$33:$A$776,$A120,СВЦЭМ!$B$33:$B$776,W$119)+'СЕТ СН'!$H$14+СВЦЭМ!$D$10+'СЕТ СН'!$H$6-'СЕТ СН'!$H$26</f>
        <v>928.37723616000005</v>
      </c>
      <c r="X120" s="36">
        <f>SUMIFS(СВЦЭМ!$D$33:$D$776,СВЦЭМ!$A$33:$A$776,$A120,СВЦЭМ!$B$33:$B$776,X$119)+'СЕТ СН'!$H$14+СВЦЭМ!$D$10+'СЕТ СН'!$H$6-'СЕТ СН'!$H$26</f>
        <v>938.4368795800001</v>
      </c>
      <c r="Y120" s="36">
        <f>SUMIFS(СВЦЭМ!$D$33:$D$776,СВЦЭМ!$A$33:$A$776,$A120,СВЦЭМ!$B$33:$B$776,Y$119)+'СЕТ СН'!$H$14+СВЦЭМ!$D$10+'СЕТ СН'!$H$6-'СЕТ СН'!$H$26</f>
        <v>1019.9554492200001</v>
      </c>
      <c r="AA120" s="45"/>
    </row>
    <row r="121" spans="1:27" ht="15.75" x14ac:dyDescent="0.2">
      <c r="A121" s="35">
        <f>A120+1</f>
        <v>43618</v>
      </c>
      <c r="B121" s="36">
        <f>SUMIFS(СВЦЭМ!$D$33:$D$776,СВЦЭМ!$A$33:$A$776,$A121,СВЦЭМ!$B$33:$B$776,B$119)+'СЕТ СН'!$H$14+СВЦЭМ!$D$10+'СЕТ СН'!$H$6-'СЕТ СН'!$H$26</f>
        <v>1072.00097467</v>
      </c>
      <c r="C121" s="36">
        <f>SUMIFS(СВЦЭМ!$D$33:$D$776,СВЦЭМ!$A$33:$A$776,$A121,СВЦЭМ!$B$33:$B$776,C$119)+'СЕТ СН'!$H$14+СВЦЭМ!$D$10+'СЕТ СН'!$H$6-'СЕТ СН'!$H$26</f>
        <v>1122.2759710600001</v>
      </c>
      <c r="D121" s="36">
        <f>SUMIFS(СВЦЭМ!$D$33:$D$776,СВЦЭМ!$A$33:$A$776,$A121,СВЦЭМ!$B$33:$B$776,D$119)+'СЕТ СН'!$H$14+СВЦЭМ!$D$10+'СЕТ СН'!$H$6-'СЕТ СН'!$H$26</f>
        <v>1154.14795331</v>
      </c>
      <c r="E121" s="36">
        <f>SUMIFS(СВЦЭМ!$D$33:$D$776,СВЦЭМ!$A$33:$A$776,$A121,СВЦЭМ!$B$33:$B$776,E$119)+'СЕТ СН'!$H$14+СВЦЭМ!$D$10+'СЕТ СН'!$H$6-'СЕТ СН'!$H$26</f>
        <v>1180.8342128600002</v>
      </c>
      <c r="F121" s="36">
        <f>SUMIFS(СВЦЭМ!$D$33:$D$776,СВЦЭМ!$A$33:$A$776,$A121,СВЦЭМ!$B$33:$B$776,F$119)+'СЕТ СН'!$H$14+СВЦЭМ!$D$10+'СЕТ СН'!$H$6-'СЕТ СН'!$H$26</f>
        <v>1192.9979842800001</v>
      </c>
      <c r="G121" s="36">
        <f>SUMIFS(СВЦЭМ!$D$33:$D$776,СВЦЭМ!$A$33:$A$776,$A121,СВЦЭМ!$B$33:$B$776,G$119)+'СЕТ СН'!$H$14+СВЦЭМ!$D$10+'СЕТ СН'!$H$6-'СЕТ СН'!$H$26</f>
        <v>1196.9576880200002</v>
      </c>
      <c r="H121" s="36">
        <f>SUMIFS(СВЦЭМ!$D$33:$D$776,СВЦЭМ!$A$33:$A$776,$A121,СВЦЭМ!$B$33:$B$776,H$119)+'СЕТ СН'!$H$14+СВЦЭМ!$D$10+'СЕТ СН'!$H$6-'СЕТ СН'!$H$26</f>
        <v>1171.3843407500001</v>
      </c>
      <c r="I121" s="36">
        <f>SUMIFS(СВЦЭМ!$D$33:$D$776,СВЦЭМ!$A$33:$A$776,$A121,СВЦЭМ!$B$33:$B$776,I$119)+'СЕТ СН'!$H$14+СВЦЭМ!$D$10+'СЕТ СН'!$H$6-'СЕТ СН'!$H$26</f>
        <v>1138.4715177200001</v>
      </c>
      <c r="J121" s="36">
        <f>SUMIFS(СВЦЭМ!$D$33:$D$776,СВЦЭМ!$A$33:$A$776,$A121,СВЦЭМ!$B$33:$B$776,J$119)+'СЕТ СН'!$H$14+СВЦЭМ!$D$10+'СЕТ СН'!$H$6-'СЕТ СН'!$H$26</f>
        <v>1079.12218433</v>
      </c>
      <c r="K121" s="36">
        <f>SUMIFS(СВЦЭМ!$D$33:$D$776,СВЦЭМ!$A$33:$A$776,$A121,СВЦЭМ!$B$33:$B$776,K$119)+'СЕТ СН'!$H$14+СВЦЭМ!$D$10+'СЕТ СН'!$H$6-'СЕТ СН'!$H$26</f>
        <v>1039.18469282</v>
      </c>
      <c r="L121" s="36">
        <f>SUMIFS(СВЦЭМ!$D$33:$D$776,СВЦЭМ!$A$33:$A$776,$A121,СВЦЭМ!$B$33:$B$776,L$119)+'СЕТ СН'!$H$14+СВЦЭМ!$D$10+'СЕТ СН'!$H$6-'СЕТ СН'!$H$26</f>
        <v>1014.6423021000001</v>
      </c>
      <c r="M121" s="36">
        <f>SUMIFS(СВЦЭМ!$D$33:$D$776,СВЦЭМ!$A$33:$A$776,$A121,СВЦЭМ!$B$33:$B$776,M$119)+'СЕТ СН'!$H$14+СВЦЭМ!$D$10+'СЕТ СН'!$H$6-'СЕТ СН'!$H$26</f>
        <v>997.09731920000002</v>
      </c>
      <c r="N121" s="36">
        <f>SUMIFS(СВЦЭМ!$D$33:$D$776,СВЦЭМ!$A$33:$A$776,$A121,СВЦЭМ!$B$33:$B$776,N$119)+'СЕТ СН'!$H$14+СВЦЭМ!$D$10+'СЕТ СН'!$H$6-'СЕТ СН'!$H$26</f>
        <v>1017.1222157000001</v>
      </c>
      <c r="O121" s="36">
        <f>SUMIFS(СВЦЭМ!$D$33:$D$776,СВЦЭМ!$A$33:$A$776,$A121,СВЦЭМ!$B$33:$B$776,O$119)+'СЕТ СН'!$H$14+СВЦЭМ!$D$10+'СЕТ СН'!$H$6-'СЕТ СН'!$H$26</f>
        <v>1008.2356313</v>
      </c>
      <c r="P121" s="36">
        <f>SUMIFS(СВЦЭМ!$D$33:$D$776,СВЦЭМ!$A$33:$A$776,$A121,СВЦЭМ!$B$33:$B$776,P$119)+'СЕТ СН'!$H$14+СВЦЭМ!$D$10+'СЕТ СН'!$H$6-'СЕТ СН'!$H$26</f>
        <v>1018.66879495</v>
      </c>
      <c r="Q121" s="36">
        <f>SUMIFS(СВЦЭМ!$D$33:$D$776,СВЦЭМ!$A$33:$A$776,$A121,СВЦЭМ!$B$33:$B$776,Q$119)+'СЕТ СН'!$H$14+СВЦЭМ!$D$10+'СЕТ СН'!$H$6-'СЕТ СН'!$H$26</f>
        <v>992.62073166000005</v>
      </c>
      <c r="R121" s="36">
        <f>SUMIFS(СВЦЭМ!$D$33:$D$776,СВЦЭМ!$A$33:$A$776,$A121,СВЦЭМ!$B$33:$B$776,R$119)+'СЕТ СН'!$H$14+СВЦЭМ!$D$10+'СЕТ СН'!$H$6-'СЕТ СН'!$H$26</f>
        <v>947.39614411000002</v>
      </c>
      <c r="S121" s="36">
        <f>SUMIFS(СВЦЭМ!$D$33:$D$776,СВЦЭМ!$A$33:$A$776,$A121,СВЦЭМ!$B$33:$B$776,S$119)+'СЕТ СН'!$H$14+СВЦЭМ!$D$10+'СЕТ СН'!$H$6-'СЕТ СН'!$H$26</f>
        <v>948.5102298700001</v>
      </c>
      <c r="T121" s="36">
        <f>SUMIFS(СВЦЭМ!$D$33:$D$776,СВЦЭМ!$A$33:$A$776,$A121,СВЦЭМ!$B$33:$B$776,T$119)+'СЕТ СН'!$H$14+СВЦЭМ!$D$10+'СЕТ СН'!$H$6-'СЕТ СН'!$H$26</f>
        <v>951.83068202000004</v>
      </c>
      <c r="U121" s="36">
        <f>SUMIFS(СВЦЭМ!$D$33:$D$776,СВЦЭМ!$A$33:$A$776,$A121,СВЦЭМ!$B$33:$B$776,U$119)+'СЕТ СН'!$H$14+СВЦЭМ!$D$10+'СЕТ СН'!$H$6-'СЕТ СН'!$H$26</f>
        <v>930.23396621000006</v>
      </c>
      <c r="V121" s="36">
        <f>SUMIFS(СВЦЭМ!$D$33:$D$776,СВЦЭМ!$A$33:$A$776,$A121,СВЦЭМ!$B$33:$B$776,V$119)+'СЕТ СН'!$H$14+СВЦЭМ!$D$10+'СЕТ СН'!$H$6-'СЕТ СН'!$H$26</f>
        <v>918.75708128000008</v>
      </c>
      <c r="W121" s="36">
        <f>SUMIFS(СВЦЭМ!$D$33:$D$776,СВЦЭМ!$A$33:$A$776,$A121,СВЦЭМ!$B$33:$B$776,W$119)+'СЕТ СН'!$H$14+СВЦЭМ!$D$10+'СЕТ СН'!$H$6-'СЕТ СН'!$H$26</f>
        <v>918.59419425999999</v>
      </c>
      <c r="X121" s="36">
        <f>SUMIFS(СВЦЭМ!$D$33:$D$776,СВЦЭМ!$A$33:$A$776,$A121,СВЦЭМ!$B$33:$B$776,X$119)+'СЕТ СН'!$H$14+СВЦЭМ!$D$10+'СЕТ СН'!$H$6-'СЕТ СН'!$H$26</f>
        <v>928.77784344000008</v>
      </c>
      <c r="Y121" s="36">
        <f>SUMIFS(СВЦЭМ!$D$33:$D$776,СВЦЭМ!$A$33:$A$776,$A121,СВЦЭМ!$B$33:$B$776,Y$119)+'СЕТ СН'!$H$14+СВЦЭМ!$D$10+'СЕТ СН'!$H$6-'СЕТ СН'!$H$26</f>
        <v>1012.7765508900001</v>
      </c>
    </row>
    <row r="122" spans="1:27" ht="15.75" x14ac:dyDescent="0.2">
      <c r="A122" s="35">
        <f t="shared" ref="A122:A150" si="3">A121+1</f>
        <v>43619</v>
      </c>
      <c r="B122" s="36">
        <f>SUMIFS(СВЦЭМ!$D$33:$D$776,СВЦЭМ!$A$33:$A$776,$A122,СВЦЭМ!$B$33:$B$776,B$119)+'СЕТ СН'!$H$14+СВЦЭМ!$D$10+'СЕТ СН'!$H$6-'СЕТ СН'!$H$26</f>
        <v>1149.6421620400001</v>
      </c>
      <c r="C122" s="36">
        <f>SUMIFS(СВЦЭМ!$D$33:$D$776,СВЦЭМ!$A$33:$A$776,$A122,СВЦЭМ!$B$33:$B$776,C$119)+'СЕТ СН'!$H$14+СВЦЭМ!$D$10+'СЕТ СН'!$H$6-'СЕТ СН'!$H$26</f>
        <v>1192.35552267</v>
      </c>
      <c r="D122" s="36">
        <f>SUMIFS(СВЦЭМ!$D$33:$D$776,СВЦЭМ!$A$33:$A$776,$A122,СВЦЭМ!$B$33:$B$776,D$119)+'СЕТ СН'!$H$14+СВЦЭМ!$D$10+'СЕТ СН'!$H$6-'СЕТ СН'!$H$26</f>
        <v>1216.2472677999999</v>
      </c>
      <c r="E122" s="36">
        <f>SUMIFS(СВЦЭМ!$D$33:$D$776,СВЦЭМ!$A$33:$A$776,$A122,СВЦЭМ!$B$33:$B$776,E$119)+'СЕТ СН'!$H$14+СВЦЭМ!$D$10+'СЕТ СН'!$H$6-'СЕТ СН'!$H$26</f>
        <v>1214.9298462900001</v>
      </c>
      <c r="F122" s="36">
        <f>SUMIFS(СВЦЭМ!$D$33:$D$776,СВЦЭМ!$A$33:$A$776,$A122,СВЦЭМ!$B$33:$B$776,F$119)+'СЕТ СН'!$H$14+СВЦЭМ!$D$10+'СЕТ СН'!$H$6-'СЕТ СН'!$H$26</f>
        <v>1209.1761104900002</v>
      </c>
      <c r="G122" s="36">
        <f>SUMIFS(СВЦЭМ!$D$33:$D$776,СВЦЭМ!$A$33:$A$776,$A122,СВЦЭМ!$B$33:$B$776,G$119)+'СЕТ СН'!$H$14+СВЦЭМ!$D$10+'СЕТ СН'!$H$6-'СЕТ СН'!$H$26</f>
        <v>1181.66845416</v>
      </c>
      <c r="H122" s="36">
        <f>SUMIFS(СВЦЭМ!$D$33:$D$776,СВЦЭМ!$A$33:$A$776,$A122,СВЦЭМ!$B$33:$B$776,H$119)+'СЕТ СН'!$H$14+СВЦЭМ!$D$10+'СЕТ СН'!$H$6-'СЕТ СН'!$H$26</f>
        <v>1168.0830442199999</v>
      </c>
      <c r="I122" s="36">
        <f>SUMIFS(СВЦЭМ!$D$33:$D$776,СВЦЭМ!$A$33:$A$776,$A122,СВЦЭМ!$B$33:$B$776,I$119)+'СЕТ СН'!$H$14+СВЦЭМ!$D$10+'СЕТ СН'!$H$6-'СЕТ СН'!$H$26</f>
        <v>1135.4196923</v>
      </c>
      <c r="J122" s="36">
        <f>SUMIFS(СВЦЭМ!$D$33:$D$776,СВЦЭМ!$A$33:$A$776,$A122,СВЦЭМ!$B$33:$B$776,J$119)+'СЕТ СН'!$H$14+СВЦЭМ!$D$10+'СЕТ СН'!$H$6-'СЕТ СН'!$H$26</f>
        <v>1107.9253599399999</v>
      </c>
      <c r="K122" s="36">
        <f>SUMIFS(СВЦЭМ!$D$33:$D$776,СВЦЭМ!$A$33:$A$776,$A122,СВЦЭМ!$B$33:$B$776,K$119)+'СЕТ СН'!$H$14+СВЦЭМ!$D$10+'СЕТ СН'!$H$6-'СЕТ СН'!$H$26</f>
        <v>1092.2699584400002</v>
      </c>
      <c r="L122" s="36">
        <f>SUMIFS(СВЦЭМ!$D$33:$D$776,СВЦЭМ!$A$33:$A$776,$A122,СВЦЭМ!$B$33:$B$776,L$119)+'СЕТ СН'!$H$14+СВЦЭМ!$D$10+'СЕТ СН'!$H$6-'СЕТ СН'!$H$26</f>
        <v>1062.2104637800001</v>
      </c>
      <c r="M122" s="36">
        <f>SUMIFS(СВЦЭМ!$D$33:$D$776,СВЦЭМ!$A$33:$A$776,$A122,СВЦЭМ!$B$33:$B$776,M$119)+'СЕТ СН'!$H$14+СВЦЭМ!$D$10+'СЕТ СН'!$H$6-'СЕТ СН'!$H$26</f>
        <v>1019.8047860900001</v>
      </c>
      <c r="N122" s="36">
        <f>SUMIFS(СВЦЭМ!$D$33:$D$776,СВЦЭМ!$A$33:$A$776,$A122,СВЦЭМ!$B$33:$B$776,N$119)+'СЕТ СН'!$H$14+СВЦЭМ!$D$10+'СЕТ СН'!$H$6-'СЕТ СН'!$H$26</f>
        <v>994.57603868000001</v>
      </c>
      <c r="O122" s="36">
        <f>SUMIFS(СВЦЭМ!$D$33:$D$776,СВЦЭМ!$A$33:$A$776,$A122,СВЦЭМ!$B$33:$B$776,O$119)+'СЕТ СН'!$H$14+СВЦЭМ!$D$10+'СЕТ СН'!$H$6-'СЕТ СН'!$H$26</f>
        <v>996.18087283</v>
      </c>
      <c r="P122" s="36">
        <f>SUMIFS(СВЦЭМ!$D$33:$D$776,СВЦЭМ!$A$33:$A$776,$A122,СВЦЭМ!$B$33:$B$776,P$119)+'СЕТ СН'!$H$14+СВЦЭМ!$D$10+'СЕТ СН'!$H$6-'СЕТ СН'!$H$26</f>
        <v>996.88639115000001</v>
      </c>
      <c r="Q122" s="36">
        <f>SUMIFS(СВЦЭМ!$D$33:$D$776,СВЦЭМ!$A$33:$A$776,$A122,СВЦЭМ!$B$33:$B$776,Q$119)+'СЕТ СН'!$H$14+СВЦЭМ!$D$10+'СЕТ СН'!$H$6-'СЕТ СН'!$H$26</f>
        <v>961.01973369000007</v>
      </c>
      <c r="R122" s="36">
        <f>SUMIFS(СВЦЭМ!$D$33:$D$776,СВЦЭМ!$A$33:$A$776,$A122,СВЦЭМ!$B$33:$B$776,R$119)+'СЕТ СН'!$H$14+СВЦЭМ!$D$10+'СЕТ СН'!$H$6-'СЕТ СН'!$H$26</f>
        <v>918.87847672000009</v>
      </c>
      <c r="S122" s="36">
        <f>SUMIFS(СВЦЭМ!$D$33:$D$776,СВЦЭМ!$A$33:$A$776,$A122,СВЦЭМ!$B$33:$B$776,S$119)+'СЕТ СН'!$H$14+СВЦЭМ!$D$10+'СЕТ СН'!$H$6-'СЕТ СН'!$H$26</f>
        <v>930.69160161000002</v>
      </c>
      <c r="T122" s="36">
        <f>SUMIFS(СВЦЭМ!$D$33:$D$776,СВЦЭМ!$A$33:$A$776,$A122,СВЦЭМ!$B$33:$B$776,T$119)+'СЕТ СН'!$H$14+СВЦЭМ!$D$10+'СЕТ СН'!$H$6-'СЕТ СН'!$H$26</f>
        <v>930.67256734</v>
      </c>
      <c r="U122" s="36">
        <f>SUMIFS(СВЦЭМ!$D$33:$D$776,СВЦЭМ!$A$33:$A$776,$A122,СВЦЭМ!$B$33:$B$776,U$119)+'СЕТ СН'!$H$14+СВЦЭМ!$D$10+'СЕТ СН'!$H$6-'СЕТ СН'!$H$26</f>
        <v>944.01943325000002</v>
      </c>
      <c r="V122" s="36">
        <f>SUMIFS(СВЦЭМ!$D$33:$D$776,СВЦЭМ!$A$33:$A$776,$A122,СВЦЭМ!$B$33:$B$776,V$119)+'СЕТ СН'!$H$14+СВЦЭМ!$D$10+'СЕТ СН'!$H$6-'СЕТ СН'!$H$26</f>
        <v>1001.8642830700001</v>
      </c>
      <c r="W122" s="36">
        <f>SUMIFS(СВЦЭМ!$D$33:$D$776,СВЦЭМ!$A$33:$A$776,$A122,СВЦЭМ!$B$33:$B$776,W$119)+'СЕТ СН'!$H$14+СВЦЭМ!$D$10+'СЕТ СН'!$H$6-'СЕТ СН'!$H$26</f>
        <v>922.79698642000005</v>
      </c>
      <c r="X122" s="36">
        <f>SUMIFS(СВЦЭМ!$D$33:$D$776,СВЦЭМ!$A$33:$A$776,$A122,СВЦЭМ!$B$33:$B$776,X$119)+'СЕТ СН'!$H$14+СВЦЭМ!$D$10+'СЕТ СН'!$H$6-'СЕТ СН'!$H$26</f>
        <v>893.51696545000004</v>
      </c>
      <c r="Y122" s="36">
        <f>SUMIFS(СВЦЭМ!$D$33:$D$776,СВЦЭМ!$A$33:$A$776,$A122,СВЦЭМ!$B$33:$B$776,Y$119)+'СЕТ СН'!$H$14+СВЦЭМ!$D$10+'СЕТ СН'!$H$6-'СЕТ СН'!$H$26</f>
        <v>999.83386850000011</v>
      </c>
    </row>
    <row r="123" spans="1:27" ht="15.75" x14ac:dyDescent="0.2">
      <c r="A123" s="35">
        <f t="shared" si="3"/>
        <v>43620</v>
      </c>
      <c r="B123" s="36">
        <f>SUMIFS(СВЦЭМ!$D$33:$D$776,СВЦЭМ!$A$33:$A$776,$A123,СВЦЭМ!$B$33:$B$776,B$119)+'СЕТ СН'!$H$14+СВЦЭМ!$D$10+'СЕТ СН'!$H$6-'СЕТ СН'!$H$26</f>
        <v>1135.3239501500002</v>
      </c>
      <c r="C123" s="36">
        <f>SUMIFS(СВЦЭМ!$D$33:$D$776,СВЦЭМ!$A$33:$A$776,$A123,СВЦЭМ!$B$33:$B$776,C$119)+'СЕТ СН'!$H$14+СВЦЭМ!$D$10+'СЕТ СН'!$H$6-'СЕТ СН'!$H$26</f>
        <v>1201.9609773699999</v>
      </c>
      <c r="D123" s="36">
        <f>SUMIFS(СВЦЭМ!$D$33:$D$776,СВЦЭМ!$A$33:$A$776,$A123,СВЦЭМ!$B$33:$B$776,D$119)+'СЕТ СН'!$H$14+СВЦЭМ!$D$10+'СЕТ СН'!$H$6-'СЕТ СН'!$H$26</f>
        <v>1212.8575220500002</v>
      </c>
      <c r="E123" s="36">
        <f>SUMIFS(СВЦЭМ!$D$33:$D$776,СВЦЭМ!$A$33:$A$776,$A123,СВЦЭМ!$B$33:$B$776,E$119)+'СЕТ СН'!$H$14+СВЦЭМ!$D$10+'СЕТ СН'!$H$6-'СЕТ СН'!$H$26</f>
        <v>1212.0997628</v>
      </c>
      <c r="F123" s="36">
        <f>SUMIFS(СВЦЭМ!$D$33:$D$776,СВЦЭМ!$A$33:$A$776,$A123,СВЦЭМ!$B$33:$B$776,F$119)+'СЕТ СН'!$H$14+СВЦЭМ!$D$10+'СЕТ СН'!$H$6-'СЕТ СН'!$H$26</f>
        <v>1206.4897802400001</v>
      </c>
      <c r="G123" s="36">
        <f>SUMIFS(СВЦЭМ!$D$33:$D$776,СВЦЭМ!$A$33:$A$776,$A123,СВЦЭМ!$B$33:$B$776,G$119)+'СЕТ СН'!$H$14+СВЦЭМ!$D$10+'СЕТ СН'!$H$6-'СЕТ СН'!$H$26</f>
        <v>1184.5977245300001</v>
      </c>
      <c r="H123" s="36">
        <f>SUMIFS(СВЦЭМ!$D$33:$D$776,СВЦЭМ!$A$33:$A$776,$A123,СВЦЭМ!$B$33:$B$776,H$119)+'СЕТ СН'!$H$14+СВЦЭМ!$D$10+'СЕТ СН'!$H$6-'СЕТ СН'!$H$26</f>
        <v>1160.16770434</v>
      </c>
      <c r="I123" s="36">
        <f>SUMIFS(СВЦЭМ!$D$33:$D$776,СВЦЭМ!$A$33:$A$776,$A123,СВЦЭМ!$B$33:$B$776,I$119)+'СЕТ СН'!$H$14+СВЦЭМ!$D$10+'СЕТ СН'!$H$6-'СЕТ СН'!$H$26</f>
        <v>1100.0035815800002</v>
      </c>
      <c r="J123" s="36">
        <f>SUMIFS(СВЦЭМ!$D$33:$D$776,СВЦЭМ!$A$33:$A$776,$A123,СВЦЭМ!$B$33:$B$776,J$119)+'СЕТ СН'!$H$14+СВЦЭМ!$D$10+'СЕТ СН'!$H$6-'СЕТ СН'!$H$26</f>
        <v>1061.1645512099999</v>
      </c>
      <c r="K123" s="36">
        <f>SUMIFS(СВЦЭМ!$D$33:$D$776,СВЦЭМ!$A$33:$A$776,$A123,СВЦЭМ!$B$33:$B$776,K$119)+'СЕТ СН'!$H$14+СВЦЭМ!$D$10+'СЕТ СН'!$H$6-'СЕТ СН'!$H$26</f>
        <v>1046.0445008700001</v>
      </c>
      <c r="L123" s="36">
        <f>SUMIFS(СВЦЭМ!$D$33:$D$776,СВЦЭМ!$A$33:$A$776,$A123,СВЦЭМ!$B$33:$B$776,L$119)+'СЕТ СН'!$H$14+СВЦЭМ!$D$10+'СЕТ СН'!$H$6-'СЕТ СН'!$H$26</f>
        <v>1034.5891526999999</v>
      </c>
      <c r="M123" s="36">
        <f>SUMIFS(СВЦЭМ!$D$33:$D$776,СВЦЭМ!$A$33:$A$776,$A123,СВЦЭМ!$B$33:$B$776,M$119)+'СЕТ СН'!$H$14+СВЦЭМ!$D$10+'СЕТ СН'!$H$6-'СЕТ СН'!$H$26</f>
        <v>1014.4370890700001</v>
      </c>
      <c r="N123" s="36">
        <f>SUMIFS(СВЦЭМ!$D$33:$D$776,СВЦЭМ!$A$33:$A$776,$A123,СВЦЭМ!$B$33:$B$776,N$119)+'СЕТ СН'!$H$14+СВЦЭМ!$D$10+'СЕТ СН'!$H$6-'СЕТ СН'!$H$26</f>
        <v>1020.97384347</v>
      </c>
      <c r="O123" s="36">
        <f>SUMIFS(СВЦЭМ!$D$33:$D$776,СВЦЭМ!$A$33:$A$776,$A123,СВЦЭМ!$B$33:$B$776,O$119)+'СЕТ СН'!$H$14+СВЦЭМ!$D$10+'СЕТ СН'!$H$6-'СЕТ СН'!$H$26</f>
        <v>1019.2520818</v>
      </c>
      <c r="P123" s="36">
        <f>SUMIFS(СВЦЭМ!$D$33:$D$776,СВЦЭМ!$A$33:$A$776,$A123,СВЦЭМ!$B$33:$B$776,P$119)+'СЕТ СН'!$H$14+СВЦЭМ!$D$10+'СЕТ СН'!$H$6-'СЕТ СН'!$H$26</f>
        <v>1029.8761234799999</v>
      </c>
      <c r="Q123" s="36">
        <f>SUMIFS(СВЦЭМ!$D$33:$D$776,СВЦЭМ!$A$33:$A$776,$A123,СВЦЭМ!$B$33:$B$776,Q$119)+'СЕТ СН'!$H$14+СВЦЭМ!$D$10+'СЕТ СН'!$H$6-'СЕТ СН'!$H$26</f>
        <v>990.4934030500001</v>
      </c>
      <c r="R123" s="36">
        <f>SUMIFS(СВЦЭМ!$D$33:$D$776,СВЦЭМ!$A$33:$A$776,$A123,СВЦЭМ!$B$33:$B$776,R$119)+'СЕТ СН'!$H$14+СВЦЭМ!$D$10+'СЕТ СН'!$H$6-'СЕТ СН'!$H$26</f>
        <v>949.7325204</v>
      </c>
      <c r="S123" s="36">
        <f>SUMIFS(СВЦЭМ!$D$33:$D$776,СВЦЭМ!$A$33:$A$776,$A123,СВЦЭМ!$B$33:$B$776,S$119)+'СЕТ СН'!$H$14+СВЦЭМ!$D$10+'СЕТ СН'!$H$6-'СЕТ СН'!$H$26</f>
        <v>966.14120974000002</v>
      </c>
      <c r="T123" s="36">
        <f>SUMIFS(СВЦЭМ!$D$33:$D$776,СВЦЭМ!$A$33:$A$776,$A123,СВЦЭМ!$B$33:$B$776,T$119)+'СЕТ СН'!$H$14+СВЦЭМ!$D$10+'СЕТ СН'!$H$6-'СЕТ СН'!$H$26</f>
        <v>959.90943187000005</v>
      </c>
      <c r="U123" s="36">
        <f>SUMIFS(СВЦЭМ!$D$33:$D$776,СВЦЭМ!$A$33:$A$776,$A123,СВЦЭМ!$B$33:$B$776,U$119)+'СЕТ СН'!$H$14+СВЦЭМ!$D$10+'СЕТ СН'!$H$6-'СЕТ СН'!$H$26</f>
        <v>945.00618784000005</v>
      </c>
      <c r="V123" s="36">
        <f>SUMIFS(СВЦЭМ!$D$33:$D$776,СВЦЭМ!$A$33:$A$776,$A123,СВЦЭМ!$B$33:$B$776,V$119)+'СЕТ СН'!$H$14+СВЦЭМ!$D$10+'СЕТ СН'!$H$6-'СЕТ СН'!$H$26</f>
        <v>937.14027452000005</v>
      </c>
      <c r="W123" s="36">
        <f>SUMIFS(СВЦЭМ!$D$33:$D$776,СВЦЭМ!$A$33:$A$776,$A123,СВЦЭМ!$B$33:$B$776,W$119)+'СЕТ СН'!$H$14+СВЦЭМ!$D$10+'СЕТ СН'!$H$6-'СЕТ СН'!$H$26</f>
        <v>927.60969033000003</v>
      </c>
      <c r="X123" s="36">
        <f>SUMIFS(СВЦЭМ!$D$33:$D$776,СВЦЭМ!$A$33:$A$776,$A123,СВЦЭМ!$B$33:$B$776,X$119)+'СЕТ СН'!$H$14+СВЦЭМ!$D$10+'СЕТ СН'!$H$6-'СЕТ СН'!$H$26</f>
        <v>933.49686674000009</v>
      </c>
      <c r="Y123" s="36">
        <f>SUMIFS(СВЦЭМ!$D$33:$D$776,СВЦЭМ!$A$33:$A$776,$A123,СВЦЭМ!$B$33:$B$776,Y$119)+'СЕТ СН'!$H$14+СВЦЭМ!$D$10+'СЕТ СН'!$H$6-'СЕТ СН'!$H$26</f>
        <v>1011.1916876700001</v>
      </c>
    </row>
    <row r="124" spans="1:27" ht="15.75" x14ac:dyDescent="0.2">
      <c r="A124" s="35">
        <f t="shared" si="3"/>
        <v>43621</v>
      </c>
      <c r="B124" s="36">
        <f>SUMIFS(СВЦЭМ!$D$33:$D$776,СВЦЭМ!$A$33:$A$776,$A124,СВЦЭМ!$B$33:$B$776,B$119)+'СЕТ СН'!$H$14+СВЦЭМ!$D$10+'СЕТ СН'!$H$6-'СЕТ СН'!$H$26</f>
        <v>1089.8960494299999</v>
      </c>
      <c r="C124" s="36">
        <f>SUMIFS(СВЦЭМ!$D$33:$D$776,СВЦЭМ!$A$33:$A$776,$A124,СВЦЭМ!$B$33:$B$776,C$119)+'СЕТ СН'!$H$14+СВЦЭМ!$D$10+'СЕТ СН'!$H$6-'СЕТ СН'!$H$26</f>
        <v>1139.20725722</v>
      </c>
      <c r="D124" s="36">
        <f>SUMIFS(СВЦЭМ!$D$33:$D$776,СВЦЭМ!$A$33:$A$776,$A124,СВЦЭМ!$B$33:$B$776,D$119)+'СЕТ СН'!$H$14+СВЦЭМ!$D$10+'СЕТ СН'!$H$6-'СЕТ СН'!$H$26</f>
        <v>1172.08106896</v>
      </c>
      <c r="E124" s="36">
        <f>SUMIFS(СВЦЭМ!$D$33:$D$776,СВЦЭМ!$A$33:$A$776,$A124,СВЦЭМ!$B$33:$B$776,E$119)+'СЕТ СН'!$H$14+СВЦЭМ!$D$10+'СЕТ СН'!$H$6-'СЕТ СН'!$H$26</f>
        <v>1182.4648282000001</v>
      </c>
      <c r="F124" s="36">
        <f>SUMIFS(СВЦЭМ!$D$33:$D$776,СВЦЭМ!$A$33:$A$776,$A124,СВЦЭМ!$B$33:$B$776,F$119)+'СЕТ СН'!$H$14+СВЦЭМ!$D$10+'СЕТ СН'!$H$6-'СЕТ СН'!$H$26</f>
        <v>1177.5682805900001</v>
      </c>
      <c r="G124" s="36">
        <f>SUMIFS(СВЦЭМ!$D$33:$D$776,СВЦЭМ!$A$33:$A$776,$A124,СВЦЭМ!$B$33:$B$776,G$119)+'СЕТ СН'!$H$14+СВЦЭМ!$D$10+'СЕТ СН'!$H$6-'СЕТ СН'!$H$26</f>
        <v>1171.80008443</v>
      </c>
      <c r="H124" s="36">
        <f>SUMIFS(СВЦЭМ!$D$33:$D$776,СВЦЭМ!$A$33:$A$776,$A124,СВЦЭМ!$B$33:$B$776,H$119)+'СЕТ СН'!$H$14+СВЦЭМ!$D$10+'СЕТ СН'!$H$6-'СЕТ СН'!$H$26</f>
        <v>1130.4852531400002</v>
      </c>
      <c r="I124" s="36">
        <f>SUMIFS(СВЦЭМ!$D$33:$D$776,СВЦЭМ!$A$33:$A$776,$A124,СВЦЭМ!$B$33:$B$776,I$119)+'СЕТ СН'!$H$14+СВЦЭМ!$D$10+'СЕТ СН'!$H$6-'СЕТ СН'!$H$26</f>
        <v>1083.7315782400001</v>
      </c>
      <c r="J124" s="36">
        <f>SUMIFS(СВЦЭМ!$D$33:$D$776,СВЦЭМ!$A$33:$A$776,$A124,СВЦЭМ!$B$33:$B$776,J$119)+'СЕТ СН'!$H$14+СВЦЭМ!$D$10+'СЕТ СН'!$H$6-'СЕТ СН'!$H$26</f>
        <v>1041.8315331600002</v>
      </c>
      <c r="K124" s="36">
        <f>SUMIFS(СВЦЭМ!$D$33:$D$776,СВЦЭМ!$A$33:$A$776,$A124,СВЦЭМ!$B$33:$B$776,K$119)+'СЕТ СН'!$H$14+СВЦЭМ!$D$10+'СЕТ СН'!$H$6-'СЕТ СН'!$H$26</f>
        <v>1019.2588047700001</v>
      </c>
      <c r="L124" s="36">
        <f>SUMIFS(СВЦЭМ!$D$33:$D$776,СВЦЭМ!$A$33:$A$776,$A124,СВЦЭМ!$B$33:$B$776,L$119)+'СЕТ СН'!$H$14+СВЦЭМ!$D$10+'СЕТ СН'!$H$6-'СЕТ СН'!$H$26</f>
        <v>1012.79538815</v>
      </c>
      <c r="M124" s="36">
        <f>SUMIFS(СВЦЭМ!$D$33:$D$776,СВЦЭМ!$A$33:$A$776,$A124,СВЦЭМ!$B$33:$B$776,M$119)+'СЕТ СН'!$H$14+СВЦЭМ!$D$10+'СЕТ СН'!$H$6-'СЕТ СН'!$H$26</f>
        <v>996.02259541000001</v>
      </c>
      <c r="N124" s="36">
        <f>SUMIFS(СВЦЭМ!$D$33:$D$776,СВЦЭМ!$A$33:$A$776,$A124,СВЦЭМ!$B$33:$B$776,N$119)+'СЕТ СН'!$H$14+СВЦЭМ!$D$10+'СЕТ СН'!$H$6-'СЕТ СН'!$H$26</f>
        <v>1023.1579526600001</v>
      </c>
      <c r="O124" s="36">
        <f>SUMIFS(СВЦЭМ!$D$33:$D$776,СВЦЭМ!$A$33:$A$776,$A124,СВЦЭМ!$B$33:$B$776,O$119)+'СЕТ СН'!$H$14+СВЦЭМ!$D$10+'СЕТ СН'!$H$6-'СЕТ СН'!$H$26</f>
        <v>1034.1535429200001</v>
      </c>
      <c r="P124" s="36">
        <f>SUMIFS(СВЦЭМ!$D$33:$D$776,СВЦЭМ!$A$33:$A$776,$A124,СВЦЭМ!$B$33:$B$776,P$119)+'СЕТ СН'!$H$14+СВЦЭМ!$D$10+'СЕТ СН'!$H$6-'СЕТ СН'!$H$26</f>
        <v>1047.6103982200002</v>
      </c>
      <c r="Q124" s="36">
        <f>SUMIFS(СВЦЭМ!$D$33:$D$776,СВЦЭМ!$A$33:$A$776,$A124,СВЦЭМ!$B$33:$B$776,Q$119)+'СЕТ СН'!$H$14+СВЦЭМ!$D$10+'СЕТ СН'!$H$6-'СЕТ СН'!$H$26</f>
        <v>992.79542450000008</v>
      </c>
      <c r="R124" s="36">
        <f>SUMIFS(СВЦЭМ!$D$33:$D$776,СВЦЭМ!$A$33:$A$776,$A124,СВЦЭМ!$B$33:$B$776,R$119)+'СЕТ СН'!$H$14+СВЦЭМ!$D$10+'СЕТ СН'!$H$6-'СЕТ СН'!$H$26</f>
        <v>948.08270973000003</v>
      </c>
      <c r="S124" s="36">
        <f>SUMIFS(СВЦЭМ!$D$33:$D$776,СВЦЭМ!$A$33:$A$776,$A124,СВЦЭМ!$B$33:$B$776,S$119)+'СЕТ СН'!$H$14+СВЦЭМ!$D$10+'СЕТ СН'!$H$6-'СЕТ СН'!$H$26</f>
        <v>956.4399625100001</v>
      </c>
      <c r="T124" s="36">
        <f>SUMIFS(СВЦЭМ!$D$33:$D$776,СВЦЭМ!$A$33:$A$776,$A124,СВЦЭМ!$B$33:$B$776,T$119)+'СЕТ СН'!$H$14+СВЦЭМ!$D$10+'СЕТ СН'!$H$6-'СЕТ СН'!$H$26</f>
        <v>956.23950258000002</v>
      </c>
      <c r="U124" s="36">
        <f>SUMIFS(СВЦЭМ!$D$33:$D$776,СВЦЭМ!$A$33:$A$776,$A124,СВЦЭМ!$B$33:$B$776,U$119)+'СЕТ СН'!$H$14+СВЦЭМ!$D$10+'СЕТ СН'!$H$6-'СЕТ СН'!$H$26</f>
        <v>940.25735007000003</v>
      </c>
      <c r="V124" s="36">
        <f>SUMIFS(СВЦЭМ!$D$33:$D$776,СВЦЭМ!$A$33:$A$776,$A124,СВЦЭМ!$B$33:$B$776,V$119)+'СЕТ СН'!$H$14+СВЦЭМ!$D$10+'СЕТ СН'!$H$6-'СЕТ СН'!$H$26</f>
        <v>936.33079874000009</v>
      </c>
      <c r="W124" s="36">
        <f>SUMIFS(СВЦЭМ!$D$33:$D$776,СВЦЭМ!$A$33:$A$776,$A124,СВЦЭМ!$B$33:$B$776,W$119)+'СЕТ СН'!$H$14+СВЦЭМ!$D$10+'СЕТ СН'!$H$6-'СЕТ СН'!$H$26</f>
        <v>912.872702</v>
      </c>
      <c r="X124" s="36">
        <f>SUMIFS(СВЦЭМ!$D$33:$D$776,СВЦЭМ!$A$33:$A$776,$A124,СВЦЭМ!$B$33:$B$776,X$119)+'СЕТ СН'!$H$14+СВЦЭМ!$D$10+'СЕТ СН'!$H$6-'СЕТ СН'!$H$26</f>
        <v>938.9445235500001</v>
      </c>
      <c r="Y124" s="36">
        <f>SUMIFS(СВЦЭМ!$D$33:$D$776,СВЦЭМ!$A$33:$A$776,$A124,СВЦЭМ!$B$33:$B$776,Y$119)+'СЕТ СН'!$H$14+СВЦЭМ!$D$10+'СЕТ СН'!$H$6-'СЕТ СН'!$H$26</f>
        <v>1019.70922268</v>
      </c>
    </row>
    <row r="125" spans="1:27" ht="15.75" x14ac:dyDescent="0.2">
      <c r="A125" s="35">
        <f t="shared" si="3"/>
        <v>43622</v>
      </c>
      <c r="B125" s="36">
        <f>SUMIFS(СВЦЭМ!$D$33:$D$776,СВЦЭМ!$A$33:$A$776,$A125,СВЦЭМ!$B$33:$B$776,B$119)+'СЕТ СН'!$H$14+СВЦЭМ!$D$10+'СЕТ СН'!$H$6-'СЕТ СН'!$H$26</f>
        <v>1122.66425301</v>
      </c>
      <c r="C125" s="36">
        <f>SUMIFS(СВЦЭМ!$D$33:$D$776,СВЦЭМ!$A$33:$A$776,$A125,СВЦЭМ!$B$33:$B$776,C$119)+'СЕТ СН'!$H$14+СВЦЭМ!$D$10+'СЕТ СН'!$H$6-'СЕТ СН'!$H$26</f>
        <v>1163.2315603000002</v>
      </c>
      <c r="D125" s="36">
        <f>SUMIFS(СВЦЭМ!$D$33:$D$776,СВЦЭМ!$A$33:$A$776,$A125,СВЦЭМ!$B$33:$B$776,D$119)+'СЕТ СН'!$H$14+СВЦЭМ!$D$10+'СЕТ СН'!$H$6-'СЕТ СН'!$H$26</f>
        <v>1174.6715141899999</v>
      </c>
      <c r="E125" s="36">
        <f>SUMIFS(СВЦЭМ!$D$33:$D$776,СВЦЭМ!$A$33:$A$776,$A125,СВЦЭМ!$B$33:$B$776,E$119)+'СЕТ СН'!$H$14+СВЦЭМ!$D$10+'СЕТ СН'!$H$6-'СЕТ СН'!$H$26</f>
        <v>1187.04942089</v>
      </c>
      <c r="F125" s="36">
        <f>SUMIFS(СВЦЭМ!$D$33:$D$776,СВЦЭМ!$A$33:$A$776,$A125,СВЦЭМ!$B$33:$B$776,F$119)+'СЕТ СН'!$H$14+СВЦЭМ!$D$10+'СЕТ СН'!$H$6-'СЕТ СН'!$H$26</f>
        <v>1182.2041973400001</v>
      </c>
      <c r="G125" s="36">
        <f>SUMIFS(СВЦЭМ!$D$33:$D$776,СВЦЭМ!$A$33:$A$776,$A125,СВЦЭМ!$B$33:$B$776,G$119)+'СЕТ СН'!$H$14+СВЦЭМ!$D$10+'СЕТ СН'!$H$6-'СЕТ СН'!$H$26</f>
        <v>1175.94813978</v>
      </c>
      <c r="H125" s="36">
        <f>SUMIFS(СВЦЭМ!$D$33:$D$776,СВЦЭМ!$A$33:$A$776,$A125,СВЦЭМ!$B$33:$B$776,H$119)+'СЕТ СН'!$H$14+СВЦЭМ!$D$10+'СЕТ СН'!$H$6-'СЕТ СН'!$H$26</f>
        <v>1118.27535558</v>
      </c>
      <c r="I125" s="36">
        <f>SUMIFS(СВЦЭМ!$D$33:$D$776,СВЦЭМ!$A$33:$A$776,$A125,СВЦЭМ!$B$33:$B$776,I$119)+'СЕТ СН'!$H$14+СВЦЭМ!$D$10+'СЕТ СН'!$H$6-'СЕТ СН'!$H$26</f>
        <v>1040.8647472</v>
      </c>
      <c r="J125" s="36">
        <f>SUMIFS(СВЦЭМ!$D$33:$D$776,СВЦЭМ!$A$33:$A$776,$A125,СВЦЭМ!$B$33:$B$776,J$119)+'СЕТ СН'!$H$14+СВЦЭМ!$D$10+'СЕТ СН'!$H$6-'СЕТ СН'!$H$26</f>
        <v>997.74878618000002</v>
      </c>
      <c r="K125" s="36">
        <f>SUMIFS(СВЦЭМ!$D$33:$D$776,СВЦЭМ!$A$33:$A$776,$A125,СВЦЭМ!$B$33:$B$776,K$119)+'СЕТ СН'!$H$14+СВЦЭМ!$D$10+'СЕТ СН'!$H$6-'СЕТ СН'!$H$26</f>
        <v>960.84653376000006</v>
      </c>
      <c r="L125" s="36">
        <f>SUMIFS(СВЦЭМ!$D$33:$D$776,СВЦЭМ!$A$33:$A$776,$A125,СВЦЭМ!$B$33:$B$776,L$119)+'СЕТ СН'!$H$14+СВЦЭМ!$D$10+'СЕТ СН'!$H$6-'СЕТ СН'!$H$26</f>
        <v>957.78143441000009</v>
      </c>
      <c r="M125" s="36">
        <f>SUMIFS(СВЦЭМ!$D$33:$D$776,СВЦЭМ!$A$33:$A$776,$A125,СВЦЭМ!$B$33:$B$776,M$119)+'СЕТ СН'!$H$14+СВЦЭМ!$D$10+'СЕТ СН'!$H$6-'СЕТ СН'!$H$26</f>
        <v>961.94852736000007</v>
      </c>
      <c r="N125" s="36">
        <f>SUMIFS(СВЦЭМ!$D$33:$D$776,СВЦЭМ!$A$33:$A$776,$A125,СВЦЭМ!$B$33:$B$776,N$119)+'СЕТ СН'!$H$14+СВЦЭМ!$D$10+'СЕТ СН'!$H$6-'СЕТ СН'!$H$26</f>
        <v>964.9148677500001</v>
      </c>
      <c r="O125" s="36">
        <f>SUMIFS(СВЦЭМ!$D$33:$D$776,СВЦЭМ!$A$33:$A$776,$A125,СВЦЭМ!$B$33:$B$776,O$119)+'СЕТ СН'!$H$14+СВЦЭМ!$D$10+'СЕТ СН'!$H$6-'СЕТ СН'!$H$26</f>
        <v>961.21035855000002</v>
      </c>
      <c r="P125" s="36">
        <f>SUMIFS(СВЦЭМ!$D$33:$D$776,СВЦЭМ!$A$33:$A$776,$A125,СВЦЭМ!$B$33:$B$776,P$119)+'СЕТ СН'!$H$14+СВЦЭМ!$D$10+'СЕТ СН'!$H$6-'СЕТ СН'!$H$26</f>
        <v>981.76598980000006</v>
      </c>
      <c r="Q125" s="36">
        <f>SUMIFS(СВЦЭМ!$D$33:$D$776,СВЦЭМ!$A$33:$A$776,$A125,СВЦЭМ!$B$33:$B$776,Q$119)+'СЕТ СН'!$H$14+СВЦЭМ!$D$10+'СЕТ СН'!$H$6-'СЕТ СН'!$H$26</f>
        <v>955.40889929000002</v>
      </c>
      <c r="R125" s="36">
        <f>SUMIFS(СВЦЭМ!$D$33:$D$776,СВЦЭМ!$A$33:$A$776,$A125,СВЦЭМ!$B$33:$B$776,R$119)+'СЕТ СН'!$H$14+СВЦЭМ!$D$10+'СЕТ СН'!$H$6-'СЕТ СН'!$H$26</f>
        <v>918.91889311</v>
      </c>
      <c r="S125" s="36">
        <f>SUMIFS(СВЦЭМ!$D$33:$D$776,СВЦЭМ!$A$33:$A$776,$A125,СВЦЭМ!$B$33:$B$776,S$119)+'СЕТ СН'!$H$14+СВЦЭМ!$D$10+'СЕТ СН'!$H$6-'СЕТ СН'!$H$26</f>
        <v>909.21992557999999</v>
      </c>
      <c r="T125" s="36">
        <f>SUMIFS(СВЦЭМ!$D$33:$D$776,СВЦЭМ!$A$33:$A$776,$A125,СВЦЭМ!$B$33:$B$776,T$119)+'СЕТ СН'!$H$14+СВЦЭМ!$D$10+'СЕТ СН'!$H$6-'СЕТ СН'!$H$26</f>
        <v>903.95005172000003</v>
      </c>
      <c r="U125" s="36">
        <f>SUMIFS(СВЦЭМ!$D$33:$D$776,СВЦЭМ!$A$33:$A$776,$A125,СВЦЭМ!$B$33:$B$776,U$119)+'СЕТ СН'!$H$14+СВЦЭМ!$D$10+'СЕТ СН'!$H$6-'СЕТ СН'!$H$26</f>
        <v>889.2506018900001</v>
      </c>
      <c r="V125" s="36">
        <f>SUMIFS(СВЦЭМ!$D$33:$D$776,СВЦЭМ!$A$33:$A$776,$A125,СВЦЭМ!$B$33:$B$776,V$119)+'СЕТ СН'!$H$14+СВЦЭМ!$D$10+'СЕТ СН'!$H$6-'СЕТ СН'!$H$26</f>
        <v>880.22336757000005</v>
      </c>
      <c r="W125" s="36">
        <f>SUMIFS(СВЦЭМ!$D$33:$D$776,СВЦЭМ!$A$33:$A$776,$A125,СВЦЭМ!$B$33:$B$776,W$119)+'СЕТ СН'!$H$14+СВЦЭМ!$D$10+'СЕТ СН'!$H$6-'СЕТ СН'!$H$26</f>
        <v>863.02902000000006</v>
      </c>
      <c r="X125" s="36">
        <f>SUMIFS(СВЦЭМ!$D$33:$D$776,СВЦЭМ!$A$33:$A$776,$A125,СВЦЭМ!$B$33:$B$776,X$119)+'СЕТ СН'!$H$14+СВЦЭМ!$D$10+'СЕТ СН'!$H$6-'СЕТ СН'!$H$26</f>
        <v>896.3137323200001</v>
      </c>
      <c r="Y125" s="36">
        <f>SUMIFS(СВЦЭМ!$D$33:$D$776,СВЦЭМ!$A$33:$A$776,$A125,СВЦЭМ!$B$33:$B$776,Y$119)+'СЕТ СН'!$H$14+СВЦЭМ!$D$10+'СЕТ СН'!$H$6-'СЕТ СН'!$H$26</f>
        <v>997.55997427</v>
      </c>
    </row>
    <row r="126" spans="1:27" ht="15.75" x14ac:dyDescent="0.2">
      <c r="A126" s="35">
        <f t="shared" si="3"/>
        <v>43623</v>
      </c>
      <c r="B126" s="36">
        <f>SUMIFS(СВЦЭМ!$D$33:$D$776,СВЦЭМ!$A$33:$A$776,$A126,СВЦЭМ!$B$33:$B$776,B$119)+'СЕТ СН'!$H$14+СВЦЭМ!$D$10+'СЕТ СН'!$H$6-'СЕТ СН'!$H$26</f>
        <v>1058.4476744399999</v>
      </c>
      <c r="C126" s="36">
        <f>SUMIFS(СВЦЭМ!$D$33:$D$776,СВЦЭМ!$A$33:$A$776,$A126,СВЦЭМ!$B$33:$B$776,C$119)+'СЕТ СН'!$H$14+СВЦЭМ!$D$10+'СЕТ СН'!$H$6-'СЕТ СН'!$H$26</f>
        <v>1113.7405123600001</v>
      </c>
      <c r="D126" s="36">
        <f>SUMIFS(СВЦЭМ!$D$33:$D$776,СВЦЭМ!$A$33:$A$776,$A126,СВЦЭМ!$B$33:$B$776,D$119)+'СЕТ СН'!$H$14+СВЦЭМ!$D$10+'СЕТ СН'!$H$6-'СЕТ СН'!$H$26</f>
        <v>1146.53061226</v>
      </c>
      <c r="E126" s="36">
        <f>SUMIFS(СВЦЭМ!$D$33:$D$776,СВЦЭМ!$A$33:$A$776,$A126,СВЦЭМ!$B$33:$B$776,E$119)+'СЕТ СН'!$H$14+СВЦЭМ!$D$10+'СЕТ СН'!$H$6-'СЕТ СН'!$H$26</f>
        <v>1152.4444890899999</v>
      </c>
      <c r="F126" s="36">
        <f>SUMIFS(СВЦЭМ!$D$33:$D$776,СВЦЭМ!$A$33:$A$776,$A126,СВЦЭМ!$B$33:$B$776,F$119)+'СЕТ СН'!$H$14+СВЦЭМ!$D$10+'СЕТ СН'!$H$6-'СЕТ СН'!$H$26</f>
        <v>1146.34788837</v>
      </c>
      <c r="G126" s="36">
        <f>SUMIFS(СВЦЭМ!$D$33:$D$776,СВЦЭМ!$A$33:$A$776,$A126,СВЦЭМ!$B$33:$B$776,G$119)+'СЕТ СН'!$H$14+СВЦЭМ!$D$10+'СЕТ СН'!$H$6-'СЕТ СН'!$H$26</f>
        <v>1144.1544977100002</v>
      </c>
      <c r="H126" s="36">
        <f>SUMIFS(СВЦЭМ!$D$33:$D$776,СВЦЭМ!$A$33:$A$776,$A126,СВЦЭМ!$B$33:$B$776,H$119)+'СЕТ СН'!$H$14+СВЦЭМ!$D$10+'СЕТ СН'!$H$6-'СЕТ СН'!$H$26</f>
        <v>1093.4141063900001</v>
      </c>
      <c r="I126" s="36">
        <f>SUMIFS(СВЦЭМ!$D$33:$D$776,СВЦЭМ!$A$33:$A$776,$A126,СВЦЭМ!$B$33:$B$776,I$119)+'СЕТ СН'!$H$14+СВЦЭМ!$D$10+'СЕТ СН'!$H$6-'СЕТ СН'!$H$26</f>
        <v>1026.3196130900001</v>
      </c>
      <c r="J126" s="36">
        <f>SUMIFS(СВЦЭМ!$D$33:$D$776,СВЦЭМ!$A$33:$A$776,$A126,СВЦЭМ!$B$33:$B$776,J$119)+'СЕТ СН'!$H$14+СВЦЭМ!$D$10+'СЕТ СН'!$H$6-'СЕТ СН'!$H$26</f>
        <v>987.54892394000001</v>
      </c>
      <c r="K126" s="36">
        <f>SUMIFS(СВЦЭМ!$D$33:$D$776,СВЦЭМ!$A$33:$A$776,$A126,СВЦЭМ!$B$33:$B$776,K$119)+'СЕТ СН'!$H$14+СВЦЭМ!$D$10+'СЕТ СН'!$H$6-'СЕТ СН'!$H$26</f>
        <v>983.83705483000006</v>
      </c>
      <c r="L126" s="36">
        <f>SUMIFS(СВЦЭМ!$D$33:$D$776,СВЦЭМ!$A$33:$A$776,$A126,СВЦЭМ!$B$33:$B$776,L$119)+'СЕТ СН'!$H$14+СВЦЭМ!$D$10+'СЕТ СН'!$H$6-'СЕТ СН'!$H$26</f>
        <v>988.98875271000009</v>
      </c>
      <c r="M126" s="36">
        <f>SUMIFS(СВЦЭМ!$D$33:$D$776,СВЦЭМ!$A$33:$A$776,$A126,СВЦЭМ!$B$33:$B$776,M$119)+'СЕТ СН'!$H$14+СВЦЭМ!$D$10+'СЕТ СН'!$H$6-'СЕТ СН'!$H$26</f>
        <v>977.38463145000003</v>
      </c>
      <c r="N126" s="36">
        <f>SUMIFS(СВЦЭМ!$D$33:$D$776,СВЦЭМ!$A$33:$A$776,$A126,СВЦЭМ!$B$33:$B$776,N$119)+'СЕТ СН'!$H$14+СВЦЭМ!$D$10+'СЕТ СН'!$H$6-'СЕТ СН'!$H$26</f>
        <v>989.74853177</v>
      </c>
      <c r="O126" s="36">
        <f>SUMIFS(СВЦЭМ!$D$33:$D$776,СВЦЭМ!$A$33:$A$776,$A126,СВЦЭМ!$B$33:$B$776,O$119)+'СЕТ СН'!$H$14+СВЦЭМ!$D$10+'СЕТ СН'!$H$6-'СЕТ СН'!$H$26</f>
        <v>987.14107043000001</v>
      </c>
      <c r="P126" s="36">
        <f>SUMIFS(СВЦЭМ!$D$33:$D$776,СВЦЭМ!$A$33:$A$776,$A126,СВЦЭМ!$B$33:$B$776,P$119)+'СЕТ СН'!$H$14+СВЦЭМ!$D$10+'СЕТ СН'!$H$6-'СЕТ СН'!$H$26</f>
        <v>1000.5775039</v>
      </c>
      <c r="Q126" s="36">
        <f>SUMIFS(СВЦЭМ!$D$33:$D$776,СВЦЭМ!$A$33:$A$776,$A126,СВЦЭМ!$B$33:$B$776,Q$119)+'СЕТ СН'!$H$14+СВЦЭМ!$D$10+'СЕТ СН'!$H$6-'СЕТ СН'!$H$26</f>
        <v>955.3901890300001</v>
      </c>
      <c r="R126" s="36">
        <f>SUMIFS(СВЦЭМ!$D$33:$D$776,СВЦЭМ!$A$33:$A$776,$A126,СВЦЭМ!$B$33:$B$776,R$119)+'СЕТ СН'!$H$14+СВЦЭМ!$D$10+'СЕТ СН'!$H$6-'СЕТ СН'!$H$26</f>
        <v>914.39884627000004</v>
      </c>
      <c r="S126" s="36">
        <f>SUMIFS(СВЦЭМ!$D$33:$D$776,СВЦЭМ!$A$33:$A$776,$A126,СВЦЭМ!$B$33:$B$776,S$119)+'СЕТ СН'!$H$14+СВЦЭМ!$D$10+'СЕТ СН'!$H$6-'СЕТ СН'!$H$26</f>
        <v>921.74486332000004</v>
      </c>
      <c r="T126" s="36">
        <f>SUMIFS(СВЦЭМ!$D$33:$D$776,СВЦЭМ!$A$33:$A$776,$A126,СВЦЭМ!$B$33:$B$776,T$119)+'СЕТ СН'!$H$14+СВЦЭМ!$D$10+'СЕТ СН'!$H$6-'СЕТ СН'!$H$26</f>
        <v>918.78309806000004</v>
      </c>
      <c r="U126" s="36">
        <f>SUMIFS(СВЦЭМ!$D$33:$D$776,СВЦЭМ!$A$33:$A$776,$A126,СВЦЭМ!$B$33:$B$776,U$119)+'СЕТ СН'!$H$14+СВЦЭМ!$D$10+'СЕТ СН'!$H$6-'СЕТ СН'!$H$26</f>
        <v>908.13597197000001</v>
      </c>
      <c r="V126" s="36">
        <f>SUMIFS(СВЦЭМ!$D$33:$D$776,СВЦЭМ!$A$33:$A$776,$A126,СВЦЭМ!$B$33:$B$776,V$119)+'СЕТ СН'!$H$14+СВЦЭМ!$D$10+'СЕТ СН'!$H$6-'СЕТ СН'!$H$26</f>
        <v>890.85736653000004</v>
      </c>
      <c r="W126" s="36">
        <f>SUMIFS(СВЦЭМ!$D$33:$D$776,СВЦЭМ!$A$33:$A$776,$A126,СВЦЭМ!$B$33:$B$776,W$119)+'СЕТ СН'!$H$14+СВЦЭМ!$D$10+'СЕТ СН'!$H$6-'СЕТ СН'!$H$26</f>
        <v>856.39143538000008</v>
      </c>
      <c r="X126" s="36">
        <f>SUMIFS(СВЦЭМ!$D$33:$D$776,СВЦЭМ!$A$33:$A$776,$A126,СВЦЭМ!$B$33:$B$776,X$119)+'СЕТ СН'!$H$14+СВЦЭМ!$D$10+'СЕТ СН'!$H$6-'СЕТ СН'!$H$26</f>
        <v>831.94326010000009</v>
      </c>
      <c r="Y126" s="36">
        <f>SUMIFS(СВЦЭМ!$D$33:$D$776,СВЦЭМ!$A$33:$A$776,$A126,СВЦЭМ!$B$33:$B$776,Y$119)+'СЕТ СН'!$H$14+СВЦЭМ!$D$10+'СЕТ СН'!$H$6-'СЕТ СН'!$H$26</f>
        <v>911.49926701000004</v>
      </c>
    </row>
    <row r="127" spans="1:27" ht="15.75" x14ac:dyDescent="0.2">
      <c r="A127" s="35">
        <f t="shared" si="3"/>
        <v>43624</v>
      </c>
      <c r="B127" s="36">
        <f>SUMIFS(СВЦЭМ!$D$33:$D$776,СВЦЭМ!$A$33:$A$776,$A127,СВЦЭМ!$B$33:$B$776,B$119)+'СЕТ СН'!$H$14+СВЦЭМ!$D$10+'СЕТ СН'!$H$6-'СЕТ СН'!$H$26</f>
        <v>961.6144873400001</v>
      </c>
      <c r="C127" s="36">
        <f>SUMIFS(СВЦЭМ!$D$33:$D$776,СВЦЭМ!$A$33:$A$776,$A127,СВЦЭМ!$B$33:$B$776,C$119)+'СЕТ СН'!$H$14+СВЦЭМ!$D$10+'СЕТ СН'!$H$6-'СЕТ СН'!$H$26</f>
        <v>955.1541526100001</v>
      </c>
      <c r="D127" s="36">
        <f>SUMIFS(СВЦЭМ!$D$33:$D$776,СВЦЭМ!$A$33:$A$776,$A127,СВЦЭМ!$B$33:$B$776,D$119)+'СЕТ СН'!$H$14+СВЦЭМ!$D$10+'СЕТ СН'!$H$6-'СЕТ СН'!$H$26</f>
        <v>978.37826269000004</v>
      </c>
      <c r="E127" s="36">
        <f>SUMIFS(СВЦЭМ!$D$33:$D$776,СВЦЭМ!$A$33:$A$776,$A127,СВЦЭМ!$B$33:$B$776,E$119)+'СЕТ СН'!$H$14+СВЦЭМ!$D$10+'СЕТ СН'!$H$6-'СЕТ СН'!$H$26</f>
        <v>1012.6282613300001</v>
      </c>
      <c r="F127" s="36">
        <f>SUMIFS(СВЦЭМ!$D$33:$D$776,СВЦЭМ!$A$33:$A$776,$A127,СВЦЭМ!$B$33:$B$776,F$119)+'СЕТ СН'!$H$14+СВЦЭМ!$D$10+'СЕТ СН'!$H$6-'СЕТ СН'!$H$26</f>
        <v>1014.4883989900001</v>
      </c>
      <c r="G127" s="36">
        <f>SUMIFS(СВЦЭМ!$D$33:$D$776,СВЦЭМ!$A$33:$A$776,$A127,СВЦЭМ!$B$33:$B$776,G$119)+'СЕТ СН'!$H$14+СВЦЭМ!$D$10+'СЕТ СН'!$H$6-'СЕТ СН'!$H$26</f>
        <v>1004.49356816</v>
      </c>
      <c r="H127" s="36">
        <f>SUMIFS(СВЦЭМ!$D$33:$D$776,СВЦЭМ!$A$33:$A$776,$A127,СВЦЭМ!$B$33:$B$776,H$119)+'СЕТ СН'!$H$14+СВЦЭМ!$D$10+'СЕТ СН'!$H$6-'СЕТ СН'!$H$26</f>
        <v>1007.7442458600001</v>
      </c>
      <c r="I127" s="36">
        <f>SUMIFS(СВЦЭМ!$D$33:$D$776,СВЦЭМ!$A$33:$A$776,$A127,СВЦЭМ!$B$33:$B$776,I$119)+'СЕТ СН'!$H$14+СВЦЭМ!$D$10+'СЕТ СН'!$H$6-'СЕТ СН'!$H$26</f>
        <v>977.85766045000003</v>
      </c>
      <c r="J127" s="36">
        <f>SUMIFS(СВЦЭМ!$D$33:$D$776,СВЦЭМ!$A$33:$A$776,$A127,СВЦЭМ!$B$33:$B$776,J$119)+'СЕТ СН'!$H$14+СВЦЭМ!$D$10+'СЕТ СН'!$H$6-'СЕТ СН'!$H$26</f>
        <v>987.8866015000001</v>
      </c>
      <c r="K127" s="36">
        <f>SUMIFS(СВЦЭМ!$D$33:$D$776,СВЦЭМ!$A$33:$A$776,$A127,СВЦЭМ!$B$33:$B$776,K$119)+'СЕТ СН'!$H$14+СВЦЭМ!$D$10+'СЕТ СН'!$H$6-'СЕТ СН'!$H$26</f>
        <v>1010.3870497900001</v>
      </c>
      <c r="L127" s="36">
        <f>SUMIFS(СВЦЭМ!$D$33:$D$776,СВЦЭМ!$A$33:$A$776,$A127,СВЦЭМ!$B$33:$B$776,L$119)+'СЕТ СН'!$H$14+СВЦЭМ!$D$10+'СЕТ СН'!$H$6-'СЕТ СН'!$H$26</f>
        <v>1017.5345867200001</v>
      </c>
      <c r="M127" s="36">
        <f>SUMIFS(СВЦЭМ!$D$33:$D$776,СВЦЭМ!$A$33:$A$776,$A127,СВЦЭМ!$B$33:$B$776,M$119)+'СЕТ СН'!$H$14+СВЦЭМ!$D$10+'СЕТ СН'!$H$6-'СЕТ СН'!$H$26</f>
        <v>1003.2275752500001</v>
      </c>
      <c r="N127" s="36">
        <f>SUMIFS(СВЦЭМ!$D$33:$D$776,СВЦЭМ!$A$33:$A$776,$A127,СВЦЭМ!$B$33:$B$776,N$119)+'СЕТ СН'!$H$14+СВЦЭМ!$D$10+'СЕТ СН'!$H$6-'СЕТ СН'!$H$26</f>
        <v>1008.9714198300001</v>
      </c>
      <c r="O127" s="36">
        <f>SUMIFS(СВЦЭМ!$D$33:$D$776,СВЦЭМ!$A$33:$A$776,$A127,СВЦЭМ!$B$33:$B$776,O$119)+'СЕТ СН'!$H$14+СВЦЭМ!$D$10+'СЕТ СН'!$H$6-'СЕТ СН'!$H$26</f>
        <v>997.63405492000004</v>
      </c>
      <c r="P127" s="36">
        <f>SUMIFS(СВЦЭМ!$D$33:$D$776,СВЦЭМ!$A$33:$A$776,$A127,СВЦЭМ!$B$33:$B$776,P$119)+'СЕТ СН'!$H$14+СВЦЭМ!$D$10+'СЕТ СН'!$H$6-'СЕТ СН'!$H$26</f>
        <v>1004.5257054800001</v>
      </c>
      <c r="Q127" s="36">
        <f>SUMIFS(СВЦЭМ!$D$33:$D$776,СВЦЭМ!$A$33:$A$776,$A127,СВЦЭМ!$B$33:$B$776,Q$119)+'СЕТ СН'!$H$14+СВЦЭМ!$D$10+'СЕТ СН'!$H$6-'СЕТ СН'!$H$26</f>
        <v>889.81128291000005</v>
      </c>
      <c r="R127" s="36">
        <f>SUMIFS(СВЦЭМ!$D$33:$D$776,СВЦЭМ!$A$33:$A$776,$A127,СВЦЭМ!$B$33:$B$776,R$119)+'СЕТ СН'!$H$14+СВЦЭМ!$D$10+'СЕТ СН'!$H$6-'СЕТ СН'!$H$26</f>
        <v>848.94932652</v>
      </c>
      <c r="S127" s="36">
        <f>SUMIFS(СВЦЭМ!$D$33:$D$776,СВЦЭМ!$A$33:$A$776,$A127,СВЦЭМ!$B$33:$B$776,S$119)+'СЕТ СН'!$H$14+СВЦЭМ!$D$10+'СЕТ СН'!$H$6-'СЕТ СН'!$H$26</f>
        <v>839.39469214000007</v>
      </c>
      <c r="T127" s="36">
        <f>SUMIFS(СВЦЭМ!$D$33:$D$776,СВЦЭМ!$A$33:$A$776,$A127,СВЦЭМ!$B$33:$B$776,T$119)+'СЕТ СН'!$H$14+СВЦЭМ!$D$10+'СЕТ СН'!$H$6-'СЕТ СН'!$H$26</f>
        <v>835.95268574000011</v>
      </c>
      <c r="U127" s="36">
        <f>SUMIFS(СВЦЭМ!$D$33:$D$776,СВЦЭМ!$A$33:$A$776,$A127,СВЦЭМ!$B$33:$B$776,U$119)+'СЕТ СН'!$H$14+СВЦЭМ!$D$10+'СЕТ СН'!$H$6-'СЕТ СН'!$H$26</f>
        <v>827.83851431000005</v>
      </c>
      <c r="V127" s="36">
        <f>SUMIFS(СВЦЭМ!$D$33:$D$776,СВЦЭМ!$A$33:$A$776,$A127,СВЦЭМ!$B$33:$B$776,V$119)+'СЕТ СН'!$H$14+СВЦЭМ!$D$10+'СЕТ СН'!$H$6-'СЕТ СН'!$H$26</f>
        <v>814.31092259000002</v>
      </c>
      <c r="W127" s="36">
        <f>SUMIFS(СВЦЭМ!$D$33:$D$776,СВЦЭМ!$A$33:$A$776,$A127,СВЦЭМ!$B$33:$B$776,W$119)+'СЕТ СН'!$H$14+СВЦЭМ!$D$10+'СЕТ СН'!$H$6-'СЕТ СН'!$H$26</f>
        <v>793.76180512999997</v>
      </c>
      <c r="X127" s="36">
        <f>SUMIFS(СВЦЭМ!$D$33:$D$776,СВЦЭМ!$A$33:$A$776,$A127,СВЦЭМ!$B$33:$B$776,X$119)+'СЕТ СН'!$H$14+СВЦЭМ!$D$10+'СЕТ СН'!$H$6-'СЕТ СН'!$H$26</f>
        <v>805.72326209000005</v>
      </c>
      <c r="Y127" s="36">
        <f>SUMIFS(СВЦЭМ!$D$33:$D$776,СВЦЭМ!$A$33:$A$776,$A127,СВЦЭМ!$B$33:$B$776,Y$119)+'СЕТ СН'!$H$14+СВЦЭМ!$D$10+'СЕТ СН'!$H$6-'СЕТ СН'!$H$26</f>
        <v>874.57629973000007</v>
      </c>
    </row>
    <row r="128" spans="1:27" ht="15.75" x14ac:dyDescent="0.2">
      <c r="A128" s="35">
        <f t="shared" si="3"/>
        <v>43625</v>
      </c>
      <c r="B128" s="36">
        <f>SUMIFS(СВЦЭМ!$D$33:$D$776,СВЦЭМ!$A$33:$A$776,$A128,СВЦЭМ!$B$33:$B$776,B$119)+'СЕТ СН'!$H$14+СВЦЭМ!$D$10+'СЕТ СН'!$H$6-'СЕТ СН'!$H$26</f>
        <v>1007.9489121700001</v>
      </c>
      <c r="C128" s="36">
        <f>SUMIFS(СВЦЭМ!$D$33:$D$776,СВЦЭМ!$A$33:$A$776,$A128,СВЦЭМ!$B$33:$B$776,C$119)+'СЕТ СН'!$H$14+СВЦЭМ!$D$10+'СЕТ СН'!$H$6-'СЕТ СН'!$H$26</f>
        <v>1036.1426683300001</v>
      </c>
      <c r="D128" s="36">
        <f>SUMIFS(СВЦЭМ!$D$33:$D$776,СВЦЭМ!$A$33:$A$776,$A128,СВЦЭМ!$B$33:$B$776,D$119)+'СЕТ СН'!$H$14+СВЦЭМ!$D$10+'СЕТ СН'!$H$6-'СЕТ СН'!$H$26</f>
        <v>1065.23168968</v>
      </c>
      <c r="E128" s="36">
        <f>SUMIFS(СВЦЭМ!$D$33:$D$776,СВЦЭМ!$A$33:$A$776,$A128,СВЦЭМ!$B$33:$B$776,E$119)+'СЕТ СН'!$H$14+СВЦЭМ!$D$10+'СЕТ СН'!$H$6-'СЕТ СН'!$H$26</f>
        <v>1075.0885315600001</v>
      </c>
      <c r="F128" s="36">
        <f>SUMIFS(СВЦЭМ!$D$33:$D$776,СВЦЭМ!$A$33:$A$776,$A128,СВЦЭМ!$B$33:$B$776,F$119)+'СЕТ СН'!$H$14+СВЦЭМ!$D$10+'СЕТ СН'!$H$6-'СЕТ СН'!$H$26</f>
        <v>1069.5838747299999</v>
      </c>
      <c r="G128" s="36">
        <f>SUMIFS(СВЦЭМ!$D$33:$D$776,СВЦЭМ!$A$33:$A$776,$A128,СВЦЭМ!$B$33:$B$776,G$119)+'СЕТ СН'!$H$14+СВЦЭМ!$D$10+'СЕТ СН'!$H$6-'СЕТ СН'!$H$26</f>
        <v>1078.2398994600001</v>
      </c>
      <c r="H128" s="36">
        <f>SUMIFS(СВЦЭМ!$D$33:$D$776,СВЦЭМ!$A$33:$A$776,$A128,СВЦЭМ!$B$33:$B$776,H$119)+'СЕТ СН'!$H$14+СВЦЭМ!$D$10+'СЕТ СН'!$H$6-'СЕТ СН'!$H$26</f>
        <v>1085.1200568899999</v>
      </c>
      <c r="I128" s="36">
        <f>SUMIFS(СВЦЭМ!$D$33:$D$776,СВЦЭМ!$A$33:$A$776,$A128,СВЦЭМ!$B$33:$B$776,I$119)+'СЕТ СН'!$H$14+СВЦЭМ!$D$10+'СЕТ СН'!$H$6-'СЕТ СН'!$H$26</f>
        <v>1041.0474813400001</v>
      </c>
      <c r="J128" s="36">
        <f>SUMIFS(СВЦЭМ!$D$33:$D$776,СВЦЭМ!$A$33:$A$776,$A128,СВЦЭМ!$B$33:$B$776,J$119)+'СЕТ СН'!$H$14+СВЦЭМ!$D$10+'СЕТ СН'!$H$6-'СЕТ СН'!$H$26</f>
        <v>989.18040730000007</v>
      </c>
      <c r="K128" s="36">
        <f>SUMIFS(СВЦЭМ!$D$33:$D$776,СВЦЭМ!$A$33:$A$776,$A128,СВЦЭМ!$B$33:$B$776,K$119)+'СЕТ СН'!$H$14+СВЦЭМ!$D$10+'СЕТ СН'!$H$6-'СЕТ СН'!$H$26</f>
        <v>963.12323614000002</v>
      </c>
      <c r="L128" s="36">
        <f>SUMIFS(СВЦЭМ!$D$33:$D$776,СВЦЭМ!$A$33:$A$776,$A128,СВЦЭМ!$B$33:$B$776,L$119)+'СЕТ СН'!$H$14+СВЦЭМ!$D$10+'СЕТ СН'!$H$6-'СЕТ СН'!$H$26</f>
        <v>938.21748348000006</v>
      </c>
      <c r="M128" s="36">
        <f>SUMIFS(СВЦЭМ!$D$33:$D$776,СВЦЭМ!$A$33:$A$776,$A128,СВЦЭМ!$B$33:$B$776,M$119)+'СЕТ СН'!$H$14+СВЦЭМ!$D$10+'СЕТ СН'!$H$6-'СЕТ СН'!$H$26</f>
        <v>911.32336207000003</v>
      </c>
      <c r="N128" s="36">
        <f>SUMIFS(СВЦЭМ!$D$33:$D$776,СВЦЭМ!$A$33:$A$776,$A128,СВЦЭМ!$B$33:$B$776,N$119)+'СЕТ СН'!$H$14+СВЦЭМ!$D$10+'СЕТ СН'!$H$6-'СЕТ СН'!$H$26</f>
        <v>909.92198217000009</v>
      </c>
      <c r="O128" s="36">
        <f>SUMIFS(СВЦЭМ!$D$33:$D$776,СВЦЭМ!$A$33:$A$776,$A128,СВЦЭМ!$B$33:$B$776,O$119)+'СЕТ СН'!$H$14+СВЦЭМ!$D$10+'СЕТ СН'!$H$6-'СЕТ СН'!$H$26</f>
        <v>908.95385682000006</v>
      </c>
      <c r="P128" s="36">
        <f>SUMIFS(СВЦЭМ!$D$33:$D$776,СВЦЭМ!$A$33:$A$776,$A128,СВЦЭМ!$B$33:$B$776,P$119)+'СЕТ СН'!$H$14+СВЦЭМ!$D$10+'СЕТ СН'!$H$6-'СЕТ СН'!$H$26</f>
        <v>921.69092727000009</v>
      </c>
      <c r="Q128" s="36">
        <f>SUMIFS(СВЦЭМ!$D$33:$D$776,СВЦЭМ!$A$33:$A$776,$A128,СВЦЭМ!$B$33:$B$776,Q$119)+'СЕТ СН'!$H$14+СВЦЭМ!$D$10+'СЕТ СН'!$H$6-'СЕТ СН'!$H$26</f>
        <v>885.88178735000008</v>
      </c>
      <c r="R128" s="36">
        <f>SUMIFS(СВЦЭМ!$D$33:$D$776,СВЦЭМ!$A$33:$A$776,$A128,СВЦЭМ!$B$33:$B$776,R$119)+'СЕТ СН'!$H$14+СВЦЭМ!$D$10+'СЕТ СН'!$H$6-'СЕТ СН'!$H$26</f>
        <v>846.86097957000004</v>
      </c>
      <c r="S128" s="36">
        <f>SUMIFS(СВЦЭМ!$D$33:$D$776,СВЦЭМ!$A$33:$A$776,$A128,СВЦЭМ!$B$33:$B$776,S$119)+'СЕТ СН'!$H$14+СВЦЭМ!$D$10+'СЕТ СН'!$H$6-'СЕТ СН'!$H$26</f>
        <v>853.96817781000004</v>
      </c>
      <c r="T128" s="36">
        <f>SUMIFS(СВЦЭМ!$D$33:$D$776,СВЦЭМ!$A$33:$A$776,$A128,СВЦЭМ!$B$33:$B$776,T$119)+'СЕТ СН'!$H$14+СВЦЭМ!$D$10+'СЕТ СН'!$H$6-'СЕТ СН'!$H$26</f>
        <v>862.46151040000007</v>
      </c>
      <c r="U128" s="36">
        <f>SUMIFS(СВЦЭМ!$D$33:$D$776,СВЦЭМ!$A$33:$A$776,$A128,СВЦЭМ!$B$33:$B$776,U$119)+'СЕТ СН'!$H$14+СВЦЭМ!$D$10+'СЕТ СН'!$H$6-'СЕТ СН'!$H$26</f>
        <v>850.18550381</v>
      </c>
      <c r="V128" s="36">
        <f>SUMIFS(СВЦЭМ!$D$33:$D$776,СВЦЭМ!$A$33:$A$776,$A128,СВЦЭМ!$B$33:$B$776,V$119)+'СЕТ СН'!$H$14+СВЦЭМ!$D$10+'СЕТ СН'!$H$6-'СЕТ СН'!$H$26</f>
        <v>847.09588907</v>
      </c>
      <c r="W128" s="36">
        <f>SUMIFS(СВЦЭМ!$D$33:$D$776,СВЦЭМ!$A$33:$A$776,$A128,СВЦЭМ!$B$33:$B$776,W$119)+'СЕТ СН'!$H$14+СВЦЭМ!$D$10+'СЕТ СН'!$H$6-'СЕТ СН'!$H$26</f>
        <v>829.01828593000005</v>
      </c>
      <c r="X128" s="36">
        <f>SUMIFS(СВЦЭМ!$D$33:$D$776,СВЦЭМ!$A$33:$A$776,$A128,СВЦЭМ!$B$33:$B$776,X$119)+'СЕТ СН'!$H$14+СВЦЭМ!$D$10+'СЕТ СН'!$H$6-'СЕТ СН'!$H$26</f>
        <v>836.17565164000007</v>
      </c>
      <c r="Y128" s="36">
        <f>SUMIFS(СВЦЭМ!$D$33:$D$776,СВЦЭМ!$A$33:$A$776,$A128,СВЦЭМ!$B$33:$B$776,Y$119)+'СЕТ СН'!$H$14+СВЦЭМ!$D$10+'СЕТ СН'!$H$6-'СЕТ СН'!$H$26</f>
        <v>914.43465810000009</v>
      </c>
    </row>
    <row r="129" spans="1:25" ht="15.75" x14ac:dyDescent="0.2">
      <c r="A129" s="35">
        <f t="shared" si="3"/>
        <v>43626</v>
      </c>
      <c r="B129" s="36">
        <f>SUMIFS(СВЦЭМ!$D$33:$D$776,СВЦЭМ!$A$33:$A$776,$A129,СВЦЭМ!$B$33:$B$776,B$119)+'СЕТ СН'!$H$14+СВЦЭМ!$D$10+'СЕТ СН'!$H$6-'СЕТ СН'!$H$26</f>
        <v>1025.73729624</v>
      </c>
      <c r="C129" s="36">
        <f>SUMIFS(СВЦЭМ!$D$33:$D$776,СВЦЭМ!$A$33:$A$776,$A129,СВЦЭМ!$B$33:$B$776,C$119)+'СЕТ СН'!$H$14+СВЦЭМ!$D$10+'СЕТ СН'!$H$6-'СЕТ СН'!$H$26</f>
        <v>1068.88345841</v>
      </c>
      <c r="D129" s="36">
        <f>SUMIFS(СВЦЭМ!$D$33:$D$776,СВЦЭМ!$A$33:$A$776,$A129,СВЦЭМ!$B$33:$B$776,D$119)+'СЕТ СН'!$H$14+СВЦЭМ!$D$10+'СЕТ СН'!$H$6-'СЕТ СН'!$H$26</f>
        <v>1089.4315992500001</v>
      </c>
      <c r="E129" s="36">
        <f>SUMIFS(СВЦЭМ!$D$33:$D$776,СВЦЭМ!$A$33:$A$776,$A129,СВЦЭМ!$B$33:$B$776,E$119)+'СЕТ СН'!$H$14+СВЦЭМ!$D$10+'СЕТ СН'!$H$6-'СЕТ СН'!$H$26</f>
        <v>1088.7370003999999</v>
      </c>
      <c r="F129" s="36">
        <f>SUMIFS(СВЦЭМ!$D$33:$D$776,СВЦЭМ!$A$33:$A$776,$A129,СВЦЭМ!$B$33:$B$776,F$119)+'СЕТ СН'!$H$14+СВЦЭМ!$D$10+'СЕТ СН'!$H$6-'СЕТ СН'!$H$26</f>
        <v>1088.7015721600001</v>
      </c>
      <c r="G129" s="36">
        <f>SUMIFS(СВЦЭМ!$D$33:$D$776,СВЦЭМ!$A$33:$A$776,$A129,СВЦЭМ!$B$33:$B$776,G$119)+'СЕТ СН'!$H$14+СВЦЭМ!$D$10+'СЕТ СН'!$H$6-'СЕТ СН'!$H$26</f>
        <v>1088.5687450200001</v>
      </c>
      <c r="H129" s="36">
        <f>SUMIFS(СВЦЭМ!$D$33:$D$776,СВЦЭМ!$A$33:$A$776,$A129,СВЦЭМ!$B$33:$B$776,H$119)+'СЕТ СН'!$H$14+СВЦЭМ!$D$10+'СЕТ СН'!$H$6-'СЕТ СН'!$H$26</f>
        <v>1081.1433745700001</v>
      </c>
      <c r="I129" s="36">
        <f>SUMIFS(СВЦЭМ!$D$33:$D$776,СВЦЭМ!$A$33:$A$776,$A129,СВЦЭМ!$B$33:$B$776,I$119)+'СЕТ СН'!$H$14+СВЦЭМ!$D$10+'СЕТ СН'!$H$6-'СЕТ СН'!$H$26</f>
        <v>1033.87257099</v>
      </c>
      <c r="J129" s="36">
        <f>SUMIFS(СВЦЭМ!$D$33:$D$776,СВЦЭМ!$A$33:$A$776,$A129,СВЦЭМ!$B$33:$B$776,J$119)+'СЕТ СН'!$H$14+СВЦЭМ!$D$10+'СЕТ СН'!$H$6-'СЕТ СН'!$H$26</f>
        <v>998.3257409900001</v>
      </c>
      <c r="K129" s="36">
        <f>SUMIFS(СВЦЭМ!$D$33:$D$776,СВЦЭМ!$A$33:$A$776,$A129,СВЦЭМ!$B$33:$B$776,K$119)+'СЕТ СН'!$H$14+СВЦЭМ!$D$10+'СЕТ СН'!$H$6-'СЕТ СН'!$H$26</f>
        <v>972.27256653000006</v>
      </c>
      <c r="L129" s="36">
        <f>SUMIFS(СВЦЭМ!$D$33:$D$776,СВЦЭМ!$A$33:$A$776,$A129,СВЦЭМ!$B$33:$B$776,L$119)+'СЕТ СН'!$H$14+СВЦЭМ!$D$10+'СЕТ СН'!$H$6-'СЕТ СН'!$H$26</f>
        <v>957.82215297000005</v>
      </c>
      <c r="M129" s="36">
        <f>SUMIFS(СВЦЭМ!$D$33:$D$776,СВЦЭМ!$A$33:$A$776,$A129,СВЦЭМ!$B$33:$B$776,M$119)+'СЕТ СН'!$H$14+СВЦЭМ!$D$10+'СЕТ СН'!$H$6-'СЕТ СН'!$H$26</f>
        <v>936.95012935</v>
      </c>
      <c r="N129" s="36">
        <f>SUMIFS(СВЦЭМ!$D$33:$D$776,СВЦЭМ!$A$33:$A$776,$A129,СВЦЭМ!$B$33:$B$776,N$119)+'СЕТ СН'!$H$14+СВЦЭМ!$D$10+'СЕТ СН'!$H$6-'СЕТ СН'!$H$26</f>
        <v>959.96685351000008</v>
      </c>
      <c r="O129" s="36">
        <f>SUMIFS(СВЦЭМ!$D$33:$D$776,СВЦЭМ!$A$33:$A$776,$A129,СВЦЭМ!$B$33:$B$776,O$119)+'СЕТ СН'!$H$14+СВЦЭМ!$D$10+'СЕТ СН'!$H$6-'СЕТ СН'!$H$26</f>
        <v>953.53445213000009</v>
      </c>
      <c r="P129" s="36">
        <f>SUMIFS(СВЦЭМ!$D$33:$D$776,СВЦЭМ!$A$33:$A$776,$A129,СВЦЭМ!$B$33:$B$776,P$119)+'СЕТ СН'!$H$14+СВЦЭМ!$D$10+'СЕТ СН'!$H$6-'СЕТ СН'!$H$26</f>
        <v>967.71356342000001</v>
      </c>
      <c r="Q129" s="36">
        <f>SUMIFS(СВЦЭМ!$D$33:$D$776,СВЦЭМ!$A$33:$A$776,$A129,СВЦЭМ!$B$33:$B$776,Q$119)+'СЕТ СН'!$H$14+СВЦЭМ!$D$10+'СЕТ СН'!$H$6-'СЕТ СН'!$H$26</f>
        <v>924.68577731000005</v>
      </c>
      <c r="R129" s="36">
        <f>SUMIFS(СВЦЭМ!$D$33:$D$776,СВЦЭМ!$A$33:$A$776,$A129,СВЦЭМ!$B$33:$B$776,R$119)+'СЕТ СН'!$H$14+СВЦЭМ!$D$10+'СЕТ СН'!$H$6-'СЕТ СН'!$H$26</f>
        <v>883.98091668000006</v>
      </c>
      <c r="S129" s="36">
        <f>SUMIFS(СВЦЭМ!$D$33:$D$776,СВЦЭМ!$A$33:$A$776,$A129,СВЦЭМ!$B$33:$B$776,S$119)+'СЕТ СН'!$H$14+СВЦЭМ!$D$10+'СЕТ СН'!$H$6-'СЕТ СН'!$H$26</f>
        <v>907.26124128000004</v>
      </c>
      <c r="T129" s="36">
        <f>SUMIFS(СВЦЭМ!$D$33:$D$776,СВЦЭМ!$A$33:$A$776,$A129,СВЦЭМ!$B$33:$B$776,T$119)+'СЕТ СН'!$H$14+СВЦЭМ!$D$10+'СЕТ СН'!$H$6-'СЕТ СН'!$H$26</f>
        <v>912.63830795000001</v>
      </c>
      <c r="U129" s="36">
        <f>SUMIFS(СВЦЭМ!$D$33:$D$776,СВЦЭМ!$A$33:$A$776,$A129,СВЦЭМ!$B$33:$B$776,U$119)+'СЕТ СН'!$H$14+СВЦЭМ!$D$10+'СЕТ СН'!$H$6-'СЕТ СН'!$H$26</f>
        <v>896.6714562300001</v>
      </c>
      <c r="V129" s="36">
        <f>SUMIFS(СВЦЭМ!$D$33:$D$776,СВЦЭМ!$A$33:$A$776,$A129,СВЦЭМ!$B$33:$B$776,V$119)+'СЕТ СН'!$H$14+СВЦЭМ!$D$10+'СЕТ СН'!$H$6-'СЕТ СН'!$H$26</f>
        <v>882.48983090000002</v>
      </c>
      <c r="W129" s="36">
        <f>SUMIFS(СВЦЭМ!$D$33:$D$776,СВЦЭМ!$A$33:$A$776,$A129,СВЦЭМ!$B$33:$B$776,W$119)+'СЕТ СН'!$H$14+СВЦЭМ!$D$10+'СЕТ СН'!$H$6-'СЕТ СН'!$H$26</f>
        <v>866.67265247</v>
      </c>
      <c r="X129" s="36">
        <f>SUMIFS(СВЦЭМ!$D$33:$D$776,СВЦЭМ!$A$33:$A$776,$A129,СВЦЭМ!$B$33:$B$776,X$119)+'СЕТ СН'!$H$14+СВЦЭМ!$D$10+'СЕТ СН'!$H$6-'СЕТ СН'!$H$26</f>
        <v>873.23786901000005</v>
      </c>
      <c r="Y129" s="36">
        <f>SUMIFS(СВЦЭМ!$D$33:$D$776,СВЦЭМ!$A$33:$A$776,$A129,СВЦЭМ!$B$33:$B$776,Y$119)+'СЕТ СН'!$H$14+СВЦЭМ!$D$10+'СЕТ СН'!$H$6-'СЕТ СН'!$H$26</f>
        <v>956.58730552000009</v>
      </c>
    </row>
    <row r="130" spans="1:25" ht="15.75" x14ac:dyDescent="0.2">
      <c r="A130" s="35">
        <f t="shared" si="3"/>
        <v>43627</v>
      </c>
      <c r="B130" s="36">
        <f>SUMIFS(СВЦЭМ!$D$33:$D$776,СВЦЭМ!$A$33:$A$776,$A130,СВЦЭМ!$B$33:$B$776,B$119)+'СЕТ СН'!$H$14+СВЦЭМ!$D$10+'СЕТ СН'!$H$6-'СЕТ СН'!$H$26</f>
        <v>1067.4851696800001</v>
      </c>
      <c r="C130" s="36">
        <f>SUMIFS(СВЦЭМ!$D$33:$D$776,СВЦЭМ!$A$33:$A$776,$A130,СВЦЭМ!$B$33:$B$776,C$119)+'СЕТ СН'!$H$14+СВЦЭМ!$D$10+'СЕТ СН'!$H$6-'СЕТ СН'!$H$26</f>
        <v>1134.8964379200002</v>
      </c>
      <c r="D130" s="36">
        <f>SUMIFS(СВЦЭМ!$D$33:$D$776,СВЦЭМ!$A$33:$A$776,$A130,СВЦЭМ!$B$33:$B$776,D$119)+'СЕТ СН'!$H$14+СВЦЭМ!$D$10+'СЕТ СН'!$H$6-'СЕТ СН'!$H$26</f>
        <v>1117.2750937000001</v>
      </c>
      <c r="E130" s="36">
        <f>SUMIFS(СВЦЭМ!$D$33:$D$776,СВЦЭМ!$A$33:$A$776,$A130,СВЦЭМ!$B$33:$B$776,E$119)+'СЕТ СН'!$H$14+СВЦЭМ!$D$10+'СЕТ СН'!$H$6-'СЕТ СН'!$H$26</f>
        <v>1113.5932959700001</v>
      </c>
      <c r="F130" s="36">
        <f>SUMIFS(СВЦЭМ!$D$33:$D$776,СВЦЭМ!$A$33:$A$776,$A130,СВЦЭМ!$B$33:$B$776,F$119)+'СЕТ СН'!$H$14+СВЦЭМ!$D$10+'СЕТ СН'!$H$6-'СЕТ СН'!$H$26</f>
        <v>1109.7501364</v>
      </c>
      <c r="G130" s="36">
        <f>SUMIFS(СВЦЭМ!$D$33:$D$776,СВЦЭМ!$A$33:$A$776,$A130,СВЦЭМ!$B$33:$B$776,G$119)+'СЕТ СН'!$H$14+СВЦЭМ!$D$10+'СЕТ СН'!$H$6-'СЕТ СН'!$H$26</f>
        <v>1110.9183949799999</v>
      </c>
      <c r="H130" s="36">
        <f>SUMIFS(СВЦЭМ!$D$33:$D$776,СВЦЭМ!$A$33:$A$776,$A130,СВЦЭМ!$B$33:$B$776,H$119)+'СЕТ СН'!$H$14+СВЦЭМ!$D$10+'СЕТ СН'!$H$6-'СЕТ СН'!$H$26</f>
        <v>1112.9898060800001</v>
      </c>
      <c r="I130" s="36">
        <f>SUMIFS(СВЦЭМ!$D$33:$D$776,СВЦЭМ!$A$33:$A$776,$A130,СВЦЭМ!$B$33:$B$776,I$119)+'СЕТ СН'!$H$14+СВЦЭМ!$D$10+'СЕТ СН'!$H$6-'СЕТ СН'!$H$26</f>
        <v>1028.2336823600001</v>
      </c>
      <c r="J130" s="36">
        <f>SUMIFS(СВЦЭМ!$D$33:$D$776,СВЦЭМ!$A$33:$A$776,$A130,СВЦЭМ!$B$33:$B$776,J$119)+'СЕТ СН'!$H$14+СВЦЭМ!$D$10+'СЕТ СН'!$H$6-'СЕТ СН'!$H$26</f>
        <v>1000.61508899</v>
      </c>
      <c r="K130" s="36">
        <f>SUMIFS(СВЦЭМ!$D$33:$D$776,СВЦЭМ!$A$33:$A$776,$A130,СВЦЭМ!$B$33:$B$776,K$119)+'СЕТ СН'!$H$14+СВЦЭМ!$D$10+'СЕТ СН'!$H$6-'СЕТ СН'!$H$26</f>
        <v>979.65352837</v>
      </c>
      <c r="L130" s="36">
        <f>SUMIFS(СВЦЭМ!$D$33:$D$776,СВЦЭМ!$A$33:$A$776,$A130,СВЦЭМ!$B$33:$B$776,L$119)+'СЕТ СН'!$H$14+СВЦЭМ!$D$10+'СЕТ СН'!$H$6-'СЕТ СН'!$H$26</f>
        <v>976.2602574</v>
      </c>
      <c r="M130" s="36">
        <f>SUMIFS(СВЦЭМ!$D$33:$D$776,СВЦЭМ!$A$33:$A$776,$A130,СВЦЭМ!$B$33:$B$776,M$119)+'СЕТ СН'!$H$14+СВЦЭМ!$D$10+'СЕТ СН'!$H$6-'СЕТ СН'!$H$26</f>
        <v>968.19132522000007</v>
      </c>
      <c r="N130" s="36">
        <f>SUMIFS(СВЦЭМ!$D$33:$D$776,СВЦЭМ!$A$33:$A$776,$A130,СВЦЭМ!$B$33:$B$776,N$119)+'СЕТ СН'!$H$14+СВЦЭМ!$D$10+'СЕТ СН'!$H$6-'СЕТ СН'!$H$26</f>
        <v>978.81198056000005</v>
      </c>
      <c r="O130" s="36">
        <f>SUMIFS(СВЦЭМ!$D$33:$D$776,СВЦЭМ!$A$33:$A$776,$A130,СВЦЭМ!$B$33:$B$776,O$119)+'СЕТ СН'!$H$14+СВЦЭМ!$D$10+'СЕТ СН'!$H$6-'СЕТ СН'!$H$26</f>
        <v>970.38003906000006</v>
      </c>
      <c r="P130" s="36">
        <f>SUMIFS(СВЦЭМ!$D$33:$D$776,СВЦЭМ!$A$33:$A$776,$A130,СВЦЭМ!$B$33:$B$776,P$119)+'СЕТ СН'!$H$14+СВЦЭМ!$D$10+'СЕТ СН'!$H$6-'СЕТ СН'!$H$26</f>
        <v>984.1417922600001</v>
      </c>
      <c r="Q130" s="36">
        <f>SUMIFS(СВЦЭМ!$D$33:$D$776,СВЦЭМ!$A$33:$A$776,$A130,СВЦЭМ!$B$33:$B$776,Q$119)+'СЕТ СН'!$H$14+СВЦЭМ!$D$10+'СЕТ СН'!$H$6-'СЕТ СН'!$H$26</f>
        <v>947.74738304000005</v>
      </c>
      <c r="R130" s="36">
        <f>SUMIFS(СВЦЭМ!$D$33:$D$776,СВЦЭМ!$A$33:$A$776,$A130,СВЦЭМ!$B$33:$B$776,R$119)+'СЕТ СН'!$H$14+СВЦЭМ!$D$10+'СЕТ СН'!$H$6-'СЕТ СН'!$H$26</f>
        <v>911.72597256000006</v>
      </c>
      <c r="S130" s="36">
        <f>SUMIFS(СВЦЭМ!$D$33:$D$776,СВЦЭМ!$A$33:$A$776,$A130,СВЦЭМ!$B$33:$B$776,S$119)+'СЕТ СН'!$H$14+СВЦЭМ!$D$10+'СЕТ СН'!$H$6-'СЕТ СН'!$H$26</f>
        <v>917.47710591000009</v>
      </c>
      <c r="T130" s="36">
        <f>SUMIFS(СВЦЭМ!$D$33:$D$776,СВЦЭМ!$A$33:$A$776,$A130,СВЦЭМ!$B$33:$B$776,T$119)+'СЕТ СН'!$H$14+СВЦЭМ!$D$10+'СЕТ СН'!$H$6-'СЕТ СН'!$H$26</f>
        <v>922.65429869000002</v>
      </c>
      <c r="U130" s="36">
        <f>SUMIFS(СВЦЭМ!$D$33:$D$776,СВЦЭМ!$A$33:$A$776,$A130,СВЦЭМ!$B$33:$B$776,U$119)+'СЕТ СН'!$H$14+СВЦЭМ!$D$10+'СЕТ СН'!$H$6-'СЕТ СН'!$H$26</f>
        <v>913.96321481000007</v>
      </c>
      <c r="V130" s="36">
        <f>SUMIFS(СВЦЭМ!$D$33:$D$776,СВЦЭМ!$A$33:$A$776,$A130,СВЦЭМ!$B$33:$B$776,V$119)+'СЕТ СН'!$H$14+СВЦЭМ!$D$10+'СЕТ СН'!$H$6-'СЕТ СН'!$H$26</f>
        <v>900.15711580000004</v>
      </c>
      <c r="W130" s="36">
        <f>SUMIFS(СВЦЭМ!$D$33:$D$776,СВЦЭМ!$A$33:$A$776,$A130,СВЦЭМ!$B$33:$B$776,W$119)+'СЕТ СН'!$H$14+СВЦЭМ!$D$10+'СЕТ СН'!$H$6-'СЕТ СН'!$H$26</f>
        <v>896.59505672</v>
      </c>
      <c r="X130" s="36">
        <f>SUMIFS(СВЦЭМ!$D$33:$D$776,СВЦЭМ!$A$33:$A$776,$A130,СВЦЭМ!$B$33:$B$776,X$119)+'СЕТ СН'!$H$14+СВЦЭМ!$D$10+'СЕТ СН'!$H$6-'СЕТ СН'!$H$26</f>
        <v>900.1298721600001</v>
      </c>
      <c r="Y130" s="36">
        <f>SUMIFS(СВЦЭМ!$D$33:$D$776,СВЦЭМ!$A$33:$A$776,$A130,СВЦЭМ!$B$33:$B$776,Y$119)+'СЕТ СН'!$H$14+СВЦЭМ!$D$10+'СЕТ СН'!$H$6-'СЕТ СН'!$H$26</f>
        <v>974.93835318000004</v>
      </c>
    </row>
    <row r="131" spans="1:25" ht="15.75" x14ac:dyDescent="0.2">
      <c r="A131" s="35">
        <f t="shared" si="3"/>
        <v>43628</v>
      </c>
      <c r="B131" s="36">
        <f>SUMIFS(СВЦЭМ!$D$33:$D$776,СВЦЭМ!$A$33:$A$776,$A131,СВЦЭМ!$B$33:$B$776,B$119)+'СЕТ СН'!$H$14+СВЦЭМ!$D$10+'СЕТ СН'!$H$6-'СЕТ СН'!$H$26</f>
        <v>1017.05411299</v>
      </c>
      <c r="C131" s="36">
        <f>SUMIFS(СВЦЭМ!$D$33:$D$776,СВЦЭМ!$A$33:$A$776,$A131,СВЦЭМ!$B$33:$B$776,C$119)+'СЕТ СН'!$H$14+СВЦЭМ!$D$10+'СЕТ СН'!$H$6-'СЕТ СН'!$H$26</f>
        <v>1067.1249338800001</v>
      </c>
      <c r="D131" s="36">
        <f>SUMIFS(СВЦЭМ!$D$33:$D$776,СВЦЭМ!$A$33:$A$776,$A131,СВЦЭМ!$B$33:$B$776,D$119)+'СЕТ СН'!$H$14+СВЦЭМ!$D$10+'СЕТ СН'!$H$6-'СЕТ СН'!$H$26</f>
        <v>1103.6801836300001</v>
      </c>
      <c r="E131" s="36">
        <f>SUMIFS(СВЦЭМ!$D$33:$D$776,СВЦЭМ!$A$33:$A$776,$A131,СВЦЭМ!$B$33:$B$776,E$119)+'СЕТ СН'!$H$14+СВЦЭМ!$D$10+'СЕТ СН'!$H$6-'СЕТ СН'!$H$26</f>
        <v>1112.2714147000002</v>
      </c>
      <c r="F131" s="36">
        <f>SUMIFS(СВЦЭМ!$D$33:$D$776,СВЦЭМ!$A$33:$A$776,$A131,СВЦЭМ!$B$33:$B$776,F$119)+'СЕТ СН'!$H$14+СВЦЭМ!$D$10+'СЕТ СН'!$H$6-'СЕТ СН'!$H$26</f>
        <v>1124.2466917700001</v>
      </c>
      <c r="G131" s="36">
        <f>SUMIFS(СВЦЭМ!$D$33:$D$776,СВЦЭМ!$A$33:$A$776,$A131,СВЦЭМ!$B$33:$B$776,G$119)+'СЕТ СН'!$H$14+СВЦЭМ!$D$10+'СЕТ СН'!$H$6-'СЕТ СН'!$H$26</f>
        <v>1131.3688846099999</v>
      </c>
      <c r="H131" s="36">
        <f>SUMIFS(СВЦЭМ!$D$33:$D$776,СВЦЭМ!$A$33:$A$776,$A131,СВЦЭМ!$B$33:$B$776,H$119)+'СЕТ СН'!$H$14+СВЦЭМ!$D$10+'СЕТ СН'!$H$6-'СЕТ СН'!$H$26</f>
        <v>1116.2856383400001</v>
      </c>
      <c r="I131" s="36">
        <f>SUMIFS(СВЦЭМ!$D$33:$D$776,СВЦЭМ!$A$33:$A$776,$A131,СВЦЭМ!$B$33:$B$776,I$119)+'СЕТ СН'!$H$14+СВЦЭМ!$D$10+'СЕТ СН'!$H$6-'СЕТ СН'!$H$26</f>
        <v>1084.37673928</v>
      </c>
      <c r="J131" s="36">
        <f>SUMIFS(СВЦЭМ!$D$33:$D$776,СВЦЭМ!$A$33:$A$776,$A131,СВЦЭМ!$B$33:$B$776,J$119)+'СЕТ СН'!$H$14+СВЦЭМ!$D$10+'СЕТ СН'!$H$6-'СЕТ СН'!$H$26</f>
        <v>1032.8777363899999</v>
      </c>
      <c r="K131" s="36">
        <f>SUMIFS(СВЦЭМ!$D$33:$D$776,СВЦЭМ!$A$33:$A$776,$A131,СВЦЭМ!$B$33:$B$776,K$119)+'СЕТ СН'!$H$14+СВЦЭМ!$D$10+'СЕТ СН'!$H$6-'СЕТ СН'!$H$26</f>
        <v>983.62345880000009</v>
      </c>
      <c r="L131" s="36">
        <f>SUMIFS(СВЦЭМ!$D$33:$D$776,СВЦЭМ!$A$33:$A$776,$A131,СВЦЭМ!$B$33:$B$776,L$119)+'СЕТ СН'!$H$14+СВЦЭМ!$D$10+'СЕТ СН'!$H$6-'СЕТ СН'!$H$26</f>
        <v>955.63972305000004</v>
      </c>
      <c r="M131" s="36">
        <f>SUMIFS(СВЦЭМ!$D$33:$D$776,СВЦЭМ!$A$33:$A$776,$A131,СВЦЭМ!$B$33:$B$776,M$119)+'СЕТ СН'!$H$14+СВЦЭМ!$D$10+'СЕТ СН'!$H$6-'СЕТ СН'!$H$26</f>
        <v>931.39240247000009</v>
      </c>
      <c r="N131" s="36">
        <f>SUMIFS(СВЦЭМ!$D$33:$D$776,СВЦЭМ!$A$33:$A$776,$A131,СВЦЭМ!$B$33:$B$776,N$119)+'СЕТ СН'!$H$14+СВЦЭМ!$D$10+'СЕТ СН'!$H$6-'СЕТ СН'!$H$26</f>
        <v>951.75283434000005</v>
      </c>
      <c r="O131" s="36">
        <f>SUMIFS(СВЦЭМ!$D$33:$D$776,СВЦЭМ!$A$33:$A$776,$A131,СВЦЭМ!$B$33:$B$776,O$119)+'СЕТ СН'!$H$14+СВЦЭМ!$D$10+'СЕТ СН'!$H$6-'СЕТ СН'!$H$26</f>
        <v>941.17199190000008</v>
      </c>
      <c r="P131" s="36">
        <f>SUMIFS(СВЦЭМ!$D$33:$D$776,СВЦЭМ!$A$33:$A$776,$A131,СВЦЭМ!$B$33:$B$776,P$119)+'СЕТ СН'!$H$14+СВЦЭМ!$D$10+'СЕТ СН'!$H$6-'СЕТ СН'!$H$26</f>
        <v>946.4548785400001</v>
      </c>
      <c r="Q131" s="36">
        <f>SUMIFS(СВЦЭМ!$D$33:$D$776,СВЦЭМ!$A$33:$A$776,$A131,СВЦЭМ!$B$33:$B$776,Q$119)+'СЕТ СН'!$H$14+СВЦЭМ!$D$10+'СЕТ СН'!$H$6-'СЕТ СН'!$H$26</f>
        <v>915.63995432000002</v>
      </c>
      <c r="R131" s="36">
        <f>SUMIFS(СВЦЭМ!$D$33:$D$776,СВЦЭМ!$A$33:$A$776,$A131,СВЦЭМ!$B$33:$B$776,R$119)+'СЕТ СН'!$H$14+СВЦЭМ!$D$10+'СЕТ СН'!$H$6-'СЕТ СН'!$H$26</f>
        <v>876.46718380000004</v>
      </c>
      <c r="S131" s="36">
        <f>SUMIFS(СВЦЭМ!$D$33:$D$776,СВЦЭМ!$A$33:$A$776,$A131,СВЦЭМ!$B$33:$B$776,S$119)+'СЕТ СН'!$H$14+СВЦЭМ!$D$10+'СЕТ СН'!$H$6-'СЕТ СН'!$H$26</f>
        <v>892.80945400000007</v>
      </c>
      <c r="T131" s="36">
        <f>SUMIFS(СВЦЭМ!$D$33:$D$776,СВЦЭМ!$A$33:$A$776,$A131,СВЦЭМ!$B$33:$B$776,T$119)+'СЕТ СН'!$H$14+СВЦЭМ!$D$10+'СЕТ СН'!$H$6-'СЕТ СН'!$H$26</f>
        <v>888.62015797000004</v>
      </c>
      <c r="U131" s="36">
        <f>SUMIFS(СВЦЭМ!$D$33:$D$776,СВЦЭМ!$A$33:$A$776,$A131,СВЦЭМ!$B$33:$B$776,U$119)+'СЕТ СН'!$H$14+СВЦЭМ!$D$10+'СЕТ СН'!$H$6-'СЕТ СН'!$H$26</f>
        <v>875.25141615000007</v>
      </c>
      <c r="V131" s="36">
        <f>SUMIFS(СВЦЭМ!$D$33:$D$776,СВЦЭМ!$A$33:$A$776,$A131,СВЦЭМ!$B$33:$B$776,V$119)+'СЕТ СН'!$H$14+СВЦЭМ!$D$10+'СЕТ СН'!$H$6-'СЕТ СН'!$H$26</f>
        <v>863.55824107000001</v>
      </c>
      <c r="W131" s="36">
        <f>SUMIFS(СВЦЭМ!$D$33:$D$776,СВЦЭМ!$A$33:$A$776,$A131,СВЦЭМ!$B$33:$B$776,W$119)+'СЕТ СН'!$H$14+СВЦЭМ!$D$10+'СЕТ СН'!$H$6-'СЕТ СН'!$H$26</f>
        <v>843.92832518</v>
      </c>
      <c r="X131" s="36">
        <f>SUMIFS(СВЦЭМ!$D$33:$D$776,СВЦЭМ!$A$33:$A$776,$A131,СВЦЭМ!$B$33:$B$776,X$119)+'СЕТ СН'!$H$14+СВЦЭМ!$D$10+'СЕТ СН'!$H$6-'СЕТ СН'!$H$26</f>
        <v>865.22208024000008</v>
      </c>
      <c r="Y131" s="36">
        <f>SUMIFS(СВЦЭМ!$D$33:$D$776,СВЦЭМ!$A$33:$A$776,$A131,СВЦЭМ!$B$33:$B$776,Y$119)+'СЕТ СН'!$H$14+СВЦЭМ!$D$10+'СЕТ СН'!$H$6-'СЕТ СН'!$H$26</f>
        <v>947.74472450000007</v>
      </c>
    </row>
    <row r="132" spans="1:25" ht="15.75" x14ac:dyDescent="0.2">
      <c r="A132" s="35">
        <f t="shared" si="3"/>
        <v>43629</v>
      </c>
      <c r="B132" s="36">
        <f>SUMIFS(СВЦЭМ!$D$33:$D$776,СВЦЭМ!$A$33:$A$776,$A132,СВЦЭМ!$B$33:$B$776,B$119)+'СЕТ СН'!$H$14+СВЦЭМ!$D$10+'СЕТ СН'!$H$6-'СЕТ СН'!$H$26</f>
        <v>1022.3993070400001</v>
      </c>
      <c r="C132" s="36">
        <f>SUMIFS(СВЦЭМ!$D$33:$D$776,СВЦЭМ!$A$33:$A$776,$A132,СВЦЭМ!$B$33:$B$776,C$119)+'СЕТ СН'!$H$14+СВЦЭМ!$D$10+'СЕТ СН'!$H$6-'СЕТ СН'!$H$26</f>
        <v>1080.3857799500001</v>
      </c>
      <c r="D132" s="36">
        <f>SUMIFS(СВЦЭМ!$D$33:$D$776,СВЦЭМ!$A$33:$A$776,$A132,СВЦЭМ!$B$33:$B$776,D$119)+'СЕТ СН'!$H$14+СВЦЭМ!$D$10+'СЕТ СН'!$H$6-'СЕТ СН'!$H$26</f>
        <v>1101.5388918200001</v>
      </c>
      <c r="E132" s="36">
        <f>SUMIFS(СВЦЭМ!$D$33:$D$776,СВЦЭМ!$A$33:$A$776,$A132,СВЦЭМ!$B$33:$B$776,E$119)+'СЕТ СН'!$H$14+СВЦЭМ!$D$10+'СЕТ СН'!$H$6-'СЕТ СН'!$H$26</f>
        <v>1112.9382129000001</v>
      </c>
      <c r="F132" s="36">
        <f>SUMIFS(СВЦЭМ!$D$33:$D$776,СВЦЭМ!$A$33:$A$776,$A132,СВЦЭМ!$B$33:$B$776,F$119)+'СЕТ СН'!$H$14+СВЦЭМ!$D$10+'СЕТ СН'!$H$6-'СЕТ СН'!$H$26</f>
        <v>1115.2213052100001</v>
      </c>
      <c r="G132" s="36">
        <f>SUMIFS(СВЦЭМ!$D$33:$D$776,СВЦЭМ!$A$33:$A$776,$A132,СВЦЭМ!$B$33:$B$776,G$119)+'СЕТ СН'!$H$14+СВЦЭМ!$D$10+'СЕТ СН'!$H$6-'СЕТ СН'!$H$26</f>
        <v>1124.9921383400001</v>
      </c>
      <c r="H132" s="36">
        <f>SUMIFS(СВЦЭМ!$D$33:$D$776,СВЦЭМ!$A$33:$A$776,$A132,СВЦЭМ!$B$33:$B$776,H$119)+'СЕТ СН'!$H$14+СВЦЭМ!$D$10+'СЕТ СН'!$H$6-'СЕТ СН'!$H$26</f>
        <v>1057.4402191700001</v>
      </c>
      <c r="I132" s="36">
        <f>SUMIFS(СВЦЭМ!$D$33:$D$776,СВЦЭМ!$A$33:$A$776,$A132,СВЦЭМ!$B$33:$B$776,I$119)+'СЕТ СН'!$H$14+СВЦЭМ!$D$10+'СЕТ СН'!$H$6-'СЕТ СН'!$H$26</f>
        <v>1009.85763567</v>
      </c>
      <c r="J132" s="36">
        <f>SUMIFS(СВЦЭМ!$D$33:$D$776,СВЦЭМ!$A$33:$A$776,$A132,СВЦЭМ!$B$33:$B$776,J$119)+'СЕТ СН'!$H$14+СВЦЭМ!$D$10+'СЕТ СН'!$H$6-'СЕТ СН'!$H$26</f>
        <v>995.1644166100001</v>
      </c>
      <c r="K132" s="36">
        <f>SUMIFS(СВЦЭМ!$D$33:$D$776,СВЦЭМ!$A$33:$A$776,$A132,СВЦЭМ!$B$33:$B$776,K$119)+'СЕТ СН'!$H$14+СВЦЭМ!$D$10+'СЕТ СН'!$H$6-'СЕТ СН'!$H$26</f>
        <v>965.65213466</v>
      </c>
      <c r="L132" s="36">
        <f>SUMIFS(СВЦЭМ!$D$33:$D$776,СВЦЭМ!$A$33:$A$776,$A132,СВЦЭМ!$B$33:$B$776,L$119)+'СЕТ СН'!$H$14+СВЦЭМ!$D$10+'СЕТ СН'!$H$6-'СЕТ СН'!$H$26</f>
        <v>956.32501341</v>
      </c>
      <c r="M132" s="36">
        <f>SUMIFS(СВЦЭМ!$D$33:$D$776,СВЦЭМ!$A$33:$A$776,$A132,СВЦЭМ!$B$33:$B$776,M$119)+'СЕТ СН'!$H$14+СВЦЭМ!$D$10+'СЕТ СН'!$H$6-'СЕТ СН'!$H$26</f>
        <v>948.93444374000001</v>
      </c>
      <c r="N132" s="36">
        <f>SUMIFS(СВЦЭМ!$D$33:$D$776,СВЦЭМ!$A$33:$A$776,$A132,СВЦЭМ!$B$33:$B$776,N$119)+'СЕТ СН'!$H$14+СВЦЭМ!$D$10+'СЕТ СН'!$H$6-'СЕТ СН'!$H$26</f>
        <v>973.64934788000005</v>
      </c>
      <c r="O132" s="36">
        <f>SUMIFS(СВЦЭМ!$D$33:$D$776,СВЦЭМ!$A$33:$A$776,$A132,СВЦЭМ!$B$33:$B$776,O$119)+'СЕТ СН'!$H$14+СВЦЭМ!$D$10+'СЕТ СН'!$H$6-'СЕТ СН'!$H$26</f>
        <v>960.42444666000006</v>
      </c>
      <c r="P132" s="36">
        <f>SUMIFS(СВЦЭМ!$D$33:$D$776,СВЦЭМ!$A$33:$A$776,$A132,СВЦЭМ!$B$33:$B$776,P$119)+'СЕТ СН'!$H$14+СВЦЭМ!$D$10+'СЕТ СН'!$H$6-'СЕТ СН'!$H$26</f>
        <v>969.80771626000001</v>
      </c>
      <c r="Q132" s="36">
        <f>SUMIFS(СВЦЭМ!$D$33:$D$776,СВЦЭМ!$A$33:$A$776,$A132,СВЦЭМ!$B$33:$B$776,Q$119)+'СЕТ СН'!$H$14+СВЦЭМ!$D$10+'СЕТ СН'!$H$6-'СЕТ СН'!$H$26</f>
        <v>939.98209669000005</v>
      </c>
      <c r="R132" s="36">
        <f>SUMIFS(СВЦЭМ!$D$33:$D$776,СВЦЭМ!$A$33:$A$776,$A132,СВЦЭМ!$B$33:$B$776,R$119)+'СЕТ СН'!$H$14+СВЦЭМ!$D$10+'СЕТ СН'!$H$6-'СЕТ СН'!$H$26</f>
        <v>907.50760170000001</v>
      </c>
      <c r="S132" s="36">
        <f>SUMIFS(СВЦЭМ!$D$33:$D$776,СВЦЭМ!$A$33:$A$776,$A132,СВЦЭМ!$B$33:$B$776,S$119)+'СЕТ СН'!$H$14+СВЦЭМ!$D$10+'СЕТ СН'!$H$6-'СЕТ СН'!$H$26</f>
        <v>927.53646198000001</v>
      </c>
      <c r="T132" s="36">
        <f>SUMIFS(СВЦЭМ!$D$33:$D$776,СВЦЭМ!$A$33:$A$776,$A132,СВЦЭМ!$B$33:$B$776,T$119)+'СЕТ СН'!$H$14+СВЦЭМ!$D$10+'СЕТ СН'!$H$6-'СЕТ СН'!$H$26</f>
        <v>922.41002175000006</v>
      </c>
      <c r="U132" s="36">
        <f>SUMIFS(СВЦЭМ!$D$33:$D$776,СВЦЭМ!$A$33:$A$776,$A132,СВЦЭМ!$B$33:$B$776,U$119)+'СЕТ СН'!$H$14+СВЦЭМ!$D$10+'СЕТ СН'!$H$6-'СЕТ СН'!$H$26</f>
        <v>892.19230209</v>
      </c>
      <c r="V132" s="36">
        <f>SUMIFS(СВЦЭМ!$D$33:$D$776,СВЦЭМ!$A$33:$A$776,$A132,СВЦЭМ!$B$33:$B$776,V$119)+'СЕТ СН'!$H$14+СВЦЭМ!$D$10+'СЕТ СН'!$H$6-'СЕТ СН'!$H$26</f>
        <v>885.55960110000001</v>
      </c>
      <c r="W132" s="36">
        <f>SUMIFS(СВЦЭМ!$D$33:$D$776,СВЦЭМ!$A$33:$A$776,$A132,СВЦЭМ!$B$33:$B$776,W$119)+'СЕТ СН'!$H$14+СВЦЭМ!$D$10+'СЕТ СН'!$H$6-'СЕТ СН'!$H$26</f>
        <v>880.58247945000005</v>
      </c>
      <c r="X132" s="36">
        <f>SUMIFS(СВЦЭМ!$D$33:$D$776,СВЦЭМ!$A$33:$A$776,$A132,СВЦЭМ!$B$33:$B$776,X$119)+'СЕТ СН'!$H$14+СВЦЭМ!$D$10+'СЕТ СН'!$H$6-'СЕТ СН'!$H$26</f>
        <v>877.6542047800001</v>
      </c>
      <c r="Y132" s="36">
        <f>SUMIFS(СВЦЭМ!$D$33:$D$776,СВЦЭМ!$A$33:$A$776,$A132,СВЦЭМ!$B$33:$B$776,Y$119)+'СЕТ СН'!$H$14+СВЦЭМ!$D$10+'СЕТ СН'!$H$6-'СЕТ СН'!$H$26</f>
        <v>953.88785233999999</v>
      </c>
    </row>
    <row r="133" spans="1:25" ht="15.75" x14ac:dyDescent="0.2">
      <c r="A133" s="35">
        <f t="shared" si="3"/>
        <v>43630</v>
      </c>
      <c r="B133" s="36">
        <f>SUMIFS(СВЦЭМ!$D$33:$D$776,СВЦЭМ!$A$33:$A$776,$A133,СВЦЭМ!$B$33:$B$776,B$119)+'СЕТ СН'!$H$14+СВЦЭМ!$D$10+'СЕТ СН'!$H$6-'СЕТ СН'!$H$26</f>
        <v>1037.90065951</v>
      </c>
      <c r="C133" s="36">
        <f>SUMIFS(СВЦЭМ!$D$33:$D$776,СВЦЭМ!$A$33:$A$776,$A133,СВЦЭМ!$B$33:$B$776,C$119)+'СЕТ СН'!$H$14+СВЦЭМ!$D$10+'СЕТ СН'!$H$6-'СЕТ СН'!$H$26</f>
        <v>1080.5155477000001</v>
      </c>
      <c r="D133" s="36">
        <f>SUMIFS(СВЦЭМ!$D$33:$D$776,СВЦЭМ!$A$33:$A$776,$A133,СВЦЭМ!$B$33:$B$776,D$119)+'СЕТ СН'!$H$14+СВЦЭМ!$D$10+'СЕТ СН'!$H$6-'СЕТ СН'!$H$26</f>
        <v>1106.4662231100001</v>
      </c>
      <c r="E133" s="36">
        <f>SUMIFS(СВЦЭМ!$D$33:$D$776,СВЦЭМ!$A$33:$A$776,$A133,СВЦЭМ!$B$33:$B$776,E$119)+'СЕТ СН'!$H$14+СВЦЭМ!$D$10+'СЕТ СН'!$H$6-'СЕТ СН'!$H$26</f>
        <v>1111.42582257</v>
      </c>
      <c r="F133" s="36">
        <f>SUMIFS(СВЦЭМ!$D$33:$D$776,СВЦЭМ!$A$33:$A$776,$A133,СВЦЭМ!$B$33:$B$776,F$119)+'СЕТ СН'!$H$14+СВЦЭМ!$D$10+'СЕТ СН'!$H$6-'СЕТ СН'!$H$26</f>
        <v>1101.2892881</v>
      </c>
      <c r="G133" s="36">
        <f>SUMIFS(СВЦЭМ!$D$33:$D$776,СВЦЭМ!$A$33:$A$776,$A133,СВЦЭМ!$B$33:$B$776,G$119)+'СЕТ СН'!$H$14+СВЦЭМ!$D$10+'СЕТ СН'!$H$6-'СЕТ СН'!$H$26</f>
        <v>1127.3770846299999</v>
      </c>
      <c r="H133" s="36">
        <f>SUMIFS(СВЦЭМ!$D$33:$D$776,СВЦЭМ!$A$33:$A$776,$A133,СВЦЭМ!$B$33:$B$776,H$119)+'СЕТ СН'!$H$14+СВЦЭМ!$D$10+'СЕТ СН'!$H$6-'СЕТ СН'!$H$26</f>
        <v>1067.2816357500001</v>
      </c>
      <c r="I133" s="36">
        <f>SUMIFS(СВЦЭМ!$D$33:$D$776,СВЦЭМ!$A$33:$A$776,$A133,СВЦЭМ!$B$33:$B$776,I$119)+'СЕТ СН'!$H$14+СВЦЭМ!$D$10+'СЕТ СН'!$H$6-'СЕТ СН'!$H$26</f>
        <v>1019.1192704700001</v>
      </c>
      <c r="J133" s="36">
        <f>SUMIFS(СВЦЭМ!$D$33:$D$776,СВЦЭМ!$A$33:$A$776,$A133,СВЦЭМ!$B$33:$B$776,J$119)+'СЕТ СН'!$H$14+СВЦЭМ!$D$10+'СЕТ СН'!$H$6-'СЕТ СН'!$H$26</f>
        <v>972.11822298000004</v>
      </c>
      <c r="K133" s="36">
        <f>SUMIFS(СВЦЭМ!$D$33:$D$776,СВЦЭМ!$A$33:$A$776,$A133,СВЦЭМ!$B$33:$B$776,K$119)+'СЕТ СН'!$H$14+СВЦЭМ!$D$10+'СЕТ СН'!$H$6-'СЕТ СН'!$H$26</f>
        <v>961.61782222000011</v>
      </c>
      <c r="L133" s="36">
        <f>SUMIFS(СВЦЭМ!$D$33:$D$776,СВЦЭМ!$A$33:$A$776,$A133,СВЦЭМ!$B$33:$B$776,L$119)+'СЕТ СН'!$H$14+СВЦЭМ!$D$10+'СЕТ СН'!$H$6-'СЕТ СН'!$H$26</f>
        <v>952.39886191000005</v>
      </c>
      <c r="M133" s="36">
        <f>SUMIFS(СВЦЭМ!$D$33:$D$776,СВЦЭМ!$A$33:$A$776,$A133,СВЦЭМ!$B$33:$B$776,M$119)+'СЕТ СН'!$H$14+СВЦЭМ!$D$10+'СЕТ СН'!$H$6-'СЕТ СН'!$H$26</f>
        <v>933.75374721000003</v>
      </c>
      <c r="N133" s="36">
        <f>SUMIFS(СВЦЭМ!$D$33:$D$776,СВЦЭМ!$A$33:$A$776,$A133,СВЦЭМ!$B$33:$B$776,N$119)+'СЕТ СН'!$H$14+СВЦЭМ!$D$10+'СЕТ СН'!$H$6-'СЕТ СН'!$H$26</f>
        <v>959.92007382000008</v>
      </c>
      <c r="O133" s="36">
        <f>SUMIFS(СВЦЭМ!$D$33:$D$776,СВЦЭМ!$A$33:$A$776,$A133,СВЦЭМ!$B$33:$B$776,O$119)+'СЕТ СН'!$H$14+СВЦЭМ!$D$10+'СЕТ СН'!$H$6-'СЕТ СН'!$H$26</f>
        <v>948.02413549000005</v>
      </c>
      <c r="P133" s="36">
        <f>SUMIFS(СВЦЭМ!$D$33:$D$776,СВЦЭМ!$A$33:$A$776,$A133,СВЦЭМ!$B$33:$B$776,P$119)+'СЕТ СН'!$H$14+СВЦЭМ!$D$10+'СЕТ СН'!$H$6-'СЕТ СН'!$H$26</f>
        <v>946.31294882000009</v>
      </c>
      <c r="Q133" s="36">
        <f>SUMIFS(СВЦЭМ!$D$33:$D$776,СВЦЭМ!$A$33:$A$776,$A133,СВЦЭМ!$B$33:$B$776,Q$119)+'СЕТ СН'!$H$14+СВЦЭМ!$D$10+'СЕТ СН'!$H$6-'СЕТ СН'!$H$26</f>
        <v>918.05192126000009</v>
      </c>
      <c r="R133" s="36">
        <f>SUMIFS(СВЦЭМ!$D$33:$D$776,СВЦЭМ!$A$33:$A$776,$A133,СВЦЭМ!$B$33:$B$776,R$119)+'СЕТ СН'!$H$14+СВЦЭМ!$D$10+'СЕТ СН'!$H$6-'СЕТ СН'!$H$26</f>
        <v>882.23145108000006</v>
      </c>
      <c r="S133" s="36">
        <f>SUMIFS(СВЦЭМ!$D$33:$D$776,СВЦЭМ!$A$33:$A$776,$A133,СВЦЭМ!$B$33:$B$776,S$119)+'СЕТ СН'!$H$14+СВЦЭМ!$D$10+'СЕТ СН'!$H$6-'СЕТ СН'!$H$26</f>
        <v>901.05748961000006</v>
      </c>
      <c r="T133" s="36">
        <f>SUMIFS(СВЦЭМ!$D$33:$D$776,СВЦЭМ!$A$33:$A$776,$A133,СВЦЭМ!$B$33:$B$776,T$119)+'СЕТ СН'!$H$14+СВЦЭМ!$D$10+'СЕТ СН'!$H$6-'СЕТ СН'!$H$26</f>
        <v>893.07768328000009</v>
      </c>
      <c r="U133" s="36">
        <f>SUMIFS(СВЦЭМ!$D$33:$D$776,СВЦЭМ!$A$33:$A$776,$A133,СВЦЭМ!$B$33:$B$776,U$119)+'СЕТ СН'!$H$14+СВЦЭМ!$D$10+'СЕТ СН'!$H$6-'СЕТ СН'!$H$26</f>
        <v>888.81921638000006</v>
      </c>
      <c r="V133" s="36">
        <f>SUMIFS(СВЦЭМ!$D$33:$D$776,СВЦЭМ!$A$33:$A$776,$A133,СВЦЭМ!$B$33:$B$776,V$119)+'СЕТ СН'!$H$14+СВЦЭМ!$D$10+'СЕТ СН'!$H$6-'СЕТ СН'!$H$26</f>
        <v>883.71042678000003</v>
      </c>
      <c r="W133" s="36">
        <f>SUMIFS(СВЦЭМ!$D$33:$D$776,СВЦЭМ!$A$33:$A$776,$A133,СВЦЭМ!$B$33:$B$776,W$119)+'СЕТ СН'!$H$14+СВЦЭМ!$D$10+'СЕТ СН'!$H$6-'СЕТ СН'!$H$26</f>
        <v>877.65852599000004</v>
      </c>
      <c r="X133" s="36">
        <f>SUMIFS(СВЦЭМ!$D$33:$D$776,СВЦЭМ!$A$33:$A$776,$A133,СВЦЭМ!$B$33:$B$776,X$119)+'СЕТ СН'!$H$14+СВЦЭМ!$D$10+'СЕТ СН'!$H$6-'СЕТ СН'!$H$26</f>
        <v>894.64883287000009</v>
      </c>
      <c r="Y133" s="36">
        <f>SUMIFS(СВЦЭМ!$D$33:$D$776,СВЦЭМ!$A$33:$A$776,$A133,СВЦЭМ!$B$33:$B$776,Y$119)+'СЕТ СН'!$H$14+СВЦЭМ!$D$10+'СЕТ СН'!$H$6-'СЕТ СН'!$H$26</f>
        <v>929.16502703000003</v>
      </c>
    </row>
    <row r="134" spans="1:25" ht="15.75" x14ac:dyDescent="0.2">
      <c r="A134" s="35">
        <f t="shared" si="3"/>
        <v>43631</v>
      </c>
      <c r="B134" s="36">
        <f>SUMIFS(СВЦЭМ!$D$33:$D$776,СВЦЭМ!$A$33:$A$776,$A134,СВЦЭМ!$B$33:$B$776,B$119)+'СЕТ СН'!$H$14+СВЦЭМ!$D$10+'СЕТ СН'!$H$6-'СЕТ СН'!$H$26</f>
        <v>921.55236199000001</v>
      </c>
      <c r="C134" s="36">
        <f>SUMIFS(СВЦЭМ!$D$33:$D$776,СВЦЭМ!$A$33:$A$776,$A134,СВЦЭМ!$B$33:$B$776,C$119)+'СЕТ СН'!$H$14+СВЦЭМ!$D$10+'СЕТ СН'!$H$6-'СЕТ СН'!$H$26</f>
        <v>962.22771099000011</v>
      </c>
      <c r="D134" s="36">
        <f>SUMIFS(СВЦЭМ!$D$33:$D$776,СВЦЭМ!$A$33:$A$776,$A134,СВЦЭМ!$B$33:$B$776,D$119)+'СЕТ СН'!$H$14+СВЦЭМ!$D$10+'СЕТ СН'!$H$6-'СЕТ СН'!$H$26</f>
        <v>996.20759484000007</v>
      </c>
      <c r="E134" s="36">
        <f>SUMIFS(СВЦЭМ!$D$33:$D$776,СВЦЭМ!$A$33:$A$776,$A134,СВЦЭМ!$B$33:$B$776,E$119)+'СЕТ СН'!$H$14+СВЦЭМ!$D$10+'СЕТ СН'!$H$6-'СЕТ СН'!$H$26</f>
        <v>1016.71070567</v>
      </c>
      <c r="F134" s="36">
        <f>SUMIFS(СВЦЭМ!$D$33:$D$776,СВЦЭМ!$A$33:$A$776,$A134,СВЦЭМ!$B$33:$B$776,F$119)+'СЕТ СН'!$H$14+СВЦЭМ!$D$10+'СЕТ СН'!$H$6-'СЕТ СН'!$H$26</f>
        <v>1022.7496114200001</v>
      </c>
      <c r="G134" s="36">
        <f>SUMIFS(СВЦЭМ!$D$33:$D$776,СВЦЭМ!$A$33:$A$776,$A134,СВЦЭМ!$B$33:$B$776,G$119)+'СЕТ СН'!$H$14+СВЦЭМ!$D$10+'СЕТ СН'!$H$6-'СЕТ СН'!$H$26</f>
        <v>1031.8133638300001</v>
      </c>
      <c r="H134" s="36">
        <f>SUMIFS(СВЦЭМ!$D$33:$D$776,СВЦЭМ!$A$33:$A$776,$A134,СВЦЭМ!$B$33:$B$776,H$119)+'СЕТ СН'!$H$14+СВЦЭМ!$D$10+'СЕТ СН'!$H$6-'СЕТ СН'!$H$26</f>
        <v>1033.3524326800002</v>
      </c>
      <c r="I134" s="36">
        <f>SUMIFS(СВЦЭМ!$D$33:$D$776,СВЦЭМ!$A$33:$A$776,$A134,СВЦЭМ!$B$33:$B$776,I$119)+'СЕТ СН'!$H$14+СВЦЭМ!$D$10+'СЕТ СН'!$H$6-'СЕТ СН'!$H$26</f>
        <v>986.02854923000007</v>
      </c>
      <c r="J134" s="36">
        <f>SUMIFS(СВЦЭМ!$D$33:$D$776,СВЦЭМ!$A$33:$A$776,$A134,СВЦЭМ!$B$33:$B$776,J$119)+'СЕТ СН'!$H$14+СВЦЭМ!$D$10+'СЕТ СН'!$H$6-'СЕТ СН'!$H$26</f>
        <v>937.25293453000006</v>
      </c>
      <c r="K134" s="36">
        <f>SUMIFS(СВЦЭМ!$D$33:$D$776,СВЦЭМ!$A$33:$A$776,$A134,СВЦЭМ!$B$33:$B$776,K$119)+'СЕТ СН'!$H$14+СВЦЭМ!$D$10+'СЕТ СН'!$H$6-'СЕТ СН'!$H$26</f>
        <v>879.66027571000006</v>
      </c>
      <c r="L134" s="36">
        <f>SUMIFS(СВЦЭМ!$D$33:$D$776,СВЦЭМ!$A$33:$A$776,$A134,СВЦЭМ!$B$33:$B$776,L$119)+'СЕТ СН'!$H$14+СВЦЭМ!$D$10+'СЕТ СН'!$H$6-'СЕТ СН'!$H$26</f>
        <v>881.05470227000001</v>
      </c>
      <c r="M134" s="36">
        <f>SUMIFS(СВЦЭМ!$D$33:$D$776,СВЦЭМ!$A$33:$A$776,$A134,СВЦЭМ!$B$33:$B$776,M$119)+'СЕТ СН'!$H$14+СВЦЭМ!$D$10+'СЕТ СН'!$H$6-'СЕТ СН'!$H$26</f>
        <v>876.57239573000004</v>
      </c>
      <c r="N134" s="36">
        <f>SUMIFS(СВЦЭМ!$D$33:$D$776,СВЦЭМ!$A$33:$A$776,$A134,СВЦЭМ!$B$33:$B$776,N$119)+'СЕТ СН'!$H$14+СВЦЭМ!$D$10+'СЕТ СН'!$H$6-'СЕТ СН'!$H$26</f>
        <v>872.14884300000006</v>
      </c>
      <c r="O134" s="36">
        <f>SUMIFS(СВЦЭМ!$D$33:$D$776,СВЦЭМ!$A$33:$A$776,$A134,СВЦЭМ!$B$33:$B$776,O$119)+'СЕТ СН'!$H$14+СВЦЭМ!$D$10+'СЕТ СН'!$H$6-'СЕТ СН'!$H$26</f>
        <v>867.70973655</v>
      </c>
      <c r="P134" s="36">
        <f>SUMIFS(СВЦЭМ!$D$33:$D$776,СВЦЭМ!$A$33:$A$776,$A134,СВЦЭМ!$B$33:$B$776,P$119)+'СЕТ СН'!$H$14+СВЦЭМ!$D$10+'СЕТ СН'!$H$6-'СЕТ СН'!$H$26</f>
        <v>877.58493208000004</v>
      </c>
      <c r="Q134" s="36">
        <f>SUMIFS(СВЦЭМ!$D$33:$D$776,СВЦЭМ!$A$33:$A$776,$A134,СВЦЭМ!$B$33:$B$776,Q$119)+'СЕТ СН'!$H$14+СВЦЭМ!$D$10+'СЕТ СН'!$H$6-'СЕТ СН'!$H$26</f>
        <v>844.96327362</v>
      </c>
      <c r="R134" s="36">
        <f>SUMIFS(СВЦЭМ!$D$33:$D$776,СВЦЭМ!$A$33:$A$776,$A134,СВЦЭМ!$B$33:$B$776,R$119)+'СЕТ СН'!$H$14+СВЦЭМ!$D$10+'СЕТ СН'!$H$6-'СЕТ СН'!$H$26</f>
        <v>811.92693383000005</v>
      </c>
      <c r="S134" s="36">
        <f>SUMIFS(СВЦЭМ!$D$33:$D$776,СВЦЭМ!$A$33:$A$776,$A134,СВЦЭМ!$B$33:$B$776,S$119)+'СЕТ СН'!$H$14+СВЦЭМ!$D$10+'СЕТ СН'!$H$6-'СЕТ СН'!$H$26</f>
        <v>819.71266846000003</v>
      </c>
      <c r="T134" s="36">
        <f>SUMIFS(СВЦЭМ!$D$33:$D$776,СВЦЭМ!$A$33:$A$776,$A134,СВЦЭМ!$B$33:$B$776,T$119)+'СЕТ СН'!$H$14+СВЦЭМ!$D$10+'СЕТ СН'!$H$6-'СЕТ СН'!$H$26</f>
        <v>906.97888011000009</v>
      </c>
      <c r="U134" s="36">
        <f>SUMIFS(СВЦЭМ!$D$33:$D$776,СВЦЭМ!$A$33:$A$776,$A134,СВЦЭМ!$B$33:$B$776,U$119)+'СЕТ СН'!$H$14+СВЦЭМ!$D$10+'СЕТ СН'!$H$6-'СЕТ СН'!$H$26</f>
        <v>854.65934517000005</v>
      </c>
      <c r="V134" s="36">
        <f>SUMIFS(СВЦЭМ!$D$33:$D$776,СВЦЭМ!$A$33:$A$776,$A134,СВЦЭМ!$B$33:$B$776,V$119)+'СЕТ СН'!$H$14+СВЦЭМ!$D$10+'СЕТ СН'!$H$6-'СЕТ СН'!$H$26</f>
        <v>828.79697910000004</v>
      </c>
      <c r="W134" s="36">
        <f>SUMIFS(СВЦЭМ!$D$33:$D$776,СВЦЭМ!$A$33:$A$776,$A134,СВЦЭМ!$B$33:$B$776,W$119)+'СЕТ СН'!$H$14+СВЦЭМ!$D$10+'СЕТ СН'!$H$6-'СЕТ СН'!$H$26</f>
        <v>836.90398062000008</v>
      </c>
      <c r="X134" s="36">
        <f>SUMIFS(СВЦЭМ!$D$33:$D$776,СВЦЭМ!$A$33:$A$776,$A134,СВЦЭМ!$B$33:$B$776,X$119)+'СЕТ СН'!$H$14+СВЦЭМ!$D$10+'СЕТ СН'!$H$6-'СЕТ СН'!$H$26</f>
        <v>811.09674887000006</v>
      </c>
      <c r="Y134" s="36">
        <f>SUMIFS(СВЦЭМ!$D$33:$D$776,СВЦЭМ!$A$33:$A$776,$A134,СВЦЭМ!$B$33:$B$776,Y$119)+'СЕТ СН'!$H$14+СВЦЭМ!$D$10+'СЕТ СН'!$H$6-'СЕТ СН'!$H$26</f>
        <v>821.51706616000001</v>
      </c>
    </row>
    <row r="135" spans="1:25" ht="15.75" x14ac:dyDescent="0.2">
      <c r="A135" s="35">
        <f t="shared" si="3"/>
        <v>43632</v>
      </c>
      <c r="B135" s="36">
        <f>SUMIFS(СВЦЭМ!$D$33:$D$776,СВЦЭМ!$A$33:$A$776,$A135,СВЦЭМ!$B$33:$B$776,B$119)+'СЕТ СН'!$H$14+СВЦЭМ!$D$10+'СЕТ СН'!$H$6-'СЕТ СН'!$H$26</f>
        <v>883.41960232000008</v>
      </c>
      <c r="C135" s="36">
        <f>SUMIFS(СВЦЭМ!$D$33:$D$776,СВЦЭМ!$A$33:$A$776,$A135,СВЦЭМ!$B$33:$B$776,C$119)+'СЕТ СН'!$H$14+СВЦЭМ!$D$10+'СЕТ СН'!$H$6-'СЕТ СН'!$H$26</f>
        <v>908.16661848000001</v>
      </c>
      <c r="D135" s="36">
        <f>SUMIFS(СВЦЭМ!$D$33:$D$776,СВЦЭМ!$A$33:$A$776,$A135,СВЦЭМ!$B$33:$B$776,D$119)+'СЕТ СН'!$H$14+СВЦЭМ!$D$10+'СЕТ СН'!$H$6-'СЕТ СН'!$H$26</f>
        <v>927.54815521</v>
      </c>
      <c r="E135" s="36">
        <f>SUMIFS(СВЦЭМ!$D$33:$D$776,СВЦЭМ!$A$33:$A$776,$A135,СВЦЭМ!$B$33:$B$776,E$119)+'СЕТ СН'!$H$14+СВЦЭМ!$D$10+'СЕТ СН'!$H$6-'СЕТ СН'!$H$26</f>
        <v>937.17434179000008</v>
      </c>
      <c r="F135" s="36">
        <f>SUMIFS(СВЦЭМ!$D$33:$D$776,СВЦЭМ!$A$33:$A$776,$A135,СВЦЭМ!$B$33:$B$776,F$119)+'СЕТ СН'!$H$14+СВЦЭМ!$D$10+'СЕТ СН'!$H$6-'СЕТ СН'!$H$26</f>
        <v>946.40586912000003</v>
      </c>
      <c r="G135" s="36">
        <f>SUMIFS(СВЦЭМ!$D$33:$D$776,СВЦЭМ!$A$33:$A$776,$A135,СВЦЭМ!$B$33:$B$776,G$119)+'СЕТ СН'!$H$14+СВЦЭМ!$D$10+'СЕТ СН'!$H$6-'СЕТ СН'!$H$26</f>
        <v>942.09682069000007</v>
      </c>
      <c r="H135" s="36">
        <f>SUMIFS(СВЦЭМ!$D$33:$D$776,СВЦЭМ!$A$33:$A$776,$A135,СВЦЭМ!$B$33:$B$776,H$119)+'СЕТ СН'!$H$14+СВЦЭМ!$D$10+'СЕТ СН'!$H$6-'СЕТ СН'!$H$26</f>
        <v>933.16445423000005</v>
      </c>
      <c r="I135" s="36">
        <f>SUMIFS(СВЦЭМ!$D$33:$D$776,СВЦЭМ!$A$33:$A$776,$A135,СВЦЭМ!$B$33:$B$776,I$119)+'СЕТ СН'!$H$14+СВЦЭМ!$D$10+'СЕТ СН'!$H$6-'СЕТ СН'!$H$26</f>
        <v>904.42726471000003</v>
      </c>
      <c r="J135" s="36">
        <f>SUMIFS(СВЦЭМ!$D$33:$D$776,СВЦЭМ!$A$33:$A$776,$A135,СВЦЭМ!$B$33:$B$776,J$119)+'СЕТ СН'!$H$14+СВЦЭМ!$D$10+'СЕТ СН'!$H$6-'СЕТ СН'!$H$26</f>
        <v>878.56433221000009</v>
      </c>
      <c r="K135" s="36">
        <f>SUMIFS(СВЦЭМ!$D$33:$D$776,СВЦЭМ!$A$33:$A$776,$A135,СВЦЭМ!$B$33:$B$776,K$119)+'СЕТ СН'!$H$14+СВЦЭМ!$D$10+'СЕТ СН'!$H$6-'СЕТ СН'!$H$26</f>
        <v>855.6227419600001</v>
      </c>
      <c r="L135" s="36">
        <f>SUMIFS(СВЦЭМ!$D$33:$D$776,СВЦЭМ!$A$33:$A$776,$A135,СВЦЭМ!$B$33:$B$776,L$119)+'СЕТ СН'!$H$14+СВЦЭМ!$D$10+'СЕТ СН'!$H$6-'СЕТ СН'!$H$26</f>
        <v>835.73693001000004</v>
      </c>
      <c r="M135" s="36">
        <f>SUMIFS(СВЦЭМ!$D$33:$D$776,СВЦЭМ!$A$33:$A$776,$A135,СВЦЭМ!$B$33:$B$776,M$119)+'СЕТ СН'!$H$14+СВЦЭМ!$D$10+'СЕТ СН'!$H$6-'СЕТ СН'!$H$26</f>
        <v>834.43947529000002</v>
      </c>
      <c r="N135" s="36">
        <f>SUMIFS(СВЦЭМ!$D$33:$D$776,СВЦЭМ!$A$33:$A$776,$A135,СВЦЭМ!$B$33:$B$776,N$119)+'СЕТ СН'!$H$14+СВЦЭМ!$D$10+'СЕТ СН'!$H$6-'СЕТ СН'!$H$26</f>
        <v>827.62585511000009</v>
      </c>
      <c r="O135" s="36">
        <f>SUMIFS(СВЦЭМ!$D$33:$D$776,СВЦЭМ!$A$33:$A$776,$A135,СВЦЭМ!$B$33:$B$776,O$119)+'СЕТ СН'!$H$14+СВЦЭМ!$D$10+'СЕТ СН'!$H$6-'СЕТ СН'!$H$26</f>
        <v>836.33858596000005</v>
      </c>
      <c r="P135" s="36">
        <f>SUMIFS(СВЦЭМ!$D$33:$D$776,СВЦЭМ!$A$33:$A$776,$A135,СВЦЭМ!$B$33:$B$776,P$119)+'СЕТ СН'!$H$14+СВЦЭМ!$D$10+'СЕТ СН'!$H$6-'СЕТ СН'!$H$26</f>
        <v>869.6103196900001</v>
      </c>
      <c r="Q135" s="36">
        <f>SUMIFS(СВЦЭМ!$D$33:$D$776,СВЦЭМ!$A$33:$A$776,$A135,СВЦЭМ!$B$33:$B$776,Q$119)+'СЕТ СН'!$H$14+СВЦЭМ!$D$10+'СЕТ СН'!$H$6-'СЕТ СН'!$H$26</f>
        <v>843.48298369000008</v>
      </c>
      <c r="R135" s="36">
        <f>SUMIFS(СВЦЭМ!$D$33:$D$776,СВЦЭМ!$A$33:$A$776,$A135,СВЦЭМ!$B$33:$B$776,R$119)+'СЕТ СН'!$H$14+СВЦЭМ!$D$10+'СЕТ СН'!$H$6-'СЕТ СН'!$H$26</f>
        <v>872.63516734000007</v>
      </c>
      <c r="S135" s="36">
        <f>SUMIFS(СВЦЭМ!$D$33:$D$776,СВЦЭМ!$A$33:$A$776,$A135,СВЦЭМ!$B$33:$B$776,S$119)+'СЕТ СН'!$H$14+СВЦЭМ!$D$10+'СЕТ СН'!$H$6-'СЕТ СН'!$H$26</f>
        <v>884.52041515000008</v>
      </c>
      <c r="T135" s="36">
        <f>SUMIFS(СВЦЭМ!$D$33:$D$776,СВЦЭМ!$A$33:$A$776,$A135,СВЦЭМ!$B$33:$B$776,T$119)+'СЕТ СН'!$H$14+СВЦЭМ!$D$10+'СЕТ СН'!$H$6-'СЕТ СН'!$H$26</f>
        <v>890.18902512</v>
      </c>
      <c r="U135" s="36">
        <f>SUMIFS(СВЦЭМ!$D$33:$D$776,СВЦЭМ!$A$33:$A$776,$A135,СВЦЭМ!$B$33:$B$776,U$119)+'СЕТ СН'!$H$14+СВЦЭМ!$D$10+'СЕТ СН'!$H$6-'СЕТ СН'!$H$26</f>
        <v>889.93449901000008</v>
      </c>
      <c r="V135" s="36">
        <f>SUMIFS(СВЦЭМ!$D$33:$D$776,СВЦЭМ!$A$33:$A$776,$A135,СВЦЭМ!$B$33:$B$776,V$119)+'СЕТ СН'!$H$14+СВЦЭМ!$D$10+'СЕТ СН'!$H$6-'СЕТ СН'!$H$26</f>
        <v>901.6768259700001</v>
      </c>
      <c r="W135" s="36">
        <f>SUMIFS(СВЦЭМ!$D$33:$D$776,СВЦЭМ!$A$33:$A$776,$A135,СВЦЭМ!$B$33:$B$776,W$119)+'СЕТ СН'!$H$14+СВЦЭМ!$D$10+'СЕТ СН'!$H$6-'СЕТ СН'!$H$26</f>
        <v>931.32218337000006</v>
      </c>
      <c r="X135" s="36">
        <f>SUMIFS(СВЦЭМ!$D$33:$D$776,СВЦЭМ!$A$33:$A$776,$A135,СВЦЭМ!$B$33:$B$776,X$119)+'СЕТ СН'!$H$14+СВЦЭМ!$D$10+'СЕТ СН'!$H$6-'СЕТ СН'!$H$26</f>
        <v>897.61517939000009</v>
      </c>
      <c r="Y135" s="36">
        <f>SUMIFS(СВЦЭМ!$D$33:$D$776,СВЦЭМ!$A$33:$A$776,$A135,СВЦЭМ!$B$33:$B$776,Y$119)+'СЕТ СН'!$H$14+СВЦЭМ!$D$10+'СЕТ СН'!$H$6-'СЕТ СН'!$H$26</f>
        <v>870.27258774000006</v>
      </c>
    </row>
    <row r="136" spans="1:25" ht="15.75" x14ac:dyDescent="0.2">
      <c r="A136" s="35">
        <f t="shared" si="3"/>
        <v>43633</v>
      </c>
      <c r="B136" s="36">
        <f>SUMIFS(СВЦЭМ!$D$33:$D$776,СВЦЭМ!$A$33:$A$776,$A136,СВЦЭМ!$B$33:$B$776,B$119)+'СЕТ СН'!$H$14+СВЦЭМ!$D$10+'СЕТ СН'!$H$6-'СЕТ СН'!$H$26</f>
        <v>932.97526632000006</v>
      </c>
      <c r="C136" s="36">
        <f>SUMIFS(СВЦЭМ!$D$33:$D$776,СВЦЭМ!$A$33:$A$776,$A136,СВЦЭМ!$B$33:$B$776,C$119)+'СЕТ СН'!$H$14+СВЦЭМ!$D$10+'СЕТ СН'!$H$6-'СЕТ СН'!$H$26</f>
        <v>965.24017804000005</v>
      </c>
      <c r="D136" s="36">
        <f>SUMIFS(СВЦЭМ!$D$33:$D$776,СВЦЭМ!$A$33:$A$776,$A136,СВЦЭМ!$B$33:$B$776,D$119)+'СЕТ СН'!$H$14+СВЦЭМ!$D$10+'СЕТ СН'!$H$6-'СЕТ СН'!$H$26</f>
        <v>1000.0722564500001</v>
      </c>
      <c r="E136" s="36">
        <f>SUMIFS(СВЦЭМ!$D$33:$D$776,СВЦЭМ!$A$33:$A$776,$A136,СВЦЭМ!$B$33:$B$776,E$119)+'СЕТ СН'!$H$14+СВЦЭМ!$D$10+'СЕТ СН'!$H$6-'СЕТ СН'!$H$26</f>
        <v>1015.8486102100001</v>
      </c>
      <c r="F136" s="36">
        <f>SUMIFS(СВЦЭМ!$D$33:$D$776,СВЦЭМ!$A$33:$A$776,$A136,СВЦЭМ!$B$33:$B$776,F$119)+'СЕТ СН'!$H$14+СВЦЭМ!$D$10+'СЕТ СН'!$H$6-'СЕТ СН'!$H$26</f>
        <v>1032.3500388299999</v>
      </c>
      <c r="G136" s="36">
        <f>SUMIFS(СВЦЭМ!$D$33:$D$776,СВЦЭМ!$A$33:$A$776,$A136,СВЦЭМ!$B$33:$B$776,G$119)+'СЕТ СН'!$H$14+СВЦЭМ!$D$10+'СЕТ СН'!$H$6-'СЕТ СН'!$H$26</f>
        <v>1026.1137513799999</v>
      </c>
      <c r="H136" s="36">
        <f>SUMIFS(СВЦЭМ!$D$33:$D$776,СВЦЭМ!$A$33:$A$776,$A136,СВЦЭМ!$B$33:$B$776,H$119)+'СЕТ СН'!$H$14+СВЦЭМ!$D$10+'СЕТ СН'!$H$6-'СЕТ СН'!$H$26</f>
        <v>961.9312353900001</v>
      </c>
      <c r="I136" s="36">
        <f>SUMIFS(СВЦЭМ!$D$33:$D$776,СВЦЭМ!$A$33:$A$776,$A136,СВЦЭМ!$B$33:$B$776,I$119)+'СЕТ СН'!$H$14+СВЦЭМ!$D$10+'СЕТ СН'!$H$6-'СЕТ СН'!$H$26</f>
        <v>931.4444582000001</v>
      </c>
      <c r="J136" s="36">
        <f>SUMIFS(СВЦЭМ!$D$33:$D$776,СВЦЭМ!$A$33:$A$776,$A136,СВЦЭМ!$B$33:$B$776,J$119)+'СЕТ СН'!$H$14+СВЦЭМ!$D$10+'СЕТ СН'!$H$6-'СЕТ СН'!$H$26</f>
        <v>917.37720272000001</v>
      </c>
      <c r="K136" s="36">
        <f>SUMIFS(СВЦЭМ!$D$33:$D$776,СВЦЭМ!$A$33:$A$776,$A136,СВЦЭМ!$B$33:$B$776,K$119)+'СЕТ СН'!$H$14+СВЦЭМ!$D$10+'СЕТ СН'!$H$6-'СЕТ СН'!$H$26</f>
        <v>900.0868678600001</v>
      </c>
      <c r="L136" s="36">
        <f>SUMIFS(СВЦЭМ!$D$33:$D$776,СВЦЭМ!$A$33:$A$776,$A136,СВЦЭМ!$B$33:$B$776,L$119)+'СЕТ СН'!$H$14+СВЦЭМ!$D$10+'СЕТ СН'!$H$6-'СЕТ СН'!$H$26</f>
        <v>888.44825832000004</v>
      </c>
      <c r="M136" s="36">
        <f>SUMIFS(СВЦЭМ!$D$33:$D$776,СВЦЭМ!$A$33:$A$776,$A136,СВЦЭМ!$B$33:$B$776,M$119)+'СЕТ СН'!$H$14+СВЦЭМ!$D$10+'СЕТ СН'!$H$6-'СЕТ СН'!$H$26</f>
        <v>891.17864463000001</v>
      </c>
      <c r="N136" s="36">
        <f>SUMIFS(СВЦЭМ!$D$33:$D$776,СВЦЭМ!$A$33:$A$776,$A136,СВЦЭМ!$B$33:$B$776,N$119)+'СЕТ СН'!$H$14+СВЦЭМ!$D$10+'СЕТ СН'!$H$6-'СЕТ СН'!$H$26</f>
        <v>895.68892584000002</v>
      </c>
      <c r="O136" s="36">
        <f>SUMIFS(СВЦЭМ!$D$33:$D$776,СВЦЭМ!$A$33:$A$776,$A136,СВЦЭМ!$B$33:$B$776,O$119)+'СЕТ СН'!$H$14+СВЦЭМ!$D$10+'СЕТ СН'!$H$6-'СЕТ СН'!$H$26</f>
        <v>896.31427201000008</v>
      </c>
      <c r="P136" s="36">
        <f>SUMIFS(СВЦЭМ!$D$33:$D$776,СВЦЭМ!$A$33:$A$776,$A136,СВЦЭМ!$B$33:$B$776,P$119)+'СЕТ СН'!$H$14+СВЦЭМ!$D$10+'СЕТ СН'!$H$6-'СЕТ СН'!$H$26</f>
        <v>914.54625221000003</v>
      </c>
      <c r="Q136" s="36">
        <f>SUMIFS(СВЦЭМ!$D$33:$D$776,СВЦЭМ!$A$33:$A$776,$A136,СВЦЭМ!$B$33:$B$776,Q$119)+'СЕТ СН'!$H$14+СВЦЭМ!$D$10+'СЕТ СН'!$H$6-'СЕТ СН'!$H$26</f>
        <v>906.49691174000009</v>
      </c>
      <c r="R136" s="36">
        <f>SUMIFS(СВЦЭМ!$D$33:$D$776,СВЦЭМ!$A$33:$A$776,$A136,СВЦЭМ!$B$33:$B$776,R$119)+'СЕТ СН'!$H$14+СВЦЭМ!$D$10+'СЕТ СН'!$H$6-'СЕТ СН'!$H$26</f>
        <v>944.45712246000005</v>
      </c>
      <c r="S136" s="36">
        <f>SUMIFS(СВЦЭМ!$D$33:$D$776,СВЦЭМ!$A$33:$A$776,$A136,СВЦЭМ!$B$33:$B$776,S$119)+'СЕТ СН'!$H$14+СВЦЭМ!$D$10+'СЕТ СН'!$H$6-'СЕТ СН'!$H$26</f>
        <v>953.6455897400001</v>
      </c>
      <c r="T136" s="36">
        <f>SUMIFS(СВЦЭМ!$D$33:$D$776,СВЦЭМ!$A$33:$A$776,$A136,СВЦЭМ!$B$33:$B$776,T$119)+'СЕТ СН'!$H$14+СВЦЭМ!$D$10+'СЕТ СН'!$H$6-'СЕТ СН'!$H$26</f>
        <v>960.00761965000004</v>
      </c>
      <c r="U136" s="36">
        <f>SUMIFS(СВЦЭМ!$D$33:$D$776,СВЦЭМ!$A$33:$A$776,$A136,СВЦЭМ!$B$33:$B$776,U$119)+'СЕТ СН'!$H$14+СВЦЭМ!$D$10+'СЕТ СН'!$H$6-'СЕТ СН'!$H$26</f>
        <v>955.95336863</v>
      </c>
      <c r="V136" s="36">
        <f>SUMIFS(СВЦЭМ!$D$33:$D$776,СВЦЭМ!$A$33:$A$776,$A136,СВЦЭМ!$B$33:$B$776,V$119)+'СЕТ СН'!$H$14+СВЦЭМ!$D$10+'СЕТ СН'!$H$6-'СЕТ СН'!$H$26</f>
        <v>959.48718440000005</v>
      </c>
      <c r="W136" s="36">
        <f>SUMIFS(СВЦЭМ!$D$33:$D$776,СВЦЭМ!$A$33:$A$776,$A136,СВЦЭМ!$B$33:$B$776,W$119)+'СЕТ СН'!$H$14+СВЦЭМ!$D$10+'СЕТ СН'!$H$6-'СЕТ СН'!$H$26</f>
        <v>976.34354508000001</v>
      </c>
      <c r="X136" s="36">
        <f>SUMIFS(СВЦЭМ!$D$33:$D$776,СВЦЭМ!$A$33:$A$776,$A136,СВЦЭМ!$B$33:$B$776,X$119)+'СЕТ СН'!$H$14+СВЦЭМ!$D$10+'СЕТ СН'!$H$6-'СЕТ СН'!$H$26</f>
        <v>954.86235908000003</v>
      </c>
      <c r="Y136" s="36">
        <f>SUMIFS(СВЦЭМ!$D$33:$D$776,СВЦЭМ!$A$33:$A$776,$A136,СВЦЭМ!$B$33:$B$776,Y$119)+'СЕТ СН'!$H$14+СВЦЭМ!$D$10+'СЕТ СН'!$H$6-'СЕТ СН'!$H$26</f>
        <v>862.4807117900001</v>
      </c>
    </row>
    <row r="137" spans="1:25" ht="15.75" x14ac:dyDescent="0.2">
      <c r="A137" s="35">
        <f t="shared" si="3"/>
        <v>43634</v>
      </c>
      <c r="B137" s="36">
        <f>SUMIFS(СВЦЭМ!$D$33:$D$776,СВЦЭМ!$A$33:$A$776,$A137,СВЦЭМ!$B$33:$B$776,B$119)+'СЕТ СН'!$H$14+СВЦЭМ!$D$10+'СЕТ СН'!$H$6-'СЕТ СН'!$H$26</f>
        <v>1068.2837894100001</v>
      </c>
      <c r="C137" s="36">
        <f>SUMIFS(СВЦЭМ!$D$33:$D$776,СВЦЭМ!$A$33:$A$776,$A137,СВЦЭМ!$B$33:$B$776,C$119)+'СЕТ СН'!$H$14+СВЦЭМ!$D$10+'СЕТ СН'!$H$6-'СЕТ СН'!$H$26</f>
        <v>1115.6975726600001</v>
      </c>
      <c r="D137" s="36">
        <f>SUMIFS(СВЦЭМ!$D$33:$D$776,СВЦЭМ!$A$33:$A$776,$A137,СВЦЭМ!$B$33:$B$776,D$119)+'СЕТ СН'!$H$14+СВЦЭМ!$D$10+'СЕТ СН'!$H$6-'СЕТ СН'!$H$26</f>
        <v>1132.23876023</v>
      </c>
      <c r="E137" s="36">
        <f>SUMIFS(СВЦЭМ!$D$33:$D$776,СВЦЭМ!$A$33:$A$776,$A137,СВЦЭМ!$B$33:$B$776,E$119)+'СЕТ СН'!$H$14+СВЦЭМ!$D$10+'СЕТ СН'!$H$6-'СЕТ СН'!$H$26</f>
        <v>1152.10734518</v>
      </c>
      <c r="F137" s="36">
        <f>SUMIFS(СВЦЭМ!$D$33:$D$776,СВЦЭМ!$A$33:$A$776,$A137,СВЦЭМ!$B$33:$B$776,F$119)+'СЕТ СН'!$H$14+СВЦЭМ!$D$10+'СЕТ СН'!$H$6-'СЕТ СН'!$H$26</f>
        <v>1146.6395218100001</v>
      </c>
      <c r="G137" s="36">
        <f>SUMIFS(СВЦЭМ!$D$33:$D$776,СВЦЭМ!$A$33:$A$776,$A137,СВЦЭМ!$B$33:$B$776,G$119)+'СЕТ СН'!$H$14+СВЦЭМ!$D$10+'СЕТ СН'!$H$6-'СЕТ СН'!$H$26</f>
        <v>1125.4511180300001</v>
      </c>
      <c r="H137" s="36">
        <f>SUMIFS(СВЦЭМ!$D$33:$D$776,СВЦЭМ!$A$33:$A$776,$A137,СВЦЭМ!$B$33:$B$776,H$119)+'СЕТ СН'!$H$14+СВЦЭМ!$D$10+'СЕТ СН'!$H$6-'СЕТ СН'!$H$26</f>
        <v>1089.0256104600001</v>
      </c>
      <c r="I137" s="36">
        <f>SUMIFS(СВЦЭМ!$D$33:$D$776,СВЦЭМ!$A$33:$A$776,$A137,СВЦЭМ!$B$33:$B$776,I$119)+'СЕТ СН'!$H$14+СВЦЭМ!$D$10+'СЕТ СН'!$H$6-'СЕТ СН'!$H$26</f>
        <v>1038.2761689200001</v>
      </c>
      <c r="J137" s="36">
        <f>SUMIFS(СВЦЭМ!$D$33:$D$776,СВЦЭМ!$A$33:$A$776,$A137,СВЦЭМ!$B$33:$B$776,J$119)+'СЕТ СН'!$H$14+СВЦЭМ!$D$10+'СЕТ СН'!$H$6-'СЕТ СН'!$H$26</f>
        <v>976.81234982000001</v>
      </c>
      <c r="K137" s="36">
        <f>SUMIFS(СВЦЭМ!$D$33:$D$776,СВЦЭМ!$A$33:$A$776,$A137,СВЦЭМ!$B$33:$B$776,K$119)+'СЕТ СН'!$H$14+СВЦЭМ!$D$10+'СЕТ СН'!$H$6-'СЕТ СН'!$H$26</f>
        <v>943.25411028000008</v>
      </c>
      <c r="L137" s="36">
        <f>SUMIFS(СВЦЭМ!$D$33:$D$776,СВЦЭМ!$A$33:$A$776,$A137,СВЦЭМ!$B$33:$B$776,L$119)+'СЕТ СН'!$H$14+СВЦЭМ!$D$10+'СЕТ СН'!$H$6-'СЕТ СН'!$H$26</f>
        <v>940.73040669</v>
      </c>
      <c r="M137" s="36">
        <f>SUMIFS(СВЦЭМ!$D$33:$D$776,СВЦЭМ!$A$33:$A$776,$A137,СВЦЭМ!$B$33:$B$776,M$119)+'СЕТ СН'!$H$14+СВЦЭМ!$D$10+'СЕТ СН'!$H$6-'СЕТ СН'!$H$26</f>
        <v>947.92403258000002</v>
      </c>
      <c r="N137" s="36">
        <f>SUMIFS(СВЦЭМ!$D$33:$D$776,СВЦЭМ!$A$33:$A$776,$A137,СВЦЭМ!$B$33:$B$776,N$119)+'СЕТ СН'!$H$14+СВЦЭМ!$D$10+'СЕТ СН'!$H$6-'СЕТ СН'!$H$26</f>
        <v>948.75837916</v>
      </c>
      <c r="O137" s="36">
        <f>SUMIFS(СВЦЭМ!$D$33:$D$776,СВЦЭМ!$A$33:$A$776,$A137,СВЦЭМ!$B$33:$B$776,O$119)+'СЕТ СН'!$H$14+СВЦЭМ!$D$10+'СЕТ СН'!$H$6-'СЕТ СН'!$H$26</f>
        <v>952.67838022000001</v>
      </c>
      <c r="P137" s="36">
        <f>SUMIFS(СВЦЭМ!$D$33:$D$776,СВЦЭМ!$A$33:$A$776,$A137,СВЦЭМ!$B$33:$B$776,P$119)+'СЕТ СН'!$H$14+СВЦЭМ!$D$10+'СЕТ СН'!$H$6-'СЕТ СН'!$H$26</f>
        <v>967.17494751000004</v>
      </c>
      <c r="Q137" s="36">
        <f>SUMIFS(СВЦЭМ!$D$33:$D$776,СВЦЭМ!$A$33:$A$776,$A137,СВЦЭМ!$B$33:$B$776,Q$119)+'СЕТ СН'!$H$14+СВЦЭМ!$D$10+'СЕТ СН'!$H$6-'СЕТ СН'!$H$26</f>
        <v>938.11340218000009</v>
      </c>
      <c r="R137" s="36">
        <f>SUMIFS(СВЦЭМ!$D$33:$D$776,СВЦЭМ!$A$33:$A$776,$A137,СВЦЭМ!$B$33:$B$776,R$119)+'СЕТ СН'!$H$14+СВЦЭМ!$D$10+'СЕТ СН'!$H$6-'СЕТ СН'!$H$26</f>
        <v>946.44098713000005</v>
      </c>
      <c r="S137" s="36">
        <f>SUMIFS(СВЦЭМ!$D$33:$D$776,СВЦЭМ!$A$33:$A$776,$A137,СВЦЭМ!$B$33:$B$776,S$119)+'СЕТ СН'!$H$14+СВЦЭМ!$D$10+'СЕТ СН'!$H$6-'СЕТ СН'!$H$26</f>
        <v>948.56830793000006</v>
      </c>
      <c r="T137" s="36">
        <f>SUMIFS(СВЦЭМ!$D$33:$D$776,СВЦЭМ!$A$33:$A$776,$A137,СВЦЭМ!$B$33:$B$776,T$119)+'СЕТ СН'!$H$14+СВЦЭМ!$D$10+'СЕТ СН'!$H$6-'СЕТ СН'!$H$26</f>
        <v>951.93653646000007</v>
      </c>
      <c r="U137" s="36">
        <f>SUMIFS(СВЦЭМ!$D$33:$D$776,СВЦЭМ!$A$33:$A$776,$A137,СВЦЭМ!$B$33:$B$776,U$119)+'СЕТ СН'!$H$14+СВЦЭМ!$D$10+'СЕТ СН'!$H$6-'СЕТ СН'!$H$26</f>
        <v>952.80172023</v>
      </c>
      <c r="V137" s="36">
        <f>SUMIFS(СВЦЭМ!$D$33:$D$776,СВЦЭМ!$A$33:$A$776,$A137,СВЦЭМ!$B$33:$B$776,V$119)+'СЕТ СН'!$H$14+СВЦЭМ!$D$10+'СЕТ СН'!$H$6-'СЕТ СН'!$H$26</f>
        <v>956.03086097000005</v>
      </c>
      <c r="W137" s="36">
        <f>SUMIFS(СВЦЭМ!$D$33:$D$776,СВЦЭМ!$A$33:$A$776,$A137,СВЦЭМ!$B$33:$B$776,W$119)+'СЕТ СН'!$H$14+СВЦЭМ!$D$10+'СЕТ СН'!$H$6-'СЕТ СН'!$H$26</f>
        <v>955.07831691000001</v>
      </c>
      <c r="X137" s="36">
        <f>SUMIFS(СВЦЭМ!$D$33:$D$776,СВЦЭМ!$A$33:$A$776,$A137,СВЦЭМ!$B$33:$B$776,X$119)+'СЕТ СН'!$H$14+СВЦЭМ!$D$10+'СЕТ СН'!$H$6-'СЕТ СН'!$H$26</f>
        <v>855.5466451100001</v>
      </c>
      <c r="Y137" s="36">
        <f>SUMIFS(СВЦЭМ!$D$33:$D$776,СВЦЭМ!$A$33:$A$776,$A137,СВЦЭМ!$B$33:$B$776,Y$119)+'СЕТ СН'!$H$14+СВЦЭМ!$D$10+'СЕТ СН'!$H$6-'СЕТ СН'!$H$26</f>
        <v>880.84809095000003</v>
      </c>
    </row>
    <row r="138" spans="1:25" ht="15.75" x14ac:dyDescent="0.2">
      <c r="A138" s="35">
        <f t="shared" si="3"/>
        <v>43635</v>
      </c>
      <c r="B138" s="36">
        <f>SUMIFS(СВЦЭМ!$D$33:$D$776,СВЦЭМ!$A$33:$A$776,$A138,СВЦЭМ!$B$33:$B$776,B$119)+'СЕТ СН'!$H$14+СВЦЭМ!$D$10+'СЕТ СН'!$H$6-'СЕТ СН'!$H$26</f>
        <v>1008.09308695</v>
      </c>
      <c r="C138" s="36">
        <f>SUMIFS(СВЦЭМ!$D$33:$D$776,СВЦЭМ!$A$33:$A$776,$A138,СВЦЭМ!$B$33:$B$776,C$119)+'СЕТ СН'!$H$14+СВЦЭМ!$D$10+'СЕТ СН'!$H$6-'СЕТ СН'!$H$26</f>
        <v>1058.4681324200001</v>
      </c>
      <c r="D138" s="36">
        <f>SUMIFS(СВЦЭМ!$D$33:$D$776,СВЦЭМ!$A$33:$A$776,$A138,СВЦЭМ!$B$33:$B$776,D$119)+'СЕТ СН'!$H$14+СВЦЭМ!$D$10+'СЕТ СН'!$H$6-'СЕТ СН'!$H$26</f>
        <v>1094.4259280900001</v>
      </c>
      <c r="E138" s="36">
        <f>SUMIFS(СВЦЭМ!$D$33:$D$776,СВЦЭМ!$A$33:$A$776,$A138,СВЦЭМ!$B$33:$B$776,E$119)+'СЕТ СН'!$H$14+СВЦЭМ!$D$10+'СЕТ СН'!$H$6-'СЕТ СН'!$H$26</f>
        <v>1103.4288162299999</v>
      </c>
      <c r="F138" s="36">
        <f>SUMIFS(СВЦЭМ!$D$33:$D$776,СВЦЭМ!$A$33:$A$776,$A138,СВЦЭМ!$B$33:$B$776,F$119)+'СЕТ СН'!$H$14+СВЦЭМ!$D$10+'СЕТ СН'!$H$6-'СЕТ СН'!$H$26</f>
        <v>1095.2120529200001</v>
      </c>
      <c r="G138" s="36">
        <f>SUMIFS(СВЦЭМ!$D$33:$D$776,СВЦЭМ!$A$33:$A$776,$A138,СВЦЭМ!$B$33:$B$776,G$119)+'СЕТ СН'!$H$14+СВЦЭМ!$D$10+'СЕТ СН'!$H$6-'СЕТ СН'!$H$26</f>
        <v>1097.4131672200001</v>
      </c>
      <c r="H138" s="36">
        <f>SUMIFS(СВЦЭМ!$D$33:$D$776,СВЦЭМ!$A$33:$A$776,$A138,СВЦЭМ!$B$33:$B$776,H$119)+'СЕТ СН'!$H$14+СВЦЭМ!$D$10+'СЕТ СН'!$H$6-'СЕТ СН'!$H$26</f>
        <v>1038.1755955399999</v>
      </c>
      <c r="I138" s="36">
        <f>SUMIFS(СВЦЭМ!$D$33:$D$776,СВЦЭМ!$A$33:$A$776,$A138,СВЦЭМ!$B$33:$B$776,I$119)+'СЕТ СН'!$H$14+СВЦЭМ!$D$10+'СЕТ СН'!$H$6-'СЕТ СН'!$H$26</f>
        <v>981.40252253000006</v>
      </c>
      <c r="J138" s="36">
        <f>SUMIFS(СВЦЭМ!$D$33:$D$776,СВЦЭМ!$A$33:$A$776,$A138,СВЦЭМ!$B$33:$B$776,J$119)+'СЕТ СН'!$H$14+СВЦЭМ!$D$10+'СЕТ СН'!$H$6-'СЕТ СН'!$H$26</f>
        <v>956.99283675000004</v>
      </c>
      <c r="K138" s="36">
        <f>SUMIFS(СВЦЭМ!$D$33:$D$776,СВЦЭМ!$A$33:$A$776,$A138,СВЦЭМ!$B$33:$B$776,K$119)+'СЕТ СН'!$H$14+СВЦЭМ!$D$10+'СЕТ СН'!$H$6-'СЕТ СН'!$H$26</f>
        <v>911.24956209000004</v>
      </c>
      <c r="L138" s="36">
        <f>SUMIFS(СВЦЭМ!$D$33:$D$776,СВЦЭМ!$A$33:$A$776,$A138,СВЦЭМ!$B$33:$B$776,L$119)+'СЕТ СН'!$H$14+СВЦЭМ!$D$10+'СЕТ СН'!$H$6-'СЕТ СН'!$H$26</f>
        <v>916.18724043000009</v>
      </c>
      <c r="M138" s="36">
        <f>SUMIFS(СВЦЭМ!$D$33:$D$776,СВЦЭМ!$A$33:$A$776,$A138,СВЦЭМ!$B$33:$B$776,M$119)+'СЕТ СН'!$H$14+СВЦЭМ!$D$10+'СЕТ СН'!$H$6-'СЕТ СН'!$H$26</f>
        <v>913.56463539000003</v>
      </c>
      <c r="N138" s="36">
        <f>SUMIFS(СВЦЭМ!$D$33:$D$776,СВЦЭМ!$A$33:$A$776,$A138,СВЦЭМ!$B$33:$B$776,N$119)+'СЕТ СН'!$H$14+СВЦЭМ!$D$10+'СЕТ СН'!$H$6-'СЕТ СН'!$H$26</f>
        <v>941.40775449</v>
      </c>
      <c r="O138" s="36">
        <f>SUMIFS(СВЦЭМ!$D$33:$D$776,СВЦЭМ!$A$33:$A$776,$A138,СВЦЭМ!$B$33:$B$776,O$119)+'СЕТ СН'!$H$14+СВЦЭМ!$D$10+'СЕТ СН'!$H$6-'СЕТ СН'!$H$26</f>
        <v>924.73926774000006</v>
      </c>
      <c r="P138" s="36">
        <f>SUMIFS(СВЦЭМ!$D$33:$D$776,СВЦЭМ!$A$33:$A$776,$A138,СВЦЭМ!$B$33:$B$776,P$119)+'СЕТ СН'!$H$14+СВЦЭМ!$D$10+'СЕТ СН'!$H$6-'СЕТ СН'!$H$26</f>
        <v>930.76472705000003</v>
      </c>
      <c r="Q138" s="36">
        <f>SUMIFS(СВЦЭМ!$D$33:$D$776,СВЦЭМ!$A$33:$A$776,$A138,СВЦЭМ!$B$33:$B$776,Q$119)+'СЕТ СН'!$H$14+СВЦЭМ!$D$10+'СЕТ СН'!$H$6-'СЕТ СН'!$H$26</f>
        <v>891.82436326000004</v>
      </c>
      <c r="R138" s="36">
        <f>SUMIFS(СВЦЭМ!$D$33:$D$776,СВЦЭМ!$A$33:$A$776,$A138,СВЦЭМ!$B$33:$B$776,R$119)+'СЕТ СН'!$H$14+СВЦЭМ!$D$10+'СЕТ СН'!$H$6-'СЕТ СН'!$H$26</f>
        <v>849.68143425000005</v>
      </c>
      <c r="S138" s="36">
        <f>SUMIFS(СВЦЭМ!$D$33:$D$776,СВЦЭМ!$A$33:$A$776,$A138,СВЦЭМ!$B$33:$B$776,S$119)+'СЕТ СН'!$H$14+СВЦЭМ!$D$10+'СЕТ СН'!$H$6-'СЕТ СН'!$H$26</f>
        <v>877.99456599000007</v>
      </c>
      <c r="T138" s="36">
        <f>SUMIFS(СВЦЭМ!$D$33:$D$776,СВЦЭМ!$A$33:$A$776,$A138,СВЦЭМ!$B$33:$B$776,T$119)+'СЕТ СН'!$H$14+СВЦЭМ!$D$10+'СЕТ СН'!$H$6-'СЕТ СН'!$H$26</f>
        <v>865.87832235000008</v>
      </c>
      <c r="U138" s="36">
        <f>SUMIFS(СВЦЭМ!$D$33:$D$776,СВЦЭМ!$A$33:$A$776,$A138,СВЦЭМ!$B$33:$B$776,U$119)+'СЕТ СН'!$H$14+СВЦЭМ!$D$10+'СЕТ СН'!$H$6-'СЕТ СН'!$H$26</f>
        <v>859.25052120000009</v>
      </c>
      <c r="V138" s="36">
        <f>SUMIFS(СВЦЭМ!$D$33:$D$776,СВЦЭМ!$A$33:$A$776,$A138,СВЦЭМ!$B$33:$B$776,V$119)+'СЕТ СН'!$H$14+СВЦЭМ!$D$10+'СЕТ СН'!$H$6-'СЕТ СН'!$H$26</f>
        <v>850.57851116000006</v>
      </c>
      <c r="W138" s="36">
        <f>SUMIFS(СВЦЭМ!$D$33:$D$776,СВЦЭМ!$A$33:$A$776,$A138,СВЦЭМ!$B$33:$B$776,W$119)+'СЕТ СН'!$H$14+СВЦЭМ!$D$10+'СЕТ СН'!$H$6-'СЕТ СН'!$H$26</f>
        <v>839.43488963000004</v>
      </c>
      <c r="X138" s="36">
        <f>SUMIFS(СВЦЭМ!$D$33:$D$776,СВЦЭМ!$A$33:$A$776,$A138,СВЦЭМ!$B$33:$B$776,X$119)+'СЕТ СН'!$H$14+СВЦЭМ!$D$10+'СЕТ СН'!$H$6-'СЕТ СН'!$H$26</f>
        <v>850.73702994000007</v>
      </c>
      <c r="Y138" s="36">
        <f>SUMIFS(СВЦЭМ!$D$33:$D$776,СВЦЭМ!$A$33:$A$776,$A138,СВЦЭМ!$B$33:$B$776,Y$119)+'СЕТ СН'!$H$14+СВЦЭМ!$D$10+'СЕТ СН'!$H$6-'СЕТ СН'!$H$26</f>
        <v>922.44533193000007</v>
      </c>
    </row>
    <row r="139" spans="1:25" ht="15.75" x14ac:dyDescent="0.2">
      <c r="A139" s="35">
        <f t="shared" si="3"/>
        <v>43636</v>
      </c>
      <c r="B139" s="36">
        <f>SUMIFS(СВЦЭМ!$D$33:$D$776,СВЦЭМ!$A$33:$A$776,$A139,СВЦЭМ!$B$33:$B$776,B$119)+'СЕТ СН'!$H$14+СВЦЭМ!$D$10+'СЕТ СН'!$H$6-'СЕТ СН'!$H$26</f>
        <v>964.92310561000011</v>
      </c>
      <c r="C139" s="36">
        <f>SUMIFS(СВЦЭМ!$D$33:$D$776,СВЦЭМ!$A$33:$A$776,$A139,СВЦЭМ!$B$33:$B$776,C$119)+'СЕТ СН'!$H$14+СВЦЭМ!$D$10+'СЕТ СН'!$H$6-'СЕТ СН'!$H$26</f>
        <v>1011.7660933100001</v>
      </c>
      <c r="D139" s="36">
        <f>SUMIFS(СВЦЭМ!$D$33:$D$776,СВЦЭМ!$A$33:$A$776,$A139,СВЦЭМ!$B$33:$B$776,D$119)+'СЕТ СН'!$H$14+СВЦЭМ!$D$10+'СЕТ СН'!$H$6-'СЕТ СН'!$H$26</f>
        <v>1043.9209292800001</v>
      </c>
      <c r="E139" s="36">
        <f>SUMIFS(СВЦЭМ!$D$33:$D$776,СВЦЭМ!$A$33:$A$776,$A139,СВЦЭМ!$B$33:$B$776,E$119)+'СЕТ СН'!$H$14+СВЦЭМ!$D$10+'СЕТ СН'!$H$6-'СЕТ СН'!$H$26</f>
        <v>1047.8873313200002</v>
      </c>
      <c r="F139" s="36">
        <f>SUMIFS(СВЦЭМ!$D$33:$D$776,СВЦЭМ!$A$33:$A$776,$A139,СВЦЭМ!$B$33:$B$776,F$119)+'СЕТ СН'!$H$14+СВЦЭМ!$D$10+'СЕТ СН'!$H$6-'СЕТ СН'!$H$26</f>
        <v>1048.5375738600001</v>
      </c>
      <c r="G139" s="36">
        <f>SUMIFS(СВЦЭМ!$D$33:$D$776,СВЦЭМ!$A$33:$A$776,$A139,СВЦЭМ!$B$33:$B$776,G$119)+'СЕТ СН'!$H$14+СВЦЭМ!$D$10+'СЕТ СН'!$H$6-'СЕТ СН'!$H$26</f>
        <v>1061.05378518</v>
      </c>
      <c r="H139" s="36">
        <f>SUMIFS(СВЦЭМ!$D$33:$D$776,СВЦЭМ!$A$33:$A$776,$A139,СВЦЭМ!$B$33:$B$776,H$119)+'СЕТ СН'!$H$14+СВЦЭМ!$D$10+'СЕТ СН'!$H$6-'СЕТ СН'!$H$26</f>
        <v>1053.03793096</v>
      </c>
      <c r="I139" s="36">
        <f>SUMIFS(СВЦЭМ!$D$33:$D$776,СВЦЭМ!$A$33:$A$776,$A139,СВЦЭМ!$B$33:$B$776,I$119)+'СЕТ СН'!$H$14+СВЦЭМ!$D$10+'СЕТ СН'!$H$6-'СЕТ СН'!$H$26</f>
        <v>1030.1155900700001</v>
      </c>
      <c r="J139" s="36">
        <f>SUMIFS(СВЦЭМ!$D$33:$D$776,СВЦЭМ!$A$33:$A$776,$A139,СВЦЭМ!$B$33:$B$776,J$119)+'СЕТ СН'!$H$14+СВЦЭМ!$D$10+'СЕТ СН'!$H$6-'СЕТ СН'!$H$26</f>
        <v>1004.91633399</v>
      </c>
      <c r="K139" s="36">
        <f>SUMIFS(СВЦЭМ!$D$33:$D$776,СВЦЭМ!$A$33:$A$776,$A139,СВЦЭМ!$B$33:$B$776,K$119)+'СЕТ СН'!$H$14+СВЦЭМ!$D$10+'СЕТ СН'!$H$6-'СЕТ СН'!$H$26</f>
        <v>979.22507334000011</v>
      </c>
      <c r="L139" s="36">
        <f>SUMIFS(СВЦЭМ!$D$33:$D$776,СВЦЭМ!$A$33:$A$776,$A139,СВЦЭМ!$B$33:$B$776,L$119)+'СЕТ СН'!$H$14+СВЦЭМ!$D$10+'СЕТ СН'!$H$6-'СЕТ СН'!$H$26</f>
        <v>982.40289723000001</v>
      </c>
      <c r="M139" s="36">
        <f>SUMIFS(СВЦЭМ!$D$33:$D$776,СВЦЭМ!$A$33:$A$776,$A139,СВЦЭМ!$B$33:$B$776,M$119)+'СЕТ СН'!$H$14+СВЦЭМ!$D$10+'СЕТ СН'!$H$6-'СЕТ СН'!$H$26</f>
        <v>984.96138939000002</v>
      </c>
      <c r="N139" s="36">
        <f>SUMIFS(СВЦЭМ!$D$33:$D$776,СВЦЭМ!$A$33:$A$776,$A139,СВЦЭМ!$B$33:$B$776,N$119)+'СЕТ СН'!$H$14+СВЦЭМ!$D$10+'СЕТ СН'!$H$6-'СЕТ СН'!$H$26</f>
        <v>988.6753965800001</v>
      </c>
      <c r="O139" s="36">
        <f>SUMIFS(СВЦЭМ!$D$33:$D$776,СВЦЭМ!$A$33:$A$776,$A139,СВЦЭМ!$B$33:$B$776,O$119)+'СЕТ СН'!$H$14+СВЦЭМ!$D$10+'СЕТ СН'!$H$6-'СЕТ СН'!$H$26</f>
        <v>991.22712205000005</v>
      </c>
      <c r="P139" s="36">
        <f>SUMIFS(СВЦЭМ!$D$33:$D$776,СВЦЭМ!$A$33:$A$776,$A139,СВЦЭМ!$B$33:$B$776,P$119)+'СЕТ СН'!$H$14+СВЦЭМ!$D$10+'СЕТ СН'!$H$6-'СЕТ СН'!$H$26</f>
        <v>1001.53714361</v>
      </c>
      <c r="Q139" s="36">
        <f>SUMIFS(СВЦЭМ!$D$33:$D$776,СВЦЭМ!$A$33:$A$776,$A139,СВЦЭМ!$B$33:$B$776,Q$119)+'СЕТ СН'!$H$14+СВЦЭМ!$D$10+'СЕТ СН'!$H$6-'СЕТ СН'!$H$26</f>
        <v>965.64941569000007</v>
      </c>
      <c r="R139" s="36">
        <f>SUMIFS(СВЦЭМ!$D$33:$D$776,СВЦЭМ!$A$33:$A$776,$A139,СВЦЭМ!$B$33:$B$776,R$119)+'СЕТ СН'!$H$14+СВЦЭМ!$D$10+'СЕТ СН'!$H$6-'СЕТ СН'!$H$26</f>
        <v>916.08984011000007</v>
      </c>
      <c r="S139" s="36">
        <f>SUMIFS(СВЦЭМ!$D$33:$D$776,СВЦЭМ!$A$33:$A$776,$A139,СВЦЭМ!$B$33:$B$776,S$119)+'СЕТ СН'!$H$14+СВЦЭМ!$D$10+'СЕТ СН'!$H$6-'СЕТ СН'!$H$26</f>
        <v>920.22813667000003</v>
      </c>
      <c r="T139" s="36">
        <f>SUMIFS(СВЦЭМ!$D$33:$D$776,СВЦЭМ!$A$33:$A$776,$A139,СВЦЭМ!$B$33:$B$776,T$119)+'СЕТ СН'!$H$14+СВЦЭМ!$D$10+'СЕТ СН'!$H$6-'СЕТ СН'!$H$26</f>
        <v>926.32103872000005</v>
      </c>
      <c r="U139" s="36">
        <f>SUMIFS(СВЦЭМ!$D$33:$D$776,СВЦЭМ!$A$33:$A$776,$A139,СВЦЭМ!$B$33:$B$776,U$119)+'СЕТ СН'!$H$14+СВЦЭМ!$D$10+'СЕТ СН'!$H$6-'СЕТ СН'!$H$26</f>
        <v>938.92894223000008</v>
      </c>
      <c r="V139" s="36">
        <f>SUMIFS(СВЦЭМ!$D$33:$D$776,СВЦЭМ!$A$33:$A$776,$A139,СВЦЭМ!$B$33:$B$776,V$119)+'СЕТ СН'!$H$14+СВЦЭМ!$D$10+'СЕТ СН'!$H$6-'СЕТ СН'!$H$26</f>
        <v>957.05990831000008</v>
      </c>
      <c r="W139" s="36">
        <f>SUMIFS(СВЦЭМ!$D$33:$D$776,СВЦЭМ!$A$33:$A$776,$A139,СВЦЭМ!$B$33:$B$776,W$119)+'СЕТ СН'!$H$14+СВЦЭМ!$D$10+'СЕТ СН'!$H$6-'СЕТ СН'!$H$26</f>
        <v>960.91137541000001</v>
      </c>
      <c r="X139" s="36">
        <f>SUMIFS(СВЦЭМ!$D$33:$D$776,СВЦЭМ!$A$33:$A$776,$A139,СВЦЭМ!$B$33:$B$776,X$119)+'СЕТ СН'!$H$14+СВЦЭМ!$D$10+'СЕТ СН'!$H$6-'СЕТ СН'!$H$26</f>
        <v>951.3341705900001</v>
      </c>
      <c r="Y139" s="36">
        <f>SUMIFS(СВЦЭМ!$D$33:$D$776,СВЦЭМ!$A$33:$A$776,$A139,СВЦЭМ!$B$33:$B$776,Y$119)+'СЕТ СН'!$H$14+СВЦЭМ!$D$10+'СЕТ СН'!$H$6-'СЕТ СН'!$H$26</f>
        <v>990.20016046000001</v>
      </c>
    </row>
    <row r="140" spans="1:25" ht="15.75" x14ac:dyDescent="0.2">
      <c r="A140" s="35">
        <f t="shared" si="3"/>
        <v>43637</v>
      </c>
      <c r="B140" s="36">
        <f>SUMIFS(СВЦЭМ!$D$33:$D$776,СВЦЭМ!$A$33:$A$776,$A140,СВЦЭМ!$B$33:$B$776,B$119)+'СЕТ СН'!$H$14+СВЦЭМ!$D$10+'СЕТ СН'!$H$6-'СЕТ СН'!$H$26</f>
        <v>981.59547768000004</v>
      </c>
      <c r="C140" s="36">
        <f>SUMIFS(СВЦЭМ!$D$33:$D$776,СВЦЭМ!$A$33:$A$776,$A140,СВЦЭМ!$B$33:$B$776,C$119)+'СЕТ СН'!$H$14+СВЦЭМ!$D$10+'СЕТ СН'!$H$6-'СЕТ СН'!$H$26</f>
        <v>985.09169330000009</v>
      </c>
      <c r="D140" s="36">
        <f>SUMIFS(СВЦЭМ!$D$33:$D$776,СВЦЭМ!$A$33:$A$776,$A140,СВЦЭМ!$B$33:$B$776,D$119)+'СЕТ СН'!$H$14+СВЦЭМ!$D$10+'СЕТ СН'!$H$6-'СЕТ СН'!$H$26</f>
        <v>1008.38805828</v>
      </c>
      <c r="E140" s="36">
        <f>SUMIFS(СВЦЭМ!$D$33:$D$776,СВЦЭМ!$A$33:$A$776,$A140,СВЦЭМ!$B$33:$B$776,E$119)+'СЕТ СН'!$H$14+СВЦЭМ!$D$10+'СЕТ СН'!$H$6-'СЕТ СН'!$H$26</f>
        <v>1043.35942062</v>
      </c>
      <c r="F140" s="36">
        <f>SUMIFS(СВЦЭМ!$D$33:$D$776,СВЦЭМ!$A$33:$A$776,$A140,СВЦЭМ!$B$33:$B$776,F$119)+'СЕТ СН'!$H$14+СВЦЭМ!$D$10+'СЕТ СН'!$H$6-'СЕТ СН'!$H$26</f>
        <v>1050.3000036200001</v>
      </c>
      <c r="G140" s="36">
        <f>SUMIFS(СВЦЭМ!$D$33:$D$776,СВЦЭМ!$A$33:$A$776,$A140,СВЦЭМ!$B$33:$B$776,G$119)+'СЕТ СН'!$H$14+СВЦЭМ!$D$10+'СЕТ СН'!$H$6-'СЕТ СН'!$H$26</f>
        <v>1054.4508980000001</v>
      </c>
      <c r="H140" s="36">
        <f>SUMIFS(СВЦЭМ!$D$33:$D$776,СВЦЭМ!$A$33:$A$776,$A140,СВЦЭМ!$B$33:$B$776,H$119)+'СЕТ СН'!$H$14+СВЦЭМ!$D$10+'СЕТ СН'!$H$6-'СЕТ СН'!$H$26</f>
        <v>1000.37274332</v>
      </c>
      <c r="I140" s="36">
        <f>SUMIFS(СВЦЭМ!$D$33:$D$776,СВЦЭМ!$A$33:$A$776,$A140,СВЦЭМ!$B$33:$B$776,I$119)+'СЕТ СН'!$H$14+СВЦЭМ!$D$10+'СЕТ СН'!$H$6-'СЕТ СН'!$H$26</f>
        <v>990.16894342000001</v>
      </c>
      <c r="J140" s="36">
        <f>SUMIFS(СВЦЭМ!$D$33:$D$776,СВЦЭМ!$A$33:$A$776,$A140,СВЦЭМ!$B$33:$B$776,J$119)+'СЕТ СН'!$H$14+СВЦЭМ!$D$10+'СЕТ СН'!$H$6-'СЕТ СН'!$H$26</f>
        <v>995.03994107000005</v>
      </c>
      <c r="K140" s="36">
        <f>SUMIFS(СВЦЭМ!$D$33:$D$776,СВЦЭМ!$A$33:$A$776,$A140,СВЦЭМ!$B$33:$B$776,K$119)+'СЕТ СН'!$H$14+СВЦЭМ!$D$10+'СЕТ СН'!$H$6-'СЕТ СН'!$H$26</f>
        <v>994.3626356100001</v>
      </c>
      <c r="L140" s="36">
        <f>SUMIFS(СВЦЭМ!$D$33:$D$776,СВЦЭМ!$A$33:$A$776,$A140,СВЦЭМ!$B$33:$B$776,L$119)+'СЕТ СН'!$H$14+СВЦЭМ!$D$10+'СЕТ СН'!$H$6-'СЕТ СН'!$H$26</f>
        <v>1004.7623365200001</v>
      </c>
      <c r="M140" s="36">
        <f>SUMIFS(СВЦЭМ!$D$33:$D$776,СВЦЭМ!$A$33:$A$776,$A140,СВЦЭМ!$B$33:$B$776,M$119)+'СЕТ СН'!$H$14+СВЦЭМ!$D$10+'СЕТ СН'!$H$6-'СЕТ СН'!$H$26</f>
        <v>994.43500469000003</v>
      </c>
      <c r="N140" s="36">
        <f>SUMIFS(СВЦЭМ!$D$33:$D$776,СВЦЭМ!$A$33:$A$776,$A140,СВЦЭМ!$B$33:$B$776,N$119)+'СЕТ СН'!$H$14+СВЦЭМ!$D$10+'СЕТ СН'!$H$6-'СЕТ СН'!$H$26</f>
        <v>992.80328307000002</v>
      </c>
      <c r="O140" s="36">
        <f>SUMIFS(СВЦЭМ!$D$33:$D$776,СВЦЭМ!$A$33:$A$776,$A140,СВЦЭМ!$B$33:$B$776,O$119)+'СЕТ СН'!$H$14+СВЦЭМ!$D$10+'СЕТ СН'!$H$6-'СЕТ СН'!$H$26</f>
        <v>993.68378771000005</v>
      </c>
      <c r="P140" s="36">
        <f>SUMIFS(СВЦЭМ!$D$33:$D$776,СВЦЭМ!$A$33:$A$776,$A140,СВЦЭМ!$B$33:$B$776,P$119)+'СЕТ СН'!$H$14+СВЦЭМ!$D$10+'СЕТ СН'!$H$6-'СЕТ СН'!$H$26</f>
        <v>1002.76744051</v>
      </c>
      <c r="Q140" s="36">
        <f>SUMIFS(СВЦЭМ!$D$33:$D$776,СВЦЭМ!$A$33:$A$776,$A140,СВЦЭМ!$B$33:$B$776,Q$119)+'СЕТ СН'!$H$14+СВЦЭМ!$D$10+'СЕТ СН'!$H$6-'СЕТ СН'!$H$26</f>
        <v>957.70898452000006</v>
      </c>
      <c r="R140" s="36">
        <f>SUMIFS(СВЦЭМ!$D$33:$D$776,СВЦЭМ!$A$33:$A$776,$A140,СВЦЭМ!$B$33:$B$776,R$119)+'СЕТ СН'!$H$14+СВЦЭМ!$D$10+'СЕТ СН'!$H$6-'СЕТ СН'!$H$26</f>
        <v>901.66131122000002</v>
      </c>
      <c r="S140" s="36">
        <f>SUMIFS(СВЦЭМ!$D$33:$D$776,СВЦЭМ!$A$33:$A$776,$A140,СВЦЭМ!$B$33:$B$776,S$119)+'СЕТ СН'!$H$14+СВЦЭМ!$D$10+'СЕТ СН'!$H$6-'СЕТ СН'!$H$26</f>
        <v>833.30031856000005</v>
      </c>
      <c r="T140" s="36">
        <f>SUMIFS(СВЦЭМ!$D$33:$D$776,СВЦЭМ!$A$33:$A$776,$A140,СВЦЭМ!$B$33:$B$776,T$119)+'СЕТ СН'!$H$14+СВЦЭМ!$D$10+'СЕТ СН'!$H$6-'СЕТ СН'!$H$26</f>
        <v>837.02584816000001</v>
      </c>
      <c r="U140" s="36">
        <f>SUMIFS(СВЦЭМ!$D$33:$D$776,СВЦЭМ!$A$33:$A$776,$A140,СВЦЭМ!$B$33:$B$776,U$119)+'СЕТ СН'!$H$14+СВЦЭМ!$D$10+'СЕТ СН'!$H$6-'СЕТ СН'!$H$26</f>
        <v>832.5926940600001</v>
      </c>
      <c r="V140" s="36">
        <f>SUMIFS(СВЦЭМ!$D$33:$D$776,СВЦЭМ!$A$33:$A$776,$A140,СВЦЭМ!$B$33:$B$776,V$119)+'СЕТ СН'!$H$14+СВЦЭМ!$D$10+'СЕТ СН'!$H$6-'СЕТ СН'!$H$26</f>
        <v>846.65740461000007</v>
      </c>
      <c r="W140" s="36">
        <f>SUMIFS(СВЦЭМ!$D$33:$D$776,СВЦЭМ!$A$33:$A$776,$A140,СВЦЭМ!$B$33:$B$776,W$119)+'СЕТ СН'!$H$14+СВЦЭМ!$D$10+'СЕТ СН'!$H$6-'СЕТ СН'!$H$26</f>
        <v>859.15459705000001</v>
      </c>
      <c r="X140" s="36">
        <f>SUMIFS(СВЦЭМ!$D$33:$D$776,СВЦЭМ!$A$33:$A$776,$A140,СВЦЭМ!$B$33:$B$776,X$119)+'СЕТ СН'!$H$14+СВЦЭМ!$D$10+'СЕТ СН'!$H$6-'СЕТ СН'!$H$26</f>
        <v>835.24239917</v>
      </c>
      <c r="Y140" s="36">
        <f>SUMIFS(СВЦЭМ!$D$33:$D$776,СВЦЭМ!$A$33:$A$776,$A140,СВЦЭМ!$B$33:$B$776,Y$119)+'СЕТ СН'!$H$14+СВЦЭМ!$D$10+'СЕТ СН'!$H$6-'СЕТ СН'!$H$26</f>
        <v>855.78574011000001</v>
      </c>
    </row>
    <row r="141" spans="1:25" ht="15.75" x14ac:dyDescent="0.2">
      <c r="A141" s="35">
        <f t="shared" si="3"/>
        <v>43638</v>
      </c>
      <c r="B141" s="36">
        <f>SUMIFS(СВЦЭМ!$D$33:$D$776,СВЦЭМ!$A$33:$A$776,$A141,СВЦЭМ!$B$33:$B$776,B$119)+'СЕТ СН'!$H$14+СВЦЭМ!$D$10+'СЕТ СН'!$H$6-'СЕТ СН'!$H$26</f>
        <v>1005.5698366900001</v>
      </c>
      <c r="C141" s="36">
        <f>SUMIFS(СВЦЭМ!$D$33:$D$776,СВЦЭМ!$A$33:$A$776,$A141,СВЦЭМ!$B$33:$B$776,C$119)+'СЕТ СН'!$H$14+СВЦЭМ!$D$10+'СЕТ СН'!$H$6-'СЕТ СН'!$H$26</f>
        <v>1043.47151932</v>
      </c>
      <c r="D141" s="36">
        <f>SUMIFS(СВЦЭМ!$D$33:$D$776,СВЦЭМ!$A$33:$A$776,$A141,СВЦЭМ!$B$33:$B$776,D$119)+'СЕТ СН'!$H$14+СВЦЭМ!$D$10+'СЕТ СН'!$H$6-'СЕТ СН'!$H$26</f>
        <v>1068.07939889</v>
      </c>
      <c r="E141" s="36">
        <f>SUMIFS(СВЦЭМ!$D$33:$D$776,СВЦЭМ!$A$33:$A$776,$A141,СВЦЭМ!$B$33:$B$776,E$119)+'СЕТ СН'!$H$14+СВЦЭМ!$D$10+'СЕТ СН'!$H$6-'СЕТ СН'!$H$26</f>
        <v>1101.7326460700001</v>
      </c>
      <c r="F141" s="36">
        <f>SUMIFS(СВЦЭМ!$D$33:$D$776,СВЦЭМ!$A$33:$A$776,$A141,СВЦЭМ!$B$33:$B$776,F$119)+'СЕТ СН'!$H$14+СВЦЭМ!$D$10+'СЕТ СН'!$H$6-'СЕТ СН'!$H$26</f>
        <v>1103.0832240100001</v>
      </c>
      <c r="G141" s="36">
        <f>SUMIFS(СВЦЭМ!$D$33:$D$776,СВЦЭМ!$A$33:$A$776,$A141,СВЦЭМ!$B$33:$B$776,G$119)+'СЕТ СН'!$H$14+СВЦЭМ!$D$10+'СЕТ СН'!$H$6-'СЕТ СН'!$H$26</f>
        <v>1106.06529069</v>
      </c>
      <c r="H141" s="36">
        <f>SUMIFS(СВЦЭМ!$D$33:$D$776,СВЦЭМ!$A$33:$A$776,$A141,СВЦЭМ!$B$33:$B$776,H$119)+'СЕТ СН'!$H$14+СВЦЭМ!$D$10+'СЕТ СН'!$H$6-'СЕТ СН'!$H$26</f>
        <v>1082.12163394</v>
      </c>
      <c r="I141" s="36">
        <f>SUMIFS(СВЦЭМ!$D$33:$D$776,СВЦЭМ!$A$33:$A$776,$A141,СВЦЭМ!$B$33:$B$776,I$119)+'СЕТ СН'!$H$14+СВЦЭМ!$D$10+'СЕТ СН'!$H$6-'СЕТ СН'!$H$26</f>
        <v>1037.3869377599999</v>
      </c>
      <c r="J141" s="36">
        <f>SUMIFS(СВЦЭМ!$D$33:$D$776,СВЦЭМ!$A$33:$A$776,$A141,СВЦЭМ!$B$33:$B$776,J$119)+'СЕТ СН'!$H$14+СВЦЭМ!$D$10+'СЕТ СН'!$H$6-'СЕТ СН'!$H$26</f>
        <v>1010.66713942</v>
      </c>
      <c r="K141" s="36">
        <f>SUMIFS(СВЦЭМ!$D$33:$D$776,СВЦЭМ!$A$33:$A$776,$A141,СВЦЭМ!$B$33:$B$776,K$119)+'СЕТ СН'!$H$14+СВЦЭМ!$D$10+'СЕТ СН'!$H$6-'СЕТ СН'!$H$26</f>
        <v>940.84776874000011</v>
      </c>
      <c r="L141" s="36">
        <f>SUMIFS(СВЦЭМ!$D$33:$D$776,СВЦЭМ!$A$33:$A$776,$A141,СВЦЭМ!$B$33:$B$776,L$119)+'СЕТ СН'!$H$14+СВЦЭМ!$D$10+'СЕТ СН'!$H$6-'СЕТ СН'!$H$26</f>
        <v>856.01496284000007</v>
      </c>
      <c r="M141" s="36">
        <f>SUMIFS(СВЦЭМ!$D$33:$D$776,СВЦЭМ!$A$33:$A$776,$A141,СВЦЭМ!$B$33:$B$776,M$119)+'СЕТ СН'!$H$14+СВЦЭМ!$D$10+'СЕТ СН'!$H$6-'СЕТ СН'!$H$26</f>
        <v>853.52349221000009</v>
      </c>
      <c r="N141" s="36">
        <f>SUMIFS(СВЦЭМ!$D$33:$D$776,СВЦЭМ!$A$33:$A$776,$A141,СВЦЭМ!$B$33:$B$776,N$119)+'СЕТ СН'!$H$14+СВЦЭМ!$D$10+'СЕТ СН'!$H$6-'СЕТ СН'!$H$26</f>
        <v>849.87269586000002</v>
      </c>
      <c r="O141" s="36">
        <f>SUMIFS(СВЦЭМ!$D$33:$D$776,СВЦЭМ!$A$33:$A$776,$A141,СВЦЭМ!$B$33:$B$776,O$119)+'СЕТ СН'!$H$14+СВЦЭМ!$D$10+'СЕТ СН'!$H$6-'СЕТ СН'!$H$26</f>
        <v>852.25699888000008</v>
      </c>
      <c r="P141" s="36">
        <f>SUMIFS(СВЦЭМ!$D$33:$D$776,СВЦЭМ!$A$33:$A$776,$A141,СВЦЭМ!$B$33:$B$776,P$119)+'СЕТ СН'!$H$14+СВЦЭМ!$D$10+'СЕТ СН'!$H$6-'СЕТ СН'!$H$26</f>
        <v>863.13965375000009</v>
      </c>
      <c r="Q141" s="36">
        <f>SUMIFS(СВЦЭМ!$D$33:$D$776,СВЦЭМ!$A$33:$A$776,$A141,СВЦЭМ!$B$33:$B$776,Q$119)+'СЕТ СН'!$H$14+СВЦЭМ!$D$10+'СЕТ СН'!$H$6-'СЕТ СН'!$H$26</f>
        <v>854.25586197000007</v>
      </c>
      <c r="R141" s="36">
        <f>SUMIFS(СВЦЭМ!$D$33:$D$776,СВЦЭМ!$A$33:$A$776,$A141,СВЦЭМ!$B$33:$B$776,R$119)+'СЕТ СН'!$H$14+СВЦЭМ!$D$10+'СЕТ СН'!$H$6-'СЕТ СН'!$H$26</f>
        <v>860.57135953</v>
      </c>
      <c r="S141" s="36">
        <f>SUMIFS(СВЦЭМ!$D$33:$D$776,СВЦЭМ!$A$33:$A$776,$A141,СВЦЭМ!$B$33:$B$776,S$119)+'СЕТ СН'!$H$14+СВЦЭМ!$D$10+'СЕТ СН'!$H$6-'СЕТ СН'!$H$26</f>
        <v>866.09189356000002</v>
      </c>
      <c r="T141" s="36">
        <f>SUMIFS(СВЦЭМ!$D$33:$D$776,СВЦЭМ!$A$33:$A$776,$A141,СВЦЭМ!$B$33:$B$776,T$119)+'СЕТ СН'!$H$14+СВЦЭМ!$D$10+'СЕТ СН'!$H$6-'СЕТ СН'!$H$26</f>
        <v>857.76572988000009</v>
      </c>
      <c r="U141" s="36">
        <f>SUMIFS(СВЦЭМ!$D$33:$D$776,СВЦЭМ!$A$33:$A$776,$A141,СВЦЭМ!$B$33:$B$776,U$119)+'СЕТ СН'!$H$14+СВЦЭМ!$D$10+'СЕТ СН'!$H$6-'СЕТ СН'!$H$26</f>
        <v>847.78018992</v>
      </c>
      <c r="V141" s="36">
        <f>SUMIFS(СВЦЭМ!$D$33:$D$776,СВЦЭМ!$A$33:$A$776,$A141,СВЦЭМ!$B$33:$B$776,V$119)+'СЕТ СН'!$H$14+СВЦЭМ!$D$10+'СЕТ СН'!$H$6-'СЕТ СН'!$H$26</f>
        <v>850.90465834000008</v>
      </c>
      <c r="W141" s="36">
        <f>SUMIFS(СВЦЭМ!$D$33:$D$776,СВЦЭМ!$A$33:$A$776,$A141,СВЦЭМ!$B$33:$B$776,W$119)+'СЕТ СН'!$H$14+СВЦЭМ!$D$10+'СЕТ СН'!$H$6-'СЕТ СН'!$H$26</f>
        <v>869.82856282</v>
      </c>
      <c r="X141" s="36">
        <f>SUMIFS(СВЦЭМ!$D$33:$D$776,СВЦЭМ!$A$33:$A$776,$A141,СВЦЭМ!$B$33:$B$776,X$119)+'СЕТ СН'!$H$14+СВЦЭМ!$D$10+'СЕТ СН'!$H$6-'СЕТ СН'!$H$26</f>
        <v>850.5516739200001</v>
      </c>
      <c r="Y141" s="36">
        <f>SUMIFS(СВЦЭМ!$D$33:$D$776,СВЦЭМ!$A$33:$A$776,$A141,СВЦЭМ!$B$33:$B$776,Y$119)+'СЕТ СН'!$H$14+СВЦЭМ!$D$10+'СЕТ СН'!$H$6-'СЕТ СН'!$H$26</f>
        <v>814.8463106800001</v>
      </c>
    </row>
    <row r="142" spans="1:25" ht="15.75" x14ac:dyDescent="0.2">
      <c r="A142" s="35">
        <f t="shared" si="3"/>
        <v>43639</v>
      </c>
      <c r="B142" s="36">
        <f>SUMIFS(СВЦЭМ!$D$33:$D$776,СВЦЭМ!$A$33:$A$776,$A142,СВЦЭМ!$B$33:$B$776,B$119)+'СЕТ СН'!$H$14+СВЦЭМ!$D$10+'СЕТ СН'!$H$6-'СЕТ СН'!$H$26</f>
        <v>951.98011951000001</v>
      </c>
      <c r="C142" s="36">
        <f>SUMIFS(СВЦЭМ!$D$33:$D$776,СВЦЭМ!$A$33:$A$776,$A142,СВЦЭМ!$B$33:$B$776,C$119)+'СЕТ СН'!$H$14+СВЦЭМ!$D$10+'СЕТ СН'!$H$6-'СЕТ СН'!$H$26</f>
        <v>971.27994973</v>
      </c>
      <c r="D142" s="36">
        <f>SUMIFS(СВЦЭМ!$D$33:$D$776,СВЦЭМ!$A$33:$A$776,$A142,СВЦЭМ!$B$33:$B$776,D$119)+'СЕТ СН'!$H$14+СВЦЭМ!$D$10+'СЕТ СН'!$H$6-'СЕТ СН'!$H$26</f>
        <v>1012.09703743</v>
      </c>
      <c r="E142" s="36">
        <f>SUMIFS(СВЦЭМ!$D$33:$D$776,СВЦЭМ!$A$33:$A$776,$A142,СВЦЭМ!$B$33:$B$776,E$119)+'СЕТ СН'!$H$14+СВЦЭМ!$D$10+'СЕТ СН'!$H$6-'СЕТ СН'!$H$26</f>
        <v>1029.1153876100002</v>
      </c>
      <c r="F142" s="36">
        <f>SUMIFS(СВЦЭМ!$D$33:$D$776,СВЦЭМ!$A$33:$A$776,$A142,СВЦЭМ!$B$33:$B$776,F$119)+'СЕТ СН'!$H$14+СВЦЭМ!$D$10+'СЕТ СН'!$H$6-'СЕТ СН'!$H$26</f>
        <v>1034.2209595500001</v>
      </c>
      <c r="G142" s="36">
        <f>SUMIFS(СВЦЭМ!$D$33:$D$776,СВЦЭМ!$A$33:$A$776,$A142,СВЦЭМ!$B$33:$B$776,G$119)+'СЕТ СН'!$H$14+СВЦЭМ!$D$10+'СЕТ СН'!$H$6-'СЕТ СН'!$H$26</f>
        <v>1058.4780589699999</v>
      </c>
      <c r="H142" s="36">
        <f>SUMIFS(СВЦЭМ!$D$33:$D$776,СВЦЭМ!$A$33:$A$776,$A142,СВЦЭМ!$B$33:$B$776,H$119)+'СЕТ СН'!$H$14+СВЦЭМ!$D$10+'СЕТ СН'!$H$6-'СЕТ СН'!$H$26</f>
        <v>1037.41907369</v>
      </c>
      <c r="I142" s="36">
        <f>SUMIFS(СВЦЭМ!$D$33:$D$776,СВЦЭМ!$A$33:$A$776,$A142,СВЦЭМ!$B$33:$B$776,I$119)+'СЕТ СН'!$H$14+СВЦЭМ!$D$10+'СЕТ СН'!$H$6-'СЕТ СН'!$H$26</f>
        <v>1005.4955187200001</v>
      </c>
      <c r="J142" s="36">
        <f>SUMIFS(СВЦЭМ!$D$33:$D$776,СВЦЭМ!$A$33:$A$776,$A142,СВЦЭМ!$B$33:$B$776,J$119)+'СЕТ СН'!$H$14+СВЦЭМ!$D$10+'СЕТ СН'!$H$6-'СЕТ СН'!$H$26</f>
        <v>983.48032906000003</v>
      </c>
      <c r="K142" s="36">
        <f>SUMIFS(СВЦЭМ!$D$33:$D$776,СВЦЭМ!$A$33:$A$776,$A142,СВЦЭМ!$B$33:$B$776,K$119)+'СЕТ СН'!$H$14+СВЦЭМ!$D$10+'СЕТ СН'!$H$6-'СЕТ СН'!$H$26</f>
        <v>953.99494418000006</v>
      </c>
      <c r="L142" s="36">
        <f>SUMIFS(СВЦЭМ!$D$33:$D$776,СВЦЭМ!$A$33:$A$776,$A142,СВЦЭМ!$B$33:$B$776,L$119)+'СЕТ СН'!$H$14+СВЦЭМ!$D$10+'СЕТ СН'!$H$6-'СЕТ СН'!$H$26</f>
        <v>932.73592019</v>
      </c>
      <c r="M142" s="36">
        <f>SUMIFS(СВЦЭМ!$D$33:$D$776,СВЦЭМ!$A$33:$A$776,$A142,СВЦЭМ!$B$33:$B$776,M$119)+'СЕТ СН'!$H$14+СВЦЭМ!$D$10+'СЕТ СН'!$H$6-'СЕТ СН'!$H$26</f>
        <v>907.64249344000007</v>
      </c>
      <c r="N142" s="36">
        <f>SUMIFS(СВЦЭМ!$D$33:$D$776,СВЦЭМ!$A$33:$A$776,$A142,СВЦЭМ!$B$33:$B$776,N$119)+'СЕТ СН'!$H$14+СВЦЭМ!$D$10+'СЕТ СН'!$H$6-'СЕТ СН'!$H$26</f>
        <v>931.09932400000002</v>
      </c>
      <c r="O142" s="36">
        <f>SUMIFS(СВЦЭМ!$D$33:$D$776,СВЦЭМ!$A$33:$A$776,$A142,СВЦЭМ!$B$33:$B$776,O$119)+'СЕТ СН'!$H$14+СВЦЭМ!$D$10+'СЕТ СН'!$H$6-'СЕТ СН'!$H$26</f>
        <v>939.38900273000002</v>
      </c>
      <c r="P142" s="36">
        <f>SUMIFS(СВЦЭМ!$D$33:$D$776,СВЦЭМ!$A$33:$A$776,$A142,СВЦЭМ!$B$33:$B$776,P$119)+'СЕТ СН'!$H$14+СВЦЭМ!$D$10+'СЕТ СН'!$H$6-'СЕТ СН'!$H$26</f>
        <v>949.64624130000004</v>
      </c>
      <c r="Q142" s="36">
        <f>SUMIFS(СВЦЭМ!$D$33:$D$776,СВЦЭМ!$A$33:$A$776,$A142,СВЦЭМ!$B$33:$B$776,Q$119)+'СЕТ СН'!$H$14+СВЦЭМ!$D$10+'СЕТ СН'!$H$6-'СЕТ СН'!$H$26</f>
        <v>907.82404582000004</v>
      </c>
      <c r="R142" s="36">
        <f>SUMIFS(СВЦЭМ!$D$33:$D$776,СВЦЭМ!$A$33:$A$776,$A142,СВЦЭМ!$B$33:$B$776,R$119)+'СЕТ СН'!$H$14+СВЦЭМ!$D$10+'СЕТ СН'!$H$6-'СЕТ СН'!$H$26</f>
        <v>856.47842604000004</v>
      </c>
      <c r="S142" s="36">
        <f>SUMIFS(СВЦЭМ!$D$33:$D$776,СВЦЭМ!$A$33:$A$776,$A142,СВЦЭМ!$B$33:$B$776,S$119)+'СЕТ СН'!$H$14+СВЦЭМ!$D$10+'СЕТ СН'!$H$6-'СЕТ СН'!$H$26</f>
        <v>858.99551557000007</v>
      </c>
      <c r="T142" s="36">
        <f>SUMIFS(СВЦЭМ!$D$33:$D$776,СВЦЭМ!$A$33:$A$776,$A142,СВЦЭМ!$B$33:$B$776,T$119)+'СЕТ СН'!$H$14+СВЦЭМ!$D$10+'СЕТ СН'!$H$6-'СЕТ СН'!$H$26</f>
        <v>859.74438222000003</v>
      </c>
      <c r="U142" s="36">
        <f>SUMIFS(СВЦЭМ!$D$33:$D$776,СВЦЭМ!$A$33:$A$776,$A142,СВЦЭМ!$B$33:$B$776,U$119)+'СЕТ СН'!$H$14+СВЦЭМ!$D$10+'СЕТ СН'!$H$6-'СЕТ СН'!$H$26</f>
        <v>857.25882884000009</v>
      </c>
      <c r="V142" s="36">
        <f>SUMIFS(СВЦЭМ!$D$33:$D$776,СВЦЭМ!$A$33:$A$776,$A142,СВЦЭМ!$B$33:$B$776,V$119)+'СЕТ СН'!$H$14+СВЦЭМ!$D$10+'СЕТ СН'!$H$6-'СЕТ СН'!$H$26</f>
        <v>847.69743719000007</v>
      </c>
      <c r="W142" s="36">
        <f>SUMIFS(СВЦЭМ!$D$33:$D$776,СВЦЭМ!$A$33:$A$776,$A142,СВЦЭМ!$B$33:$B$776,W$119)+'СЕТ СН'!$H$14+СВЦЭМ!$D$10+'СЕТ СН'!$H$6-'СЕТ СН'!$H$26</f>
        <v>840.49545063000005</v>
      </c>
      <c r="X142" s="36">
        <f>SUMIFS(СВЦЭМ!$D$33:$D$776,СВЦЭМ!$A$33:$A$776,$A142,СВЦЭМ!$B$33:$B$776,X$119)+'СЕТ СН'!$H$14+СВЦЭМ!$D$10+'СЕТ СН'!$H$6-'СЕТ СН'!$H$26</f>
        <v>843.22723303000009</v>
      </c>
      <c r="Y142" s="36">
        <f>SUMIFS(СВЦЭМ!$D$33:$D$776,СВЦЭМ!$A$33:$A$776,$A142,СВЦЭМ!$B$33:$B$776,Y$119)+'СЕТ СН'!$H$14+СВЦЭМ!$D$10+'СЕТ СН'!$H$6-'СЕТ СН'!$H$26</f>
        <v>926.68325733000006</v>
      </c>
    </row>
    <row r="143" spans="1:25" ht="15.75" x14ac:dyDescent="0.2">
      <c r="A143" s="35">
        <f t="shared" si="3"/>
        <v>43640</v>
      </c>
      <c r="B143" s="36">
        <f>SUMIFS(СВЦЭМ!$D$33:$D$776,СВЦЭМ!$A$33:$A$776,$A143,СВЦЭМ!$B$33:$B$776,B$119)+'СЕТ СН'!$H$14+СВЦЭМ!$D$10+'СЕТ СН'!$H$6-'СЕТ СН'!$H$26</f>
        <v>1039.56944578</v>
      </c>
      <c r="C143" s="36">
        <f>SUMIFS(СВЦЭМ!$D$33:$D$776,СВЦЭМ!$A$33:$A$776,$A143,СВЦЭМ!$B$33:$B$776,C$119)+'СЕТ СН'!$H$14+СВЦЭМ!$D$10+'СЕТ СН'!$H$6-'СЕТ СН'!$H$26</f>
        <v>1057.5348442200002</v>
      </c>
      <c r="D143" s="36">
        <f>SUMIFS(СВЦЭМ!$D$33:$D$776,СВЦЭМ!$A$33:$A$776,$A143,СВЦЭМ!$B$33:$B$776,D$119)+'СЕТ СН'!$H$14+СВЦЭМ!$D$10+'СЕТ СН'!$H$6-'СЕТ СН'!$H$26</f>
        <v>1097.8886127999999</v>
      </c>
      <c r="E143" s="36">
        <f>SUMIFS(СВЦЭМ!$D$33:$D$776,СВЦЭМ!$A$33:$A$776,$A143,СВЦЭМ!$B$33:$B$776,E$119)+'СЕТ СН'!$H$14+СВЦЭМ!$D$10+'СЕТ СН'!$H$6-'СЕТ СН'!$H$26</f>
        <v>1100.0028238899999</v>
      </c>
      <c r="F143" s="36">
        <f>SUMIFS(СВЦЭМ!$D$33:$D$776,СВЦЭМ!$A$33:$A$776,$A143,СВЦЭМ!$B$33:$B$776,F$119)+'СЕТ СН'!$H$14+СВЦЭМ!$D$10+'СЕТ СН'!$H$6-'СЕТ СН'!$H$26</f>
        <v>1107.34225698</v>
      </c>
      <c r="G143" s="36">
        <f>SUMIFS(СВЦЭМ!$D$33:$D$776,СВЦЭМ!$A$33:$A$776,$A143,СВЦЭМ!$B$33:$B$776,G$119)+'СЕТ СН'!$H$14+СВЦЭМ!$D$10+'СЕТ СН'!$H$6-'СЕТ СН'!$H$26</f>
        <v>1106.69718926</v>
      </c>
      <c r="H143" s="36">
        <f>SUMIFS(СВЦЭМ!$D$33:$D$776,СВЦЭМ!$A$33:$A$776,$A143,СВЦЭМ!$B$33:$B$776,H$119)+'СЕТ СН'!$H$14+СВЦЭМ!$D$10+'СЕТ СН'!$H$6-'СЕТ СН'!$H$26</f>
        <v>1073.05085874</v>
      </c>
      <c r="I143" s="36">
        <f>SUMIFS(СВЦЭМ!$D$33:$D$776,СВЦЭМ!$A$33:$A$776,$A143,СВЦЭМ!$B$33:$B$776,I$119)+'СЕТ СН'!$H$14+СВЦЭМ!$D$10+'СЕТ СН'!$H$6-'СЕТ СН'!$H$26</f>
        <v>1012.90161506</v>
      </c>
      <c r="J143" s="36">
        <f>SUMIFS(СВЦЭМ!$D$33:$D$776,СВЦЭМ!$A$33:$A$776,$A143,СВЦЭМ!$B$33:$B$776,J$119)+'СЕТ СН'!$H$14+СВЦЭМ!$D$10+'СЕТ СН'!$H$6-'СЕТ СН'!$H$26</f>
        <v>997.78748815000006</v>
      </c>
      <c r="K143" s="36">
        <f>SUMIFS(СВЦЭМ!$D$33:$D$776,СВЦЭМ!$A$33:$A$776,$A143,СВЦЭМ!$B$33:$B$776,K$119)+'СЕТ СН'!$H$14+СВЦЭМ!$D$10+'СЕТ СН'!$H$6-'СЕТ СН'!$H$26</f>
        <v>974.08019430000002</v>
      </c>
      <c r="L143" s="36">
        <f>SUMIFS(СВЦЭМ!$D$33:$D$776,СВЦЭМ!$A$33:$A$776,$A143,СВЦЭМ!$B$33:$B$776,L$119)+'СЕТ СН'!$H$14+СВЦЭМ!$D$10+'СЕТ СН'!$H$6-'СЕТ СН'!$H$26</f>
        <v>966.84989647000009</v>
      </c>
      <c r="M143" s="36">
        <f>SUMIFS(СВЦЭМ!$D$33:$D$776,СВЦЭМ!$A$33:$A$776,$A143,СВЦЭМ!$B$33:$B$776,M$119)+'СЕТ СН'!$H$14+СВЦЭМ!$D$10+'СЕТ СН'!$H$6-'СЕТ СН'!$H$26</f>
        <v>956.71310773000005</v>
      </c>
      <c r="N143" s="36">
        <f>SUMIFS(СВЦЭМ!$D$33:$D$776,СВЦЭМ!$A$33:$A$776,$A143,СВЦЭМ!$B$33:$B$776,N$119)+'СЕТ СН'!$H$14+СВЦЭМ!$D$10+'СЕТ СН'!$H$6-'СЕТ СН'!$H$26</f>
        <v>963.02702174000001</v>
      </c>
      <c r="O143" s="36">
        <f>SUMIFS(СВЦЭМ!$D$33:$D$776,СВЦЭМ!$A$33:$A$776,$A143,СВЦЭМ!$B$33:$B$776,O$119)+'СЕТ СН'!$H$14+СВЦЭМ!$D$10+'СЕТ СН'!$H$6-'СЕТ СН'!$H$26</f>
        <v>957.79168644000003</v>
      </c>
      <c r="P143" s="36">
        <f>SUMIFS(СВЦЭМ!$D$33:$D$776,СВЦЭМ!$A$33:$A$776,$A143,СВЦЭМ!$B$33:$B$776,P$119)+'СЕТ СН'!$H$14+СВЦЭМ!$D$10+'СЕТ СН'!$H$6-'СЕТ СН'!$H$26</f>
        <v>963.52815212000007</v>
      </c>
      <c r="Q143" s="36">
        <f>SUMIFS(СВЦЭМ!$D$33:$D$776,СВЦЭМ!$A$33:$A$776,$A143,СВЦЭМ!$B$33:$B$776,Q$119)+'СЕТ СН'!$H$14+СВЦЭМ!$D$10+'СЕТ СН'!$H$6-'СЕТ СН'!$H$26</f>
        <v>929.20371358</v>
      </c>
      <c r="R143" s="36">
        <f>SUMIFS(СВЦЭМ!$D$33:$D$776,СВЦЭМ!$A$33:$A$776,$A143,СВЦЭМ!$B$33:$B$776,R$119)+'СЕТ СН'!$H$14+СВЦЭМ!$D$10+'СЕТ СН'!$H$6-'СЕТ СН'!$H$26</f>
        <v>904.48851219000005</v>
      </c>
      <c r="S143" s="36">
        <f>SUMIFS(СВЦЭМ!$D$33:$D$776,СВЦЭМ!$A$33:$A$776,$A143,СВЦЭМ!$B$33:$B$776,S$119)+'СЕТ СН'!$H$14+СВЦЭМ!$D$10+'СЕТ СН'!$H$6-'СЕТ СН'!$H$26</f>
        <v>922.29158373000007</v>
      </c>
      <c r="T143" s="36">
        <f>SUMIFS(СВЦЭМ!$D$33:$D$776,СВЦЭМ!$A$33:$A$776,$A143,СВЦЭМ!$B$33:$B$776,T$119)+'СЕТ СН'!$H$14+СВЦЭМ!$D$10+'СЕТ СН'!$H$6-'СЕТ СН'!$H$26</f>
        <v>931.1302254200001</v>
      </c>
      <c r="U143" s="36">
        <f>SUMIFS(СВЦЭМ!$D$33:$D$776,СВЦЭМ!$A$33:$A$776,$A143,СВЦЭМ!$B$33:$B$776,U$119)+'СЕТ СН'!$H$14+СВЦЭМ!$D$10+'СЕТ СН'!$H$6-'СЕТ СН'!$H$26</f>
        <v>943.96222591000003</v>
      </c>
      <c r="V143" s="36">
        <f>SUMIFS(СВЦЭМ!$D$33:$D$776,СВЦЭМ!$A$33:$A$776,$A143,СВЦЭМ!$B$33:$B$776,V$119)+'СЕТ СН'!$H$14+СВЦЭМ!$D$10+'СЕТ СН'!$H$6-'СЕТ СН'!$H$26</f>
        <v>958.87599533000002</v>
      </c>
      <c r="W143" s="36">
        <f>SUMIFS(СВЦЭМ!$D$33:$D$776,СВЦЭМ!$A$33:$A$776,$A143,СВЦЭМ!$B$33:$B$776,W$119)+'СЕТ СН'!$H$14+СВЦЭМ!$D$10+'СЕТ СН'!$H$6-'СЕТ СН'!$H$26</f>
        <v>942.47608025</v>
      </c>
      <c r="X143" s="36">
        <f>SUMIFS(СВЦЭМ!$D$33:$D$776,СВЦЭМ!$A$33:$A$776,$A143,СВЦЭМ!$B$33:$B$776,X$119)+'СЕТ СН'!$H$14+СВЦЭМ!$D$10+'СЕТ СН'!$H$6-'СЕТ СН'!$H$26</f>
        <v>959.99804102000007</v>
      </c>
      <c r="Y143" s="36">
        <f>SUMIFS(СВЦЭМ!$D$33:$D$776,СВЦЭМ!$A$33:$A$776,$A143,СВЦЭМ!$B$33:$B$776,Y$119)+'СЕТ СН'!$H$14+СВЦЭМ!$D$10+'СЕТ СН'!$H$6-'СЕТ СН'!$H$26</f>
        <v>1032.7291872599999</v>
      </c>
    </row>
    <row r="144" spans="1:25" ht="15.75" x14ac:dyDescent="0.2">
      <c r="A144" s="35">
        <f t="shared" si="3"/>
        <v>43641</v>
      </c>
      <c r="B144" s="36">
        <f>SUMIFS(СВЦЭМ!$D$33:$D$776,СВЦЭМ!$A$33:$A$776,$A144,СВЦЭМ!$B$33:$B$776,B$119)+'СЕТ СН'!$H$14+СВЦЭМ!$D$10+'СЕТ СН'!$H$6-'СЕТ СН'!$H$26</f>
        <v>1060.8868780400001</v>
      </c>
      <c r="C144" s="36">
        <f>SUMIFS(СВЦЭМ!$D$33:$D$776,СВЦЭМ!$A$33:$A$776,$A144,СВЦЭМ!$B$33:$B$776,C$119)+'СЕТ СН'!$H$14+СВЦЭМ!$D$10+'СЕТ СН'!$H$6-'СЕТ СН'!$H$26</f>
        <v>1109.7318123800001</v>
      </c>
      <c r="D144" s="36">
        <f>SUMIFS(СВЦЭМ!$D$33:$D$776,СВЦЭМ!$A$33:$A$776,$A144,СВЦЭМ!$B$33:$B$776,D$119)+'СЕТ СН'!$H$14+СВЦЭМ!$D$10+'СЕТ СН'!$H$6-'СЕТ СН'!$H$26</f>
        <v>1100.78752323</v>
      </c>
      <c r="E144" s="36">
        <f>SUMIFS(СВЦЭМ!$D$33:$D$776,СВЦЭМ!$A$33:$A$776,$A144,СВЦЭМ!$B$33:$B$776,E$119)+'СЕТ СН'!$H$14+СВЦЭМ!$D$10+'СЕТ СН'!$H$6-'СЕТ СН'!$H$26</f>
        <v>1091.0388717000001</v>
      </c>
      <c r="F144" s="36">
        <f>SUMIFS(СВЦЭМ!$D$33:$D$776,СВЦЭМ!$A$33:$A$776,$A144,СВЦЭМ!$B$33:$B$776,F$119)+'СЕТ СН'!$H$14+СВЦЭМ!$D$10+'СЕТ СН'!$H$6-'СЕТ СН'!$H$26</f>
        <v>1095.4518576999999</v>
      </c>
      <c r="G144" s="36">
        <f>SUMIFS(СВЦЭМ!$D$33:$D$776,СВЦЭМ!$A$33:$A$776,$A144,СВЦЭМ!$B$33:$B$776,G$119)+'СЕТ СН'!$H$14+СВЦЭМ!$D$10+'СЕТ СН'!$H$6-'СЕТ СН'!$H$26</f>
        <v>1079.0832481900002</v>
      </c>
      <c r="H144" s="36">
        <f>SUMIFS(СВЦЭМ!$D$33:$D$776,СВЦЭМ!$A$33:$A$776,$A144,СВЦЭМ!$B$33:$B$776,H$119)+'СЕТ СН'!$H$14+СВЦЭМ!$D$10+'СЕТ СН'!$H$6-'СЕТ СН'!$H$26</f>
        <v>1068.66078092</v>
      </c>
      <c r="I144" s="36">
        <f>SUMIFS(СВЦЭМ!$D$33:$D$776,СВЦЭМ!$A$33:$A$776,$A144,СВЦЭМ!$B$33:$B$776,I$119)+'СЕТ СН'!$H$14+СВЦЭМ!$D$10+'СЕТ СН'!$H$6-'СЕТ СН'!$H$26</f>
        <v>1013.8846636200001</v>
      </c>
      <c r="J144" s="36">
        <f>SUMIFS(СВЦЭМ!$D$33:$D$776,СВЦЭМ!$A$33:$A$776,$A144,СВЦЭМ!$B$33:$B$776,J$119)+'СЕТ СН'!$H$14+СВЦЭМ!$D$10+'СЕТ СН'!$H$6-'СЕТ СН'!$H$26</f>
        <v>1025.6565670800001</v>
      </c>
      <c r="K144" s="36">
        <f>SUMIFS(СВЦЭМ!$D$33:$D$776,СВЦЭМ!$A$33:$A$776,$A144,СВЦЭМ!$B$33:$B$776,K$119)+'СЕТ СН'!$H$14+СВЦЭМ!$D$10+'СЕТ СН'!$H$6-'СЕТ СН'!$H$26</f>
        <v>1011.5625631900001</v>
      </c>
      <c r="L144" s="36">
        <f>SUMIFS(СВЦЭМ!$D$33:$D$776,СВЦЭМ!$A$33:$A$776,$A144,СВЦЭМ!$B$33:$B$776,L$119)+'СЕТ СН'!$H$14+СВЦЭМ!$D$10+'СЕТ СН'!$H$6-'СЕТ СН'!$H$26</f>
        <v>996.1353464</v>
      </c>
      <c r="M144" s="36">
        <f>SUMIFS(СВЦЭМ!$D$33:$D$776,СВЦЭМ!$A$33:$A$776,$A144,СВЦЭМ!$B$33:$B$776,M$119)+'СЕТ СН'!$H$14+СВЦЭМ!$D$10+'СЕТ СН'!$H$6-'СЕТ СН'!$H$26</f>
        <v>991.21143742000004</v>
      </c>
      <c r="N144" s="36">
        <f>SUMIFS(СВЦЭМ!$D$33:$D$776,СВЦЭМ!$A$33:$A$776,$A144,СВЦЭМ!$B$33:$B$776,N$119)+'СЕТ СН'!$H$14+СВЦЭМ!$D$10+'СЕТ СН'!$H$6-'СЕТ СН'!$H$26</f>
        <v>997.79960738</v>
      </c>
      <c r="O144" s="36">
        <f>SUMIFS(СВЦЭМ!$D$33:$D$776,СВЦЭМ!$A$33:$A$776,$A144,СВЦЭМ!$B$33:$B$776,O$119)+'СЕТ СН'!$H$14+СВЦЭМ!$D$10+'СЕТ СН'!$H$6-'СЕТ СН'!$H$26</f>
        <v>995.66405027000008</v>
      </c>
      <c r="P144" s="36">
        <f>SUMIFS(СВЦЭМ!$D$33:$D$776,СВЦЭМ!$A$33:$A$776,$A144,СВЦЭМ!$B$33:$B$776,P$119)+'СЕТ СН'!$H$14+СВЦЭМ!$D$10+'СЕТ СН'!$H$6-'СЕТ СН'!$H$26</f>
        <v>1000.35557128</v>
      </c>
      <c r="Q144" s="36">
        <f>SUMIFS(СВЦЭМ!$D$33:$D$776,СВЦЭМ!$A$33:$A$776,$A144,СВЦЭМ!$B$33:$B$776,Q$119)+'СЕТ СН'!$H$14+СВЦЭМ!$D$10+'СЕТ СН'!$H$6-'СЕТ СН'!$H$26</f>
        <v>958.44545619000007</v>
      </c>
      <c r="R144" s="36">
        <f>SUMIFS(СВЦЭМ!$D$33:$D$776,СВЦЭМ!$A$33:$A$776,$A144,СВЦЭМ!$B$33:$B$776,R$119)+'СЕТ СН'!$H$14+СВЦЭМ!$D$10+'СЕТ СН'!$H$6-'СЕТ СН'!$H$26</f>
        <v>928.80665634000002</v>
      </c>
      <c r="S144" s="36">
        <f>SUMIFS(СВЦЭМ!$D$33:$D$776,СВЦЭМ!$A$33:$A$776,$A144,СВЦЭМ!$B$33:$B$776,S$119)+'СЕТ СН'!$H$14+СВЦЭМ!$D$10+'СЕТ СН'!$H$6-'СЕТ СН'!$H$26</f>
        <v>927.96989626000004</v>
      </c>
      <c r="T144" s="36">
        <f>SUMIFS(СВЦЭМ!$D$33:$D$776,СВЦЭМ!$A$33:$A$776,$A144,СВЦЭМ!$B$33:$B$776,T$119)+'СЕТ СН'!$H$14+СВЦЭМ!$D$10+'СЕТ СН'!$H$6-'СЕТ СН'!$H$26</f>
        <v>933.9166064100001</v>
      </c>
      <c r="U144" s="36">
        <f>SUMIFS(СВЦЭМ!$D$33:$D$776,СВЦЭМ!$A$33:$A$776,$A144,СВЦЭМ!$B$33:$B$776,U$119)+'СЕТ СН'!$H$14+СВЦЭМ!$D$10+'СЕТ СН'!$H$6-'СЕТ СН'!$H$26</f>
        <v>931.8037662800001</v>
      </c>
      <c r="V144" s="36">
        <f>SUMIFS(СВЦЭМ!$D$33:$D$776,СВЦЭМ!$A$33:$A$776,$A144,СВЦЭМ!$B$33:$B$776,V$119)+'СЕТ СН'!$H$14+СВЦЭМ!$D$10+'СЕТ СН'!$H$6-'СЕТ СН'!$H$26</f>
        <v>924.58055706000005</v>
      </c>
      <c r="W144" s="36">
        <f>SUMIFS(СВЦЭМ!$D$33:$D$776,СВЦЭМ!$A$33:$A$776,$A144,СВЦЭМ!$B$33:$B$776,W$119)+'СЕТ СН'!$H$14+СВЦЭМ!$D$10+'СЕТ СН'!$H$6-'СЕТ СН'!$H$26</f>
        <v>924.15284526000005</v>
      </c>
      <c r="X144" s="36">
        <f>SUMIFS(СВЦЭМ!$D$33:$D$776,СВЦЭМ!$A$33:$A$776,$A144,СВЦЭМ!$B$33:$B$776,X$119)+'СЕТ СН'!$H$14+СВЦЭМ!$D$10+'СЕТ СН'!$H$6-'СЕТ СН'!$H$26</f>
        <v>915.52288764000002</v>
      </c>
      <c r="Y144" s="36">
        <f>SUMIFS(СВЦЭМ!$D$33:$D$776,СВЦЭМ!$A$33:$A$776,$A144,СВЦЭМ!$B$33:$B$776,Y$119)+'СЕТ СН'!$H$14+СВЦЭМ!$D$10+'СЕТ СН'!$H$6-'СЕТ СН'!$H$26</f>
        <v>953.71342072000004</v>
      </c>
    </row>
    <row r="145" spans="1:27" ht="15.75" x14ac:dyDescent="0.2">
      <c r="A145" s="35">
        <f t="shared" si="3"/>
        <v>43642</v>
      </c>
      <c r="B145" s="36">
        <f>SUMIFS(СВЦЭМ!$D$33:$D$776,СВЦЭМ!$A$33:$A$776,$A145,СВЦЭМ!$B$33:$B$776,B$119)+'СЕТ СН'!$H$14+СВЦЭМ!$D$10+'СЕТ СН'!$H$6-'СЕТ СН'!$H$26</f>
        <v>1006.3607672400001</v>
      </c>
      <c r="C145" s="36">
        <f>SUMIFS(СВЦЭМ!$D$33:$D$776,СВЦЭМ!$A$33:$A$776,$A145,СВЦЭМ!$B$33:$B$776,C$119)+'СЕТ СН'!$H$14+СВЦЭМ!$D$10+'СЕТ СН'!$H$6-'СЕТ СН'!$H$26</f>
        <v>1084.6057590300002</v>
      </c>
      <c r="D145" s="36">
        <f>SUMIFS(СВЦЭМ!$D$33:$D$776,СВЦЭМ!$A$33:$A$776,$A145,СВЦЭМ!$B$33:$B$776,D$119)+'СЕТ СН'!$H$14+СВЦЭМ!$D$10+'СЕТ СН'!$H$6-'СЕТ СН'!$H$26</f>
        <v>1111.3780536700001</v>
      </c>
      <c r="E145" s="36">
        <f>SUMIFS(СВЦЭМ!$D$33:$D$776,СВЦЭМ!$A$33:$A$776,$A145,СВЦЭМ!$B$33:$B$776,E$119)+'СЕТ СН'!$H$14+СВЦЭМ!$D$10+'СЕТ СН'!$H$6-'СЕТ СН'!$H$26</f>
        <v>1125.4572271000002</v>
      </c>
      <c r="F145" s="36">
        <f>SUMIFS(СВЦЭМ!$D$33:$D$776,СВЦЭМ!$A$33:$A$776,$A145,СВЦЭМ!$B$33:$B$776,F$119)+'СЕТ СН'!$H$14+СВЦЭМ!$D$10+'СЕТ СН'!$H$6-'СЕТ СН'!$H$26</f>
        <v>1134.65862767</v>
      </c>
      <c r="G145" s="36">
        <f>SUMIFS(СВЦЭМ!$D$33:$D$776,СВЦЭМ!$A$33:$A$776,$A145,СВЦЭМ!$B$33:$B$776,G$119)+'СЕТ СН'!$H$14+СВЦЭМ!$D$10+'СЕТ СН'!$H$6-'СЕТ СН'!$H$26</f>
        <v>1116.3259705800001</v>
      </c>
      <c r="H145" s="36">
        <f>SUMIFS(СВЦЭМ!$D$33:$D$776,СВЦЭМ!$A$33:$A$776,$A145,СВЦЭМ!$B$33:$B$776,H$119)+'СЕТ СН'!$H$14+СВЦЭМ!$D$10+'СЕТ СН'!$H$6-'СЕТ СН'!$H$26</f>
        <v>1065.7498975600001</v>
      </c>
      <c r="I145" s="36">
        <f>SUMIFS(СВЦЭМ!$D$33:$D$776,СВЦЭМ!$A$33:$A$776,$A145,СВЦЭМ!$B$33:$B$776,I$119)+'СЕТ СН'!$H$14+СВЦЭМ!$D$10+'СЕТ СН'!$H$6-'СЕТ СН'!$H$26</f>
        <v>1024.2454748</v>
      </c>
      <c r="J145" s="36">
        <f>SUMIFS(СВЦЭМ!$D$33:$D$776,СВЦЭМ!$A$33:$A$776,$A145,СВЦЭМ!$B$33:$B$776,J$119)+'СЕТ СН'!$H$14+СВЦЭМ!$D$10+'СЕТ СН'!$H$6-'СЕТ СН'!$H$26</f>
        <v>986.01674751000007</v>
      </c>
      <c r="K145" s="36">
        <f>SUMIFS(СВЦЭМ!$D$33:$D$776,СВЦЭМ!$A$33:$A$776,$A145,СВЦЭМ!$B$33:$B$776,K$119)+'СЕТ СН'!$H$14+СВЦЭМ!$D$10+'СЕТ СН'!$H$6-'СЕТ СН'!$H$26</f>
        <v>961.81801102000009</v>
      </c>
      <c r="L145" s="36">
        <f>SUMIFS(СВЦЭМ!$D$33:$D$776,СВЦЭМ!$A$33:$A$776,$A145,СВЦЭМ!$B$33:$B$776,L$119)+'СЕТ СН'!$H$14+СВЦЭМ!$D$10+'СЕТ СН'!$H$6-'СЕТ СН'!$H$26</f>
        <v>960.62438926000004</v>
      </c>
      <c r="M145" s="36">
        <f>SUMIFS(СВЦЭМ!$D$33:$D$776,СВЦЭМ!$A$33:$A$776,$A145,СВЦЭМ!$B$33:$B$776,M$119)+'СЕТ СН'!$H$14+СВЦЭМ!$D$10+'СЕТ СН'!$H$6-'СЕТ СН'!$H$26</f>
        <v>952.06602661000011</v>
      </c>
      <c r="N145" s="36">
        <f>SUMIFS(СВЦЭМ!$D$33:$D$776,СВЦЭМ!$A$33:$A$776,$A145,СВЦЭМ!$B$33:$B$776,N$119)+'СЕТ СН'!$H$14+СВЦЭМ!$D$10+'СЕТ СН'!$H$6-'СЕТ СН'!$H$26</f>
        <v>962.01001129000008</v>
      </c>
      <c r="O145" s="36">
        <f>SUMIFS(СВЦЭМ!$D$33:$D$776,СВЦЭМ!$A$33:$A$776,$A145,СВЦЭМ!$B$33:$B$776,O$119)+'СЕТ СН'!$H$14+СВЦЭМ!$D$10+'СЕТ СН'!$H$6-'СЕТ СН'!$H$26</f>
        <v>951.61701463000009</v>
      </c>
      <c r="P145" s="36">
        <f>SUMIFS(СВЦЭМ!$D$33:$D$776,СВЦЭМ!$A$33:$A$776,$A145,СВЦЭМ!$B$33:$B$776,P$119)+'СЕТ СН'!$H$14+СВЦЭМ!$D$10+'СЕТ СН'!$H$6-'СЕТ СН'!$H$26</f>
        <v>950.79306124000004</v>
      </c>
      <c r="Q145" s="36">
        <f>SUMIFS(СВЦЭМ!$D$33:$D$776,СВЦЭМ!$A$33:$A$776,$A145,СВЦЭМ!$B$33:$B$776,Q$119)+'СЕТ СН'!$H$14+СВЦЭМ!$D$10+'СЕТ СН'!$H$6-'СЕТ СН'!$H$26</f>
        <v>913.31861631000004</v>
      </c>
      <c r="R145" s="36">
        <f>SUMIFS(СВЦЭМ!$D$33:$D$776,СВЦЭМ!$A$33:$A$776,$A145,СВЦЭМ!$B$33:$B$776,R$119)+'СЕТ СН'!$H$14+СВЦЭМ!$D$10+'СЕТ СН'!$H$6-'СЕТ СН'!$H$26</f>
        <v>857.5237785700001</v>
      </c>
      <c r="S145" s="36">
        <f>SUMIFS(СВЦЭМ!$D$33:$D$776,СВЦЭМ!$A$33:$A$776,$A145,СВЦЭМ!$B$33:$B$776,S$119)+'СЕТ СН'!$H$14+СВЦЭМ!$D$10+'СЕТ СН'!$H$6-'СЕТ СН'!$H$26</f>
        <v>867.49736041000006</v>
      </c>
      <c r="T145" s="36">
        <f>SUMIFS(СВЦЭМ!$D$33:$D$776,СВЦЭМ!$A$33:$A$776,$A145,СВЦЭМ!$B$33:$B$776,T$119)+'СЕТ СН'!$H$14+СВЦЭМ!$D$10+'СЕТ СН'!$H$6-'СЕТ СН'!$H$26</f>
        <v>867.86300299000004</v>
      </c>
      <c r="U145" s="36">
        <f>SUMIFS(СВЦЭМ!$D$33:$D$776,СВЦЭМ!$A$33:$A$776,$A145,СВЦЭМ!$B$33:$B$776,U$119)+'СЕТ СН'!$H$14+СВЦЭМ!$D$10+'СЕТ СН'!$H$6-'СЕТ СН'!$H$26</f>
        <v>864.53427138000006</v>
      </c>
      <c r="V145" s="36">
        <f>SUMIFS(СВЦЭМ!$D$33:$D$776,СВЦЭМ!$A$33:$A$776,$A145,СВЦЭМ!$B$33:$B$776,V$119)+'СЕТ СН'!$H$14+СВЦЭМ!$D$10+'СЕТ СН'!$H$6-'СЕТ СН'!$H$26</f>
        <v>857.98040291000007</v>
      </c>
      <c r="W145" s="36">
        <f>SUMIFS(СВЦЭМ!$D$33:$D$776,СВЦЭМ!$A$33:$A$776,$A145,СВЦЭМ!$B$33:$B$776,W$119)+'СЕТ СН'!$H$14+СВЦЭМ!$D$10+'СЕТ СН'!$H$6-'СЕТ СН'!$H$26</f>
        <v>846.22600905000002</v>
      </c>
      <c r="X145" s="36">
        <f>SUMIFS(СВЦЭМ!$D$33:$D$776,СВЦЭМ!$A$33:$A$776,$A145,СВЦЭМ!$B$33:$B$776,X$119)+'СЕТ СН'!$H$14+СВЦЭМ!$D$10+'СЕТ СН'!$H$6-'СЕТ СН'!$H$26</f>
        <v>858.84793731000002</v>
      </c>
      <c r="Y145" s="36">
        <f>SUMIFS(СВЦЭМ!$D$33:$D$776,СВЦЭМ!$A$33:$A$776,$A145,СВЦЭМ!$B$33:$B$776,Y$119)+'СЕТ СН'!$H$14+СВЦЭМ!$D$10+'СЕТ СН'!$H$6-'СЕТ СН'!$H$26</f>
        <v>927.53444744000001</v>
      </c>
    </row>
    <row r="146" spans="1:27" ht="15.75" x14ac:dyDescent="0.2">
      <c r="A146" s="35">
        <f t="shared" si="3"/>
        <v>43643</v>
      </c>
      <c r="B146" s="36">
        <f>SUMIFS(СВЦЭМ!$D$33:$D$776,СВЦЭМ!$A$33:$A$776,$A146,СВЦЭМ!$B$33:$B$776,B$119)+'СЕТ СН'!$H$14+СВЦЭМ!$D$10+'СЕТ СН'!$H$6-'СЕТ СН'!$H$26</f>
        <v>1035.3624644900001</v>
      </c>
      <c r="C146" s="36">
        <f>SUMIFS(СВЦЭМ!$D$33:$D$776,СВЦЭМ!$A$33:$A$776,$A146,СВЦЭМ!$B$33:$B$776,C$119)+'СЕТ СН'!$H$14+СВЦЭМ!$D$10+'СЕТ СН'!$H$6-'СЕТ СН'!$H$26</f>
        <v>1072.82286845</v>
      </c>
      <c r="D146" s="36">
        <f>SUMIFS(СВЦЭМ!$D$33:$D$776,СВЦЭМ!$A$33:$A$776,$A146,СВЦЭМ!$B$33:$B$776,D$119)+'СЕТ СН'!$H$14+СВЦЭМ!$D$10+'СЕТ СН'!$H$6-'СЕТ СН'!$H$26</f>
        <v>1098.6908131800001</v>
      </c>
      <c r="E146" s="36">
        <f>SUMIFS(СВЦЭМ!$D$33:$D$776,СВЦЭМ!$A$33:$A$776,$A146,СВЦЭМ!$B$33:$B$776,E$119)+'СЕТ СН'!$H$14+СВЦЭМ!$D$10+'СЕТ СН'!$H$6-'СЕТ СН'!$H$26</f>
        <v>1132.8101565100001</v>
      </c>
      <c r="F146" s="36">
        <f>SUMIFS(СВЦЭМ!$D$33:$D$776,СВЦЭМ!$A$33:$A$776,$A146,СВЦЭМ!$B$33:$B$776,F$119)+'СЕТ СН'!$H$14+СВЦЭМ!$D$10+'СЕТ СН'!$H$6-'СЕТ СН'!$H$26</f>
        <v>1144.4305167299999</v>
      </c>
      <c r="G146" s="36">
        <f>SUMIFS(СВЦЭМ!$D$33:$D$776,СВЦЭМ!$A$33:$A$776,$A146,СВЦЭМ!$B$33:$B$776,G$119)+'СЕТ СН'!$H$14+СВЦЭМ!$D$10+'СЕТ СН'!$H$6-'СЕТ СН'!$H$26</f>
        <v>1134.3574645600002</v>
      </c>
      <c r="H146" s="36">
        <f>SUMIFS(СВЦЭМ!$D$33:$D$776,СВЦЭМ!$A$33:$A$776,$A146,СВЦЭМ!$B$33:$B$776,H$119)+'СЕТ СН'!$H$14+СВЦЭМ!$D$10+'СЕТ СН'!$H$6-'СЕТ СН'!$H$26</f>
        <v>1068.13206485</v>
      </c>
      <c r="I146" s="36">
        <f>SUMIFS(СВЦЭМ!$D$33:$D$776,СВЦЭМ!$A$33:$A$776,$A146,СВЦЭМ!$B$33:$B$776,I$119)+'СЕТ СН'!$H$14+СВЦЭМ!$D$10+'СЕТ СН'!$H$6-'СЕТ СН'!$H$26</f>
        <v>1011.71125354</v>
      </c>
      <c r="J146" s="36">
        <f>SUMIFS(СВЦЭМ!$D$33:$D$776,СВЦЭМ!$A$33:$A$776,$A146,СВЦЭМ!$B$33:$B$776,J$119)+'СЕТ СН'!$H$14+СВЦЭМ!$D$10+'СЕТ СН'!$H$6-'СЕТ СН'!$H$26</f>
        <v>963.01937153000006</v>
      </c>
      <c r="K146" s="36">
        <f>SUMIFS(СВЦЭМ!$D$33:$D$776,СВЦЭМ!$A$33:$A$776,$A146,СВЦЭМ!$B$33:$B$776,K$119)+'СЕТ СН'!$H$14+СВЦЭМ!$D$10+'СЕТ СН'!$H$6-'СЕТ СН'!$H$26</f>
        <v>933.94688273000008</v>
      </c>
      <c r="L146" s="36">
        <f>SUMIFS(СВЦЭМ!$D$33:$D$776,СВЦЭМ!$A$33:$A$776,$A146,СВЦЭМ!$B$33:$B$776,L$119)+'СЕТ СН'!$H$14+СВЦЭМ!$D$10+'СЕТ СН'!$H$6-'СЕТ СН'!$H$26</f>
        <v>912.7527335100001</v>
      </c>
      <c r="M146" s="36">
        <f>SUMIFS(СВЦЭМ!$D$33:$D$776,СВЦЭМ!$A$33:$A$776,$A146,СВЦЭМ!$B$33:$B$776,M$119)+'СЕТ СН'!$H$14+СВЦЭМ!$D$10+'СЕТ СН'!$H$6-'СЕТ СН'!$H$26</f>
        <v>920.15604905000009</v>
      </c>
      <c r="N146" s="36">
        <f>SUMIFS(СВЦЭМ!$D$33:$D$776,СВЦЭМ!$A$33:$A$776,$A146,СВЦЭМ!$B$33:$B$776,N$119)+'СЕТ СН'!$H$14+СВЦЭМ!$D$10+'СЕТ СН'!$H$6-'СЕТ СН'!$H$26</f>
        <v>936.11225350000007</v>
      </c>
      <c r="O146" s="36">
        <f>SUMIFS(СВЦЭМ!$D$33:$D$776,СВЦЭМ!$A$33:$A$776,$A146,СВЦЭМ!$B$33:$B$776,O$119)+'СЕТ СН'!$H$14+СВЦЭМ!$D$10+'СЕТ СН'!$H$6-'СЕТ СН'!$H$26</f>
        <v>938.7688869000001</v>
      </c>
      <c r="P146" s="36">
        <f>SUMIFS(СВЦЭМ!$D$33:$D$776,СВЦЭМ!$A$33:$A$776,$A146,СВЦЭМ!$B$33:$B$776,P$119)+'СЕТ СН'!$H$14+СВЦЭМ!$D$10+'СЕТ СН'!$H$6-'СЕТ СН'!$H$26</f>
        <v>934.93429871000001</v>
      </c>
      <c r="Q146" s="36">
        <f>SUMIFS(СВЦЭМ!$D$33:$D$776,СВЦЭМ!$A$33:$A$776,$A146,СВЦЭМ!$B$33:$B$776,Q$119)+'СЕТ СН'!$H$14+СВЦЭМ!$D$10+'СЕТ СН'!$H$6-'СЕТ СН'!$H$26</f>
        <v>906.78936366000005</v>
      </c>
      <c r="R146" s="36">
        <f>SUMIFS(СВЦЭМ!$D$33:$D$776,СВЦЭМ!$A$33:$A$776,$A146,СВЦЭМ!$B$33:$B$776,R$119)+'СЕТ СН'!$H$14+СВЦЭМ!$D$10+'СЕТ СН'!$H$6-'СЕТ СН'!$H$26</f>
        <v>869.93944419000002</v>
      </c>
      <c r="S146" s="36">
        <f>SUMIFS(СВЦЭМ!$D$33:$D$776,СВЦЭМ!$A$33:$A$776,$A146,СВЦЭМ!$B$33:$B$776,S$119)+'СЕТ СН'!$H$14+СВЦЭМ!$D$10+'СЕТ СН'!$H$6-'СЕТ СН'!$H$26</f>
        <v>872.56228393000004</v>
      </c>
      <c r="T146" s="36">
        <f>SUMIFS(СВЦЭМ!$D$33:$D$776,СВЦЭМ!$A$33:$A$776,$A146,СВЦЭМ!$B$33:$B$776,T$119)+'СЕТ СН'!$H$14+СВЦЭМ!$D$10+'СЕТ СН'!$H$6-'СЕТ СН'!$H$26</f>
        <v>862.28392527000005</v>
      </c>
      <c r="U146" s="36">
        <f>SUMIFS(СВЦЭМ!$D$33:$D$776,СВЦЭМ!$A$33:$A$776,$A146,СВЦЭМ!$B$33:$B$776,U$119)+'СЕТ СН'!$H$14+СВЦЭМ!$D$10+'СЕТ СН'!$H$6-'СЕТ СН'!$H$26</f>
        <v>868.1183110500001</v>
      </c>
      <c r="V146" s="36">
        <f>SUMIFS(СВЦЭМ!$D$33:$D$776,СВЦЭМ!$A$33:$A$776,$A146,СВЦЭМ!$B$33:$B$776,V$119)+'СЕТ СН'!$H$14+СВЦЭМ!$D$10+'СЕТ СН'!$H$6-'СЕТ СН'!$H$26</f>
        <v>856.05125023000005</v>
      </c>
      <c r="W146" s="36">
        <f>SUMIFS(СВЦЭМ!$D$33:$D$776,СВЦЭМ!$A$33:$A$776,$A146,СВЦЭМ!$B$33:$B$776,W$119)+'СЕТ СН'!$H$14+СВЦЭМ!$D$10+'СЕТ СН'!$H$6-'СЕТ СН'!$H$26</f>
        <v>845.98419142</v>
      </c>
      <c r="X146" s="36">
        <f>SUMIFS(СВЦЭМ!$D$33:$D$776,СВЦЭМ!$A$33:$A$776,$A146,СВЦЭМ!$B$33:$B$776,X$119)+'СЕТ СН'!$H$14+СВЦЭМ!$D$10+'СЕТ СН'!$H$6-'СЕТ СН'!$H$26</f>
        <v>849.69370480000009</v>
      </c>
      <c r="Y146" s="36">
        <f>SUMIFS(СВЦЭМ!$D$33:$D$776,СВЦЭМ!$A$33:$A$776,$A146,СВЦЭМ!$B$33:$B$776,Y$119)+'СЕТ СН'!$H$14+СВЦЭМ!$D$10+'СЕТ СН'!$H$6-'СЕТ СН'!$H$26</f>
        <v>911.03196595000009</v>
      </c>
    </row>
    <row r="147" spans="1:27" ht="15.75" x14ac:dyDescent="0.2">
      <c r="A147" s="35">
        <f t="shared" si="3"/>
        <v>43644</v>
      </c>
      <c r="B147" s="36">
        <f>SUMIFS(СВЦЭМ!$D$33:$D$776,СВЦЭМ!$A$33:$A$776,$A147,СВЦЭМ!$B$33:$B$776,B$119)+'СЕТ СН'!$H$14+СВЦЭМ!$D$10+'СЕТ СН'!$H$6-'СЕТ СН'!$H$26</f>
        <v>1001.54794986</v>
      </c>
      <c r="C147" s="36">
        <f>SUMIFS(СВЦЭМ!$D$33:$D$776,СВЦЭМ!$A$33:$A$776,$A147,СВЦЭМ!$B$33:$B$776,C$119)+'СЕТ СН'!$H$14+СВЦЭМ!$D$10+'СЕТ СН'!$H$6-'СЕТ СН'!$H$26</f>
        <v>1046.38160169</v>
      </c>
      <c r="D147" s="36">
        <f>SUMIFS(СВЦЭМ!$D$33:$D$776,СВЦЭМ!$A$33:$A$776,$A147,СВЦЭМ!$B$33:$B$776,D$119)+'СЕТ СН'!$H$14+СВЦЭМ!$D$10+'СЕТ СН'!$H$6-'СЕТ СН'!$H$26</f>
        <v>1087.8182325900002</v>
      </c>
      <c r="E147" s="36">
        <f>SUMIFS(СВЦЭМ!$D$33:$D$776,СВЦЭМ!$A$33:$A$776,$A147,СВЦЭМ!$B$33:$B$776,E$119)+'СЕТ СН'!$H$14+СВЦЭМ!$D$10+'СЕТ СН'!$H$6-'СЕТ СН'!$H$26</f>
        <v>1092.15451983</v>
      </c>
      <c r="F147" s="36">
        <f>SUMIFS(СВЦЭМ!$D$33:$D$776,СВЦЭМ!$A$33:$A$776,$A147,СВЦЭМ!$B$33:$B$776,F$119)+'СЕТ СН'!$H$14+СВЦЭМ!$D$10+'СЕТ СН'!$H$6-'СЕТ СН'!$H$26</f>
        <v>1099.58330411</v>
      </c>
      <c r="G147" s="36">
        <f>SUMIFS(СВЦЭМ!$D$33:$D$776,СВЦЭМ!$A$33:$A$776,$A147,СВЦЭМ!$B$33:$B$776,G$119)+'СЕТ СН'!$H$14+СВЦЭМ!$D$10+'СЕТ СН'!$H$6-'СЕТ СН'!$H$26</f>
        <v>1086.0673819900001</v>
      </c>
      <c r="H147" s="36">
        <f>SUMIFS(СВЦЭМ!$D$33:$D$776,СВЦЭМ!$A$33:$A$776,$A147,СВЦЭМ!$B$33:$B$776,H$119)+'СЕТ СН'!$H$14+СВЦЭМ!$D$10+'СЕТ СН'!$H$6-'СЕТ СН'!$H$26</f>
        <v>1026.91036525</v>
      </c>
      <c r="I147" s="36">
        <f>SUMIFS(СВЦЭМ!$D$33:$D$776,СВЦЭМ!$A$33:$A$776,$A147,СВЦЭМ!$B$33:$B$776,I$119)+'СЕТ СН'!$H$14+СВЦЭМ!$D$10+'СЕТ СН'!$H$6-'СЕТ СН'!$H$26</f>
        <v>991.14931788000001</v>
      </c>
      <c r="J147" s="36">
        <f>SUMIFS(СВЦЭМ!$D$33:$D$776,СВЦЭМ!$A$33:$A$776,$A147,СВЦЭМ!$B$33:$B$776,J$119)+'СЕТ СН'!$H$14+СВЦЭМ!$D$10+'СЕТ СН'!$H$6-'СЕТ СН'!$H$26</f>
        <v>946.45727734000002</v>
      </c>
      <c r="K147" s="36">
        <f>SUMIFS(СВЦЭМ!$D$33:$D$776,СВЦЭМ!$A$33:$A$776,$A147,СВЦЭМ!$B$33:$B$776,K$119)+'СЕТ СН'!$H$14+СВЦЭМ!$D$10+'СЕТ СН'!$H$6-'СЕТ СН'!$H$26</f>
        <v>932.40600541000003</v>
      </c>
      <c r="L147" s="36">
        <f>SUMIFS(СВЦЭМ!$D$33:$D$776,СВЦЭМ!$A$33:$A$776,$A147,СВЦЭМ!$B$33:$B$776,L$119)+'СЕТ СН'!$H$14+СВЦЭМ!$D$10+'СЕТ СН'!$H$6-'СЕТ СН'!$H$26</f>
        <v>947.43671638000001</v>
      </c>
      <c r="M147" s="36">
        <f>SUMIFS(СВЦЭМ!$D$33:$D$776,СВЦЭМ!$A$33:$A$776,$A147,СВЦЭМ!$B$33:$B$776,M$119)+'СЕТ СН'!$H$14+СВЦЭМ!$D$10+'СЕТ СН'!$H$6-'СЕТ СН'!$H$26</f>
        <v>957.37170321000008</v>
      </c>
      <c r="N147" s="36">
        <f>SUMIFS(СВЦЭМ!$D$33:$D$776,СВЦЭМ!$A$33:$A$776,$A147,СВЦЭМ!$B$33:$B$776,N$119)+'СЕТ СН'!$H$14+СВЦЭМ!$D$10+'СЕТ СН'!$H$6-'СЕТ СН'!$H$26</f>
        <v>976.00768096000002</v>
      </c>
      <c r="O147" s="36">
        <f>SUMIFS(СВЦЭМ!$D$33:$D$776,СВЦЭМ!$A$33:$A$776,$A147,СВЦЭМ!$B$33:$B$776,O$119)+'СЕТ СН'!$H$14+СВЦЭМ!$D$10+'СЕТ СН'!$H$6-'СЕТ СН'!$H$26</f>
        <v>968.17515836000007</v>
      </c>
      <c r="P147" s="36">
        <f>SUMIFS(СВЦЭМ!$D$33:$D$776,СВЦЭМ!$A$33:$A$776,$A147,СВЦЭМ!$B$33:$B$776,P$119)+'СЕТ СН'!$H$14+СВЦЭМ!$D$10+'СЕТ СН'!$H$6-'СЕТ СН'!$H$26</f>
        <v>959.67562868000005</v>
      </c>
      <c r="Q147" s="36">
        <f>SUMIFS(СВЦЭМ!$D$33:$D$776,СВЦЭМ!$A$33:$A$776,$A147,СВЦЭМ!$B$33:$B$776,Q$119)+'СЕТ СН'!$H$14+СВЦЭМ!$D$10+'СЕТ СН'!$H$6-'СЕТ СН'!$H$26</f>
        <v>937.88655989000006</v>
      </c>
      <c r="R147" s="36">
        <f>SUMIFS(СВЦЭМ!$D$33:$D$776,СВЦЭМ!$A$33:$A$776,$A147,СВЦЭМ!$B$33:$B$776,R$119)+'СЕТ СН'!$H$14+СВЦЭМ!$D$10+'СЕТ СН'!$H$6-'СЕТ СН'!$H$26</f>
        <v>908.57493534000002</v>
      </c>
      <c r="S147" s="36">
        <f>SUMIFS(СВЦЭМ!$D$33:$D$776,СВЦЭМ!$A$33:$A$776,$A147,СВЦЭМ!$B$33:$B$776,S$119)+'СЕТ СН'!$H$14+СВЦЭМ!$D$10+'СЕТ СН'!$H$6-'СЕТ СН'!$H$26</f>
        <v>880.6720377800001</v>
      </c>
      <c r="T147" s="36">
        <f>SUMIFS(СВЦЭМ!$D$33:$D$776,СВЦЭМ!$A$33:$A$776,$A147,СВЦЭМ!$B$33:$B$776,T$119)+'СЕТ СН'!$H$14+СВЦЭМ!$D$10+'СЕТ СН'!$H$6-'СЕТ СН'!$H$26</f>
        <v>897.12602055000002</v>
      </c>
      <c r="U147" s="36">
        <f>SUMIFS(СВЦЭМ!$D$33:$D$776,СВЦЭМ!$A$33:$A$776,$A147,СВЦЭМ!$B$33:$B$776,U$119)+'СЕТ СН'!$H$14+СВЦЭМ!$D$10+'СЕТ СН'!$H$6-'СЕТ СН'!$H$26</f>
        <v>905.29789377000009</v>
      </c>
      <c r="V147" s="36">
        <f>SUMIFS(СВЦЭМ!$D$33:$D$776,СВЦЭМ!$A$33:$A$776,$A147,СВЦЭМ!$B$33:$B$776,V$119)+'СЕТ СН'!$H$14+СВЦЭМ!$D$10+'СЕТ СН'!$H$6-'СЕТ СН'!$H$26</f>
        <v>908.87172169000007</v>
      </c>
      <c r="W147" s="36">
        <f>SUMIFS(СВЦЭМ!$D$33:$D$776,СВЦЭМ!$A$33:$A$776,$A147,СВЦЭМ!$B$33:$B$776,W$119)+'СЕТ СН'!$H$14+СВЦЭМ!$D$10+'СЕТ СН'!$H$6-'СЕТ СН'!$H$26</f>
        <v>876.68907415000001</v>
      </c>
      <c r="X147" s="36">
        <f>SUMIFS(СВЦЭМ!$D$33:$D$776,СВЦЭМ!$A$33:$A$776,$A147,СВЦЭМ!$B$33:$B$776,X$119)+'СЕТ СН'!$H$14+СВЦЭМ!$D$10+'СЕТ СН'!$H$6-'СЕТ СН'!$H$26</f>
        <v>874.59480045000009</v>
      </c>
      <c r="Y147" s="36">
        <f>SUMIFS(СВЦЭМ!$D$33:$D$776,СВЦЭМ!$A$33:$A$776,$A147,СВЦЭМ!$B$33:$B$776,Y$119)+'СЕТ СН'!$H$14+СВЦЭМ!$D$10+'СЕТ СН'!$H$6-'СЕТ СН'!$H$26</f>
        <v>961.82462392000002</v>
      </c>
    </row>
    <row r="148" spans="1:27" ht="15.75" x14ac:dyDescent="0.2">
      <c r="A148" s="35">
        <f t="shared" si="3"/>
        <v>43645</v>
      </c>
      <c r="B148" s="36">
        <f>SUMIFS(СВЦЭМ!$D$33:$D$776,СВЦЭМ!$A$33:$A$776,$A148,СВЦЭМ!$B$33:$B$776,B$119)+'СЕТ СН'!$H$14+СВЦЭМ!$D$10+'СЕТ СН'!$H$6-'СЕТ СН'!$H$26</f>
        <v>993.39773297000011</v>
      </c>
      <c r="C148" s="36">
        <f>SUMIFS(СВЦЭМ!$D$33:$D$776,СВЦЭМ!$A$33:$A$776,$A148,СВЦЭМ!$B$33:$B$776,C$119)+'СЕТ СН'!$H$14+СВЦЭМ!$D$10+'СЕТ СН'!$H$6-'СЕТ СН'!$H$26</f>
        <v>1040.6657695200001</v>
      </c>
      <c r="D148" s="36">
        <f>SUMIFS(СВЦЭМ!$D$33:$D$776,СВЦЭМ!$A$33:$A$776,$A148,СВЦЭМ!$B$33:$B$776,D$119)+'СЕТ СН'!$H$14+СВЦЭМ!$D$10+'СЕТ СН'!$H$6-'СЕТ СН'!$H$26</f>
        <v>1064.2248039400001</v>
      </c>
      <c r="E148" s="36">
        <f>SUMIFS(СВЦЭМ!$D$33:$D$776,СВЦЭМ!$A$33:$A$776,$A148,СВЦЭМ!$B$33:$B$776,E$119)+'СЕТ СН'!$H$14+СВЦЭМ!$D$10+'СЕТ СН'!$H$6-'СЕТ СН'!$H$26</f>
        <v>1083.3126636000002</v>
      </c>
      <c r="F148" s="36">
        <f>SUMIFS(СВЦЭМ!$D$33:$D$776,СВЦЭМ!$A$33:$A$776,$A148,СВЦЭМ!$B$33:$B$776,F$119)+'СЕТ СН'!$H$14+СВЦЭМ!$D$10+'СЕТ СН'!$H$6-'СЕТ СН'!$H$26</f>
        <v>1087.6747133399999</v>
      </c>
      <c r="G148" s="36">
        <f>SUMIFS(СВЦЭМ!$D$33:$D$776,СВЦЭМ!$A$33:$A$776,$A148,СВЦЭМ!$B$33:$B$776,G$119)+'СЕТ СН'!$H$14+СВЦЭМ!$D$10+'СЕТ СН'!$H$6-'СЕТ СН'!$H$26</f>
        <v>1085.4208548500001</v>
      </c>
      <c r="H148" s="36">
        <f>SUMIFS(СВЦЭМ!$D$33:$D$776,СВЦЭМ!$A$33:$A$776,$A148,СВЦЭМ!$B$33:$B$776,H$119)+'СЕТ СН'!$H$14+СВЦЭМ!$D$10+'СЕТ СН'!$H$6-'СЕТ СН'!$H$26</f>
        <v>1048.9917660199999</v>
      </c>
      <c r="I148" s="36">
        <f>SUMIFS(СВЦЭМ!$D$33:$D$776,СВЦЭМ!$A$33:$A$776,$A148,СВЦЭМ!$B$33:$B$776,I$119)+'СЕТ СН'!$H$14+СВЦЭМ!$D$10+'СЕТ СН'!$H$6-'СЕТ СН'!$H$26</f>
        <v>1011.75031076</v>
      </c>
      <c r="J148" s="36">
        <f>SUMIFS(СВЦЭМ!$D$33:$D$776,СВЦЭМ!$A$33:$A$776,$A148,СВЦЭМ!$B$33:$B$776,J$119)+'СЕТ СН'!$H$14+СВЦЭМ!$D$10+'СЕТ СН'!$H$6-'СЕТ СН'!$H$26</f>
        <v>996.37654690000011</v>
      </c>
      <c r="K148" s="36">
        <f>SUMIFS(СВЦЭМ!$D$33:$D$776,СВЦЭМ!$A$33:$A$776,$A148,СВЦЭМ!$B$33:$B$776,K$119)+'СЕТ СН'!$H$14+СВЦЭМ!$D$10+'СЕТ СН'!$H$6-'СЕТ СН'!$H$26</f>
        <v>950.20602460000009</v>
      </c>
      <c r="L148" s="36">
        <f>SUMIFS(СВЦЭМ!$D$33:$D$776,СВЦЭМ!$A$33:$A$776,$A148,СВЦЭМ!$B$33:$B$776,L$119)+'СЕТ СН'!$H$14+СВЦЭМ!$D$10+'СЕТ СН'!$H$6-'СЕТ СН'!$H$26</f>
        <v>932.21952407000003</v>
      </c>
      <c r="M148" s="36">
        <f>SUMIFS(СВЦЭМ!$D$33:$D$776,СВЦЭМ!$A$33:$A$776,$A148,СВЦЭМ!$B$33:$B$776,M$119)+'СЕТ СН'!$H$14+СВЦЭМ!$D$10+'СЕТ СН'!$H$6-'СЕТ СН'!$H$26</f>
        <v>927.51866266000002</v>
      </c>
      <c r="N148" s="36">
        <f>SUMIFS(СВЦЭМ!$D$33:$D$776,СВЦЭМ!$A$33:$A$776,$A148,СВЦЭМ!$B$33:$B$776,N$119)+'СЕТ СН'!$H$14+СВЦЭМ!$D$10+'СЕТ СН'!$H$6-'СЕТ СН'!$H$26</f>
        <v>938.61306572000001</v>
      </c>
      <c r="O148" s="36">
        <f>SUMIFS(СВЦЭМ!$D$33:$D$776,СВЦЭМ!$A$33:$A$776,$A148,СВЦЭМ!$B$33:$B$776,O$119)+'СЕТ СН'!$H$14+СВЦЭМ!$D$10+'СЕТ СН'!$H$6-'СЕТ СН'!$H$26</f>
        <v>939.42603740000004</v>
      </c>
      <c r="P148" s="36">
        <f>SUMIFS(СВЦЭМ!$D$33:$D$776,СВЦЭМ!$A$33:$A$776,$A148,СВЦЭМ!$B$33:$B$776,P$119)+'СЕТ СН'!$H$14+СВЦЭМ!$D$10+'СЕТ СН'!$H$6-'СЕТ СН'!$H$26</f>
        <v>942.69494649000001</v>
      </c>
      <c r="Q148" s="36">
        <f>SUMIFS(СВЦЭМ!$D$33:$D$776,СВЦЭМ!$A$33:$A$776,$A148,СВЦЭМ!$B$33:$B$776,Q$119)+'СЕТ СН'!$H$14+СВЦЭМ!$D$10+'СЕТ СН'!$H$6-'СЕТ СН'!$H$26</f>
        <v>913.16888443000005</v>
      </c>
      <c r="R148" s="36">
        <f>SUMIFS(СВЦЭМ!$D$33:$D$776,СВЦЭМ!$A$33:$A$776,$A148,СВЦЭМ!$B$33:$B$776,R$119)+'СЕТ СН'!$H$14+СВЦЭМ!$D$10+'СЕТ СН'!$H$6-'СЕТ СН'!$H$26</f>
        <v>876.03611544</v>
      </c>
      <c r="S148" s="36">
        <f>SUMIFS(СВЦЭМ!$D$33:$D$776,СВЦЭМ!$A$33:$A$776,$A148,СВЦЭМ!$B$33:$B$776,S$119)+'СЕТ СН'!$H$14+СВЦЭМ!$D$10+'СЕТ СН'!$H$6-'СЕТ СН'!$H$26</f>
        <v>862.03658444000007</v>
      </c>
      <c r="T148" s="36">
        <f>SUMIFS(СВЦЭМ!$D$33:$D$776,СВЦЭМ!$A$33:$A$776,$A148,СВЦЭМ!$B$33:$B$776,T$119)+'СЕТ СН'!$H$14+СВЦЭМ!$D$10+'СЕТ СН'!$H$6-'СЕТ СН'!$H$26</f>
        <v>857.43552983000006</v>
      </c>
      <c r="U148" s="36">
        <f>SUMIFS(СВЦЭМ!$D$33:$D$776,СВЦЭМ!$A$33:$A$776,$A148,СВЦЭМ!$B$33:$B$776,U$119)+'СЕТ СН'!$H$14+СВЦЭМ!$D$10+'СЕТ СН'!$H$6-'СЕТ СН'!$H$26</f>
        <v>861.24018697000008</v>
      </c>
      <c r="V148" s="36">
        <f>SUMIFS(СВЦЭМ!$D$33:$D$776,СВЦЭМ!$A$33:$A$776,$A148,СВЦЭМ!$B$33:$B$776,V$119)+'СЕТ СН'!$H$14+СВЦЭМ!$D$10+'СЕТ СН'!$H$6-'СЕТ СН'!$H$26</f>
        <v>862.46007652000003</v>
      </c>
      <c r="W148" s="36">
        <f>SUMIFS(СВЦЭМ!$D$33:$D$776,СВЦЭМ!$A$33:$A$776,$A148,СВЦЭМ!$B$33:$B$776,W$119)+'СЕТ СН'!$H$14+СВЦЭМ!$D$10+'СЕТ СН'!$H$6-'СЕТ СН'!$H$26</f>
        <v>840.63631510000005</v>
      </c>
      <c r="X148" s="36">
        <f>SUMIFS(СВЦЭМ!$D$33:$D$776,СВЦЭМ!$A$33:$A$776,$A148,СВЦЭМ!$B$33:$B$776,X$119)+'СЕТ СН'!$H$14+СВЦЭМ!$D$10+'СЕТ СН'!$H$6-'СЕТ СН'!$H$26</f>
        <v>852.14434065</v>
      </c>
      <c r="Y148" s="36">
        <f>SUMIFS(СВЦЭМ!$D$33:$D$776,СВЦЭМ!$A$33:$A$776,$A148,СВЦЭМ!$B$33:$B$776,Y$119)+'СЕТ СН'!$H$14+СВЦЭМ!$D$10+'СЕТ СН'!$H$6-'СЕТ СН'!$H$26</f>
        <v>931.23424164000005</v>
      </c>
    </row>
    <row r="149" spans="1:27" ht="15.75" x14ac:dyDescent="0.2">
      <c r="A149" s="35">
        <f t="shared" si="3"/>
        <v>43646</v>
      </c>
      <c r="B149" s="36">
        <f>SUMIFS(СВЦЭМ!$D$33:$D$776,СВЦЭМ!$A$33:$A$776,$A149,СВЦЭМ!$B$33:$B$776,B$119)+'СЕТ СН'!$H$14+СВЦЭМ!$D$10+'СЕТ СН'!$H$6-'СЕТ СН'!$H$26</f>
        <v>981.87635845</v>
      </c>
      <c r="C149" s="36">
        <f>SUMIFS(СВЦЭМ!$D$33:$D$776,СВЦЭМ!$A$33:$A$776,$A149,СВЦЭМ!$B$33:$B$776,C$119)+'СЕТ СН'!$H$14+СВЦЭМ!$D$10+'СЕТ СН'!$H$6-'СЕТ СН'!$H$26</f>
        <v>1023.9065690000001</v>
      </c>
      <c r="D149" s="36">
        <f>SUMIFS(СВЦЭМ!$D$33:$D$776,СВЦЭМ!$A$33:$A$776,$A149,СВЦЭМ!$B$33:$B$776,D$119)+'СЕТ СН'!$H$14+СВЦЭМ!$D$10+'СЕТ СН'!$H$6-'СЕТ СН'!$H$26</f>
        <v>1063.35431092</v>
      </c>
      <c r="E149" s="36">
        <f>SUMIFS(СВЦЭМ!$D$33:$D$776,СВЦЭМ!$A$33:$A$776,$A149,СВЦЭМ!$B$33:$B$776,E$119)+'СЕТ СН'!$H$14+СВЦЭМ!$D$10+'СЕТ СН'!$H$6-'СЕТ СН'!$H$26</f>
        <v>1085.1706683699999</v>
      </c>
      <c r="F149" s="36">
        <f>SUMIFS(СВЦЭМ!$D$33:$D$776,СВЦЭМ!$A$33:$A$776,$A149,СВЦЭМ!$B$33:$B$776,F$119)+'СЕТ СН'!$H$14+СВЦЭМ!$D$10+'СЕТ СН'!$H$6-'СЕТ СН'!$H$26</f>
        <v>1091.7275072800001</v>
      </c>
      <c r="G149" s="36">
        <f>SUMIFS(СВЦЭМ!$D$33:$D$776,СВЦЭМ!$A$33:$A$776,$A149,СВЦЭМ!$B$33:$B$776,G$119)+'СЕТ СН'!$H$14+СВЦЭМ!$D$10+'СЕТ СН'!$H$6-'СЕТ СН'!$H$26</f>
        <v>1097.4741891399999</v>
      </c>
      <c r="H149" s="36">
        <f>SUMIFS(СВЦЭМ!$D$33:$D$776,СВЦЭМ!$A$33:$A$776,$A149,СВЦЭМ!$B$33:$B$776,H$119)+'СЕТ СН'!$H$14+СВЦЭМ!$D$10+'СЕТ СН'!$H$6-'СЕТ СН'!$H$26</f>
        <v>1073.0558534900001</v>
      </c>
      <c r="I149" s="36">
        <f>SUMIFS(СВЦЭМ!$D$33:$D$776,СВЦЭМ!$A$33:$A$776,$A149,СВЦЭМ!$B$33:$B$776,I$119)+'СЕТ СН'!$H$14+СВЦЭМ!$D$10+'СЕТ СН'!$H$6-'СЕТ СН'!$H$26</f>
        <v>1039.1605521000001</v>
      </c>
      <c r="J149" s="36">
        <f>SUMIFS(СВЦЭМ!$D$33:$D$776,СВЦЭМ!$A$33:$A$776,$A149,СВЦЭМ!$B$33:$B$776,J$119)+'СЕТ СН'!$H$14+СВЦЭМ!$D$10+'СЕТ СН'!$H$6-'СЕТ СН'!$H$26</f>
        <v>981.73257072000001</v>
      </c>
      <c r="K149" s="36">
        <f>SUMIFS(СВЦЭМ!$D$33:$D$776,СВЦЭМ!$A$33:$A$776,$A149,СВЦЭМ!$B$33:$B$776,K$119)+'СЕТ СН'!$H$14+СВЦЭМ!$D$10+'СЕТ СН'!$H$6-'СЕТ СН'!$H$26</f>
        <v>957.38358360000007</v>
      </c>
      <c r="L149" s="36">
        <f>SUMIFS(СВЦЭМ!$D$33:$D$776,СВЦЭМ!$A$33:$A$776,$A149,СВЦЭМ!$B$33:$B$776,L$119)+'СЕТ СН'!$H$14+СВЦЭМ!$D$10+'СЕТ СН'!$H$6-'СЕТ СН'!$H$26</f>
        <v>932.6446567800001</v>
      </c>
      <c r="M149" s="36">
        <f>SUMIFS(СВЦЭМ!$D$33:$D$776,СВЦЭМ!$A$33:$A$776,$A149,СВЦЭМ!$B$33:$B$776,M$119)+'СЕТ СН'!$H$14+СВЦЭМ!$D$10+'СЕТ СН'!$H$6-'СЕТ СН'!$H$26</f>
        <v>917.19868312000006</v>
      </c>
      <c r="N149" s="36">
        <f>SUMIFS(СВЦЭМ!$D$33:$D$776,СВЦЭМ!$A$33:$A$776,$A149,СВЦЭМ!$B$33:$B$776,N$119)+'СЕТ СН'!$H$14+СВЦЭМ!$D$10+'СЕТ СН'!$H$6-'СЕТ СН'!$H$26</f>
        <v>931.76272804000007</v>
      </c>
      <c r="O149" s="36">
        <f>SUMIFS(СВЦЭМ!$D$33:$D$776,СВЦЭМ!$A$33:$A$776,$A149,СВЦЭМ!$B$33:$B$776,O$119)+'СЕТ СН'!$H$14+СВЦЭМ!$D$10+'СЕТ СН'!$H$6-'СЕТ СН'!$H$26</f>
        <v>952.58262378000006</v>
      </c>
      <c r="P149" s="36">
        <f>SUMIFS(СВЦЭМ!$D$33:$D$776,СВЦЭМ!$A$33:$A$776,$A149,СВЦЭМ!$B$33:$B$776,P$119)+'СЕТ СН'!$H$14+СВЦЭМ!$D$10+'СЕТ СН'!$H$6-'СЕТ СН'!$H$26</f>
        <v>959.64194091000002</v>
      </c>
      <c r="Q149" s="36">
        <f>SUMIFS(СВЦЭМ!$D$33:$D$776,СВЦЭМ!$A$33:$A$776,$A149,СВЦЭМ!$B$33:$B$776,Q$119)+'СЕТ СН'!$H$14+СВЦЭМ!$D$10+'СЕТ СН'!$H$6-'СЕТ СН'!$H$26</f>
        <v>928.24736324000003</v>
      </c>
      <c r="R149" s="36">
        <f>SUMIFS(СВЦЭМ!$D$33:$D$776,СВЦЭМ!$A$33:$A$776,$A149,СВЦЭМ!$B$33:$B$776,R$119)+'СЕТ СН'!$H$14+СВЦЭМ!$D$10+'СЕТ СН'!$H$6-'СЕТ СН'!$H$26</f>
        <v>868.76089342</v>
      </c>
      <c r="S149" s="36">
        <f>SUMIFS(СВЦЭМ!$D$33:$D$776,СВЦЭМ!$A$33:$A$776,$A149,СВЦЭМ!$B$33:$B$776,S$119)+'СЕТ СН'!$H$14+СВЦЭМ!$D$10+'СЕТ СН'!$H$6-'СЕТ СН'!$H$26</f>
        <v>866.96082861000002</v>
      </c>
      <c r="T149" s="36">
        <f>SUMIFS(СВЦЭМ!$D$33:$D$776,СВЦЭМ!$A$33:$A$776,$A149,СВЦЭМ!$B$33:$B$776,T$119)+'СЕТ СН'!$H$14+СВЦЭМ!$D$10+'СЕТ СН'!$H$6-'СЕТ СН'!$H$26</f>
        <v>876.81481601000007</v>
      </c>
      <c r="U149" s="36">
        <f>SUMIFS(СВЦЭМ!$D$33:$D$776,СВЦЭМ!$A$33:$A$776,$A149,СВЦЭМ!$B$33:$B$776,U$119)+'СЕТ СН'!$H$14+СВЦЭМ!$D$10+'СЕТ СН'!$H$6-'СЕТ СН'!$H$26</f>
        <v>892.42703695</v>
      </c>
      <c r="V149" s="36">
        <f>SUMIFS(СВЦЭМ!$D$33:$D$776,СВЦЭМ!$A$33:$A$776,$A149,СВЦЭМ!$B$33:$B$776,V$119)+'СЕТ СН'!$H$14+СВЦЭМ!$D$10+'СЕТ СН'!$H$6-'СЕТ СН'!$H$26</f>
        <v>861.23290964</v>
      </c>
      <c r="W149" s="36">
        <f>SUMIFS(СВЦЭМ!$D$33:$D$776,СВЦЭМ!$A$33:$A$776,$A149,СВЦЭМ!$B$33:$B$776,W$119)+'СЕТ СН'!$H$14+СВЦЭМ!$D$10+'СЕТ СН'!$H$6-'СЕТ СН'!$H$26</f>
        <v>840.06302240000002</v>
      </c>
      <c r="X149" s="36">
        <f>SUMIFS(СВЦЭМ!$D$33:$D$776,СВЦЭМ!$A$33:$A$776,$A149,СВЦЭМ!$B$33:$B$776,X$119)+'СЕТ СН'!$H$14+СВЦЭМ!$D$10+'СЕТ СН'!$H$6-'СЕТ СН'!$H$26</f>
        <v>857.4393580200001</v>
      </c>
      <c r="Y149" s="36">
        <f>SUMIFS(СВЦЭМ!$D$33:$D$776,СВЦЭМ!$A$33:$A$776,$A149,СВЦЭМ!$B$33:$B$776,Y$119)+'СЕТ СН'!$H$14+СВЦЭМ!$D$10+'СЕТ СН'!$H$6-'СЕТ СН'!$H$26</f>
        <v>914.26622275</v>
      </c>
    </row>
    <row r="150" spans="1:27" ht="15.75" hidden="1" x14ac:dyDescent="0.2">
      <c r="A150" s="35">
        <f t="shared" si="3"/>
        <v>43647</v>
      </c>
      <c r="B150" s="36">
        <f>SUMIFS(СВЦЭМ!$D$33:$D$776,СВЦЭМ!$A$33:$A$776,$A150,СВЦЭМ!$B$33:$B$776,B$119)+'СЕТ СН'!$H$14+СВЦЭМ!$D$10+'СЕТ СН'!$H$6-'СЕТ СН'!$H$26</f>
        <v>296.10720990999999</v>
      </c>
      <c r="C150" s="36">
        <f>SUMIFS(СВЦЭМ!$D$33:$D$776,СВЦЭМ!$A$33:$A$776,$A150,СВЦЭМ!$B$33:$B$776,C$119)+'СЕТ СН'!$H$14+СВЦЭМ!$D$10+'СЕТ СН'!$H$6-'СЕТ СН'!$H$26</f>
        <v>296.10720990999999</v>
      </c>
      <c r="D150" s="36">
        <f>SUMIFS(СВЦЭМ!$D$33:$D$776,СВЦЭМ!$A$33:$A$776,$A150,СВЦЭМ!$B$33:$B$776,D$119)+'СЕТ СН'!$H$14+СВЦЭМ!$D$10+'СЕТ СН'!$H$6-'СЕТ СН'!$H$26</f>
        <v>296.10720990999999</v>
      </c>
      <c r="E150" s="36">
        <f>SUMIFS(СВЦЭМ!$D$33:$D$776,СВЦЭМ!$A$33:$A$776,$A150,СВЦЭМ!$B$33:$B$776,E$119)+'СЕТ СН'!$H$14+СВЦЭМ!$D$10+'СЕТ СН'!$H$6-'СЕТ СН'!$H$26</f>
        <v>296.10720990999999</v>
      </c>
      <c r="F150" s="36">
        <f>SUMIFS(СВЦЭМ!$D$33:$D$776,СВЦЭМ!$A$33:$A$776,$A150,СВЦЭМ!$B$33:$B$776,F$119)+'СЕТ СН'!$H$14+СВЦЭМ!$D$10+'СЕТ СН'!$H$6-'СЕТ СН'!$H$26</f>
        <v>296.10720990999999</v>
      </c>
      <c r="G150" s="36">
        <f>SUMIFS(СВЦЭМ!$D$33:$D$776,СВЦЭМ!$A$33:$A$776,$A150,СВЦЭМ!$B$33:$B$776,G$119)+'СЕТ СН'!$H$14+СВЦЭМ!$D$10+'СЕТ СН'!$H$6-'СЕТ СН'!$H$26</f>
        <v>296.10720990999999</v>
      </c>
      <c r="H150" s="36">
        <f>SUMIFS(СВЦЭМ!$D$33:$D$776,СВЦЭМ!$A$33:$A$776,$A150,СВЦЭМ!$B$33:$B$776,H$119)+'СЕТ СН'!$H$14+СВЦЭМ!$D$10+'СЕТ СН'!$H$6-'СЕТ СН'!$H$26</f>
        <v>296.10720990999999</v>
      </c>
      <c r="I150" s="36">
        <f>SUMIFS(СВЦЭМ!$D$33:$D$776,СВЦЭМ!$A$33:$A$776,$A150,СВЦЭМ!$B$33:$B$776,I$119)+'СЕТ СН'!$H$14+СВЦЭМ!$D$10+'СЕТ СН'!$H$6-'СЕТ СН'!$H$26</f>
        <v>296.10720990999999</v>
      </c>
      <c r="J150" s="36">
        <f>SUMIFS(СВЦЭМ!$D$33:$D$776,СВЦЭМ!$A$33:$A$776,$A150,СВЦЭМ!$B$33:$B$776,J$119)+'СЕТ СН'!$H$14+СВЦЭМ!$D$10+'СЕТ СН'!$H$6-'СЕТ СН'!$H$26</f>
        <v>296.10720990999999</v>
      </c>
      <c r="K150" s="36">
        <f>SUMIFS(СВЦЭМ!$D$33:$D$776,СВЦЭМ!$A$33:$A$776,$A150,СВЦЭМ!$B$33:$B$776,K$119)+'СЕТ СН'!$H$14+СВЦЭМ!$D$10+'СЕТ СН'!$H$6-'СЕТ СН'!$H$26</f>
        <v>296.10720990999999</v>
      </c>
      <c r="L150" s="36">
        <f>SUMIFS(СВЦЭМ!$D$33:$D$776,СВЦЭМ!$A$33:$A$776,$A150,СВЦЭМ!$B$33:$B$776,L$119)+'СЕТ СН'!$H$14+СВЦЭМ!$D$10+'СЕТ СН'!$H$6-'СЕТ СН'!$H$26</f>
        <v>296.10720990999999</v>
      </c>
      <c r="M150" s="36">
        <f>SUMIFS(СВЦЭМ!$D$33:$D$776,СВЦЭМ!$A$33:$A$776,$A150,СВЦЭМ!$B$33:$B$776,M$119)+'СЕТ СН'!$H$14+СВЦЭМ!$D$10+'СЕТ СН'!$H$6-'СЕТ СН'!$H$26</f>
        <v>296.10720990999999</v>
      </c>
      <c r="N150" s="36">
        <f>SUMIFS(СВЦЭМ!$D$33:$D$776,СВЦЭМ!$A$33:$A$776,$A150,СВЦЭМ!$B$33:$B$776,N$119)+'СЕТ СН'!$H$14+СВЦЭМ!$D$10+'СЕТ СН'!$H$6-'СЕТ СН'!$H$26</f>
        <v>296.10720990999999</v>
      </c>
      <c r="O150" s="36">
        <f>SUMIFS(СВЦЭМ!$D$33:$D$776,СВЦЭМ!$A$33:$A$776,$A150,СВЦЭМ!$B$33:$B$776,O$119)+'СЕТ СН'!$H$14+СВЦЭМ!$D$10+'СЕТ СН'!$H$6-'СЕТ СН'!$H$26</f>
        <v>296.10720990999999</v>
      </c>
      <c r="P150" s="36">
        <f>SUMIFS(СВЦЭМ!$D$33:$D$776,СВЦЭМ!$A$33:$A$776,$A150,СВЦЭМ!$B$33:$B$776,P$119)+'СЕТ СН'!$H$14+СВЦЭМ!$D$10+'СЕТ СН'!$H$6-'СЕТ СН'!$H$26</f>
        <v>296.10720990999999</v>
      </c>
      <c r="Q150" s="36">
        <f>SUMIFS(СВЦЭМ!$D$33:$D$776,СВЦЭМ!$A$33:$A$776,$A150,СВЦЭМ!$B$33:$B$776,Q$119)+'СЕТ СН'!$H$14+СВЦЭМ!$D$10+'СЕТ СН'!$H$6-'СЕТ СН'!$H$26</f>
        <v>296.10720990999999</v>
      </c>
      <c r="R150" s="36">
        <f>SUMIFS(СВЦЭМ!$D$33:$D$776,СВЦЭМ!$A$33:$A$776,$A150,СВЦЭМ!$B$33:$B$776,R$119)+'СЕТ СН'!$H$14+СВЦЭМ!$D$10+'СЕТ СН'!$H$6-'СЕТ СН'!$H$26</f>
        <v>296.10720990999999</v>
      </c>
      <c r="S150" s="36">
        <f>SUMIFS(СВЦЭМ!$D$33:$D$776,СВЦЭМ!$A$33:$A$776,$A150,СВЦЭМ!$B$33:$B$776,S$119)+'СЕТ СН'!$H$14+СВЦЭМ!$D$10+'СЕТ СН'!$H$6-'СЕТ СН'!$H$26</f>
        <v>296.10720990999999</v>
      </c>
      <c r="T150" s="36">
        <f>SUMIFS(СВЦЭМ!$D$33:$D$776,СВЦЭМ!$A$33:$A$776,$A150,СВЦЭМ!$B$33:$B$776,T$119)+'СЕТ СН'!$H$14+СВЦЭМ!$D$10+'СЕТ СН'!$H$6-'СЕТ СН'!$H$26</f>
        <v>296.10720990999999</v>
      </c>
      <c r="U150" s="36">
        <f>SUMIFS(СВЦЭМ!$D$33:$D$776,СВЦЭМ!$A$33:$A$776,$A150,СВЦЭМ!$B$33:$B$776,U$119)+'СЕТ СН'!$H$14+СВЦЭМ!$D$10+'СЕТ СН'!$H$6-'СЕТ СН'!$H$26</f>
        <v>296.10720990999999</v>
      </c>
      <c r="V150" s="36">
        <f>SUMIFS(СВЦЭМ!$D$33:$D$776,СВЦЭМ!$A$33:$A$776,$A150,СВЦЭМ!$B$33:$B$776,V$119)+'СЕТ СН'!$H$14+СВЦЭМ!$D$10+'СЕТ СН'!$H$6-'СЕТ СН'!$H$26</f>
        <v>296.10720990999999</v>
      </c>
      <c r="W150" s="36">
        <f>SUMIFS(СВЦЭМ!$D$33:$D$776,СВЦЭМ!$A$33:$A$776,$A150,СВЦЭМ!$B$33:$B$776,W$119)+'СЕТ СН'!$H$14+СВЦЭМ!$D$10+'СЕТ СН'!$H$6-'СЕТ СН'!$H$26</f>
        <v>296.10720990999999</v>
      </c>
      <c r="X150" s="36">
        <f>SUMIFS(СВЦЭМ!$D$33:$D$776,СВЦЭМ!$A$33:$A$776,$A150,СВЦЭМ!$B$33:$B$776,X$119)+'СЕТ СН'!$H$14+СВЦЭМ!$D$10+'СЕТ СН'!$H$6-'СЕТ СН'!$H$26</f>
        <v>296.10720990999999</v>
      </c>
      <c r="Y150" s="36">
        <f>SUMIFS(СВЦЭМ!$D$33:$D$776,СВЦЭМ!$A$33:$A$776,$A150,СВЦЭМ!$B$33:$B$776,Y$119)+'СЕТ СН'!$H$14+СВЦЭМ!$D$10+'СЕТ СН'!$H$6-'СЕТ СН'!$H$26</f>
        <v>296.10720990999999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01.06.2019</v>
      </c>
      <c r="B156" s="36">
        <f>SUMIFS(СВЦЭМ!$D$33:$D$776,СВЦЭМ!$A$33:$A$776,$A156,СВЦЭМ!$B$33:$B$776,B$155)+'СЕТ СН'!$I$14+СВЦЭМ!$D$10+'СЕТ СН'!$I$6-'СЕТ СН'!$I$26</f>
        <v>1331.23397699</v>
      </c>
      <c r="C156" s="36">
        <f>SUMIFS(СВЦЭМ!$D$33:$D$776,СВЦЭМ!$A$33:$A$776,$A156,СВЦЭМ!$B$33:$B$776,C$155)+'СЕТ СН'!$I$14+СВЦЭМ!$D$10+'СЕТ СН'!$I$6-'СЕТ СН'!$I$26</f>
        <v>1381.2334854300002</v>
      </c>
      <c r="D156" s="36">
        <f>SUMIFS(СВЦЭМ!$D$33:$D$776,СВЦЭМ!$A$33:$A$776,$A156,СВЦЭМ!$B$33:$B$776,D$155)+'СЕТ СН'!$I$14+СВЦЭМ!$D$10+'СЕТ СН'!$I$6-'СЕТ СН'!$I$26</f>
        <v>1428.8534033700003</v>
      </c>
      <c r="E156" s="36">
        <f>SUMIFS(СВЦЭМ!$D$33:$D$776,СВЦЭМ!$A$33:$A$776,$A156,СВЦЭМ!$B$33:$B$776,E$155)+'СЕТ СН'!$I$14+СВЦЭМ!$D$10+'СЕТ СН'!$I$6-'СЕТ СН'!$I$26</f>
        <v>1454.40740362</v>
      </c>
      <c r="F156" s="36">
        <f>SUMIFS(СВЦЭМ!$D$33:$D$776,СВЦЭМ!$A$33:$A$776,$A156,СВЦЭМ!$B$33:$B$776,F$155)+'СЕТ СН'!$I$14+СВЦЭМ!$D$10+'СЕТ СН'!$I$6-'СЕТ СН'!$I$26</f>
        <v>1466.5878526500001</v>
      </c>
      <c r="G156" s="36">
        <f>SUMIFS(СВЦЭМ!$D$33:$D$776,СВЦЭМ!$A$33:$A$776,$A156,СВЦЭМ!$B$33:$B$776,G$155)+'СЕТ СН'!$I$14+СВЦЭМ!$D$10+'СЕТ СН'!$I$6-'СЕТ СН'!$I$26</f>
        <v>1472.13831695</v>
      </c>
      <c r="H156" s="36">
        <f>SUMIFS(СВЦЭМ!$D$33:$D$776,СВЦЭМ!$A$33:$A$776,$A156,СВЦЭМ!$B$33:$B$776,H$155)+'СЕТ СН'!$I$14+СВЦЭМ!$D$10+'СЕТ СН'!$I$6-'СЕТ СН'!$I$26</f>
        <v>1434.7392222400001</v>
      </c>
      <c r="I156" s="36">
        <f>SUMIFS(СВЦЭМ!$D$33:$D$776,СВЦЭМ!$A$33:$A$776,$A156,СВЦЭМ!$B$33:$B$776,I$155)+'СЕТ СН'!$I$14+СВЦЭМ!$D$10+'СЕТ СН'!$I$6-'СЕТ СН'!$I$26</f>
        <v>1409.2768188200002</v>
      </c>
      <c r="J156" s="36">
        <f>SUMIFS(СВЦЭМ!$D$33:$D$776,СВЦЭМ!$A$33:$A$776,$A156,СВЦЭМ!$B$33:$B$776,J$155)+'СЕТ СН'!$I$14+СВЦЭМ!$D$10+'СЕТ СН'!$I$6-'СЕТ СН'!$I$26</f>
        <v>1370.0955029400002</v>
      </c>
      <c r="K156" s="36">
        <f>SUMIFS(СВЦЭМ!$D$33:$D$776,СВЦЭМ!$A$33:$A$776,$A156,СВЦЭМ!$B$33:$B$776,K$155)+'СЕТ СН'!$I$14+СВЦЭМ!$D$10+'СЕТ СН'!$I$6-'СЕТ СН'!$I$26</f>
        <v>1301.0102646800001</v>
      </c>
      <c r="L156" s="36">
        <f>SUMIFS(СВЦЭМ!$D$33:$D$776,СВЦЭМ!$A$33:$A$776,$A156,СВЦЭМ!$B$33:$B$776,L$155)+'СЕТ СН'!$I$14+СВЦЭМ!$D$10+'СЕТ СН'!$I$6-'СЕТ СН'!$I$26</f>
        <v>1269.4006231200001</v>
      </c>
      <c r="M156" s="36">
        <f>SUMIFS(СВЦЭМ!$D$33:$D$776,СВЦЭМ!$A$33:$A$776,$A156,СВЦЭМ!$B$33:$B$776,M$155)+'СЕТ СН'!$I$14+СВЦЭМ!$D$10+'СЕТ СН'!$I$6-'СЕТ СН'!$I$26</f>
        <v>1250.07880088</v>
      </c>
      <c r="N156" s="36">
        <f>SUMIFS(СВЦЭМ!$D$33:$D$776,СВЦЭМ!$A$33:$A$776,$A156,СВЦЭМ!$B$33:$B$776,N$155)+'СЕТ СН'!$I$14+СВЦЭМ!$D$10+'СЕТ СН'!$I$6-'СЕТ СН'!$I$26</f>
        <v>1278.2745939599999</v>
      </c>
      <c r="O156" s="36">
        <f>SUMIFS(СВЦЭМ!$D$33:$D$776,СВЦЭМ!$A$33:$A$776,$A156,СВЦЭМ!$B$33:$B$776,O$155)+'СЕТ СН'!$I$14+СВЦЭМ!$D$10+'СЕТ СН'!$I$6-'СЕТ СН'!$I$26</f>
        <v>1278.4761939499999</v>
      </c>
      <c r="P156" s="36">
        <f>SUMIFS(СВЦЭМ!$D$33:$D$776,СВЦЭМ!$A$33:$A$776,$A156,СВЦЭМ!$B$33:$B$776,P$155)+'СЕТ СН'!$I$14+СВЦЭМ!$D$10+'СЕТ СН'!$I$6-'СЕТ СН'!$I$26</f>
        <v>1296.02864697</v>
      </c>
      <c r="Q156" s="36">
        <f>SUMIFS(СВЦЭМ!$D$33:$D$776,СВЦЭМ!$A$33:$A$776,$A156,СВЦЭМ!$B$33:$B$776,Q$155)+'СЕТ СН'!$I$14+СВЦЭМ!$D$10+'СЕТ СН'!$I$6-'СЕТ СН'!$I$26</f>
        <v>1259.0323794999999</v>
      </c>
      <c r="R156" s="36">
        <f>SUMIFS(СВЦЭМ!$D$33:$D$776,СВЦЭМ!$A$33:$A$776,$A156,СВЦЭМ!$B$33:$B$776,R$155)+'СЕТ СН'!$I$14+СВЦЭМ!$D$10+'СЕТ СН'!$I$6-'СЕТ СН'!$I$26</f>
        <v>1224.0186646000002</v>
      </c>
      <c r="S156" s="36">
        <f>SUMIFS(СВЦЭМ!$D$33:$D$776,СВЦЭМ!$A$33:$A$776,$A156,СВЦЭМ!$B$33:$B$776,S$155)+'СЕТ СН'!$I$14+СВЦЭМ!$D$10+'СЕТ СН'!$I$6-'СЕТ СН'!$I$26</f>
        <v>1259.9339612799999</v>
      </c>
      <c r="T156" s="36">
        <f>SUMIFS(СВЦЭМ!$D$33:$D$776,СВЦЭМ!$A$33:$A$776,$A156,СВЦЭМ!$B$33:$B$776,T$155)+'СЕТ СН'!$I$14+СВЦЭМ!$D$10+'СЕТ СН'!$I$6-'СЕТ СН'!$I$26</f>
        <v>1239.5586309800001</v>
      </c>
      <c r="U156" s="36">
        <f>SUMIFS(СВЦЭМ!$D$33:$D$776,СВЦЭМ!$A$33:$A$776,$A156,СВЦЭМ!$B$33:$B$776,U$155)+'СЕТ СН'!$I$14+СВЦЭМ!$D$10+'СЕТ СН'!$I$6-'СЕТ СН'!$I$26</f>
        <v>1216.2896185500001</v>
      </c>
      <c r="V156" s="36">
        <f>SUMIFS(СВЦЭМ!$D$33:$D$776,СВЦЭМ!$A$33:$A$776,$A156,СВЦЭМ!$B$33:$B$776,V$155)+'СЕТ СН'!$I$14+СВЦЭМ!$D$10+'СЕТ СН'!$I$6-'СЕТ СН'!$I$26</f>
        <v>1193.9413196700002</v>
      </c>
      <c r="W156" s="36">
        <f>SUMIFS(СВЦЭМ!$D$33:$D$776,СВЦЭМ!$A$33:$A$776,$A156,СВЦЭМ!$B$33:$B$776,W$155)+'СЕТ СН'!$I$14+СВЦЭМ!$D$10+'СЕТ СН'!$I$6-'СЕТ СН'!$I$26</f>
        <v>1166.08723616</v>
      </c>
      <c r="X156" s="36">
        <f>SUMIFS(СВЦЭМ!$D$33:$D$776,СВЦЭМ!$A$33:$A$776,$A156,СВЦЭМ!$B$33:$B$776,X$155)+'СЕТ СН'!$I$14+СВЦЭМ!$D$10+'СЕТ СН'!$I$6-'СЕТ СН'!$I$26</f>
        <v>1176.1468795800001</v>
      </c>
      <c r="Y156" s="36">
        <f>SUMIFS(СВЦЭМ!$D$33:$D$776,СВЦЭМ!$A$33:$A$776,$A156,СВЦЭМ!$B$33:$B$776,Y$155)+'СЕТ СН'!$I$14+СВЦЭМ!$D$10+'СЕТ СН'!$I$6-'СЕТ СН'!$I$26</f>
        <v>1257.66544922</v>
      </c>
      <c r="AA156" s="45"/>
    </row>
    <row r="157" spans="1:27" ht="15.75" x14ac:dyDescent="0.2">
      <c r="A157" s="35">
        <f>A156+1</f>
        <v>43618</v>
      </c>
      <c r="B157" s="36">
        <f>SUMIFS(СВЦЭМ!$D$33:$D$776,СВЦЭМ!$A$33:$A$776,$A157,СВЦЭМ!$B$33:$B$776,B$155)+'СЕТ СН'!$I$14+СВЦЭМ!$D$10+'СЕТ СН'!$I$6-'СЕТ СН'!$I$26</f>
        <v>1309.71097467</v>
      </c>
      <c r="C157" s="36">
        <f>SUMIFS(СВЦЭМ!$D$33:$D$776,СВЦЭМ!$A$33:$A$776,$A157,СВЦЭМ!$B$33:$B$776,C$155)+'СЕТ СН'!$I$14+СВЦЭМ!$D$10+'СЕТ СН'!$I$6-'СЕТ СН'!$I$26</f>
        <v>1359.9859710600001</v>
      </c>
      <c r="D157" s="36">
        <f>SUMIFS(СВЦЭМ!$D$33:$D$776,СВЦЭМ!$A$33:$A$776,$A157,СВЦЭМ!$B$33:$B$776,D$155)+'СЕТ СН'!$I$14+СВЦЭМ!$D$10+'СЕТ СН'!$I$6-'СЕТ СН'!$I$26</f>
        <v>1391.8579533100001</v>
      </c>
      <c r="E157" s="36">
        <f>SUMIFS(СВЦЭМ!$D$33:$D$776,СВЦЭМ!$A$33:$A$776,$A157,СВЦЭМ!$B$33:$B$776,E$155)+'СЕТ СН'!$I$14+СВЦЭМ!$D$10+'СЕТ СН'!$I$6-'СЕТ СН'!$I$26</f>
        <v>1418.5442128600002</v>
      </c>
      <c r="F157" s="36">
        <f>SUMIFS(СВЦЭМ!$D$33:$D$776,СВЦЭМ!$A$33:$A$776,$A157,СВЦЭМ!$B$33:$B$776,F$155)+'СЕТ СН'!$I$14+СВЦЭМ!$D$10+'СЕТ СН'!$I$6-'СЕТ СН'!$I$26</f>
        <v>1430.7079842800001</v>
      </c>
      <c r="G157" s="36">
        <f>SUMIFS(СВЦЭМ!$D$33:$D$776,СВЦЭМ!$A$33:$A$776,$A157,СВЦЭМ!$B$33:$B$776,G$155)+'СЕТ СН'!$I$14+СВЦЭМ!$D$10+'СЕТ СН'!$I$6-'СЕТ СН'!$I$26</f>
        <v>1434.6676880200002</v>
      </c>
      <c r="H157" s="36">
        <f>SUMIFS(СВЦЭМ!$D$33:$D$776,СВЦЭМ!$A$33:$A$776,$A157,СВЦЭМ!$B$33:$B$776,H$155)+'СЕТ СН'!$I$14+СВЦЭМ!$D$10+'СЕТ СН'!$I$6-'СЕТ СН'!$I$26</f>
        <v>1409.0943407500001</v>
      </c>
      <c r="I157" s="36">
        <f>SUMIFS(СВЦЭМ!$D$33:$D$776,СВЦЭМ!$A$33:$A$776,$A157,СВЦЭМ!$B$33:$B$776,I$155)+'СЕТ СН'!$I$14+СВЦЭМ!$D$10+'СЕТ СН'!$I$6-'СЕТ СН'!$I$26</f>
        <v>1376.1815177200001</v>
      </c>
      <c r="J157" s="36">
        <f>SUMIFS(СВЦЭМ!$D$33:$D$776,СВЦЭМ!$A$33:$A$776,$A157,СВЦЭМ!$B$33:$B$776,J$155)+'СЕТ СН'!$I$14+СВЦЭМ!$D$10+'СЕТ СН'!$I$6-'СЕТ СН'!$I$26</f>
        <v>1316.83218433</v>
      </c>
      <c r="K157" s="36">
        <f>SUMIFS(СВЦЭМ!$D$33:$D$776,СВЦЭМ!$A$33:$A$776,$A157,СВЦЭМ!$B$33:$B$776,K$155)+'СЕТ СН'!$I$14+СВЦЭМ!$D$10+'СЕТ СН'!$I$6-'СЕТ СН'!$I$26</f>
        <v>1276.89469282</v>
      </c>
      <c r="L157" s="36">
        <f>SUMIFS(СВЦЭМ!$D$33:$D$776,СВЦЭМ!$A$33:$A$776,$A157,СВЦЭМ!$B$33:$B$776,L$155)+'СЕТ СН'!$I$14+СВЦЭМ!$D$10+'СЕТ СН'!$I$6-'СЕТ СН'!$I$26</f>
        <v>1252.3523021000001</v>
      </c>
      <c r="M157" s="36">
        <f>SUMIFS(СВЦЭМ!$D$33:$D$776,СВЦЭМ!$A$33:$A$776,$A157,СВЦЭМ!$B$33:$B$776,M$155)+'СЕТ СН'!$I$14+СВЦЭМ!$D$10+'СЕТ СН'!$I$6-'СЕТ СН'!$I$26</f>
        <v>1234.8073192000002</v>
      </c>
      <c r="N157" s="36">
        <f>SUMIFS(СВЦЭМ!$D$33:$D$776,СВЦЭМ!$A$33:$A$776,$A157,СВЦЭМ!$B$33:$B$776,N$155)+'СЕТ СН'!$I$14+СВЦЭМ!$D$10+'СЕТ СН'!$I$6-'СЕТ СН'!$I$26</f>
        <v>1254.8322157000002</v>
      </c>
      <c r="O157" s="36">
        <f>SUMIFS(СВЦЭМ!$D$33:$D$776,СВЦЭМ!$A$33:$A$776,$A157,СВЦЭМ!$B$33:$B$776,O$155)+'СЕТ СН'!$I$14+СВЦЭМ!$D$10+'СЕТ СН'!$I$6-'СЕТ СН'!$I$26</f>
        <v>1245.9456313000001</v>
      </c>
      <c r="P157" s="36">
        <f>SUMIFS(СВЦЭМ!$D$33:$D$776,СВЦЭМ!$A$33:$A$776,$A157,СВЦЭМ!$B$33:$B$776,P$155)+'СЕТ СН'!$I$14+СВЦЭМ!$D$10+'СЕТ СН'!$I$6-'СЕТ СН'!$I$26</f>
        <v>1256.3787949500002</v>
      </c>
      <c r="Q157" s="36">
        <f>SUMIFS(СВЦЭМ!$D$33:$D$776,СВЦЭМ!$A$33:$A$776,$A157,СВЦЭМ!$B$33:$B$776,Q$155)+'СЕТ СН'!$I$14+СВЦЭМ!$D$10+'СЕТ СН'!$I$6-'СЕТ СН'!$I$26</f>
        <v>1230.3307316600001</v>
      </c>
      <c r="R157" s="36">
        <f>SUMIFS(СВЦЭМ!$D$33:$D$776,СВЦЭМ!$A$33:$A$776,$A157,СВЦЭМ!$B$33:$B$776,R$155)+'СЕТ СН'!$I$14+СВЦЭМ!$D$10+'СЕТ СН'!$I$6-'СЕТ СН'!$I$26</f>
        <v>1185.1061441100001</v>
      </c>
      <c r="S157" s="36">
        <f>SUMIFS(СВЦЭМ!$D$33:$D$776,СВЦЭМ!$A$33:$A$776,$A157,СВЦЭМ!$B$33:$B$776,S$155)+'СЕТ СН'!$I$14+СВЦЭМ!$D$10+'СЕТ СН'!$I$6-'СЕТ СН'!$I$26</f>
        <v>1186.2202298700001</v>
      </c>
      <c r="T157" s="36">
        <f>SUMIFS(СВЦЭМ!$D$33:$D$776,СВЦЭМ!$A$33:$A$776,$A157,СВЦЭМ!$B$33:$B$776,T$155)+'СЕТ СН'!$I$14+СВЦЭМ!$D$10+'СЕТ СН'!$I$6-'СЕТ СН'!$I$26</f>
        <v>1189.5406820200001</v>
      </c>
      <c r="U157" s="36">
        <f>SUMIFS(СВЦЭМ!$D$33:$D$776,СВЦЭМ!$A$33:$A$776,$A157,СВЦЭМ!$B$33:$B$776,U$155)+'СЕТ СН'!$I$14+СВЦЭМ!$D$10+'СЕТ СН'!$I$6-'СЕТ СН'!$I$26</f>
        <v>1167.9439662100001</v>
      </c>
      <c r="V157" s="36">
        <f>SUMIFS(СВЦЭМ!$D$33:$D$776,СВЦЭМ!$A$33:$A$776,$A157,СВЦЭМ!$B$33:$B$776,V$155)+'СЕТ СН'!$I$14+СВЦЭМ!$D$10+'СЕТ СН'!$I$6-'СЕТ СН'!$I$26</f>
        <v>1156.46708128</v>
      </c>
      <c r="W157" s="36">
        <f>SUMIFS(СВЦЭМ!$D$33:$D$776,СВЦЭМ!$A$33:$A$776,$A157,СВЦЭМ!$B$33:$B$776,W$155)+'СЕТ СН'!$I$14+СВЦЭМ!$D$10+'СЕТ СН'!$I$6-'СЕТ СН'!$I$26</f>
        <v>1156.30419426</v>
      </c>
      <c r="X157" s="36">
        <f>SUMIFS(СВЦЭМ!$D$33:$D$776,СВЦЭМ!$A$33:$A$776,$A157,СВЦЭМ!$B$33:$B$776,X$155)+'СЕТ СН'!$I$14+СВЦЭМ!$D$10+'СЕТ СН'!$I$6-'СЕТ СН'!$I$26</f>
        <v>1166.4878434400002</v>
      </c>
      <c r="Y157" s="36">
        <f>SUMIFS(СВЦЭМ!$D$33:$D$776,СВЦЭМ!$A$33:$A$776,$A157,СВЦЭМ!$B$33:$B$776,Y$155)+'СЕТ СН'!$I$14+СВЦЭМ!$D$10+'СЕТ СН'!$I$6-'СЕТ СН'!$I$26</f>
        <v>1250.4865508900002</v>
      </c>
    </row>
    <row r="158" spans="1:27" ht="15.75" x14ac:dyDescent="0.2">
      <c r="A158" s="35">
        <f t="shared" ref="A158:A186" si="4">A157+1</f>
        <v>43619</v>
      </c>
      <c r="B158" s="36">
        <f>SUMIFS(СВЦЭМ!$D$33:$D$776,СВЦЭМ!$A$33:$A$776,$A158,СВЦЭМ!$B$33:$B$776,B$155)+'СЕТ СН'!$I$14+СВЦЭМ!$D$10+'СЕТ СН'!$I$6-'СЕТ СН'!$I$26</f>
        <v>1387.3521620400002</v>
      </c>
      <c r="C158" s="36">
        <f>SUMIFS(СВЦЭМ!$D$33:$D$776,СВЦЭМ!$A$33:$A$776,$A158,СВЦЭМ!$B$33:$B$776,C$155)+'СЕТ СН'!$I$14+СВЦЭМ!$D$10+'СЕТ СН'!$I$6-'СЕТ СН'!$I$26</f>
        <v>1430.0655226700001</v>
      </c>
      <c r="D158" s="36">
        <f>SUMIFS(СВЦЭМ!$D$33:$D$776,СВЦЭМ!$A$33:$A$776,$A158,СВЦЭМ!$B$33:$B$776,D$155)+'СЕТ СН'!$I$14+СВЦЭМ!$D$10+'СЕТ СН'!$I$6-'СЕТ СН'!$I$26</f>
        <v>1453.9572678</v>
      </c>
      <c r="E158" s="36">
        <f>SUMIFS(СВЦЭМ!$D$33:$D$776,СВЦЭМ!$A$33:$A$776,$A158,СВЦЭМ!$B$33:$B$776,E$155)+'СЕТ СН'!$I$14+СВЦЭМ!$D$10+'СЕТ СН'!$I$6-'СЕТ СН'!$I$26</f>
        <v>1452.6398462900002</v>
      </c>
      <c r="F158" s="36">
        <f>SUMIFS(СВЦЭМ!$D$33:$D$776,СВЦЭМ!$A$33:$A$776,$A158,СВЦЭМ!$B$33:$B$776,F$155)+'СЕТ СН'!$I$14+СВЦЭМ!$D$10+'СЕТ СН'!$I$6-'СЕТ СН'!$I$26</f>
        <v>1446.8861104900002</v>
      </c>
      <c r="G158" s="36">
        <f>SUMIFS(СВЦЭМ!$D$33:$D$776,СВЦЭМ!$A$33:$A$776,$A158,СВЦЭМ!$B$33:$B$776,G$155)+'СЕТ СН'!$I$14+СВЦЭМ!$D$10+'СЕТ СН'!$I$6-'СЕТ СН'!$I$26</f>
        <v>1419.37845416</v>
      </c>
      <c r="H158" s="36">
        <f>SUMIFS(СВЦЭМ!$D$33:$D$776,СВЦЭМ!$A$33:$A$776,$A158,СВЦЭМ!$B$33:$B$776,H$155)+'СЕТ СН'!$I$14+СВЦЭМ!$D$10+'СЕТ СН'!$I$6-'СЕТ СН'!$I$26</f>
        <v>1405.79304422</v>
      </c>
      <c r="I158" s="36">
        <f>SUMIFS(СВЦЭМ!$D$33:$D$776,СВЦЭМ!$A$33:$A$776,$A158,СВЦЭМ!$B$33:$B$776,I$155)+'СЕТ СН'!$I$14+СВЦЭМ!$D$10+'СЕТ СН'!$I$6-'СЕТ СН'!$I$26</f>
        <v>1373.1296923</v>
      </c>
      <c r="J158" s="36">
        <f>SUMIFS(СВЦЭМ!$D$33:$D$776,СВЦЭМ!$A$33:$A$776,$A158,СВЦЭМ!$B$33:$B$776,J$155)+'СЕТ СН'!$I$14+СВЦЭМ!$D$10+'СЕТ СН'!$I$6-'СЕТ СН'!$I$26</f>
        <v>1345.6353599399999</v>
      </c>
      <c r="K158" s="36">
        <f>SUMIFS(СВЦЭМ!$D$33:$D$776,СВЦЭМ!$A$33:$A$776,$A158,СВЦЭМ!$B$33:$B$776,K$155)+'СЕТ СН'!$I$14+СВЦЭМ!$D$10+'СЕТ СН'!$I$6-'СЕТ СН'!$I$26</f>
        <v>1329.9799584400002</v>
      </c>
      <c r="L158" s="36">
        <f>SUMIFS(СВЦЭМ!$D$33:$D$776,СВЦЭМ!$A$33:$A$776,$A158,СВЦЭМ!$B$33:$B$776,L$155)+'СЕТ СН'!$I$14+СВЦЭМ!$D$10+'СЕТ СН'!$I$6-'СЕТ СН'!$I$26</f>
        <v>1299.9204637800001</v>
      </c>
      <c r="M158" s="36">
        <f>SUMIFS(СВЦЭМ!$D$33:$D$776,СВЦЭМ!$A$33:$A$776,$A158,СВЦЭМ!$B$33:$B$776,M$155)+'СЕТ СН'!$I$14+СВЦЭМ!$D$10+'СЕТ СН'!$I$6-'СЕТ СН'!$I$26</f>
        <v>1257.5147860900001</v>
      </c>
      <c r="N158" s="36">
        <f>SUMIFS(СВЦЭМ!$D$33:$D$776,СВЦЭМ!$A$33:$A$776,$A158,СВЦЭМ!$B$33:$B$776,N$155)+'СЕТ СН'!$I$14+СВЦЭМ!$D$10+'СЕТ СН'!$I$6-'СЕТ СН'!$I$26</f>
        <v>1232.28603868</v>
      </c>
      <c r="O158" s="36">
        <f>SUMIFS(СВЦЭМ!$D$33:$D$776,СВЦЭМ!$A$33:$A$776,$A158,СВЦЭМ!$B$33:$B$776,O$155)+'СЕТ СН'!$I$14+СВЦЭМ!$D$10+'СЕТ СН'!$I$6-'СЕТ СН'!$I$26</f>
        <v>1233.89087283</v>
      </c>
      <c r="P158" s="36">
        <f>SUMIFS(СВЦЭМ!$D$33:$D$776,СВЦЭМ!$A$33:$A$776,$A158,СВЦЭМ!$B$33:$B$776,P$155)+'СЕТ СН'!$I$14+СВЦЭМ!$D$10+'СЕТ СН'!$I$6-'СЕТ СН'!$I$26</f>
        <v>1234.59639115</v>
      </c>
      <c r="Q158" s="36">
        <f>SUMIFS(СВЦЭМ!$D$33:$D$776,СВЦЭМ!$A$33:$A$776,$A158,СВЦЭМ!$B$33:$B$776,Q$155)+'СЕТ СН'!$I$14+СВЦЭМ!$D$10+'СЕТ СН'!$I$6-'СЕТ СН'!$I$26</f>
        <v>1198.7297336900001</v>
      </c>
      <c r="R158" s="36">
        <f>SUMIFS(СВЦЭМ!$D$33:$D$776,СВЦЭМ!$A$33:$A$776,$A158,СВЦЭМ!$B$33:$B$776,R$155)+'СЕТ СН'!$I$14+СВЦЭМ!$D$10+'СЕТ СН'!$I$6-'СЕТ СН'!$I$26</f>
        <v>1156.58847672</v>
      </c>
      <c r="S158" s="36">
        <f>SUMIFS(СВЦЭМ!$D$33:$D$776,СВЦЭМ!$A$33:$A$776,$A158,СВЦЭМ!$B$33:$B$776,S$155)+'СЕТ СН'!$I$14+СВЦЭМ!$D$10+'СЕТ СН'!$I$6-'СЕТ СН'!$I$26</f>
        <v>1168.4016016099999</v>
      </c>
      <c r="T158" s="36">
        <f>SUMIFS(СВЦЭМ!$D$33:$D$776,СВЦЭМ!$A$33:$A$776,$A158,СВЦЭМ!$B$33:$B$776,T$155)+'СЕТ СН'!$I$14+СВЦЭМ!$D$10+'СЕТ СН'!$I$6-'СЕТ СН'!$I$26</f>
        <v>1168.3825673400002</v>
      </c>
      <c r="U158" s="36">
        <f>SUMIFS(СВЦЭМ!$D$33:$D$776,СВЦЭМ!$A$33:$A$776,$A158,СВЦЭМ!$B$33:$B$776,U$155)+'СЕТ СН'!$I$14+СВЦЭМ!$D$10+'СЕТ СН'!$I$6-'СЕТ СН'!$I$26</f>
        <v>1181.7294332500001</v>
      </c>
      <c r="V158" s="36">
        <f>SUMIFS(СВЦЭМ!$D$33:$D$776,СВЦЭМ!$A$33:$A$776,$A158,СВЦЭМ!$B$33:$B$776,V$155)+'СЕТ СН'!$I$14+СВЦЭМ!$D$10+'СЕТ СН'!$I$6-'СЕТ СН'!$I$26</f>
        <v>1239.5742830700001</v>
      </c>
      <c r="W158" s="36">
        <f>SUMIFS(СВЦЭМ!$D$33:$D$776,СВЦЭМ!$A$33:$A$776,$A158,СВЦЭМ!$B$33:$B$776,W$155)+'СЕТ СН'!$I$14+СВЦЭМ!$D$10+'СЕТ СН'!$I$6-'СЕТ СН'!$I$26</f>
        <v>1160.50698642</v>
      </c>
      <c r="X158" s="36">
        <f>SUMIFS(СВЦЭМ!$D$33:$D$776,СВЦЭМ!$A$33:$A$776,$A158,СВЦЭМ!$B$33:$B$776,X$155)+'СЕТ СН'!$I$14+СВЦЭМ!$D$10+'СЕТ СН'!$I$6-'СЕТ СН'!$I$26</f>
        <v>1131.2269654500001</v>
      </c>
      <c r="Y158" s="36">
        <f>SUMIFS(СВЦЭМ!$D$33:$D$776,СВЦЭМ!$A$33:$A$776,$A158,СВЦЭМ!$B$33:$B$776,Y$155)+'СЕТ СН'!$I$14+СВЦЭМ!$D$10+'СЕТ СН'!$I$6-'СЕТ СН'!$I$26</f>
        <v>1237.5438685000001</v>
      </c>
    </row>
    <row r="159" spans="1:27" ht="15.75" x14ac:dyDescent="0.2">
      <c r="A159" s="35">
        <f t="shared" si="4"/>
        <v>43620</v>
      </c>
      <c r="B159" s="36">
        <f>SUMIFS(СВЦЭМ!$D$33:$D$776,СВЦЭМ!$A$33:$A$776,$A159,СВЦЭМ!$B$33:$B$776,B$155)+'СЕТ СН'!$I$14+СВЦЭМ!$D$10+'СЕТ СН'!$I$6-'СЕТ СН'!$I$26</f>
        <v>1373.0339501500002</v>
      </c>
      <c r="C159" s="36">
        <f>SUMIFS(СВЦЭМ!$D$33:$D$776,СВЦЭМ!$A$33:$A$776,$A159,СВЦЭМ!$B$33:$B$776,C$155)+'СЕТ СН'!$I$14+СВЦЭМ!$D$10+'СЕТ СН'!$I$6-'СЕТ СН'!$I$26</f>
        <v>1439.6709773699999</v>
      </c>
      <c r="D159" s="36">
        <f>SUMIFS(СВЦЭМ!$D$33:$D$776,СВЦЭМ!$A$33:$A$776,$A159,СВЦЭМ!$B$33:$B$776,D$155)+'СЕТ СН'!$I$14+СВЦЭМ!$D$10+'СЕТ СН'!$I$6-'СЕТ СН'!$I$26</f>
        <v>1450.5675220500002</v>
      </c>
      <c r="E159" s="36">
        <f>SUMIFS(СВЦЭМ!$D$33:$D$776,СВЦЭМ!$A$33:$A$776,$A159,СВЦЭМ!$B$33:$B$776,E$155)+'СЕТ СН'!$I$14+СВЦЭМ!$D$10+'СЕТ СН'!$I$6-'СЕТ СН'!$I$26</f>
        <v>1449.8097628</v>
      </c>
      <c r="F159" s="36">
        <f>SUMIFS(СВЦЭМ!$D$33:$D$776,СВЦЭМ!$A$33:$A$776,$A159,СВЦЭМ!$B$33:$B$776,F$155)+'СЕТ СН'!$I$14+СВЦЭМ!$D$10+'СЕТ СН'!$I$6-'СЕТ СН'!$I$26</f>
        <v>1444.1997802400001</v>
      </c>
      <c r="G159" s="36">
        <f>SUMIFS(СВЦЭМ!$D$33:$D$776,СВЦЭМ!$A$33:$A$776,$A159,СВЦЭМ!$B$33:$B$776,G$155)+'СЕТ СН'!$I$14+СВЦЭМ!$D$10+'СЕТ СН'!$I$6-'СЕТ СН'!$I$26</f>
        <v>1422.3077245300001</v>
      </c>
      <c r="H159" s="36">
        <f>SUMIFS(СВЦЭМ!$D$33:$D$776,СВЦЭМ!$A$33:$A$776,$A159,СВЦЭМ!$B$33:$B$776,H$155)+'СЕТ СН'!$I$14+СВЦЭМ!$D$10+'СЕТ СН'!$I$6-'СЕТ СН'!$I$26</f>
        <v>1397.87770434</v>
      </c>
      <c r="I159" s="36">
        <f>SUMIFS(СВЦЭМ!$D$33:$D$776,СВЦЭМ!$A$33:$A$776,$A159,СВЦЭМ!$B$33:$B$776,I$155)+'СЕТ СН'!$I$14+СВЦЭМ!$D$10+'СЕТ СН'!$I$6-'СЕТ СН'!$I$26</f>
        <v>1337.7135815800002</v>
      </c>
      <c r="J159" s="36">
        <f>SUMIFS(СВЦЭМ!$D$33:$D$776,СВЦЭМ!$A$33:$A$776,$A159,СВЦЭМ!$B$33:$B$776,J$155)+'СЕТ СН'!$I$14+СВЦЭМ!$D$10+'СЕТ СН'!$I$6-'СЕТ СН'!$I$26</f>
        <v>1298.8745512099999</v>
      </c>
      <c r="K159" s="36">
        <f>SUMIFS(СВЦЭМ!$D$33:$D$776,СВЦЭМ!$A$33:$A$776,$A159,СВЦЭМ!$B$33:$B$776,K$155)+'СЕТ СН'!$I$14+СВЦЭМ!$D$10+'СЕТ СН'!$I$6-'СЕТ СН'!$I$26</f>
        <v>1283.7545008700001</v>
      </c>
      <c r="L159" s="36">
        <f>SUMIFS(СВЦЭМ!$D$33:$D$776,СВЦЭМ!$A$33:$A$776,$A159,СВЦЭМ!$B$33:$B$776,L$155)+'СЕТ СН'!$I$14+СВЦЭМ!$D$10+'СЕТ СН'!$I$6-'СЕТ СН'!$I$26</f>
        <v>1272.2991526999999</v>
      </c>
      <c r="M159" s="36">
        <f>SUMIFS(СВЦЭМ!$D$33:$D$776,СВЦЭМ!$A$33:$A$776,$A159,СВЦЭМ!$B$33:$B$776,M$155)+'СЕТ СН'!$I$14+СВЦЭМ!$D$10+'СЕТ СН'!$I$6-'СЕТ СН'!$I$26</f>
        <v>1252.1470890700002</v>
      </c>
      <c r="N159" s="36">
        <f>SUMIFS(СВЦЭМ!$D$33:$D$776,СВЦЭМ!$A$33:$A$776,$A159,СВЦЭМ!$B$33:$B$776,N$155)+'СЕТ СН'!$I$14+СВЦЭМ!$D$10+'СЕТ СН'!$I$6-'СЕТ СН'!$I$26</f>
        <v>1258.6838434700001</v>
      </c>
      <c r="O159" s="36">
        <f>SUMIFS(СВЦЭМ!$D$33:$D$776,СВЦЭМ!$A$33:$A$776,$A159,СВЦЭМ!$B$33:$B$776,O$155)+'СЕТ СН'!$I$14+СВЦЭМ!$D$10+'СЕТ СН'!$I$6-'СЕТ СН'!$I$26</f>
        <v>1256.9620818000001</v>
      </c>
      <c r="P159" s="36">
        <f>SUMIFS(СВЦЭМ!$D$33:$D$776,СВЦЭМ!$A$33:$A$776,$A159,СВЦЭМ!$B$33:$B$776,P$155)+'СЕТ СН'!$I$14+СВЦЭМ!$D$10+'СЕТ СН'!$I$6-'СЕТ СН'!$I$26</f>
        <v>1267.58612348</v>
      </c>
      <c r="Q159" s="36">
        <f>SUMIFS(СВЦЭМ!$D$33:$D$776,СВЦЭМ!$A$33:$A$776,$A159,СВЦЭМ!$B$33:$B$776,Q$155)+'СЕТ СН'!$I$14+СВЦЭМ!$D$10+'СЕТ СН'!$I$6-'СЕТ СН'!$I$26</f>
        <v>1228.2034030500001</v>
      </c>
      <c r="R159" s="36">
        <f>SUMIFS(СВЦЭМ!$D$33:$D$776,СВЦЭМ!$A$33:$A$776,$A159,СВЦЭМ!$B$33:$B$776,R$155)+'СЕТ СН'!$I$14+СВЦЭМ!$D$10+'СЕТ СН'!$I$6-'СЕТ СН'!$I$26</f>
        <v>1187.4425203999999</v>
      </c>
      <c r="S159" s="36">
        <f>SUMIFS(СВЦЭМ!$D$33:$D$776,СВЦЭМ!$A$33:$A$776,$A159,СВЦЭМ!$B$33:$B$776,S$155)+'СЕТ СН'!$I$14+СВЦЭМ!$D$10+'СЕТ СН'!$I$6-'СЕТ СН'!$I$26</f>
        <v>1203.8512097400001</v>
      </c>
      <c r="T159" s="36">
        <f>SUMIFS(СВЦЭМ!$D$33:$D$776,СВЦЭМ!$A$33:$A$776,$A159,СВЦЭМ!$B$33:$B$776,T$155)+'СЕТ СН'!$I$14+СВЦЭМ!$D$10+'СЕТ СН'!$I$6-'СЕТ СН'!$I$26</f>
        <v>1197.61943187</v>
      </c>
      <c r="U159" s="36">
        <f>SUMIFS(СВЦЭМ!$D$33:$D$776,СВЦЭМ!$A$33:$A$776,$A159,СВЦЭМ!$B$33:$B$776,U$155)+'СЕТ СН'!$I$14+СВЦЭМ!$D$10+'СЕТ СН'!$I$6-'СЕТ СН'!$I$26</f>
        <v>1182.7161878400002</v>
      </c>
      <c r="V159" s="36">
        <f>SUMIFS(СВЦЭМ!$D$33:$D$776,СВЦЭМ!$A$33:$A$776,$A159,СВЦЭМ!$B$33:$B$776,V$155)+'СЕТ СН'!$I$14+СВЦЭМ!$D$10+'СЕТ СН'!$I$6-'СЕТ СН'!$I$26</f>
        <v>1174.8502745200001</v>
      </c>
      <c r="W159" s="36">
        <f>SUMIFS(СВЦЭМ!$D$33:$D$776,СВЦЭМ!$A$33:$A$776,$A159,СВЦЭМ!$B$33:$B$776,W$155)+'СЕТ СН'!$I$14+СВЦЭМ!$D$10+'СЕТ СН'!$I$6-'СЕТ СН'!$I$26</f>
        <v>1165.31969033</v>
      </c>
      <c r="X159" s="36">
        <f>SUMIFS(СВЦЭМ!$D$33:$D$776,СВЦЭМ!$A$33:$A$776,$A159,СВЦЭМ!$B$33:$B$776,X$155)+'СЕТ СН'!$I$14+СВЦЭМ!$D$10+'СЕТ СН'!$I$6-'СЕТ СН'!$I$26</f>
        <v>1171.2068667400001</v>
      </c>
      <c r="Y159" s="36">
        <f>SUMIFS(СВЦЭМ!$D$33:$D$776,СВЦЭМ!$A$33:$A$776,$A159,СВЦЭМ!$B$33:$B$776,Y$155)+'СЕТ СН'!$I$14+СВЦЭМ!$D$10+'СЕТ СН'!$I$6-'СЕТ СН'!$I$26</f>
        <v>1248.9016876700002</v>
      </c>
    </row>
    <row r="160" spans="1:27" ht="15.75" x14ac:dyDescent="0.2">
      <c r="A160" s="35">
        <f t="shared" si="4"/>
        <v>43621</v>
      </c>
      <c r="B160" s="36">
        <f>SUMIFS(СВЦЭМ!$D$33:$D$776,СВЦЭМ!$A$33:$A$776,$A160,СВЦЭМ!$B$33:$B$776,B$155)+'СЕТ СН'!$I$14+СВЦЭМ!$D$10+'СЕТ СН'!$I$6-'СЕТ СН'!$I$26</f>
        <v>1327.60604943</v>
      </c>
      <c r="C160" s="36">
        <f>SUMIFS(СВЦЭМ!$D$33:$D$776,СВЦЭМ!$A$33:$A$776,$A160,СВЦЭМ!$B$33:$B$776,C$155)+'СЕТ СН'!$I$14+СВЦЭМ!$D$10+'СЕТ СН'!$I$6-'СЕТ СН'!$I$26</f>
        <v>1376.91725722</v>
      </c>
      <c r="D160" s="36">
        <f>SUMIFS(СВЦЭМ!$D$33:$D$776,СВЦЭМ!$A$33:$A$776,$A160,СВЦЭМ!$B$33:$B$776,D$155)+'СЕТ СН'!$I$14+СВЦЭМ!$D$10+'СЕТ СН'!$I$6-'СЕТ СН'!$I$26</f>
        <v>1409.7910689600001</v>
      </c>
      <c r="E160" s="36">
        <f>SUMIFS(СВЦЭМ!$D$33:$D$776,СВЦЭМ!$A$33:$A$776,$A160,СВЦЭМ!$B$33:$B$776,E$155)+'СЕТ СН'!$I$14+СВЦЭМ!$D$10+'СЕТ СН'!$I$6-'СЕТ СН'!$I$26</f>
        <v>1420.1748282000001</v>
      </c>
      <c r="F160" s="36">
        <f>SUMIFS(СВЦЭМ!$D$33:$D$776,СВЦЭМ!$A$33:$A$776,$A160,СВЦЭМ!$B$33:$B$776,F$155)+'СЕТ СН'!$I$14+СВЦЭМ!$D$10+'СЕТ СН'!$I$6-'СЕТ СН'!$I$26</f>
        <v>1415.2782805900001</v>
      </c>
      <c r="G160" s="36">
        <f>SUMIFS(СВЦЭМ!$D$33:$D$776,СВЦЭМ!$A$33:$A$776,$A160,СВЦЭМ!$B$33:$B$776,G$155)+'СЕТ СН'!$I$14+СВЦЭМ!$D$10+'СЕТ СН'!$I$6-'СЕТ СН'!$I$26</f>
        <v>1409.51008443</v>
      </c>
      <c r="H160" s="36">
        <f>SUMIFS(СВЦЭМ!$D$33:$D$776,СВЦЭМ!$A$33:$A$776,$A160,СВЦЭМ!$B$33:$B$776,H$155)+'СЕТ СН'!$I$14+СВЦЭМ!$D$10+'СЕТ СН'!$I$6-'СЕТ СН'!$I$26</f>
        <v>1368.1952531400002</v>
      </c>
      <c r="I160" s="36">
        <f>SUMIFS(СВЦЭМ!$D$33:$D$776,СВЦЭМ!$A$33:$A$776,$A160,СВЦЭМ!$B$33:$B$776,I$155)+'СЕТ СН'!$I$14+СВЦЭМ!$D$10+'СЕТ СН'!$I$6-'СЕТ СН'!$I$26</f>
        <v>1321.4415782400001</v>
      </c>
      <c r="J160" s="36">
        <f>SUMIFS(СВЦЭМ!$D$33:$D$776,СВЦЭМ!$A$33:$A$776,$A160,СВЦЭМ!$B$33:$B$776,J$155)+'СЕТ СН'!$I$14+СВЦЭМ!$D$10+'СЕТ СН'!$I$6-'СЕТ СН'!$I$26</f>
        <v>1279.5415331600002</v>
      </c>
      <c r="K160" s="36">
        <f>SUMIFS(СВЦЭМ!$D$33:$D$776,СВЦЭМ!$A$33:$A$776,$A160,СВЦЭМ!$B$33:$B$776,K$155)+'СЕТ СН'!$I$14+СВЦЭМ!$D$10+'СЕТ СН'!$I$6-'СЕТ СН'!$I$26</f>
        <v>1256.9688047700001</v>
      </c>
      <c r="L160" s="36">
        <f>SUMIFS(СВЦЭМ!$D$33:$D$776,СВЦЭМ!$A$33:$A$776,$A160,СВЦЭМ!$B$33:$B$776,L$155)+'СЕТ СН'!$I$14+СВЦЭМ!$D$10+'СЕТ СН'!$I$6-'СЕТ СН'!$I$26</f>
        <v>1250.50538815</v>
      </c>
      <c r="M160" s="36">
        <f>SUMIFS(СВЦЭМ!$D$33:$D$776,СВЦЭМ!$A$33:$A$776,$A160,СВЦЭМ!$B$33:$B$776,M$155)+'СЕТ СН'!$I$14+СВЦЭМ!$D$10+'СЕТ СН'!$I$6-'СЕТ СН'!$I$26</f>
        <v>1233.7325954100002</v>
      </c>
      <c r="N160" s="36">
        <f>SUMIFS(СВЦЭМ!$D$33:$D$776,СВЦЭМ!$A$33:$A$776,$A160,СВЦЭМ!$B$33:$B$776,N$155)+'СЕТ СН'!$I$14+СВЦЭМ!$D$10+'СЕТ СН'!$I$6-'СЕТ СН'!$I$26</f>
        <v>1260.8679526600001</v>
      </c>
      <c r="O160" s="36">
        <f>SUMIFS(СВЦЭМ!$D$33:$D$776,СВЦЭМ!$A$33:$A$776,$A160,СВЦЭМ!$B$33:$B$776,O$155)+'СЕТ СН'!$I$14+СВЦЭМ!$D$10+'СЕТ СН'!$I$6-'СЕТ СН'!$I$26</f>
        <v>1271.8635429200001</v>
      </c>
      <c r="P160" s="36">
        <f>SUMIFS(СВЦЭМ!$D$33:$D$776,СВЦЭМ!$A$33:$A$776,$A160,СВЦЭМ!$B$33:$B$776,P$155)+'СЕТ СН'!$I$14+СВЦЭМ!$D$10+'СЕТ СН'!$I$6-'СЕТ СН'!$I$26</f>
        <v>1285.3203982200002</v>
      </c>
      <c r="Q160" s="36">
        <f>SUMIFS(СВЦЭМ!$D$33:$D$776,СВЦЭМ!$A$33:$A$776,$A160,СВЦЭМ!$B$33:$B$776,Q$155)+'СЕТ СН'!$I$14+СВЦЭМ!$D$10+'СЕТ СН'!$I$6-'СЕТ СН'!$I$26</f>
        <v>1230.5054245000001</v>
      </c>
      <c r="R160" s="36">
        <f>SUMIFS(СВЦЭМ!$D$33:$D$776,СВЦЭМ!$A$33:$A$776,$A160,СВЦЭМ!$B$33:$B$776,R$155)+'СЕТ СН'!$I$14+СВЦЭМ!$D$10+'СЕТ СН'!$I$6-'СЕТ СН'!$I$26</f>
        <v>1185.7927097300001</v>
      </c>
      <c r="S160" s="36">
        <f>SUMIFS(СВЦЭМ!$D$33:$D$776,СВЦЭМ!$A$33:$A$776,$A160,СВЦЭМ!$B$33:$B$776,S$155)+'СЕТ СН'!$I$14+СВЦЭМ!$D$10+'СЕТ СН'!$I$6-'СЕТ СН'!$I$26</f>
        <v>1194.14996251</v>
      </c>
      <c r="T160" s="36">
        <f>SUMIFS(СВЦЭМ!$D$33:$D$776,СВЦЭМ!$A$33:$A$776,$A160,СВЦЭМ!$B$33:$B$776,T$155)+'СЕТ СН'!$I$14+СВЦЭМ!$D$10+'СЕТ СН'!$I$6-'СЕТ СН'!$I$26</f>
        <v>1193.9495025800002</v>
      </c>
      <c r="U160" s="36">
        <f>SUMIFS(СВЦЭМ!$D$33:$D$776,СВЦЭМ!$A$33:$A$776,$A160,СВЦЭМ!$B$33:$B$776,U$155)+'СЕТ СН'!$I$14+СВЦЭМ!$D$10+'СЕТ СН'!$I$6-'СЕТ СН'!$I$26</f>
        <v>1177.9673500700001</v>
      </c>
      <c r="V160" s="36">
        <f>SUMIFS(СВЦЭМ!$D$33:$D$776,СВЦЭМ!$A$33:$A$776,$A160,СВЦЭМ!$B$33:$B$776,V$155)+'СЕТ СН'!$I$14+СВЦЭМ!$D$10+'СЕТ СН'!$I$6-'СЕТ СН'!$I$26</f>
        <v>1174.0407987400001</v>
      </c>
      <c r="W160" s="36">
        <f>SUMIFS(СВЦЭМ!$D$33:$D$776,СВЦЭМ!$A$33:$A$776,$A160,СВЦЭМ!$B$33:$B$776,W$155)+'СЕТ СН'!$I$14+СВЦЭМ!$D$10+'СЕТ СН'!$I$6-'СЕТ СН'!$I$26</f>
        <v>1150.5827020000002</v>
      </c>
      <c r="X160" s="36">
        <f>SUMIFS(СВЦЭМ!$D$33:$D$776,СВЦЭМ!$A$33:$A$776,$A160,СВЦЭМ!$B$33:$B$776,X$155)+'СЕТ СН'!$I$14+СВЦЭМ!$D$10+'СЕТ СН'!$I$6-'СЕТ СН'!$I$26</f>
        <v>1176.6545235500002</v>
      </c>
      <c r="Y160" s="36">
        <f>SUMIFS(СВЦЭМ!$D$33:$D$776,СВЦЭМ!$A$33:$A$776,$A160,СВЦЭМ!$B$33:$B$776,Y$155)+'СЕТ СН'!$I$14+СВЦЭМ!$D$10+'СЕТ СН'!$I$6-'СЕТ СН'!$I$26</f>
        <v>1257.4192226800001</v>
      </c>
    </row>
    <row r="161" spans="1:25" ht="15.75" x14ac:dyDescent="0.2">
      <c r="A161" s="35">
        <f t="shared" si="4"/>
        <v>43622</v>
      </c>
      <c r="B161" s="36">
        <f>SUMIFS(СВЦЭМ!$D$33:$D$776,СВЦЭМ!$A$33:$A$776,$A161,СВЦЭМ!$B$33:$B$776,B$155)+'СЕТ СН'!$I$14+СВЦЭМ!$D$10+'СЕТ СН'!$I$6-'СЕТ СН'!$I$26</f>
        <v>1360.3742530100001</v>
      </c>
      <c r="C161" s="36">
        <f>SUMIFS(СВЦЭМ!$D$33:$D$776,СВЦЭМ!$A$33:$A$776,$A161,СВЦЭМ!$B$33:$B$776,C$155)+'СЕТ СН'!$I$14+СВЦЭМ!$D$10+'СЕТ СН'!$I$6-'СЕТ СН'!$I$26</f>
        <v>1400.9415603000002</v>
      </c>
      <c r="D161" s="36">
        <f>SUMIFS(СВЦЭМ!$D$33:$D$776,СВЦЭМ!$A$33:$A$776,$A161,СВЦЭМ!$B$33:$B$776,D$155)+'СЕТ СН'!$I$14+СВЦЭМ!$D$10+'СЕТ СН'!$I$6-'СЕТ СН'!$I$26</f>
        <v>1412.38151419</v>
      </c>
      <c r="E161" s="36">
        <f>SUMIFS(СВЦЭМ!$D$33:$D$776,СВЦЭМ!$A$33:$A$776,$A161,СВЦЭМ!$B$33:$B$776,E$155)+'СЕТ СН'!$I$14+СВЦЭМ!$D$10+'СЕТ СН'!$I$6-'СЕТ СН'!$I$26</f>
        <v>1424.75942089</v>
      </c>
      <c r="F161" s="36">
        <f>SUMIFS(СВЦЭМ!$D$33:$D$776,СВЦЭМ!$A$33:$A$776,$A161,СВЦЭМ!$B$33:$B$776,F$155)+'СЕТ СН'!$I$14+СВЦЭМ!$D$10+'СЕТ СН'!$I$6-'СЕТ СН'!$I$26</f>
        <v>1419.9141973400001</v>
      </c>
      <c r="G161" s="36">
        <f>SUMIFS(СВЦЭМ!$D$33:$D$776,СВЦЭМ!$A$33:$A$776,$A161,СВЦЭМ!$B$33:$B$776,G$155)+'СЕТ СН'!$I$14+СВЦЭМ!$D$10+'СЕТ СН'!$I$6-'СЕТ СН'!$I$26</f>
        <v>1413.6581397800001</v>
      </c>
      <c r="H161" s="36">
        <f>SUMIFS(СВЦЭМ!$D$33:$D$776,СВЦЭМ!$A$33:$A$776,$A161,СВЦЭМ!$B$33:$B$776,H$155)+'СЕТ СН'!$I$14+СВЦЭМ!$D$10+'СЕТ СН'!$I$6-'СЕТ СН'!$I$26</f>
        <v>1355.98535558</v>
      </c>
      <c r="I161" s="36">
        <f>SUMIFS(СВЦЭМ!$D$33:$D$776,СВЦЭМ!$A$33:$A$776,$A161,СВЦЭМ!$B$33:$B$776,I$155)+'СЕТ СН'!$I$14+СВЦЭМ!$D$10+'СЕТ СН'!$I$6-'СЕТ СН'!$I$26</f>
        <v>1278.5747472</v>
      </c>
      <c r="J161" s="36">
        <f>SUMIFS(СВЦЭМ!$D$33:$D$776,СВЦЭМ!$A$33:$A$776,$A161,СВЦЭМ!$B$33:$B$776,J$155)+'СЕТ СН'!$I$14+СВЦЭМ!$D$10+'СЕТ СН'!$I$6-'СЕТ СН'!$I$26</f>
        <v>1235.4587861800001</v>
      </c>
      <c r="K161" s="36">
        <f>SUMIFS(СВЦЭМ!$D$33:$D$776,СВЦЭМ!$A$33:$A$776,$A161,СВЦЭМ!$B$33:$B$776,K$155)+'СЕТ СН'!$I$14+СВЦЭМ!$D$10+'СЕТ СН'!$I$6-'СЕТ СН'!$I$26</f>
        <v>1198.5565337600001</v>
      </c>
      <c r="L161" s="36">
        <f>SUMIFS(СВЦЭМ!$D$33:$D$776,СВЦЭМ!$A$33:$A$776,$A161,СВЦЭМ!$B$33:$B$776,L$155)+'СЕТ СН'!$I$14+СВЦЭМ!$D$10+'СЕТ СН'!$I$6-'СЕТ СН'!$I$26</f>
        <v>1195.4914344100002</v>
      </c>
      <c r="M161" s="36">
        <f>SUMIFS(СВЦЭМ!$D$33:$D$776,СВЦЭМ!$A$33:$A$776,$A161,СВЦЭМ!$B$33:$B$776,M$155)+'СЕТ СН'!$I$14+СВЦЭМ!$D$10+'СЕТ СН'!$I$6-'СЕТ СН'!$I$26</f>
        <v>1199.6585273600001</v>
      </c>
      <c r="N161" s="36">
        <f>SUMIFS(СВЦЭМ!$D$33:$D$776,СВЦЭМ!$A$33:$A$776,$A161,СВЦЭМ!$B$33:$B$776,N$155)+'СЕТ СН'!$I$14+СВЦЭМ!$D$10+'СЕТ СН'!$I$6-'СЕТ СН'!$I$26</f>
        <v>1202.6248677500002</v>
      </c>
      <c r="O161" s="36">
        <f>SUMIFS(СВЦЭМ!$D$33:$D$776,СВЦЭМ!$A$33:$A$776,$A161,СВЦЭМ!$B$33:$B$776,O$155)+'СЕТ СН'!$I$14+СВЦЭМ!$D$10+'СЕТ СН'!$I$6-'СЕТ СН'!$I$26</f>
        <v>1198.9203585499999</v>
      </c>
      <c r="P161" s="36">
        <f>SUMIFS(СВЦЭМ!$D$33:$D$776,СВЦЭМ!$A$33:$A$776,$A161,СВЦЭМ!$B$33:$B$776,P$155)+'СЕТ СН'!$I$14+СВЦЭМ!$D$10+'СЕТ СН'!$I$6-'СЕТ СН'!$I$26</f>
        <v>1219.4759898000002</v>
      </c>
      <c r="Q161" s="36">
        <f>SUMIFS(СВЦЭМ!$D$33:$D$776,СВЦЭМ!$A$33:$A$776,$A161,СВЦЭМ!$B$33:$B$776,Q$155)+'СЕТ СН'!$I$14+СВЦЭМ!$D$10+'СЕТ СН'!$I$6-'СЕТ СН'!$I$26</f>
        <v>1193.1188992900002</v>
      </c>
      <c r="R161" s="36">
        <f>SUMIFS(СВЦЭМ!$D$33:$D$776,СВЦЭМ!$A$33:$A$776,$A161,СВЦЭМ!$B$33:$B$776,R$155)+'СЕТ СН'!$I$14+СВЦЭМ!$D$10+'СЕТ СН'!$I$6-'СЕТ СН'!$I$26</f>
        <v>1156.62889311</v>
      </c>
      <c r="S161" s="36">
        <f>SUMIFS(СВЦЭМ!$D$33:$D$776,СВЦЭМ!$A$33:$A$776,$A161,СВЦЭМ!$B$33:$B$776,S$155)+'СЕТ СН'!$I$14+СВЦЭМ!$D$10+'СЕТ СН'!$I$6-'СЕТ СН'!$I$26</f>
        <v>1146.9299255800001</v>
      </c>
      <c r="T161" s="36">
        <f>SUMIFS(СВЦЭМ!$D$33:$D$776,СВЦЭМ!$A$33:$A$776,$A161,СВЦЭМ!$B$33:$B$776,T$155)+'СЕТ СН'!$I$14+СВЦЭМ!$D$10+'СЕТ СН'!$I$6-'СЕТ СН'!$I$26</f>
        <v>1141.66005172</v>
      </c>
      <c r="U161" s="36">
        <f>SUMIFS(СВЦЭМ!$D$33:$D$776,СВЦЭМ!$A$33:$A$776,$A161,СВЦЭМ!$B$33:$B$776,U$155)+'СЕТ СН'!$I$14+СВЦЭМ!$D$10+'СЕТ СН'!$I$6-'СЕТ СН'!$I$26</f>
        <v>1126.9606018900001</v>
      </c>
      <c r="V161" s="36">
        <f>SUMIFS(СВЦЭМ!$D$33:$D$776,СВЦЭМ!$A$33:$A$776,$A161,СВЦЭМ!$B$33:$B$776,V$155)+'СЕТ СН'!$I$14+СВЦЭМ!$D$10+'СЕТ СН'!$I$6-'СЕТ СН'!$I$26</f>
        <v>1117.93336757</v>
      </c>
      <c r="W161" s="36">
        <f>SUMIFS(СВЦЭМ!$D$33:$D$776,СВЦЭМ!$A$33:$A$776,$A161,СВЦЭМ!$B$33:$B$776,W$155)+'СЕТ СН'!$I$14+СВЦЭМ!$D$10+'СЕТ СН'!$I$6-'СЕТ СН'!$I$26</f>
        <v>1100.73902</v>
      </c>
      <c r="X161" s="36">
        <f>SUMIFS(СВЦЭМ!$D$33:$D$776,СВЦЭМ!$A$33:$A$776,$A161,СВЦЭМ!$B$33:$B$776,X$155)+'СЕТ СН'!$I$14+СВЦЭМ!$D$10+'СЕТ СН'!$I$6-'СЕТ СН'!$I$26</f>
        <v>1134.0237323200001</v>
      </c>
      <c r="Y161" s="36">
        <f>SUMIFS(СВЦЭМ!$D$33:$D$776,СВЦЭМ!$A$33:$A$776,$A161,СВЦЭМ!$B$33:$B$776,Y$155)+'СЕТ СН'!$I$14+СВЦЭМ!$D$10+'СЕТ СН'!$I$6-'СЕТ СН'!$I$26</f>
        <v>1235.2699742700001</v>
      </c>
    </row>
    <row r="162" spans="1:25" ht="15.75" x14ac:dyDescent="0.2">
      <c r="A162" s="35">
        <f t="shared" si="4"/>
        <v>43623</v>
      </c>
      <c r="B162" s="36">
        <f>SUMIFS(СВЦЭМ!$D$33:$D$776,СВЦЭМ!$A$33:$A$776,$A162,СВЦЭМ!$B$33:$B$776,B$155)+'СЕТ СН'!$I$14+СВЦЭМ!$D$10+'СЕТ СН'!$I$6-'СЕТ СН'!$I$26</f>
        <v>1296.1576744399999</v>
      </c>
      <c r="C162" s="36">
        <f>SUMIFS(СВЦЭМ!$D$33:$D$776,СВЦЭМ!$A$33:$A$776,$A162,СВЦЭМ!$B$33:$B$776,C$155)+'СЕТ СН'!$I$14+СВЦЭМ!$D$10+'СЕТ СН'!$I$6-'СЕТ СН'!$I$26</f>
        <v>1351.4505123600002</v>
      </c>
      <c r="D162" s="36">
        <f>SUMIFS(СВЦЭМ!$D$33:$D$776,СВЦЭМ!$A$33:$A$776,$A162,СВЦЭМ!$B$33:$B$776,D$155)+'СЕТ СН'!$I$14+СВЦЭМ!$D$10+'СЕТ СН'!$I$6-'СЕТ СН'!$I$26</f>
        <v>1384.24061226</v>
      </c>
      <c r="E162" s="36">
        <f>SUMIFS(СВЦЭМ!$D$33:$D$776,СВЦЭМ!$A$33:$A$776,$A162,СВЦЭМ!$B$33:$B$776,E$155)+'СЕТ СН'!$I$14+СВЦЭМ!$D$10+'СЕТ СН'!$I$6-'СЕТ СН'!$I$26</f>
        <v>1390.15448909</v>
      </c>
      <c r="F162" s="36">
        <f>SUMIFS(СВЦЭМ!$D$33:$D$776,СВЦЭМ!$A$33:$A$776,$A162,СВЦЭМ!$B$33:$B$776,F$155)+'СЕТ СН'!$I$14+СВЦЭМ!$D$10+'СЕТ СН'!$I$6-'СЕТ СН'!$I$26</f>
        <v>1384.05788837</v>
      </c>
      <c r="G162" s="36">
        <f>SUMIFS(СВЦЭМ!$D$33:$D$776,СВЦЭМ!$A$33:$A$776,$A162,СВЦЭМ!$B$33:$B$776,G$155)+'СЕТ СН'!$I$14+СВЦЭМ!$D$10+'СЕТ СН'!$I$6-'СЕТ СН'!$I$26</f>
        <v>1381.8644977100003</v>
      </c>
      <c r="H162" s="36">
        <f>SUMIFS(СВЦЭМ!$D$33:$D$776,СВЦЭМ!$A$33:$A$776,$A162,СВЦЭМ!$B$33:$B$776,H$155)+'СЕТ СН'!$I$14+СВЦЭМ!$D$10+'СЕТ СН'!$I$6-'СЕТ СН'!$I$26</f>
        <v>1331.1241063900002</v>
      </c>
      <c r="I162" s="36">
        <f>SUMIFS(СВЦЭМ!$D$33:$D$776,СВЦЭМ!$A$33:$A$776,$A162,СВЦЭМ!$B$33:$B$776,I$155)+'СЕТ СН'!$I$14+СВЦЭМ!$D$10+'СЕТ СН'!$I$6-'СЕТ СН'!$I$26</f>
        <v>1264.0296130900001</v>
      </c>
      <c r="J162" s="36">
        <f>SUMIFS(СВЦЭМ!$D$33:$D$776,СВЦЭМ!$A$33:$A$776,$A162,СВЦЭМ!$B$33:$B$776,J$155)+'СЕТ СН'!$I$14+СВЦЭМ!$D$10+'СЕТ СН'!$I$6-'СЕТ СН'!$I$26</f>
        <v>1225.2589239399999</v>
      </c>
      <c r="K162" s="36">
        <f>SUMIFS(СВЦЭМ!$D$33:$D$776,СВЦЭМ!$A$33:$A$776,$A162,СВЦЭМ!$B$33:$B$776,K$155)+'СЕТ СН'!$I$14+СВЦЭМ!$D$10+'СЕТ СН'!$I$6-'СЕТ СН'!$I$26</f>
        <v>1221.54705483</v>
      </c>
      <c r="L162" s="36">
        <f>SUMIFS(СВЦЭМ!$D$33:$D$776,СВЦЭМ!$A$33:$A$776,$A162,СВЦЭМ!$B$33:$B$776,L$155)+'СЕТ СН'!$I$14+СВЦЭМ!$D$10+'СЕТ СН'!$I$6-'СЕТ СН'!$I$26</f>
        <v>1226.69875271</v>
      </c>
      <c r="M162" s="36">
        <f>SUMIFS(СВЦЭМ!$D$33:$D$776,СВЦЭМ!$A$33:$A$776,$A162,СВЦЭМ!$B$33:$B$776,M$155)+'СЕТ СН'!$I$14+СВЦЭМ!$D$10+'СЕТ СН'!$I$6-'СЕТ СН'!$I$26</f>
        <v>1215.0946314500002</v>
      </c>
      <c r="N162" s="36">
        <f>SUMIFS(СВЦЭМ!$D$33:$D$776,СВЦЭМ!$A$33:$A$776,$A162,СВЦЭМ!$B$33:$B$776,N$155)+'СЕТ СН'!$I$14+СВЦЭМ!$D$10+'СЕТ СН'!$I$6-'СЕТ СН'!$I$26</f>
        <v>1227.45853177</v>
      </c>
      <c r="O162" s="36">
        <f>SUMIFS(СВЦЭМ!$D$33:$D$776,СВЦЭМ!$A$33:$A$776,$A162,СВЦЭМ!$B$33:$B$776,O$155)+'СЕТ СН'!$I$14+СВЦЭМ!$D$10+'СЕТ СН'!$I$6-'СЕТ СН'!$I$26</f>
        <v>1224.8510704300002</v>
      </c>
      <c r="P162" s="36">
        <f>SUMIFS(СВЦЭМ!$D$33:$D$776,СВЦЭМ!$A$33:$A$776,$A162,СВЦЭМ!$B$33:$B$776,P$155)+'СЕТ СН'!$I$14+СВЦЭМ!$D$10+'СЕТ СН'!$I$6-'СЕТ СН'!$I$26</f>
        <v>1238.2875039</v>
      </c>
      <c r="Q162" s="36">
        <f>SUMIFS(СВЦЭМ!$D$33:$D$776,СВЦЭМ!$A$33:$A$776,$A162,СВЦЭМ!$B$33:$B$776,Q$155)+'СЕТ СН'!$I$14+СВЦЭМ!$D$10+'СЕТ СН'!$I$6-'СЕТ СН'!$I$26</f>
        <v>1193.1001890300001</v>
      </c>
      <c r="R162" s="36">
        <f>SUMIFS(СВЦЭМ!$D$33:$D$776,СВЦЭМ!$A$33:$A$776,$A162,СВЦЭМ!$B$33:$B$776,R$155)+'СЕТ СН'!$I$14+СВЦЭМ!$D$10+'СЕТ СН'!$I$6-'СЕТ СН'!$I$26</f>
        <v>1152.10884627</v>
      </c>
      <c r="S162" s="36">
        <f>SUMIFS(СВЦЭМ!$D$33:$D$776,СВЦЭМ!$A$33:$A$776,$A162,СВЦЭМ!$B$33:$B$776,S$155)+'СЕТ СН'!$I$14+СВЦЭМ!$D$10+'СЕТ СН'!$I$6-'СЕТ СН'!$I$26</f>
        <v>1159.4548633200002</v>
      </c>
      <c r="T162" s="36">
        <f>SUMIFS(СВЦЭМ!$D$33:$D$776,СВЦЭМ!$A$33:$A$776,$A162,СВЦЭМ!$B$33:$B$776,T$155)+'СЕТ СН'!$I$14+СВЦЭМ!$D$10+'СЕТ СН'!$I$6-'СЕТ СН'!$I$26</f>
        <v>1156.4930980600002</v>
      </c>
      <c r="U162" s="36">
        <f>SUMIFS(СВЦЭМ!$D$33:$D$776,СВЦЭМ!$A$33:$A$776,$A162,СВЦЭМ!$B$33:$B$776,U$155)+'СЕТ СН'!$I$14+СВЦЭМ!$D$10+'СЕТ СН'!$I$6-'СЕТ СН'!$I$26</f>
        <v>1145.8459719699999</v>
      </c>
      <c r="V162" s="36">
        <f>SUMIFS(СВЦЭМ!$D$33:$D$776,СВЦЭМ!$A$33:$A$776,$A162,СВЦЭМ!$B$33:$B$776,V$155)+'СЕТ СН'!$I$14+СВЦЭМ!$D$10+'СЕТ СН'!$I$6-'СЕТ СН'!$I$26</f>
        <v>1128.5673665300001</v>
      </c>
      <c r="W162" s="36">
        <f>SUMIFS(СВЦЭМ!$D$33:$D$776,СВЦЭМ!$A$33:$A$776,$A162,СВЦЭМ!$B$33:$B$776,W$155)+'СЕТ СН'!$I$14+СВЦЭМ!$D$10+'СЕТ СН'!$I$6-'СЕТ СН'!$I$26</f>
        <v>1094.1014353800001</v>
      </c>
      <c r="X162" s="36">
        <f>SUMIFS(СВЦЭМ!$D$33:$D$776,СВЦЭМ!$A$33:$A$776,$A162,СВЦЭМ!$B$33:$B$776,X$155)+'СЕТ СН'!$I$14+СВЦЭМ!$D$10+'СЕТ СН'!$I$6-'СЕТ СН'!$I$26</f>
        <v>1069.6532601000001</v>
      </c>
      <c r="Y162" s="36">
        <f>SUMIFS(СВЦЭМ!$D$33:$D$776,СВЦЭМ!$A$33:$A$776,$A162,СВЦЭМ!$B$33:$B$776,Y$155)+'СЕТ СН'!$I$14+СВЦЭМ!$D$10+'СЕТ СН'!$I$6-'СЕТ СН'!$I$26</f>
        <v>1149.2092670100001</v>
      </c>
    </row>
    <row r="163" spans="1:25" ht="15.75" x14ac:dyDescent="0.2">
      <c r="A163" s="35">
        <f t="shared" si="4"/>
        <v>43624</v>
      </c>
      <c r="B163" s="36">
        <f>SUMIFS(СВЦЭМ!$D$33:$D$776,СВЦЭМ!$A$33:$A$776,$A163,СВЦЭМ!$B$33:$B$776,B$155)+'СЕТ СН'!$I$14+СВЦЭМ!$D$10+'СЕТ СН'!$I$6-'СЕТ СН'!$I$26</f>
        <v>1199.3244873400001</v>
      </c>
      <c r="C163" s="36">
        <f>SUMIFS(СВЦЭМ!$D$33:$D$776,СВЦЭМ!$A$33:$A$776,$A163,СВЦЭМ!$B$33:$B$776,C$155)+'СЕТ СН'!$I$14+СВЦЭМ!$D$10+'СЕТ СН'!$I$6-'СЕТ СН'!$I$26</f>
        <v>1192.86415261</v>
      </c>
      <c r="D163" s="36">
        <f>SUMIFS(СВЦЭМ!$D$33:$D$776,СВЦЭМ!$A$33:$A$776,$A163,СВЦЭМ!$B$33:$B$776,D$155)+'СЕТ СН'!$I$14+СВЦЭМ!$D$10+'СЕТ СН'!$I$6-'СЕТ СН'!$I$26</f>
        <v>1216.0882626900002</v>
      </c>
      <c r="E163" s="36">
        <f>SUMIFS(СВЦЭМ!$D$33:$D$776,СВЦЭМ!$A$33:$A$776,$A163,СВЦЭМ!$B$33:$B$776,E$155)+'СЕТ СН'!$I$14+СВЦЭМ!$D$10+'СЕТ СН'!$I$6-'СЕТ СН'!$I$26</f>
        <v>1250.33826133</v>
      </c>
      <c r="F163" s="36">
        <f>SUMIFS(СВЦЭМ!$D$33:$D$776,СВЦЭМ!$A$33:$A$776,$A163,СВЦЭМ!$B$33:$B$776,F$155)+'СЕТ СН'!$I$14+СВЦЭМ!$D$10+'СЕТ СН'!$I$6-'СЕТ СН'!$I$26</f>
        <v>1252.19839899</v>
      </c>
      <c r="G163" s="36">
        <f>SUMIFS(СВЦЭМ!$D$33:$D$776,СВЦЭМ!$A$33:$A$776,$A163,СВЦЭМ!$B$33:$B$776,G$155)+'СЕТ СН'!$I$14+СВЦЭМ!$D$10+'СЕТ СН'!$I$6-'СЕТ СН'!$I$26</f>
        <v>1242.20356816</v>
      </c>
      <c r="H163" s="36">
        <f>SUMIFS(СВЦЭМ!$D$33:$D$776,СВЦЭМ!$A$33:$A$776,$A163,СВЦЭМ!$B$33:$B$776,H$155)+'СЕТ СН'!$I$14+СВЦЭМ!$D$10+'СЕТ СН'!$I$6-'СЕТ СН'!$I$26</f>
        <v>1245.4542458600001</v>
      </c>
      <c r="I163" s="36">
        <f>SUMIFS(СВЦЭМ!$D$33:$D$776,СВЦЭМ!$A$33:$A$776,$A163,СВЦЭМ!$B$33:$B$776,I$155)+'СЕТ СН'!$I$14+СВЦЭМ!$D$10+'СЕТ СН'!$I$6-'СЕТ СН'!$I$26</f>
        <v>1215.5676604499999</v>
      </c>
      <c r="J163" s="36">
        <f>SUMIFS(СВЦЭМ!$D$33:$D$776,СВЦЭМ!$A$33:$A$776,$A163,СВЦЭМ!$B$33:$B$776,J$155)+'СЕТ СН'!$I$14+СВЦЭМ!$D$10+'СЕТ СН'!$I$6-'СЕТ СН'!$I$26</f>
        <v>1225.5966015000001</v>
      </c>
      <c r="K163" s="36">
        <f>SUMIFS(СВЦЭМ!$D$33:$D$776,СВЦЭМ!$A$33:$A$776,$A163,СВЦЭМ!$B$33:$B$776,K$155)+'СЕТ СН'!$I$14+СВЦЭМ!$D$10+'СЕТ СН'!$I$6-'СЕТ СН'!$I$26</f>
        <v>1248.0970497900003</v>
      </c>
      <c r="L163" s="36">
        <f>SUMIFS(СВЦЭМ!$D$33:$D$776,СВЦЭМ!$A$33:$A$776,$A163,СВЦЭМ!$B$33:$B$776,L$155)+'СЕТ СН'!$I$14+СВЦЭМ!$D$10+'СЕТ СН'!$I$6-'СЕТ СН'!$I$26</f>
        <v>1255.2445867200001</v>
      </c>
      <c r="M163" s="36">
        <f>SUMIFS(СВЦЭМ!$D$33:$D$776,СВЦЭМ!$A$33:$A$776,$A163,СВЦЭМ!$B$33:$B$776,M$155)+'СЕТ СН'!$I$14+СВЦЭМ!$D$10+'СЕТ СН'!$I$6-'СЕТ СН'!$I$26</f>
        <v>1240.93757525</v>
      </c>
      <c r="N163" s="36">
        <f>SUMIFS(СВЦЭМ!$D$33:$D$776,СВЦЭМ!$A$33:$A$776,$A163,СВЦЭМ!$B$33:$B$776,N$155)+'СЕТ СН'!$I$14+СВЦЭМ!$D$10+'СЕТ СН'!$I$6-'СЕТ СН'!$I$26</f>
        <v>1246.6814198300001</v>
      </c>
      <c r="O163" s="36">
        <f>SUMIFS(СВЦЭМ!$D$33:$D$776,СВЦЭМ!$A$33:$A$776,$A163,СВЦЭМ!$B$33:$B$776,O$155)+'СЕТ СН'!$I$14+СВЦЭМ!$D$10+'СЕТ СН'!$I$6-'СЕТ СН'!$I$26</f>
        <v>1235.34405492</v>
      </c>
      <c r="P163" s="36">
        <f>SUMIFS(СВЦЭМ!$D$33:$D$776,СВЦЭМ!$A$33:$A$776,$A163,СВЦЭМ!$B$33:$B$776,P$155)+'СЕТ СН'!$I$14+СВЦЭМ!$D$10+'СЕТ СН'!$I$6-'СЕТ СН'!$I$26</f>
        <v>1242.23570548</v>
      </c>
      <c r="Q163" s="36">
        <f>SUMIFS(СВЦЭМ!$D$33:$D$776,СВЦЭМ!$A$33:$A$776,$A163,СВЦЭМ!$B$33:$B$776,Q$155)+'СЕТ СН'!$I$14+СВЦЭМ!$D$10+'СЕТ СН'!$I$6-'СЕТ СН'!$I$26</f>
        <v>1127.5212829100001</v>
      </c>
      <c r="R163" s="36">
        <f>SUMIFS(СВЦЭМ!$D$33:$D$776,СВЦЭМ!$A$33:$A$776,$A163,СВЦЭМ!$B$33:$B$776,R$155)+'СЕТ СН'!$I$14+СВЦЭМ!$D$10+'СЕТ СН'!$I$6-'СЕТ СН'!$I$26</f>
        <v>1086.6593265199999</v>
      </c>
      <c r="S163" s="36">
        <f>SUMIFS(СВЦЭМ!$D$33:$D$776,СВЦЭМ!$A$33:$A$776,$A163,СВЦЭМ!$B$33:$B$776,S$155)+'СЕТ СН'!$I$14+СВЦЭМ!$D$10+'СЕТ СН'!$I$6-'СЕТ СН'!$I$26</f>
        <v>1077.1046921400002</v>
      </c>
      <c r="T163" s="36">
        <f>SUMIFS(СВЦЭМ!$D$33:$D$776,СВЦЭМ!$A$33:$A$776,$A163,СВЦЭМ!$B$33:$B$776,T$155)+'СЕТ СН'!$I$14+СВЦЭМ!$D$10+'СЕТ СН'!$I$6-'СЕТ СН'!$I$26</f>
        <v>1073.6626857400001</v>
      </c>
      <c r="U163" s="36">
        <f>SUMIFS(СВЦЭМ!$D$33:$D$776,СВЦЭМ!$A$33:$A$776,$A163,СВЦЭМ!$B$33:$B$776,U$155)+'СЕТ СН'!$I$14+СВЦЭМ!$D$10+'СЕТ СН'!$I$6-'СЕТ СН'!$I$26</f>
        <v>1065.54851431</v>
      </c>
      <c r="V163" s="36">
        <f>SUMIFS(СВЦЭМ!$D$33:$D$776,СВЦЭМ!$A$33:$A$776,$A163,СВЦЭМ!$B$33:$B$776,V$155)+'СЕТ СН'!$I$14+СВЦЭМ!$D$10+'СЕТ СН'!$I$6-'СЕТ СН'!$I$26</f>
        <v>1052.0209225900001</v>
      </c>
      <c r="W163" s="36">
        <f>SUMIFS(СВЦЭМ!$D$33:$D$776,СВЦЭМ!$A$33:$A$776,$A163,СВЦЭМ!$B$33:$B$776,W$155)+'СЕТ СН'!$I$14+СВЦЭМ!$D$10+'СЕТ СН'!$I$6-'СЕТ СН'!$I$26</f>
        <v>1031.4718051300001</v>
      </c>
      <c r="X163" s="36">
        <f>SUMIFS(СВЦЭМ!$D$33:$D$776,СВЦЭМ!$A$33:$A$776,$A163,СВЦЭМ!$B$33:$B$776,X$155)+'СЕТ СН'!$I$14+СВЦЭМ!$D$10+'СЕТ СН'!$I$6-'СЕТ СН'!$I$26</f>
        <v>1043.43326209</v>
      </c>
      <c r="Y163" s="36">
        <f>SUMIFS(СВЦЭМ!$D$33:$D$776,СВЦЭМ!$A$33:$A$776,$A163,СВЦЭМ!$B$33:$B$776,Y$155)+'СЕТ СН'!$I$14+СВЦЭМ!$D$10+'СЕТ СН'!$I$6-'СЕТ СН'!$I$26</f>
        <v>1112.2862997300001</v>
      </c>
    </row>
    <row r="164" spans="1:25" ht="15.75" x14ac:dyDescent="0.2">
      <c r="A164" s="35">
        <f t="shared" si="4"/>
        <v>43625</v>
      </c>
      <c r="B164" s="36">
        <f>SUMIFS(СВЦЭМ!$D$33:$D$776,СВЦЭМ!$A$33:$A$776,$A164,СВЦЭМ!$B$33:$B$776,B$155)+'СЕТ СН'!$I$14+СВЦЭМ!$D$10+'СЕТ СН'!$I$6-'СЕТ СН'!$I$26</f>
        <v>1245.6589121700001</v>
      </c>
      <c r="C164" s="36">
        <f>SUMIFS(СВЦЭМ!$D$33:$D$776,СВЦЭМ!$A$33:$A$776,$A164,СВЦЭМ!$B$33:$B$776,C$155)+'СЕТ СН'!$I$14+СВЦЭМ!$D$10+'СЕТ СН'!$I$6-'СЕТ СН'!$I$26</f>
        <v>1273.8526683300001</v>
      </c>
      <c r="D164" s="36">
        <f>SUMIFS(СВЦЭМ!$D$33:$D$776,СВЦЭМ!$A$33:$A$776,$A164,СВЦЭМ!$B$33:$B$776,D$155)+'СЕТ СН'!$I$14+СВЦЭМ!$D$10+'СЕТ СН'!$I$6-'СЕТ СН'!$I$26</f>
        <v>1302.9416896800001</v>
      </c>
      <c r="E164" s="36">
        <f>SUMIFS(СВЦЭМ!$D$33:$D$776,СВЦЭМ!$A$33:$A$776,$A164,СВЦЭМ!$B$33:$B$776,E$155)+'СЕТ СН'!$I$14+СВЦЭМ!$D$10+'СЕТ СН'!$I$6-'СЕТ СН'!$I$26</f>
        <v>1312.7985315600001</v>
      </c>
      <c r="F164" s="36">
        <f>SUMIFS(СВЦЭМ!$D$33:$D$776,СВЦЭМ!$A$33:$A$776,$A164,СВЦЭМ!$B$33:$B$776,F$155)+'СЕТ СН'!$I$14+СВЦЭМ!$D$10+'СЕТ СН'!$I$6-'СЕТ СН'!$I$26</f>
        <v>1307.29387473</v>
      </c>
      <c r="G164" s="36">
        <f>SUMIFS(СВЦЭМ!$D$33:$D$776,СВЦЭМ!$A$33:$A$776,$A164,СВЦЭМ!$B$33:$B$776,G$155)+'СЕТ СН'!$I$14+СВЦЭМ!$D$10+'СЕТ СН'!$I$6-'СЕТ СН'!$I$26</f>
        <v>1315.9498994600001</v>
      </c>
      <c r="H164" s="36">
        <f>SUMIFS(СВЦЭМ!$D$33:$D$776,СВЦЭМ!$A$33:$A$776,$A164,СВЦЭМ!$B$33:$B$776,H$155)+'СЕТ СН'!$I$14+СВЦЭМ!$D$10+'СЕТ СН'!$I$6-'СЕТ СН'!$I$26</f>
        <v>1322.8300568899999</v>
      </c>
      <c r="I164" s="36">
        <f>SUMIFS(СВЦЭМ!$D$33:$D$776,СВЦЭМ!$A$33:$A$776,$A164,СВЦЭМ!$B$33:$B$776,I$155)+'СЕТ СН'!$I$14+СВЦЭМ!$D$10+'СЕТ СН'!$I$6-'СЕТ СН'!$I$26</f>
        <v>1278.7574813400001</v>
      </c>
      <c r="J164" s="36">
        <f>SUMIFS(СВЦЭМ!$D$33:$D$776,СВЦЭМ!$A$33:$A$776,$A164,СВЦЭМ!$B$33:$B$776,J$155)+'СЕТ СН'!$I$14+СВЦЭМ!$D$10+'СЕТ СН'!$I$6-'СЕТ СН'!$I$26</f>
        <v>1226.8904073000001</v>
      </c>
      <c r="K164" s="36">
        <f>SUMIFS(СВЦЭМ!$D$33:$D$776,СВЦЭМ!$A$33:$A$776,$A164,СВЦЭМ!$B$33:$B$776,K$155)+'СЕТ СН'!$I$14+СВЦЭМ!$D$10+'СЕТ СН'!$I$6-'СЕТ СН'!$I$26</f>
        <v>1200.8332361400001</v>
      </c>
      <c r="L164" s="36">
        <f>SUMIFS(СВЦЭМ!$D$33:$D$776,СВЦЭМ!$A$33:$A$776,$A164,СВЦЭМ!$B$33:$B$776,L$155)+'СЕТ СН'!$I$14+СВЦЭМ!$D$10+'СЕТ СН'!$I$6-'СЕТ СН'!$I$26</f>
        <v>1175.9274834800001</v>
      </c>
      <c r="M164" s="36">
        <f>SUMIFS(СВЦЭМ!$D$33:$D$776,СВЦЭМ!$A$33:$A$776,$A164,СВЦЭМ!$B$33:$B$776,M$155)+'СЕТ СН'!$I$14+СВЦЭМ!$D$10+'СЕТ СН'!$I$6-'СЕТ СН'!$I$26</f>
        <v>1149.0333620700001</v>
      </c>
      <c r="N164" s="36">
        <f>SUMIFS(СВЦЭМ!$D$33:$D$776,СВЦЭМ!$A$33:$A$776,$A164,СВЦЭМ!$B$33:$B$776,N$155)+'СЕТ СН'!$I$14+СВЦЭМ!$D$10+'СЕТ СН'!$I$6-'СЕТ СН'!$I$26</f>
        <v>1147.6319821700001</v>
      </c>
      <c r="O164" s="36">
        <f>SUMIFS(СВЦЭМ!$D$33:$D$776,СВЦЭМ!$A$33:$A$776,$A164,СВЦЭМ!$B$33:$B$776,O$155)+'СЕТ СН'!$I$14+СВЦЭМ!$D$10+'СЕТ СН'!$I$6-'СЕТ СН'!$I$26</f>
        <v>1146.6638568200001</v>
      </c>
      <c r="P164" s="36">
        <f>SUMIFS(СВЦЭМ!$D$33:$D$776,СВЦЭМ!$A$33:$A$776,$A164,СВЦЭМ!$B$33:$B$776,P$155)+'СЕТ СН'!$I$14+СВЦЭМ!$D$10+'СЕТ СН'!$I$6-'СЕТ СН'!$I$26</f>
        <v>1159.40092727</v>
      </c>
      <c r="Q164" s="36">
        <f>SUMIFS(СВЦЭМ!$D$33:$D$776,СВЦЭМ!$A$33:$A$776,$A164,СВЦЭМ!$B$33:$B$776,Q$155)+'СЕТ СН'!$I$14+СВЦЭМ!$D$10+'СЕТ СН'!$I$6-'СЕТ СН'!$I$26</f>
        <v>1123.5917873500002</v>
      </c>
      <c r="R164" s="36">
        <f>SUMIFS(СВЦЭМ!$D$33:$D$776,СВЦЭМ!$A$33:$A$776,$A164,СВЦЭМ!$B$33:$B$776,R$155)+'СЕТ СН'!$I$14+СВЦЭМ!$D$10+'СЕТ СН'!$I$6-'СЕТ СН'!$I$26</f>
        <v>1084.57097957</v>
      </c>
      <c r="S164" s="36">
        <f>SUMIFS(СВЦЭМ!$D$33:$D$776,СВЦЭМ!$A$33:$A$776,$A164,СВЦЭМ!$B$33:$B$776,S$155)+'СЕТ СН'!$I$14+СВЦЭМ!$D$10+'СЕТ СН'!$I$6-'СЕТ СН'!$I$26</f>
        <v>1091.6781778100001</v>
      </c>
      <c r="T164" s="36">
        <f>SUMIFS(СВЦЭМ!$D$33:$D$776,СВЦЭМ!$A$33:$A$776,$A164,СВЦЭМ!$B$33:$B$776,T$155)+'СЕТ СН'!$I$14+СВЦЭМ!$D$10+'СЕТ СН'!$I$6-'СЕТ СН'!$I$26</f>
        <v>1100.1715104</v>
      </c>
      <c r="U164" s="36">
        <f>SUMIFS(СВЦЭМ!$D$33:$D$776,СВЦЭМ!$A$33:$A$776,$A164,СВЦЭМ!$B$33:$B$776,U$155)+'СЕТ СН'!$I$14+СВЦЭМ!$D$10+'СЕТ СН'!$I$6-'СЕТ СН'!$I$26</f>
        <v>1087.89550381</v>
      </c>
      <c r="V164" s="36">
        <f>SUMIFS(СВЦЭМ!$D$33:$D$776,СВЦЭМ!$A$33:$A$776,$A164,СВЦЭМ!$B$33:$B$776,V$155)+'СЕТ СН'!$I$14+СВЦЭМ!$D$10+'СЕТ СН'!$I$6-'СЕТ СН'!$I$26</f>
        <v>1084.8058890699999</v>
      </c>
      <c r="W164" s="36">
        <f>SUMIFS(СВЦЭМ!$D$33:$D$776,СВЦЭМ!$A$33:$A$776,$A164,СВЦЭМ!$B$33:$B$776,W$155)+'СЕТ СН'!$I$14+СВЦЭМ!$D$10+'СЕТ СН'!$I$6-'СЕТ СН'!$I$26</f>
        <v>1066.7282859300001</v>
      </c>
      <c r="X164" s="36">
        <f>SUMIFS(СВЦЭМ!$D$33:$D$776,СВЦЭМ!$A$33:$A$776,$A164,СВЦЭМ!$B$33:$B$776,X$155)+'СЕТ СН'!$I$14+СВЦЭМ!$D$10+'СЕТ СН'!$I$6-'СЕТ СН'!$I$26</f>
        <v>1073.8856516400001</v>
      </c>
      <c r="Y164" s="36">
        <f>SUMIFS(СВЦЭМ!$D$33:$D$776,СВЦЭМ!$A$33:$A$776,$A164,СВЦЭМ!$B$33:$B$776,Y$155)+'СЕТ СН'!$I$14+СВЦЭМ!$D$10+'СЕТ СН'!$I$6-'СЕТ СН'!$I$26</f>
        <v>1152.1446581</v>
      </c>
    </row>
    <row r="165" spans="1:25" ht="15.75" x14ac:dyDescent="0.2">
      <c r="A165" s="35">
        <f t="shared" si="4"/>
        <v>43626</v>
      </c>
      <c r="B165" s="36">
        <f>SUMIFS(СВЦЭМ!$D$33:$D$776,СВЦЭМ!$A$33:$A$776,$A165,СВЦЭМ!$B$33:$B$776,B$155)+'СЕТ СН'!$I$14+СВЦЭМ!$D$10+'СЕТ СН'!$I$6-'СЕТ СН'!$I$26</f>
        <v>1263.44729624</v>
      </c>
      <c r="C165" s="36">
        <f>SUMIFS(СВЦЭМ!$D$33:$D$776,СВЦЭМ!$A$33:$A$776,$A165,СВЦЭМ!$B$33:$B$776,C$155)+'СЕТ СН'!$I$14+СВЦЭМ!$D$10+'СЕТ СН'!$I$6-'СЕТ СН'!$I$26</f>
        <v>1306.59345841</v>
      </c>
      <c r="D165" s="36">
        <f>SUMIFS(СВЦЭМ!$D$33:$D$776,СВЦЭМ!$A$33:$A$776,$A165,СВЦЭМ!$B$33:$B$776,D$155)+'СЕТ СН'!$I$14+СВЦЭМ!$D$10+'СЕТ СН'!$I$6-'СЕТ СН'!$I$26</f>
        <v>1327.1415992500001</v>
      </c>
      <c r="E165" s="36">
        <f>SUMIFS(СВЦЭМ!$D$33:$D$776,СВЦЭМ!$A$33:$A$776,$A165,СВЦЭМ!$B$33:$B$776,E$155)+'СЕТ СН'!$I$14+СВЦЭМ!$D$10+'СЕТ СН'!$I$6-'СЕТ СН'!$I$26</f>
        <v>1326.4470004</v>
      </c>
      <c r="F165" s="36">
        <f>SUMIFS(СВЦЭМ!$D$33:$D$776,СВЦЭМ!$A$33:$A$776,$A165,СВЦЭМ!$B$33:$B$776,F$155)+'СЕТ СН'!$I$14+СВЦЭМ!$D$10+'СЕТ СН'!$I$6-'СЕТ СН'!$I$26</f>
        <v>1326.4115721600001</v>
      </c>
      <c r="G165" s="36">
        <f>SUMIFS(СВЦЭМ!$D$33:$D$776,СВЦЭМ!$A$33:$A$776,$A165,СВЦЭМ!$B$33:$B$776,G$155)+'СЕТ СН'!$I$14+СВЦЭМ!$D$10+'СЕТ СН'!$I$6-'СЕТ СН'!$I$26</f>
        <v>1326.2787450200001</v>
      </c>
      <c r="H165" s="36">
        <f>SUMIFS(СВЦЭМ!$D$33:$D$776,СВЦЭМ!$A$33:$A$776,$A165,СВЦЭМ!$B$33:$B$776,H$155)+'СЕТ СН'!$I$14+СВЦЭМ!$D$10+'СЕТ СН'!$I$6-'СЕТ СН'!$I$26</f>
        <v>1318.8533745700001</v>
      </c>
      <c r="I165" s="36">
        <f>SUMIFS(СВЦЭМ!$D$33:$D$776,СВЦЭМ!$A$33:$A$776,$A165,СВЦЭМ!$B$33:$B$776,I$155)+'СЕТ СН'!$I$14+СВЦЭМ!$D$10+'СЕТ СН'!$I$6-'СЕТ СН'!$I$26</f>
        <v>1271.58257099</v>
      </c>
      <c r="J165" s="36">
        <f>SUMIFS(СВЦЭМ!$D$33:$D$776,СВЦЭМ!$A$33:$A$776,$A165,СВЦЭМ!$B$33:$B$776,J$155)+'СЕТ СН'!$I$14+СВЦЭМ!$D$10+'СЕТ СН'!$I$6-'СЕТ СН'!$I$26</f>
        <v>1236.0357409900002</v>
      </c>
      <c r="K165" s="36">
        <f>SUMIFS(СВЦЭМ!$D$33:$D$776,СВЦЭМ!$A$33:$A$776,$A165,СВЦЭМ!$B$33:$B$776,K$155)+'СЕТ СН'!$I$14+СВЦЭМ!$D$10+'СЕТ СН'!$I$6-'СЕТ СН'!$I$26</f>
        <v>1209.98256653</v>
      </c>
      <c r="L165" s="36">
        <f>SUMIFS(СВЦЭМ!$D$33:$D$776,СВЦЭМ!$A$33:$A$776,$A165,СВЦЭМ!$B$33:$B$776,L$155)+'СЕТ СН'!$I$14+СВЦЭМ!$D$10+'СЕТ СН'!$I$6-'СЕТ СН'!$I$26</f>
        <v>1195.53215297</v>
      </c>
      <c r="M165" s="36">
        <f>SUMIFS(СВЦЭМ!$D$33:$D$776,СВЦЭМ!$A$33:$A$776,$A165,СВЦЭМ!$B$33:$B$776,M$155)+'СЕТ СН'!$I$14+СВЦЭМ!$D$10+'СЕТ СН'!$I$6-'СЕТ СН'!$I$26</f>
        <v>1174.66012935</v>
      </c>
      <c r="N165" s="36">
        <f>SUMIFS(СВЦЭМ!$D$33:$D$776,СВЦЭМ!$A$33:$A$776,$A165,СВЦЭМ!$B$33:$B$776,N$155)+'СЕТ СН'!$I$14+СВЦЭМ!$D$10+'СЕТ СН'!$I$6-'СЕТ СН'!$I$26</f>
        <v>1197.67685351</v>
      </c>
      <c r="O165" s="36">
        <f>SUMIFS(СВЦЭМ!$D$33:$D$776,СВЦЭМ!$A$33:$A$776,$A165,СВЦЭМ!$B$33:$B$776,O$155)+'СЕТ СН'!$I$14+СВЦЭМ!$D$10+'СЕТ СН'!$I$6-'СЕТ СН'!$I$26</f>
        <v>1191.2444521300001</v>
      </c>
      <c r="P165" s="36">
        <f>SUMIFS(СВЦЭМ!$D$33:$D$776,СВЦЭМ!$A$33:$A$776,$A165,СВЦЭМ!$B$33:$B$776,P$155)+'СЕТ СН'!$I$14+СВЦЭМ!$D$10+'СЕТ СН'!$I$6-'СЕТ СН'!$I$26</f>
        <v>1205.4235634199999</v>
      </c>
      <c r="Q165" s="36">
        <f>SUMIFS(СВЦЭМ!$D$33:$D$776,СВЦЭМ!$A$33:$A$776,$A165,СВЦЭМ!$B$33:$B$776,Q$155)+'СЕТ СН'!$I$14+СВЦЭМ!$D$10+'СЕТ СН'!$I$6-'СЕТ СН'!$I$26</f>
        <v>1162.3957773100001</v>
      </c>
      <c r="R165" s="36">
        <f>SUMIFS(СВЦЭМ!$D$33:$D$776,СВЦЭМ!$A$33:$A$776,$A165,СВЦЭМ!$B$33:$B$776,R$155)+'СЕТ СН'!$I$14+СВЦЭМ!$D$10+'СЕТ СН'!$I$6-'СЕТ СН'!$I$26</f>
        <v>1121.6909166800001</v>
      </c>
      <c r="S165" s="36">
        <f>SUMIFS(СВЦЭМ!$D$33:$D$776,СВЦЭМ!$A$33:$A$776,$A165,СВЦЭМ!$B$33:$B$776,S$155)+'СЕТ СН'!$I$14+СВЦЭМ!$D$10+'СЕТ СН'!$I$6-'СЕТ СН'!$I$26</f>
        <v>1144.97124128</v>
      </c>
      <c r="T165" s="36">
        <f>SUMIFS(СВЦЭМ!$D$33:$D$776,СВЦЭМ!$A$33:$A$776,$A165,СВЦЭМ!$B$33:$B$776,T$155)+'СЕТ СН'!$I$14+СВЦЭМ!$D$10+'СЕТ СН'!$I$6-'СЕТ СН'!$I$26</f>
        <v>1150.3483079500002</v>
      </c>
      <c r="U165" s="36">
        <f>SUMIFS(СВЦЭМ!$D$33:$D$776,СВЦЭМ!$A$33:$A$776,$A165,СВЦЭМ!$B$33:$B$776,U$155)+'СЕТ СН'!$I$14+СВЦЭМ!$D$10+'СЕТ СН'!$I$6-'СЕТ СН'!$I$26</f>
        <v>1134.3814562300001</v>
      </c>
      <c r="V165" s="36">
        <f>SUMIFS(СВЦЭМ!$D$33:$D$776,СВЦЭМ!$A$33:$A$776,$A165,СВЦЭМ!$B$33:$B$776,V$155)+'СЕТ СН'!$I$14+СВЦЭМ!$D$10+'СЕТ СН'!$I$6-'СЕТ СН'!$I$26</f>
        <v>1120.1998309000001</v>
      </c>
      <c r="W165" s="36">
        <f>SUMIFS(СВЦЭМ!$D$33:$D$776,СВЦЭМ!$A$33:$A$776,$A165,СВЦЭМ!$B$33:$B$776,W$155)+'СЕТ СН'!$I$14+СВЦЭМ!$D$10+'СЕТ СН'!$I$6-'СЕТ СН'!$I$26</f>
        <v>1104.38265247</v>
      </c>
      <c r="X165" s="36">
        <f>SUMIFS(СВЦЭМ!$D$33:$D$776,СВЦЭМ!$A$33:$A$776,$A165,СВЦЭМ!$B$33:$B$776,X$155)+'СЕТ СН'!$I$14+СВЦЭМ!$D$10+'СЕТ СН'!$I$6-'СЕТ СН'!$I$26</f>
        <v>1110.94786901</v>
      </c>
      <c r="Y165" s="36">
        <f>SUMIFS(СВЦЭМ!$D$33:$D$776,СВЦЭМ!$A$33:$A$776,$A165,СВЦЭМ!$B$33:$B$776,Y$155)+'СЕТ СН'!$I$14+СВЦЭМ!$D$10+'СЕТ СН'!$I$6-'СЕТ СН'!$I$26</f>
        <v>1194.29730552</v>
      </c>
    </row>
    <row r="166" spans="1:25" ht="15.75" x14ac:dyDescent="0.2">
      <c r="A166" s="35">
        <f t="shared" si="4"/>
        <v>43627</v>
      </c>
      <c r="B166" s="36">
        <f>SUMIFS(СВЦЭМ!$D$33:$D$776,СВЦЭМ!$A$33:$A$776,$A166,СВЦЭМ!$B$33:$B$776,B$155)+'СЕТ СН'!$I$14+СВЦЭМ!$D$10+'СЕТ СН'!$I$6-'СЕТ СН'!$I$26</f>
        <v>1305.1951696800002</v>
      </c>
      <c r="C166" s="36">
        <f>SUMIFS(СВЦЭМ!$D$33:$D$776,СВЦЭМ!$A$33:$A$776,$A166,СВЦЭМ!$B$33:$B$776,C$155)+'СЕТ СН'!$I$14+СВЦЭМ!$D$10+'СЕТ СН'!$I$6-'СЕТ СН'!$I$26</f>
        <v>1372.6064379200002</v>
      </c>
      <c r="D166" s="36">
        <f>SUMIFS(СВЦЭМ!$D$33:$D$776,СВЦЭМ!$A$33:$A$776,$A166,СВЦЭМ!$B$33:$B$776,D$155)+'СЕТ СН'!$I$14+СВЦЭМ!$D$10+'СЕТ СН'!$I$6-'СЕТ СН'!$I$26</f>
        <v>1354.9850937000001</v>
      </c>
      <c r="E166" s="36">
        <f>SUMIFS(СВЦЭМ!$D$33:$D$776,СВЦЭМ!$A$33:$A$776,$A166,СВЦЭМ!$B$33:$B$776,E$155)+'СЕТ СН'!$I$14+СВЦЭМ!$D$10+'СЕТ СН'!$I$6-'СЕТ СН'!$I$26</f>
        <v>1351.3032959700001</v>
      </c>
      <c r="F166" s="36">
        <f>SUMIFS(СВЦЭМ!$D$33:$D$776,СВЦЭМ!$A$33:$A$776,$A166,СВЦЭМ!$B$33:$B$776,F$155)+'СЕТ СН'!$I$14+СВЦЭМ!$D$10+'СЕТ СН'!$I$6-'СЕТ СН'!$I$26</f>
        <v>1347.4601364</v>
      </c>
      <c r="G166" s="36">
        <f>SUMIFS(СВЦЭМ!$D$33:$D$776,СВЦЭМ!$A$33:$A$776,$A166,СВЦЭМ!$B$33:$B$776,G$155)+'СЕТ СН'!$I$14+СВЦЭМ!$D$10+'СЕТ СН'!$I$6-'СЕТ СН'!$I$26</f>
        <v>1348.6283949799999</v>
      </c>
      <c r="H166" s="36">
        <f>SUMIFS(СВЦЭМ!$D$33:$D$776,СВЦЭМ!$A$33:$A$776,$A166,СВЦЭМ!$B$33:$B$776,H$155)+'СЕТ СН'!$I$14+СВЦЭМ!$D$10+'СЕТ СН'!$I$6-'СЕТ СН'!$I$26</f>
        <v>1350.6998060800001</v>
      </c>
      <c r="I166" s="36">
        <f>SUMIFS(СВЦЭМ!$D$33:$D$776,СВЦЭМ!$A$33:$A$776,$A166,СВЦЭМ!$B$33:$B$776,I$155)+'СЕТ СН'!$I$14+СВЦЭМ!$D$10+'СЕТ СН'!$I$6-'СЕТ СН'!$I$26</f>
        <v>1265.9436823600001</v>
      </c>
      <c r="J166" s="36">
        <f>SUMIFS(СВЦЭМ!$D$33:$D$776,СВЦЭМ!$A$33:$A$776,$A166,СВЦЭМ!$B$33:$B$776,J$155)+'СЕТ СН'!$I$14+СВЦЭМ!$D$10+'СЕТ СН'!$I$6-'СЕТ СН'!$I$26</f>
        <v>1238.32508899</v>
      </c>
      <c r="K166" s="36">
        <f>SUMIFS(СВЦЭМ!$D$33:$D$776,СВЦЭМ!$A$33:$A$776,$A166,СВЦЭМ!$B$33:$B$776,K$155)+'СЕТ СН'!$I$14+СВЦЭМ!$D$10+'СЕТ СН'!$I$6-'СЕТ СН'!$I$26</f>
        <v>1217.36352837</v>
      </c>
      <c r="L166" s="36">
        <f>SUMIFS(СВЦЭМ!$D$33:$D$776,СВЦЭМ!$A$33:$A$776,$A166,СВЦЭМ!$B$33:$B$776,L$155)+'СЕТ СН'!$I$14+СВЦЭМ!$D$10+'СЕТ СН'!$I$6-'СЕТ СН'!$I$26</f>
        <v>1213.9702574</v>
      </c>
      <c r="M166" s="36">
        <f>SUMIFS(СВЦЭМ!$D$33:$D$776,СВЦЭМ!$A$33:$A$776,$A166,СВЦЭМ!$B$33:$B$776,M$155)+'СЕТ СН'!$I$14+СВЦЭМ!$D$10+'СЕТ СН'!$I$6-'СЕТ СН'!$I$26</f>
        <v>1205.9013252200002</v>
      </c>
      <c r="N166" s="36">
        <f>SUMIFS(СВЦЭМ!$D$33:$D$776,СВЦЭМ!$A$33:$A$776,$A166,СВЦЭМ!$B$33:$B$776,N$155)+'СЕТ СН'!$I$14+СВЦЭМ!$D$10+'СЕТ СН'!$I$6-'СЕТ СН'!$I$26</f>
        <v>1216.52198056</v>
      </c>
      <c r="O166" s="36">
        <f>SUMIFS(СВЦЭМ!$D$33:$D$776,СВЦЭМ!$A$33:$A$776,$A166,СВЦЭМ!$B$33:$B$776,O$155)+'СЕТ СН'!$I$14+СВЦЭМ!$D$10+'СЕТ СН'!$I$6-'СЕТ СН'!$I$26</f>
        <v>1208.09003906</v>
      </c>
      <c r="P166" s="36">
        <f>SUMIFS(СВЦЭМ!$D$33:$D$776,СВЦЭМ!$A$33:$A$776,$A166,СВЦЭМ!$B$33:$B$776,P$155)+'СЕТ СН'!$I$14+СВЦЭМ!$D$10+'СЕТ СН'!$I$6-'СЕТ СН'!$I$26</f>
        <v>1221.8517922600001</v>
      </c>
      <c r="Q166" s="36">
        <f>SUMIFS(СВЦЭМ!$D$33:$D$776,СВЦЭМ!$A$33:$A$776,$A166,СВЦЭМ!$B$33:$B$776,Q$155)+'СЕТ СН'!$I$14+СВЦЭМ!$D$10+'СЕТ СН'!$I$6-'СЕТ СН'!$I$26</f>
        <v>1185.45738304</v>
      </c>
      <c r="R166" s="36">
        <f>SUMIFS(СВЦЭМ!$D$33:$D$776,СВЦЭМ!$A$33:$A$776,$A166,СВЦЭМ!$B$33:$B$776,R$155)+'СЕТ СН'!$I$14+СВЦЭМ!$D$10+'СЕТ СН'!$I$6-'СЕТ СН'!$I$26</f>
        <v>1149.4359725600002</v>
      </c>
      <c r="S166" s="36">
        <f>SUMIFS(СВЦЭМ!$D$33:$D$776,СВЦЭМ!$A$33:$A$776,$A166,СВЦЭМ!$B$33:$B$776,S$155)+'СЕТ СН'!$I$14+СВЦЭМ!$D$10+'СЕТ СН'!$I$6-'СЕТ СН'!$I$26</f>
        <v>1155.1871059100001</v>
      </c>
      <c r="T166" s="36">
        <f>SUMIFS(СВЦЭМ!$D$33:$D$776,СВЦЭМ!$A$33:$A$776,$A166,СВЦЭМ!$B$33:$B$776,T$155)+'СЕТ СН'!$I$14+СВЦЭМ!$D$10+'СЕТ СН'!$I$6-'СЕТ СН'!$I$26</f>
        <v>1160.3642986899999</v>
      </c>
      <c r="U166" s="36">
        <f>SUMIFS(СВЦЭМ!$D$33:$D$776,СВЦЭМ!$A$33:$A$776,$A166,СВЦЭМ!$B$33:$B$776,U$155)+'СЕТ СН'!$I$14+СВЦЭМ!$D$10+'СЕТ СН'!$I$6-'СЕТ СН'!$I$26</f>
        <v>1151.67321481</v>
      </c>
      <c r="V166" s="36">
        <f>SUMIFS(СВЦЭМ!$D$33:$D$776,СВЦЭМ!$A$33:$A$776,$A166,СВЦЭМ!$B$33:$B$776,V$155)+'СЕТ СН'!$I$14+СВЦЭМ!$D$10+'СЕТ СН'!$I$6-'СЕТ СН'!$I$26</f>
        <v>1137.8671158000002</v>
      </c>
      <c r="W166" s="36">
        <f>SUMIFS(СВЦЭМ!$D$33:$D$776,СВЦЭМ!$A$33:$A$776,$A166,СВЦЭМ!$B$33:$B$776,W$155)+'СЕТ СН'!$I$14+СВЦЭМ!$D$10+'СЕТ СН'!$I$6-'СЕТ СН'!$I$26</f>
        <v>1134.30505672</v>
      </c>
      <c r="X166" s="36">
        <f>SUMIFS(СВЦЭМ!$D$33:$D$776,СВЦЭМ!$A$33:$A$776,$A166,СВЦЭМ!$B$33:$B$776,X$155)+'СЕТ СН'!$I$14+СВЦЭМ!$D$10+'СЕТ СН'!$I$6-'СЕТ СН'!$I$26</f>
        <v>1137.8398721600001</v>
      </c>
      <c r="Y166" s="36">
        <f>SUMIFS(СВЦЭМ!$D$33:$D$776,СВЦЭМ!$A$33:$A$776,$A166,СВЦЭМ!$B$33:$B$776,Y$155)+'СЕТ СН'!$I$14+СВЦЭМ!$D$10+'СЕТ СН'!$I$6-'СЕТ СН'!$I$26</f>
        <v>1212.64835318</v>
      </c>
    </row>
    <row r="167" spans="1:25" ht="15.75" x14ac:dyDescent="0.2">
      <c r="A167" s="35">
        <f t="shared" si="4"/>
        <v>43628</v>
      </c>
      <c r="B167" s="36">
        <f>SUMIFS(СВЦЭМ!$D$33:$D$776,СВЦЭМ!$A$33:$A$776,$A167,СВЦЭМ!$B$33:$B$776,B$155)+'СЕТ СН'!$I$14+СВЦЭМ!$D$10+'СЕТ СН'!$I$6-'СЕТ СН'!$I$26</f>
        <v>1254.7641129900001</v>
      </c>
      <c r="C167" s="36">
        <f>SUMIFS(СВЦЭМ!$D$33:$D$776,СВЦЭМ!$A$33:$A$776,$A167,СВЦЭМ!$B$33:$B$776,C$155)+'СЕТ СН'!$I$14+СВЦЭМ!$D$10+'СЕТ СН'!$I$6-'СЕТ СН'!$I$26</f>
        <v>1304.8349338800001</v>
      </c>
      <c r="D167" s="36">
        <f>SUMIFS(СВЦЭМ!$D$33:$D$776,СВЦЭМ!$A$33:$A$776,$A167,СВЦЭМ!$B$33:$B$776,D$155)+'СЕТ СН'!$I$14+СВЦЭМ!$D$10+'СЕТ СН'!$I$6-'СЕТ СН'!$I$26</f>
        <v>1341.3901836300001</v>
      </c>
      <c r="E167" s="36">
        <f>SUMIFS(СВЦЭМ!$D$33:$D$776,СВЦЭМ!$A$33:$A$776,$A167,СВЦЭМ!$B$33:$B$776,E$155)+'СЕТ СН'!$I$14+СВЦЭМ!$D$10+'СЕТ СН'!$I$6-'СЕТ СН'!$I$26</f>
        <v>1349.9814147000002</v>
      </c>
      <c r="F167" s="36">
        <f>SUMIFS(СВЦЭМ!$D$33:$D$776,СВЦЭМ!$A$33:$A$776,$A167,СВЦЭМ!$B$33:$B$776,F$155)+'СЕТ СН'!$I$14+СВЦЭМ!$D$10+'СЕТ СН'!$I$6-'СЕТ СН'!$I$26</f>
        <v>1361.9566917700001</v>
      </c>
      <c r="G167" s="36">
        <f>SUMIFS(СВЦЭМ!$D$33:$D$776,СВЦЭМ!$A$33:$A$776,$A167,СВЦЭМ!$B$33:$B$776,G$155)+'СЕТ СН'!$I$14+СВЦЭМ!$D$10+'СЕТ СН'!$I$6-'СЕТ СН'!$I$26</f>
        <v>1369.0788846099999</v>
      </c>
      <c r="H167" s="36">
        <f>SUMIFS(СВЦЭМ!$D$33:$D$776,СВЦЭМ!$A$33:$A$776,$A167,СВЦЭМ!$B$33:$B$776,H$155)+'СЕТ СН'!$I$14+СВЦЭМ!$D$10+'СЕТ СН'!$I$6-'СЕТ СН'!$I$26</f>
        <v>1353.9956383400001</v>
      </c>
      <c r="I167" s="36">
        <f>SUMIFS(СВЦЭМ!$D$33:$D$776,СВЦЭМ!$A$33:$A$776,$A167,СВЦЭМ!$B$33:$B$776,I$155)+'СЕТ СН'!$I$14+СВЦЭМ!$D$10+'СЕТ СН'!$I$6-'СЕТ СН'!$I$26</f>
        <v>1322.0867392800001</v>
      </c>
      <c r="J167" s="36">
        <f>SUMIFS(СВЦЭМ!$D$33:$D$776,СВЦЭМ!$A$33:$A$776,$A167,СВЦЭМ!$B$33:$B$776,J$155)+'СЕТ СН'!$I$14+СВЦЭМ!$D$10+'СЕТ СН'!$I$6-'СЕТ СН'!$I$26</f>
        <v>1270.5877363899999</v>
      </c>
      <c r="K167" s="36">
        <f>SUMIFS(СВЦЭМ!$D$33:$D$776,СВЦЭМ!$A$33:$A$776,$A167,СВЦЭМ!$B$33:$B$776,K$155)+'СЕТ СН'!$I$14+СВЦЭМ!$D$10+'СЕТ СН'!$I$6-'СЕТ СН'!$I$26</f>
        <v>1221.3334588000002</v>
      </c>
      <c r="L167" s="36">
        <f>SUMIFS(СВЦЭМ!$D$33:$D$776,СВЦЭМ!$A$33:$A$776,$A167,СВЦЭМ!$B$33:$B$776,L$155)+'СЕТ СН'!$I$14+СВЦЭМ!$D$10+'СЕТ СН'!$I$6-'СЕТ СН'!$I$26</f>
        <v>1193.3497230500002</v>
      </c>
      <c r="M167" s="36">
        <f>SUMIFS(СВЦЭМ!$D$33:$D$776,СВЦЭМ!$A$33:$A$776,$A167,СВЦЭМ!$B$33:$B$776,M$155)+'СЕТ СН'!$I$14+СВЦЭМ!$D$10+'СЕТ СН'!$I$6-'СЕТ СН'!$I$26</f>
        <v>1169.10240247</v>
      </c>
      <c r="N167" s="36">
        <f>SUMIFS(СВЦЭМ!$D$33:$D$776,СВЦЭМ!$A$33:$A$776,$A167,СВЦЭМ!$B$33:$B$776,N$155)+'СЕТ СН'!$I$14+СВЦЭМ!$D$10+'СЕТ СН'!$I$6-'СЕТ СН'!$I$26</f>
        <v>1189.46283434</v>
      </c>
      <c r="O167" s="36">
        <f>SUMIFS(СВЦЭМ!$D$33:$D$776,СВЦЭМ!$A$33:$A$776,$A167,СВЦЭМ!$B$33:$B$776,O$155)+'СЕТ СН'!$I$14+СВЦЭМ!$D$10+'СЕТ СН'!$I$6-'СЕТ СН'!$I$26</f>
        <v>1178.8819919000002</v>
      </c>
      <c r="P167" s="36">
        <f>SUMIFS(СВЦЭМ!$D$33:$D$776,СВЦЭМ!$A$33:$A$776,$A167,СВЦЭМ!$B$33:$B$776,P$155)+'СЕТ СН'!$I$14+СВЦЭМ!$D$10+'СЕТ СН'!$I$6-'СЕТ СН'!$I$26</f>
        <v>1184.1648785400002</v>
      </c>
      <c r="Q167" s="36">
        <f>SUMIFS(СВЦЭМ!$D$33:$D$776,СВЦЭМ!$A$33:$A$776,$A167,СВЦЭМ!$B$33:$B$776,Q$155)+'СЕТ СН'!$I$14+СВЦЭМ!$D$10+'СЕТ СН'!$I$6-'СЕТ СН'!$I$26</f>
        <v>1153.3499543200001</v>
      </c>
      <c r="R167" s="36">
        <f>SUMIFS(СВЦЭМ!$D$33:$D$776,СВЦЭМ!$A$33:$A$776,$A167,СВЦЭМ!$B$33:$B$776,R$155)+'СЕТ СН'!$I$14+СВЦЭМ!$D$10+'СЕТ СН'!$I$6-'СЕТ СН'!$I$26</f>
        <v>1114.1771838</v>
      </c>
      <c r="S167" s="36">
        <f>SUMIFS(СВЦЭМ!$D$33:$D$776,СВЦЭМ!$A$33:$A$776,$A167,СВЦЭМ!$B$33:$B$776,S$155)+'СЕТ СН'!$I$14+СВЦЭМ!$D$10+'СЕТ СН'!$I$6-'СЕТ СН'!$I$26</f>
        <v>1130.5194540000002</v>
      </c>
      <c r="T167" s="36">
        <f>SUMIFS(СВЦЭМ!$D$33:$D$776,СВЦЭМ!$A$33:$A$776,$A167,СВЦЭМ!$B$33:$B$776,T$155)+'СЕТ СН'!$I$14+СВЦЭМ!$D$10+'СЕТ СН'!$I$6-'СЕТ СН'!$I$26</f>
        <v>1126.3301579700001</v>
      </c>
      <c r="U167" s="36">
        <f>SUMIFS(СВЦЭМ!$D$33:$D$776,СВЦЭМ!$A$33:$A$776,$A167,СВЦЭМ!$B$33:$B$776,U$155)+'СЕТ СН'!$I$14+СВЦЭМ!$D$10+'СЕТ СН'!$I$6-'СЕТ СН'!$I$26</f>
        <v>1112.9614161500001</v>
      </c>
      <c r="V167" s="36">
        <f>SUMIFS(СВЦЭМ!$D$33:$D$776,СВЦЭМ!$A$33:$A$776,$A167,СВЦЭМ!$B$33:$B$776,V$155)+'СЕТ СН'!$I$14+СВЦЭМ!$D$10+'СЕТ СН'!$I$6-'СЕТ СН'!$I$26</f>
        <v>1101.2682410699999</v>
      </c>
      <c r="W167" s="36">
        <f>SUMIFS(СВЦЭМ!$D$33:$D$776,СВЦЭМ!$A$33:$A$776,$A167,СВЦЭМ!$B$33:$B$776,W$155)+'СЕТ СН'!$I$14+СВЦЭМ!$D$10+'СЕТ СН'!$I$6-'СЕТ СН'!$I$26</f>
        <v>1081.63832518</v>
      </c>
      <c r="X167" s="36">
        <f>SUMIFS(СВЦЭМ!$D$33:$D$776,СВЦЭМ!$A$33:$A$776,$A167,СВЦЭМ!$B$33:$B$776,X$155)+'СЕТ СН'!$I$14+СВЦЭМ!$D$10+'СЕТ СН'!$I$6-'СЕТ СН'!$I$26</f>
        <v>1102.9320802400002</v>
      </c>
      <c r="Y167" s="36">
        <f>SUMIFS(СВЦЭМ!$D$33:$D$776,СВЦЭМ!$A$33:$A$776,$A167,СВЦЭМ!$B$33:$B$776,Y$155)+'СЕТ СН'!$I$14+СВЦЭМ!$D$10+'СЕТ СН'!$I$6-'СЕТ СН'!$I$26</f>
        <v>1185.4547245000001</v>
      </c>
    </row>
    <row r="168" spans="1:25" ht="15.75" x14ac:dyDescent="0.2">
      <c r="A168" s="35">
        <f t="shared" si="4"/>
        <v>43629</v>
      </c>
      <c r="B168" s="36">
        <f>SUMIFS(СВЦЭМ!$D$33:$D$776,СВЦЭМ!$A$33:$A$776,$A168,СВЦЭМ!$B$33:$B$776,B$155)+'СЕТ СН'!$I$14+СВЦЭМ!$D$10+'СЕТ СН'!$I$6-'СЕТ СН'!$I$26</f>
        <v>1260.1093070400002</v>
      </c>
      <c r="C168" s="36">
        <f>SUMIFS(СВЦЭМ!$D$33:$D$776,СВЦЭМ!$A$33:$A$776,$A168,СВЦЭМ!$B$33:$B$776,C$155)+'СЕТ СН'!$I$14+СВЦЭМ!$D$10+'СЕТ СН'!$I$6-'СЕТ СН'!$I$26</f>
        <v>1318.0957799500002</v>
      </c>
      <c r="D168" s="36">
        <f>SUMIFS(СВЦЭМ!$D$33:$D$776,СВЦЭМ!$A$33:$A$776,$A168,СВЦЭМ!$B$33:$B$776,D$155)+'СЕТ СН'!$I$14+СВЦЭМ!$D$10+'СЕТ СН'!$I$6-'СЕТ СН'!$I$26</f>
        <v>1339.2488918200002</v>
      </c>
      <c r="E168" s="36">
        <f>SUMIFS(СВЦЭМ!$D$33:$D$776,СВЦЭМ!$A$33:$A$776,$A168,СВЦЭМ!$B$33:$B$776,E$155)+'СЕТ СН'!$I$14+СВЦЭМ!$D$10+'СЕТ СН'!$I$6-'СЕТ СН'!$I$26</f>
        <v>1350.6482129000001</v>
      </c>
      <c r="F168" s="36">
        <f>SUMIFS(СВЦЭМ!$D$33:$D$776,СВЦЭМ!$A$33:$A$776,$A168,СВЦЭМ!$B$33:$B$776,F$155)+'СЕТ СН'!$I$14+СВЦЭМ!$D$10+'СЕТ СН'!$I$6-'СЕТ СН'!$I$26</f>
        <v>1352.9313052100001</v>
      </c>
      <c r="G168" s="36">
        <f>SUMIFS(СВЦЭМ!$D$33:$D$776,СВЦЭМ!$A$33:$A$776,$A168,СВЦЭМ!$B$33:$B$776,G$155)+'СЕТ СН'!$I$14+СВЦЭМ!$D$10+'СЕТ СН'!$I$6-'СЕТ СН'!$I$26</f>
        <v>1362.7021383400001</v>
      </c>
      <c r="H168" s="36">
        <f>SUMIFS(СВЦЭМ!$D$33:$D$776,СВЦЭМ!$A$33:$A$776,$A168,СВЦЭМ!$B$33:$B$776,H$155)+'СЕТ СН'!$I$14+СВЦЭМ!$D$10+'СЕТ СН'!$I$6-'СЕТ СН'!$I$26</f>
        <v>1295.1502191700001</v>
      </c>
      <c r="I168" s="36">
        <f>SUMIFS(СВЦЭМ!$D$33:$D$776,СВЦЭМ!$A$33:$A$776,$A168,СВЦЭМ!$B$33:$B$776,I$155)+'СЕТ СН'!$I$14+СВЦЭМ!$D$10+'СЕТ СН'!$I$6-'СЕТ СН'!$I$26</f>
        <v>1247.5676356700001</v>
      </c>
      <c r="J168" s="36">
        <f>SUMIFS(СВЦЭМ!$D$33:$D$776,СВЦЭМ!$A$33:$A$776,$A168,СВЦЭМ!$B$33:$B$776,J$155)+'СЕТ СН'!$I$14+СВЦЭМ!$D$10+'СЕТ СН'!$I$6-'СЕТ СН'!$I$26</f>
        <v>1232.87441661</v>
      </c>
      <c r="K168" s="36">
        <f>SUMIFS(СВЦЭМ!$D$33:$D$776,СВЦЭМ!$A$33:$A$776,$A168,СВЦЭМ!$B$33:$B$776,K$155)+'СЕТ СН'!$I$14+СВЦЭМ!$D$10+'СЕТ СН'!$I$6-'СЕТ СН'!$I$26</f>
        <v>1203.36213466</v>
      </c>
      <c r="L168" s="36">
        <f>SUMIFS(СВЦЭМ!$D$33:$D$776,СВЦЭМ!$A$33:$A$776,$A168,СВЦЭМ!$B$33:$B$776,L$155)+'СЕТ СН'!$I$14+СВЦЭМ!$D$10+'СЕТ СН'!$I$6-'СЕТ СН'!$I$26</f>
        <v>1194.0350134099999</v>
      </c>
      <c r="M168" s="36">
        <f>SUMIFS(СВЦЭМ!$D$33:$D$776,СВЦЭМ!$A$33:$A$776,$A168,СВЦЭМ!$B$33:$B$776,M$155)+'СЕТ СН'!$I$14+СВЦЭМ!$D$10+'СЕТ СН'!$I$6-'СЕТ СН'!$I$26</f>
        <v>1186.64444374</v>
      </c>
      <c r="N168" s="36">
        <f>SUMIFS(СВЦЭМ!$D$33:$D$776,СВЦЭМ!$A$33:$A$776,$A168,СВЦЭМ!$B$33:$B$776,N$155)+'СЕТ СН'!$I$14+СВЦЭМ!$D$10+'СЕТ СН'!$I$6-'СЕТ СН'!$I$26</f>
        <v>1211.3593478800001</v>
      </c>
      <c r="O168" s="36">
        <f>SUMIFS(СВЦЭМ!$D$33:$D$776,СВЦЭМ!$A$33:$A$776,$A168,СВЦЭМ!$B$33:$B$776,O$155)+'СЕТ СН'!$I$14+СВЦЭМ!$D$10+'СЕТ СН'!$I$6-'СЕТ СН'!$I$26</f>
        <v>1198.1344466600001</v>
      </c>
      <c r="P168" s="36">
        <f>SUMIFS(СВЦЭМ!$D$33:$D$776,СВЦЭМ!$A$33:$A$776,$A168,СВЦЭМ!$B$33:$B$776,P$155)+'СЕТ СН'!$I$14+СВЦЭМ!$D$10+'СЕТ СН'!$I$6-'СЕТ СН'!$I$26</f>
        <v>1207.51771626</v>
      </c>
      <c r="Q168" s="36">
        <f>SUMIFS(СВЦЭМ!$D$33:$D$776,СВЦЭМ!$A$33:$A$776,$A168,СВЦЭМ!$B$33:$B$776,Q$155)+'СЕТ СН'!$I$14+СВЦЭМ!$D$10+'СЕТ СН'!$I$6-'СЕТ СН'!$I$26</f>
        <v>1177.6920966900002</v>
      </c>
      <c r="R168" s="36">
        <f>SUMIFS(СВЦЭМ!$D$33:$D$776,СВЦЭМ!$A$33:$A$776,$A168,СВЦЭМ!$B$33:$B$776,R$155)+'СЕТ СН'!$I$14+СВЦЭМ!$D$10+'СЕТ СН'!$I$6-'СЕТ СН'!$I$26</f>
        <v>1145.2176017000002</v>
      </c>
      <c r="S168" s="36">
        <f>SUMIFS(СВЦЭМ!$D$33:$D$776,СВЦЭМ!$A$33:$A$776,$A168,СВЦЭМ!$B$33:$B$776,S$155)+'СЕТ СН'!$I$14+СВЦЭМ!$D$10+'СЕТ СН'!$I$6-'СЕТ СН'!$I$26</f>
        <v>1165.24646198</v>
      </c>
      <c r="T168" s="36">
        <f>SUMIFS(СВЦЭМ!$D$33:$D$776,СВЦЭМ!$A$33:$A$776,$A168,СВЦЭМ!$B$33:$B$776,T$155)+'СЕТ СН'!$I$14+СВЦЭМ!$D$10+'СЕТ СН'!$I$6-'СЕТ СН'!$I$26</f>
        <v>1160.12002175</v>
      </c>
      <c r="U168" s="36">
        <f>SUMIFS(СВЦЭМ!$D$33:$D$776,СВЦЭМ!$A$33:$A$776,$A168,СВЦЭМ!$B$33:$B$776,U$155)+'СЕТ СН'!$I$14+СВЦЭМ!$D$10+'СЕТ СН'!$I$6-'СЕТ СН'!$I$26</f>
        <v>1129.9023020899999</v>
      </c>
      <c r="V168" s="36">
        <f>SUMIFS(СВЦЭМ!$D$33:$D$776,СВЦЭМ!$A$33:$A$776,$A168,СВЦЭМ!$B$33:$B$776,V$155)+'СЕТ СН'!$I$14+СВЦЭМ!$D$10+'СЕТ СН'!$I$6-'СЕТ СН'!$I$26</f>
        <v>1123.2696011</v>
      </c>
      <c r="W168" s="36">
        <f>SUMIFS(СВЦЭМ!$D$33:$D$776,СВЦЭМ!$A$33:$A$776,$A168,СВЦЭМ!$B$33:$B$776,W$155)+'СЕТ СН'!$I$14+СВЦЭМ!$D$10+'СЕТ СН'!$I$6-'СЕТ СН'!$I$26</f>
        <v>1118.29247945</v>
      </c>
      <c r="X168" s="36">
        <f>SUMIFS(СВЦЭМ!$D$33:$D$776,СВЦЭМ!$A$33:$A$776,$A168,СВЦЭМ!$B$33:$B$776,X$155)+'СЕТ СН'!$I$14+СВЦЭМ!$D$10+'СЕТ СН'!$I$6-'СЕТ СН'!$I$26</f>
        <v>1115.3642047800001</v>
      </c>
      <c r="Y168" s="36">
        <f>SUMIFS(СВЦЭМ!$D$33:$D$776,СВЦЭМ!$A$33:$A$776,$A168,СВЦЭМ!$B$33:$B$776,Y$155)+'СЕТ СН'!$I$14+СВЦЭМ!$D$10+'СЕТ СН'!$I$6-'СЕТ СН'!$I$26</f>
        <v>1191.5978523399999</v>
      </c>
    </row>
    <row r="169" spans="1:25" ht="15.75" x14ac:dyDescent="0.2">
      <c r="A169" s="35">
        <f t="shared" si="4"/>
        <v>43630</v>
      </c>
      <c r="B169" s="36">
        <f>SUMIFS(СВЦЭМ!$D$33:$D$776,СВЦЭМ!$A$33:$A$776,$A169,СВЦЭМ!$B$33:$B$776,B$155)+'СЕТ СН'!$I$14+СВЦЭМ!$D$10+'СЕТ СН'!$I$6-'СЕТ СН'!$I$26</f>
        <v>1275.61065951</v>
      </c>
      <c r="C169" s="36">
        <f>SUMIFS(СВЦЭМ!$D$33:$D$776,СВЦЭМ!$A$33:$A$776,$A169,СВЦЭМ!$B$33:$B$776,C$155)+'СЕТ СН'!$I$14+СВЦЭМ!$D$10+'СЕТ СН'!$I$6-'СЕТ СН'!$I$26</f>
        <v>1318.2255477000001</v>
      </c>
      <c r="D169" s="36">
        <f>SUMIFS(СВЦЭМ!$D$33:$D$776,СВЦЭМ!$A$33:$A$776,$A169,СВЦЭМ!$B$33:$B$776,D$155)+'СЕТ СН'!$I$14+СВЦЭМ!$D$10+'СЕТ СН'!$I$6-'СЕТ СН'!$I$26</f>
        <v>1344.1762231100001</v>
      </c>
      <c r="E169" s="36">
        <f>SUMIFS(СВЦЭМ!$D$33:$D$776,СВЦЭМ!$A$33:$A$776,$A169,СВЦЭМ!$B$33:$B$776,E$155)+'СЕТ СН'!$I$14+СВЦЭМ!$D$10+'СЕТ СН'!$I$6-'СЕТ СН'!$I$26</f>
        <v>1349.1358225700001</v>
      </c>
      <c r="F169" s="36">
        <f>SUMIFS(СВЦЭМ!$D$33:$D$776,СВЦЭМ!$A$33:$A$776,$A169,СВЦЭМ!$B$33:$B$776,F$155)+'СЕТ СН'!$I$14+СВЦЭМ!$D$10+'СЕТ СН'!$I$6-'СЕТ СН'!$I$26</f>
        <v>1338.9992881000001</v>
      </c>
      <c r="G169" s="36">
        <f>SUMIFS(СВЦЭМ!$D$33:$D$776,СВЦЭМ!$A$33:$A$776,$A169,СВЦЭМ!$B$33:$B$776,G$155)+'СЕТ СН'!$I$14+СВЦЭМ!$D$10+'СЕТ СН'!$I$6-'СЕТ СН'!$I$26</f>
        <v>1365.0870846299999</v>
      </c>
      <c r="H169" s="36">
        <f>SUMIFS(СВЦЭМ!$D$33:$D$776,СВЦЭМ!$A$33:$A$776,$A169,СВЦЭМ!$B$33:$B$776,H$155)+'СЕТ СН'!$I$14+СВЦЭМ!$D$10+'СЕТ СН'!$I$6-'СЕТ СН'!$I$26</f>
        <v>1304.9916357500001</v>
      </c>
      <c r="I169" s="36">
        <f>SUMIFS(СВЦЭМ!$D$33:$D$776,СВЦЭМ!$A$33:$A$776,$A169,СВЦЭМ!$B$33:$B$776,I$155)+'СЕТ СН'!$I$14+СВЦЭМ!$D$10+'СЕТ СН'!$I$6-'СЕТ СН'!$I$26</f>
        <v>1256.8292704700002</v>
      </c>
      <c r="J169" s="36">
        <f>SUMIFS(СВЦЭМ!$D$33:$D$776,СВЦЭМ!$A$33:$A$776,$A169,СВЦЭМ!$B$33:$B$776,J$155)+'СЕТ СН'!$I$14+СВЦЭМ!$D$10+'СЕТ СН'!$I$6-'СЕТ СН'!$I$26</f>
        <v>1209.8282229800002</v>
      </c>
      <c r="K169" s="36">
        <f>SUMIFS(СВЦЭМ!$D$33:$D$776,СВЦЭМ!$A$33:$A$776,$A169,СВЦЭМ!$B$33:$B$776,K$155)+'СЕТ СН'!$I$14+СВЦЭМ!$D$10+'СЕТ СН'!$I$6-'СЕТ СН'!$I$26</f>
        <v>1199.3278222200001</v>
      </c>
      <c r="L169" s="36">
        <f>SUMIFS(СВЦЭМ!$D$33:$D$776,СВЦЭМ!$A$33:$A$776,$A169,СВЦЭМ!$B$33:$B$776,L$155)+'СЕТ СН'!$I$14+СВЦЭМ!$D$10+'СЕТ СН'!$I$6-'СЕТ СН'!$I$26</f>
        <v>1190.1088619100001</v>
      </c>
      <c r="M169" s="36">
        <f>SUMIFS(СВЦЭМ!$D$33:$D$776,СВЦЭМ!$A$33:$A$776,$A169,СВЦЭМ!$B$33:$B$776,M$155)+'СЕТ СН'!$I$14+СВЦЭМ!$D$10+'СЕТ СН'!$I$6-'СЕТ СН'!$I$26</f>
        <v>1171.4637472100001</v>
      </c>
      <c r="N169" s="36">
        <f>SUMIFS(СВЦЭМ!$D$33:$D$776,СВЦЭМ!$A$33:$A$776,$A169,СВЦЭМ!$B$33:$B$776,N$155)+'СЕТ СН'!$I$14+СВЦЭМ!$D$10+'СЕТ СН'!$I$6-'СЕТ СН'!$I$26</f>
        <v>1197.6300738200002</v>
      </c>
      <c r="O169" s="36">
        <f>SUMIFS(СВЦЭМ!$D$33:$D$776,СВЦЭМ!$A$33:$A$776,$A169,СВЦЭМ!$B$33:$B$776,O$155)+'СЕТ СН'!$I$14+СВЦЭМ!$D$10+'СЕТ СН'!$I$6-'СЕТ СН'!$I$26</f>
        <v>1185.73413549</v>
      </c>
      <c r="P169" s="36">
        <f>SUMIFS(СВЦЭМ!$D$33:$D$776,СВЦЭМ!$A$33:$A$776,$A169,СВЦЭМ!$B$33:$B$776,P$155)+'СЕТ СН'!$I$14+СВЦЭМ!$D$10+'СЕТ СН'!$I$6-'СЕТ СН'!$I$26</f>
        <v>1184.0229488200002</v>
      </c>
      <c r="Q169" s="36">
        <f>SUMIFS(СВЦЭМ!$D$33:$D$776,СВЦЭМ!$A$33:$A$776,$A169,СВЦЭМ!$B$33:$B$776,Q$155)+'СЕТ СН'!$I$14+СВЦЭМ!$D$10+'СЕТ СН'!$I$6-'СЕТ СН'!$I$26</f>
        <v>1155.7619212600002</v>
      </c>
      <c r="R169" s="36">
        <f>SUMIFS(СВЦЭМ!$D$33:$D$776,СВЦЭМ!$A$33:$A$776,$A169,СВЦЭМ!$B$33:$B$776,R$155)+'СЕТ СН'!$I$14+СВЦЭМ!$D$10+'СЕТ СН'!$I$6-'СЕТ СН'!$I$26</f>
        <v>1119.9414510800002</v>
      </c>
      <c r="S169" s="36">
        <f>SUMIFS(СВЦЭМ!$D$33:$D$776,СВЦЭМ!$A$33:$A$776,$A169,СВЦЭМ!$B$33:$B$776,S$155)+'СЕТ СН'!$I$14+СВЦЭМ!$D$10+'СЕТ СН'!$I$6-'СЕТ СН'!$I$26</f>
        <v>1138.7674896100002</v>
      </c>
      <c r="T169" s="36">
        <f>SUMIFS(СВЦЭМ!$D$33:$D$776,СВЦЭМ!$A$33:$A$776,$A169,СВЦЭМ!$B$33:$B$776,T$155)+'СЕТ СН'!$I$14+СВЦЭМ!$D$10+'СЕТ СН'!$I$6-'СЕТ СН'!$I$26</f>
        <v>1130.7876832800002</v>
      </c>
      <c r="U169" s="36">
        <f>SUMIFS(СВЦЭМ!$D$33:$D$776,СВЦЭМ!$A$33:$A$776,$A169,СВЦЭМ!$B$33:$B$776,U$155)+'СЕТ СН'!$I$14+СВЦЭМ!$D$10+'СЕТ СН'!$I$6-'СЕТ СН'!$I$26</f>
        <v>1126.52921638</v>
      </c>
      <c r="V169" s="36">
        <f>SUMIFS(СВЦЭМ!$D$33:$D$776,СВЦЭМ!$A$33:$A$776,$A169,СВЦЭМ!$B$33:$B$776,V$155)+'СЕТ СН'!$I$14+СВЦЭМ!$D$10+'СЕТ СН'!$I$6-'СЕТ СН'!$I$26</f>
        <v>1121.4204267800001</v>
      </c>
      <c r="W169" s="36">
        <f>SUMIFS(СВЦЭМ!$D$33:$D$776,СВЦЭМ!$A$33:$A$776,$A169,СВЦЭМ!$B$33:$B$776,W$155)+'СЕТ СН'!$I$14+СВЦЭМ!$D$10+'СЕТ СН'!$I$6-'СЕТ СН'!$I$26</f>
        <v>1115.3685259900001</v>
      </c>
      <c r="X169" s="36">
        <f>SUMIFS(СВЦЭМ!$D$33:$D$776,СВЦЭМ!$A$33:$A$776,$A169,СВЦЭМ!$B$33:$B$776,X$155)+'СЕТ СН'!$I$14+СВЦЭМ!$D$10+'СЕТ СН'!$I$6-'СЕТ СН'!$I$26</f>
        <v>1132.3588328700002</v>
      </c>
      <c r="Y169" s="36">
        <f>SUMIFS(СВЦЭМ!$D$33:$D$776,СВЦЭМ!$A$33:$A$776,$A169,СВЦЭМ!$B$33:$B$776,Y$155)+'СЕТ СН'!$I$14+СВЦЭМ!$D$10+'СЕТ СН'!$I$6-'СЕТ СН'!$I$26</f>
        <v>1166.8750270300002</v>
      </c>
    </row>
    <row r="170" spans="1:25" ht="15.75" x14ac:dyDescent="0.2">
      <c r="A170" s="35">
        <f t="shared" si="4"/>
        <v>43631</v>
      </c>
      <c r="B170" s="36">
        <f>SUMIFS(СВЦЭМ!$D$33:$D$776,СВЦЭМ!$A$33:$A$776,$A170,СВЦЭМ!$B$33:$B$776,B$155)+'СЕТ СН'!$I$14+СВЦЭМ!$D$10+'СЕТ СН'!$I$6-'СЕТ СН'!$I$26</f>
        <v>1159.26236199</v>
      </c>
      <c r="C170" s="36">
        <f>SUMIFS(СВЦЭМ!$D$33:$D$776,СВЦЭМ!$A$33:$A$776,$A170,СВЦЭМ!$B$33:$B$776,C$155)+'СЕТ СН'!$I$14+СВЦЭМ!$D$10+'СЕТ СН'!$I$6-'СЕТ СН'!$I$26</f>
        <v>1199.9377109900001</v>
      </c>
      <c r="D170" s="36">
        <f>SUMIFS(СВЦЭМ!$D$33:$D$776,СВЦЭМ!$A$33:$A$776,$A170,СВЦЭМ!$B$33:$B$776,D$155)+'СЕТ СН'!$I$14+СВЦЭМ!$D$10+'СЕТ СН'!$I$6-'СЕТ СН'!$I$26</f>
        <v>1233.9175948400002</v>
      </c>
      <c r="E170" s="36">
        <f>SUMIFS(СВЦЭМ!$D$33:$D$776,СВЦЭМ!$A$33:$A$776,$A170,СВЦЭМ!$B$33:$B$776,E$155)+'СЕТ СН'!$I$14+СВЦЭМ!$D$10+'СЕТ СН'!$I$6-'СЕТ СН'!$I$26</f>
        <v>1254.4207056700002</v>
      </c>
      <c r="F170" s="36">
        <f>SUMIFS(СВЦЭМ!$D$33:$D$776,СВЦЭМ!$A$33:$A$776,$A170,СВЦЭМ!$B$33:$B$776,F$155)+'СЕТ СН'!$I$14+СВЦЭМ!$D$10+'СЕТ СН'!$I$6-'СЕТ СН'!$I$26</f>
        <v>1260.4596114200001</v>
      </c>
      <c r="G170" s="36">
        <f>SUMIFS(СВЦЭМ!$D$33:$D$776,СВЦЭМ!$A$33:$A$776,$A170,СВЦЭМ!$B$33:$B$776,G$155)+'СЕТ СН'!$I$14+СВЦЭМ!$D$10+'СЕТ СН'!$I$6-'СЕТ СН'!$I$26</f>
        <v>1269.5233638300001</v>
      </c>
      <c r="H170" s="36">
        <f>SUMIFS(СВЦЭМ!$D$33:$D$776,СВЦЭМ!$A$33:$A$776,$A170,СВЦЭМ!$B$33:$B$776,H$155)+'СЕТ СН'!$I$14+СВЦЭМ!$D$10+'СЕТ СН'!$I$6-'СЕТ СН'!$I$26</f>
        <v>1271.0624326800003</v>
      </c>
      <c r="I170" s="36">
        <f>SUMIFS(СВЦЭМ!$D$33:$D$776,СВЦЭМ!$A$33:$A$776,$A170,СВЦЭМ!$B$33:$B$776,I$155)+'СЕТ СН'!$I$14+СВЦЭМ!$D$10+'СЕТ СН'!$I$6-'СЕТ СН'!$I$26</f>
        <v>1223.73854923</v>
      </c>
      <c r="J170" s="36">
        <f>SUMIFS(СВЦЭМ!$D$33:$D$776,СВЦЭМ!$A$33:$A$776,$A170,СВЦЭМ!$B$33:$B$776,J$155)+'СЕТ СН'!$I$14+СВЦЭМ!$D$10+'СЕТ СН'!$I$6-'СЕТ СН'!$I$26</f>
        <v>1174.96293453</v>
      </c>
      <c r="K170" s="36">
        <f>SUMIFS(СВЦЭМ!$D$33:$D$776,СВЦЭМ!$A$33:$A$776,$A170,СВЦЭМ!$B$33:$B$776,K$155)+'СЕТ СН'!$I$14+СВЦЭМ!$D$10+'СЕТ СН'!$I$6-'СЕТ СН'!$I$26</f>
        <v>1117.37027571</v>
      </c>
      <c r="L170" s="36">
        <f>SUMIFS(СВЦЭМ!$D$33:$D$776,СВЦЭМ!$A$33:$A$776,$A170,СВЦЭМ!$B$33:$B$776,L$155)+'СЕТ СН'!$I$14+СВЦЭМ!$D$10+'СЕТ СН'!$I$6-'СЕТ СН'!$I$26</f>
        <v>1118.76470227</v>
      </c>
      <c r="M170" s="36">
        <f>SUMIFS(СВЦЭМ!$D$33:$D$776,СВЦЭМ!$A$33:$A$776,$A170,СВЦЭМ!$B$33:$B$776,M$155)+'СЕТ СН'!$I$14+СВЦЭМ!$D$10+'СЕТ СН'!$I$6-'СЕТ СН'!$I$26</f>
        <v>1114.2823957300002</v>
      </c>
      <c r="N170" s="36">
        <f>SUMIFS(СВЦЭМ!$D$33:$D$776,СВЦЭМ!$A$33:$A$776,$A170,СВЦЭМ!$B$33:$B$776,N$155)+'СЕТ СН'!$I$14+СВЦЭМ!$D$10+'СЕТ СН'!$I$6-'СЕТ СН'!$I$26</f>
        <v>1109.858843</v>
      </c>
      <c r="O170" s="36">
        <f>SUMIFS(СВЦЭМ!$D$33:$D$776,СВЦЭМ!$A$33:$A$776,$A170,СВЦЭМ!$B$33:$B$776,O$155)+'СЕТ СН'!$I$14+СВЦЭМ!$D$10+'СЕТ СН'!$I$6-'СЕТ СН'!$I$26</f>
        <v>1105.4197365499999</v>
      </c>
      <c r="P170" s="36">
        <f>SUMIFS(СВЦЭМ!$D$33:$D$776,СВЦЭМ!$A$33:$A$776,$A170,СВЦЭМ!$B$33:$B$776,P$155)+'СЕТ СН'!$I$14+СВЦЭМ!$D$10+'СЕТ СН'!$I$6-'СЕТ СН'!$I$26</f>
        <v>1115.2949320800001</v>
      </c>
      <c r="Q170" s="36">
        <f>SUMIFS(СВЦЭМ!$D$33:$D$776,СВЦЭМ!$A$33:$A$776,$A170,СВЦЭМ!$B$33:$B$776,Q$155)+'СЕТ СН'!$I$14+СВЦЭМ!$D$10+'СЕТ СН'!$I$6-'СЕТ СН'!$I$26</f>
        <v>1082.6732736200001</v>
      </c>
      <c r="R170" s="36">
        <f>SUMIFS(СВЦЭМ!$D$33:$D$776,СВЦЭМ!$A$33:$A$776,$A170,СВЦЭМ!$B$33:$B$776,R$155)+'СЕТ СН'!$I$14+СВЦЭМ!$D$10+'СЕТ СН'!$I$6-'СЕТ СН'!$I$26</f>
        <v>1049.6369338300001</v>
      </c>
      <c r="S170" s="36">
        <f>SUMIFS(СВЦЭМ!$D$33:$D$776,СВЦЭМ!$A$33:$A$776,$A170,СВЦЭМ!$B$33:$B$776,S$155)+'СЕТ СН'!$I$14+СВЦЭМ!$D$10+'СЕТ СН'!$I$6-'СЕТ СН'!$I$26</f>
        <v>1057.4226684600001</v>
      </c>
      <c r="T170" s="36">
        <f>SUMIFS(СВЦЭМ!$D$33:$D$776,СВЦЭМ!$A$33:$A$776,$A170,СВЦЭМ!$B$33:$B$776,T$155)+'СЕТ СН'!$I$14+СВЦЭМ!$D$10+'СЕТ СН'!$I$6-'СЕТ СН'!$I$26</f>
        <v>1144.6888801100001</v>
      </c>
      <c r="U170" s="36">
        <f>SUMIFS(СВЦЭМ!$D$33:$D$776,СВЦЭМ!$A$33:$A$776,$A170,СВЦЭМ!$B$33:$B$776,U$155)+'СЕТ СН'!$I$14+СВЦЭМ!$D$10+'СЕТ СН'!$I$6-'СЕТ СН'!$I$26</f>
        <v>1092.3693451700001</v>
      </c>
      <c r="V170" s="36">
        <f>SUMIFS(СВЦЭМ!$D$33:$D$776,СВЦЭМ!$A$33:$A$776,$A170,СВЦЭМ!$B$33:$B$776,V$155)+'СЕТ СН'!$I$14+СВЦЭМ!$D$10+'СЕТ СН'!$I$6-'СЕТ СН'!$I$26</f>
        <v>1066.5069791000001</v>
      </c>
      <c r="W170" s="36">
        <f>SUMIFS(СВЦЭМ!$D$33:$D$776,СВЦЭМ!$A$33:$A$776,$A170,СВЦЭМ!$B$33:$B$776,W$155)+'СЕТ СН'!$I$14+СВЦЭМ!$D$10+'СЕТ СН'!$I$6-'СЕТ СН'!$I$26</f>
        <v>1074.6139806200001</v>
      </c>
      <c r="X170" s="36">
        <f>SUMIFS(СВЦЭМ!$D$33:$D$776,СВЦЭМ!$A$33:$A$776,$A170,СВЦЭМ!$B$33:$B$776,X$155)+'СЕТ СН'!$I$14+СВЦЭМ!$D$10+'СЕТ СН'!$I$6-'СЕТ СН'!$I$26</f>
        <v>1048.8067488700001</v>
      </c>
      <c r="Y170" s="36">
        <f>SUMIFS(СВЦЭМ!$D$33:$D$776,СВЦЭМ!$A$33:$A$776,$A170,СВЦЭМ!$B$33:$B$776,Y$155)+'СЕТ СН'!$I$14+СВЦЭМ!$D$10+'СЕТ СН'!$I$6-'СЕТ СН'!$I$26</f>
        <v>1059.22706616</v>
      </c>
    </row>
    <row r="171" spans="1:25" ht="15.75" x14ac:dyDescent="0.2">
      <c r="A171" s="35">
        <f t="shared" si="4"/>
        <v>43632</v>
      </c>
      <c r="B171" s="36">
        <f>SUMIFS(СВЦЭМ!$D$33:$D$776,СВЦЭМ!$A$33:$A$776,$A171,СВЦЭМ!$B$33:$B$776,B$155)+'СЕТ СН'!$I$14+СВЦЭМ!$D$10+'СЕТ СН'!$I$6-'СЕТ СН'!$I$26</f>
        <v>1121.1296023200002</v>
      </c>
      <c r="C171" s="36">
        <f>SUMIFS(СВЦЭМ!$D$33:$D$776,СВЦЭМ!$A$33:$A$776,$A171,СВЦЭМ!$B$33:$B$776,C$155)+'СЕТ СН'!$I$14+СВЦЭМ!$D$10+'СЕТ СН'!$I$6-'СЕТ СН'!$I$26</f>
        <v>1145.8766184800002</v>
      </c>
      <c r="D171" s="36">
        <f>SUMIFS(СВЦЭМ!$D$33:$D$776,СВЦЭМ!$A$33:$A$776,$A171,СВЦЭМ!$B$33:$B$776,D$155)+'СЕТ СН'!$I$14+СВЦЭМ!$D$10+'СЕТ СН'!$I$6-'СЕТ СН'!$I$26</f>
        <v>1165.25815521</v>
      </c>
      <c r="E171" s="36">
        <f>SUMIFS(СВЦЭМ!$D$33:$D$776,СВЦЭМ!$A$33:$A$776,$A171,СВЦЭМ!$B$33:$B$776,E$155)+'СЕТ СН'!$I$14+СВЦЭМ!$D$10+'СЕТ СН'!$I$6-'СЕТ СН'!$I$26</f>
        <v>1174.8843417900002</v>
      </c>
      <c r="F171" s="36">
        <f>SUMIFS(СВЦЭМ!$D$33:$D$776,СВЦЭМ!$A$33:$A$776,$A171,СВЦЭМ!$B$33:$B$776,F$155)+'СЕТ СН'!$I$14+СВЦЭМ!$D$10+'СЕТ СН'!$I$6-'СЕТ СН'!$I$26</f>
        <v>1184.1158691200001</v>
      </c>
      <c r="G171" s="36">
        <f>SUMIFS(СВЦЭМ!$D$33:$D$776,СВЦЭМ!$A$33:$A$776,$A171,СВЦЭМ!$B$33:$B$776,G$155)+'СЕТ СН'!$I$14+СВЦЭМ!$D$10+'СЕТ СН'!$I$6-'СЕТ СН'!$I$26</f>
        <v>1179.8068206900002</v>
      </c>
      <c r="H171" s="36">
        <f>SUMIFS(СВЦЭМ!$D$33:$D$776,СВЦЭМ!$A$33:$A$776,$A171,СВЦЭМ!$B$33:$B$776,H$155)+'СЕТ СН'!$I$14+СВЦЭМ!$D$10+'СЕТ СН'!$I$6-'СЕТ СН'!$I$26</f>
        <v>1170.8744542300001</v>
      </c>
      <c r="I171" s="36">
        <f>SUMIFS(СВЦЭМ!$D$33:$D$776,СВЦЭМ!$A$33:$A$776,$A171,СВЦЭМ!$B$33:$B$776,I$155)+'СЕТ СН'!$I$14+СВЦЭМ!$D$10+'СЕТ СН'!$I$6-'СЕТ СН'!$I$26</f>
        <v>1142.1372647100002</v>
      </c>
      <c r="J171" s="36">
        <f>SUMIFS(СВЦЭМ!$D$33:$D$776,СВЦЭМ!$A$33:$A$776,$A171,СВЦЭМ!$B$33:$B$776,J$155)+'СЕТ СН'!$I$14+СВЦЭМ!$D$10+'СЕТ СН'!$I$6-'СЕТ СН'!$I$26</f>
        <v>1116.27433221</v>
      </c>
      <c r="K171" s="36">
        <f>SUMIFS(СВЦЭМ!$D$33:$D$776,СВЦЭМ!$A$33:$A$776,$A171,СВЦЭМ!$B$33:$B$776,K$155)+'СЕТ СН'!$I$14+СВЦЭМ!$D$10+'СЕТ СН'!$I$6-'СЕТ СН'!$I$26</f>
        <v>1093.33274196</v>
      </c>
      <c r="L171" s="36">
        <f>SUMIFS(СВЦЭМ!$D$33:$D$776,СВЦЭМ!$A$33:$A$776,$A171,СВЦЭМ!$B$33:$B$776,L$155)+'СЕТ СН'!$I$14+СВЦЭМ!$D$10+'СЕТ СН'!$I$6-'СЕТ СН'!$I$26</f>
        <v>1073.44693001</v>
      </c>
      <c r="M171" s="36">
        <f>SUMIFS(СВЦЭМ!$D$33:$D$776,СВЦЭМ!$A$33:$A$776,$A171,СВЦЭМ!$B$33:$B$776,M$155)+'СЕТ СН'!$I$14+СВЦЭМ!$D$10+'СЕТ СН'!$I$6-'СЕТ СН'!$I$26</f>
        <v>1072.1494752900001</v>
      </c>
      <c r="N171" s="36">
        <f>SUMIFS(СВЦЭМ!$D$33:$D$776,СВЦЭМ!$A$33:$A$776,$A171,СВЦЭМ!$B$33:$B$776,N$155)+'СЕТ СН'!$I$14+СВЦЭМ!$D$10+'СЕТ СН'!$I$6-'СЕТ СН'!$I$26</f>
        <v>1065.33585511</v>
      </c>
      <c r="O171" s="36">
        <f>SUMIFS(СВЦЭМ!$D$33:$D$776,СВЦЭМ!$A$33:$A$776,$A171,СВЦЭМ!$B$33:$B$776,O$155)+'СЕТ СН'!$I$14+СВЦЭМ!$D$10+'СЕТ СН'!$I$6-'СЕТ СН'!$I$26</f>
        <v>1074.0485859600001</v>
      </c>
      <c r="P171" s="36">
        <f>SUMIFS(СВЦЭМ!$D$33:$D$776,СВЦЭМ!$A$33:$A$776,$A171,СВЦЭМ!$B$33:$B$776,P$155)+'СЕТ СН'!$I$14+СВЦЭМ!$D$10+'СЕТ СН'!$I$6-'СЕТ СН'!$I$26</f>
        <v>1107.3203196900001</v>
      </c>
      <c r="Q171" s="36">
        <f>SUMIFS(СВЦЭМ!$D$33:$D$776,СВЦЭМ!$A$33:$A$776,$A171,СВЦЭМ!$B$33:$B$776,Q$155)+'СЕТ СН'!$I$14+СВЦЭМ!$D$10+'СЕТ СН'!$I$6-'СЕТ СН'!$I$26</f>
        <v>1081.1929836900001</v>
      </c>
      <c r="R171" s="36">
        <f>SUMIFS(СВЦЭМ!$D$33:$D$776,СВЦЭМ!$A$33:$A$776,$A171,СВЦЭМ!$B$33:$B$776,R$155)+'СЕТ СН'!$I$14+СВЦЭМ!$D$10+'СЕТ СН'!$I$6-'СЕТ СН'!$I$26</f>
        <v>1110.34516734</v>
      </c>
      <c r="S171" s="36">
        <f>SUMIFS(СВЦЭМ!$D$33:$D$776,СВЦЭМ!$A$33:$A$776,$A171,СВЦЭМ!$B$33:$B$776,S$155)+'СЕТ СН'!$I$14+СВЦЭМ!$D$10+'СЕТ СН'!$I$6-'СЕТ СН'!$I$26</f>
        <v>1122.2304151500002</v>
      </c>
      <c r="T171" s="36">
        <f>SUMIFS(СВЦЭМ!$D$33:$D$776,СВЦЭМ!$A$33:$A$776,$A171,СВЦЭМ!$B$33:$B$776,T$155)+'СЕТ СН'!$I$14+СВЦЭМ!$D$10+'СЕТ СН'!$I$6-'СЕТ СН'!$I$26</f>
        <v>1127.89902512</v>
      </c>
      <c r="U171" s="36">
        <f>SUMIFS(СВЦЭМ!$D$33:$D$776,СВЦЭМ!$A$33:$A$776,$A171,СВЦЭМ!$B$33:$B$776,U$155)+'СЕТ СН'!$I$14+СВЦЭМ!$D$10+'СЕТ СН'!$I$6-'СЕТ СН'!$I$26</f>
        <v>1127.6444990100001</v>
      </c>
      <c r="V171" s="36">
        <f>SUMIFS(СВЦЭМ!$D$33:$D$776,СВЦЭМ!$A$33:$A$776,$A171,СВЦЭМ!$B$33:$B$776,V$155)+'СЕТ СН'!$I$14+СВЦЭМ!$D$10+'СЕТ СН'!$I$6-'СЕТ СН'!$I$26</f>
        <v>1139.3868259700002</v>
      </c>
      <c r="W171" s="36">
        <f>SUMIFS(СВЦЭМ!$D$33:$D$776,СВЦЭМ!$A$33:$A$776,$A171,СВЦЭМ!$B$33:$B$776,W$155)+'СЕТ СН'!$I$14+СВЦЭМ!$D$10+'СЕТ СН'!$I$6-'СЕТ СН'!$I$26</f>
        <v>1169.03218337</v>
      </c>
      <c r="X171" s="36">
        <f>SUMIFS(СВЦЭМ!$D$33:$D$776,СВЦЭМ!$A$33:$A$776,$A171,СВЦЭМ!$B$33:$B$776,X$155)+'СЕТ СН'!$I$14+СВЦЭМ!$D$10+'СЕТ СН'!$I$6-'СЕТ СН'!$I$26</f>
        <v>1135.3251793900001</v>
      </c>
      <c r="Y171" s="36">
        <f>SUMIFS(СВЦЭМ!$D$33:$D$776,СВЦЭМ!$A$33:$A$776,$A171,СВЦЭМ!$B$33:$B$776,Y$155)+'СЕТ СН'!$I$14+СВЦЭМ!$D$10+'СЕТ СН'!$I$6-'СЕТ СН'!$I$26</f>
        <v>1107.9825877400001</v>
      </c>
    </row>
    <row r="172" spans="1:25" ht="15.75" x14ac:dyDescent="0.2">
      <c r="A172" s="35">
        <f t="shared" si="4"/>
        <v>43633</v>
      </c>
      <c r="B172" s="36">
        <f>SUMIFS(СВЦЭМ!$D$33:$D$776,СВЦЭМ!$A$33:$A$776,$A172,СВЦЭМ!$B$33:$B$776,B$155)+'СЕТ СН'!$I$14+СВЦЭМ!$D$10+'СЕТ СН'!$I$6-'СЕТ СН'!$I$26</f>
        <v>1170.6852663200002</v>
      </c>
      <c r="C172" s="36">
        <f>SUMIFS(СВЦЭМ!$D$33:$D$776,СВЦЭМ!$A$33:$A$776,$A172,СВЦЭМ!$B$33:$B$776,C$155)+'СЕТ СН'!$I$14+СВЦЭМ!$D$10+'СЕТ СН'!$I$6-'СЕТ СН'!$I$26</f>
        <v>1202.9501780400001</v>
      </c>
      <c r="D172" s="36">
        <f>SUMIFS(СВЦЭМ!$D$33:$D$776,СВЦЭМ!$A$33:$A$776,$A172,СВЦЭМ!$B$33:$B$776,D$155)+'СЕТ СН'!$I$14+СВЦЭМ!$D$10+'СЕТ СН'!$I$6-'СЕТ СН'!$I$26</f>
        <v>1237.7822564500002</v>
      </c>
      <c r="E172" s="36">
        <f>SUMIFS(СВЦЭМ!$D$33:$D$776,СВЦЭМ!$A$33:$A$776,$A172,СВЦЭМ!$B$33:$B$776,E$155)+'СЕТ СН'!$I$14+СВЦЭМ!$D$10+'СЕТ СН'!$I$6-'СЕТ СН'!$I$26</f>
        <v>1253.5586102100001</v>
      </c>
      <c r="F172" s="36">
        <f>SUMIFS(СВЦЭМ!$D$33:$D$776,СВЦЭМ!$A$33:$A$776,$A172,СВЦЭМ!$B$33:$B$776,F$155)+'СЕТ СН'!$I$14+СВЦЭМ!$D$10+'СЕТ СН'!$I$6-'СЕТ СН'!$I$26</f>
        <v>1270.0600388299999</v>
      </c>
      <c r="G172" s="36">
        <f>SUMIFS(СВЦЭМ!$D$33:$D$776,СВЦЭМ!$A$33:$A$776,$A172,СВЦЭМ!$B$33:$B$776,G$155)+'СЕТ СН'!$I$14+СВЦЭМ!$D$10+'СЕТ СН'!$I$6-'СЕТ СН'!$I$26</f>
        <v>1263.82375138</v>
      </c>
      <c r="H172" s="36">
        <f>SUMIFS(СВЦЭМ!$D$33:$D$776,СВЦЭМ!$A$33:$A$776,$A172,СВЦЭМ!$B$33:$B$776,H$155)+'СЕТ СН'!$I$14+СВЦЭМ!$D$10+'СЕТ СН'!$I$6-'СЕТ СН'!$I$26</f>
        <v>1199.64123539</v>
      </c>
      <c r="I172" s="36">
        <f>SUMIFS(СВЦЭМ!$D$33:$D$776,СВЦЭМ!$A$33:$A$776,$A172,СВЦЭМ!$B$33:$B$776,I$155)+'СЕТ СН'!$I$14+СВЦЭМ!$D$10+'СЕТ СН'!$I$6-'СЕТ СН'!$I$26</f>
        <v>1169.1544582000001</v>
      </c>
      <c r="J172" s="36">
        <f>SUMIFS(СВЦЭМ!$D$33:$D$776,СВЦЭМ!$A$33:$A$776,$A172,СВЦЭМ!$B$33:$B$776,J$155)+'СЕТ СН'!$I$14+СВЦЭМ!$D$10+'СЕТ СН'!$I$6-'СЕТ СН'!$I$26</f>
        <v>1155.0872027200001</v>
      </c>
      <c r="K172" s="36">
        <f>SUMIFS(СВЦЭМ!$D$33:$D$776,СВЦЭМ!$A$33:$A$776,$A172,СВЦЭМ!$B$33:$B$776,K$155)+'СЕТ СН'!$I$14+СВЦЭМ!$D$10+'СЕТ СН'!$I$6-'СЕТ СН'!$I$26</f>
        <v>1137.79686786</v>
      </c>
      <c r="L172" s="36">
        <f>SUMIFS(СВЦЭМ!$D$33:$D$776,СВЦЭМ!$A$33:$A$776,$A172,СВЦЭМ!$B$33:$B$776,L$155)+'СЕТ СН'!$I$14+СВЦЭМ!$D$10+'СЕТ СН'!$I$6-'СЕТ СН'!$I$26</f>
        <v>1126.1582583200002</v>
      </c>
      <c r="M172" s="36">
        <f>SUMIFS(СВЦЭМ!$D$33:$D$776,СВЦЭМ!$A$33:$A$776,$A172,СВЦЭМ!$B$33:$B$776,M$155)+'СЕТ СН'!$I$14+СВЦЭМ!$D$10+'СЕТ СН'!$I$6-'СЕТ СН'!$I$26</f>
        <v>1128.88864463</v>
      </c>
      <c r="N172" s="36">
        <f>SUMIFS(СВЦЭМ!$D$33:$D$776,СВЦЭМ!$A$33:$A$776,$A172,СВЦЭМ!$B$33:$B$776,N$155)+'СЕТ СН'!$I$14+СВЦЭМ!$D$10+'СЕТ СН'!$I$6-'СЕТ СН'!$I$26</f>
        <v>1133.3989258400002</v>
      </c>
      <c r="O172" s="36">
        <f>SUMIFS(СВЦЭМ!$D$33:$D$776,СВЦЭМ!$A$33:$A$776,$A172,СВЦЭМ!$B$33:$B$776,O$155)+'СЕТ СН'!$I$14+СВЦЭМ!$D$10+'СЕТ СН'!$I$6-'СЕТ СН'!$I$26</f>
        <v>1134.02427201</v>
      </c>
      <c r="P172" s="36">
        <f>SUMIFS(СВЦЭМ!$D$33:$D$776,СВЦЭМ!$A$33:$A$776,$A172,СВЦЭМ!$B$33:$B$776,P$155)+'СЕТ СН'!$I$14+СВЦЭМ!$D$10+'СЕТ СН'!$I$6-'СЕТ СН'!$I$26</f>
        <v>1152.2562522100002</v>
      </c>
      <c r="Q172" s="36">
        <f>SUMIFS(СВЦЭМ!$D$33:$D$776,СВЦЭМ!$A$33:$A$776,$A172,СВЦЭМ!$B$33:$B$776,Q$155)+'СЕТ СН'!$I$14+СВЦЭМ!$D$10+'СЕТ СН'!$I$6-'СЕТ СН'!$I$26</f>
        <v>1144.2069117400001</v>
      </c>
      <c r="R172" s="36">
        <f>SUMIFS(СВЦЭМ!$D$33:$D$776,СВЦЭМ!$A$33:$A$776,$A172,СВЦЭМ!$B$33:$B$776,R$155)+'СЕТ СН'!$I$14+СВЦЭМ!$D$10+'СЕТ СН'!$I$6-'СЕТ СН'!$I$26</f>
        <v>1182.16712246</v>
      </c>
      <c r="S172" s="36">
        <f>SUMIFS(СВЦЭМ!$D$33:$D$776,СВЦЭМ!$A$33:$A$776,$A172,СВЦЭМ!$B$33:$B$776,S$155)+'СЕТ СН'!$I$14+СВЦЭМ!$D$10+'СЕТ СН'!$I$6-'СЕТ СН'!$I$26</f>
        <v>1191.3555897400001</v>
      </c>
      <c r="T172" s="36">
        <f>SUMIFS(СВЦЭМ!$D$33:$D$776,СВЦЭМ!$A$33:$A$776,$A172,СВЦЭМ!$B$33:$B$776,T$155)+'СЕТ СН'!$I$14+СВЦЭМ!$D$10+'СЕТ СН'!$I$6-'СЕТ СН'!$I$26</f>
        <v>1197.71761965</v>
      </c>
      <c r="U172" s="36">
        <f>SUMIFS(СВЦЭМ!$D$33:$D$776,СВЦЭМ!$A$33:$A$776,$A172,СВЦЭМ!$B$33:$B$776,U$155)+'СЕТ СН'!$I$14+СВЦЭМ!$D$10+'СЕТ СН'!$I$6-'СЕТ СН'!$I$26</f>
        <v>1193.6633686300002</v>
      </c>
      <c r="V172" s="36">
        <f>SUMIFS(СВЦЭМ!$D$33:$D$776,СВЦЭМ!$A$33:$A$776,$A172,СВЦЭМ!$B$33:$B$776,V$155)+'СЕТ СН'!$I$14+СВЦЭМ!$D$10+'СЕТ СН'!$I$6-'СЕТ СН'!$I$26</f>
        <v>1197.1971844</v>
      </c>
      <c r="W172" s="36">
        <f>SUMIFS(СВЦЭМ!$D$33:$D$776,СВЦЭМ!$A$33:$A$776,$A172,СВЦЭМ!$B$33:$B$776,W$155)+'СЕТ СН'!$I$14+СВЦЭМ!$D$10+'СЕТ СН'!$I$6-'СЕТ СН'!$I$26</f>
        <v>1214.05354508</v>
      </c>
      <c r="X172" s="36">
        <f>SUMIFS(СВЦЭМ!$D$33:$D$776,СВЦЭМ!$A$33:$A$776,$A172,СВЦЭМ!$B$33:$B$776,X$155)+'СЕТ СН'!$I$14+СВЦЭМ!$D$10+'СЕТ СН'!$I$6-'СЕТ СН'!$I$26</f>
        <v>1192.5723590800001</v>
      </c>
      <c r="Y172" s="36">
        <f>SUMIFS(СВЦЭМ!$D$33:$D$776,СВЦЭМ!$A$33:$A$776,$A172,СВЦЭМ!$B$33:$B$776,Y$155)+'СЕТ СН'!$I$14+СВЦЭМ!$D$10+'СЕТ СН'!$I$6-'СЕТ СН'!$I$26</f>
        <v>1100.19071179</v>
      </c>
    </row>
    <row r="173" spans="1:25" ht="15.75" x14ac:dyDescent="0.2">
      <c r="A173" s="35">
        <f t="shared" si="4"/>
        <v>43634</v>
      </c>
      <c r="B173" s="36">
        <f>SUMIFS(СВЦЭМ!$D$33:$D$776,СВЦЭМ!$A$33:$A$776,$A173,СВЦЭМ!$B$33:$B$776,B$155)+'СЕТ СН'!$I$14+СВЦЭМ!$D$10+'СЕТ СН'!$I$6-'СЕТ СН'!$I$26</f>
        <v>1305.9937894100001</v>
      </c>
      <c r="C173" s="36">
        <f>SUMIFS(СВЦЭМ!$D$33:$D$776,СВЦЭМ!$A$33:$A$776,$A173,СВЦЭМ!$B$33:$B$776,C$155)+'СЕТ СН'!$I$14+СВЦЭМ!$D$10+'СЕТ СН'!$I$6-'СЕТ СН'!$I$26</f>
        <v>1353.4075726600001</v>
      </c>
      <c r="D173" s="36">
        <f>SUMIFS(СВЦЭМ!$D$33:$D$776,СВЦЭМ!$A$33:$A$776,$A173,СВЦЭМ!$B$33:$B$776,D$155)+'СЕТ СН'!$I$14+СВЦЭМ!$D$10+'СЕТ СН'!$I$6-'СЕТ СН'!$I$26</f>
        <v>1369.9487602300001</v>
      </c>
      <c r="E173" s="36">
        <f>SUMIFS(СВЦЭМ!$D$33:$D$776,СВЦЭМ!$A$33:$A$776,$A173,СВЦЭМ!$B$33:$B$776,E$155)+'СЕТ СН'!$I$14+СВЦЭМ!$D$10+'СЕТ СН'!$I$6-'СЕТ СН'!$I$26</f>
        <v>1389.8173451800001</v>
      </c>
      <c r="F173" s="36">
        <f>SUMIFS(СВЦЭМ!$D$33:$D$776,СВЦЭМ!$A$33:$A$776,$A173,СВЦЭМ!$B$33:$B$776,F$155)+'СЕТ СН'!$I$14+СВЦЭМ!$D$10+'СЕТ СН'!$I$6-'СЕТ СН'!$I$26</f>
        <v>1384.3495218100002</v>
      </c>
      <c r="G173" s="36">
        <f>SUMIFS(СВЦЭМ!$D$33:$D$776,СВЦЭМ!$A$33:$A$776,$A173,СВЦЭМ!$B$33:$B$776,G$155)+'СЕТ СН'!$I$14+СВЦЭМ!$D$10+'СЕТ СН'!$I$6-'СЕТ СН'!$I$26</f>
        <v>1363.1611180300001</v>
      </c>
      <c r="H173" s="36">
        <f>SUMIFS(СВЦЭМ!$D$33:$D$776,СВЦЭМ!$A$33:$A$776,$A173,СВЦЭМ!$B$33:$B$776,H$155)+'СЕТ СН'!$I$14+СВЦЭМ!$D$10+'СЕТ СН'!$I$6-'СЕТ СН'!$I$26</f>
        <v>1326.7356104600001</v>
      </c>
      <c r="I173" s="36">
        <f>SUMIFS(СВЦЭМ!$D$33:$D$776,СВЦЭМ!$A$33:$A$776,$A173,СВЦЭМ!$B$33:$B$776,I$155)+'СЕТ СН'!$I$14+СВЦЭМ!$D$10+'СЕТ СН'!$I$6-'СЕТ СН'!$I$26</f>
        <v>1275.9861689200002</v>
      </c>
      <c r="J173" s="36">
        <f>SUMIFS(СВЦЭМ!$D$33:$D$776,СВЦЭМ!$A$33:$A$776,$A173,СВЦЭМ!$B$33:$B$776,J$155)+'СЕТ СН'!$I$14+СВЦЭМ!$D$10+'СЕТ СН'!$I$6-'СЕТ СН'!$I$26</f>
        <v>1214.52234982</v>
      </c>
      <c r="K173" s="36">
        <f>SUMIFS(СВЦЭМ!$D$33:$D$776,СВЦЭМ!$A$33:$A$776,$A173,СВЦЭМ!$B$33:$B$776,K$155)+'СЕТ СН'!$I$14+СВЦЭМ!$D$10+'СЕТ СН'!$I$6-'СЕТ СН'!$I$26</f>
        <v>1180.9641102800001</v>
      </c>
      <c r="L173" s="36">
        <f>SUMIFS(СВЦЭМ!$D$33:$D$776,СВЦЭМ!$A$33:$A$776,$A173,СВЦЭМ!$B$33:$B$776,L$155)+'СЕТ СН'!$I$14+СВЦЭМ!$D$10+'СЕТ СН'!$I$6-'СЕТ СН'!$I$26</f>
        <v>1178.4404066900001</v>
      </c>
      <c r="M173" s="36">
        <f>SUMIFS(СВЦЭМ!$D$33:$D$776,СВЦЭМ!$A$33:$A$776,$A173,СВЦЭМ!$B$33:$B$776,M$155)+'СЕТ СН'!$I$14+СВЦЭМ!$D$10+'СЕТ СН'!$I$6-'СЕТ СН'!$I$26</f>
        <v>1185.6340325800002</v>
      </c>
      <c r="N173" s="36">
        <f>SUMIFS(СВЦЭМ!$D$33:$D$776,СВЦЭМ!$A$33:$A$776,$A173,СВЦЭМ!$B$33:$B$776,N$155)+'СЕТ СН'!$I$14+СВЦЭМ!$D$10+'СЕТ СН'!$I$6-'СЕТ СН'!$I$26</f>
        <v>1186.46837916</v>
      </c>
      <c r="O173" s="36">
        <f>SUMIFS(СВЦЭМ!$D$33:$D$776,СВЦЭМ!$A$33:$A$776,$A173,СВЦЭМ!$B$33:$B$776,O$155)+'СЕТ СН'!$I$14+СВЦЭМ!$D$10+'СЕТ СН'!$I$6-'СЕТ СН'!$I$26</f>
        <v>1190.38838022</v>
      </c>
      <c r="P173" s="36">
        <f>SUMIFS(СВЦЭМ!$D$33:$D$776,СВЦЭМ!$A$33:$A$776,$A173,СВЦЭМ!$B$33:$B$776,P$155)+'СЕТ СН'!$I$14+СВЦЭМ!$D$10+'СЕТ СН'!$I$6-'СЕТ СН'!$I$26</f>
        <v>1204.8849475100001</v>
      </c>
      <c r="Q173" s="36">
        <f>SUMIFS(СВЦЭМ!$D$33:$D$776,СВЦЭМ!$A$33:$A$776,$A173,СВЦЭМ!$B$33:$B$776,Q$155)+'СЕТ СН'!$I$14+СВЦЭМ!$D$10+'СЕТ СН'!$I$6-'СЕТ СН'!$I$26</f>
        <v>1175.8234021800001</v>
      </c>
      <c r="R173" s="36">
        <f>SUMIFS(СВЦЭМ!$D$33:$D$776,СВЦЭМ!$A$33:$A$776,$A173,СВЦЭМ!$B$33:$B$776,R$155)+'СЕТ СН'!$I$14+СВЦЭМ!$D$10+'СЕТ СН'!$I$6-'СЕТ СН'!$I$26</f>
        <v>1184.15098713</v>
      </c>
      <c r="S173" s="36">
        <f>SUMIFS(СВЦЭМ!$D$33:$D$776,СВЦЭМ!$A$33:$A$776,$A173,СВЦЭМ!$B$33:$B$776,S$155)+'СЕТ СН'!$I$14+СВЦЭМ!$D$10+'СЕТ СН'!$I$6-'СЕТ СН'!$I$26</f>
        <v>1186.2783079300002</v>
      </c>
      <c r="T173" s="36">
        <f>SUMIFS(СВЦЭМ!$D$33:$D$776,СВЦЭМ!$A$33:$A$776,$A173,СВЦЭМ!$B$33:$B$776,T$155)+'СЕТ СН'!$I$14+СВЦЭМ!$D$10+'СЕТ СН'!$I$6-'СЕТ СН'!$I$26</f>
        <v>1189.6465364600001</v>
      </c>
      <c r="U173" s="36">
        <f>SUMIFS(СВЦЭМ!$D$33:$D$776,СВЦЭМ!$A$33:$A$776,$A173,СВЦЭМ!$B$33:$B$776,U$155)+'СЕТ СН'!$I$14+СВЦЭМ!$D$10+'СЕТ СН'!$I$6-'СЕТ СН'!$I$26</f>
        <v>1190.51172023</v>
      </c>
      <c r="V173" s="36">
        <f>SUMIFS(СВЦЭМ!$D$33:$D$776,СВЦЭМ!$A$33:$A$776,$A173,СВЦЭМ!$B$33:$B$776,V$155)+'СЕТ СН'!$I$14+СВЦЭМ!$D$10+'СЕТ СН'!$I$6-'СЕТ СН'!$I$26</f>
        <v>1193.7408609700001</v>
      </c>
      <c r="W173" s="36">
        <f>SUMIFS(СВЦЭМ!$D$33:$D$776,СВЦЭМ!$A$33:$A$776,$A173,СВЦЭМ!$B$33:$B$776,W$155)+'СЕТ СН'!$I$14+СВЦЭМ!$D$10+'СЕТ СН'!$I$6-'СЕТ СН'!$I$26</f>
        <v>1192.78831691</v>
      </c>
      <c r="X173" s="36">
        <f>SUMIFS(СВЦЭМ!$D$33:$D$776,СВЦЭМ!$A$33:$A$776,$A173,СВЦЭМ!$B$33:$B$776,X$155)+'СЕТ СН'!$I$14+СВЦЭМ!$D$10+'СЕТ СН'!$I$6-'СЕТ СН'!$I$26</f>
        <v>1093.2566451100001</v>
      </c>
      <c r="Y173" s="36">
        <f>SUMIFS(СВЦЭМ!$D$33:$D$776,СВЦЭМ!$A$33:$A$776,$A173,СВЦЭМ!$B$33:$B$776,Y$155)+'СЕТ СН'!$I$14+СВЦЭМ!$D$10+'СЕТ СН'!$I$6-'СЕТ СН'!$I$26</f>
        <v>1118.55809095</v>
      </c>
    </row>
    <row r="174" spans="1:25" ht="15.75" x14ac:dyDescent="0.2">
      <c r="A174" s="35">
        <f t="shared" si="4"/>
        <v>43635</v>
      </c>
      <c r="B174" s="36">
        <f>SUMIFS(СВЦЭМ!$D$33:$D$776,СВЦЭМ!$A$33:$A$776,$A174,СВЦЭМ!$B$33:$B$776,B$155)+'СЕТ СН'!$I$14+СВЦЭМ!$D$10+'СЕТ СН'!$I$6-'СЕТ СН'!$I$26</f>
        <v>1245.8030869500001</v>
      </c>
      <c r="C174" s="36">
        <f>SUMIFS(СВЦЭМ!$D$33:$D$776,СВЦЭМ!$A$33:$A$776,$A174,СВЦЭМ!$B$33:$B$776,C$155)+'СЕТ СН'!$I$14+СВЦЭМ!$D$10+'СЕТ СН'!$I$6-'СЕТ СН'!$I$26</f>
        <v>1296.1781324200001</v>
      </c>
      <c r="D174" s="36">
        <f>SUMIFS(СВЦЭМ!$D$33:$D$776,СВЦЭМ!$A$33:$A$776,$A174,СВЦЭМ!$B$33:$B$776,D$155)+'СЕТ СН'!$I$14+СВЦЭМ!$D$10+'СЕТ СН'!$I$6-'СЕТ СН'!$I$26</f>
        <v>1332.1359280900001</v>
      </c>
      <c r="E174" s="36">
        <f>SUMIFS(СВЦЭМ!$D$33:$D$776,СВЦЭМ!$A$33:$A$776,$A174,СВЦЭМ!$B$33:$B$776,E$155)+'СЕТ СН'!$I$14+СВЦЭМ!$D$10+'СЕТ СН'!$I$6-'СЕТ СН'!$I$26</f>
        <v>1341.13881623</v>
      </c>
      <c r="F174" s="36">
        <f>SUMIFS(СВЦЭМ!$D$33:$D$776,СВЦЭМ!$A$33:$A$776,$A174,СВЦЭМ!$B$33:$B$776,F$155)+'СЕТ СН'!$I$14+СВЦЭМ!$D$10+'СЕТ СН'!$I$6-'СЕТ СН'!$I$26</f>
        <v>1332.9220529200002</v>
      </c>
      <c r="G174" s="36">
        <f>SUMIFS(СВЦЭМ!$D$33:$D$776,СВЦЭМ!$A$33:$A$776,$A174,СВЦЭМ!$B$33:$B$776,G$155)+'СЕТ СН'!$I$14+СВЦЭМ!$D$10+'СЕТ СН'!$I$6-'СЕТ СН'!$I$26</f>
        <v>1335.1231672200001</v>
      </c>
      <c r="H174" s="36">
        <f>SUMIFS(СВЦЭМ!$D$33:$D$776,СВЦЭМ!$A$33:$A$776,$A174,СВЦЭМ!$B$33:$B$776,H$155)+'СЕТ СН'!$I$14+СВЦЭМ!$D$10+'СЕТ СН'!$I$6-'СЕТ СН'!$I$26</f>
        <v>1275.8855955399999</v>
      </c>
      <c r="I174" s="36">
        <f>SUMIFS(СВЦЭМ!$D$33:$D$776,СВЦЭМ!$A$33:$A$776,$A174,СВЦЭМ!$B$33:$B$776,I$155)+'СЕТ СН'!$I$14+СВЦЭМ!$D$10+'СЕТ СН'!$I$6-'СЕТ СН'!$I$26</f>
        <v>1219.1125225300002</v>
      </c>
      <c r="J174" s="36">
        <f>SUMIFS(СВЦЭМ!$D$33:$D$776,СВЦЭМ!$A$33:$A$776,$A174,СВЦЭМ!$B$33:$B$776,J$155)+'СЕТ СН'!$I$14+СВЦЭМ!$D$10+'СЕТ СН'!$I$6-'СЕТ СН'!$I$26</f>
        <v>1194.7028367500002</v>
      </c>
      <c r="K174" s="36">
        <f>SUMIFS(СВЦЭМ!$D$33:$D$776,СВЦЭМ!$A$33:$A$776,$A174,СВЦЭМ!$B$33:$B$776,K$155)+'СЕТ СН'!$I$14+СВЦЭМ!$D$10+'СЕТ СН'!$I$6-'СЕТ СН'!$I$26</f>
        <v>1148.95956209</v>
      </c>
      <c r="L174" s="36">
        <f>SUMIFS(СВЦЭМ!$D$33:$D$776,СВЦЭМ!$A$33:$A$776,$A174,СВЦЭМ!$B$33:$B$776,L$155)+'СЕТ СН'!$I$14+СВЦЭМ!$D$10+'СЕТ СН'!$I$6-'СЕТ СН'!$I$26</f>
        <v>1153.8972404300002</v>
      </c>
      <c r="M174" s="36">
        <f>SUMIFS(СВЦЭМ!$D$33:$D$776,СВЦЭМ!$A$33:$A$776,$A174,СВЦЭМ!$B$33:$B$776,M$155)+'СЕТ СН'!$I$14+СВЦЭМ!$D$10+'СЕТ СН'!$I$6-'СЕТ СН'!$I$26</f>
        <v>1151.2746353900002</v>
      </c>
      <c r="N174" s="36">
        <f>SUMIFS(СВЦЭМ!$D$33:$D$776,СВЦЭМ!$A$33:$A$776,$A174,СВЦЭМ!$B$33:$B$776,N$155)+'СЕТ СН'!$I$14+СВЦЭМ!$D$10+'СЕТ СН'!$I$6-'СЕТ СН'!$I$26</f>
        <v>1179.1177544900002</v>
      </c>
      <c r="O174" s="36">
        <f>SUMIFS(СВЦЭМ!$D$33:$D$776,СВЦЭМ!$A$33:$A$776,$A174,СВЦЭМ!$B$33:$B$776,O$155)+'СЕТ СН'!$I$14+СВЦЭМ!$D$10+'СЕТ СН'!$I$6-'СЕТ СН'!$I$26</f>
        <v>1162.4492677400001</v>
      </c>
      <c r="P174" s="36">
        <f>SUMIFS(СВЦЭМ!$D$33:$D$776,СВЦЭМ!$A$33:$A$776,$A174,СВЦЭМ!$B$33:$B$776,P$155)+'СЕТ СН'!$I$14+СВЦЭМ!$D$10+'СЕТ СН'!$I$6-'СЕТ СН'!$I$26</f>
        <v>1168.4747270500002</v>
      </c>
      <c r="Q174" s="36">
        <f>SUMIFS(СВЦЭМ!$D$33:$D$776,СВЦЭМ!$A$33:$A$776,$A174,СВЦЭМ!$B$33:$B$776,Q$155)+'СЕТ СН'!$I$14+СВЦЭМ!$D$10+'СЕТ СН'!$I$6-'СЕТ СН'!$I$26</f>
        <v>1129.5343632600002</v>
      </c>
      <c r="R174" s="36">
        <f>SUMIFS(СВЦЭМ!$D$33:$D$776,СВЦЭМ!$A$33:$A$776,$A174,СВЦЭМ!$B$33:$B$776,R$155)+'СЕТ СН'!$I$14+СВЦЭМ!$D$10+'СЕТ СН'!$I$6-'СЕТ СН'!$I$26</f>
        <v>1087.3914342500002</v>
      </c>
      <c r="S174" s="36">
        <f>SUMIFS(СВЦЭМ!$D$33:$D$776,СВЦЭМ!$A$33:$A$776,$A174,СВЦЭМ!$B$33:$B$776,S$155)+'СЕТ СН'!$I$14+СВЦЭМ!$D$10+'СЕТ СН'!$I$6-'СЕТ СН'!$I$26</f>
        <v>1115.70456599</v>
      </c>
      <c r="T174" s="36">
        <f>SUMIFS(СВЦЭМ!$D$33:$D$776,СВЦЭМ!$A$33:$A$776,$A174,СВЦЭМ!$B$33:$B$776,T$155)+'СЕТ СН'!$I$14+СВЦЭМ!$D$10+'СЕТ СН'!$I$6-'СЕТ СН'!$I$26</f>
        <v>1103.58832235</v>
      </c>
      <c r="U174" s="36">
        <f>SUMIFS(СВЦЭМ!$D$33:$D$776,СВЦЭМ!$A$33:$A$776,$A174,СВЦЭМ!$B$33:$B$776,U$155)+'СЕТ СН'!$I$14+СВЦЭМ!$D$10+'СЕТ СН'!$I$6-'СЕТ СН'!$I$26</f>
        <v>1096.9605212000001</v>
      </c>
      <c r="V174" s="36">
        <f>SUMIFS(СВЦЭМ!$D$33:$D$776,СВЦЭМ!$A$33:$A$776,$A174,СВЦЭМ!$B$33:$B$776,V$155)+'СЕТ СН'!$I$14+СВЦЭМ!$D$10+'СЕТ СН'!$I$6-'СЕТ СН'!$I$26</f>
        <v>1088.2885111600001</v>
      </c>
      <c r="W174" s="36">
        <f>SUMIFS(СВЦЭМ!$D$33:$D$776,СВЦЭМ!$A$33:$A$776,$A174,СВЦЭМ!$B$33:$B$776,W$155)+'СЕТ СН'!$I$14+СВЦЭМ!$D$10+'СЕТ СН'!$I$6-'СЕТ СН'!$I$26</f>
        <v>1077.1448896300001</v>
      </c>
      <c r="X174" s="36">
        <f>SUMIFS(СВЦЭМ!$D$33:$D$776,СВЦЭМ!$A$33:$A$776,$A174,СВЦЭМ!$B$33:$B$776,X$155)+'СЕТ СН'!$I$14+СВЦЭМ!$D$10+'СЕТ СН'!$I$6-'СЕТ СН'!$I$26</f>
        <v>1088.44702994</v>
      </c>
      <c r="Y174" s="36">
        <f>SUMIFS(СВЦЭМ!$D$33:$D$776,СВЦЭМ!$A$33:$A$776,$A174,СВЦЭМ!$B$33:$B$776,Y$155)+'СЕТ СН'!$I$14+СВЦЭМ!$D$10+'СЕТ СН'!$I$6-'СЕТ СН'!$I$26</f>
        <v>1160.1553319300001</v>
      </c>
    </row>
    <row r="175" spans="1:25" ht="15.75" x14ac:dyDescent="0.2">
      <c r="A175" s="35">
        <f t="shared" si="4"/>
        <v>43636</v>
      </c>
      <c r="B175" s="36">
        <f>SUMIFS(СВЦЭМ!$D$33:$D$776,СВЦЭМ!$A$33:$A$776,$A175,СВЦЭМ!$B$33:$B$776,B$155)+'СЕТ СН'!$I$14+СВЦЭМ!$D$10+'СЕТ СН'!$I$6-'СЕТ СН'!$I$26</f>
        <v>1202.6331056100003</v>
      </c>
      <c r="C175" s="36">
        <f>SUMIFS(СВЦЭМ!$D$33:$D$776,СВЦЭМ!$A$33:$A$776,$A175,СВЦЭМ!$B$33:$B$776,C$155)+'СЕТ СН'!$I$14+СВЦЭМ!$D$10+'СЕТ СН'!$I$6-'СЕТ СН'!$I$26</f>
        <v>1249.4760933100001</v>
      </c>
      <c r="D175" s="36">
        <f>SUMIFS(СВЦЭМ!$D$33:$D$776,СВЦЭМ!$A$33:$A$776,$A175,СВЦЭМ!$B$33:$B$776,D$155)+'СЕТ СН'!$I$14+СВЦЭМ!$D$10+'СЕТ СН'!$I$6-'СЕТ СН'!$I$26</f>
        <v>1281.6309292800001</v>
      </c>
      <c r="E175" s="36">
        <f>SUMIFS(СВЦЭМ!$D$33:$D$776,СВЦЭМ!$A$33:$A$776,$A175,СВЦЭМ!$B$33:$B$776,E$155)+'СЕТ СН'!$I$14+СВЦЭМ!$D$10+'СЕТ СН'!$I$6-'СЕТ СН'!$I$26</f>
        <v>1285.5973313200002</v>
      </c>
      <c r="F175" s="36">
        <f>SUMIFS(СВЦЭМ!$D$33:$D$776,СВЦЭМ!$A$33:$A$776,$A175,СВЦЭМ!$B$33:$B$776,F$155)+'СЕТ СН'!$I$14+СВЦЭМ!$D$10+'СЕТ СН'!$I$6-'СЕТ СН'!$I$26</f>
        <v>1286.2475738600001</v>
      </c>
      <c r="G175" s="36">
        <f>SUMIFS(СВЦЭМ!$D$33:$D$776,СВЦЭМ!$A$33:$A$776,$A175,СВЦЭМ!$B$33:$B$776,G$155)+'СЕТ СН'!$I$14+СВЦЭМ!$D$10+'СЕТ СН'!$I$6-'СЕТ СН'!$I$26</f>
        <v>1298.76378518</v>
      </c>
      <c r="H175" s="36">
        <f>SUMIFS(СВЦЭМ!$D$33:$D$776,СВЦЭМ!$A$33:$A$776,$A175,СВЦЭМ!$B$33:$B$776,H$155)+'СЕТ СН'!$I$14+СВЦЭМ!$D$10+'СЕТ СН'!$I$6-'СЕТ СН'!$I$26</f>
        <v>1290.7479309600001</v>
      </c>
      <c r="I175" s="36">
        <f>SUMIFS(СВЦЭМ!$D$33:$D$776,СВЦЭМ!$A$33:$A$776,$A175,СВЦЭМ!$B$33:$B$776,I$155)+'СЕТ СН'!$I$14+СВЦЭМ!$D$10+'СЕТ СН'!$I$6-'СЕТ СН'!$I$26</f>
        <v>1267.8255900700001</v>
      </c>
      <c r="J175" s="36">
        <f>SUMIFS(СВЦЭМ!$D$33:$D$776,СВЦЭМ!$A$33:$A$776,$A175,СВЦЭМ!$B$33:$B$776,J$155)+'СЕТ СН'!$I$14+СВЦЭМ!$D$10+'СЕТ СН'!$I$6-'СЕТ СН'!$I$26</f>
        <v>1242.6263339900001</v>
      </c>
      <c r="K175" s="36">
        <f>SUMIFS(СВЦЭМ!$D$33:$D$776,СВЦЭМ!$A$33:$A$776,$A175,СВЦЭМ!$B$33:$B$776,K$155)+'СЕТ СН'!$I$14+СВЦЭМ!$D$10+'СЕТ СН'!$I$6-'СЕТ СН'!$I$26</f>
        <v>1216.9350733400001</v>
      </c>
      <c r="L175" s="36">
        <f>SUMIFS(СВЦЭМ!$D$33:$D$776,СВЦЭМ!$A$33:$A$776,$A175,СВЦЭМ!$B$33:$B$776,L$155)+'СЕТ СН'!$I$14+СВЦЭМ!$D$10+'СЕТ СН'!$I$6-'СЕТ СН'!$I$26</f>
        <v>1220.11289723</v>
      </c>
      <c r="M175" s="36">
        <f>SUMIFS(СВЦЭМ!$D$33:$D$776,СВЦЭМ!$A$33:$A$776,$A175,СВЦЭМ!$B$33:$B$776,M$155)+'СЕТ СН'!$I$14+СВЦЭМ!$D$10+'СЕТ СН'!$I$6-'СЕТ СН'!$I$26</f>
        <v>1222.6713893900001</v>
      </c>
      <c r="N175" s="36">
        <f>SUMIFS(СВЦЭМ!$D$33:$D$776,СВЦЭМ!$A$33:$A$776,$A175,СВЦЭМ!$B$33:$B$776,N$155)+'СЕТ СН'!$I$14+СВЦЭМ!$D$10+'СЕТ СН'!$I$6-'СЕТ СН'!$I$26</f>
        <v>1226.3853965800001</v>
      </c>
      <c r="O175" s="36">
        <f>SUMIFS(СВЦЭМ!$D$33:$D$776,СВЦЭМ!$A$33:$A$776,$A175,СВЦЭМ!$B$33:$B$776,O$155)+'СЕТ СН'!$I$14+СВЦЭМ!$D$10+'СЕТ СН'!$I$6-'СЕТ СН'!$I$26</f>
        <v>1228.9371220500002</v>
      </c>
      <c r="P175" s="36">
        <f>SUMIFS(СВЦЭМ!$D$33:$D$776,СВЦЭМ!$A$33:$A$776,$A175,СВЦЭМ!$B$33:$B$776,P$155)+'СЕТ СН'!$I$14+СВЦЭМ!$D$10+'СЕТ СН'!$I$6-'СЕТ СН'!$I$26</f>
        <v>1239.24714361</v>
      </c>
      <c r="Q175" s="36">
        <f>SUMIFS(СВЦЭМ!$D$33:$D$776,СВЦЭМ!$A$33:$A$776,$A175,СВЦЭМ!$B$33:$B$776,Q$155)+'СЕТ СН'!$I$14+СВЦЭМ!$D$10+'СЕТ СН'!$I$6-'СЕТ СН'!$I$26</f>
        <v>1203.3594156900001</v>
      </c>
      <c r="R175" s="36">
        <f>SUMIFS(СВЦЭМ!$D$33:$D$776,СВЦЭМ!$A$33:$A$776,$A175,СВЦЭМ!$B$33:$B$776,R$155)+'СЕТ СН'!$I$14+СВЦЭМ!$D$10+'СЕТ СН'!$I$6-'СЕТ СН'!$I$26</f>
        <v>1153.7998401100001</v>
      </c>
      <c r="S175" s="36">
        <f>SUMIFS(СВЦЭМ!$D$33:$D$776,СВЦЭМ!$A$33:$A$776,$A175,СВЦЭМ!$B$33:$B$776,S$155)+'СЕТ СН'!$I$14+СВЦЭМ!$D$10+'СЕТ СН'!$I$6-'СЕТ СН'!$I$26</f>
        <v>1157.9381366699999</v>
      </c>
      <c r="T175" s="36">
        <f>SUMIFS(СВЦЭМ!$D$33:$D$776,СВЦЭМ!$A$33:$A$776,$A175,СВЦЭМ!$B$33:$B$776,T$155)+'СЕТ СН'!$I$14+СВЦЭМ!$D$10+'СЕТ СН'!$I$6-'СЕТ СН'!$I$26</f>
        <v>1164.0310387200002</v>
      </c>
      <c r="U175" s="36">
        <f>SUMIFS(СВЦЭМ!$D$33:$D$776,СВЦЭМ!$A$33:$A$776,$A175,СВЦЭМ!$B$33:$B$776,U$155)+'СЕТ СН'!$I$14+СВЦЭМ!$D$10+'СЕТ СН'!$I$6-'СЕТ СН'!$I$26</f>
        <v>1176.6389422300001</v>
      </c>
      <c r="V175" s="36">
        <f>SUMIFS(СВЦЭМ!$D$33:$D$776,СВЦЭМ!$A$33:$A$776,$A175,СВЦЭМ!$B$33:$B$776,V$155)+'СЕТ СН'!$I$14+СВЦЭМ!$D$10+'СЕТ СН'!$I$6-'СЕТ СН'!$I$26</f>
        <v>1194.7699083100001</v>
      </c>
      <c r="W175" s="36">
        <f>SUMIFS(СВЦЭМ!$D$33:$D$776,СВЦЭМ!$A$33:$A$776,$A175,СВЦЭМ!$B$33:$B$776,W$155)+'СЕТ СН'!$I$14+СВЦЭМ!$D$10+'СЕТ СН'!$I$6-'СЕТ СН'!$I$26</f>
        <v>1198.6213754099999</v>
      </c>
      <c r="X175" s="36">
        <f>SUMIFS(СВЦЭМ!$D$33:$D$776,СВЦЭМ!$A$33:$A$776,$A175,СВЦЭМ!$B$33:$B$776,X$155)+'СЕТ СН'!$I$14+СВЦЭМ!$D$10+'СЕТ СН'!$I$6-'СЕТ СН'!$I$26</f>
        <v>1189.0441705900002</v>
      </c>
      <c r="Y175" s="36">
        <f>SUMIFS(СВЦЭМ!$D$33:$D$776,СВЦЭМ!$A$33:$A$776,$A175,СВЦЭМ!$B$33:$B$776,Y$155)+'СЕТ СН'!$I$14+СВЦЭМ!$D$10+'СЕТ СН'!$I$6-'СЕТ СН'!$I$26</f>
        <v>1227.91016046</v>
      </c>
    </row>
    <row r="176" spans="1:25" ht="15.75" x14ac:dyDescent="0.2">
      <c r="A176" s="35">
        <f t="shared" si="4"/>
        <v>43637</v>
      </c>
      <c r="B176" s="36">
        <f>SUMIFS(СВЦЭМ!$D$33:$D$776,СВЦЭМ!$A$33:$A$776,$A176,СВЦЭМ!$B$33:$B$776,B$155)+'СЕТ СН'!$I$14+СВЦЭМ!$D$10+'СЕТ СН'!$I$6-'СЕТ СН'!$I$26</f>
        <v>1219.30547768</v>
      </c>
      <c r="C176" s="36">
        <f>SUMIFS(СВЦЭМ!$D$33:$D$776,СВЦЭМ!$A$33:$A$776,$A176,СВЦЭМ!$B$33:$B$776,C$155)+'СЕТ СН'!$I$14+СВЦЭМ!$D$10+'СЕТ СН'!$I$6-'СЕТ СН'!$I$26</f>
        <v>1222.8016933000001</v>
      </c>
      <c r="D176" s="36">
        <f>SUMIFS(СВЦЭМ!$D$33:$D$776,СВЦЭМ!$A$33:$A$776,$A176,СВЦЭМ!$B$33:$B$776,D$155)+'СЕТ СН'!$I$14+СВЦЭМ!$D$10+'СЕТ СН'!$I$6-'СЕТ СН'!$I$26</f>
        <v>1246.09805828</v>
      </c>
      <c r="E176" s="36">
        <f>SUMIFS(СВЦЭМ!$D$33:$D$776,СВЦЭМ!$A$33:$A$776,$A176,СВЦЭМ!$B$33:$B$776,E$155)+'СЕТ СН'!$I$14+СВЦЭМ!$D$10+'СЕТ СН'!$I$6-'СЕТ СН'!$I$26</f>
        <v>1281.0694206200001</v>
      </c>
      <c r="F176" s="36">
        <f>SUMIFS(СВЦЭМ!$D$33:$D$776,СВЦЭМ!$A$33:$A$776,$A176,СВЦЭМ!$B$33:$B$776,F$155)+'СЕТ СН'!$I$14+СВЦЭМ!$D$10+'СЕТ СН'!$I$6-'СЕТ СН'!$I$26</f>
        <v>1288.0100036200001</v>
      </c>
      <c r="G176" s="36">
        <f>SUMIFS(СВЦЭМ!$D$33:$D$776,СВЦЭМ!$A$33:$A$776,$A176,СВЦЭМ!$B$33:$B$776,G$155)+'СЕТ СН'!$I$14+СВЦЭМ!$D$10+'СЕТ СН'!$I$6-'СЕТ СН'!$I$26</f>
        <v>1292.1608980000001</v>
      </c>
      <c r="H176" s="36">
        <f>SUMIFS(СВЦЭМ!$D$33:$D$776,СВЦЭМ!$A$33:$A$776,$A176,СВЦЭМ!$B$33:$B$776,H$155)+'СЕТ СН'!$I$14+СВЦЭМ!$D$10+'СЕТ СН'!$I$6-'СЕТ СН'!$I$26</f>
        <v>1238.0827433200002</v>
      </c>
      <c r="I176" s="36">
        <f>SUMIFS(СВЦЭМ!$D$33:$D$776,СВЦЭМ!$A$33:$A$776,$A176,СВЦЭМ!$B$33:$B$776,I$155)+'СЕТ СН'!$I$14+СВЦЭМ!$D$10+'СЕТ СН'!$I$6-'СЕТ СН'!$I$26</f>
        <v>1227.87894342</v>
      </c>
      <c r="J176" s="36">
        <f>SUMIFS(СВЦЭМ!$D$33:$D$776,СВЦЭМ!$A$33:$A$776,$A176,СВЦЭМ!$B$33:$B$776,J$155)+'СЕТ СН'!$I$14+СВЦЭМ!$D$10+'СЕТ СН'!$I$6-'СЕТ СН'!$I$26</f>
        <v>1232.7499410700002</v>
      </c>
      <c r="K176" s="36">
        <f>SUMIFS(СВЦЭМ!$D$33:$D$776,СВЦЭМ!$A$33:$A$776,$A176,СВЦЭМ!$B$33:$B$776,K$155)+'СЕТ СН'!$I$14+СВЦЭМ!$D$10+'СЕТ СН'!$I$6-'СЕТ СН'!$I$26</f>
        <v>1232.0726356100001</v>
      </c>
      <c r="L176" s="36">
        <f>SUMIFS(СВЦЭМ!$D$33:$D$776,СВЦЭМ!$A$33:$A$776,$A176,СВЦЭМ!$B$33:$B$776,L$155)+'СЕТ СН'!$I$14+СВЦЭМ!$D$10+'СЕТ СН'!$I$6-'СЕТ СН'!$I$26</f>
        <v>1242.4723365200002</v>
      </c>
      <c r="M176" s="36">
        <f>SUMIFS(СВЦЭМ!$D$33:$D$776,СВЦЭМ!$A$33:$A$776,$A176,СВЦЭМ!$B$33:$B$776,M$155)+'СЕТ СН'!$I$14+СВЦЭМ!$D$10+'СЕТ СН'!$I$6-'СЕТ СН'!$I$26</f>
        <v>1232.14500469</v>
      </c>
      <c r="N176" s="36">
        <f>SUMIFS(СВЦЭМ!$D$33:$D$776,СВЦЭМ!$A$33:$A$776,$A176,СВЦЭМ!$B$33:$B$776,N$155)+'СЕТ СН'!$I$14+СВЦЭМ!$D$10+'СЕТ СН'!$I$6-'СЕТ СН'!$I$26</f>
        <v>1230.5132830699999</v>
      </c>
      <c r="O176" s="36">
        <f>SUMIFS(СВЦЭМ!$D$33:$D$776,СВЦЭМ!$A$33:$A$776,$A176,СВЦЭМ!$B$33:$B$776,O$155)+'СЕТ СН'!$I$14+СВЦЭМ!$D$10+'СЕТ СН'!$I$6-'СЕТ СН'!$I$26</f>
        <v>1231.3937877100002</v>
      </c>
      <c r="P176" s="36">
        <f>SUMIFS(СВЦЭМ!$D$33:$D$776,СВЦЭМ!$A$33:$A$776,$A176,СВЦЭМ!$B$33:$B$776,P$155)+'СЕТ СН'!$I$14+СВЦЭМ!$D$10+'СЕТ СН'!$I$6-'СЕТ СН'!$I$26</f>
        <v>1240.4774405100002</v>
      </c>
      <c r="Q176" s="36">
        <f>SUMIFS(СВЦЭМ!$D$33:$D$776,СВЦЭМ!$A$33:$A$776,$A176,СВЦЭМ!$B$33:$B$776,Q$155)+'СЕТ СН'!$I$14+СВЦЭМ!$D$10+'СЕТ СН'!$I$6-'СЕТ СН'!$I$26</f>
        <v>1195.4189845200001</v>
      </c>
      <c r="R176" s="36">
        <f>SUMIFS(СВЦЭМ!$D$33:$D$776,СВЦЭМ!$A$33:$A$776,$A176,СВЦЭМ!$B$33:$B$776,R$155)+'СЕТ СН'!$I$14+СВЦЭМ!$D$10+'СЕТ СН'!$I$6-'СЕТ СН'!$I$26</f>
        <v>1139.3713112200001</v>
      </c>
      <c r="S176" s="36">
        <f>SUMIFS(СВЦЭМ!$D$33:$D$776,СВЦЭМ!$A$33:$A$776,$A176,СВЦЭМ!$B$33:$B$776,S$155)+'СЕТ СН'!$I$14+СВЦЭМ!$D$10+'СЕТ СН'!$I$6-'СЕТ СН'!$I$26</f>
        <v>1071.0103185600001</v>
      </c>
      <c r="T176" s="36">
        <f>SUMIFS(СВЦЭМ!$D$33:$D$776,СВЦЭМ!$A$33:$A$776,$A176,СВЦЭМ!$B$33:$B$776,T$155)+'СЕТ СН'!$I$14+СВЦЭМ!$D$10+'СЕТ СН'!$I$6-'СЕТ СН'!$I$26</f>
        <v>1074.7358481599999</v>
      </c>
      <c r="U176" s="36">
        <f>SUMIFS(СВЦЭМ!$D$33:$D$776,СВЦЭМ!$A$33:$A$776,$A176,СВЦЭМ!$B$33:$B$776,U$155)+'СЕТ СН'!$I$14+СВЦЭМ!$D$10+'СЕТ СН'!$I$6-'СЕТ СН'!$I$26</f>
        <v>1070.3026940600002</v>
      </c>
      <c r="V176" s="36">
        <f>SUMIFS(СВЦЭМ!$D$33:$D$776,СВЦЭМ!$A$33:$A$776,$A176,СВЦЭМ!$B$33:$B$776,V$155)+'СЕТ СН'!$I$14+СВЦЭМ!$D$10+'СЕТ СН'!$I$6-'СЕТ СН'!$I$26</f>
        <v>1084.36740461</v>
      </c>
      <c r="W176" s="36">
        <f>SUMIFS(СВЦЭМ!$D$33:$D$776,СВЦЭМ!$A$33:$A$776,$A176,СВЦЭМ!$B$33:$B$776,W$155)+'СЕТ СН'!$I$14+СВЦЭМ!$D$10+'СЕТ СН'!$I$6-'СЕТ СН'!$I$26</f>
        <v>1096.8645970500002</v>
      </c>
      <c r="X176" s="36">
        <f>SUMIFS(СВЦЭМ!$D$33:$D$776,СВЦЭМ!$A$33:$A$776,$A176,СВЦЭМ!$B$33:$B$776,X$155)+'СЕТ СН'!$I$14+СВЦЭМ!$D$10+'СЕТ СН'!$I$6-'СЕТ СН'!$I$26</f>
        <v>1072.95239917</v>
      </c>
      <c r="Y176" s="36">
        <f>SUMIFS(СВЦЭМ!$D$33:$D$776,СВЦЭМ!$A$33:$A$776,$A176,СВЦЭМ!$B$33:$B$776,Y$155)+'СЕТ СН'!$I$14+СВЦЭМ!$D$10+'СЕТ СН'!$I$6-'СЕТ СН'!$I$26</f>
        <v>1093.49574011</v>
      </c>
    </row>
    <row r="177" spans="1:27" ht="15.75" x14ac:dyDescent="0.2">
      <c r="A177" s="35">
        <f t="shared" si="4"/>
        <v>43638</v>
      </c>
      <c r="B177" s="36">
        <f>SUMIFS(СВЦЭМ!$D$33:$D$776,СВЦЭМ!$A$33:$A$776,$A177,СВЦЭМ!$B$33:$B$776,B$155)+'СЕТ СН'!$I$14+СВЦЭМ!$D$10+'СЕТ СН'!$I$6-'СЕТ СН'!$I$26</f>
        <v>1243.2798366900001</v>
      </c>
      <c r="C177" s="36">
        <f>SUMIFS(СВЦЭМ!$D$33:$D$776,СВЦЭМ!$A$33:$A$776,$A177,СВЦЭМ!$B$33:$B$776,C$155)+'СЕТ СН'!$I$14+СВЦЭМ!$D$10+'СЕТ СН'!$I$6-'СЕТ СН'!$I$26</f>
        <v>1281.18151932</v>
      </c>
      <c r="D177" s="36">
        <f>SUMIFS(СВЦЭМ!$D$33:$D$776,СВЦЭМ!$A$33:$A$776,$A177,СВЦЭМ!$B$33:$B$776,D$155)+'СЕТ СН'!$I$14+СВЦЭМ!$D$10+'СЕТ СН'!$I$6-'СЕТ СН'!$I$26</f>
        <v>1305.78939889</v>
      </c>
      <c r="E177" s="36">
        <f>SUMIFS(СВЦЭМ!$D$33:$D$776,СВЦЭМ!$A$33:$A$776,$A177,СВЦЭМ!$B$33:$B$776,E$155)+'СЕТ СН'!$I$14+СВЦЭМ!$D$10+'СЕТ СН'!$I$6-'СЕТ СН'!$I$26</f>
        <v>1339.4426460700001</v>
      </c>
      <c r="F177" s="36">
        <f>SUMIFS(СВЦЭМ!$D$33:$D$776,СВЦЭМ!$A$33:$A$776,$A177,СВЦЭМ!$B$33:$B$776,F$155)+'СЕТ СН'!$I$14+СВЦЭМ!$D$10+'СЕТ СН'!$I$6-'СЕТ СН'!$I$26</f>
        <v>1340.7932240100001</v>
      </c>
      <c r="G177" s="36">
        <f>SUMIFS(СВЦЭМ!$D$33:$D$776,СВЦЭМ!$A$33:$A$776,$A177,СВЦЭМ!$B$33:$B$776,G$155)+'СЕТ СН'!$I$14+СВЦЭМ!$D$10+'СЕТ СН'!$I$6-'СЕТ СН'!$I$26</f>
        <v>1343.77529069</v>
      </c>
      <c r="H177" s="36">
        <f>SUMIFS(СВЦЭМ!$D$33:$D$776,СВЦЭМ!$A$33:$A$776,$A177,СВЦЭМ!$B$33:$B$776,H$155)+'СЕТ СН'!$I$14+СВЦЭМ!$D$10+'СЕТ СН'!$I$6-'СЕТ СН'!$I$26</f>
        <v>1319.8316339400001</v>
      </c>
      <c r="I177" s="36">
        <f>SUMIFS(СВЦЭМ!$D$33:$D$776,СВЦЭМ!$A$33:$A$776,$A177,СВЦЭМ!$B$33:$B$776,I$155)+'СЕТ СН'!$I$14+СВЦЭМ!$D$10+'СЕТ СН'!$I$6-'СЕТ СН'!$I$26</f>
        <v>1275.0969377599999</v>
      </c>
      <c r="J177" s="36">
        <f>SUMIFS(СВЦЭМ!$D$33:$D$776,СВЦЭМ!$A$33:$A$776,$A177,СВЦЭМ!$B$33:$B$776,J$155)+'СЕТ СН'!$I$14+СВЦЭМ!$D$10+'СЕТ СН'!$I$6-'СЕТ СН'!$I$26</f>
        <v>1248.37713942</v>
      </c>
      <c r="K177" s="36">
        <f>SUMIFS(СВЦЭМ!$D$33:$D$776,СВЦЭМ!$A$33:$A$776,$A177,СВЦЭМ!$B$33:$B$776,K$155)+'СЕТ СН'!$I$14+СВЦЭМ!$D$10+'СЕТ СН'!$I$6-'СЕТ СН'!$I$26</f>
        <v>1178.55776874</v>
      </c>
      <c r="L177" s="36">
        <f>SUMIFS(СВЦЭМ!$D$33:$D$776,СВЦЭМ!$A$33:$A$776,$A177,СВЦЭМ!$B$33:$B$776,L$155)+'СЕТ СН'!$I$14+СВЦЭМ!$D$10+'СЕТ СН'!$I$6-'СЕТ СН'!$I$26</f>
        <v>1093.72496284</v>
      </c>
      <c r="M177" s="36">
        <f>SUMIFS(СВЦЭМ!$D$33:$D$776,СВЦЭМ!$A$33:$A$776,$A177,СВЦЭМ!$B$33:$B$776,M$155)+'СЕТ СН'!$I$14+СВЦЭМ!$D$10+'СЕТ СН'!$I$6-'СЕТ СН'!$I$26</f>
        <v>1091.2334922100001</v>
      </c>
      <c r="N177" s="36">
        <f>SUMIFS(СВЦЭМ!$D$33:$D$776,СВЦЭМ!$A$33:$A$776,$A177,СВЦЭМ!$B$33:$B$776,N$155)+'СЕТ СН'!$I$14+СВЦЭМ!$D$10+'СЕТ СН'!$I$6-'СЕТ СН'!$I$26</f>
        <v>1087.5826958600001</v>
      </c>
      <c r="O177" s="36">
        <f>SUMIFS(СВЦЭМ!$D$33:$D$776,СВЦЭМ!$A$33:$A$776,$A177,СВЦЭМ!$B$33:$B$776,O$155)+'СЕТ СН'!$I$14+СВЦЭМ!$D$10+'СЕТ СН'!$I$6-'СЕТ СН'!$I$26</f>
        <v>1089.9669988800001</v>
      </c>
      <c r="P177" s="36">
        <f>SUMIFS(СВЦЭМ!$D$33:$D$776,СВЦЭМ!$A$33:$A$776,$A177,СВЦЭМ!$B$33:$B$776,P$155)+'СЕТ СН'!$I$14+СВЦЭМ!$D$10+'СЕТ СН'!$I$6-'СЕТ СН'!$I$26</f>
        <v>1100.84965375</v>
      </c>
      <c r="Q177" s="36">
        <f>SUMIFS(СВЦЭМ!$D$33:$D$776,СВЦЭМ!$A$33:$A$776,$A177,СВЦЭМ!$B$33:$B$776,Q$155)+'СЕТ СН'!$I$14+СВЦЭМ!$D$10+'СЕТ СН'!$I$6-'СЕТ СН'!$I$26</f>
        <v>1091.9658619700001</v>
      </c>
      <c r="R177" s="36">
        <f>SUMIFS(СВЦЭМ!$D$33:$D$776,СВЦЭМ!$A$33:$A$776,$A177,СВЦЭМ!$B$33:$B$776,R$155)+'СЕТ СН'!$I$14+СВЦЭМ!$D$10+'СЕТ СН'!$I$6-'СЕТ СН'!$I$26</f>
        <v>1098.2813595299999</v>
      </c>
      <c r="S177" s="36">
        <f>SUMIFS(СВЦЭМ!$D$33:$D$776,СВЦЭМ!$A$33:$A$776,$A177,СВЦЭМ!$B$33:$B$776,S$155)+'СЕТ СН'!$I$14+СВЦЭМ!$D$10+'СЕТ СН'!$I$6-'СЕТ СН'!$I$26</f>
        <v>1103.8018935600001</v>
      </c>
      <c r="T177" s="36">
        <f>SUMIFS(СВЦЭМ!$D$33:$D$776,СВЦЭМ!$A$33:$A$776,$A177,СВЦЭМ!$B$33:$B$776,T$155)+'СЕТ СН'!$I$14+СВЦЭМ!$D$10+'СЕТ СН'!$I$6-'СЕТ СН'!$I$26</f>
        <v>1095.47572988</v>
      </c>
      <c r="U177" s="36">
        <f>SUMIFS(СВЦЭМ!$D$33:$D$776,СВЦЭМ!$A$33:$A$776,$A177,СВЦЭМ!$B$33:$B$776,U$155)+'СЕТ СН'!$I$14+СВЦЭМ!$D$10+'СЕТ СН'!$I$6-'СЕТ СН'!$I$26</f>
        <v>1085.4901899199999</v>
      </c>
      <c r="V177" s="36">
        <f>SUMIFS(СВЦЭМ!$D$33:$D$776,СВЦЭМ!$A$33:$A$776,$A177,СВЦЭМ!$B$33:$B$776,V$155)+'СЕТ СН'!$I$14+СВЦЭМ!$D$10+'СЕТ СН'!$I$6-'СЕТ СН'!$I$26</f>
        <v>1088.61465834</v>
      </c>
      <c r="W177" s="36">
        <f>SUMIFS(СВЦЭМ!$D$33:$D$776,СВЦЭМ!$A$33:$A$776,$A177,СВЦЭМ!$B$33:$B$776,W$155)+'СЕТ СН'!$I$14+СВЦЭМ!$D$10+'СЕТ СН'!$I$6-'СЕТ СН'!$I$26</f>
        <v>1107.5385628200002</v>
      </c>
      <c r="X177" s="36">
        <f>SUMIFS(СВЦЭМ!$D$33:$D$776,СВЦЭМ!$A$33:$A$776,$A177,СВЦЭМ!$B$33:$B$776,X$155)+'СЕТ СН'!$I$14+СВЦЭМ!$D$10+'СЕТ СН'!$I$6-'СЕТ СН'!$I$26</f>
        <v>1088.2616739200002</v>
      </c>
      <c r="Y177" s="36">
        <f>SUMIFS(СВЦЭМ!$D$33:$D$776,СВЦЭМ!$A$33:$A$776,$A177,СВЦЭМ!$B$33:$B$776,Y$155)+'СЕТ СН'!$I$14+СВЦЭМ!$D$10+'СЕТ СН'!$I$6-'СЕТ СН'!$I$26</f>
        <v>1052.55631068</v>
      </c>
    </row>
    <row r="178" spans="1:27" ht="15.75" x14ac:dyDescent="0.2">
      <c r="A178" s="35">
        <f t="shared" si="4"/>
        <v>43639</v>
      </c>
      <c r="B178" s="36">
        <f>SUMIFS(СВЦЭМ!$D$33:$D$776,СВЦЭМ!$A$33:$A$776,$A178,СВЦЭМ!$B$33:$B$776,B$155)+'СЕТ СН'!$I$14+СВЦЭМ!$D$10+'СЕТ СН'!$I$6-'СЕТ СН'!$I$26</f>
        <v>1189.6901195099999</v>
      </c>
      <c r="C178" s="36">
        <f>SUMIFS(СВЦЭМ!$D$33:$D$776,СВЦЭМ!$A$33:$A$776,$A178,СВЦЭМ!$B$33:$B$776,C$155)+'СЕТ СН'!$I$14+СВЦЭМ!$D$10+'СЕТ СН'!$I$6-'СЕТ СН'!$I$26</f>
        <v>1208.98994973</v>
      </c>
      <c r="D178" s="36">
        <f>SUMIFS(СВЦЭМ!$D$33:$D$776,СВЦЭМ!$A$33:$A$776,$A178,СВЦЭМ!$B$33:$B$776,D$155)+'СЕТ СН'!$I$14+СВЦЭМ!$D$10+'СЕТ СН'!$I$6-'СЕТ СН'!$I$26</f>
        <v>1249.80703743</v>
      </c>
      <c r="E178" s="36">
        <f>SUMIFS(СВЦЭМ!$D$33:$D$776,СВЦЭМ!$A$33:$A$776,$A178,СВЦЭМ!$B$33:$B$776,E$155)+'СЕТ СН'!$I$14+СВЦЭМ!$D$10+'СЕТ СН'!$I$6-'СЕТ СН'!$I$26</f>
        <v>1266.8253876100002</v>
      </c>
      <c r="F178" s="36">
        <f>SUMIFS(СВЦЭМ!$D$33:$D$776,СВЦЭМ!$A$33:$A$776,$A178,СВЦЭМ!$B$33:$B$776,F$155)+'СЕТ СН'!$I$14+СВЦЭМ!$D$10+'СЕТ СН'!$I$6-'СЕТ СН'!$I$26</f>
        <v>1271.9309595500001</v>
      </c>
      <c r="G178" s="36">
        <f>SUMIFS(СВЦЭМ!$D$33:$D$776,СВЦЭМ!$A$33:$A$776,$A178,СВЦЭМ!$B$33:$B$776,G$155)+'СЕТ СН'!$I$14+СВЦЭМ!$D$10+'СЕТ СН'!$I$6-'СЕТ СН'!$I$26</f>
        <v>1296.1880589699999</v>
      </c>
      <c r="H178" s="36">
        <f>SUMIFS(СВЦЭМ!$D$33:$D$776,СВЦЭМ!$A$33:$A$776,$A178,СВЦЭМ!$B$33:$B$776,H$155)+'СЕТ СН'!$I$14+СВЦЭМ!$D$10+'СЕТ СН'!$I$6-'СЕТ СН'!$I$26</f>
        <v>1275.12907369</v>
      </c>
      <c r="I178" s="36">
        <f>SUMIFS(СВЦЭМ!$D$33:$D$776,СВЦЭМ!$A$33:$A$776,$A178,СВЦЭМ!$B$33:$B$776,I$155)+'СЕТ СН'!$I$14+СВЦЭМ!$D$10+'СЕТ СН'!$I$6-'СЕТ СН'!$I$26</f>
        <v>1243.2055187200001</v>
      </c>
      <c r="J178" s="36">
        <f>SUMIFS(СВЦЭМ!$D$33:$D$776,СВЦЭМ!$A$33:$A$776,$A178,СВЦЭМ!$B$33:$B$776,J$155)+'СЕТ СН'!$I$14+СВЦЭМ!$D$10+'СЕТ СН'!$I$6-'СЕТ СН'!$I$26</f>
        <v>1221.1903290600001</v>
      </c>
      <c r="K178" s="36">
        <f>SUMIFS(СВЦЭМ!$D$33:$D$776,СВЦЭМ!$A$33:$A$776,$A178,СВЦЭМ!$B$33:$B$776,K$155)+'СЕТ СН'!$I$14+СВЦЭМ!$D$10+'СЕТ СН'!$I$6-'СЕТ СН'!$I$26</f>
        <v>1191.70494418</v>
      </c>
      <c r="L178" s="36">
        <f>SUMIFS(СВЦЭМ!$D$33:$D$776,СВЦЭМ!$A$33:$A$776,$A178,СВЦЭМ!$B$33:$B$776,L$155)+'СЕТ СН'!$I$14+СВЦЭМ!$D$10+'СЕТ СН'!$I$6-'СЕТ СН'!$I$26</f>
        <v>1170.4459201899999</v>
      </c>
      <c r="M178" s="36">
        <f>SUMIFS(СВЦЭМ!$D$33:$D$776,СВЦЭМ!$A$33:$A$776,$A178,СВЦЭМ!$B$33:$B$776,M$155)+'СЕТ СН'!$I$14+СВЦЭМ!$D$10+'СЕТ СН'!$I$6-'СЕТ СН'!$I$26</f>
        <v>1145.3524934400002</v>
      </c>
      <c r="N178" s="36">
        <f>SUMIFS(СВЦЭМ!$D$33:$D$776,СВЦЭМ!$A$33:$A$776,$A178,СВЦЭМ!$B$33:$B$776,N$155)+'СЕТ СН'!$I$14+СВЦЭМ!$D$10+'СЕТ СН'!$I$6-'СЕТ СН'!$I$26</f>
        <v>1168.8093240000001</v>
      </c>
      <c r="O178" s="36">
        <f>SUMIFS(СВЦЭМ!$D$33:$D$776,СВЦЭМ!$A$33:$A$776,$A178,СВЦЭМ!$B$33:$B$776,O$155)+'СЕТ СН'!$I$14+СВЦЭМ!$D$10+'СЕТ СН'!$I$6-'СЕТ СН'!$I$26</f>
        <v>1177.0990027299999</v>
      </c>
      <c r="P178" s="36">
        <f>SUMIFS(СВЦЭМ!$D$33:$D$776,СВЦЭМ!$A$33:$A$776,$A178,СВЦЭМ!$B$33:$B$776,P$155)+'СЕТ СН'!$I$14+СВЦЭМ!$D$10+'СЕТ СН'!$I$6-'СЕТ СН'!$I$26</f>
        <v>1187.3562413</v>
      </c>
      <c r="Q178" s="36">
        <f>SUMIFS(СВЦЭМ!$D$33:$D$776,СВЦЭМ!$A$33:$A$776,$A178,СВЦЭМ!$B$33:$B$776,Q$155)+'СЕТ СН'!$I$14+СВЦЭМ!$D$10+'СЕТ СН'!$I$6-'СЕТ СН'!$I$26</f>
        <v>1145.5340458200001</v>
      </c>
      <c r="R178" s="36">
        <f>SUMIFS(СВЦЭМ!$D$33:$D$776,СВЦЭМ!$A$33:$A$776,$A178,СВЦЭМ!$B$33:$B$776,R$155)+'СЕТ СН'!$I$14+СВЦЭМ!$D$10+'СЕТ СН'!$I$6-'СЕТ СН'!$I$26</f>
        <v>1094.1884260400002</v>
      </c>
      <c r="S178" s="36">
        <f>SUMIFS(СВЦЭМ!$D$33:$D$776,СВЦЭМ!$A$33:$A$776,$A178,СВЦЭМ!$B$33:$B$776,S$155)+'СЕТ СН'!$I$14+СВЦЭМ!$D$10+'СЕТ СН'!$I$6-'СЕТ СН'!$I$26</f>
        <v>1096.70551557</v>
      </c>
      <c r="T178" s="36">
        <f>SUMIFS(СВЦЭМ!$D$33:$D$776,СВЦЭМ!$A$33:$A$776,$A178,СВЦЭМ!$B$33:$B$776,T$155)+'СЕТ СН'!$I$14+СВЦЭМ!$D$10+'СЕТ СН'!$I$6-'СЕТ СН'!$I$26</f>
        <v>1097.4543822200001</v>
      </c>
      <c r="U178" s="36">
        <f>SUMIFS(СВЦЭМ!$D$33:$D$776,СВЦЭМ!$A$33:$A$776,$A178,СВЦЭМ!$B$33:$B$776,U$155)+'СЕТ СН'!$I$14+СВЦЭМ!$D$10+'СЕТ СН'!$I$6-'СЕТ СН'!$I$26</f>
        <v>1094.9688288400002</v>
      </c>
      <c r="V178" s="36">
        <f>SUMIFS(СВЦЭМ!$D$33:$D$776,СВЦЭМ!$A$33:$A$776,$A178,СВЦЭМ!$B$33:$B$776,V$155)+'СЕТ СН'!$I$14+СВЦЭМ!$D$10+'СЕТ СН'!$I$6-'СЕТ СН'!$I$26</f>
        <v>1085.4074371900001</v>
      </c>
      <c r="W178" s="36">
        <f>SUMIFS(СВЦЭМ!$D$33:$D$776,СВЦЭМ!$A$33:$A$776,$A178,СВЦЭМ!$B$33:$B$776,W$155)+'СЕТ СН'!$I$14+СВЦЭМ!$D$10+'СЕТ СН'!$I$6-'СЕТ СН'!$I$26</f>
        <v>1078.2054506300001</v>
      </c>
      <c r="X178" s="36">
        <f>SUMIFS(СВЦЭМ!$D$33:$D$776,СВЦЭМ!$A$33:$A$776,$A178,СВЦЭМ!$B$33:$B$776,X$155)+'СЕТ СН'!$I$14+СВЦЭМ!$D$10+'СЕТ СН'!$I$6-'СЕТ СН'!$I$26</f>
        <v>1080.9372330300002</v>
      </c>
      <c r="Y178" s="36">
        <f>SUMIFS(СВЦЭМ!$D$33:$D$776,СВЦЭМ!$A$33:$A$776,$A178,СВЦЭМ!$B$33:$B$776,Y$155)+'СЕТ СН'!$I$14+СВЦЭМ!$D$10+'СЕТ СН'!$I$6-'СЕТ СН'!$I$26</f>
        <v>1164.3932573300001</v>
      </c>
    </row>
    <row r="179" spans="1:27" ht="15.75" x14ac:dyDescent="0.2">
      <c r="A179" s="35">
        <f t="shared" si="4"/>
        <v>43640</v>
      </c>
      <c r="B179" s="36">
        <f>SUMIFS(СВЦЭМ!$D$33:$D$776,СВЦЭМ!$A$33:$A$776,$A179,СВЦЭМ!$B$33:$B$776,B$155)+'СЕТ СН'!$I$14+СВЦЭМ!$D$10+'СЕТ СН'!$I$6-'СЕТ СН'!$I$26</f>
        <v>1277.2794457800001</v>
      </c>
      <c r="C179" s="36">
        <f>SUMIFS(СВЦЭМ!$D$33:$D$776,СВЦЭМ!$A$33:$A$776,$A179,СВЦЭМ!$B$33:$B$776,C$155)+'СЕТ СН'!$I$14+СВЦЭМ!$D$10+'СЕТ СН'!$I$6-'СЕТ СН'!$I$26</f>
        <v>1295.2448442200002</v>
      </c>
      <c r="D179" s="36">
        <f>SUMIFS(СВЦЭМ!$D$33:$D$776,СВЦЭМ!$A$33:$A$776,$A179,СВЦЭМ!$B$33:$B$776,D$155)+'СЕТ СН'!$I$14+СВЦЭМ!$D$10+'СЕТ СН'!$I$6-'СЕТ СН'!$I$26</f>
        <v>1335.5986128</v>
      </c>
      <c r="E179" s="36">
        <f>SUMIFS(СВЦЭМ!$D$33:$D$776,СВЦЭМ!$A$33:$A$776,$A179,СВЦЭМ!$B$33:$B$776,E$155)+'СЕТ СН'!$I$14+СВЦЭМ!$D$10+'СЕТ СН'!$I$6-'СЕТ СН'!$I$26</f>
        <v>1337.71282389</v>
      </c>
      <c r="F179" s="36">
        <f>SUMIFS(СВЦЭМ!$D$33:$D$776,СВЦЭМ!$A$33:$A$776,$A179,СВЦЭМ!$B$33:$B$776,F$155)+'СЕТ СН'!$I$14+СВЦЭМ!$D$10+'СЕТ СН'!$I$6-'СЕТ СН'!$I$26</f>
        <v>1345.05225698</v>
      </c>
      <c r="G179" s="36">
        <f>SUMIFS(СВЦЭМ!$D$33:$D$776,СВЦЭМ!$A$33:$A$776,$A179,СВЦЭМ!$B$33:$B$776,G$155)+'СЕТ СН'!$I$14+СВЦЭМ!$D$10+'СЕТ СН'!$I$6-'СЕТ СН'!$I$26</f>
        <v>1344.40718926</v>
      </c>
      <c r="H179" s="36">
        <f>SUMIFS(СВЦЭМ!$D$33:$D$776,СВЦЭМ!$A$33:$A$776,$A179,СВЦЭМ!$B$33:$B$776,H$155)+'СЕТ СН'!$I$14+СВЦЭМ!$D$10+'СЕТ СН'!$I$6-'СЕТ СН'!$I$26</f>
        <v>1310.76085874</v>
      </c>
      <c r="I179" s="36">
        <f>SUMIFS(СВЦЭМ!$D$33:$D$776,СВЦЭМ!$A$33:$A$776,$A179,СВЦЭМ!$B$33:$B$776,I$155)+'СЕТ СН'!$I$14+СВЦЭМ!$D$10+'СЕТ СН'!$I$6-'СЕТ СН'!$I$26</f>
        <v>1250.6116150600001</v>
      </c>
      <c r="J179" s="36">
        <f>SUMIFS(СВЦЭМ!$D$33:$D$776,СВЦЭМ!$A$33:$A$776,$A179,СВЦЭМ!$B$33:$B$776,J$155)+'СЕТ СН'!$I$14+СВЦЭМ!$D$10+'СЕТ СН'!$I$6-'СЕТ СН'!$I$26</f>
        <v>1235.4974881500002</v>
      </c>
      <c r="K179" s="36">
        <f>SUMIFS(СВЦЭМ!$D$33:$D$776,СВЦЭМ!$A$33:$A$776,$A179,СВЦЭМ!$B$33:$B$776,K$155)+'СЕТ СН'!$I$14+СВЦЭМ!$D$10+'СЕТ СН'!$I$6-'СЕТ СН'!$I$26</f>
        <v>1211.7901943000002</v>
      </c>
      <c r="L179" s="36">
        <f>SUMIFS(СВЦЭМ!$D$33:$D$776,СВЦЭМ!$A$33:$A$776,$A179,СВЦЭМ!$B$33:$B$776,L$155)+'СЕТ СН'!$I$14+СВЦЭМ!$D$10+'СЕТ СН'!$I$6-'СЕТ СН'!$I$26</f>
        <v>1204.5598964700002</v>
      </c>
      <c r="M179" s="36">
        <f>SUMIFS(СВЦЭМ!$D$33:$D$776,СВЦЭМ!$A$33:$A$776,$A179,СВЦЭМ!$B$33:$B$776,M$155)+'СЕТ СН'!$I$14+СВЦЭМ!$D$10+'СЕТ СН'!$I$6-'СЕТ СН'!$I$26</f>
        <v>1194.4231077300001</v>
      </c>
      <c r="N179" s="36">
        <f>SUMIFS(СВЦЭМ!$D$33:$D$776,СВЦЭМ!$A$33:$A$776,$A179,СВЦЭМ!$B$33:$B$776,N$155)+'СЕТ СН'!$I$14+СВЦЭМ!$D$10+'СЕТ СН'!$I$6-'СЕТ СН'!$I$26</f>
        <v>1200.73702174</v>
      </c>
      <c r="O179" s="36">
        <f>SUMIFS(СВЦЭМ!$D$33:$D$776,СВЦЭМ!$A$33:$A$776,$A179,СВЦЭМ!$B$33:$B$776,O$155)+'СЕТ СН'!$I$14+СВЦЭМ!$D$10+'СЕТ СН'!$I$6-'СЕТ СН'!$I$26</f>
        <v>1195.50168644</v>
      </c>
      <c r="P179" s="36">
        <f>SUMIFS(СВЦЭМ!$D$33:$D$776,СВЦЭМ!$A$33:$A$776,$A179,СВЦЭМ!$B$33:$B$776,P$155)+'СЕТ СН'!$I$14+СВЦЭМ!$D$10+'СЕТ СН'!$I$6-'СЕТ СН'!$I$26</f>
        <v>1201.23815212</v>
      </c>
      <c r="Q179" s="36">
        <f>SUMIFS(СВЦЭМ!$D$33:$D$776,СВЦЭМ!$A$33:$A$776,$A179,СВЦЭМ!$B$33:$B$776,Q$155)+'СЕТ СН'!$I$14+СВЦЭМ!$D$10+'СЕТ СН'!$I$6-'СЕТ СН'!$I$26</f>
        <v>1166.9137135800001</v>
      </c>
      <c r="R179" s="36">
        <f>SUMIFS(СВЦЭМ!$D$33:$D$776,СВЦЭМ!$A$33:$A$776,$A179,СВЦЭМ!$B$33:$B$776,R$155)+'СЕТ СН'!$I$14+СВЦЭМ!$D$10+'СЕТ СН'!$I$6-'СЕТ СН'!$I$26</f>
        <v>1142.1985121900002</v>
      </c>
      <c r="S179" s="36">
        <f>SUMIFS(СВЦЭМ!$D$33:$D$776,СВЦЭМ!$A$33:$A$776,$A179,СВЦЭМ!$B$33:$B$776,S$155)+'СЕТ СН'!$I$14+СВЦЭМ!$D$10+'СЕТ СН'!$I$6-'СЕТ СН'!$I$26</f>
        <v>1160.0015837300002</v>
      </c>
      <c r="T179" s="36">
        <f>SUMIFS(СВЦЭМ!$D$33:$D$776,СВЦЭМ!$A$33:$A$776,$A179,СВЦЭМ!$B$33:$B$776,T$155)+'СЕТ СН'!$I$14+СВЦЭМ!$D$10+'СЕТ СН'!$I$6-'СЕТ СН'!$I$26</f>
        <v>1168.84022542</v>
      </c>
      <c r="U179" s="36">
        <f>SUMIFS(СВЦЭМ!$D$33:$D$776,СВЦЭМ!$A$33:$A$776,$A179,СВЦЭМ!$B$33:$B$776,U$155)+'СЕТ СН'!$I$14+СВЦЭМ!$D$10+'СЕТ СН'!$I$6-'СЕТ СН'!$I$26</f>
        <v>1181.6722259100002</v>
      </c>
      <c r="V179" s="36">
        <f>SUMIFS(СВЦЭМ!$D$33:$D$776,СВЦЭМ!$A$33:$A$776,$A179,СВЦЭМ!$B$33:$B$776,V$155)+'СЕТ СН'!$I$14+СВЦЭМ!$D$10+'СЕТ СН'!$I$6-'СЕТ СН'!$I$26</f>
        <v>1196.5859953300001</v>
      </c>
      <c r="W179" s="36">
        <f>SUMIFS(СВЦЭМ!$D$33:$D$776,СВЦЭМ!$A$33:$A$776,$A179,СВЦЭМ!$B$33:$B$776,W$155)+'СЕТ СН'!$I$14+СВЦЭМ!$D$10+'СЕТ СН'!$I$6-'СЕТ СН'!$I$26</f>
        <v>1180.18608025</v>
      </c>
      <c r="X179" s="36">
        <f>SUMIFS(СВЦЭМ!$D$33:$D$776,СВЦЭМ!$A$33:$A$776,$A179,СВЦЭМ!$B$33:$B$776,X$155)+'СЕТ СН'!$I$14+СВЦЭМ!$D$10+'СЕТ СН'!$I$6-'СЕТ СН'!$I$26</f>
        <v>1197.7080410200001</v>
      </c>
      <c r="Y179" s="36">
        <f>SUMIFS(СВЦЭМ!$D$33:$D$776,СВЦЭМ!$A$33:$A$776,$A179,СВЦЭМ!$B$33:$B$776,Y$155)+'СЕТ СН'!$I$14+СВЦЭМ!$D$10+'СЕТ СН'!$I$6-'СЕТ СН'!$I$26</f>
        <v>1270.4391872599999</v>
      </c>
    </row>
    <row r="180" spans="1:27" ht="15.75" x14ac:dyDescent="0.2">
      <c r="A180" s="35">
        <f t="shared" si="4"/>
        <v>43641</v>
      </c>
      <c r="B180" s="36">
        <f>SUMIFS(СВЦЭМ!$D$33:$D$776,СВЦЭМ!$A$33:$A$776,$A180,СВЦЭМ!$B$33:$B$776,B$155)+'СЕТ СН'!$I$14+СВЦЭМ!$D$10+'СЕТ СН'!$I$6-'СЕТ СН'!$I$26</f>
        <v>1298.5968780400001</v>
      </c>
      <c r="C180" s="36">
        <f>SUMIFS(СВЦЭМ!$D$33:$D$776,СВЦЭМ!$A$33:$A$776,$A180,СВЦЭМ!$B$33:$B$776,C$155)+'СЕТ СН'!$I$14+СВЦЭМ!$D$10+'СЕТ СН'!$I$6-'СЕТ СН'!$I$26</f>
        <v>1347.4418123800001</v>
      </c>
      <c r="D180" s="36">
        <f>SUMIFS(СВЦЭМ!$D$33:$D$776,СВЦЭМ!$A$33:$A$776,$A180,СВЦЭМ!$B$33:$B$776,D$155)+'СЕТ СН'!$I$14+СВЦЭМ!$D$10+'СЕТ СН'!$I$6-'СЕТ СН'!$I$26</f>
        <v>1338.4975232300001</v>
      </c>
      <c r="E180" s="36">
        <f>SUMIFS(СВЦЭМ!$D$33:$D$776,СВЦЭМ!$A$33:$A$776,$A180,СВЦЭМ!$B$33:$B$776,E$155)+'СЕТ СН'!$I$14+СВЦЭМ!$D$10+'СЕТ СН'!$I$6-'СЕТ СН'!$I$26</f>
        <v>1328.7488717000001</v>
      </c>
      <c r="F180" s="36">
        <f>SUMIFS(СВЦЭМ!$D$33:$D$776,СВЦЭМ!$A$33:$A$776,$A180,СВЦЭМ!$B$33:$B$776,F$155)+'СЕТ СН'!$I$14+СВЦЭМ!$D$10+'СЕТ СН'!$I$6-'СЕТ СН'!$I$26</f>
        <v>1333.1618576999999</v>
      </c>
      <c r="G180" s="36">
        <f>SUMIFS(СВЦЭМ!$D$33:$D$776,СВЦЭМ!$A$33:$A$776,$A180,СВЦЭМ!$B$33:$B$776,G$155)+'СЕТ СН'!$I$14+СВЦЭМ!$D$10+'СЕТ СН'!$I$6-'СЕТ СН'!$I$26</f>
        <v>1316.7932481900002</v>
      </c>
      <c r="H180" s="36">
        <f>SUMIFS(СВЦЭМ!$D$33:$D$776,СВЦЭМ!$A$33:$A$776,$A180,СВЦЭМ!$B$33:$B$776,H$155)+'СЕТ СН'!$I$14+СВЦЭМ!$D$10+'СЕТ СН'!$I$6-'СЕТ СН'!$I$26</f>
        <v>1306.37078092</v>
      </c>
      <c r="I180" s="36">
        <f>SUMIFS(СВЦЭМ!$D$33:$D$776,СВЦЭМ!$A$33:$A$776,$A180,СВЦЭМ!$B$33:$B$776,I$155)+'СЕТ СН'!$I$14+СВЦЭМ!$D$10+'СЕТ СН'!$I$6-'СЕТ СН'!$I$26</f>
        <v>1251.5946636200001</v>
      </c>
      <c r="J180" s="36">
        <f>SUMIFS(СВЦЭМ!$D$33:$D$776,СВЦЭМ!$A$33:$A$776,$A180,СВЦЭМ!$B$33:$B$776,J$155)+'СЕТ СН'!$I$14+СВЦЭМ!$D$10+'СЕТ СН'!$I$6-'СЕТ СН'!$I$26</f>
        <v>1263.3665670800001</v>
      </c>
      <c r="K180" s="36">
        <f>SUMIFS(СВЦЭМ!$D$33:$D$776,СВЦЭМ!$A$33:$A$776,$A180,СВЦЭМ!$B$33:$B$776,K$155)+'СЕТ СН'!$I$14+СВЦЭМ!$D$10+'СЕТ СН'!$I$6-'СЕТ СН'!$I$26</f>
        <v>1249.2725631900003</v>
      </c>
      <c r="L180" s="36">
        <f>SUMIFS(СВЦЭМ!$D$33:$D$776,СВЦЭМ!$A$33:$A$776,$A180,СВЦЭМ!$B$33:$B$776,L$155)+'СЕТ СН'!$I$14+СВЦЭМ!$D$10+'СЕТ СН'!$I$6-'СЕТ СН'!$I$26</f>
        <v>1233.8453463999999</v>
      </c>
      <c r="M180" s="36">
        <f>SUMIFS(СВЦЭМ!$D$33:$D$776,СВЦЭМ!$A$33:$A$776,$A180,СВЦЭМ!$B$33:$B$776,M$155)+'СЕТ СН'!$I$14+СВЦЭМ!$D$10+'СЕТ СН'!$I$6-'СЕТ СН'!$I$26</f>
        <v>1228.9214374200001</v>
      </c>
      <c r="N180" s="36">
        <f>SUMIFS(СВЦЭМ!$D$33:$D$776,СВЦЭМ!$A$33:$A$776,$A180,СВЦЭМ!$B$33:$B$776,N$155)+'СЕТ СН'!$I$14+СВЦЭМ!$D$10+'СЕТ СН'!$I$6-'СЕТ СН'!$I$26</f>
        <v>1235.50960738</v>
      </c>
      <c r="O180" s="36">
        <f>SUMIFS(СВЦЭМ!$D$33:$D$776,СВЦЭМ!$A$33:$A$776,$A180,СВЦЭМ!$B$33:$B$776,O$155)+'СЕТ СН'!$I$14+СВЦЭМ!$D$10+'СЕТ СН'!$I$6-'СЕТ СН'!$I$26</f>
        <v>1233.3740502700002</v>
      </c>
      <c r="P180" s="36">
        <f>SUMIFS(СВЦЭМ!$D$33:$D$776,СВЦЭМ!$A$33:$A$776,$A180,СВЦЭМ!$B$33:$B$776,P$155)+'СЕТ СН'!$I$14+СВЦЭМ!$D$10+'СЕТ СН'!$I$6-'СЕТ СН'!$I$26</f>
        <v>1238.0655712800001</v>
      </c>
      <c r="Q180" s="36">
        <f>SUMIFS(СВЦЭМ!$D$33:$D$776,СВЦЭМ!$A$33:$A$776,$A180,СВЦЭМ!$B$33:$B$776,Q$155)+'СЕТ СН'!$I$14+СВЦЭМ!$D$10+'СЕТ СН'!$I$6-'СЕТ СН'!$I$26</f>
        <v>1196.1554561900002</v>
      </c>
      <c r="R180" s="36">
        <f>SUMIFS(СВЦЭМ!$D$33:$D$776,СВЦЭМ!$A$33:$A$776,$A180,СВЦЭМ!$B$33:$B$776,R$155)+'СЕТ СН'!$I$14+СВЦЭМ!$D$10+'СЕТ СН'!$I$6-'СЕТ СН'!$I$26</f>
        <v>1166.5166563400001</v>
      </c>
      <c r="S180" s="36">
        <f>SUMIFS(СВЦЭМ!$D$33:$D$776,СВЦЭМ!$A$33:$A$776,$A180,СВЦЭМ!$B$33:$B$776,S$155)+'СЕТ СН'!$I$14+СВЦЭМ!$D$10+'СЕТ СН'!$I$6-'СЕТ СН'!$I$26</f>
        <v>1165.6798962600001</v>
      </c>
      <c r="T180" s="36">
        <f>SUMIFS(СВЦЭМ!$D$33:$D$776,СВЦЭМ!$A$33:$A$776,$A180,СВЦЭМ!$B$33:$B$776,T$155)+'СЕТ СН'!$I$14+СВЦЭМ!$D$10+'СЕТ СН'!$I$6-'СЕТ СН'!$I$26</f>
        <v>1171.62660641</v>
      </c>
      <c r="U180" s="36">
        <f>SUMIFS(СВЦЭМ!$D$33:$D$776,СВЦЭМ!$A$33:$A$776,$A180,СВЦЭМ!$B$33:$B$776,U$155)+'СЕТ СН'!$I$14+СВЦЭМ!$D$10+'СЕТ СН'!$I$6-'СЕТ СН'!$I$26</f>
        <v>1169.5137662800003</v>
      </c>
      <c r="V180" s="36">
        <f>SUMIFS(СВЦЭМ!$D$33:$D$776,СВЦЭМ!$A$33:$A$776,$A180,СВЦЭМ!$B$33:$B$776,V$155)+'СЕТ СН'!$I$14+СВЦЭМ!$D$10+'СЕТ СН'!$I$6-'СЕТ СН'!$I$26</f>
        <v>1162.2905570600001</v>
      </c>
      <c r="W180" s="36">
        <f>SUMIFS(СВЦЭМ!$D$33:$D$776,СВЦЭМ!$A$33:$A$776,$A180,СВЦЭМ!$B$33:$B$776,W$155)+'СЕТ СН'!$I$14+СВЦЭМ!$D$10+'СЕТ СН'!$I$6-'СЕТ СН'!$I$26</f>
        <v>1161.8628452600001</v>
      </c>
      <c r="X180" s="36">
        <f>SUMIFS(СВЦЭМ!$D$33:$D$776,СВЦЭМ!$A$33:$A$776,$A180,СВЦЭМ!$B$33:$B$776,X$155)+'СЕТ СН'!$I$14+СВЦЭМ!$D$10+'СЕТ СН'!$I$6-'СЕТ СН'!$I$26</f>
        <v>1153.2328876400002</v>
      </c>
      <c r="Y180" s="36">
        <f>SUMIFS(СВЦЭМ!$D$33:$D$776,СВЦЭМ!$A$33:$A$776,$A180,СВЦЭМ!$B$33:$B$776,Y$155)+'СЕТ СН'!$I$14+СВЦЭМ!$D$10+'СЕТ СН'!$I$6-'СЕТ СН'!$I$26</f>
        <v>1191.4234207200002</v>
      </c>
    </row>
    <row r="181" spans="1:27" ht="15.75" x14ac:dyDescent="0.2">
      <c r="A181" s="35">
        <f t="shared" si="4"/>
        <v>43642</v>
      </c>
      <c r="B181" s="36">
        <f>SUMIFS(СВЦЭМ!$D$33:$D$776,СВЦЭМ!$A$33:$A$776,$A181,СВЦЭМ!$B$33:$B$776,B$155)+'СЕТ СН'!$I$14+СВЦЭМ!$D$10+'СЕТ СН'!$I$6-'СЕТ СН'!$I$26</f>
        <v>1244.0707672400001</v>
      </c>
      <c r="C181" s="36">
        <f>SUMIFS(СВЦЭМ!$D$33:$D$776,СВЦЭМ!$A$33:$A$776,$A181,СВЦЭМ!$B$33:$B$776,C$155)+'СЕТ СН'!$I$14+СВЦЭМ!$D$10+'СЕТ СН'!$I$6-'СЕТ СН'!$I$26</f>
        <v>1322.3157590300002</v>
      </c>
      <c r="D181" s="36">
        <f>SUMIFS(СВЦЭМ!$D$33:$D$776,СВЦЭМ!$A$33:$A$776,$A181,СВЦЭМ!$B$33:$B$776,D$155)+'СЕТ СН'!$I$14+СВЦЭМ!$D$10+'СЕТ СН'!$I$6-'СЕТ СН'!$I$26</f>
        <v>1349.0880536700001</v>
      </c>
      <c r="E181" s="36">
        <f>SUMIFS(СВЦЭМ!$D$33:$D$776,СВЦЭМ!$A$33:$A$776,$A181,СВЦЭМ!$B$33:$B$776,E$155)+'СЕТ СН'!$I$14+СВЦЭМ!$D$10+'СЕТ СН'!$I$6-'СЕТ СН'!$I$26</f>
        <v>1363.1672271000002</v>
      </c>
      <c r="F181" s="36">
        <f>SUMIFS(СВЦЭМ!$D$33:$D$776,СВЦЭМ!$A$33:$A$776,$A181,СВЦЭМ!$B$33:$B$776,F$155)+'СЕТ СН'!$I$14+СВЦЭМ!$D$10+'СЕТ СН'!$I$6-'СЕТ СН'!$I$26</f>
        <v>1372.36862767</v>
      </c>
      <c r="G181" s="36">
        <f>SUMIFS(СВЦЭМ!$D$33:$D$776,СВЦЭМ!$A$33:$A$776,$A181,СВЦЭМ!$B$33:$B$776,G$155)+'СЕТ СН'!$I$14+СВЦЭМ!$D$10+'СЕТ СН'!$I$6-'СЕТ СН'!$I$26</f>
        <v>1354.0359705800001</v>
      </c>
      <c r="H181" s="36">
        <f>SUMIFS(СВЦЭМ!$D$33:$D$776,СВЦЭМ!$A$33:$A$776,$A181,СВЦЭМ!$B$33:$B$776,H$155)+'СЕТ СН'!$I$14+СВЦЭМ!$D$10+'СЕТ СН'!$I$6-'СЕТ СН'!$I$26</f>
        <v>1303.4598975600002</v>
      </c>
      <c r="I181" s="36">
        <f>SUMIFS(СВЦЭМ!$D$33:$D$776,СВЦЭМ!$A$33:$A$776,$A181,СВЦЭМ!$B$33:$B$776,I$155)+'СЕТ СН'!$I$14+СВЦЭМ!$D$10+'СЕТ СН'!$I$6-'СЕТ СН'!$I$26</f>
        <v>1261.9554748</v>
      </c>
      <c r="J181" s="36">
        <f>SUMIFS(СВЦЭМ!$D$33:$D$776,СВЦЭМ!$A$33:$A$776,$A181,СВЦЭМ!$B$33:$B$776,J$155)+'СЕТ СН'!$I$14+СВЦЭМ!$D$10+'СЕТ СН'!$I$6-'СЕТ СН'!$I$26</f>
        <v>1223.7267475100002</v>
      </c>
      <c r="K181" s="36">
        <f>SUMIFS(СВЦЭМ!$D$33:$D$776,СВЦЭМ!$A$33:$A$776,$A181,СВЦЭМ!$B$33:$B$776,K$155)+'СЕТ СН'!$I$14+СВЦЭМ!$D$10+'СЕТ СН'!$I$6-'СЕТ СН'!$I$26</f>
        <v>1199.5280110200001</v>
      </c>
      <c r="L181" s="36">
        <f>SUMIFS(СВЦЭМ!$D$33:$D$776,СВЦЭМ!$A$33:$A$776,$A181,СВЦЭМ!$B$33:$B$776,L$155)+'СЕТ СН'!$I$14+СВЦЭМ!$D$10+'СЕТ СН'!$I$6-'СЕТ СН'!$I$26</f>
        <v>1198.3343892600001</v>
      </c>
      <c r="M181" s="36">
        <f>SUMIFS(СВЦЭМ!$D$33:$D$776,СВЦЭМ!$A$33:$A$776,$A181,СВЦЭМ!$B$33:$B$776,M$155)+'СЕТ СН'!$I$14+СВЦЭМ!$D$10+'СЕТ СН'!$I$6-'СЕТ СН'!$I$26</f>
        <v>1189.7760266100001</v>
      </c>
      <c r="N181" s="36">
        <f>SUMIFS(СВЦЭМ!$D$33:$D$776,СВЦЭМ!$A$33:$A$776,$A181,СВЦЭМ!$B$33:$B$776,N$155)+'СЕТ СН'!$I$14+СВЦЭМ!$D$10+'СЕТ СН'!$I$6-'СЕТ СН'!$I$26</f>
        <v>1199.72001129</v>
      </c>
      <c r="O181" s="36">
        <f>SUMIFS(СВЦЭМ!$D$33:$D$776,СВЦЭМ!$A$33:$A$776,$A181,СВЦЭМ!$B$33:$B$776,O$155)+'СЕТ СН'!$I$14+СВЦЭМ!$D$10+'СЕТ СН'!$I$6-'СЕТ СН'!$I$26</f>
        <v>1189.3270146300001</v>
      </c>
      <c r="P181" s="36">
        <f>SUMIFS(СВЦЭМ!$D$33:$D$776,СВЦЭМ!$A$33:$A$776,$A181,СВЦЭМ!$B$33:$B$776,P$155)+'СЕТ СН'!$I$14+СВЦЭМ!$D$10+'СЕТ СН'!$I$6-'СЕТ СН'!$I$26</f>
        <v>1188.5030612400001</v>
      </c>
      <c r="Q181" s="36">
        <f>SUMIFS(СВЦЭМ!$D$33:$D$776,СВЦЭМ!$A$33:$A$776,$A181,СВЦЭМ!$B$33:$B$776,Q$155)+'СЕТ СН'!$I$14+СВЦЭМ!$D$10+'СЕТ СН'!$I$6-'СЕТ СН'!$I$26</f>
        <v>1151.02861631</v>
      </c>
      <c r="R181" s="36">
        <f>SUMIFS(СВЦЭМ!$D$33:$D$776,СВЦЭМ!$A$33:$A$776,$A181,СВЦЭМ!$B$33:$B$776,R$155)+'СЕТ СН'!$I$14+СВЦЭМ!$D$10+'СЕТ СН'!$I$6-'СЕТ СН'!$I$26</f>
        <v>1095.2337785700001</v>
      </c>
      <c r="S181" s="36">
        <f>SUMIFS(СВЦЭМ!$D$33:$D$776,СВЦЭМ!$A$33:$A$776,$A181,СВЦЭМ!$B$33:$B$776,S$155)+'СЕТ СН'!$I$14+СВЦЭМ!$D$10+'СЕТ СН'!$I$6-'СЕТ СН'!$I$26</f>
        <v>1105.2073604100001</v>
      </c>
      <c r="T181" s="36">
        <f>SUMIFS(СВЦЭМ!$D$33:$D$776,СВЦЭМ!$A$33:$A$776,$A181,СВЦЭМ!$B$33:$B$776,T$155)+'СЕТ СН'!$I$14+СВЦЭМ!$D$10+'СЕТ СН'!$I$6-'СЕТ СН'!$I$26</f>
        <v>1105.5730029900001</v>
      </c>
      <c r="U181" s="36">
        <f>SUMIFS(СВЦЭМ!$D$33:$D$776,СВЦЭМ!$A$33:$A$776,$A181,СВЦЭМ!$B$33:$B$776,U$155)+'СЕТ СН'!$I$14+СВЦЭМ!$D$10+'СЕТ СН'!$I$6-'СЕТ СН'!$I$26</f>
        <v>1102.2442713800001</v>
      </c>
      <c r="V181" s="36">
        <f>SUMIFS(СВЦЭМ!$D$33:$D$776,СВЦЭМ!$A$33:$A$776,$A181,СВЦЭМ!$B$33:$B$776,V$155)+'СЕТ СН'!$I$14+СВЦЭМ!$D$10+'СЕТ СН'!$I$6-'СЕТ СН'!$I$26</f>
        <v>1095.6904029100001</v>
      </c>
      <c r="W181" s="36">
        <f>SUMIFS(СВЦЭМ!$D$33:$D$776,СВЦЭМ!$A$33:$A$776,$A181,СВЦЭМ!$B$33:$B$776,W$155)+'СЕТ СН'!$I$14+СВЦЭМ!$D$10+'СЕТ СН'!$I$6-'СЕТ СН'!$I$26</f>
        <v>1083.9360090499999</v>
      </c>
      <c r="X181" s="36">
        <f>SUMIFS(СВЦЭМ!$D$33:$D$776,СВЦЭМ!$A$33:$A$776,$A181,СВЦЭМ!$B$33:$B$776,X$155)+'СЕТ СН'!$I$14+СВЦЭМ!$D$10+'СЕТ СН'!$I$6-'СЕТ СН'!$I$26</f>
        <v>1096.5579373099999</v>
      </c>
      <c r="Y181" s="36">
        <f>SUMIFS(СВЦЭМ!$D$33:$D$776,СВЦЭМ!$A$33:$A$776,$A181,СВЦЭМ!$B$33:$B$776,Y$155)+'СЕТ СН'!$I$14+СВЦЭМ!$D$10+'СЕТ СН'!$I$6-'СЕТ СН'!$I$26</f>
        <v>1165.2444474399999</v>
      </c>
    </row>
    <row r="182" spans="1:27" ht="15.75" x14ac:dyDescent="0.2">
      <c r="A182" s="35">
        <f t="shared" si="4"/>
        <v>43643</v>
      </c>
      <c r="B182" s="36">
        <f>SUMIFS(СВЦЭМ!$D$33:$D$776,СВЦЭМ!$A$33:$A$776,$A182,СВЦЭМ!$B$33:$B$776,B$155)+'СЕТ СН'!$I$14+СВЦЭМ!$D$10+'СЕТ СН'!$I$6-'СЕТ СН'!$I$26</f>
        <v>1273.0724644900001</v>
      </c>
      <c r="C182" s="36">
        <f>SUMIFS(СВЦЭМ!$D$33:$D$776,СВЦЭМ!$A$33:$A$776,$A182,СВЦЭМ!$B$33:$B$776,C$155)+'СЕТ СН'!$I$14+СВЦЭМ!$D$10+'СЕТ СН'!$I$6-'СЕТ СН'!$I$26</f>
        <v>1310.53286845</v>
      </c>
      <c r="D182" s="36">
        <f>SUMIFS(СВЦЭМ!$D$33:$D$776,СВЦЭМ!$A$33:$A$776,$A182,СВЦЭМ!$B$33:$B$776,D$155)+'СЕТ СН'!$I$14+СВЦЭМ!$D$10+'СЕТ СН'!$I$6-'СЕТ СН'!$I$26</f>
        <v>1336.4008131800001</v>
      </c>
      <c r="E182" s="36">
        <f>SUMIFS(СВЦЭМ!$D$33:$D$776,СВЦЭМ!$A$33:$A$776,$A182,СВЦЭМ!$B$33:$B$776,E$155)+'СЕТ СН'!$I$14+СВЦЭМ!$D$10+'СЕТ СН'!$I$6-'СЕТ СН'!$I$26</f>
        <v>1370.5201565100001</v>
      </c>
      <c r="F182" s="36">
        <f>SUMIFS(СВЦЭМ!$D$33:$D$776,СВЦЭМ!$A$33:$A$776,$A182,СВЦЭМ!$B$33:$B$776,F$155)+'СЕТ СН'!$I$14+СВЦЭМ!$D$10+'СЕТ СН'!$I$6-'СЕТ СН'!$I$26</f>
        <v>1382.1405167299999</v>
      </c>
      <c r="G182" s="36">
        <f>SUMIFS(СВЦЭМ!$D$33:$D$776,СВЦЭМ!$A$33:$A$776,$A182,СВЦЭМ!$B$33:$B$776,G$155)+'СЕТ СН'!$I$14+СВЦЭМ!$D$10+'СЕТ СН'!$I$6-'СЕТ СН'!$I$26</f>
        <v>1372.0674645600002</v>
      </c>
      <c r="H182" s="36">
        <f>SUMIFS(СВЦЭМ!$D$33:$D$776,СВЦЭМ!$A$33:$A$776,$A182,СВЦЭМ!$B$33:$B$776,H$155)+'СЕТ СН'!$I$14+СВЦЭМ!$D$10+'СЕТ СН'!$I$6-'СЕТ СН'!$I$26</f>
        <v>1305.84206485</v>
      </c>
      <c r="I182" s="36">
        <f>SUMIFS(СВЦЭМ!$D$33:$D$776,СВЦЭМ!$A$33:$A$776,$A182,СВЦЭМ!$B$33:$B$776,I$155)+'СЕТ СН'!$I$14+СВЦЭМ!$D$10+'СЕТ СН'!$I$6-'СЕТ СН'!$I$26</f>
        <v>1249.4212535400002</v>
      </c>
      <c r="J182" s="36">
        <f>SUMIFS(СВЦЭМ!$D$33:$D$776,СВЦЭМ!$A$33:$A$776,$A182,СВЦЭМ!$B$33:$B$776,J$155)+'СЕТ СН'!$I$14+СВЦЭМ!$D$10+'СЕТ СН'!$I$6-'СЕТ СН'!$I$26</f>
        <v>1200.7293715300002</v>
      </c>
      <c r="K182" s="36">
        <f>SUMIFS(СВЦЭМ!$D$33:$D$776,СВЦЭМ!$A$33:$A$776,$A182,СВЦЭМ!$B$33:$B$776,K$155)+'СЕТ СН'!$I$14+СВЦЭМ!$D$10+'СЕТ СН'!$I$6-'СЕТ СН'!$I$26</f>
        <v>1171.6568827300002</v>
      </c>
      <c r="L182" s="36">
        <f>SUMIFS(СВЦЭМ!$D$33:$D$776,СВЦЭМ!$A$33:$A$776,$A182,СВЦЭМ!$B$33:$B$776,L$155)+'СЕТ СН'!$I$14+СВЦЭМ!$D$10+'СЕТ СН'!$I$6-'СЕТ СН'!$I$26</f>
        <v>1150.4627335100001</v>
      </c>
      <c r="M182" s="36">
        <f>SUMIFS(СВЦЭМ!$D$33:$D$776,СВЦЭМ!$A$33:$A$776,$A182,СВЦЭМ!$B$33:$B$776,M$155)+'СЕТ СН'!$I$14+СВЦЭМ!$D$10+'СЕТ СН'!$I$6-'СЕТ СН'!$I$26</f>
        <v>1157.8660490500001</v>
      </c>
      <c r="N182" s="36">
        <f>SUMIFS(СВЦЭМ!$D$33:$D$776,СВЦЭМ!$A$33:$A$776,$A182,СВЦЭМ!$B$33:$B$776,N$155)+'СЕТ СН'!$I$14+СВЦЭМ!$D$10+'СЕТ СН'!$I$6-'СЕТ СН'!$I$26</f>
        <v>1173.8222535</v>
      </c>
      <c r="O182" s="36">
        <f>SUMIFS(СВЦЭМ!$D$33:$D$776,СВЦЭМ!$A$33:$A$776,$A182,СВЦЭМ!$B$33:$B$776,O$155)+'СЕТ СН'!$I$14+СВЦЭМ!$D$10+'СЕТ СН'!$I$6-'СЕТ СН'!$I$26</f>
        <v>1176.4788869000001</v>
      </c>
      <c r="P182" s="36">
        <f>SUMIFS(СВЦЭМ!$D$33:$D$776,СВЦЭМ!$A$33:$A$776,$A182,СВЦЭМ!$B$33:$B$776,P$155)+'СЕТ СН'!$I$14+СВЦЭМ!$D$10+'СЕТ СН'!$I$6-'СЕТ СН'!$I$26</f>
        <v>1172.6442987099999</v>
      </c>
      <c r="Q182" s="36">
        <f>SUMIFS(СВЦЭМ!$D$33:$D$776,СВЦЭМ!$A$33:$A$776,$A182,СВЦЭМ!$B$33:$B$776,Q$155)+'СЕТ СН'!$I$14+СВЦЭМ!$D$10+'СЕТ СН'!$I$6-'СЕТ СН'!$I$26</f>
        <v>1144.4993636600002</v>
      </c>
      <c r="R182" s="36">
        <f>SUMIFS(СВЦЭМ!$D$33:$D$776,СВЦЭМ!$A$33:$A$776,$A182,СВЦЭМ!$B$33:$B$776,R$155)+'СЕТ СН'!$I$14+СВЦЭМ!$D$10+'СЕТ СН'!$I$6-'СЕТ СН'!$I$26</f>
        <v>1107.6494441899999</v>
      </c>
      <c r="S182" s="36">
        <f>SUMIFS(СВЦЭМ!$D$33:$D$776,СВЦЭМ!$A$33:$A$776,$A182,СВЦЭМ!$B$33:$B$776,S$155)+'СЕТ СН'!$I$14+СВЦЭМ!$D$10+'СЕТ СН'!$I$6-'СЕТ СН'!$I$26</f>
        <v>1110.27228393</v>
      </c>
      <c r="T182" s="36">
        <f>SUMIFS(СВЦЭМ!$D$33:$D$776,СВЦЭМ!$A$33:$A$776,$A182,СВЦЭМ!$B$33:$B$776,T$155)+'СЕТ СН'!$I$14+СВЦЭМ!$D$10+'СЕТ СН'!$I$6-'СЕТ СН'!$I$26</f>
        <v>1099.9939252700001</v>
      </c>
      <c r="U182" s="36">
        <f>SUMIFS(СВЦЭМ!$D$33:$D$776,СВЦЭМ!$A$33:$A$776,$A182,СВЦЭМ!$B$33:$B$776,U$155)+'СЕТ СН'!$I$14+СВЦЭМ!$D$10+'СЕТ СН'!$I$6-'СЕТ СН'!$I$26</f>
        <v>1105.8283110500001</v>
      </c>
      <c r="V182" s="36">
        <f>SUMIFS(СВЦЭМ!$D$33:$D$776,СВЦЭМ!$A$33:$A$776,$A182,СВЦЭМ!$B$33:$B$776,V$155)+'СЕТ СН'!$I$14+СВЦЭМ!$D$10+'СЕТ СН'!$I$6-'СЕТ СН'!$I$26</f>
        <v>1093.7612502300001</v>
      </c>
      <c r="W182" s="36">
        <f>SUMIFS(СВЦЭМ!$D$33:$D$776,СВЦЭМ!$A$33:$A$776,$A182,СВЦЭМ!$B$33:$B$776,W$155)+'СЕТ СН'!$I$14+СВЦЭМ!$D$10+'СЕТ СН'!$I$6-'СЕТ СН'!$I$26</f>
        <v>1083.6941914200002</v>
      </c>
      <c r="X182" s="36">
        <f>SUMIFS(СВЦЭМ!$D$33:$D$776,СВЦЭМ!$A$33:$A$776,$A182,СВЦЭМ!$B$33:$B$776,X$155)+'СЕТ СН'!$I$14+СВЦЭМ!$D$10+'СЕТ СН'!$I$6-'СЕТ СН'!$I$26</f>
        <v>1087.4037048</v>
      </c>
      <c r="Y182" s="36">
        <f>SUMIFS(СВЦЭМ!$D$33:$D$776,СВЦЭМ!$A$33:$A$776,$A182,СВЦЭМ!$B$33:$B$776,Y$155)+'СЕТ СН'!$I$14+СВЦЭМ!$D$10+'СЕТ СН'!$I$6-'СЕТ СН'!$I$26</f>
        <v>1148.7419659500001</v>
      </c>
    </row>
    <row r="183" spans="1:27" ht="15.75" x14ac:dyDescent="0.2">
      <c r="A183" s="35">
        <f t="shared" si="4"/>
        <v>43644</v>
      </c>
      <c r="B183" s="36">
        <f>SUMIFS(СВЦЭМ!$D$33:$D$776,СВЦЭМ!$A$33:$A$776,$A183,СВЦЭМ!$B$33:$B$776,B$155)+'СЕТ СН'!$I$14+СВЦЭМ!$D$10+'СЕТ СН'!$I$6-'СЕТ СН'!$I$26</f>
        <v>1239.2579498600001</v>
      </c>
      <c r="C183" s="36">
        <f>SUMIFS(СВЦЭМ!$D$33:$D$776,СВЦЭМ!$A$33:$A$776,$A183,СВЦЭМ!$B$33:$B$776,C$155)+'СЕТ СН'!$I$14+СВЦЭМ!$D$10+'СЕТ СН'!$I$6-'СЕТ СН'!$I$26</f>
        <v>1284.0916016900001</v>
      </c>
      <c r="D183" s="36">
        <f>SUMIFS(СВЦЭМ!$D$33:$D$776,СВЦЭМ!$A$33:$A$776,$A183,СВЦЭМ!$B$33:$B$776,D$155)+'СЕТ СН'!$I$14+СВЦЭМ!$D$10+'СЕТ СН'!$I$6-'СЕТ СН'!$I$26</f>
        <v>1325.5282325900002</v>
      </c>
      <c r="E183" s="36">
        <f>SUMIFS(СВЦЭМ!$D$33:$D$776,СВЦЭМ!$A$33:$A$776,$A183,СВЦЭМ!$B$33:$B$776,E$155)+'СЕТ СН'!$I$14+СВЦЭМ!$D$10+'СЕТ СН'!$I$6-'СЕТ СН'!$I$26</f>
        <v>1329.8645198300001</v>
      </c>
      <c r="F183" s="36">
        <f>SUMIFS(СВЦЭМ!$D$33:$D$776,СВЦЭМ!$A$33:$A$776,$A183,СВЦЭМ!$B$33:$B$776,F$155)+'СЕТ СН'!$I$14+СВЦЭМ!$D$10+'СЕТ СН'!$I$6-'СЕТ СН'!$I$26</f>
        <v>1337.29330411</v>
      </c>
      <c r="G183" s="36">
        <f>SUMIFS(СВЦЭМ!$D$33:$D$776,СВЦЭМ!$A$33:$A$776,$A183,СВЦЭМ!$B$33:$B$776,G$155)+'СЕТ СН'!$I$14+СВЦЭМ!$D$10+'СЕТ СН'!$I$6-'СЕТ СН'!$I$26</f>
        <v>1323.7773819900001</v>
      </c>
      <c r="H183" s="36">
        <f>SUMIFS(СВЦЭМ!$D$33:$D$776,СВЦЭМ!$A$33:$A$776,$A183,СВЦЭМ!$B$33:$B$776,H$155)+'СЕТ СН'!$I$14+СВЦЭМ!$D$10+'СЕТ СН'!$I$6-'СЕТ СН'!$I$26</f>
        <v>1264.6203652500001</v>
      </c>
      <c r="I183" s="36">
        <f>SUMIFS(СВЦЭМ!$D$33:$D$776,СВЦЭМ!$A$33:$A$776,$A183,СВЦЭМ!$B$33:$B$776,I$155)+'СЕТ СН'!$I$14+СВЦЭМ!$D$10+'СЕТ СН'!$I$6-'СЕТ СН'!$I$26</f>
        <v>1228.8593178800002</v>
      </c>
      <c r="J183" s="36">
        <f>SUMIFS(СВЦЭМ!$D$33:$D$776,СВЦЭМ!$A$33:$A$776,$A183,СВЦЭМ!$B$33:$B$776,J$155)+'СЕТ СН'!$I$14+СВЦЭМ!$D$10+'СЕТ СН'!$I$6-'СЕТ СН'!$I$26</f>
        <v>1184.1672773400001</v>
      </c>
      <c r="K183" s="36">
        <f>SUMIFS(СВЦЭМ!$D$33:$D$776,СВЦЭМ!$A$33:$A$776,$A183,СВЦЭМ!$B$33:$B$776,K$155)+'СЕТ СН'!$I$14+СВЦЭМ!$D$10+'СЕТ СН'!$I$6-'СЕТ СН'!$I$26</f>
        <v>1170.1160054100001</v>
      </c>
      <c r="L183" s="36">
        <f>SUMIFS(СВЦЭМ!$D$33:$D$776,СВЦЭМ!$A$33:$A$776,$A183,СВЦЭМ!$B$33:$B$776,L$155)+'СЕТ СН'!$I$14+СВЦЭМ!$D$10+'СЕТ СН'!$I$6-'СЕТ СН'!$I$26</f>
        <v>1185.14671638</v>
      </c>
      <c r="M183" s="36">
        <f>SUMIFS(СВЦЭМ!$D$33:$D$776,СВЦЭМ!$A$33:$A$776,$A183,СВЦЭМ!$B$33:$B$776,M$155)+'СЕТ СН'!$I$14+СВЦЭМ!$D$10+'СЕТ СН'!$I$6-'СЕТ СН'!$I$26</f>
        <v>1195.0817032100001</v>
      </c>
      <c r="N183" s="36">
        <f>SUMIFS(СВЦЭМ!$D$33:$D$776,СВЦЭМ!$A$33:$A$776,$A183,СВЦЭМ!$B$33:$B$776,N$155)+'СЕТ СН'!$I$14+СВЦЭМ!$D$10+'СЕТ СН'!$I$6-'СЕТ СН'!$I$26</f>
        <v>1213.7176809600001</v>
      </c>
      <c r="O183" s="36">
        <f>SUMIFS(СВЦЭМ!$D$33:$D$776,СВЦЭМ!$A$33:$A$776,$A183,СВЦЭМ!$B$33:$B$776,O$155)+'СЕТ СН'!$I$14+СВЦЭМ!$D$10+'СЕТ СН'!$I$6-'СЕТ СН'!$I$26</f>
        <v>1205.8851583600001</v>
      </c>
      <c r="P183" s="36">
        <f>SUMIFS(СВЦЭМ!$D$33:$D$776,СВЦЭМ!$A$33:$A$776,$A183,СВЦЭМ!$B$33:$B$776,P$155)+'СЕТ СН'!$I$14+СВЦЭМ!$D$10+'СЕТ СН'!$I$6-'СЕТ СН'!$I$26</f>
        <v>1197.3856286800001</v>
      </c>
      <c r="Q183" s="36">
        <f>SUMIFS(СВЦЭМ!$D$33:$D$776,СВЦЭМ!$A$33:$A$776,$A183,СВЦЭМ!$B$33:$B$776,Q$155)+'СЕТ СН'!$I$14+СВЦЭМ!$D$10+'СЕТ СН'!$I$6-'СЕТ СН'!$I$26</f>
        <v>1175.5965598900002</v>
      </c>
      <c r="R183" s="36">
        <f>SUMIFS(СВЦЭМ!$D$33:$D$776,СВЦЭМ!$A$33:$A$776,$A183,СВЦЭМ!$B$33:$B$776,R$155)+'СЕТ СН'!$I$14+СВЦЭМ!$D$10+'СЕТ СН'!$I$6-'СЕТ СН'!$I$26</f>
        <v>1146.2849353400002</v>
      </c>
      <c r="S183" s="36">
        <f>SUMIFS(СВЦЭМ!$D$33:$D$776,СВЦЭМ!$A$33:$A$776,$A183,СВЦЭМ!$B$33:$B$776,S$155)+'СЕТ СН'!$I$14+СВЦЭМ!$D$10+'СЕТ СН'!$I$6-'СЕТ СН'!$I$26</f>
        <v>1118.3820377800002</v>
      </c>
      <c r="T183" s="36">
        <f>SUMIFS(СВЦЭМ!$D$33:$D$776,СВЦЭМ!$A$33:$A$776,$A183,СВЦЭМ!$B$33:$B$776,T$155)+'СЕТ СН'!$I$14+СВЦЭМ!$D$10+'СЕТ СН'!$I$6-'СЕТ СН'!$I$26</f>
        <v>1134.8360205500001</v>
      </c>
      <c r="U183" s="36">
        <f>SUMIFS(СВЦЭМ!$D$33:$D$776,СВЦЭМ!$A$33:$A$776,$A183,СВЦЭМ!$B$33:$B$776,U$155)+'СЕТ СН'!$I$14+СВЦЭМ!$D$10+'СЕТ СН'!$I$6-'СЕТ СН'!$I$26</f>
        <v>1143.00789377</v>
      </c>
      <c r="V183" s="36">
        <f>SUMIFS(СВЦЭМ!$D$33:$D$776,СВЦЭМ!$A$33:$A$776,$A183,СВЦЭМ!$B$33:$B$776,V$155)+'СЕТ СН'!$I$14+СВЦЭМ!$D$10+'СЕТ СН'!$I$6-'СЕТ СН'!$I$26</f>
        <v>1146.58172169</v>
      </c>
      <c r="W183" s="36">
        <f>SUMIFS(СВЦЭМ!$D$33:$D$776,СВЦЭМ!$A$33:$A$776,$A183,СВЦЭМ!$B$33:$B$776,W$155)+'СЕТ СН'!$I$14+СВЦЭМ!$D$10+'СЕТ СН'!$I$6-'СЕТ СН'!$I$26</f>
        <v>1114.3990741500002</v>
      </c>
      <c r="X183" s="36">
        <f>SUMIFS(СВЦЭМ!$D$33:$D$776,СВЦЭМ!$A$33:$A$776,$A183,СВЦЭМ!$B$33:$B$776,X$155)+'СЕТ СН'!$I$14+СВЦЭМ!$D$10+'СЕТ СН'!$I$6-'СЕТ СН'!$I$26</f>
        <v>1112.3048004500001</v>
      </c>
      <c r="Y183" s="36">
        <f>SUMIFS(СВЦЭМ!$D$33:$D$776,СВЦЭМ!$A$33:$A$776,$A183,СВЦЭМ!$B$33:$B$776,Y$155)+'СЕТ СН'!$I$14+СВЦЭМ!$D$10+'СЕТ СН'!$I$6-'СЕТ СН'!$I$26</f>
        <v>1199.5346239200001</v>
      </c>
    </row>
    <row r="184" spans="1:27" ht="15.75" x14ac:dyDescent="0.2">
      <c r="A184" s="35">
        <f t="shared" si="4"/>
        <v>43645</v>
      </c>
      <c r="B184" s="36">
        <f>SUMIFS(СВЦЭМ!$D$33:$D$776,СВЦЭМ!$A$33:$A$776,$A184,СВЦЭМ!$B$33:$B$776,B$155)+'СЕТ СН'!$I$14+СВЦЭМ!$D$10+'СЕТ СН'!$I$6-'СЕТ СН'!$I$26</f>
        <v>1231.1077329700001</v>
      </c>
      <c r="C184" s="36">
        <f>SUMIFS(СВЦЭМ!$D$33:$D$776,СВЦЭМ!$A$33:$A$776,$A184,СВЦЭМ!$B$33:$B$776,C$155)+'СЕТ СН'!$I$14+СВЦЭМ!$D$10+'СЕТ СН'!$I$6-'СЕТ СН'!$I$26</f>
        <v>1278.3757695200002</v>
      </c>
      <c r="D184" s="36">
        <f>SUMIFS(СВЦЭМ!$D$33:$D$776,СВЦЭМ!$A$33:$A$776,$A184,СВЦЭМ!$B$33:$B$776,D$155)+'СЕТ СН'!$I$14+СВЦЭМ!$D$10+'СЕТ СН'!$I$6-'СЕТ СН'!$I$26</f>
        <v>1301.9348039400002</v>
      </c>
      <c r="E184" s="36">
        <f>SUMIFS(СВЦЭМ!$D$33:$D$776,СВЦЭМ!$A$33:$A$776,$A184,СВЦЭМ!$B$33:$B$776,E$155)+'СЕТ СН'!$I$14+СВЦЭМ!$D$10+'СЕТ СН'!$I$6-'СЕТ СН'!$I$26</f>
        <v>1321.0226636000002</v>
      </c>
      <c r="F184" s="36">
        <f>SUMIFS(СВЦЭМ!$D$33:$D$776,СВЦЭМ!$A$33:$A$776,$A184,СВЦЭМ!$B$33:$B$776,F$155)+'СЕТ СН'!$I$14+СВЦЭМ!$D$10+'СЕТ СН'!$I$6-'СЕТ СН'!$I$26</f>
        <v>1325.38471334</v>
      </c>
      <c r="G184" s="36">
        <f>SUMIFS(СВЦЭМ!$D$33:$D$776,СВЦЭМ!$A$33:$A$776,$A184,СВЦЭМ!$B$33:$B$776,G$155)+'СЕТ СН'!$I$14+СВЦЭМ!$D$10+'СЕТ СН'!$I$6-'СЕТ СН'!$I$26</f>
        <v>1323.1308548500001</v>
      </c>
      <c r="H184" s="36">
        <f>SUMIFS(СВЦЭМ!$D$33:$D$776,СВЦЭМ!$A$33:$A$776,$A184,СВЦЭМ!$B$33:$B$776,H$155)+'СЕТ СН'!$I$14+СВЦЭМ!$D$10+'СЕТ СН'!$I$6-'СЕТ СН'!$I$26</f>
        <v>1286.7017660199999</v>
      </c>
      <c r="I184" s="36">
        <f>SUMIFS(СВЦЭМ!$D$33:$D$776,СВЦЭМ!$A$33:$A$776,$A184,СВЦЭМ!$B$33:$B$776,I$155)+'СЕТ СН'!$I$14+СВЦЭМ!$D$10+'СЕТ СН'!$I$6-'СЕТ СН'!$I$26</f>
        <v>1249.4603107600001</v>
      </c>
      <c r="J184" s="36">
        <f>SUMIFS(СВЦЭМ!$D$33:$D$776,СВЦЭМ!$A$33:$A$776,$A184,СВЦЭМ!$B$33:$B$776,J$155)+'СЕТ СН'!$I$14+СВЦЭМ!$D$10+'СЕТ СН'!$I$6-'СЕТ СН'!$I$26</f>
        <v>1234.0865469</v>
      </c>
      <c r="K184" s="36">
        <f>SUMIFS(СВЦЭМ!$D$33:$D$776,СВЦЭМ!$A$33:$A$776,$A184,СВЦЭМ!$B$33:$B$776,K$155)+'СЕТ СН'!$I$14+СВЦЭМ!$D$10+'СЕТ СН'!$I$6-'СЕТ СН'!$I$26</f>
        <v>1187.9160246000001</v>
      </c>
      <c r="L184" s="36">
        <f>SUMIFS(СВЦЭМ!$D$33:$D$776,СВЦЭМ!$A$33:$A$776,$A184,СВЦЭМ!$B$33:$B$776,L$155)+'СЕТ СН'!$I$14+СВЦЭМ!$D$10+'СЕТ СН'!$I$6-'СЕТ СН'!$I$26</f>
        <v>1169.9295240700001</v>
      </c>
      <c r="M184" s="36">
        <f>SUMIFS(СВЦЭМ!$D$33:$D$776,СВЦЭМ!$A$33:$A$776,$A184,СВЦЭМ!$B$33:$B$776,M$155)+'СЕТ СН'!$I$14+СВЦЭМ!$D$10+'СЕТ СН'!$I$6-'СЕТ СН'!$I$26</f>
        <v>1165.2286626600001</v>
      </c>
      <c r="N184" s="36">
        <f>SUMIFS(СВЦЭМ!$D$33:$D$776,СВЦЭМ!$A$33:$A$776,$A184,СВЦЭМ!$B$33:$B$776,N$155)+'СЕТ СН'!$I$14+СВЦЭМ!$D$10+'СЕТ СН'!$I$6-'СЕТ СН'!$I$26</f>
        <v>1176.3230657200002</v>
      </c>
      <c r="O184" s="36">
        <f>SUMIFS(СВЦЭМ!$D$33:$D$776,СВЦЭМ!$A$33:$A$776,$A184,СВЦЭМ!$B$33:$B$776,O$155)+'СЕТ СН'!$I$14+СВЦЭМ!$D$10+'СЕТ СН'!$I$6-'СЕТ СН'!$I$26</f>
        <v>1177.1360374000001</v>
      </c>
      <c r="P184" s="36">
        <f>SUMIFS(СВЦЭМ!$D$33:$D$776,СВЦЭМ!$A$33:$A$776,$A184,СВЦЭМ!$B$33:$B$776,P$155)+'СЕТ СН'!$I$14+СВЦЭМ!$D$10+'СЕТ СН'!$I$6-'СЕТ СН'!$I$26</f>
        <v>1180.4049464899999</v>
      </c>
      <c r="Q184" s="36">
        <f>SUMIFS(СВЦЭМ!$D$33:$D$776,СВЦЭМ!$A$33:$A$776,$A184,СВЦЭМ!$B$33:$B$776,Q$155)+'СЕТ СН'!$I$14+СВЦЭМ!$D$10+'СЕТ СН'!$I$6-'СЕТ СН'!$I$26</f>
        <v>1150.8788844300002</v>
      </c>
      <c r="R184" s="36">
        <f>SUMIFS(СВЦЭМ!$D$33:$D$776,СВЦЭМ!$A$33:$A$776,$A184,СВЦЭМ!$B$33:$B$776,R$155)+'СЕТ СН'!$I$14+СВЦЭМ!$D$10+'СЕТ СН'!$I$6-'СЕТ СН'!$I$26</f>
        <v>1113.74611544</v>
      </c>
      <c r="S184" s="36">
        <f>SUMIFS(СВЦЭМ!$D$33:$D$776,СВЦЭМ!$A$33:$A$776,$A184,СВЦЭМ!$B$33:$B$776,S$155)+'СЕТ СН'!$I$14+СВЦЭМ!$D$10+'СЕТ СН'!$I$6-'СЕТ СН'!$I$26</f>
        <v>1099.7465844400001</v>
      </c>
      <c r="T184" s="36">
        <f>SUMIFS(СВЦЭМ!$D$33:$D$776,СВЦЭМ!$A$33:$A$776,$A184,СВЦЭМ!$B$33:$B$776,T$155)+'СЕТ СН'!$I$14+СВЦЭМ!$D$10+'СЕТ СН'!$I$6-'СЕТ СН'!$I$26</f>
        <v>1095.1455298300002</v>
      </c>
      <c r="U184" s="36">
        <f>SUMIFS(СВЦЭМ!$D$33:$D$776,СВЦЭМ!$A$33:$A$776,$A184,СВЦЭМ!$B$33:$B$776,U$155)+'СЕТ СН'!$I$14+СВЦЭМ!$D$10+'СЕТ СН'!$I$6-'СЕТ СН'!$I$26</f>
        <v>1098.9501869700002</v>
      </c>
      <c r="V184" s="36">
        <f>SUMIFS(СВЦЭМ!$D$33:$D$776,СВЦЭМ!$A$33:$A$776,$A184,СВЦЭМ!$B$33:$B$776,V$155)+'СЕТ СН'!$I$14+СВЦЭМ!$D$10+'СЕТ СН'!$I$6-'СЕТ СН'!$I$26</f>
        <v>1100.1700765200001</v>
      </c>
      <c r="W184" s="36">
        <f>SUMIFS(СВЦЭМ!$D$33:$D$776,СВЦЭМ!$A$33:$A$776,$A184,СВЦЭМ!$B$33:$B$776,W$155)+'СЕТ СН'!$I$14+СВЦЭМ!$D$10+'СЕТ СН'!$I$6-'СЕТ СН'!$I$26</f>
        <v>1078.3463151000001</v>
      </c>
      <c r="X184" s="36">
        <f>SUMIFS(СВЦЭМ!$D$33:$D$776,СВЦЭМ!$A$33:$A$776,$A184,СВЦЭМ!$B$33:$B$776,X$155)+'СЕТ СН'!$I$14+СВЦЭМ!$D$10+'СЕТ СН'!$I$6-'СЕТ СН'!$I$26</f>
        <v>1089.85434065</v>
      </c>
      <c r="Y184" s="36">
        <f>SUMIFS(СВЦЭМ!$D$33:$D$776,СВЦЭМ!$A$33:$A$776,$A184,СВЦЭМ!$B$33:$B$776,Y$155)+'СЕТ СН'!$I$14+СВЦЭМ!$D$10+'СЕТ СН'!$I$6-'СЕТ СН'!$I$26</f>
        <v>1168.9442416400002</v>
      </c>
    </row>
    <row r="185" spans="1:27" ht="15.75" x14ac:dyDescent="0.2">
      <c r="A185" s="35">
        <f t="shared" si="4"/>
        <v>43646</v>
      </c>
      <c r="B185" s="36">
        <f>SUMIFS(СВЦЭМ!$D$33:$D$776,СВЦЭМ!$A$33:$A$776,$A185,СВЦЭМ!$B$33:$B$776,B$155)+'СЕТ СН'!$I$14+СВЦЭМ!$D$10+'СЕТ СН'!$I$6-'СЕТ СН'!$I$26</f>
        <v>1219.58635845</v>
      </c>
      <c r="C185" s="36">
        <f>SUMIFS(СВЦЭМ!$D$33:$D$776,СВЦЭМ!$A$33:$A$776,$A185,СВЦЭМ!$B$33:$B$776,C$155)+'СЕТ СН'!$I$14+СВЦЭМ!$D$10+'СЕТ СН'!$I$6-'СЕТ СН'!$I$26</f>
        <v>1261.6165690000003</v>
      </c>
      <c r="D185" s="36">
        <f>SUMIFS(СВЦЭМ!$D$33:$D$776,СВЦЭМ!$A$33:$A$776,$A185,СВЦЭМ!$B$33:$B$776,D$155)+'СЕТ СН'!$I$14+СВЦЭМ!$D$10+'СЕТ СН'!$I$6-'СЕТ СН'!$I$26</f>
        <v>1301.06431092</v>
      </c>
      <c r="E185" s="36">
        <f>SUMIFS(СВЦЭМ!$D$33:$D$776,СВЦЭМ!$A$33:$A$776,$A185,СВЦЭМ!$B$33:$B$776,E$155)+'СЕТ СН'!$I$14+СВЦЭМ!$D$10+'СЕТ СН'!$I$6-'СЕТ СН'!$I$26</f>
        <v>1322.88066837</v>
      </c>
      <c r="F185" s="36">
        <f>SUMIFS(СВЦЭМ!$D$33:$D$776,СВЦЭМ!$A$33:$A$776,$A185,СВЦЭМ!$B$33:$B$776,F$155)+'СЕТ СН'!$I$14+СВЦЭМ!$D$10+'СЕТ СН'!$I$6-'СЕТ СН'!$I$26</f>
        <v>1329.4375072800001</v>
      </c>
      <c r="G185" s="36">
        <f>SUMIFS(СВЦЭМ!$D$33:$D$776,СВЦЭМ!$A$33:$A$776,$A185,СВЦЭМ!$B$33:$B$776,G$155)+'СЕТ СН'!$I$14+СВЦЭМ!$D$10+'СЕТ СН'!$I$6-'СЕТ СН'!$I$26</f>
        <v>1335.1841891399999</v>
      </c>
      <c r="H185" s="36">
        <f>SUMIFS(СВЦЭМ!$D$33:$D$776,СВЦЭМ!$A$33:$A$776,$A185,СВЦЭМ!$B$33:$B$776,H$155)+'СЕТ СН'!$I$14+СВЦЭМ!$D$10+'СЕТ СН'!$I$6-'СЕТ СН'!$I$26</f>
        <v>1310.7658534900002</v>
      </c>
      <c r="I185" s="36">
        <f>SUMIFS(СВЦЭМ!$D$33:$D$776,СВЦЭМ!$A$33:$A$776,$A185,СВЦЭМ!$B$33:$B$776,I$155)+'СЕТ СН'!$I$14+СВЦЭМ!$D$10+'СЕТ СН'!$I$6-'СЕТ СН'!$I$26</f>
        <v>1276.8705521000002</v>
      </c>
      <c r="J185" s="36">
        <f>SUMIFS(СВЦЭМ!$D$33:$D$776,СВЦЭМ!$A$33:$A$776,$A185,СВЦЭМ!$B$33:$B$776,J$155)+'СЕТ СН'!$I$14+СВЦЭМ!$D$10+'СЕТ СН'!$I$6-'СЕТ СН'!$I$26</f>
        <v>1219.44257072</v>
      </c>
      <c r="K185" s="36">
        <f>SUMIFS(СВЦЭМ!$D$33:$D$776,СВЦЭМ!$A$33:$A$776,$A185,СВЦЭМ!$B$33:$B$776,K$155)+'СЕТ СН'!$I$14+СВЦЭМ!$D$10+'СЕТ СН'!$I$6-'СЕТ СН'!$I$26</f>
        <v>1195.0935836000001</v>
      </c>
      <c r="L185" s="36">
        <f>SUMIFS(СВЦЭМ!$D$33:$D$776,СВЦЭМ!$A$33:$A$776,$A185,СВЦЭМ!$B$33:$B$776,L$155)+'СЕТ СН'!$I$14+СВЦЭМ!$D$10+'СЕТ СН'!$I$6-'СЕТ СН'!$I$26</f>
        <v>1170.3546567800001</v>
      </c>
      <c r="M185" s="36">
        <f>SUMIFS(СВЦЭМ!$D$33:$D$776,СВЦЭМ!$A$33:$A$776,$A185,СВЦЭМ!$B$33:$B$776,M$155)+'СЕТ СН'!$I$14+СВЦЭМ!$D$10+'СЕТ СН'!$I$6-'СЕТ СН'!$I$26</f>
        <v>1154.9086831200002</v>
      </c>
      <c r="N185" s="36">
        <f>SUMIFS(СВЦЭМ!$D$33:$D$776,СВЦЭМ!$A$33:$A$776,$A185,СВЦЭМ!$B$33:$B$776,N$155)+'СЕТ СН'!$I$14+СВЦЭМ!$D$10+'СЕТ СН'!$I$6-'СЕТ СН'!$I$26</f>
        <v>1169.4727280400002</v>
      </c>
      <c r="O185" s="36">
        <f>SUMIFS(СВЦЭМ!$D$33:$D$776,СВЦЭМ!$A$33:$A$776,$A185,СВЦЭМ!$B$33:$B$776,O$155)+'СЕТ СН'!$I$14+СВЦЭМ!$D$10+'СЕТ СН'!$I$6-'СЕТ СН'!$I$26</f>
        <v>1190.2926237800002</v>
      </c>
      <c r="P185" s="36">
        <f>SUMIFS(СВЦЭМ!$D$33:$D$776,СВЦЭМ!$A$33:$A$776,$A185,СВЦЭМ!$B$33:$B$776,P$155)+'СЕТ СН'!$I$14+СВЦЭМ!$D$10+'СЕТ СН'!$I$6-'СЕТ СН'!$I$26</f>
        <v>1197.3519409099999</v>
      </c>
      <c r="Q185" s="36">
        <f>SUMIFS(СВЦЭМ!$D$33:$D$776,СВЦЭМ!$A$33:$A$776,$A185,СВЦЭМ!$B$33:$B$776,Q$155)+'СЕТ СН'!$I$14+СВЦЭМ!$D$10+'СЕТ СН'!$I$6-'СЕТ СН'!$I$26</f>
        <v>1165.9573632400002</v>
      </c>
      <c r="R185" s="36">
        <f>SUMIFS(СВЦЭМ!$D$33:$D$776,СВЦЭМ!$A$33:$A$776,$A185,СВЦЭМ!$B$33:$B$776,R$155)+'СЕТ СН'!$I$14+СВЦЭМ!$D$10+'СЕТ СН'!$I$6-'СЕТ СН'!$I$26</f>
        <v>1106.47089342</v>
      </c>
      <c r="S185" s="36">
        <f>SUMIFS(СВЦЭМ!$D$33:$D$776,СВЦЭМ!$A$33:$A$776,$A185,СВЦЭМ!$B$33:$B$776,S$155)+'СЕТ СН'!$I$14+СВЦЭМ!$D$10+'СЕТ СН'!$I$6-'СЕТ СН'!$I$26</f>
        <v>1104.6708286100002</v>
      </c>
      <c r="T185" s="36">
        <f>SUMIFS(СВЦЭМ!$D$33:$D$776,СВЦЭМ!$A$33:$A$776,$A185,СВЦЭМ!$B$33:$B$776,T$155)+'СЕТ СН'!$I$14+СВЦЭМ!$D$10+'СЕТ СН'!$I$6-'СЕТ СН'!$I$26</f>
        <v>1114.52481601</v>
      </c>
      <c r="U185" s="36">
        <f>SUMIFS(СВЦЭМ!$D$33:$D$776,СВЦЭМ!$A$33:$A$776,$A185,СВЦЭМ!$B$33:$B$776,U$155)+'СЕТ СН'!$I$14+СВЦЭМ!$D$10+'СЕТ СН'!$I$6-'СЕТ СН'!$I$26</f>
        <v>1130.13703695</v>
      </c>
      <c r="V185" s="36">
        <f>SUMIFS(СВЦЭМ!$D$33:$D$776,СВЦЭМ!$A$33:$A$776,$A185,СВЦЭМ!$B$33:$B$776,V$155)+'СЕТ СН'!$I$14+СВЦЭМ!$D$10+'СЕТ СН'!$I$6-'СЕТ СН'!$I$26</f>
        <v>1098.9429096399999</v>
      </c>
      <c r="W185" s="36">
        <f>SUMIFS(СВЦЭМ!$D$33:$D$776,СВЦЭМ!$A$33:$A$776,$A185,СВЦЭМ!$B$33:$B$776,W$155)+'СЕТ СН'!$I$14+СВЦЭМ!$D$10+'СЕТ СН'!$I$6-'СЕТ СН'!$I$26</f>
        <v>1077.7730224000002</v>
      </c>
      <c r="X185" s="36">
        <f>SUMIFS(СВЦЭМ!$D$33:$D$776,СВЦЭМ!$A$33:$A$776,$A185,СВЦЭМ!$B$33:$B$776,X$155)+'СЕТ СН'!$I$14+СВЦЭМ!$D$10+'СЕТ СН'!$I$6-'СЕТ СН'!$I$26</f>
        <v>1095.1493580200001</v>
      </c>
      <c r="Y185" s="36">
        <f>SUMIFS(СВЦЭМ!$D$33:$D$776,СВЦЭМ!$A$33:$A$776,$A185,СВЦЭМ!$B$33:$B$776,Y$155)+'СЕТ СН'!$I$14+СВЦЭМ!$D$10+'СЕТ СН'!$I$6-'СЕТ СН'!$I$26</f>
        <v>1151.97622275</v>
      </c>
    </row>
    <row r="186" spans="1:27" ht="15.75" hidden="1" x14ac:dyDescent="0.2">
      <c r="A186" s="35">
        <f t="shared" si="4"/>
        <v>43647</v>
      </c>
      <c r="B186" s="36">
        <f>SUMIFS(СВЦЭМ!$D$33:$D$776,СВЦЭМ!$A$33:$A$776,$A186,СВЦЭМ!$B$33:$B$776,B$155)+'СЕТ СН'!$I$14+СВЦЭМ!$D$10+'СЕТ СН'!$I$6-'СЕТ СН'!$I$26</f>
        <v>533.81720990999997</v>
      </c>
      <c r="C186" s="36">
        <f>SUMIFS(СВЦЭМ!$D$33:$D$776,СВЦЭМ!$A$33:$A$776,$A186,СВЦЭМ!$B$33:$B$776,C$155)+'СЕТ СН'!$I$14+СВЦЭМ!$D$10+'СЕТ СН'!$I$6-'СЕТ СН'!$I$26</f>
        <v>533.81720990999997</v>
      </c>
      <c r="D186" s="36">
        <f>SUMIFS(СВЦЭМ!$D$33:$D$776,СВЦЭМ!$A$33:$A$776,$A186,СВЦЭМ!$B$33:$B$776,D$155)+'СЕТ СН'!$I$14+СВЦЭМ!$D$10+'СЕТ СН'!$I$6-'СЕТ СН'!$I$26</f>
        <v>533.81720990999997</v>
      </c>
      <c r="E186" s="36">
        <f>SUMIFS(СВЦЭМ!$D$33:$D$776,СВЦЭМ!$A$33:$A$776,$A186,СВЦЭМ!$B$33:$B$776,E$155)+'СЕТ СН'!$I$14+СВЦЭМ!$D$10+'СЕТ СН'!$I$6-'СЕТ СН'!$I$26</f>
        <v>533.81720990999997</v>
      </c>
      <c r="F186" s="36">
        <f>SUMIFS(СВЦЭМ!$D$33:$D$776,СВЦЭМ!$A$33:$A$776,$A186,СВЦЭМ!$B$33:$B$776,F$155)+'СЕТ СН'!$I$14+СВЦЭМ!$D$10+'СЕТ СН'!$I$6-'СЕТ СН'!$I$26</f>
        <v>533.81720990999997</v>
      </c>
      <c r="G186" s="36">
        <f>SUMIFS(СВЦЭМ!$D$33:$D$776,СВЦЭМ!$A$33:$A$776,$A186,СВЦЭМ!$B$33:$B$776,G$155)+'СЕТ СН'!$I$14+СВЦЭМ!$D$10+'СЕТ СН'!$I$6-'СЕТ СН'!$I$26</f>
        <v>533.81720990999997</v>
      </c>
      <c r="H186" s="36">
        <f>SUMIFS(СВЦЭМ!$D$33:$D$776,СВЦЭМ!$A$33:$A$776,$A186,СВЦЭМ!$B$33:$B$776,H$155)+'СЕТ СН'!$I$14+СВЦЭМ!$D$10+'СЕТ СН'!$I$6-'СЕТ СН'!$I$26</f>
        <v>533.81720990999997</v>
      </c>
      <c r="I186" s="36">
        <f>SUMIFS(СВЦЭМ!$D$33:$D$776,СВЦЭМ!$A$33:$A$776,$A186,СВЦЭМ!$B$33:$B$776,I$155)+'СЕТ СН'!$I$14+СВЦЭМ!$D$10+'СЕТ СН'!$I$6-'СЕТ СН'!$I$26</f>
        <v>533.81720990999997</v>
      </c>
      <c r="J186" s="36">
        <f>SUMIFS(СВЦЭМ!$D$33:$D$776,СВЦЭМ!$A$33:$A$776,$A186,СВЦЭМ!$B$33:$B$776,J$155)+'СЕТ СН'!$I$14+СВЦЭМ!$D$10+'СЕТ СН'!$I$6-'СЕТ СН'!$I$26</f>
        <v>533.81720990999997</v>
      </c>
      <c r="K186" s="36">
        <f>SUMIFS(СВЦЭМ!$D$33:$D$776,СВЦЭМ!$A$33:$A$776,$A186,СВЦЭМ!$B$33:$B$776,K$155)+'СЕТ СН'!$I$14+СВЦЭМ!$D$10+'СЕТ СН'!$I$6-'СЕТ СН'!$I$26</f>
        <v>533.81720990999997</v>
      </c>
      <c r="L186" s="36">
        <f>SUMIFS(СВЦЭМ!$D$33:$D$776,СВЦЭМ!$A$33:$A$776,$A186,СВЦЭМ!$B$33:$B$776,L$155)+'СЕТ СН'!$I$14+СВЦЭМ!$D$10+'СЕТ СН'!$I$6-'СЕТ СН'!$I$26</f>
        <v>533.81720990999997</v>
      </c>
      <c r="M186" s="36">
        <f>SUMIFS(СВЦЭМ!$D$33:$D$776,СВЦЭМ!$A$33:$A$776,$A186,СВЦЭМ!$B$33:$B$776,M$155)+'СЕТ СН'!$I$14+СВЦЭМ!$D$10+'СЕТ СН'!$I$6-'СЕТ СН'!$I$26</f>
        <v>533.81720990999997</v>
      </c>
      <c r="N186" s="36">
        <f>SUMIFS(СВЦЭМ!$D$33:$D$776,СВЦЭМ!$A$33:$A$776,$A186,СВЦЭМ!$B$33:$B$776,N$155)+'СЕТ СН'!$I$14+СВЦЭМ!$D$10+'СЕТ СН'!$I$6-'СЕТ СН'!$I$26</f>
        <v>533.81720990999997</v>
      </c>
      <c r="O186" s="36">
        <f>SUMIFS(СВЦЭМ!$D$33:$D$776,СВЦЭМ!$A$33:$A$776,$A186,СВЦЭМ!$B$33:$B$776,O$155)+'СЕТ СН'!$I$14+СВЦЭМ!$D$10+'СЕТ СН'!$I$6-'СЕТ СН'!$I$26</f>
        <v>533.81720990999997</v>
      </c>
      <c r="P186" s="36">
        <f>SUMIFS(СВЦЭМ!$D$33:$D$776,СВЦЭМ!$A$33:$A$776,$A186,СВЦЭМ!$B$33:$B$776,P$155)+'СЕТ СН'!$I$14+СВЦЭМ!$D$10+'СЕТ СН'!$I$6-'СЕТ СН'!$I$26</f>
        <v>533.81720990999997</v>
      </c>
      <c r="Q186" s="36">
        <f>SUMIFS(СВЦЭМ!$D$33:$D$776,СВЦЭМ!$A$33:$A$776,$A186,СВЦЭМ!$B$33:$B$776,Q$155)+'СЕТ СН'!$I$14+СВЦЭМ!$D$10+'СЕТ СН'!$I$6-'СЕТ СН'!$I$26</f>
        <v>533.81720990999997</v>
      </c>
      <c r="R186" s="36">
        <f>SUMIFS(СВЦЭМ!$D$33:$D$776,СВЦЭМ!$A$33:$A$776,$A186,СВЦЭМ!$B$33:$B$776,R$155)+'СЕТ СН'!$I$14+СВЦЭМ!$D$10+'СЕТ СН'!$I$6-'СЕТ СН'!$I$26</f>
        <v>533.81720990999997</v>
      </c>
      <c r="S186" s="36">
        <f>SUMIFS(СВЦЭМ!$D$33:$D$776,СВЦЭМ!$A$33:$A$776,$A186,СВЦЭМ!$B$33:$B$776,S$155)+'СЕТ СН'!$I$14+СВЦЭМ!$D$10+'СЕТ СН'!$I$6-'СЕТ СН'!$I$26</f>
        <v>533.81720990999997</v>
      </c>
      <c r="T186" s="36">
        <f>SUMIFS(СВЦЭМ!$D$33:$D$776,СВЦЭМ!$A$33:$A$776,$A186,СВЦЭМ!$B$33:$B$776,T$155)+'СЕТ СН'!$I$14+СВЦЭМ!$D$10+'СЕТ СН'!$I$6-'СЕТ СН'!$I$26</f>
        <v>533.81720990999997</v>
      </c>
      <c r="U186" s="36">
        <f>SUMIFS(СВЦЭМ!$D$33:$D$776,СВЦЭМ!$A$33:$A$776,$A186,СВЦЭМ!$B$33:$B$776,U$155)+'СЕТ СН'!$I$14+СВЦЭМ!$D$10+'СЕТ СН'!$I$6-'СЕТ СН'!$I$26</f>
        <v>533.81720990999997</v>
      </c>
      <c r="V186" s="36">
        <f>SUMIFS(СВЦЭМ!$D$33:$D$776,СВЦЭМ!$A$33:$A$776,$A186,СВЦЭМ!$B$33:$B$776,V$155)+'СЕТ СН'!$I$14+СВЦЭМ!$D$10+'СЕТ СН'!$I$6-'СЕТ СН'!$I$26</f>
        <v>533.81720990999997</v>
      </c>
      <c r="W186" s="36">
        <f>SUMIFS(СВЦЭМ!$D$33:$D$776,СВЦЭМ!$A$33:$A$776,$A186,СВЦЭМ!$B$33:$B$776,W$155)+'СЕТ СН'!$I$14+СВЦЭМ!$D$10+'СЕТ СН'!$I$6-'СЕТ СН'!$I$26</f>
        <v>533.81720990999997</v>
      </c>
      <c r="X186" s="36">
        <f>SUMIFS(СВЦЭМ!$D$33:$D$776,СВЦЭМ!$A$33:$A$776,$A186,СВЦЭМ!$B$33:$B$776,X$155)+'СЕТ СН'!$I$14+СВЦЭМ!$D$10+'СЕТ СН'!$I$6-'СЕТ СН'!$I$26</f>
        <v>533.81720990999997</v>
      </c>
      <c r="Y186" s="36">
        <f>SUMIFS(СВЦЭМ!$D$33:$D$776,СВЦЭМ!$A$33:$A$776,$A186,СВЦЭМ!$B$33:$B$776,Y$155)+'СЕТ СН'!$I$14+СВЦЭМ!$D$10+'СЕТ СН'!$I$6-'СЕТ СН'!$I$26</f>
        <v>533.81720990999997</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151</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01.06.2019</v>
      </c>
      <c r="B192" s="36">
        <f>SUMIFS(СВЦЭМ!$E$33:$E$776,СВЦЭМ!$A$33:$A$776,$A192,СВЦЭМ!$B$33:$B$776,B$191)+'СЕТ СН'!$F$15</f>
        <v>135.26315359</v>
      </c>
      <c r="C192" s="36">
        <f>SUMIFS(СВЦЭМ!$E$33:$E$776,СВЦЭМ!$A$33:$A$776,$A192,СВЦЭМ!$B$33:$B$776,C$191)+'СЕТ СН'!$F$15</f>
        <v>143.74440387999999</v>
      </c>
      <c r="D192" s="36">
        <f>SUMIFS(СВЦЭМ!$E$33:$E$776,СВЦЭМ!$A$33:$A$776,$A192,СВЦЭМ!$B$33:$B$776,D$191)+'СЕТ СН'!$F$15</f>
        <v>151.82201216000001</v>
      </c>
      <c r="E192" s="36">
        <f>SUMIFS(СВЦЭМ!$E$33:$E$776,СВЦЭМ!$A$33:$A$776,$A192,СВЦЭМ!$B$33:$B$776,E$191)+'СЕТ СН'!$F$15</f>
        <v>156.15665221</v>
      </c>
      <c r="F192" s="36">
        <f>SUMIFS(СВЦЭМ!$E$33:$E$776,СВЦЭМ!$A$33:$A$776,$A192,СВЦЭМ!$B$33:$B$776,F$191)+'СЕТ СН'!$F$15</f>
        <v>158.22278126</v>
      </c>
      <c r="G192" s="36">
        <f>SUMIFS(СВЦЭМ!$E$33:$E$776,СВЦЭМ!$A$33:$A$776,$A192,СВЦЭМ!$B$33:$B$776,G$191)+'СЕТ СН'!$F$15</f>
        <v>159.16428805999999</v>
      </c>
      <c r="H192" s="36">
        <f>SUMIFS(СВЦЭМ!$E$33:$E$776,СВЦЭМ!$A$33:$A$776,$A192,СВЦЭМ!$B$33:$B$776,H$191)+'СЕТ СН'!$F$15</f>
        <v>152.82040402999999</v>
      </c>
      <c r="I192" s="36">
        <f>SUMIFS(СВЦЭМ!$E$33:$E$776,СВЦЭМ!$A$33:$A$776,$A192,СВЦЭМ!$B$33:$B$776,I$191)+'СЕТ СН'!$F$15</f>
        <v>148.50130124</v>
      </c>
      <c r="J192" s="36">
        <f>SUMIFS(СВЦЭМ!$E$33:$E$776,СВЦЭМ!$A$33:$A$776,$A192,СВЦЭМ!$B$33:$B$776,J$191)+'СЕТ СН'!$F$15</f>
        <v>141.85510497000001</v>
      </c>
      <c r="K192" s="36">
        <f>SUMIFS(СВЦЭМ!$E$33:$E$776,СВЦЭМ!$A$33:$A$776,$A192,СВЦЭМ!$B$33:$B$776,K$191)+'СЕТ СН'!$F$15</f>
        <v>130.13640581000001</v>
      </c>
      <c r="L192" s="36">
        <f>SUMIFS(СВЦЭМ!$E$33:$E$776,СВЦЭМ!$A$33:$A$776,$A192,СВЦЭМ!$B$33:$B$776,L$191)+'СЕТ СН'!$F$15</f>
        <v>124.77456746</v>
      </c>
      <c r="M192" s="36">
        <f>SUMIFS(СВЦЭМ!$E$33:$E$776,СВЦЭМ!$A$33:$A$776,$A192,СВЦЭМ!$B$33:$B$776,M$191)+'СЕТ СН'!$F$15</f>
        <v>121.49707103</v>
      </c>
      <c r="N192" s="36">
        <f>SUMIFS(СВЦЭМ!$E$33:$E$776,СВЦЭМ!$A$33:$A$776,$A192,СВЦЭМ!$B$33:$B$776,N$191)+'СЕТ СН'!$F$15</f>
        <v>126.27982962</v>
      </c>
      <c r="O192" s="36">
        <f>SUMIFS(СВЦЭМ!$E$33:$E$776,СВЦЭМ!$A$33:$A$776,$A192,СВЦЭМ!$B$33:$B$776,O$191)+'СЕТ СН'!$F$15</f>
        <v>126.31402635000001</v>
      </c>
      <c r="P192" s="36">
        <f>SUMIFS(СВЦЭМ!$E$33:$E$776,СВЦЭМ!$A$33:$A$776,$A192,СВЦЭМ!$B$33:$B$776,P$191)+'СЕТ СН'!$F$15</f>
        <v>129.29139057</v>
      </c>
      <c r="Q192" s="36">
        <f>SUMIFS(СВЦЭМ!$E$33:$E$776,СВЦЭМ!$A$33:$A$776,$A192,СВЦЭМ!$B$33:$B$776,Q$191)+'СЕТ СН'!$F$15</f>
        <v>123.01583678999999</v>
      </c>
      <c r="R192" s="36">
        <f>SUMIFS(СВЦЭМ!$E$33:$E$776,СВЦЭМ!$A$33:$A$776,$A192,СВЦЭМ!$B$33:$B$776,R$191)+'СЕТ СН'!$F$15</f>
        <v>117.0765768</v>
      </c>
      <c r="S192" s="36">
        <f>SUMIFS(СВЦЭМ!$E$33:$E$776,СВЦЭМ!$A$33:$A$776,$A192,СВЦЭМ!$B$33:$B$776,S$191)+'СЕТ СН'!$F$15</f>
        <v>123.16876911</v>
      </c>
      <c r="T192" s="36">
        <f>SUMIFS(СВЦЭМ!$E$33:$E$776,СВЦЭМ!$A$33:$A$776,$A192,СВЦЭМ!$B$33:$B$776,T$191)+'СЕТ СН'!$F$15</f>
        <v>119.71256961</v>
      </c>
      <c r="U192" s="36">
        <f>SUMIFS(СВЦЭМ!$E$33:$E$776,СВЦЭМ!$A$33:$A$776,$A192,СВЦЭМ!$B$33:$B$776,U$191)+'СЕТ СН'!$F$15</f>
        <v>115.76552443</v>
      </c>
      <c r="V192" s="36">
        <f>SUMIFS(СВЦЭМ!$E$33:$E$776,СВЦЭМ!$A$33:$A$776,$A192,СВЦЭМ!$B$33:$B$776,V$191)+'СЕТ СН'!$F$15</f>
        <v>111.97465683</v>
      </c>
      <c r="W192" s="36">
        <f>SUMIFS(СВЦЭМ!$E$33:$E$776,СВЦЭМ!$A$33:$A$776,$A192,СВЦЭМ!$B$33:$B$776,W$191)+'СЕТ СН'!$F$15</f>
        <v>107.24986131</v>
      </c>
      <c r="X192" s="36">
        <f>SUMIFS(СВЦЭМ!$E$33:$E$776,СВЦЭМ!$A$33:$A$776,$A192,СВЦЭМ!$B$33:$B$776,X$191)+'СЕТ СН'!$F$15</f>
        <v>108.95624515999999</v>
      </c>
      <c r="Y192" s="36">
        <f>SUMIFS(СВЦЭМ!$E$33:$E$776,СВЦЭМ!$A$33:$A$776,$A192,СВЦЭМ!$B$33:$B$776,Y$191)+'СЕТ СН'!$F$15</f>
        <v>122.78396895</v>
      </c>
      <c r="AA192" s="45"/>
    </row>
    <row r="193" spans="1:25" ht="15.75" x14ac:dyDescent="0.2">
      <c r="A193" s="35">
        <f>A192+1</f>
        <v>43618</v>
      </c>
      <c r="B193" s="36">
        <f>SUMIFS(СВЦЭМ!$E$33:$E$776,СВЦЭМ!$A$33:$A$776,$A193,СВЦЭМ!$B$33:$B$776,B$191)+'СЕТ СН'!$F$15</f>
        <v>131.61227830000001</v>
      </c>
      <c r="C193" s="36">
        <f>SUMIFS(СВЦЭМ!$E$33:$E$776,СВЦЭМ!$A$33:$A$776,$A193,СВЦЭМ!$B$33:$B$776,C$191)+'СЕТ СН'!$F$15</f>
        <v>140.1402587</v>
      </c>
      <c r="D193" s="36">
        <f>SUMIFS(СВЦЭМ!$E$33:$E$776,СВЦЭМ!$A$33:$A$776,$A193,СВЦЭМ!$B$33:$B$776,D$191)+'СЕТ СН'!$F$15</f>
        <v>145.54659702999999</v>
      </c>
      <c r="E193" s="36">
        <f>SUMIFS(СВЦЭМ!$E$33:$E$776,СВЦЭМ!$A$33:$A$776,$A193,СВЦЭМ!$B$33:$B$776,E$191)+'СЕТ СН'!$F$15</f>
        <v>150.07329845999999</v>
      </c>
      <c r="F193" s="36">
        <f>SUMIFS(СВЦЭМ!$E$33:$E$776,СВЦЭМ!$A$33:$A$776,$A193,СВЦЭМ!$B$33:$B$776,F$191)+'СЕТ СН'!$F$15</f>
        <v>152.13659855</v>
      </c>
      <c r="G193" s="36">
        <f>SUMIFS(СВЦЭМ!$E$33:$E$776,СВЦЭМ!$A$33:$A$776,$A193,СВЦЭМ!$B$33:$B$776,G$191)+'СЕТ СН'!$F$15</f>
        <v>152.80826991999999</v>
      </c>
      <c r="H193" s="36">
        <f>SUMIFS(СВЦЭМ!$E$33:$E$776,СВЦЭМ!$A$33:$A$776,$A193,СВЦЭМ!$B$33:$B$776,H$191)+'СЕТ СН'!$F$15</f>
        <v>148.47034808999999</v>
      </c>
      <c r="I193" s="36">
        <f>SUMIFS(СВЦЭМ!$E$33:$E$776,СВЦЭМ!$A$33:$A$776,$A193,СВЦЭМ!$B$33:$B$776,I$191)+'СЕТ СН'!$F$15</f>
        <v>142.88745541</v>
      </c>
      <c r="J193" s="36">
        <f>SUMIFS(СВЦЭМ!$E$33:$E$776,СВЦЭМ!$A$33:$A$776,$A193,СВЦЭМ!$B$33:$B$776,J$191)+'СЕТ СН'!$F$15</f>
        <v>132.82022541000001</v>
      </c>
      <c r="K193" s="36">
        <f>SUMIFS(СВЦЭМ!$E$33:$E$776,СВЦЭМ!$A$33:$A$776,$A193,СВЦЭМ!$B$33:$B$776,K$191)+'СЕТ СН'!$F$15</f>
        <v>126.04576158</v>
      </c>
      <c r="L193" s="36">
        <f>SUMIFS(СВЦЭМ!$E$33:$E$776,СВЦЭМ!$A$33:$A$776,$A193,СВЦЭМ!$B$33:$B$776,L$191)+'СЕТ СН'!$F$15</f>
        <v>121.88271748</v>
      </c>
      <c r="M193" s="36">
        <f>SUMIFS(СВЦЭМ!$E$33:$E$776,СВЦЭМ!$A$33:$A$776,$A193,СВЦЭМ!$B$33:$B$776,M$191)+'СЕТ СН'!$F$15</f>
        <v>118.90662039</v>
      </c>
      <c r="N193" s="36">
        <f>SUMIFS(СВЦЭМ!$E$33:$E$776,СВЦЭМ!$A$33:$A$776,$A193,СВЦЭМ!$B$33:$B$776,N$191)+'СЕТ СН'!$F$15</f>
        <v>122.30337697</v>
      </c>
      <c r="O193" s="36">
        <f>SUMIFS(СВЦЭМ!$E$33:$E$776,СВЦЭМ!$A$33:$A$776,$A193,СВЦЭМ!$B$33:$B$776,O$191)+'СЕТ СН'!$F$15</f>
        <v>120.79597522</v>
      </c>
      <c r="P193" s="36">
        <f>SUMIFS(СВЦЭМ!$E$33:$E$776,СВЦЭМ!$A$33:$A$776,$A193,СВЦЭМ!$B$33:$B$776,P$191)+'СЕТ СН'!$F$15</f>
        <v>122.56571807</v>
      </c>
      <c r="Q193" s="36">
        <f>SUMIFS(СВЦЭМ!$E$33:$E$776,СВЦЭМ!$A$33:$A$776,$A193,СВЦЭМ!$B$33:$B$776,Q$191)+'СЕТ СН'!$F$15</f>
        <v>118.14727173999999</v>
      </c>
      <c r="R193" s="36">
        <f>SUMIFS(СВЦЭМ!$E$33:$E$776,СВЦЭМ!$A$33:$A$776,$A193,СВЦЭМ!$B$33:$B$776,R$191)+'СЕТ СН'!$F$15</f>
        <v>110.47597539</v>
      </c>
      <c r="S193" s="36">
        <f>SUMIFS(СВЦЭМ!$E$33:$E$776,СВЦЭМ!$A$33:$A$776,$A193,СВЦЭМ!$B$33:$B$776,S$191)+'СЕТ СН'!$F$15</f>
        <v>110.66495406</v>
      </c>
      <c r="T193" s="36">
        <f>SUMIFS(СВЦЭМ!$E$33:$E$776,СВЦЭМ!$A$33:$A$776,$A193,СВЦЭМ!$B$33:$B$776,T$191)+'СЕТ СН'!$F$15</f>
        <v>111.22819131</v>
      </c>
      <c r="U193" s="36">
        <f>SUMIFS(СВЦЭМ!$E$33:$E$776,СВЦЭМ!$A$33:$A$776,$A193,СВЦЭМ!$B$33:$B$776,U$191)+'СЕТ СН'!$F$15</f>
        <v>107.56481225</v>
      </c>
      <c r="V193" s="36">
        <f>SUMIFS(СВЦЭМ!$E$33:$E$776,СВЦЭМ!$A$33:$A$776,$A193,СВЦЭМ!$B$33:$B$776,V$191)+'СЕТ СН'!$F$15</f>
        <v>105.61802643</v>
      </c>
      <c r="W193" s="36">
        <f>SUMIFS(СВЦЭМ!$E$33:$E$776,СВЦЭМ!$A$33:$A$776,$A193,СВЦЭМ!$B$33:$B$776,W$191)+'СЕТ СН'!$F$15</f>
        <v>105.59039645</v>
      </c>
      <c r="X193" s="36">
        <f>SUMIFS(СВЦЭМ!$E$33:$E$776,СВЦЭМ!$A$33:$A$776,$A193,СВЦЭМ!$B$33:$B$776,X$191)+'СЕТ СН'!$F$15</f>
        <v>107.31781499</v>
      </c>
      <c r="Y193" s="36">
        <f>SUMIFS(СВЦЭМ!$E$33:$E$776,СВЦЭМ!$A$33:$A$776,$A193,СВЦЭМ!$B$33:$B$776,Y$191)+'СЕТ СН'!$F$15</f>
        <v>121.56623630999999</v>
      </c>
    </row>
    <row r="194" spans="1:25" ht="15.75" x14ac:dyDescent="0.2">
      <c r="A194" s="35">
        <f t="shared" ref="A194:A222" si="5">A193+1</f>
        <v>43619</v>
      </c>
      <c r="B194" s="36">
        <f>SUMIFS(СВЦЭМ!$E$33:$E$776,СВЦЭМ!$A$33:$A$776,$A194,СВЦЭМ!$B$33:$B$776,B$191)+'СЕТ СН'!$F$15</f>
        <v>144.78229464</v>
      </c>
      <c r="C194" s="36">
        <f>SUMIFS(СВЦЭМ!$E$33:$E$776,СВЦЭМ!$A$33:$A$776,$A194,СВЦЭМ!$B$33:$B$776,C$191)+'СЕТ СН'!$F$15</f>
        <v>152.02761992000001</v>
      </c>
      <c r="D194" s="36">
        <f>SUMIFS(СВЦЭМ!$E$33:$E$776,СВЦЭМ!$A$33:$A$776,$A194,СВЦЭМ!$B$33:$B$776,D$191)+'СЕТ СН'!$F$15</f>
        <v>156.08029716999999</v>
      </c>
      <c r="E194" s="36">
        <f>SUMIFS(СВЦЭМ!$E$33:$E$776,СВЦЭМ!$A$33:$A$776,$A194,СВЦЭМ!$B$33:$B$776,E$191)+'СЕТ СН'!$F$15</f>
        <v>155.85682734</v>
      </c>
      <c r="F194" s="36">
        <f>SUMIFS(СВЦЭМ!$E$33:$E$776,СВЦЭМ!$A$33:$A$776,$A194,СВЦЭМ!$B$33:$B$776,F$191)+'СЕТ СН'!$F$15</f>
        <v>154.88084028</v>
      </c>
      <c r="G194" s="36">
        <f>SUMIFS(СВЦЭМ!$E$33:$E$776,СВЦЭМ!$A$33:$A$776,$A194,СВЦЭМ!$B$33:$B$776,G$191)+'СЕТ СН'!$F$15</f>
        <v>150.21480804000001</v>
      </c>
      <c r="H194" s="36">
        <f>SUMIFS(СВЦЭМ!$E$33:$E$776,СВЦЭМ!$A$33:$A$776,$A194,СВЦЭМ!$B$33:$B$776,H$191)+'СЕТ СН'!$F$15</f>
        <v>147.91036013999999</v>
      </c>
      <c r="I194" s="36">
        <f>SUMIFS(СВЦЭМ!$E$33:$E$776,СВЦЭМ!$A$33:$A$776,$A194,СВЦЭМ!$B$33:$B$776,I$191)+'СЕТ СН'!$F$15</f>
        <v>142.36978440999999</v>
      </c>
      <c r="J194" s="36">
        <f>SUMIFS(СВЦЭМ!$E$33:$E$776,СВЦЭМ!$A$33:$A$776,$A194,СВЦЭМ!$B$33:$B$776,J$191)+'СЕТ СН'!$F$15</f>
        <v>137.70601227</v>
      </c>
      <c r="K194" s="36">
        <f>SUMIFS(СВЦЭМ!$E$33:$E$776,СВЦЭМ!$A$33:$A$776,$A194,СВЦЭМ!$B$33:$B$776,K$191)+'СЕТ СН'!$F$15</f>
        <v>135.05043860000001</v>
      </c>
      <c r="L194" s="36">
        <f>SUMIFS(СВЦЭМ!$E$33:$E$776,СВЦЭМ!$A$33:$A$776,$A194,СВЦЭМ!$B$33:$B$776,L$191)+'СЕТ СН'!$F$15</f>
        <v>129.95154650999999</v>
      </c>
      <c r="M194" s="36">
        <f>SUMIFS(СВЦЭМ!$E$33:$E$776,СВЦЭМ!$A$33:$A$776,$A194,СВЦЭМ!$B$33:$B$776,M$191)+'СЕТ СН'!$F$15</f>
        <v>122.75841247</v>
      </c>
      <c r="N194" s="36">
        <f>SUMIFS(СВЦЭМ!$E$33:$E$776,СВЦЭМ!$A$33:$A$776,$A194,СВЦЭМ!$B$33:$B$776,N$191)+'СЕТ СН'!$F$15</f>
        <v>118.47894397</v>
      </c>
      <c r="O194" s="36">
        <f>SUMIFS(СВЦЭМ!$E$33:$E$776,СВЦЭМ!$A$33:$A$776,$A194,СВЦЭМ!$B$33:$B$776,O$191)+'СЕТ СН'!$F$15</f>
        <v>118.75116663999999</v>
      </c>
      <c r="P194" s="36">
        <f>SUMIFS(СВЦЭМ!$E$33:$E$776,СВЦЭМ!$A$33:$A$776,$A194,СВЦЭМ!$B$33:$B$776,P$191)+'СЕТ СН'!$F$15</f>
        <v>118.87084136999999</v>
      </c>
      <c r="Q194" s="36">
        <f>SUMIFS(СВЦЭМ!$E$33:$E$776,СВЦЭМ!$A$33:$A$776,$A194,СВЦЭМ!$B$33:$B$776,Q$191)+'СЕТ СН'!$F$15</f>
        <v>112.78689958</v>
      </c>
      <c r="R194" s="36">
        <f>SUMIFS(СВЦЭМ!$E$33:$E$776,СВЦЭМ!$A$33:$A$776,$A194,СВЦЭМ!$B$33:$B$776,R$191)+'СЕТ СН'!$F$15</f>
        <v>105.63861833999999</v>
      </c>
      <c r="S194" s="36">
        <f>SUMIFS(СВЦЭМ!$E$33:$E$776,СВЦЭМ!$A$33:$A$776,$A194,СВЦЭМ!$B$33:$B$776,S$191)+'СЕТ СН'!$F$15</f>
        <v>107.64243942</v>
      </c>
      <c r="T194" s="36">
        <f>SUMIFS(СВЦЭМ!$E$33:$E$776,СВЦЭМ!$A$33:$A$776,$A194,СВЦЭМ!$B$33:$B$776,T$191)+'СЕТ СН'!$F$15</f>
        <v>107.63921070000001</v>
      </c>
      <c r="U194" s="36">
        <f>SUMIFS(СВЦЭМ!$E$33:$E$776,СВЦЭМ!$A$33:$A$776,$A194,СВЦЭМ!$B$33:$B$776,U$191)+'СЕТ СН'!$F$15</f>
        <v>109.90319516</v>
      </c>
      <c r="V194" s="36">
        <f>SUMIFS(СВЦЭМ!$E$33:$E$776,СВЦЭМ!$A$33:$A$776,$A194,СВЦЭМ!$B$33:$B$776,V$191)+'СЕТ СН'!$F$15</f>
        <v>119.71522462</v>
      </c>
      <c r="W194" s="36">
        <f>SUMIFS(СВЦЭМ!$E$33:$E$776,СВЦЭМ!$A$33:$A$776,$A194,СВЦЭМ!$B$33:$B$776,W$191)+'СЕТ СН'!$F$15</f>
        <v>106.3033021</v>
      </c>
      <c r="X194" s="36">
        <f>SUMIFS(СВЦЭМ!$E$33:$E$776,СВЦЭМ!$A$33:$A$776,$A194,СВЦЭМ!$B$33:$B$776,X$191)+'СЕТ СН'!$F$15</f>
        <v>101.33662955</v>
      </c>
      <c r="Y194" s="36">
        <f>SUMIFS(СВЦЭМ!$E$33:$E$776,СВЦЭМ!$A$33:$A$776,$A194,СВЦЭМ!$B$33:$B$776,Y$191)+'СЕТ СН'!$F$15</f>
        <v>119.37081215000001</v>
      </c>
    </row>
    <row r="195" spans="1:25" ht="15.75" x14ac:dyDescent="0.2">
      <c r="A195" s="35">
        <f t="shared" si="5"/>
        <v>43620</v>
      </c>
      <c r="B195" s="36">
        <f>SUMIFS(СВЦЭМ!$E$33:$E$776,СВЦЭМ!$A$33:$A$776,$A195,СВЦЭМ!$B$33:$B$776,B$191)+'СЕТ СН'!$F$15</f>
        <v>142.35354398999999</v>
      </c>
      <c r="C195" s="36">
        <f>SUMIFS(СВЦЭМ!$E$33:$E$776,СВЦЭМ!$A$33:$A$776,$A195,СВЦЭМ!$B$33:$B$776,C$191)+'СЕТ СН'!$F$15</f>
        <v>153.65696124999999</v>
      </c>
      <c r="D195" s="36">
        <f>SUMIFS(СВЦЭМ!$E$33:$E$776,СВЦЭМ!$A$33:$A$776,$A195,СВЦЭМ!$B$33:$B$776,D$191)+'СЕТ СН'!$F$15</f>
        <v>155.50530588000001</v>
      </c>
      <c r="E195" s="36">
        <f>SUMIFS(СВЦЭМ!$E$33:$E$776,СВЦЭМ!$A$33:$A$776,$A195,СВЦЭМ!$B$33:$B$776,E$191)+'СЕТ СН'!$F$15</f>
        <v>155.37676970000001</v>
      </c>
      <c r="F195" s="36">
        <f>SUMIFS(СВЦЭМ!$E$33:$E$776,СВЦЭМ!$A$33:$A$776,$A195,СВЦЭМ!$B$33:$B$776,F$191)+'СЕТ СН'!$F$15</f>
        <v>154.42516702</v>
      </c>
      <c r="G195" s="36">
        <f>SUMIFS(СВЦЭМ!$E$33:$E$776,СВЦЭМ!$A$33:$A$776,$A195,СВЦЭМ!$B$33:$B$776,G$191)+'СЕТ СН'!$F$15</f>
        <v>150.71169043</v>
      </c>
      <c r="H195" s="36">
        <f>SUMIFS(СВЦЭМ!$E$33:$E$776,СВЦЭМ!$A$33:$A$776,$A195,СВЦЭМ!$B$33:$B$776,H$191)+'СЕТ СН'!$F$15</f>
        <v>146.56770736999999</v>
      </c>
      <c r="I195" s="36">
        <f>SUMIFS(СВЦЭМ!$E$33:$E$776,СВЦЭМ!$A$33:$A$776,$A195,СВЦЭМ!$B$33:$B$776,I$191)+'СЕТ СН'!$F$15</f>
        <v>136.36226736</v>
      </c>
      <c r="J195" s="36">
        <f>SUMIFS(СВЦЭМ!$E$33:$E$776,СВЦЭМ!$A$33:$A$776,$A195,СВЦЭМ!$B$33:$B$776,J$191)+'СЕТ СН'!$F$15</f>
        <v>129.77413184</v>
      </c>
      <c r="K195" s="36">
        <f>SUMIFS(СВЦЭМ!$E$33:$E$776,СВЦЭМ!$A$33:$A$776,$A195,СВЦЭМ!$B$33:$B$776,K$191)+'СЕТ СН'!$F$15</f>
        <v>127.209368</v>
      </c>
      <c r="L195" s="36">
        <f>SUMIFS(СВЦЭМ!$E$33:$E$776,СВЦЭМ!$A$33:$A$776,$A195,СВЦЭМ!$B$33:$B$776,L$191)+'СЕТ СН'!$F$15</f>
        <v>125.26623539000001</v>
      </c>
      <c r="M195" s="36">
        <f>SUMIFS(СВЦЭМ!$E$33:$E$776,СВЦЭМ!$A$33:$A$776,$A195,СВЦЭМ!$B$33:$B$776,M$191)+'СЕТ СН'!$F$15</f>
        <v>121.84790787999999</v>
      </c>
      <c r="N195" s="36">
        <f>SUMIFS(СВЦЭМ!$E$33:$E$776,СВЦЭМ!$A$33:$A$776,$A195,СВЦЭМ!$B$33:$B$776,N$191)+'СЕТ СН'!$F$15</f>
        <v>122.95671578</v>
      </c>
      <c r="O195" s="36">
        <f>SUMIFS(СВЦЭМ!$E$33:$E$776,СВЦЭМ!$A$33:$A$776,$A195,СВЦЭМ!$B$33:$B$776,O$191)+'СЕТ СН'!$F$15</f>
        <v>122.66465908000001</v>
      </c>
      <c r="P195" s="36">
        <f>SUMIFS(СВЦЭМ!$E$33:$E$776,СВЦЭМ!$A$33:$A$776,$A195,СВЦЭМ!$B$33:$B$776,P$191)+'СЕТ СН'!$F$15</f>
        <v>124.46677991999999</v>
      </c>
      <c r="Q195" s="36">
        <f>SUMIFS(СВЦЭМ!$E$33:$E$776,СВЦЭМ!$A$33:$A$776,$A195,СВЦЭМ!$B$33:$B$776,Q$191)+'СЕТ СН'!$F$15</f>
        <v>117.78642007000001</v>
      </c>
      <c r="R195" s="36">
        <f>SUMIFS(СВЦЭМ!$E$33:$E$776,СВЦЭМ!$A$33:$A$776,$A195,СВЦЭМ!$B$33:$B$776,R$191)+'СЕТ СН'!$F$15</f>
        <v>110.87228713</v>
      </c>
      <c r="S195" s="36">
        <f>SUMIFS(СВЦЭМ!$E$33:$E$776,СВЦЭМ!$A$33:$A$776,$A195,СВЦЭМ!$B$33:$B$776,S$191)+'СЕТ СН'!$F$15</f>
        <v>113.65563852</v>
      </c>
      <c r="T195" s="36">
        <f>SUMIFS(СВЦЭМ!$E$33:$E$776,СВЦЭМ!$A$33:$A$776,$A195,СВЦЭМ!$B$33:$B$776,T$191)+'СЕТ СН'!$F$15</f>
        <v>112.59856277</v>
      </c>
      <c r="U195" s="36">
        <f>SUMIFS(СВЦЭМ!$E$33:$E$776,СВЦЭМ!$A$33:$A$776,$A195,СВЦЭМ!$B$33:$B$776,U$191)+'СЕТ СН'!$F$15</f>
        <v>110.07057506</v>
      </c>
      <c r="V195" s="36">
        <f>SUMIFS(СВЦЭМ!$E$33:$E$776,СВЦЭМ!$A$33:$A$776,$A195,СВЦЭМ!$B$33:$B$776,V$191)+'СЕТ СН'!$F$15</f>
        <v>108.73630635000001</v>
      </c>
      <c r="W195" s="36">
        <f>SUMIFS(СВЦЭМ!$E$33:$E$776,СВЦЭМ!$A$33:$A$776,$A195,СВЦЭМ!$B$33:$B$776,W$191)+'СЕТ СН'!$F$15</f>
        <v>107.11966506</v>
      </c>
      <c r="X195" s="36">
        <f>SUMIFS(СВЦЭМ!$E$33:$E$776,СВЦЭМ!$A$33:$A$776,$A195,СВЦЭМ!$B$33:$B$776,X$191)+'СЕТ СН'!$F$15</f>
        <v>108.11828721000001</v>
      </c>
      <c r="Y195" s="36">
        <f>SUMIFS(СВЦЭМ!$E$33:$E$776,СВЦЭМ!$A$33:$A$776,$A195,СВЦЭМ!$B$33:$B$776,Y$191)+'СЕТ СН'!$F$15</f>
        <v>121.29740123000001</v>
      </c>
    </row>
    <row r="196" spans="1:25" ht="15.75" x14ac:dyDescent="0.2">
      <c r="A196" s="35">
        <f t="shared" si="5"/>
        <v>43621</v>
      </c>
      <c r="B196" s="36">
        <f>SUMIFS(СВЦЭМ!$E$33:$E$776,СВЦЭМ!$A$33:$A$776,$A196,СВЦЭМ!$B$33:$B$776,B$191)+'СЕТ СН'!$F$15</f>
        <v>134.64776031</v>
      </c>
      <c r="C196" s="36">
        <f>SUMIFS(СВЦЭМ!$E$33:$E$776,СВЦЭМ!$A$33:$A$776,$A196,СВЦЭМ!$B$33:$B$776,C$191)+'СЕТ СН'!$F$15</f>
        <v>143.01225645</v>
      </c>
      <c r="D196" s="36">
        <f>SUMIFS(СВЦЭМ!$E$33:$E$776,СВЦЭМ!$A$33:$A$776,$A196,СВЦЭМ!$B$33:$B$776,D$191)+'СЕТ СН'!$F$15</f>
        <v>148.58853178000001</v>
      </c>
      <c r="E196" s="36">
        <f>SUMIFS(СВЦЭМ!$E$33:$E$776,СВЦЭМ!$A$33:$A$776,$A196,СВЦЭМ!$B$33:$B$776,E$191)+'СЕТ СН'!$F$15</f>
        <v>150.34989432</v>
      </c>
      <c r="F196" s="36">
        <f>SUMIFS(СВЦЭМ!$E$33:$E$776,СВЦЭМ!$A$33:$A$776,$A196,СВЦЭМ!$B$33:$B$776,F$191)+'СЕТ СН'!$F$15</f>
        <v>149.51930924000001</v>
      </c>
      <c r="G196" s="36">
        <f>SUMIFS(СВЦЭМ!$E$33:$E$776,СВЦЭМ!$A$33:$A$776,$A196,СВЦЭМ!$B$33:$B$776,G$191)+'СЕТ СН'!$F$15</f>
        <v>148.54086931000001</v>
      </c>
      <c r="H196" s="36">
        <f>SUMIFS(СВЦЭМ!$E$33:$E$776,СВЦЭМ!$A$33:$A$776,$A196,СВЦЭМ!$B$33:$B$776,H$191)+'СЕТ СН'!$F$15</f>
        <v>141.53277191000001</v>
      </c>
      <c r="I196" s="36">
        <f>SUMIFS(СВЦЭМ!$E$33:$E$776,СВЦЭМ!$A$33:$A$776,$A196,СВЦЭМ!$B$33:$B$776,I$191)+'СЕТ СН'!$F$15</f>
        <v>133.60210157</v>
      </c>
      <c r="J196" s="36">
        <f>SUMIFS(СВЦЭМ!$E$33:$E$776,СВЦЭМ!$A$33:$A$776,$A196,СВЦЭМ!$B$33:$B$776,J$191)+'СЕТ СН'!$F$15</f>
        <v>126.4947363</v>
      </c>
      <c r="K196" s="36">
        <f>SUMIFS(СВЦЭМ!$E$33:$E$776,СВЦЭМ!$A$33:$A$776,$A196,СВЦЭМ!$B$33:$B$776,K$191)+'СЕТ СН'!$F$15</f>
        <v>122.66579947</v>
      </c>
      <c r="L196" s="36">
        <f>SUMIFS(СВЦЭМ!$E$33:$E$776,СВЦЭМ!$A$33:$A$776,$A196,СВЦЭМ!$B$33:$B$776,L$191)+'СЕТ СН'!$F$15</f>
        <v>121.56943161</v>
      </c>
      <c r="M196" s="36">
        <f>SUMIFS(СВЦЭМ!$E$33:$E$776,СВЦЭМ!$A$33:$A$776,$A196,СВЦЭМ!$B$33:$B$776,M$191)+'СЕТ СН'!$F$15</f>
        <v>118.72431856999999</v>
      </c>
      <c r="N196" s="36">
        <f>SUMIFS(СВЦЭМ!$E$33:$E$776,СВЦЭМ!$A$33:$A$776,$A196,СВЦЭМ!$B$33:$B$776,N$191)+'СЕТ СН'!$F$15</f>
        <v>123.32719896</v>
      </c>
      <c r="O196" s="36">
        <f>SUMIFS(СВЦЭМ!$E$33:$E$776,СВЦЭМ!$A$33:$A$776,$A196,СВЦЭМ!$B$33:$B$776,O$191)+'СЕТ СН'!$F$15</f>
        <v>125.19234436000001</v>
      </c>
      <c r="P196" s="36">
        <f>SUMIFS(СВЦЭМ!$E$33:$E$776,СВЦЭМ!$A$33:$A$776,$A196,СВЦЭМ!$B$33:$B$776,P$191)+'СЕТ СН'!$F$15</f>
        <v>127.47498596</v>
      </c>
      <c r="Q196" s="36">
        <f>SUMIFS(СВЦЭМ!$E$33:$E$776,СВЦЭМ!$A$33:$A$776,$A196,СВЦЭМ!$B$33:$B$776,Q$191)+'СЕТ СН'!$F$15</f>
        <v>118.17690431</v>
      </c>
      <c r="R196" s="36">
        <f>SUMIFS(СВЦЭМ!$E$33:$E$776,СВЦЭМ!$A$33:$A$776,$A196,СВЦЭМ!$B$33:$B$776,R$191)+'СЕТ СН'!$F$15</f>
        <v>110.59243524</v>
      </c>
      <c r="S196" s="36">
        <f>SUMIFS(СВЦЭМ!$E$33:$E$776,СВЦЭМ!$A$33:$A$776,$A196,СВЦЭМ!$B$33:$B$776,S$191)+'СЕТ СН'!$F$15</f>
        <v>112.01004823</v>
      </c>
      <c r="T196" s="36">
        <f>SUMIFS(СВЦЭМ!$E$33:$E$776,СВЦЭМ!$A$33:$A$776,$A196,СВЦЭМ!$B$33:$B$776,T$191)+'СЕТ СН'!$F$15</f>
        <v>111.97604487</v>
      </c>
      <c r="U196" s="36">
        <f>SUMIFS(СВЦЭМ!$E$33:$E$776,СВЦЭМ!$A$33:$A$776,$A196,СВЦЭМ!$B$33:$B$776,U$191)+'СЕТ СН'!$F$15</f>
        <v>109.26504550999999</v>
      </c>
      <c r="V196" s="36">
        <f>SUMIFS(СВЦЭМ!$E$33:$E$776,СВЦЭМ!$A$33:$A$776,$A196,СВЦЭМ!$B$33:$B$776,V$191)+'СЕТ СН'!$F$15</f>
        <v>108.59899767</v>
      </c>
      <c r="W196" s="36">
        <f>SUMIFS(СВЦЭМ!$E$33:$E$776,СВЦЭМ!$A$33:$A$776,$A196,СВЦЭМ!$B$33:$B$776,W$191)+'СЕТ СН'!$F$15</f>
        <v>104.61987875</v>
      </c>
      <c r="X196" s="36">
        <f>SUMIFS(СВЦЭМ!$E$33:$E$776,СВЦЭМ!$A$33:$A$776,$A196,СВЦЭМ!$B$33:$B$776,X$191)+'СЕТ СН'!$F$15</f>
        <v>109.04235511</v>
      </c>
      <c r="Y196" s="36">
        <f>SUMIFS(СВЦЭМ!$E$33:$E$776,СВЦЭМ!$A$33:$A$776,$A196,СВЦЭМ!$B$33:$B$776,Y$191)+'СЕТ СН'!$F$15</f>
        <v>122.74220235999999</v>
      </c>
    </row>
    <row r="197" spans="1:25" ht="15.75" x14ac:dyDescent="0.2">
      <c r="A197" s="35">
        <f t="shared" si="5"/>
        <v>43622</v>
      </c>
      <c r="B197" s="36">
        <f>SUMIFS(СВЦЭМ!$E$33:$E$776,СВЦЭМ!$A$33:$A$776,$A197,СВЦЭМ!$B$33:$B$776,B$191)+'СЕТ СН'!$F$15</f>
        <v>140.20612168</v>
      </c>
      <c r="C197" s="36">
        <f>SUMIFS(СВЦЭМ!$E$33:$E$776,СВЦЭМ!$A$33:$A$776,$A197,СВЦЭМ!$B$33:$B$776,C$191)+'СЕТ СН'!$F$15</f>
        <v>147.08741907000001</v>
      </c>
      <c r="D197" s="36">
        <f>SUMIFS(СВЦЭМ!$E$33:$E$776,СВЦЭМ!$A$33:$A$776,$A197,СВЦЭМ!$B$33:$B$776,D$191)+'СЕТ СН'!$F$15</f>
        <v>149.02794039</v>
      </c>
      <c r="E197" s="36">
        <f>SUMIFS(СВЦЭМ!$E$33:$E$776,СВЦЭМ!$A$33:$A$776,$A197,СВЦЭМ!$B$33:$B$776,E$191)+'СЕТ СН'!$F$15</f>
        <v>151.12756353</v>
      </c>
      <c r="F197" s="36">
        <f>SUMIFS(СВЦЭМ!$E$33:$E$776,СВЦЭМ!$A$33:$A$776,$A197,СВЦЭМ!$B$33:$B$776,F$191)+'СЕТ СН'!$F$15</f>
        <v>150.30568436999999</v>
      </c>
      <c r="G197" s="36">
        <f>SUMIFS(СВЦЭМ!$E$33:$E$776,СВЦЭМ!$A$33:$A$776,$A197,СВЦЭМ!$B$33:$B$776,G$191)+'СЕТ СН'!$F$15</f>
        <v>149.24449014000001</v>
      </c>
      <c r="H197" s="36">
        <f>SUMIFS(СВЦЭМ!$E$33:$E$776,СВЦЭМ!$A$33:$A$776,$A197,СВЦЭМ!$B$33:$B$776,H$191)+'СЕТ СН'!$F$15</f>
        <v>139.46164761</v>
      </c>
      <c r="I197" s="36">
        <f>SUMIFS(СВЦЭМ!$E$33:$E$776,СВЦЭМ!$A$33:$A$776,$A197,СВЦЭМ!$B$33:$B$776,I$191)+'СЕТ СН'!$F$15</f>
        <v>126.33074361</v>
      </c>
      <c r="J197" s="36">
        <f>SUMIFS(СВЦЭМ!$E$33:$E$776,СВЦЭМ!$A$33:$A$776,$A197,СВЦЭМ!$B$33:$B$776,J$191)+'СЕТ СН'!$F$15</f>
        <v>119.01712657</v>
      </c>
      <c r="K197" s="36">
        <f>SUMIFS(СВЦЭМ!$E$33:$E$776,СВЦЭМ!$A$33:$A$776,$A197,СВЦЭМ!$B$33:$B$776,K$191)+'СЕТ СН'!$F$15</f>
        <v>112.75752025</v>
      </c>
      <c r="L197" s="36">
        <f>SUMIFS(СВЦЭМ!$E$33:$E$776,СВЦЭМ!$A$33:$A$776,$A197,СВЦЭМ!$B$33:$B$776,L$191)+'СЕТ СН'!$F$15</f>
        <v>112.23759764</v>
      </c>
      <c r="M197" s="36">
        <f>SUMIFS(СВЦЭМ!$E$33:$E$776,СВЦЭМ!$A$33:$A$776,$A197,СВЦЭМ!$B$33:$B$776,M$191)+'СЕТ СН'!$F$15</f>
        <v>112.94444776</v>
      </c>
      <c r="N197" s="36">
        <f>SUMIFS(СВЦЭМ!$E$33:$E$776,СВЦЭМ!$A$33:$A$776,$A197,СВЦЭМ!$B$33:$B$776,N$191)+'СЕТ СН'!$F$15</f>
        <v>113.44761821</v>
      </c>
      <c r="O197" s="36">
        <f>SUMIFS(СВЦЭМ!$E$33:$E$776,СВЦЭМ!$A$33:$A$776,$A197,СВЦЭМ!$B$33:$B$776,O$191)+'СЕТ СН'!$F$15</f>
        <v>112.81923464</v>
      </c>
      <c r="P197" s="36">
        <f>SUMIFS(СВЦЭМ!$E$33:$E$776,СВЦЭМ!$A$33:$A$776,$A197,СВЦЭМ!$B$33:$B$776,P$191)+'СЕТ СН'!$F$15</f>
        <v>116.30601799</v>
      </c>
      <c r="Q197" s="36">
        <f>SUMIFS(СВЦЭМ!$E$33:$E$776,СВЦЭМ!$A$33:$A$776,$A197,СВЦЭМ!$B$33:$B$776,Q$191)+'СЕТ СН'!$F$15</f>
        <v>111.8351524</v>
      </c>
      <c r="R197" s="36">
        <f>SUMIFS(СВЦЭМ!$E$33:$E$776,СВЦЭМ!$A$33:$A$776,$A197,СВЦЭМ!$B$33:$B$776,R$191)+'СЕТ СН'!$F$15</f>
        <v>105.64547404</v>
      </c>
      <c r="S197" s="36">
        <f>SUMIFS(СВЦЭМ!$E$33:$E$776,СВЦЭМ!$A$33:$A$776,$A197,СВЦЭМ!$B$33:$B$776,S$191)+'СЕТ СН'!$F$15</f>
        <v>104.00027043999999</v>
      </c>
      <c r="T197" s="36">
        <f>SUMIFS(СВЦЭМ!$E$33:$E$776,СВЦЭМ!$A$33:$A$776,$A197,СВЦЭМ!$B$33:$B$776,T$191)+'СЕТ СН'!$F$15</f>
        <v>103.10635927</v>
      </c>
      <c r="U197" s="36">
        <f>SUMIFS(СВЦЭМ!$E$33:$E$776,СВЦЭМ!$A$33:$A$776,$A197,СВЦЭМ!$B$33:$B$776,U$191)+'СЕТ СН'!$F$15</f>
        <v>100.61294049</v>
      </c>
      <c r="V197" s="36">
        <f>SUMIFS(СВЦЭМ!$E$33:$E$776,СВЦЭМ!$A$33:$A$776,$A197,СВЦЭМ!$B$33:$B$776,V$191)+'СЕТ СН'!$F$15</f>
        <v>99.081680759999998</v>
      </c>
      <c r="W197" s="36">
        <f>SUMIFS(СВЦЭМ!$E$33:$E$776,СВЦЭМ!$A$33:$A$776,$A197,СВЦЭМ!$B$33:$B$776,W$191)+'СЕТ СН'!$F$15</f>
        <v>96.165060780000005</v>
      </c>
      <c r="X197" s="36">
        <f>SUMIFS(СВЦЭМ!$E$33:$E$776,СВЦЭМ!$A$33:$A$776,$A197,СВЦЭМ!$B$33:$B$776,X$191)+'СЕТ СН'!$F$15</f>
        <v>101.81103581000001</v>
      </c>
      <c r="Y197" s="36">
        <f>SUMIFS(СВЦЭМ!$E$33:$E$776,СВЦЭМ!$A$33:$A$776,$A197,СВЦЭМ!$B$33:$B$776,Y$191)+'СЕТ СН'!$F$15</f>
        <v>118.98509903</v>
      </c>
    </row>
    <row r="198" spans="1:25" ht="15.75" x14ac:dyDescent="0.2">
      <c r="A198" s="35">
        <f t="shared" si="5"/>
        <v>43623</v>
      </c>
      <c r="B198" s="36">
        <f>SUMIFS(СВЦЭМ!$E$33:$E$776,СВЦЭМ!$A$33:$A$776,$A198,СВЦЭМ!$B$33:$B$776,B$191)+'СЕТ СН'!$F$15</f>
        <v>129.31327707</v>
      </c>
      <c r="C198" s="36">
        <f>SUMIFS(СВЦЭМ!$E$33:$E$776,СВЦЭМ!$A$33:$A$776,$A198,СВЦЭМ!$B$33:$B$776,C$191)+'СЕТ СН'!$F$15</f>
        <v>138.69241724</v>
      </c>
      <c r="D198" s="36">
        <f>SUMIFS(СВЦЭМ!$E$33:$E$776,СВЦЭМ!$A$33:$A$776,$A198,СВЦЭМ!$B$33:$B$776,D$191)+'СЕТ СН'!$F$15</f>
        <v>144.25449280999999</v>
      </c>
      <c r="E198" s="36">
        <f>SUMIFS(СВЦЭМ!$E$33:$E$776,СВЦЭМ!$A$33:$A$776,$A198,СВЦЭМ!$B$33:$B$776,E$191)+'СЕТ СН'!$F$15</f>
        <v>145.25764405999999</v>
      </c>
      <c r="F198" s="36">
        <f>SUMIFS(СВЦЭМ!$E$33:$E$776,СВЦЭМ!$A$33:$A$776,$A198,СВЦЭМ!$B$33:$B$776,F$191)+'СЕТ СН'!$F$15</f>
        <v>144.22349796</v>
      </c>
      <c r="G198" s="36">
        <f>SUMIFS(СВЦЭМ!$E$33:$E$776,СВЦЭМ!$A$33:$A$776,$A198,СВЦЭМ!$B$33:$B$776,G$191)+'СЕТ СН'!$F$15</f>
        <v>143.8514404</v>
      </c>
      <c r="H198" s="36">
        <f>SUMIFS(СВЦЭМ!$E$33:$E$776,СВЦЭМ!$A$33:$A$776,$A198,СВЦЭМ!$B$33:$B$776,H$191)+'СЕТ СН'!$F$15</f>
        <v>135.24451661000001</v>
      </c>
      <c r="I198" s="36">
        <f>SUMIFS(СВЦЭМ!$E$33:$E$776,СВЦЭМ!$A$33:$A$776,$A198,СВЦЭМ!$B$33:$B$776,I$191)+'СЕТ СН'!$F$15</f>
        <v>123.86350090000001</v>
      </c>
      <c r="J198" s="36">
        <f>SUMIFS(СВЦЭМ!$E$33:$E$776,СВЦЭМ!$A$33:$A$776,$A198,СВЦЭМ!$B$33:$B$776,J$191)+'СЕТ СН'!$F$15</f>
        <v>117.28695786999999</v>
      </c>
      <c r="K198" s="36">
        <f>SUMIFS(СВЦЭМ!$E$33:$E$776,СВЦЭМ!$A$33:$A$776,$A198,СВЦЭМ!$B$33:$B$776,K$191)+'СЕТ СН'!$F$15</f>
        <v>116.65732586</v>
      </c>
      <c r="L198" s="36">
        <f>SUMIFS(СВЦЭМ!$E$33:$E$776,СВЦЭМ!$A$33:$A$776,$A198,СВЦЭМ!$B$33:$B$776,L$191)+'СЕТ СН'!$F$15</f>
        <v>117.53119123</v>
      </c>
      <c r="M198" s="36">
        <f>SUMIFS(СВЦЭМ!$E$33:$E$776,СВЦЭМ!$A$33:$A$776,$A198,СВЦЭМ!$B$33:$B$776,M$191)+'СЕТ СН'!$F$15</f>
        <v>115.56282274</v>
      </c>
      <c r="N198" s="36">
        <f>SUMIFS(СВЦЭМ!$E$33:$E$776,СВЦЭМ!$A$33:$A$776,$A198,СВЦЭМ!$B$33:$B$776,N$191)+'СЕТ СН'!$F$15</f>
        <v>117.66007003</v>
      </c>
      <c r="O198" s="36">
        <f>SUMIFS(СВЦЭМ!$E$33:$E$776,СВЦЭМ!$A$33:$A$776,$A198,СВЦЭМ!$B$33:$B$776,O$191)+'СЕТ СН'!$F$15</f>
        <v>117.21777503</v>
      </c>
      <c r="P198" s="36">
        <f>SUMIFS(СВЦЭМ!$E$33:$E$776,СВЦЭМ!$A$33:$A$776,$A198,СВЦЭМ!$B$33:$B$776,P$191)+'СЕТ СН'!$F$15</f>
        <v>119.49695255</v>
      </c>
      <c r="Q198" s="36">
        <f>SUMIFS(СВЦЭМ!$E$33:$E$776,СВЦЭМ!$A$33:$A$776,$A198,СВЦЭМ!$B$33:$B$776,Q$191)+'СЕТ СН'!$F$15</f>
        <v>111.83197864</v>
      </c>
      <c r="R198" s="36">
        <f>SUMIFS(СВЦЭМ!$E$33:$E$776,СВЦЭМ!$A$33:$A$776,$A198,СВЦЭМ!$B$33:$B$776,R$191)+'СЕТ СН'!$F$15</f>
        <v>104.87875353</v>
      </c>
      <c r="S198" s="36">
        <f>SUMIFS(СВЦЭМ!$E$33:$E$776,СВЦЭМ!$A$33:$A$776,$A198,СВЦЭМ!$B$33:$B$776,S$191)+'СЕТ СН'!$F$15</f>
        <v>106.12483396</v>
      </c>
      <c r="T198" s="36">
        <f>SUMIFS(СВЦЭМ!$E$33:$E$776,СВЦЭМ!$A$33:$A$776,$A198,СВЦЭМ!$B$33:$B$776,T$191)+'СЕТ СН'!$F$15</f>
        <v>105.62243957</v>
      </c>
      <c r="U198" s="36">
        <f>SUMIFS(СВЦЭМ!$E$33:$E$776,СВЦЭМ!$A$33:$A$776,$A198,СВЦЭМ!$B$33:$B$776,U$191)+'СЕТ СН'!$F$15</f>
        <v>103.81640299</v>
      </c>
      <c r="V198" s="36">
        <f>SUMIFS(СВЦЭМ!$E$33:$E$776,СВЦЭМ!$A$33:$A$776,$A198,СВЦЭМ!$B$33:$B$776,V$191)+'СЕТ СН'!$F$15</f>
        <v>100.88549063000001</v>
      </c>
      <c r="W198" s="36">
        <f>SUMIFS(СВЦЭМ!$E$33:$E$776,СВЦЭМ!$A$33:$A$776,$A198,СВЦЭМ!$B$33:$B$776,W$191)+'СЕТ СН'!$F$15</f>
        <v>95.039149379999998</v>
      </c>
      <c r="X198" s="36">
        <f>SUMIFS(СВЦЭМ!$E$33:$E$776,СВЦЭМ!$A$33:$A$776,$A198,СВЦЭМ!$B$33:$B$776,X$191)+'СЕТ СН'!$F$15</f>
        <v>90.892086730000003</v>
      </c>
      <c r="Y198" s="36">
        <f>SUMIFS(СВЦЭМ!$E$33:$E$776,СВЦЭМ!$A$33:$A$776,$A198,СВЦЭМ!$B$33:$B$776,Y$191)+'СЕТ СН'!$F$15</f>
        <v>104.38690754</v>
      </c>
    </row>
    <row r="199" spans="1:25" ht="15.75" x14ac:dyDescent="0.2">
      <c r="A199" s="35">
        <f t="shared" si="5"/>
        <v>43624</v>
      </c>
      <c r="B199" s="36">
        <f>SUMIFS(СВЦЭМ!$E$33:$E$776,СВЦЭМ!$A$33:$A$776,$A199,СВЦЭМ!$B$33:$B$776,B$191)+'СЕТ СН'!$F$15</f>
        <v>112.88778566000001</v>
      </c>
      <c r="C199" s="36">
        <f>SUMIFS(СВЦЭМ!$E$33:$E$776,СВЦЭМ!$A$33:$A$776,$A199,СВЦЭМ!$B$33:$B$776,C$191)+'СЕТ СН'!$F$15</f>
        <v>111.79194056999999</v>
      </c>
      <c r="D199" s="36">
        <f>SUMIFS(СВЦЭМ!$E$33:$E$776,СВЦЭМ!$A$33:$A$776,$A199,СВЦЭМ!$B$33:$B$776,D$191)+'СЕТ СН'!$F$15</f>
        <v>115.73136911</v>
      </c>
      <c r="E199" s="36">
        <f>SUMIFS(СВЦЭМ!$E$33:$E$776,СВЦЭМ!$A$33:$A$776,$A199,СВЦЭМ!$B$33:$B$776,E$191)+'СЕТ СН'!$F$15</f>
        <v>121.54108244</v>
      </c>
      <c r="F199" s="36">
        <f>SUMIFS(СВЦЭМ!$E$33:$E$776,СВЦЭМ!$A$33:$A$776,$A199,СВЦЭМ!$B$33:$B$776,F$191)+'СЕТ СН'!$F$15</f>
        <v>121.85661141</v>
      </c>
      <c r="G199" s="36">
        <f>SUMIFS(СВЦЭМ!$E$33:$E$776,СВЦЭМ!$A$33:$A$776,$A199,СВЦЭМ!$B$33:$B$776,G$191)+'СЕТ СН'!$F$15</f>
        <v>120.1612215</v>
      </c>
      <c r="H199" s="36">
        <f>SUMIFS(СВЦЭМ!$E$33:$E$776,СВЦЭМ!$A$33:$A$776,$A199,СВЦЭМ!$B$33:$B$776,H$191)+'СЕТ СН'!$F$15</f>
        <v>120.71262315</v>
      </c>
      <c r="I199" s="36">
        <f>SUMIFS(СВЦЭМ!$E$33:$E$776,СВЦЭМ!$A$33:$A$776,$A199,СВЦЭМ!$B$33:$B$776,I$191)+'СЕТ СН'!$F$15</f>
        <v>115.64306108</v>
      </c>
      <c r="J199" s="36">
        <f>SUMIFS(СВЦЭМ!$E$33:$E$776,СВЦЭМ!$A$33:$A$776,$A199,СВЦЭМ!$B$33:$B$776,J$191)+'СЕТ СН'!$F$15</f>
        <v>117.34423699</v>
      </c>
      <c r="K199" s="36">
        <f>SUMIFS(СВЦЭМ!$E$33:$E$776,СВЦЭМ!$A$33:$A$776,$A199,СВЦЭМ!$B$33:$B$776,K$191)+'СЕТ СН'!$F$15</f>
        <v>121.16091319</v>
      </c>
      <c r="L199" s="36">
        <f>SUMIFS(СВЦЭМ!$E$33:$E$776,СВЦЭМ!$A$33:$A$776,$A199,СВЦЭМ!$B$33:$B$776,L$191)+'СЕТ СН'!$F$15</f>
        <v>122.3733261</v>
      </c>
      <c r="M199" s="36">
        <f>SUMIFS(СВЦЭМ!$E$33:$E$776,СВЦЭМ!$A$33:$A$776,$A199,СВЦЭМ!$B$33:$B$776,M$191)+'СЕТ СН'!$F$15</f>
        <v>119.94647534000001</v>
      </c>
      <c r="N199" s="36">
        <f>SUMIFS(СВЦЭМ!$E$33:$E$776,СВЦЭМ!$A$33:$A$776,$A199,СВЦЭМ!$B$33:$B$776,N$191)+'СЕТ СН'!$F$15</f>
        <v>120.92078458</v>
      </c>
      <c r="O199" s="36">
        <f>SUMIFS(СВЦЭМ!$E$33:$E$776,СВЦЭМ!$A$33:$A$776,$A199,СВЦЭМ!$B$33:$B$776,O$191)+'СЕТ СН'!$F$15</f>
        <v>118.99766509</v>
      </c>
      <c r="P199" s="36">
        <f>SUMIFS(СВЦЭМ!$E$33:$E$776,СВЦЭМ!$A$33:$A$776,$A199,СВЦЭМ!$B$33:$B$776,P$191)+'СЕТ СН'!$F$15</f>
        <v>120.16667285</v>
      </c>
      <c r="Q199" s="36">
        <f>SUMIFS(СВЦЭМ!$E$33:$E$776,СВЦЭМ!$A$33:$A$776,$A199,СВЦЭМ!$B$33:$B$776,Q$191)+'СЕТ СН'!$F$15</f>
        <v>100.70804695</v>
      </c>
      <c r="R199" s="36">
        <f>SUMIFS(СВЦЭМ!$E$33:$E$776,СВЦЭМ!$A$33:$A$776,$A199,СВЦЭМ!$B$33:$B$776,R$191)+'СЕТ СН'!$F$15</f>
        <v>93.776769209999998</v>
      </c>
      <c r="S199" s="36">
        <f>SUMIFS(СВЦЭМ!$E$33:$E$776,СВЦЭМ!$A$33:$A$776,$A199,СВЦЭМ!$B$33:$B$776,S$191)+'СЕТ СН'!$F$15</f>
        <v>92.15604836</v>
      </c>
      <c r="T199" s="36">
        <f>SUMIFS(СВЦЭМ!$E$33:$E$776,СВЦЭМ!$A$33:$A$776,$A199,СВЦЭМ!$B$33:$B$776,T$191)+'СЕТ СН'!$F$15</f>
        <v>91.572192270000002</v>
      </c>
      <c r="U199" s="36">
        <f>SUMIFS(СВЦЭМ!$E$33:$E$776,СВЦЭМ!$A$33:$A$776,$A199,СВЦЭМ!$B$33:$B$776,U$191)+'СЕТ СН'!$F$15</f>
        <v>90.195812360000005</v>
      </c>
      <c r="V199" s="36">
        <f>SUMIFS(СВЦЭМ!$E$33:$E$776,СВЦЭМ!$A$33:$A$776,$A199,СВЦЭМ!$B$33:$B$776,V$191)+'СЕТ СН'!$F$15</f>
        <v>87.901171980000001</v>
      </c>
      <c r="W199" s="36">
        <f>SUMIFS(СВЦЭМ!$E$33:$E$776,СВЦЭМ!$A$33:$A$776,$A199,СВЦЭМ!$B$33:$B$776,W$191)+'СЕТ СН'!$F$15</f>
        <v>84.41549354</v>
      </c>
      <c r="X199" s="36">
        <f>SUMIFS(СВЦЭМ!$E$33:$E$776,СВЦЭМ!$A$33:$A$776,$A199,СВЦЭМ!$B$33:$B$776,X$191)+'СЕТ СН'!$F$15</f>
        <v>86.444475690000004</v>
      </c>
      <c r="Y199" s="36">
        <f>SUMIFS(СВЦЭМ!$E$33:$E$776,СВЦЭМ!$A$33:$A$776,$A199,СВЦЭМ!$B$33:$B$776,Y$191)+'СЕТ СН'!$F$15</f>
        <v>98.123787429999993</v>
      </c>
    </row>
    <row r="200" spans="1:25" ht="15.75" x14ac:dyDescent="0.2">
      <c r="A200" s="35">
        <f t="shared" si="5"/>
        <v>43625</v>
      </c>
      <c r="B200" s="36">
        <f>SUMIFS(СВЦЭМ!$E$33:$E$776,СВЦЭМ!$A$33:$A$776,$A200,СВЦЭМ!$B$33:$B$776,B$191)+'СЕТ СН'!$F$15</f>
        <v>120.74734001</v>
      </c>
      <c r="C200" s="36">
        <f>SUMIFS(СВЦЭМ!$E$33:$E$776,СВЦЭМ!$A$33:$A$776,$A200,СВЦЭМ!$B$33:$B$776,C$191)+'СЕТ СН'!$F$15</f>
        <v>125.52975308000001</v>
      </c>
      <c r="D200" s="36">
        <f>SUMIFS(СВЦЭМ!$E$33:$E$776,СВЦЭМ!$A$33:$A$776,$A200,СВЦЭМ!$B$33:$B$776,D$191)+'СЕТ СН'!$F$15</f>
        <v>130.46402701</v>
      </c>
      <c r="E200" s="36">
        <f>SUMIFS(СВЦЭМ!$E$33:$E$776,СВЦЭМ!$A$33:$A$776,$A200,СВЦЭМ!$B$33:$B$776,E$191)+'СЕТ СН'!$F$15</f>
        <v>132.13601030999999</v>
      </c>
      <c r="F200" s="36">
        <f>SUMIFS(СВЦЭМ!$E$33:$E$776,СВЦЭМ!$A$33:$A$776,$A200,СВЦЭМ!$B$33:$B$776,F$191)+'СЕТ СН'!$F$15</f>
        <v>131.20227367999999</v>
      </c>
      <c r="G200" s="36">
        <f>SUMIFS(СВЦЭМ!$E$33:$E$776,СВЦЭМ!$A$33:$A$776,$A200,СВЦЭМ!$B$33:$B$776,G$191)+'СЕТ СН'!$F$15</f>
        <v>132.67056636000001</v>
      </c>
      <c r="H200" s="36">
        <f>SUMIFS(СВЦЭМ!$E$33:$E$776,СВЦЭМ!$A$33:$A$776,$A200,СВЦЭМ!$B$33:$B$776,H$191)+'СЕТ СН'!$F$15</f>
        <v>133.83762458000001</v>
      </c>
      <c r="I200" s="36">
        <f>SUMIFS(СВЦЭМ!$E$33:$E$776,СВЦЭМ!$A$33:$A$776,$A200,СВЦЭМ!$B$33:$B$776,I$191)+'СЕТ СН'!$F$15</f>
        <v>126.3617402</v>
      </c>
      <c r="J200" s="36">
        <f>SUMIFS(СВЦЭМ!$E$33:$E$776,СВЦЭМ!$A$33:$A$776,$A200,СВЦЭМ!$B$33:$B$776,J$191)+'СЕТ СН'!$F$15</f>
        <v>117.56370096000001</v>
      </c>
      <c r="K200" s="36">
        <f>SUMIFS(СВЦЭМ!$E$33:$E$776,СВЦЭМ!$A$33:$A$776,$A200,СВЦЭМ!$B$33:$B$776,K$191)+'СЕТ СН'!$F$15</f>
        <v>113.1437097</v>
      </c>
      <c r="L200" s="36">
        <f>SUMIFS(СВЦЭМ!$E$33:$E$776,СВЦЭМ!$A$33:$A$776,$A200,СВЦЭМ!$B$33:$B$776,L$191)+'СЕТ СН'!$F$15</f>
        <v>108.91902972</v>
      </c>
      <c r="M200" s="36">
        <f>SUMIFS(СВЦЭМ!$E$33:$E$776,СВЦЭМ!$A$33:$A$776,$A200,СВЦЭМ!$B$33:$B$776,M$191)+'СЕТ СН'!$F$15</f>
        <v>104.35706937</v>
      </c>
      <c r="N200" s="36">
        <f>SUMIFS(СВЦЭМ!$E$33:$E$776,СВЦЭМ!$A$33:$A$776,$A200,СВЦЭМ!$B$33:$B$776,N$191)+'СЕТ СН'!$F$15</f>
        <v>104.11935796</v>
      </c>
      <c r="O200" s="36">
        <f>SUMIFS(СВЦЭМ!$E$33:$E$776,СВЦЭМ!$A$33:$A$776,$A200,СВЦЭМ!$B$33:$B$776,O$191)+'СЕТ СН'!$F$15</f>
        <v>103.95513808</v>
      </c>
      <c r="P200" s="36">
        <f>SUMIFS(СВЦЭМ!$E$33:$E$776,СВЦЭМ!$A$33:$A$776,$A200,СВЦЭМ!$B$33:$B$776,P$191)+'СЕТ СН'!$F$15</f>
        <v>106.11568497</v>
      </c>
      <c r="Q200" s="36">
        <f>SUMIFS(СВЦЭМ!$E$33:$E$776,СВЦЭМ!$A$33:$A$776,$A200,СВЦЭМ!$B$33:$B$776,Q$191)+'СЕТ СН'!$F$15</f>
        <v>100.04149968</v>
      </c>
      <c r="R200" s="36">
        <f>SUMIFS(СВЦЭМ!$E$33:$E$776,СВЦЭМ!$A$33:$A$776,$A200,СВЦЭМ!$B$33:$B$776,R$191)+'СЕТ СН'!$F$15</f>
        <v>93.422529859999997</v>
      </c>
      <c r="S200" s="36">
        <f>SUMIFS(СВЦЭМ!$E$33:$E$776,СВЦЭМ!$A$33:$A$776,$A200,СВЦЭМ!$B$33:$B$776,S$191)+'СЕТ СН'!$F$15</f>
        <v>94.628100259999997</v>
      </c>
      <c r="T200" s="36">
        <f>SUMIFS(СВЦЭМ!$E$33:$E$776,СВЦЭМ!$A$33:$A$776,$A200,СВЦЭМ!$B$33:$B$776,T$191)+'СЕТ СН'!$F$15</f>
        <v>96.06879601</v>
      </c>
      <c r="U200" s="36">
        <f>SUMIFS(СВЦЭМ!$E$33:$E$776,СВЦЭМ!$A$33:$A$776,$A200,СВЦЭМ!$B$33:$B$776,U$191)+'СЕТ СН'!$F$15</f>
        <v>93.986457849999994</v>
      </c>
      <c r="V200" s="36">
        <f>SUMIFS(СВЦЭМ!$E$33:$E$776,СВЦЭМ!$A$33:$A$776,$A200,СВЦЭМ!$B$33:$B$776,V$191)+'СЕТ СН'!$F$15</f>
        <v>93.46237678</v>
      </c>
      <c r="W200" s="36">
        <f>SUMIFS(СВЦЭМ!$E$33:$E$776,СВЦЭМ!$A$33:$A$776,$A200,СВЦЭМ!$B$33:$B$776,W$191)+'СЕТ СН'!$F$15</f>
        <v>90.395933099999993</v>
      </c>
      <c r="X200" s="36">
        <f>SUMIFS(СВЦЭМ!$E$33:$E$776,СВЦЭМ!$A$33:$A$776,$A200,СВЦЭМ!$B$33:$B$776,X$191)+'СЕТ СН'!$F$15</f>
        <v>91.610013230000007</v>
      </c>
      <c r="Y200" s="36">
        <f>SUMIFS(СВЦЭМ!$E$33:$E$776,СВЦЭМ!$A$33:$A$776,$A200,СВЦЭМ!$B$33:$B$776,Y$191)+'СЕТ СН'!$F$15</f>
        <v>104.88482817000001</v>
      </c>
    </row>
    <row r="201" spans="1:25" ht="15.75" x14ac:dyDescent="0.2">
      <c r="A201" s="35">
        <f t="shared" si="5"/>
        <v>43626</v>
      </c>
      <c r="B201" s="36">
        <f>SUMIFS(СВЦЭМ!$E$33:$E$776,СВЦЭМ!$A$33:$A$776,$A201,СВЦЭМ!$B$33:$B$776,B$191)+'СЕТ СН'!$F$15</f>
        <v>123.76472443</v>
      </c>
      <c r="C201" s="36">
        <f>SUMIFS(СВЦЭМ!$E$33:$E$776,СВЦЭМ!$A$33:$A$776,$A201,СВЦЭМ!$B$33:$B$776,C$191)+'СЕТ СН'!$F$15</f>
        <v>131.08346438999999</v>
      </c>
      <c r="D201" s="36">
        <f>SUMIFS(СВЦЭМ!$E$33:$E$776,СВЦЭМ!$A$33:$A$776,$A201,СВЦЭМ!$B$33:$B$776,D$191)+'СЕТ СН'!$F$15</f>
        <v>134.56897717000001</v>
      </c>
      <c r="E201" s="36">
        <f>SUMIFS(СВЦЭМ!$E$33:$E$776,СВЦЭМ!$A$33:$A$776,$A201,СВЦЭМ!$B$33:$B$776,E$191)+'СЕТ СН'!$F$15</f>
        <v>134.45115468</v>
      </c>
      <c r="F201" s="36">
        <f>SUMIFS(СВЦЭМ!$E$33:$E$776,СВЦЭМ!$A$33:$A$776,$A201,СВЦЭМ!$B$33:$B$776,F$191)+'СЕТ СН'!$F$15</f>
        <v>134.44514509999999</v>
      </c>
      <c r="G201" s="36">
        <f>SUMIFS(СВЦЭМ!$E$33:$E$776,СВЦЭМ!$A$33:$A$776,$A201,СВЦЭМ!$B$33:$B$776,G$191)+'СЕТ СН'!$F$15</f>
        <v>134.42261407999999</v>
      </c>
      <c r="H201" s="36">
        <f>SUMIFS(СВЦЭМ!$E$33:$E$776,СВЦЭМ!$A$33:$A$776,$A201,СВЦЭМ!$B$33:$B$776,H$191)+'СЕТ СН'!$F$15</f>
        <v>133.16307319000001</v>
      </c>
      <c r="I201" s="36">
        <f>SUMIFS(СВЦЭМ!$E$33:$E$776,СВЦЭМ!$A$33:$A$776,$A201,СВЦЭМ!$B$33:$B$776,I$191)+'СЕТ СН'!$F$15</f>
        <v>125.14468402</v>
      </c>
      <c r="J201" s="36">
        <f>SUMIFS(СВЦЭМ!$E$33:$E$776,СВЦЭМ!$A$33:$A$776,$A201,СВЦЭМ!$B$33:$B$776,J$191)+'СЕТ СН'!$F$15</f>
        <v>119.1149935</v>
      </c>
      <c r="K201" s="36">
        <f>SUMIFS(СВЦЭМ!$E$33:$E$776,СВЦЭМ!$A$33:$A$776,$A201,СВЦЭМ!$B$33:$B$776,K$191)+'СЕТ СН'!$F$15</f>
        <v>114.69568018</v>
      </c>
      <c r="L201" s="36">
        <f>SUMIFS(СВЦЭМ!$E$33:$E$776,СВЦЭМ!$A$33:$A$776,$A201,СВЦЭМ!$B$33:$B$776,L$191)+'СЕТ СН'!$F$15</f>
        <v>112.2445046</v>
      </c>
      <c r="M201" s="36">
        <f>SUMIFS(СВЦЭМ!$E$33:$E$776,СВЦЭМ!$A$33:$A$776,$A201,СВЦЭМ!$B$33:$B$776,M$191)+'СЕТ СН'!$F$15</f>
        <v>108.70405266</v>
      </c>
      <c r="N201" s="36">
        <f>SUMIFS(СВЦЭМ!$E$33:$E$776,СВЦЭМ!$A$33:$A$776,$A201,СВЦЭМ!$B$33:$B$776,N$191)+'СЕТ СН'!$F$15</f>
        <v>112.60830301</v>
      </c>
      <c r="O201" s="36">
        <f>SUMIFS(СВЦЭМ!$E$33:$E$776,СВЦЭМ!$A$33:$A$776,$A201,СВЦЭМ!$B$33:$B$776,O$191)+'СЕТ СН'!$F$15</f>
        <v>111.51719616</v>
      </c>
      <c r="P201" s="36">
        <f>SUMIFS(СВЦЭМ!$E$33:$E$776,СВЦЭМ!$A$33:$A$776,$A201,СВЦЭМ!$B$33:$B$776,P$191)+'СЕТ СН'!$F$15</f>
        <v>113.92235165</v>
      </c>
      <c r="Q201" s="36">
        <f>SUMIFS(СВЦЭМ!$E$33:$E$776,СВЦЭМ!$A$33:$A$776,$A201,СВЦЭМ!$B$33:$B$776,Q$191)+'СЕТ СН'!$F$15</f>
        <v>106.62369142</v>
      </c>
      <c r="R201" s="36">
        <f>SUMIFS(СВЦЭМ!$E$33:$E$776,СВЦЭМ!$A$33:$A$776,$A201,СВЦЭМ!$B$33:$B$776,R$191)+'СЕТ СН'!$F$15</f>
        <v>99.719061319999994</v>
      </c>
      <c r="S201" s="36">
        <f>SUMIFS(СВЦЭМ!$E$33:$E$776,СВЦЭМ!$A$33:$A$776,$A201,СВЦЭМ!$B$33:$B$776,S$191)+'СЕТ СН'!$F$15</f>
        <v>103.66802534</v>
      </c>
      <c r="T201" s="36">
        <f>SUMIFS(СВЦЭМ!$E$33:$E$776,СВЦЭМ!$A$33:$A$776,$A201,СВЦЭМ!$B$33:$B$776,T$191)+'СЕТ СН'!$F$15</f>
        <v>104.58011927</v>
      </c>
      <c r="U201" s="36">
        <f>SUMIFS(СВЦЭМ!$E$33:$E$776,СВЦЭМ!$A$33:$A$776,$A201,СВЦЭМ!$B$33:$B$776,U$191)+'СЕТ СН'!$F$15</f>
        <v>101.87171532000001</v>
      </c>
      <c r="V201" s="36">
        <f>SUMIFS(СВЦЭМ!$E$33:$E$776,СВЦЭМ!$A$33:$A$776,$A201,СВЦЭМ!$B$33:$B$776,V$191)+'СЕТ СН'!$F$15</f>
        <v>99.466133400000004</v>
      </c>
      <c r="W201" s="36">
        <f>SUMIFS(СВЦЭМ!$E$33:$E$776,СВЦЭМ!$A$33:$A$776,$A201,СВЦЭМ!$B$33:$B$776,W$191)+'СЕТ СН'!$F$15</f>
        <v>96.783118029999997</v>
      </c>
      <c r="X201" s="36">
        <f>SUMIFS(СВЦЭМ!$E$33:$E$776,СВЦЭМ!$A$33:$A$776,$A201,СВЦЭМ!$B$33:$B$776,X$191)+'СЕТ СН'!$F$15</f>
        <v>97.896753880000006</v>
      </c>
      <c r="Y201" s="36">
        <f>SUMIFS(СВЦЭМ!$E$33:$E$776,СВЦЭМ!$A$33:$A$776,$A201,СВЦЭМ!$B$33:$B$776,Y$191)+'СЕТ СН'!$F$15</f>
        <v>112.03504153</v>
      </c>
    </row>
    <row r="202" spans="1:25" ht="15.75" x14ac:dyDescent="0.2">
      <c r="A202" s="35">
        <f t="shared" si="5"/>
        <v>43627</v>
      </c>
      <c r="B202" s="36">
        <f>SUMIFS(СВЦЭМ!$E$33:$E$776,СВЦЭМ!$A$33:$A$776,$A202,СВЦЭМ!$B$33:$B$776,B$191)+'СЕТ СН'!$F$15</f>
        <v>130.84627732999999</v>
      </c>
      <c r="C202" s="36">
        <f>SUMIFS(СВЦЭМ!$E$33:$E$776,СВЦЭМ!$A$33:$A$776,$A202,СВЦЭМ!$B$33:$B$776,C$191)+'СЕТ СН'!$F$15</f>
        <v>142.28102651</v>
      </c>
      <c r="D202" s="36">
        <f>SUMIFS(СВЦЭМ!$E$33:$E$776,СВЦЭМ!$A$33:$A$776,$A202,СВЦЭМ!$B$33:$B$776,D$191)+'СЕТ СН'!$F$15</f>
        <v>139.29197651000001</v>
      </c>
      <c r="E202" s="36">
        <f>SUMIFS(СВЦЭМ!$E$33:$E$776,СВЦЭМ!$A$33:$A$776,$A202,СВЦЭМ!$B$33:$B$776,E$191)+'СЕТ СН'!$F$15</f>
        <v>138.66744541</v>
      </c>
      <c r="F202" s="36">
        <f>SUMIFS(СВЦЭМ!$E$33:$E$776,СВЦЭМ!$A$33:$A$776,$A202,СВЦЭМ!$B$33:$B$776,F$191)+'СЕТ СН'!$F$15</f>
        <v>138.01554304000001</v>
      </c>
      <c r="G202" s="36">
        <f>SUMIFS(СВЦЭМ!$E$33:$E$776,СВЦЭМ!$A$33:$A$776,$A202,СВЦЭМ!$B$33:$B$776,G$191)+'СЕТ СН'!$F$15</f>
        <v>138.21371085000001</v>
      </c>
      <c r="H202" s="36">
        <f>SUMIFS(СВЦЭМ!$E$33:$E$776,СВЦЭМ!$A$33:$A$776,$A202,СВЦЭМ!$B$33:$B$776,H$191)+'СЕТ СН'!$F$15</f>
        <v>138.56507743</v>
      </c>
      <c r="I202" s="36">
        <f>SUMIFS(СВЦЭМ!$E$33:$E$776,СВЦЭМ!$A$33:$A$776,$A202,СВЦЭМ!$B$33:$B$776,I$191)+'СЕТ СН'!$F$15</f>
        <v>124.1881781</v>
      </c>
      <c r="J202" s="36">
        <f>SUMIFS(СВЦЭМ!$E$33:$E$776,СВЦЭМ!$A$33:$A$776,$A202,СВЦЭМ!$B$33:$B$776,J$191)+'СЕТ СН'!$F$15</f>
        <v>119.50332797999999</v>
      </c>
      <c r="K202" s="36">
        <f>SUMIFS(СВЦЭМ!$E$33:$E$776,СВЦЭМ!$A$33:$A$776,$A202,СВЦЭМ!$B$33:$B$776,K$191)+'СЕТ СН'!$F$15</f>
        <v>115.94768818</v>
      </c>
      <c r="L202" s="36">
        <f>SUMIFS(СВЦЭМ!$E$33:$E$776,СВЦЭМ!$A$33:$A$776,$A202,СВЦЭМ!$B$33:$B$776,L$191)+'СЕТ СН'!$F$15</f>
        <v>115.37209892</v>
      </c>
      <c r="M202" s="36">
        <f>SUMIFS(СВЦЭМ!$E$33:$E$776,СВЦЭМ!$A$33:$A$776,$A202,СВЦЭМ!$B$33:$B$776,M$191)+'СЕТ СН'!$F$15</f>
        <v>114.00339279000001</v>
      </c>
      <c r="N202" s="36">
        <f>SUMIFS(СВЦЭМ!$E$33:$E$776,СВЦЭМ!$A$33:$A$776,$A202,СВЦЭМ!$B$33:$B$776,N$191)+'СЕТ СН'!$F$15</f>
        <v>115.80493923</v>
      </c>
      <c r="O202" s="36">
        <f>SUMIFS(СВЦЭМ!$E$33:$E$776,СВЦЭМ!$A$33:$A$776,$A202,СВЦЭМ!$B$33:$B$776,O$191)+'СЕТ СН'!$F$15</f>
        <v>114.37465704</v>
      </c>
      <c r="P202" s="36">
        <f>SUMIFS(СВЦЭМ!$E$33:$E$776,СВЦЭМ!$A$33:$A$776,$A202,СВЦЭМ!$B$33:$B$776,P$191)+'СЕТ СН'!$F$15</f>
        <v>116.70901746</v>
      </c>
      <c r="Q202" s="36">
        <f>SUMIFS(СВЦЭМ!$E$33:$E$776,СВЦЭМ!$A$33:$A$776,$A202,СВЦЭМ!$B$33:$B$776,Q$191)+'СЕТ СН'!$F$15</f>
        <v>110.53555489</v>
      </c>
      <c r="R202" s="36">
        <f>SUMIFS(СВЦЭМ!$E$33:$E$776,СВЦЭМ!$A$33:$A$776,$A202,СВЦЭМ!$B$33:$B$776,R$191)+'СЕТ СН'!$F$15</f>
        <v>104.42536285</v>
      </c>
      <c r="S202" s="36">
        <f>SUMIFS(СВЦЭМ!$E$33:$E$776,СВЦЭМ!$A$33:$A$776,$A202,СВЦЭМ!$B$33:$B$776,S$191)+'СЕТ СН'!$F$15</f>
        <v>105.40090847</v>
      </c>
      <c r="T202" s="36">
        <f>SUMIFS(СВЦЭМ!$E$33:$E$776,СВЦЭМ!$A$33:$A$776,$A202,СВЦЭМ!$B$33:$B$776,T$191)+'СЕТ СН'!$F$15</f>
        <v>106.27909846</v>
      </c>
      <c r="U202" s="36">
        <f>SUMIFS(СВЦЭМ!$E$33:$E$776,СВЦЭМ!$A$33:$A$776,$A202,СВЦЭМ!$B$33:$B$776,U$191)+'СЕТ СН'!$F$15</f>
        <v>104.80485881</v>
      </c>
      <c r="V202" s="36">
        <f>SUMIFS(СВЦЭМ!$E$33:$E$776,СВЦЭМ!$A$33:$A$776,$A202,СВЦЭМ!$B$33:$B$776,V$191)+'СЕТ СН'!$F$15</f>
        <v>102.46297616</v>
      </c>
      <c r="W202" s="36">
        <f>SUMIFS(СВЦЭМ!$E$33:$E$776,СВЦЭМ!$A$33:$A$776,$A202,СВЦЭМ!$B$33:$B$776,W$191)+'СЕТ СН'!$F$15</f>
        <v>101.85875593</v>
      </c>
      <c r="X202" s="36">
        <f>SUMIFS(СВЦЭМ!$E$33:$E$776,СВЦЭМ!$A$33:$A$776,$A202,СВЦЭМ!$B$33:$B$776,X$191)+'СЕТ СН'!$F$15</f>
        <v>102.45835491</v>
      </c>
      <c r="Y202" s="36">
        <f>SUMIFS(СВЦЭМ!$E$33:$E$776,СВЦЭМ!$A$33:$A$776,$A202,СВЦЭМ!$B$33:$B$776,Y$191)+'СЕТ СН'!$F$15</f>
        <v>115.1478687</v>
      </c>
    </row>
    <row r="203" spans="1:25" ht="15.75" x14ac:dyDescent="0.2">
      <c r="A203" s="35">
        <f t="shared" si="5"/>
        <v>43628</v>
      </c>
      <c r="B203" s="36">
        <f>SUMIFS(СВЦЭМ!$E$33:$E$776,СВЦЭМ!$A$33:$A$776,$A203,СВЦЭМ!$B$33:$B$776,B$191)+'СЕТ СН'!$F$15</f>
        <v>122.29182494</v>
      </c>
      <c r="C203" s="36">
        <f>SUMIFS(СВЦЭМ!$E$33:$E$776,СВЦЭМ!$A$33:$A$776,$A203,СВЦЭМ!$B$33:$B$776,C$191)+'СЕТ СН'!$F$15</f>
        <v>130.78517171999999</v>
      </c>
      <c r="D203" s="36">
        <f>SUMIFS(СВЦЭМ!$E$33:$E$776,СВЦЭМ!$A$33:$A$776,$A203,СВЦЭМ!$B$33:$B$776,D$191)+'СЕТ СН'!$F$15</f>
        <v>136.98591714</v>
      </c>
      <c r="E203" s="36">
        <f>SUMIFS(СВЦЭМ!$E$33:$E$776,СВЦЭМ!$A$33:$A$776,$A203,СВЦЭМ!$B$33:$B$776,E$191)+'СЕТ СН'!$F$15</f>
        <v>138.44321909000001</v>
      </c>
      <c r="F203" s="36">
        <f>SUMIFS(СВЦЭМ!$E$33:$E$776,СВЦЭМ!$A$33:$A$776,$A203,СВЦЭМ!$B$33:$B$776,F$191)+'СЕТ СН'!$F$15</f>
        <v>140.4745455</v>
      </c>
      <c r="G203" s="36">
        <f>SUMIFS(СВЦЭМ!$E$33:$E$776,СВЦЭМ!$A$33:$A$776,$A203,СВЦЭМ!$B$33:$B$776,G$191)+'СЕТ СН'!$F$15</f>
        <v>141.68265937999999</v>
      </c>
      <c r="H203" s="36">
        <f>SUMIFS(СВЦЭМ!$E$33:$E$776,СВЦЭМ!$A$33:$A$776,$A203,СВЦЭМ!$B$33:$B$776,H$191)+'СЕТ СН'!$F$15</f>
        <v>139.12413849000001</v>
      </c>
      <c r="I203" s="36">
        <f>SUMIFS(СВЦЭМ!$E$33:$E$776,СВЦЭМ!$A$33:$A$776,$A203,СВЦЭМ!$B$33:$B$776,I$191)+'СЕТ СН'!$F$15</f>
        <v>133.71153809</v>
      </c>
      <c r="J203" s="36">
        <f>SUMIFS(СВЦЭМ!$E$33:$E$776,СВЦЭМ!$A$33:$A$776,$A203,СВЦЭМ!$B$33:$B$776,J$191)+'СЕТ СН'!$F$15</f>
        <v>124.97593354</v>
      </c>
      <c r="K203" s="36">
        <f>SUMIFS(СВЦЭМ!$E$33:$E$776,СВЦЭМ!$A$33:$A$776,$A203,СВЦЭМ!$B$33:$B$776,K$191)+'СЕТ СН'!$F$15</f>
        <v>116.62109427</v>
      </c>
      <c r="L203" s="36">
        <f>SUMIFS(СВЦЭМ!$E$33:$E$776,СВЦЭМ!$A$33:$A$776,$A203,СВЦЭМ!$B$33:$B$776,L$191)+'СЕТ СН'!$F$15</f>
        <v>111.87430627000001</v>
      </c>
      <c r="M203" s="36">
        <f>SUMIFS(СВЦЭМ!$E$33:$E$776,СВЦЭМ!$A$33:$A$776,$A203,СВЦЭМ!$B$33:$B$776,M$191)+'СЕТ СН'!$F$15</f>
        <v>107.76131393999999</v>
      </c>
      <c r="N203" s="36">
        <f>SUMIFS(СВЦЭМ!$E$33:$E$776,СВЦЭМ!$A$33:$A$776,$A203,СВЦЭМ!$B$33:$B$776,N$191)+'СЕТ СН'!$F$15</f>
        <v>111.21498627</v>
      </c>
      <c r="O203" s="36">
        <f>SUMIFS(СВЦЭМ!$E$33:$E$776,СВЦЭМ!$A$33:$A$776,$A203,СВЦЭМ!$B$33:$B$776,O$191)+'СЕТ СН'!$F$15</f>
        <v>109.42019316</v>
      </c>
      <c r="P203" s="36">
        <f>SUMIFS(СВЦЭМ!$E$33:$E$776,СВЦЭМ!$A$33:$A$776,$A203,СВЦЭМ!$B$33:$B$776,P$191)+'СЕТ СН'!$F$15</f>
        <v>110.31631165</v>
      </c>
      <c r="Q203" s="36">
        <f>SUMIFS(СВЦЭМ!$E$33:$E$776,СВЦЭМ!$A$33:$A$776,$A203,СВЦЭМ!$B$33:$B$776,Q$191)+'СЕТ СН'!$F$15</f>
        <v>105.08927856</v>
      </c>
      <c r="R203" s="36">
        <f>SUMIFS(СВЦЭМ!$E$33:$E$776,СВЦЭМ!$A$33:$A$776,$A203,СВЦЭМ!$B$33:$B$776,R$191)+'СЕТ СН'!$F$15</f>
        <v>98.444531799999993</v>
      </c>
      <c r="S203" s="36">
        <f>SUMIFS(СВЦЭМ!$E$33:$E$776,СВЦЭМ!$A$33:$A$776,$A203,СВЦЭМ!$B$33:$B$776,S$191)+'СЕТ СН'!$F$15</f>
        <v>101.21661673</v>
      </c>
      <c r="T203" s="36">
        <f>SUMIFS(СВЦЭМ!$E$33:$E$776,СВЦЭМ!$A$33:$A$776,$A203,СВЦЭМ!$B$33:$B$776,T$191)+'СЕТ СН'!$F$15</f>
        <v>100.50600038</v>
      </c>
      <c r="U203" s="36">
        <f>SUMIFS(СВЦЭМ!$E$33:$E$776,СВЦЭМ!$A$33:$A$776,$A203,СВЦЭМ!$B$33:$B$776,U$191)+'СЕТ СН'!$F$15</f>
        <v>98.238305179999998</v>
      </c>
      <c r="V203" s="36">
        <f>SUMIFS(СВЦЭМ!$E$33:$E$776,СВЦЭМ!$A$33:$A$776,$A203,СВЦЭМ!$B$33:$B$776,V$191)+'СЕТ СН'!$F$15</f>
        <v>96.25483079</v>
      </c>
      <c r="W203" s="36">
        <f>SUMIFS(СВЦЭМ!$E$33:$E$776,СВЦЭМ!$A$33:$A$776,$A203,СВЦЭМ!$B$33:$B$776,W$191)+'СЕТ СН'!$F$15</f>
        <v>92.925073459999993</v>
      </c>
      <c r="X203" s="36">
        <f>SUMIFS(СВЦЭМ!$E$33:$E$776,СВЦЭМ!$A$33:$A$776,$A203,СВЦЭМ!$B$33:$B$776,X$191)+'СЕТ СН'!$F$15</f>
        <v>96.537062289999994</v>
      </c>
      <c r="Y203" s="36">
        <f>SUMIFS(СВЦЭМ!$E$33:$E$776,СВЦЭМ!$A$33:$A$776,$A203,СВЦЭМ!$B$33:$B$776,Y$191)+'СЕТ СН'!$F$15</f>
        <v>110.53510393000001</v>
      </c>
    </row>
    <row r="204" spans="1:25" ht="15.75" x14ac:dyDescent="0.2">
      <c r="A204" s="35">
        <f t="shared" si="5"/>
        <v>43629</v>
      </c>
      <c r="B204" s="36">
        <f>SUMIFS(СВЦЭМ!$E$33:$E$776,СВЦЭМ!$A$33:$A$776,$A204,СВЦЭМ!$B$33:$B$776,B$191)+'СЕТ СН'!$F$15</f>
        <v>123.19851242</v>
      </c>
      <c r="C204" s="36">
        <f>SUMIFS(СВЦЭМ!$E$33:$E$776,СВЦЭМ!$A$33:$A$776,$A204,СВЦЭМ!$B$33:$B$776,C$191)+'СЕТ СН'!$F$15</f>
        <v>133.03456492999999</v>
      </c>
      <c r="D204" s="36">
        <f>SUMIFS(СВЦЭМ!$E$33:$E$776,СВЦЭМ!$A$33:$A$776,$A204,СВЦЭМ!$B$33:$B$776,D$191)+'СЕТ СН'!$F$15</f>
        <v>136.62269692999999</v>
      </c>
      <c r="E204" s="36">
        <f>SUMIFS(СВЦЭМ!$E$33:$E$776,СВЦЭМ!$A$33:$A$776,$A204,СВЦЭМ!$B$33:$B$776,E$191)+'СЕТ СН'!$F$15</f>
        <v>138.55632585000001</v>
      </c>
      <c r="F204" s="36">
        <f>SUMIFS(СВЦЭМ!$E$33:$E$776,СВЦЭМ!$A$33:$A$776,$A204,СВЦЭМ!$B$33:$B$776,F$191)+'СЕТ СН'!$F$15</f>
        <v>138.94359919999999</v>
      </c>
      <c r="G204" s="36">
        <f>SUMIFS(СВЦЭМ!$E$33:$E$776,СВЦЭМ!$A$33:$A$776,$A204,СВЦЭМ!$B$33:$B$776,G$191)+'СЕТ СН'!$F$15</f>
        <v>140.60099312</v>
      </c>
      <c r="H204" s="36">
        <f>SUMIFS(СВЦЭМ!$E$33:$E$776,СВЦЭМ!$A$33:$A$776,$A204,СВЦЭМ!$B$33:$B$776,H$191)+'СЕТ СН'!$F$15</f>
        <v>129.14238578000001</v>
      </c>
      <c r="I204" s="36">
        <f>SUMIFS(СВЦЭМ!$E$33:$E$776,СВЦЭМ!$A$33:$A$776,$A204,СВЦЭМ!$B$33:$B$776,I$191)+'СЕТ СН'!$F$15</f>
        <v>121.07111043</v>
      </c>
      <c r="J204" s="36">
        <f>SUMIFS(СВЦЭМ!$E$33:$E$776,СВЦЭМ!$A$33:$A$776,$A204,СВЦЭМ!$B$33:$B$776,J$191)+'СЕТ СН'!$F$15</f>
        <v>118.57874855999999</v>
      </c>
      <c r="K204" s="36">
        <f>SUMIFS(СВЦЭМ!$E$33:$E$776,СВЦЭМ!$A$33:$A$776,$A204,СВЦЭМ!$B$33:$B$776,K$191)+'СЕТ СН'!$F$15</f>
        <v>113.57267834</v>
      </c>
      <c r="L204" s="36">
        <f>SUMIFS(СВЦЭМ!$E$33:$E$776,СВЦЭМ!$A$33:$A$776,$A204,СВЦЭМ!$B$33:$B$776,L$191)+'СЕТ СН'!$F$15</f>
        <v>111.99054979</v>
      </c>
      <c r="M204" s="36">
        <f>SUMIFS(СВЦЭМ!$E$33:$E$776,СВЦЭМ!$A$33:$A$776,$A204,СВЦЭМ!$B$33:$B$776,M$191)+'СЕТ СН'!$F$15</f>
        <v>110.73691204000001</v>
      </c>
      <c r="N204" s="36">
        <f>SUMIFS(СВЦЭМ!$E$33:$E$776,СВЦЭМ!$A$33:$A$776,$A204,СВЦЭМ!$B$33:$B$776,N$191)+'СЕТ СН'!$F$15</f>
        <v>114.92921902000001</v>
      </c>
      <c r="O204" s="36">
        <f>SUMIFS(СВЦЭМ!$E$33:$E$776,СВЦЭМ!$A$33:$A$776,$A204,СВЦЭМ!$B$33:$B$776,O$191)+'СЕТ СН'!$F$15</f>
        <v>112.68592302</v>
      </c>
      <c r="P204" s="36">
        <f>SUMIFS(СВЦЭМ!$E$33:$E$776,СВЦЭМ!$A$33:$A$776,$A204,СВЦЭМ!$B$33:$B$776,P$191)+'СЕТ СН'!$F$15</f>
        <v>114.27757583</v>
      </c>
      <c r="Q204" s="36">
        <f>SUMIFS(СВЦЭМ!$E$33:$E$776,СВЦЭМ!$A$33:$A$776,$A204,СВЦЭМ!$B$33:$B$776,Q$191)+'СЕТ СН'!$F$15</f>
        <v>109.21835519</v>
      </c>
      <c r="R204" s="36">
        <f>SUMIFS(СВЦЭМ!$E$33:$E$776,СВЦЭМ!$A$33:$A$776,$A204,СВЦЭМ!$B$33:$B$776,R$191)+'СЕТ СН'!$F$15</f>
        <v>103.70981463</v>
      </c>
      <c r="S204" s="36">
        <f>SUMIFS(СВЦЭМ!$E$33:$E$776,СВЦЭМ!$A$33:$A$776,$A204,СВЦЭМ!$B$33:$B$776,S$191)+'СЕТ СН'!$F$15</f>
        <v>107.10724358</v>
      </c>
      <c r="T204" s="36">
        <f>SUMIFS(СВЦЭМ!$E$33:$E$776,СВЦЭМ!$A$33:$A$776,$A204,СВЦЭМ!$B$33:$B$776,T$191)+'СЕТ СН'!$F$15</f>
        <v>106.23766257</v>
      </c>
      <c r="U204" s="36">
        <f>SUMIFS(СВЦЭМ!$E$33:$E$776,СВЦЭМ!$A$33:$A$776,$A204,СВЦЭМ!$B$33:$B$776,U$191)+'СЕТ СН'!$F$15</f>
        <v>101.11193131</v>
      </c>
      <c r="V204" s="36">
        <f>SUMIFS(СВЦЭМ!$E$33:$E$776,СВЦЭМ!$A$33:$A$776,$A204,СВЦЭМ!$B$33:$B$776,V$191)+'СЕТ СН'!$F$15</f>
        <v>99.986848300000005</v>
      </c>
      <c r="W204" s="36">
        <f>SUMIFS(СВЦЭМ!$E$33:$E$776,СВЦЭМ!$A$33:$A$776,$A204,СВЦЭМ!$B$33:$B$776,W$191)+'СЕТ СН'!$F$15</f>
        <v>99.142595709999995</v>
      </c>
      <c r="X204" s="36">
        <f>SUMIFS(СВЦЭМ!$E$33:$E$776,СВЦЭМ!$A$33:$A$776,$A204,СВЦЭМ!$B$33:$B$776,X$191)+'СЕТ СН'!$F$15</f>
        <v>98.645882220000004</v>
      </c>
      <c r="Y204" s="36">
        <f>SUMIFS(СВЦЭМ!$E$33:$E$776,СВЦЭМ!$A$33:$A$776,$A204,СВЦЭМ!$B$33:$B$776,Y$191)+'СЕТ СН'!$F$15</f>
        <v>111.57714227</v>
      </c>
    </row>
    <row r="205" spans="1:25" ht="15.75" x14ac:dyDescent="0.2">
      <c r="A205" s="35">
        <f t="shared" si="5"/>
        <v>43630</v>
      </c>
      <c r="B205" s="36">
        <f>SUMIFS(СВЦЭМ!$E$33:$E$776,СВЦЭМ!$A$33:$A$776,$A205,СВЦЭМ!$B$33:$B$776,B$191)+'СЕТ СН'!$F$15</f>
        <v>125.82795528</v>
      </c>
      <c r="C205" s="36">
        <f>SUMIFS(СВЦЭМ!$E$33:$E$776,СВЦЭМ!$A$33:$A$776,$A205,СВЦЭМ!$B$33:$B$776,C$191)+'СЕТ СН'!$F$15</f>
        <v>133.056577</v>
      </c>
      <c r="D205" s="36">
        <f>SUMIFS(СВЦЭМ!$E$33:$E$776,СВЦЭМ!$A$33:$A$776,$A205,СВЦЭМ!$B$33:$B$776,D$191)+'СЕТ СН'!$F$15</f>
        <v>137.45850375000001</v>
      </c>
      <c r="E205" s="36">
        <f>SUMIFS(СВЦЭМ!$E$33:$E$776,СВЦЭМ!$A$33:$A$776,$A205,СВЦЭМ!$B$33:$B$776,E$191)+'СЕТ СН'!$F$15</f>
        <v>138.29978410999999</v>
      </c>
      <c r="F205" s="36">
        <f>SUMIFS(СВЦЭМ!$E$33:$E$776,СВЦЭМ!$A$33:$A$776,$A205,СВЦЭМ!$B$33:$B$776,F$191)+'СЕТ СН'!$F$15</f>
        <v>136.58035748</v>
      </c>
      <c r="G205" s="36">
        <f>SUMIFS(СВЦЭМ!$E$33:$E$776,СВЦЭМ!$A$33:$A$776,$A205,СВЦЭМ!$B$33:$B$776,G$191)+'СЕТ СН'!$F$15</f>
        <v>141.00554363000001</v>
      </c>
      <c r="H205" s="36">
        <f>SUMIFS(СВЦЭМ!$E$33:$E$776,СВЦЭМ!$A$33:$A$776,$A205,СВЦЭМ!$B$33:$B$776,H$191)+'СЕТ СН'!$F$15</f>
        <v>130.81175253999999</v>
      </c>
      <c r="I205" s="36">
        <f>SUMIFS(СВЦЭМ!$E$33:$E$776,СВЦЭМ!$A$33:$A$776,$A205,СВЦЭМ!$B$33:$B$776,I$191)+'СЕТ СН'!$F$15</f>
        <v>122.64213073000001</v>
      </c>
      <c r="J205" s="36">
        <f>SUMIFS(СВЦЭМ!$E$33:$E$776,СВЦЭМ!$A$33:$A$776,$A205,СВЦЭМ!$B$33:$B$776,J$191)+'СЕТ СН'!$F$15</f>
        <v>114.66949939</v>
      </c>
      <c r="K205" s="36">
        <f>SUMIFS(СВЦЭМ!$E$33:$E$776,СВЦЭМ!$A$33:$A$776,$A205,СВЦЭМ!$B$33:$B$776,K$191)+'СЕТ СН'!$F$15</f>
        <v>112.88835134</v>
      </c>
      <c r="L205" s="36">
        <f>SUMIFS(СВЦЭМ!$E$33:$E$776,СВЦЭМ!$A$33:$A$776,$A205,СВЦЭМ!$B$33:$B$776,L$191)+'СЕТ СН'!$F$15</f>
        <v>111.32456977</v>
      </c>
      <c r="M205" s="36">
        <f>SUMIFS(СВЦЭМ!$E$33:$E$776,СВЦЭМ!$A$33:$A$776,$A205,СВЦЭМ!$B$33:$B$776,M$191)+'СЕТ СН'!$F$15</f>
        <v>108.16186098999999</v>
      </c>
      <c r="N205" s="36">
        <f>SUMIFS(СВЦЭМ!$E$33:$E$776,СВЦЭМ!$A$33:$A$776,$A205,СВЦЭМ!$B$33:$B$776,N$191)+'СЕТ СН'!$F$15</f>
        <v>112.60036793</v>
      </c>
      <c r="O205" s="36">
        <f>SUMIFS(СВЦЭМ!$E$33:$E$776,СВЦЭМ!$A$33:$A$776,$A205,СВЦЭМ!$B$33:$B$776,O$191)+'СЕТ СН'!$F$15</f>
        <v>110.58249948</v>
      </c>
      <c r="P205" s="36">
        <f>SUMIFS(СВЦЭМ!$E$33:$E$776,СВЦЭМ!$A$33:$A$776,$A205,СВЦЭМ!$B$33:$B$776,P$191)+'СЕТ СН'!$F$15</f>
        <v>110.29223657999999</v>
      </c>
      <c r="Q205" s="36">
        <f>SUMIFS(СВЦЭМ!$E$33:$E$776,СВЦЭМ!$A$33:$A$776,$A205,СВЦЭМ!$B$33:$B$776,Q$191)+'СЕТ СН'!$F$15</f>
        <v>105.49841249000001</v>
      </c>
      <c r="R205" s="36">
        <f>SUMIFS(СВЦЭМ!$E$33:$E$776,СВЦЭМ!$A$33:$A$776,$A205,СВЦЭМ!$B$33:$B$776,R$191)+'СЕТ СН'!$F$15</f>
        <v>99.422305289999997</v>
      </c>
      <c r="S205" s="36">
        <f>SUMIFS(СВЦЭМ!$E$33:$E$776,СВЦЭМ!$A$33:$A$776,$A205,СВЦЭМ!$B$33:$B$776,S$191)+'СЕТ СН'!$F$15</f>
        <v>102.61570358</v>
      </c>
      <c r="T205" s="36">
        <f>SUMIFS(СВЦЭМ!$E$33:$E$776,СВЦЭМ!$A$33:$A$776,$A205,СВЦЭМ!$B$33:$B$776,T$191)+'СЕТ СН'!$F$15</f>
        <v>101.26211557000001</v>
      </c>
      <c r="U205" s="36">
        <f>SUMIFS(СВЦЭМ!$E$33:$E$776,СВЦЭМ!$A$33:$A$776,$A205,СВЦЭМ!$B$33:$B$776,U$191)+'СЕТ СН'!$F$15</f>
        <v>100.539766</v>
      </c>
      <c r="V205" s="36">
        <f>SUMIFS(СВЦЭМ!$E$33:$E$776,СВЦЭМ!$A$33:$A$776,$A205,СВЦЭМ!$B$33:$B$776,V$191)+'СЕТ СН'!$F$15</f>
        <v>99.673179009999998</v>
      </c>
      <c r="W205" s="36">
        <f>SUMIFS(СВЦЭМ!$E$33:$E$776,СВЦЭМ!$A$33:$A$776,$A205,СВЦЭМ!$B$33:$B$776,W$191)+'СЕТ СН'!$F$15</f>
        <v>98.646615209999993</v>
      </c>
      <c r="X205" s="36">
        <f>SUMIFS(СВЦЭМ!$E$33:$E$776,СВЦЭМ!$A$33:$A$776,$A205,СВЦЭМ!$B$33:$B$776,X$191)+'СЕТ СН'!$F$15</f>
        <v>101.52862445</v>
      </c>
      <c r="Y205" s="36">
        <f>SUMIFS(СВЦЭМ!$E$33:$E$776,СВЦЭМ!$A$33:$A$776,$A205,СВЦЭМ!$B$33:$B$776,Y$191)+'СЕТ СН'!$F$15</f>
        <v>107.38349165</v>
      </c>
    </row>
    <row r="206" spans="1:25" ht="15.75" x14ac:dyDescent="0.2">
      <c r="A206" s="35">
        <f t="shared" si="5"/>
        <v>43631</v>
      </c>
      <c r="B206" s="36">
        <f>SUMIFS(СВЦЭМ!$E$33:$E$776,СВЦЭМ!$A$33:$A$776,$A206,СВЦЭМ!$B$33:$B$776,B$191)+'СЕТ СН'!$F$15</f>
        <v>106.09218060000001</v>
      </c>
      <c r="C206" s="36">
        <f>SUMIFS(СВЦЭМ!$E$33:$E$776,СВЦЭМ!$A$33:$A$776,$A206,СВЦЭМ!$B$33:$B$776,C$191)+'СЕТ СН'!$F$15</f>
        <v>112.99180475</v>
      </c>
      <c r="D206" s="36">
        <f>SUMIFS(СВЦЭМ!$E$33:$E$776,СВЦЭМ!$A$33:$A$776,$A206,СВЦЭМ!$B$33:$B$776,D$191)+'СЕТ СН'!$F$15</f>
        <v>118.75569941000001</v>
      </c>
      <c r="E206" s="36">
        <f>SUMIFS(СВЦЭМ!$E$33:$E$776,СВЦЭМ!$A$33:$A$776,$A206,СВЦЭМ!$B$33:$B$776,E$191)+'СЕТ СН'!$F$15</f>
        <v>122.2335739</v>
      </c>
      <c r="F206" s="36">
        <f>SUMIFS(СВЦЭМ!$E$33:$E$776,СВЦЭМ!$A$33:$A$776,$A206,СВЦЭМ!$B$33:$B$776,F$191)+'СЕТ СН'!$F$15</f>
        <v>123.25793339000001</v>
      </c>
      <c r="G206" s="36">
        <f>SUMIFS(СВЦЭМ!$E$33:$E$776,СВЦЭМ!$A$33:$A$776,$A206,СВЦЭМ!$B$33:$B$776,G$191)+'СЕТ СН'!$F$15</f>
        <v>124.79538755999999</v>
      </c>
      <c r="H206" s="36">
        <f>SUMIFS(СВЦЭМ!$E$33:$E$776,СВЦЭМ!$A$33:$A$776,$A206,СВЦЭМ!$B$33:$B$776,H$191)+'СЕТ СН'!$F$15</f>
        <v>125.05645469</v>
      </c>
      <c r="I206" s="36">
        <f>SUMIFS(СВЦЭМ!$E$33:$E$776,СВЦЭМ!$A$33:$A$776,$A206,СВЦЭМ!$B$33:$B$776,I$191)+'СЕТ СН'!$F$15</f>
        <v>117.02906176</v>
      </c>
      <c r="J206" s="36">
        <f>SUMIFS(СВЦЭМ!$E$33:$E$776,СВЦЭМ!$A$33:$A$776,$A206,СВЦЭМ!$B$33:$B$776,J$191)+'СЕТ СН'!$F$15</f>
        <v>108.75541649</v>
      </c>
      <c r="K206" s="36">
        <f>SUMIFS(СВЦЭМ!$E$33:$E$776,СВЦЭМ!$A$33:$A$776,$A206,СВЦЭМ!$B$33:$B$776,K$191)+'СЕТ СН'!$F$15</f>
        <v>98.986165360000001</v>
      </c>
      <c r="L206" s="36">
        <f>SUMIFS(СВЦЭМ!$E$33:$E$776,СВЦЭМ!$A$33:$A$776,$A206,СВЦЭМ!$B$33:$B$776,L$191)+'СЕТ СН'!$F$15</f>
        <v>99.222697299999993</v>
      </c>
      <c r="M206" s="36">
        <f>SUMIFS(СВЦЭМ!$E$33:$E$776,СВЦЭМ!$A$33:$A$776,$A206,СВЦЭМ!$B$33:$B$776,M$191)+'СЕТ СН'!$F$15</f>
        <v>98.462378549999997</v>
      </c>
      <c r="N206" s="36">
        <f>SUMIFS(СВЦЭМ!$E$33:$E$776,СВЦЭМ!$A$33:$A$776,$A206,СВЦЭМ!$B$33:$B$776,N$191)+'СЕТ СН'!$F$15</f>
        <v>97.712026019999996</v>
      </c>
      <c r="O206" s="36">
        <f>SUMIFS(СВЦЭМ!$E$33:$E$776,СВЦЭМ!$A$33:$A$776,$A206,СВЦЭМ!$B$33:$B$776,O$191)+'СЕТ СН'!$F$15</f>
        <v>96.959035159999999</v>
      </c>
      <c r="P206" s="36">
        <f>SUMIFS(СВЦЭМ!$E$33:$E$776,СВЦЭМ!$A$33:$A$776,$A206,СВЦЭМ!$B$33:$B$776,P$191)+'СЕТ СН'!$F$15</f>
        <v>98.634131719999999</v>
      </c>
      <c r="Q206" s="36">
        <f>SUMIFS(СВЦЭМ!$E$33:$E$776,СВЦЭМ!$A$33:$A$776,$A206,СВЦЭМ!$B$33:$B$776,Q$191)+'СЕТ СН'!$F$15</f>
        <v>93.100628319999998</v>
      </c>
      <c r="R206" s="36">
        <f>SUMIFS(СВЦЭМ!$E$33:$E$776,СВЦЭМ!$A$33:$A$776,$A206,СВЦЭМ!$B$33:$B$776,R$191)+'СЕТ СН'!$F$15</f>
        <v>87.496783890000003</v>
      </c>
      <c r="S206" s="36">
        <f>SUMIFS(СВЦЭМ!$E$33:$E$776,СВЦЭМ!$A$33:$A$776,$A206,СВЦЭМ!$B$33:$B$776,S$191)+'СЕТ СН'!$F$15</f>
        <v>88.817452160000002</v>
      </c>
      <c r="T206" s="36">
        <f>SUMIFS(СВЦЭМ!$E$33:$E$776,СВЦЭМ!$A$33:$A$776,$A206,СВЦЭМ!$B$33:$B$776,T$191)+'СЕТ СН'!$F$15</f>
        <v>103.62012935</v>
      </c>
      <c r="U206" s="36">
        <f>SUMIFS(СВЦЭМ!$E$33:$E$776,СВЦЭМ!$A$33:$A$776,$A206,СВЦЭМ!$B$33:$B$776,U$191)+'СЕТ СН'!$F$15</f>
        <v>94.745340679999998</v>
      </c>
      <c r="V206" s="36">
        <f>SUMIFS(СВЦЭМ!$E$33:$E$776,СВЦЭМ!$A$33:$A$776,$A206,СВЦЭМ!$B$33:$B$776,V$191)+'СЕТ СН'!$F$15</f>
        <v>90.358393550000002</v>
      </c>
      <c r="W206" s="36">
        <f>SUMIFS(СВЦЭМ!$E$33:$E$776,СВЦЭМ!$A$33:$A$776,$A206,СВЦЭМ!$B$33:$B$776,W$191)+'СЕТ СН'!$F$15</f>
        <v>91.733557250000004</v>
      </c>
      <c r="X206" s="36">
        <f>SUMIFS(СВЦЭМ!$E$33:$E$776,СВЦЭМ!$A$33:$A$776,$A206,СВЦЭМ!$B$33:$B$776,X$191)+'СЕТ СН'!$F$15</f>
        <v>87.355962379999994</v>
      </c>
      <c r="Y206" s="36">
        <f>SUMIFS(СВЦЭМ!$E$33:$E$776,СВЦЭМ!$A$33:$A$776,$A206,СВЦЭМ!$B$33:$B$776,Y$191)+'СЕТ СН'!$F$15</f>
        <v>89.123526139999996</v>
      </c>
    </row>
    <row r="207" spans="1:25" ht="15.75" x14ac:dyDescent="0.2">
      <c r="A207" s="35">
        <f t="shared" si="5"/>
        <v>43632</v>
      </c>
      <c r="B207" s="36">
        <f>SUMIFS(СВЦЭМ!$E$33:$E$776,СВЦЭМ!$A$33:$A$776,$A207,СВЦЭМ!$B$33:$B$776,B$191)+'СЕТ СН'!$F$15</f>
        <v>99.623847429999998</v>
      </c>
      <c r="C207" s="36">
        <f>SUMIFS(СВЦЭМ!$E$33:$E$776,СВЦЭМ!$A$33:$A$776,$A207,СВЦЭМ!$B$33:$B$776,C$191)+'СЕТ СН'!$F$15</f>
        <v>103.82160146</v>
      </c>
      <c r="D207" s="36">
        <f>SUMIFS(СВЦЭМ!$E$33:$E$776,СВЦЭМ!$A$33:$A$776,$A207,СВЦЭМ!$B$33:$B$776,D$191)+'СЕТ СН'!$F$15</f>
        <v>107.10922705999999</v>
      </c>
      <c r="E207" s="36">
        <f>SUMIFS(СВЦЭМ!$E$33:$E$776,СВЦЭМ!$A$33:$A$776,$A207,СВЦЭМ!$B$33:$B$776,E$191)+'СЕТ СН'!$F$15</f>
        <v>108.74208507</v>
      </c>
      <c r="F207" s="36">
        <f>SUMIFS(СВЦЭМ!$E$33:$E$776,СВЦЭМ!$A$33:$A$776,$A207,СВЦЭМ!$B$33:$B$776,F$191)+'СЕТ СН'!$F$15</f>
        <v>110.30799834</v>
      </c>
      <c r="G207" s="36">
        <f>SUMIFS(СВЦЭМ!$E$33:$E$776,СВЦЭМ!$A$33:$A$776,$A207,СВЦЭМ!$B$33:$B$776,G$191)+'СЕТ СН'!$F$15</f>
        <v>109.57706879</v>
      </c>
      <c r="H207" s="36">
        <f>SUMIFS(СВЦЭМ!$E$33:$E$776,СВЦЭМ!$A$33:$A$776,$A207,СВЦЭМ!$B$33:$B$776,H$191)+'СЕТ СН'!$F$15</f>
        <v>108.06190118000001</v>
      </c>
      <c r="I207" s="36">
        <f>SUMIFS(СВЦЭМ!$E$33:$E$776,СВЦЭМ!$A$33:$A$776,$A207,СВЦЭМ!$B$33:$B$776,I$191)+'СЕТ СН'!$F$15</f>
        <v>103.18730732</v>
      </c>
      <c r="J207" s="36">
        <f>SUMIFS(СВЦЭМ!$E$33:$E$776,СВЦЭМ!$A$33:$A$776,$A207,СВЦЭМ!$B$33:$B$776,J$191)+'СЕТ СН'!$F$15</f>
        <v>98.800264110000001</v>
      </c>
      <c r="K207" s="36">
        <f>SUMIFS(СВЦЭМ!$E$33:$E$776,СВЦЭМ!$A$33:$A$776,$A207,СВЦЭМ!$B$33:$B$776,K$191)+'СЕТ СН'!$F$15</f>
        <v>94.908758469999995</v>
      </c>
      <c r="L207" s="36">
        <f>SUMIFS(СВЦЭМ!$E$33:$E$776,СВЦЭМ!$A$33:$A$776,$A207,СВЦЭМ!$B$33:$B$776,L$191)+'СЕТ СН'!$F$15</f>
        <v>91.535594340000003</v>
      </c>
      <c r="M207" s="36">
        <f>SUMIFS(СВЦЭМ!$E$33:$E$776,СВЦЭМ!$A$33:$A$776,$A207,СВЦЭМ!$B$33:$B$776,M$191)+'СЕТ СН'!$F$15</f>
        <v>91.315511409999999</v>
      </c>
      <c r="N207" s="36">
        <f>SUMIFS(СВЦЭМ!$E$33:$E$776,СВЦЭМ!$A$33:$A$776,$A207,СВЦЭМ!$B$33:$B$776,N$191)+'СЕТ СН'!$F$15</f>
        <v>90.159739689999995</v>
      </c>
      <c r="O207" s="36">
        <f>SUMIFS(СВЦЭМ!$E$33:$E$776,СВЦЭМ!$A$33:$A$776,$A207,СВЦЭМ!$B$33:$B$776,O$191)+'СЕТ СН'!$F$15</f>
        <v>91.637651239999997</v>
      </c>
      <c r="P207" s="36">
        <f>SUMIFS(СВЦЭМ!$E$33:$E$776,СВЦЭМ!$A$33:$A$776,$A207,СВЦЭМ!$B$33:$B$776,P$191)+'СЕТ СН'!$F$15</f>
        <v>97.281424749999999</v>
      </c>
      <c r="Q207" s="36">
        <f>SUMIFS(СВЦЭМ!$E$33:$E$776,СВЦЭМ!$A$33:$A$776,$A207,СВЦЭМ!$B$33:$B$776,Q$191)+'СЕТ СН'!$F$15</f>
        <v>92.849531659999997</v>
      </c>
      <c r="R207" s="36">
        <f>SUMIFS(СВЦЭМ!$E$33:$E$776,СВЦЭМ!$A$33:$A$776,$A207,СВЦЭМ!$B$33:$B$776,R$191)+'СЕТ СН'!$F$15</f>
        <v>97.794519600000001</v>
      </c>
      <c r="S207" s="36">
        <f>SUMIFS(СВЦЭМ!$E$33:$E$776,СВЦЭМ!$A$33:$A$776,$A207,СВЦЭМ!$B$33:$B$776,S$191)+'СЕТ СН'!$F$15</f>
        <v>99.810574650000007</v>
      </c>
      <c r="T207" s="36">
        <f>SUMIFS(СВЦЭМ!$E$33:$E$776,СВЦЭМ!$A$33:$A$776,$A207,СВЦЭМ!$B$33:$B$776,T$191)+'СЕТ СН'!$F$15</f>
        <v>100.7721221</v>
      </c>
      <c r="U207" s="36">
        <f>SUMIFS(СВЦЭМ!$E$33:$E$776,СВЦЭМ!$A$33:$A$776,$A207,СВЦЭМ!$B$33:$B$776,U$191)+'СЕТ СН'!$F$15</f>
        <v>100.72894768</v>
      </c>
      <c r="V207" s="36">
        <f>SUMIFS(СВЦЭМ!$E$33:$E$776,СВЦЭМ!$A$33:$A$776,$A207,СВЦЭМ!$B$33:$B$776,V$191)+'СЕТ СН'!$F$15</f>
        <v>102.72075954</v>
      </c>
      <c r="W207" s="36">
        <f>SUMIFS(СВЦЭМ!$E$33:$E$776,СВЦЭМ!$A$33:$A$776,$A207,СВЦЭМ!$B$33:$B$776,W$191)+'СЕТ СН'!$F$15</f>
        <v>107.74940290000001</v>
      </c>
      <c r="X207" s="36">
        <f>SUMIFS(СВЦЭМ!$E$33:$E$776,СВЦЭМ!$A$33:$A$776,$A207,СВЦЭМ!$B$33:$B$776,X$191)+'СЕТ СН'!$F$15</f>
        <v>102.03179595</v>
      </c>
      <c r="Y207" s="36">
        <f>SUMIFS(СВЦЭМ!$E$33:$E$776,СВЦЭМ!$A$33:$A$776,$A207,СВЦЭМ!$B$33:$B$776,Y$191)+'СЕТ СН'!$F$15</f>
        <v>97.393763079999999</v>
      </c>
    </row>
    <row r="208" spans="1:25" ht="15.75" x14ac:dyDescent="0.2">
      <c r="A208" s="35">
        <f t="shared" si="5"/>
        <v>43633</v>
      </c>
      <c r="B208" s="36">
        <f>SUMIFS(СВЦЭМ!$E$33:$E$776,СВЦЭМ!$A$33:$A$776,$A208,СВЦЭМ!$B$33:$B$776,B$191)+'СЕТ СН'!$F$15</f>
        <v>108.02980986999999</v>
      </c>
      <c r="C208" s="36">
        <f>SUMIFS(СВЦЭМ!$E$33:$E$776,СВЦЭМ!$A$33:$A$776,$A208,СВЦЭМ!$B$33:$B$776,C$191)+'СЕТ СН'!$F$15</f>
        <v>113.50279951</v>
      </c>
      <c r="D208" s="36">
        <f>SUMIFS(СВЦЭМ!$E$33:$E$776,СВЦЭМ!$A$33:$A$776,$A208,СВЦЭМ!$B$33:$B$776,D$191)+'СЕТ СН'!$F$15</f>
        <v>119.41124910000001</v>
      </c>
      <c r="E208" s="36">
        <f>SUMIFS(СВЦЭМ!$E$33:$E$776,СВЦЭМ!$A$33:$A$776,$A208,СВЦЭМ!$B$33:$B$776,E$191)+'СЕТ СН'!$F$15</f>
        <v>122.08733951000001</v>
      </c>
      <c r="F208" s="36">
        <f>SUMIFS(СВЦЭМ!$E$33:$E$776,СВЦЭМ!$A$33:$A$776,$A208,СВЦЭМ!$B$33:$B$776,F$191)+'СЕТ СН'!$F$15</f>
        <v>124.88642196000001</v>
      </c>
      <c r="G208" s="36">
        <f>SUMIFS(СВЦЭМ!$E$33:$E$776,СВЦЭМ!$A$33:$A$776,$A208,СВЦЭМ!$B$33:$B$776,G$191)+'СЕТ СН'!$F$15</f>
        <v>123.82858126000001</v>
      </c>
      <c r="H208" s="36">
        <f>SUMIFS(СВЦЭМ!$E$33:$E$776,СВЦЭМ!$A$33:$A$776,$A208,СВЦЭМ!$B$33:$B$776,H$191)+'СЕТ СН'!$F$15</f>
        <v>112.94151458</v>
      </c>
      <c r="I208" s="36">
        <f>SUMIFS(СВЦЭМ!$E$33:$E$776,СВЦЭМ!$A$33:$A$776,$A208,СВЦЭМ!$B$33:$B$776,I$191)+'СЕТ СН'!$F$15</f>
        <v>107.77014398</v>
      </c>
      <c r="J208" s="36">
        <f>SUMIFS(СВЦЭМ!$E$33:$E$776,СВЦЭМ!$A$33:$A$776,$A208,СВЦЭМ!$B$33:$B$776,J$191)+'СЕТ СН'!$F$15</f>
        <v>105.38396222</v>
      </c>
      <c r="K208" s="36">
        <f>SUMIFS(СВЦЭМ!$E$33:$E$776,СВЦЭМ!$A$33:$A$776,$A208,СВЦЭМ!$B$33:$B$776,K$191)+'СЕТ СН'!$F$15</f>
        <v>102.45106024</v>
      </c>
      <c r="L208" s="36">
        <f>SUMIFS(СВЦЭМ!$E$33:$E$776,СВЦЭМ!$A$33:$A$776,$A208,СВЦЭМ!$B$33:$B$776,L$191)+'СЕТ СН'!$F$15</f>
        <v>100.47684162</v>
      </c>
      <c r="M208" s="36">
        <f>SUMIFS(СВЦЭМ!$E$33:$E$776,СВЦЭМ!$A$33:$A$776,$A208,СВЦЭМ!$B$33:$B$776,M$191)+'СЕТ СН'!$F$15</f>
        <v>100.93998797</v>
      </c>
      <c r="N208" s="36">
        <f>SUMIFS(СВЦЭМ!$E$33:$E$776,СВЦЭМ!$A$33:$A$776,$A208,СВЦЭМ!$B$33:$B$776,N$191)+'СЕТ СН'!$F$15</f>
        <v>101.70505196000001</v>
      </c>
      <c r="O208" s="36">
        <f>SUMIFS(СВЦЭМ!$E$33:$E$776,СВЦЭМ!$A$33:$A$776,$A208,СВЦЭМ!$B$33:$B$776,O$191)+'СЕТ СН'!$F$15</f>
        <v>101.81112735000001</v>
      </c>
      <c r="P208" s="36">
        <f>SUMIFS(СВЦЭМ!$E$33:$E$776,СВЦЭМ!$A$33:$A$776,$A208,СВЦЭМ!$B$33:$B$776,P$191)+'СЕТ СН'!$F$15</f>
        <v>104.90375751000001</v>
      </c>
      <c r="Q208" s="36">
        <f>SUMIFS(СВЦЭМ!$E$33:$E$776,СВЦЭМ!$A$33:$A$776,$A208,СВЦЭМ!$B$33:$B$776,Q$191)+'СЕТ СН'!$F$15</f>
        <v>103.53837466</v>
      </c>
      <c r="R208" s="36">
        <f>SUMIFS(СВЦЭМ!$E$33:$E$776,СВЦЭМ!$A$33:$A$776,$A208,СВЦЭМ!$B$33:$B$776,R$191)+'СЕТ СН'!$F$15</f>
        <v>109.97743893000001</v>
      </c>
      <c r="S208" s="36">
        <f>SUMIFS(СВЦЭМ!$E$33:$E$776,СВЦЭМ!$A$33:$A$776,$A208,СВЦЭМ!$B$33:$B$776,S$191)+'СЕТ СН'!$F$15</f>
        <v>111.53604807000001</v>
      </c>
      <c r="T208" s="36">
        <f>SUMIFS(СВЦЭМ!$E$33:$E$776,СВЦЭМ!$A$33:$A$776,$A208,СВЦЭМ!$B$33:$B$776,T$191)+'СЕТ СН'!$F$15</f>
        <v>112.61521804</v>
      </c>
      <c r="U208" s="36">
        <f>SUMIFS(СВЦЭМ!$E$33:$E$776,СВЦЭМ!$A$33:$A$776,$A208,СВЦЭМ!$B$33:$B$776,U$191)+'СЕТ СН'!$F$15</f>
        <v>111.92750891999999</v>
      </c>
      <c r="V208" s="36">
        <f>SUMIFS(СВЦЭМ!$E$33:$E$776,СВЦЭМ!$A$33:$A$776,$A208,СВЦЭМ!$B$33:$B$776,V$191)+'СЕТ СН'!$F$15</f>
        <v>112.52693834</v>
      </c>
      <c r="W208" s="36">
        <f>SUMIFS(СВЦЭМ!$E$33:$E$776,СВЦЭМ!$A$33:$A$776,$A208,СВЦЭМ!$B$33:$B$776,W$191)+'СЕТ СН'!$F$15</f>
        <v>115.38622673</v>
      </c>
      <c r="X208" s="36">
        <f>SUMIFS(СВЦЭМ!$E$33:$E$776,СВЦЭМ!$A$33:$A$776,$A208,СВЦЭМ!$B$33:$B$776,X$191)+'СЕТ СН'!$F$15</f>
        <v>111.7424446</v>
      </c>
      <c r="Y208" s="36">
        <f>SUMIFS(СВЦЭМ!$E$33:$E$776,СВЦЭМ!$A$33:$A$776,$A208,СВЦЭМ!$B$33:$B$776,Y$191)+'СЕТ СН'!$F$15</f>
        <v>96.072053080000003</v>
      </c>
    </row>
    <row r="209" spans="1:25" ht="15.75" x14ac:dyDescent="0.2">
      <c r="A209" s="35">
        <f t="shared" si="5"/>
        <v>43634</v>
      </c>
      <c r="B209" s="36">
        <f>SUMIFS(СВЦЭМ!$E$33:$E$776,СВЦЭМ!$A$33:$A$776,$A209,СВЦЭМ!$B$33:$B$776,B$191)+'СЕТ СН'!$F$15</f>
        <v>130.98174452999999</v>
      </c>
      <c r="C209" s="36">
        <f>SUMIFS(СВЦЭМ!$E$33:$E$776,СВЦЭМ!$A$33:$A$776,$A209,СВЦЭМ!$B$33:$B$776,C$191)+'СЕТ СН'!$F$15</f>
        <v>139.02438685999999</v>
      </c>
      <c r="D209" s="36">
        <f>SUMIFS(СВЦЭМ!$E$33:$E$776,СВЦЭМ!$A$33:$A$776,$A209,СВЦЭМ!$B$33:$B$776,D$191)+'СЕТ СН'!$F$15</f>
        <v>141.83021349000001</v>
      </c>
      <c r="E209" s="36">
        <f>SUMIFS(СВЦЭМ!$E$33:$E$776,СВЦЭМ!$A$33:$A$776,$A209,СВЦЭМ!$B$33:$B$776,E$191)+'СЕТ СН'!$F$15</f>
        <v>145.20045546</v>
      </c>
      <c r="F209" s="36">
        <f>SUMIFS(СВЦЭМ!$E$33:$E$776,СВЦЭМ!$A$33:$A$776,$A209,СВЦЭМ!$B$33:$B$776,F$191)+'СЕТ СН'!$F$15</f>
        <v>144.27296677000001</v>
      </c>
      <c r="G209" s="36">
        <f>SUMIFS(СВЦЭМ!$E$33:$E$776,СВЦЭМ!$A$33:$A$776,$A209,СВЦЭМ!$B$33:$B$776,G$191)+'СЕТ СН'!$F$15</f>
        <v>140.67884831999999</v>
      </c>
      <c r="H209" s="36">
        <f>SUMIFS(СВЦЭМ!$E$33:$E$776,СВЦЭМ!$A$33:$A$776,$A209,СВЦЭМ!$B$33:$B$776,H$191)+'СЕТ СН'!$F$15</f>
        <v>134.50011064</v>
      </c>
      <c r="I209" s="36">
        <f>SUMIFS(СВЦЭМ!$E$33:$E$776,СВЦЭМ!$A$33:$A$776,$A209,СВЦЭМ!$B$33:$B$776,I$191)+'СЕТ СН'!$F$15</f>
        <v>125.89165169</v>
      </c>
      <c r="J209" s="36">
        <f>SUMIFS(СВЦЭМ!$E$33:$E$776,СВЦЭМ!$A$33:$A$776,$A209,СВЦЭМ!$B$33:$B$776,J$191)+'СЕТ СН'!$F$15</f>
        <v>115.46574852000001</v>
      </c>
      <c r="K209" s="36">
        <f>SUMIFS(СВЦЭМ!$E$33:$E$776,СВЦЭМ!$A$33:$A$776,$A209,СВЦЭМ!$B$33:$B$776,K$191)+'СЕТ СН'!$F$15</f>
        <v>109.77337597</v>
      </c>
      <c r="L209" s="36">
        <f>SUMIFS(СВЦЭМ!$E$33:$E$776,СВЦЭМ!$A$33:$A$776,$A209,СВЦЭМ!$B$33:$B$776,L$191)+'СЕТ СН'!$F$15</f>
        <v>109.34528853</v>
      </c>
      <c r="M209" s="36">
        <f>SUMIFS(СВЦЭМ!$E$33:$E$776,СВЦЭМ!$A$33:$A$776,$A209,СВЦЭМ!$B$33:$B$776,M$191)+'СЕТ СН'!$F$15</f>
        <v>110.56551936</v>
      </c>
      <c r="N209" s="36">
        <f>SUMIFS(СВЦЭМ!$E$33:$E$776,СВЦЭМ!$A$33:$A$776,$A209,СВЦЭМ!$B$33:$B$776,N$191)+'СЕТ СН'!$F$15</f>
        <v>110.70704679000001</v>
      </c>
      <c r="O209" s="36">
        <f>SUMIFS(СВЦЭМ!$E$33:$E$776,СВЦЭМ!$A$33:$A$776,$A209,СВЦЭМ!$B$33:$B$776,O$191)+'СЕТ СН'!$F$15</f>
        <v>111.37198352999999</v>
      </c>
      <c r="P209" s="36">
        <f>SUMIFS(СВЦЭМ!$E$33:$E$776,СВЦЭМ!$A$33:$A$776,$A209,СВЦЭМ!$B$33:$B$776,P$191)+'СЕТ СН'!$F$15</f>
        <v>113.83098802000001</v>
      </c>
      <c r="Q209" s="36">
        <f>SUMIFS(СВЦЭМ!$E$33:$E$776,СВЦЭМ!$A$33:$A$776,$A209,СВЦЭМ!$B$33:$B$776,Q$191)+'СЕТ СН'!$F$15</f>
        <v>108.90137476</v>
      </c>
      <c r="R209" s="36">
        <f>SUMIFS(СВЦЭМ!$E$33:$E$776,СВЦЭМ!$A$33:$A$776,$A209,СВЦЭМ!$B$33:$B$776,R$191)+'СЕТ СН'!$F$15</f>
        <v>110.31395529</v>
      </c>
      <c r="S209" s="36">
        <f>SUMIFS(СВЦЭМ!$E$33:$E$776,СВЦЭМ!$A$33:$A$776,$A209,СВЦЭМ!$B$33:$B$776,S$191)+'СЕТ СН'!$F$15</f>
        <v>110.67480564</v>
      </c>
      <c r="T209" s="36">
        <f>SUMIFS(СВЦЭМ!$E$33:$E$776,СВЦЭМ!$A$33:$A$776,$A209,СВЦЭМ!$B$33:$B$776,T$191)+'СЕТ СН'!$F$15</f>
        <v>111.24614704</v>
      </c>
      <c r="U209" s="36">
        <f>SUMIFS(СВЦЭМ!$E$33:$E$776,СВЦЭМ!$A$33:$A$776,$A209,СВЦЭМ!$B$33:$B$776,U$191)+'СЕТ СН'!$F$15</f>
        <v>111.39290529</v>
      </c>
      <c r="V209" s="36">
        <f>SUMIFS(СВЦЭМ!$E$33:$E$776,СВЦЭМ!$A$33:$A$776,$A209,СВЦЭМ!$B$33:$B$776,V$191)+'СЕТ СН'!$F$15</f>
        <v>111.94065369</v>
      </c>
      <c r="W209" s="36">
        <f>SUMIFS(СВЦЭМ!$E$33:$E$776,СВЦЭМ!$A$33:$A$776,$A209,СВЦЭМ!$B$33:$B$776,W$191)+'СЕТ СН'!$F$15</f>
        <v>111.77907681000001</v>
      </c>
      <c r="X209" s="36">
        <f>SUMIFS(СВЦЭМ!$E$33:$E$776,СВЦЭМ!$A$33:$A$776,$A209,СВЦЭМ!$B$33:$B$776,X$191)+'СЕТ СН'!$F$15</f>
        <v>94.895850420000002</v>
      </c>
      <c r="Y209" s="36">
        <f>SUMIFS(СВЦЭМ!$E$33:$E$776,СВЦЭМ!$A$33:$A$776,$A209,СВЦЭМ!$B$33:$B$776,Y$191)+'СЕТ СН'!$F$15</f>
        <v>99.187650509999997</v>
      </c>
    </row>
    <row r="210" spans="1:25" ht="15.75" x14ac:dyDescent="0.2">
      <c r="A210" s="35">
        <f t="shared" si="5"/>
        <v>43635</v>
      </c>
      <c r="B210" s="36">
        <f>SUMIFS(СВЦЭМ!$E$33:$E$776,СВЦЭМ!$A$33:$A$776,$A210,СВЦЭМ!$B$33:$B$776,B$191)+'СЕТ СН'!$F$15</f>
        <v>120.7717959</v>
      </c>
      <c r="C210" s="36">
        <f>SUMIFS(СВЦЭМ!$E$33:$E$776,СВЦЭМ!$A$33:$A$776,$A210,СВЦЭМ!$B$33:$B$776,C$191)+'СЕТ СН'!$F$15</f>
        <v>129.31674729</v>
      </c>
      <c r="D210" s="36">
        <f>SUMIFS(СВЦЭМ!$E$33:$E$776,СВЦЭМ!$A$33:$A$776,$A210,СВЦЭМ!$B$33:$B$776,D$191)+'СЕТ СН'!$F$15</f>
        <v>135.41614856000001</v>
      </c>
      <c r="E210" s="36">
        <f>SUMIFS(СВЦЭМ!$E$33:$E$776,СВЦЭМ!$A$33:$A$776,$A210,СВЦЭМ!$B$33:$B$776,E$191)+'СЕТ СН'!$F$15</f>
        <v>136.94327852000001</v>
      </c>
      <c r="F210" s="36">
        <f>SUMIFS(СВЦЭМ!$E$33:$E$776,СВЦЭМ!$A$33:$A$776,$A210,СВЦЭМ!$B$33:$B$776,F$191)+'СЕТ СН'!$F$15</f>
        <v>135.54949629999999</v>
      </c>
      <c r="G210" s="36">
        <f>SUMIFS(СВЦЭМ!$E$33:$E$776,СВЦЭМ!$A$33:$A$776,$A210,СВЦЭМ!$B$33:$B$776,G$191)+'СЕТ СН'!$F$15</f>
        <v>135.92286399</v>
      </c>
      <c r="H210" s="36">
        <f>SUMIFS(СВЦЭМ!$E$33:$E$776,СВЦЭМ!$A$33:$A$776,$A210,СВЦЭМ!$B$33:$B$776,H$191)+'СЕТ СН'!$F$15</f>
        <v>125.87459176</v>
      </c>
      <c r="I210" s="36">
        <f>SUMIFS(СВЦЭМ!$E$33:$E$776,СВЦЭМ!$A$33:$A$776,$A210,СВЦЭМ!$B$33:$B$776,I$191)+'СЕТ СН'!$F$15</f>
        <v>116.24436424</v>
      </c>
      <c r="J210" s="36">
        <f>SUMIFS(СВЦЭМ!$E$33:$E$776,СВЦЭМ!$A$33:$A$776,$A210,СВЦЭМ!$B$33:$B$776,J$191)+'СЕТ СН'!$F$15</f>
        <v>112.10383044</v>
      </c>
      <c r="K210" s="36">
        <f>SUMIFS(СВЦЭМ!$E$33:$E$776,СВЦЭМ!$A$33:$A$776,$A210,СВЦЭМ!$B$33:$B$776,K$191)+'СЕТ СН'!$F$15</f>
        <v>104.34455093</v>
      </c>
      <c r="L210" s="36">
        <f>SUMIFS(СВЦЭМ!$E$33:$E$776,СВЦЭМ!$A$33:$A$776,$A210,СВЦЭМ!$B$33:$B$776,L$191)+'СЕТ СН'!$F$15</f>
        <v>105.18211288000001</v>
      </c>
      <c r="M210" s="36">
        <f>SUMIFS(СВЦЭМ!$E$33:$E$776,СВЦЭМ!$A$33:$A$776,$A210,СВЦЭМ!$B$33:$B$776,M$191)+'СЕТ СН'!$F$15</f>
        <v>104.73724910999999</v>
      </c>
      <c r="N210" s="36">
        <f>SUMIFS(СВЦЭМ!$E$33:$E$776,СВЦЭМ!$A$33:$A$776,$A210,СВЦЭМ!$B$33:$B$776,N$191)+'СЕТ СН'!$F$15</f>
        <v>109.46018478000001</v>
      </c>
      <c r="O210" s="36">
        <f>SUMIFS(СВЦЭМ!$E$33:$E$776,СВЦЭМ!$A$33:$A$776,$A210,СВЦЭМ!$B$33:$B$776,O$191)+'СЕТ СН'!$F$15</f>
        <v>106.63276482000001</v>
      </c>
      <c r="P210" s="36">
        <f>SUMIFS(СВЦЭМ!$E$33:$E$776,СВЦЭМ!$A$33:$A$776,$A210,СВЦЭМ!$B$33:$B$776,P$191)+'СЕТ СН'!$F$15</f>
        <v>107.65484343999999</v>
      </c>
      <c r="Q210" s="36">
        <f>SUMIFS(СВЦЭМ!$E$33:$E$776,СВЦЭМ!$A$33:$A$776,$A210,СВЦЭМ!$B$33:$B$776,Q$191)+'СЕТ СН'!$F$15</f>
        <v>101.04951907</v>
      </c>
      <c r="R210" s="36">
        <f>SUMIFS(СВЦЭМ!$E$33:$E$776,СВЦЭМ!$A$33:$A$776,$A210,СВЦЭМ!$B$33:$B$776,R$191)+'СЕТ СН'!$F$15</f>
        <v>93.900954209999995</v>
      </c>
      <c r="S210" s="36">
        <f>SUMIFS(СВЦЭМ!$E$33:$E$776,СВЦЭМ!$A$33:$A$776,$A210,СВЦЭМ!$B$33:$B$776,S$191)+'СЕТ СН'!$F$15</f>
        <v>98.70361656</v>
      </c>
      <c r="T210" s="36">
        <f>SUMIFS(СВЦЭМ!$E$33:$E$776,СВЦЭМ!$A$33:$A$776,$A210,СВЦЭМ!$B$33:$B$776,T$191)+'СЕТ СН'!$F$15</f>
        <v>96.648378460000004</v>
      </c>
      <c r="U210" s="36">
        <f>SUMIFS(СВЦЭМ!$E$33:$E$776,СВЦЭМ!$A$33:$A$776,$A210,СВЦЭМ!$B$33:$B$776,U$191)+'СЕТ СН'!$F$15</f>
        <v>95.524126600000002</v>
      </c>
      <c r="V210" s="36">
        <f>SUMIFS(СВЦЭМ!$E$33:$E$776,СВЦЭМ!$A$33:$A$776,$A210,СВЦЭМ!$B$33:$B$776,V$191)+'СЕТ СН'!$F$15</f>
        <v>94.053122380000005</v>
      </c>
      <c r="W210" s="36">
        <f>SUMIFS(СВЦЭМ!$E$33:$E$776,СВЦЭМ!$A$33:$A$776,$A210,СВЦЭМ!$B$33:$B$776,W$191)+'СЕТ СН'!$F$15</f>
        <v>92.162866930000007</v>
      </c>
      <c r="X210" s="36">
        <f>SUMIFS(СВЦЭМ!$E$33:$E$776,СВЦЭМ!$A$33:$A$776,$A210,СВЦЭМ!$B$33:$B$776,X$191)+'СЕТ СН'!$F$15</f>
        <v>94.080011389999996</v>
      </c>
      <c r="Y210" s="36">
        <f>SUMIFS(СВЦЭМ!$E$33:$E$776,СВЦЭМ!$A$33:$A$776,$A210,СВЦЭМ!$B$33:$B$776,Y$191)+'СЕТ СН'!$F$15</f>
        <v>106.24365211999999</v>
      </c>
    </row>
    <row r="211" spans="1:25" ht="15.75" x14ac:dyDescent="0.2">
      <c r="A211" s="35">
        <f t="shared" si="5"/>
        <v>43636</v>
      </c>
      <c r="B211" s="36">
        <f>SUMIFS(СВЦЭМ!$E$33:$E$776,СВЦЭМ!$A$33:$A$776,$A211,СВЦЭМ!$B$33:$B$776,B$191)+'СЕТ СН'!$F$15</f>
        <v>113.44901557</v>
      </c>
      <c r="C211" s="36">
        <f>SUMIFS(СВЦЭМ!$E$33:$E$776,СВЦЭМ!$A$33:$A$776,$A211,СВЦЭМ!$B$33:$B$776,C$191)+'СЕТ СН'!$F$15</f>
        <v>121.39483575</v>
      </c>
      <c r="D211" s="36">
        <f>SUMIFS(СВЦЭМ!$E$33:$E$776,СВЦЭМ!$A$33:$A$776,$A211,СВЦЭМ!$B$33:$B$776,D$191)+'СЕТ СН'!$F$15</f>
        <v>126.84915361</v>
      </c>
      <c r="E211" s="36">
        <f>SUMIFS(СВЦЭМ!$E$33:$E$776,СВЦЭМ!$A$33:$A$776,$A211,СВЦЭМ!$B$33:$B$776,E$191)+'СЕТ СН'!$F$15</f>
        <v>127.52196120000001</v>
      </c>
      <c r="F211" s="36">
        <f>SUMIFS(СВЦЭМ!$E$33:$E$776,СВЦЭМ!$A$33:$A$776,$A211,СВЦЭМ!$B$33:$B$776,F$191)+'СЕТ СН'!$F$15</f>
        <v>127.63225968</v>
      </c>
      <c r="G211" s="36">
        <f>SUMIFS(СВЦЭМ!$E$33:$E$776,СВЦЭМ!$A$33:$A$776,$A211,СВЦЭМ!$B$33:$B$776,G$191)+'СЕТ СН'!$F$15</f>
        <v>129.75534296999999</v>
      </c>
      <c r="H211" s="36">
        <f>SUMIFS(СВЦЭМ!$E$33:$E$776,СВЦЭМ!$A$33:$A$776,$A211,СВЦЭМ!$B$33:$B$776,H$191)+'СЕТ СН'!$F$15</f>
        <v>128.39564028000001</v>
      </c>
      <c r="I211" s="36">
        <f>SUMIFS(СВЦЭМ!$E$33:$E$776,СВЦЭМ!$A$33:$A$776,$A211,СВЦЭМ!$B$33:$B$776,I$191)+'СЕТ СН'!$F$15</f>
        <v>124.50739985</v>
      </c>
      <c r="J211" s="36">
        <f>SUMIFS(СВЦЭМ!$E$33:$E$776,СВЦЭМ!$A$33:$A$776,$A211,СВЦЭМ!$B$33:$B$776,J$191)+'СЕТ СН'!$F$15</f>
        <v>120.23293386</v>
      </c>
      <c r="K211" s="36">
        <f>SUMIFS(СВЦЭМ!$E$33:$E$776,СВЦЭМ!$A$33:$A$776,$A211,СВЦЭМ!$B$33:$B$776,K$191)+'СЕТ СН'!$F$15</f>
        <v>115.87501078</v>
      </c>
      <c r="L211" s="36">
        <f>SUMIFS(СВЦЭМ!$E$33:$E$776,СВЦЭМ!$A$33:$A$776,$A211,СВЦЭМ!$B$33:$B$776,L$191)+'СЕТ СН'!$F$15</f>
        <v>116.41405448</v>
      </c>
      <c r="M211" s="36">
        <f>SUMIFS(СВЦЭМ!$E$33:$E$776,СВЦЭМ!$A$33:$A$776,$A211,СВЦЭМ!$B$33:$B$776,M$191)+'СЕТ СН'!$F$15</f>
        <v>116.84804299</v>
      </c>
      <c r="N211" s="36">
        <f>SUMIFS(СВЦЭМ!$E$33:$E$776,СВЦЭМ!$A$33:$A$776,$A211,СВЦЭМ!$B$33:$B$776,N$191)+'СЕТ СН'!$F$15</f>
        <v>117.47803768</v>
      </c>
      <c r="O211" s="36">
        <f>SUMIFS(СВЦЭМ!$E$33:$E$776,СВЦЭМ!$A$33:$A$776,$A211,СВЦЭМ!$B$33:$B$776,O$191)+'СЕТ СН'!$F$15</f>
        <v>117.91087838</v>
      </c>
      <c r="P211" s="36">
        <f>SUMIFS(СВЦЭМ!$E$33:$E$776,СВЦЭМ!$A$33:$A$776,$A211,СВЦЭМ!$B$33:$B$776,P$191)+'СЕТ СН'!$F$15</f>
        <v>119.65973304000001</v>
      </c>
      <c r="Q211" s="36">
        <f>SUMIFS(СВЦЭМ!$E$33:$E$776,СВЦЭМ!$A$33:$A$776,$A211,СВЦЭМ!$B$33:$B$776,Q$191)+'СЕТ СН'!$F$15</f>
        <v>113.57221713</v>
      </c>
      <c r="R211" s="36">
        <f>SUMIFS(СВЦЭМ!$E$33:$E$776,СВЦЭМ!$A$33:$A$776,$A211,СВЦЭМ!$B$33:$B$776,R$191)+'СЕТ СН'!$F$15</f>
        <v>105.16559119</v>
      </c>
      <c r="S211" s="36">
        <f>SUMIFS(СВЦЭМ!$E$33:$E$776,СВЦЭМ!$A$33:$A$776,$A211,СВЦЭМ!$B$33:$B$776,S$191)+'СЕТ СН'!$F$15</f>
        <v>105.86755667</v>
      </c>
      <c r="T211" s="36">
        <f>SUMIFS(СВЦЭМ!$E$33:$E$776,СВЦЭМ!$A$33:$A$776,$A211,СВЦЭМ!$B$33:$B$776,T$191)+'СЕТ СН'!$F$15</f>
        <v>106.90107537</v>
      </c>
      <c r="U211" s="36">
        <f>SUMIFS(СВЦЭМ!$E$33:$E$776,СВЦЭМ!$A$33:$A$776,$A211,СВЦЭМ!$B$33:$B$776,U$191)+'СЕТ СН'!$F$15</f>
        <v>109.03971211</v>
      </c>
      <c r="V211" s="36">
        <f>SUMIFS(СВЦЭМ!$E$33:$E$776,СВЦЭМ!$A$33:$A$776,$A211,СВЦЭМ!$B$33:$B$776,V$191)+'СЕТ СН'!$F$15</f>
        <v>112.11520757</v>
      </c>
      <c r="W211" s="36">
        <f>SUMIFS(СВЦЭМ!$E$33:$E$776,СВЦЭМ!$A$33:$A$776,$A211,СВЦЭМ!$B$33:$B$776,W$191)+'СЕТ СН'!$F$15</f>
        <v>112.76851911999999</v>
      </c>
      <c r="X211" s="36">
        <f>SUMIFS(СВЦЭМ!$E$33:$E$776,СВЦЭМ!$A$33:$A$776,$A211,СВЦЭМ!$B$33:$B$776,X$191)+'СЕТ СН'!$F$15</f>
        <v>111.14396972999999</v>
      </c>
      <c r="Y211" s="36">
        <f>SUMIFS(СВЦЭМ!$E$33:$E$776,СВЦЭМ!$A$33:$A$776,$A211,СВЦЭМ!$B$33:$B$776,Y$191)+'СЕТ СН'!$F$15</f>
        <v>117.73667829999999</v>
      </c>
    </row>
    <row r="212" spans="1:25" ht="15.75" x14ac:dyDescent="0.2">
      <c r="A212" s="35">
        <f t="shared" si="5"/>
        <v>43637</v>
      </c>
      <c r="B212" s="36">
        <f>SUMIFS(СВЦЭМ!$E$33:$E$776,СВЦЭМ!$A$33:$A$776,$A212,СВЦЭМ!$B$33:$B$776,B$191)+'СЕТ СН'!$F$15</f>
        <v>116.27709458</v>
      </c>
      <c r="C212" s="36">
        <f>SUMIFS(СВЦЭМ!$E$33:$E$776,СВЦЭМ!$A$33:$A$776,$A212,СВЦЭМ!$B$33:$B$776,C$191)+'СЕТ СН'!$F$15</f>
        <v>116.87014601</v>
      </c>
      <c r="D212" s="36">
        <f>SUMIFS(СВЦЭМ!$E$33:$E$776,СВЦЭМ!$A$33:$A$776,$A212,СВЦЭМ!$B$33:$B$776,D$191)+'СЕТ СН'!$F$15</f>
        <v>120.82183091</v>
      </c>
      <c r="E212" s="36">
        <f>SUMIFS(СВЦЭМ!$E$33:$E$776,СВЦЭМ!$A$33:$A$776,$A212,СВЦЭМ!$B$33:$B$776,E$191)+'СЕТ СН'!$F$15</f>
        <v>126.75390677</v>
      </c>
      <c r="F212" s="36">
        <f>SUMIFS(СВЦЭМ!$E$33:$E$776,СВЦЭМ!$A$33:$A$776,$A212,СВЦЭМ!$B$33:$B$776,F$191)+'СЕТ СН'!$F$15</f>
        <v>127.93121477</v>
      </c>
      <c r="G212" s="36">
        <f>SUMIFS(СВЦЭМ!$E$33:$E$776,СВЦЭМ!$A$33:$A$776,$A212,СВЦЭМ!$B$33:$B$776,G$191)+'СЕТ СН'!$F$15</f>
        <v>128.63531717999999</v>
      </c>
      <c r="H212" s="36">
        <f>SUMIFS(СВЦЭМ!$E$33:$E$776,СВЦЭМ!$A$33:$A$776,$A212,СВЦЭМ!$B$33:$B$776,H$191)+'СЕТ СН'!$F$15</f>
        <v>119.46221969</v>
      </c>
      <c r="I212" s="36">
        <f>SUMIFS(СВЦЭМ!$E$33:$E$776,СВЦЭМ!$A$33:$A$776,$A212,СВЦЭМ!$B$33:$B$776,I$191)+'СЕТ СН'!$F$15</f>
        <v>117.73138306</v>
      </c>
      <c r="J212" s="36">
        <f>SUMIFS(СВЦЭМ!$E$33:$E$776,СВЦЭМ!$A$33:$A$776,$A212,СВЦЭМ!$B$33:$B$776,J$191)+'СЕТ СН'!$F$15</f>
        <v>118.55763419</v>
      </c>
      <c r="K212" s="36">
        <f>SUMIFS(СВЦЭМ!$E$33:$E$776,СВЦЭМ!$A$33:$A$776,$A212,СВЦЭМ!$B$33:$B$776,K$191)+'СЕТ СН'!$F$15</f>
        <v>118.44274511</v>
      </c>
      <c r="L212" s="36">
        <f>SUMIFS(СВЦЭМ!$E$33:$E$776,СВЦЭМ!$A$33:$A$776,$A212,СВЦЭМ!$B$33:$B$776,L$191)+'СЕТ СН'!$F$15</f>
        <v>120.20681178</v>
      </c>
      <c r="M212" s="36">
        <f>SUMIFS(СВЦЭМ!$E$33:$E$776,СВЦЭМ!$A$33:$A$776,$A212,СВЦЭМ!$B$33:$B$776,M$191)+'СЕТ СН'!$F$15</f>
        <v>118.45502084</v>
      </c>
      <c r="N212" s="36">
        <f>SUMIFS(СВЦЭМ!$E$33:$E$776,СВЦЭМ!$A$33:$A$776,$A212,СВЦЭМ!$B$33:$B$776,N$191)+'СЕТ СН'!$F$15</f>
        <v>118.17823733</v>
      </c>
      <c r="O212" s="36">
        <f>SUMIFS(СВЦЭМ!$E$33:$E$776,СВЦЭМ!$A$33:$A$776,$A212,СВЦЭМ!$B$33:$B$776,O$191)+'СЕТ СН'!$F$15</f>
        <v>118.3275944</v>
      </c>
      <c r="P212" s="36">
        <f>SUMIFS(СВЦЭМ!$E$33:$E$776,СВЦЭМ!$A$33:$A$776,$A212,СВЦЭМ!$B$33:$B$776,P$191)+'СЕТ СН'!$F$15</f>
        <v>119.86842421</v>
      </c>
      <c r="Q212" s="36">
        <f>SUMIFS(СВЦЭМ!$E$33:$E$776,СВЦЭМ!$A$33:$A$776,$A212,СВЦЭМ!$B$33:$B$776,Q$191)+'СЕТ СН'!$F$15</f>
        <v>112.22530820999999</v>
      </c>
      <c r="R212" s="36">
        <f>SUMIFS(СВЦЭМ!$E$33:$E$776,СВЦЭМ!$A$33:$A$776,$A212,СВЦЭМ!$B$33:$B$776,R$191)+'СЕТ СН'!$F$15</f>
        <v>102.71812783</v>
      </c>
      <c r="S212" s="36">
        <f>SUMIFS(СВЦЭМ!$E$33:$E$776,СВЦЭМ!$A$33:$A$776,$A212,СВЦЭМ!$B$33:$B$776,S$191)+'СЕТ СН'!$F$15</f>
        <v>91.122280050000001</v>
      </c>
      <c r="T212" s="36">
        <f>SUMIFS(СВЦЭМ!$E$33:$E$776,СВЦЭМ!$A$33:$A$776,$A212,СВЦЭМ!$B$33:$B$776,T$191)+'СЕТ СН'!$F$15</f>
        <v>91.754229240000001</v>
      </c>
      <c r="U212" s="36">
        <f>SUMIFS(СВЦЭМ!$E$33:$E$776,СВЦЭМ!$A$33:$A$776,$A212,СВЦЭМ!$B$33:$B$776,U$191)+'СЕТ СН'!$F$15</f>
        <v>91.002248059999999</v>
      </c>
      <c r="V212" s="36">
        <f>SUMIFS(СВЦЭМ!$E$33:$E$776,СВЦЭМ!$A$33:$A$776,$A212,СВЦЭМ!$B$33:$B$776,V$191)+'СЕТ СН'!$F$15</f>
        <v>93.387998120000006</v>
      </c>
      <c r="W212" s="36">
        <f>SUMIFS(СВЦЭМ!$E$33:$E$776,СВЦЭМ!$A$33:$A$776,$A212,СВЦЭМ!$B$33:$B$776,W$191)+'СЕТ СН'!$F$15</f>
        <v>95.507855300000003</v>
      </c>
      <c r="X212" s="36">
        <f>SUMIFS(СВЦЭМ!$E$33:$E$776,СВЦЭМ!$A$33:$A$776,$A212,СВЦЭМ!$B$33:$B$776,X$191)+'СЕТ СН'!$F$15</f>
        <v>91.451708719999999</v>
      </c>
      <c r="Y212" s="36">
        <f>SUMIFS(СВЦЭМ!$E$33:$E$776,СВЦЭМ!$A$33:$A$776,$A212,СВЦЭМ!$B$33:$B$776,Y$191)+'СЕТ СН'!$F$15</f>
        <v>94.936407310000007</v>
      </c>
    </row>
    <row r="213" spans="1:25" ht="15.75" x14ac:dyDescent="0.2">
      <c r="A213" s="35">
        <f t="shared" si="5"/>
        <v>43638</v>
      </c>
      <c r="B213" s="36">
        <f>SUMIFS(СВЦЭМ!$E$33:$E$776,СВЦЭМ!$A$33:$A$776,$A213,СВЦЭМ!$B$33:$B$776,B$191)+'СЕТ СН'!$F$15</f>
        <v>120.34378535</v>
      </c>
      <c r="C213" s="36">
        <f>SUMIFS(СВЦЭМ!$E$33:$E$776,СВЦЭМ!$A$33:$A$776,$A213,СВЦЭМ!$B$33:$B$776,C$191)+'СЕТ СН'!$F$15</f>
        <v>126.7729217</v>
      </c>
      <c r="D213" s="36">
        <f>SUMIFS(СВЦЭМ!$E$33:$E$776,СВЦЭМ!$A$33:$A$776,$A213,СВЦЭМ!$B$33:$B$776,D$191)+'СЕТ СН'!$F$15</f>
        <v>130.94707445</v>
      </c>
      <c r="E213" s="36">
        <f>SUMIFS(СВЦЭМ!$E$33:$E$776,СВЦЭМ!$A$33:$A$776,$A213,СВЦЭМ!$B$33:$B$776,E$191)+'СЕТ СН'!$F$15</f>
        <v>136.65556282</v>
      </c>
      <c r="F213" s="36">
        <f>SUMIFS(СВЦЭМ!$E$33:$E$776,СВЦЭМ!$A$33:$A$776,$A213,СВЦЭМ!$B$33:$B$776,F$191)+'СЕТ СН'!$F$15</f>
        <v>136.88465686000001</v>
      </c>
      <c r="G213" s="36">
        <f>SUMIFS(СВЦЭМ!$E$33:$E$776,СВЦЭМ!$A$33:$A$776,$A213,СВЦЭМ!$B$33:$B$776,G$191)+'СЕТ СН'!$F$15</f>
        <v>137.39049492000001</v>
      </c>
      <c r="H213" s="36">
        <f>SUMIFS(СВЦЭМ!$E$33:$E$776,СВЦЭМ!$A$33:$A$776,$A213,СВЦЭМ!$B$33:$B$776,H$191)+'СЕТ СН'!$F$15</f>
        <v>133.32901207</v>
      </c>
      <c r="I213" s="36">
        <f>SUMIFS(СВЦЭМ!$E$33:$E$776,СВЦЭМ!$A$33:$A$776,$A213,СВЦЭМ!$B$33:$B$776,I$191)+'СЕТ СН'!$F$15</f>
        <v>125.74081437</v>
      </c>
      <c r="J213" s="36">
        <f>SUMIFS(СВЦЭМ!$E$33:$E$776,СВЦЭМ!$A$33:$A$776,$A213,СВЦЭМ!$B$33:$B$776,J$191)+'СЕТ СН'!$F$15</f>
        <v>121.20842386</v>
      </c>
      <c r="K213" s="36">
        <f>SUMIFS(СВЦЭМ!$E$33:$E$776,СВЦЭМ!$A$33:$A$776,$A213,СВЦЭМ!$B$33:$B$776,K$191)+'СЕТ СН'!$F$15</f>
        <v>109.36519626</v>
      </c>
      <c r="L213" s="36">
        <f>SUMIFS(СВЦЭМ!$E$33:$E$776,СВЦЭМ!$A$33:$A$776,$A213,СВЦЭМ!$B$33:$B$776,L$191)+'СЕТ СН'!$F$15</f>
        <v>94.975289599999996</v>
      </c>
      <c r="M213" s="36">
        <f>SUMIFS(СВЦЭМ!$E$33:$E$776,СВЦЭМ!$A$33:$A$776,$A213,СВЦЭМ!$B$33:$B$776,M$191)+'СЕТ СН'!$F$15</f>
        <v>94.552669719999997</v>
      </c>
      <c r="N213" s="36">
        <f>SUMIFS(СВЦЭМ!$E$33:$E$776,СВЦЭМ!$A$33:$A$776,$A213,СВЦЭМ!$B$33:$B$776,N$191)+'СЕТ СН'!$F$15</f>
        <v>93.933397279999994</v>
      </c>
      <c r="O213" s="36">
        <f>SUMIFS(СВЦЭМ!$E$33:$E$776,СВЦЭМ!$A$33:$A$776,$A213,СВЦЭМ!$B$33:$B$776,O$191)+'СЕТ СН'!$F$15</f>
        <v>94.337838669999996</v>
      </c>
      <c r="P213" s="36">
        <f>SUMIFS(СВЦЭМ!$E$33:$E$776,СВЦЭМ!$A$33:$A$776,$A213,СВЦЭМ!$B$33:$B$776,P$191)+'СЕТ СН'!$F$15</f>
        <v>96.183827210000004</v>
      </c>
      <c r="Q213" s="36">
        <f>SUMIFS(СВЦЭМ!$E$33:$E$776,СВЦЭМ!$A$33:$A$776,$A213,СВЦЭМ!$B$33:$B$776,Q$191)+'СЕТ СН'!$F$15</f>
        <v>94.676899169999999</v>
      </c>
      <c r="R213" s="36">
        <f>SUMIFS(СВЦЭМ!$E$33:$E$776,СВЦЭМ!$A$33:$A$776,$A213,СВЦЭМ!$B$33:$B$776,R$191)+'СЕТ СН'!$F$15</f>
        <v>95.748176009999995</v>
      </c>
      <c r="S213" s="36">
        <f>SUMIFS(СВЦЭМ!$E$33:$E$776,СВЦЭМ!$A$33:$A$776,$A213,СВЦЭМ!$B$33:$B$776,S$191)+'СЕТ СН'!$F$15</f>
        <v>96.684605829999995</v>
      </c>
      <c r="T213" s="36">
        <f>SUMIFS(СВЦЭМ!$E$33:$E$776,СВЦЭМ!$A$33:$A$776,$A213,СВЦЭМ!$B$33:$B$776,T$191)+'СЕТ СН'!$F$15</f>
        <v>95.272266380000005</v>
      </c>
      <c r="U213" s="36">
        <f>SUMIFS(СВЦЭМ!$E$33:$E$776,СВЦЭМ!$A$33:$A$776,$A213,СВЦЭМ!$B$33:$B$776,U$191)+'СЕТ СН'!$F$15</f>
        <v>93.578452459999994</v>
      </c>
      <c r="V213" s="36">
        <f>SUMIFS(СВЦЭМ!$E$33:$E$776,СВЦЭМ!$A$33:$A$776,$A213,СВЦЭМ!$B$33:$B$776,V$191)+'СЕТ СН'!$F$15</f>
        <v>94.108445639999999</v>
      </c>
      <c r="W213" s="36">
        <f>SUMIFS(СВЦЭМ!$E$33:$E$776,СВЦЭМ!$A$33:$A$776,$A213,СВЦЭМ!$B$33:$B$776,W$191)+'СЕТ СН'!$F$15</f>
        <v>97.31844461</v>
      </c>
      <c r="X213" s="36">
        <f>SUMIFS(СВЦЭМ!$E$33:$E$776,СВЦЭМ!$A$33:$A$776,$A213,СВЦЭМ!$B$33:$B$776,X$191)+'СЕТ СН'!$F$15</f>
        <v>94.048570069999997</v>
      </c>
      <c r="Y213" s="36">
        <f>SUMIFS(СВЦЭМ!$E$33:$E$776,СВЦЭМ!$A$33:$A$776,$A213,СВЦЭМ!$B$33:$B$776,Y$191)+'СЕТ СН'!$F$15</f>
        <v>87.991988079999999</v>
      </c>
    </row>
    <row r="214" spans="1:25" ht="15.75" x14ac:dyDescent="0.2">
      <c r="A214" s="35">
        <f t="shared" si="5"/>
        <v>43639</v>
      </c>
      <c r="B214" s="36">
        <f>SUMIFS(СВЦЭМ!$E$33:$E$776,СВЦЭМ!$A$33:$A$776,$A214,СВЦЭМ!$B$33:$B$776,B$191)+'СЕТ СН'!$F$15</f>
        <v>111.25353989</v>
      </c>
      <c r="C214" s="36">
        <f>SUMIFS(СВЦЭМ!$E$33:$E$776,СВЦЭМ!$A$33:$A$776,$A214,СВЦЭМ!$B$33:$B$776,C$191)+'СЕТ СН'!$F$15</f>
        <v>114.52730588999999</v>
      </c>
      <c r="D214" s="36">
        <f>SUMIFS(СВЦЭМ!$E$33:$E$776,СВЦЭМ!$A$33:$A$776,$A214,СВЦЭМ!$B$33:$B$776,D$191)+'СЕТ СН'!$F$15</f>
        <v>121.45097269999999</v>
      </c>
      <c r="E214" s="36">
        <f>SUMIFS(СВЦЭМ!$E$33:$E$776,СВЦЭМ!$A$33:$A$776,$A214,СВЦЭМ!$B$33:$B$776,E$191)+'СЕТ СН'!$F$15</f>
        <v>124.33773883000001</v>
      </c>
      <c r="F214" s="36">
        <f>SUMIFS(СВЦЭМ!$E$33:$E$776,СВЦЭМ!$A$33:$A$776,$A214,СВЦЭМ!$B$33:$B$776,F$191)+'СЕТ СН'!$F$15</f>
        <v>125.20378001</v>
      </c>
      <c r="G214" s="36">
        <f>SUMIFS(СВЦЭМ!$E$33:$E$776,СВЦЭМ!$A$33:$A$776,$A214,СВЦЭМ!$B$33:$B$776,G$191)+'СЕТ СН'!$F$15</f>
        <v>129.3184311</v>
      </c>
      <c r="H214" s="36">
        <f>SUMIFS(СВЦЭМ!$E$33:$E$776,СВЦЭМ!$A$33:$A$776,$A214,СВЦЭМ!$B$33:$B$776,H$191)+'СЕТ СН'!$F$15</f>
        <v>125.74626548000001</v>
      </c>
      <c r="I214" s="36">
        <f>SUMIFS(СВЦЭМ!$E$33:$E$776,СВЦЭМ!$A$33:$A$776,$A214,СВЦЭМ!$B$33:$B$776,I$191)+'СЕТ СН'!$F$15</f>
        <v>120.33117903999999</v>
      </c>
      <c r="J214" s="36">
        <f>SUMIFS(СВЦЭМ!$E$33:$E$776,СВЦЭМ!$A$33:$A$776,$A214,СВЦЭМ!$B$33:$B$776,J$191)+'СЕТ СН'!$F$15</f>
        <v>116.59681565</v>
      </c>
      <c r="K214" s="36">
        <f>SUMIFS(СВЦЭМ!$E$33:$E$776,СВЦЭМ!$A$33:$A$776,$A214,СВЦЭМ!$B$33:$B$776,K$191)+'СЕТ СН'!$F$15</f>
        <v>111.59530789999999</v>
      </c>
      <c r="L214" s="36">
        <f>SUMIFS(СВЦЭМ!$E$33:$E$776,СВЦЭМ!$A$33:$A$776,$A214,СВЦЭМ!$B$33:$B$776,L$191)+'СЕТ СН'!$F$15</f>
        <v>107.98921038</v>
      </c>
      <c r="M214" s="36">
        <f>SUMIFS(СВЦЭМ!$E$33:$E$776,СВЦЭМ!$A$33:$A$776,$A214,СВЦЭМ!$B$33:$B$776,M$191)+'СЕТ СН'!$F$15</f>
        <v>103.73269587</v>
      </c>
      <c r="N214" s="36">
        <f>SUMIFS(СВЦЭМ!$E$33:$E$776,СВЦЭМ!$A$33:$A$776,$A214,СВЦЭМ!$B$33:$B$776,N$191)+'СЕТ СН'!$F$15</f>
        <v>107.71160001</v>
      </c>
      <c r="O214" s="36">
        <f>SUMIFS(СВЦЭМ!$E$33:$E$776,СВЦЭМ!$A$33:$A$776,$A214,СВЦЭМ!$B$33:$B$776,O$191)+'СЕТ СН'!$F$15</f>
        <v>109.11775064</v>
      </c>
      <c r="P214" s="36">
        <f>SUMIFS(СВЦЭМ!$E$33:$E$776,СВЦЭМ!$A$33:$A$776,$A214,СВЦЭМ!$B$33:$B$776,P$191)+'СЕТ СН'!$F$15</f>
        <v>110.85765189999999</v>
      </c>
      <c r="Q214" s="36">
        <f>SUMIFS(СВЦЭМ!$E$33:$E$776,СВЦЭМ!$A$33:$A$776,$A214,СВЦЭМ!$B$33:$B$776,Q$191)+'СЕТ СН'!$F$15</f>
        <v>103.763492</v>
      </c>
      <c r="R214" s="36">
        <f>SUMIFS(СВЦЭМ!$E$33:$E$776,СВЦЭМ!$A$33:$A$776,$A214,СВЦЭМ!$B$33:$B$776,R$191)+'СЕТ СН'!$F$15</f>
        <v>95.053905319999998</v>
      </c>
      <c r="S214" s="36">
        <f>SUMIFS(СВЦЭМ!$E$33:$E$776,СВЦЭМ!$A$33:$A$776,$A214,СВЦЭМ!$B$33:$B$776,S$191)+'СЕТ СН'!$F$15</f>
        <v>95.480870839999994</v>
      </c>
      <c r="T214" s="36">
        <f>SUMIFS(СВЦЭМ!$E$33:$E$776,СВЦЭМ!$A$33:$A$776,$A214,СВЦЭМ!$B$33:$B$776,T$191)+'СЕТ СН'!$F$15</f>
        <v>95.607898599999999</v>
      </c>
      <c r="U214" s="36">
        <f>SUMIFS(СВЦЭМ!$E$33:$E$776,СВЦЭМ!$A$33:$A$776,$A214,СВЦЭМ!$B$33:$B$776,U$191)+'СЕТ СН'!$F$15</f>
        <v>95.186282449999993</v>
      </c>
      <c r="V214" s="36">
        <f>SUMIFS(СВЦЭМ!$E$33:$E$776,СВЦЭМ!$A$33:$A$776,$A214,СВЦЭМ!$B$33:$B$776,V$191)+'СЕТ СН'!$F$15</f>
        <v>93.564415389999994</v>
      </c>
      <c r="W214" s="36">
        <f>SUMIFS(СВЦЭМ!$E$33:$E$776,СВЦЭМ!$A$33:$A$776,$A214,СВЦЭМ!$B$33:$B$776,W$191)+'СЕТ СН'!$F$15</f>
        <v>92.342766359999999</v>
      </c>
      <c r="X214" s="36">
        <f>SUMIFS(СВЦЭМ!$E$33:$E$776,СВЦЭМ!$A$33:$A$776,$A214,СВЦЭМ!$B$33:$B$776,X$191)+'СЕТ СН'!$F$15</f>
        <v>92.806149529999999</v>
      </c>
      <c r="Y214" s="36">
        <f>SUMIFS(СВЦЭМ!$E$33:$E$776,СВЦЭМ!$A$33:$A$776,$A214,СВЦЭМ!$B$33:$B$776,Y$191)+'СЕТ СН'!$F$15</f>
        <v>106.96251731</v>
      </c>
    </row>
    <row r="215" spans="1:25" ht="15.75" x14ac:dyDescent="0.2">
      <c r="A215" s="35">
        <f t="shared" si="5"/>
        <v>43640</v>
      </c>
      <c r="B215" s="36">
        <f>SUMIFS(СВЦЭМ!$E$33:$E$776,СВЦЭМ!$A$33:$A$776,$A215,СВЦЭМ!$B$33:$B$776,B$191)+'СЕТ СН'!$F$15</f>
        <v>126.11102594</v>
      </c>
      <c r="C215" s="36">
        <f>SUMIFS(СВЦЭМ!$E$33:$E$776,СВЦЭМ!$A$33:$A$776,$A215,СВЦЭМ!$B$33:$B$776,C$191)+'СЕТ СН'!$F$15</f>
        <v>129.15843672</v>
      </c>
      <c r="D215" s="36">
        <f>SUMIFS(СВЦЭМ!$E$33:$E$776,СВЦЭМ!$A$33:$A$776,$A215,СВЦЭМ!$B$33:$B$776,D$191)+'СЕТ СН'!$F$15</f>
        <v>136.00351223999999</v>
      </c>
      <c r="E215" s="36">
        <f>SUMIFS(СВЦЭМ!$E$33:$E$776,СВЦЭМ!$A$33:$A$776,$A215,СВЦЭМ!$B$33:$B$776,E$191)+'СЕТ СН'!$F$15</f>
        <v>136.36213884</v>
      </c>
      <c r="F215" s="36">
        <f>SUMIFS(СВЦЭМ!$E$33:$E$776,СВЦЭМ!$A$33:$A$776,$A215,СВЦЭМ!$B$33:$B$776,F$191)+'СЕТ СН'!$F$15</f>
        <v>137.60710245999999</v>
      </c>
      <c r="G215" s="36">
        <f>SUMIFS(СВЦЭМ!$E$33:$E$776,СВЦЭМ!$A$33:$A$776,$A215,СВЦЭМ!$B$33:$B$776,G$191)+'СЕТ СН'!$F$15</f>
        <v>137.49768177000001</v>
      </c>
      <c r="H215" s="36">
        <f>SUMIFS(СВЦЭМ!$E$33:$E$776,СВЦЭМ!$A$33:$A$776,$A215,СВЦЭМ!$B$33:$B$776,H$191)+'СЕТ СН'!$F$15</f>
        <v>131.79036665000001</v>
      </c>
      <c r="I215" s="36">
        <f>SUMIFS(СВЦЭМ!$E$33:$E$776,СВЦЭМ!$A$33:$A$776,$A215,СВЦЭМ!$B$33:$B$776,I$191)+'СЕТ СН'!$F$15</f>
        <v>121.58745053</v>
      </c>
      <c r="J215" s="36">
        <f>SUMIFS(СВЦЭМ!$E$33:$E$776,СВЦЭМ!$A$33:$A$776,$A215,СВЦЭМ!$B$33:$B$776,J$191)+'СЕТ СН'!$F$15</f>
        <v>119.02369145999999</v>
      </c>
      <c r="K215" s="36">
        <f>SUMIFS(СВЦЭМ!$E$33:$E$776,СВЦЭМ!$A$33:$A$776,$A215,СВЦЭМ!$B$33:$B$776,K$191)+'СЕТ СН'!$F$15</f>
        <v>115.00230206000001</v>
      </c>
      <c r="L215" s="36">
        <f>SUMIFS(СВЦЭМ!$E$33:$E$776,СВЦЭМ!$A$33:$A$776,$A215,СВЦЭМ!$B$33:$B$776,L$191)+'СЕТ СН'!$F$15</f>
        <v>113.77585069</v>
      </c>
      <c r="M215" s="36">
        <f>SUMIFS(СВЦЭМ!$E$33:$E$776,СВЦЭМ!$A$33:$A$776,$A215,СВЦЭМ!$B$33:$B$776,M$191)+'СЕТ СН'!$F$15</f>
        <v>112.05638094</v>
      </c>
      <c r="N215" s="36">
        <f>SUMIFS(СВЦЭМ!$E$33:$E$776,СВЦЭМ!$A$33:$A$776,$A215,СВЦЭМ!$B$33:$B$776,N$191)+'СЕТ СН'!$F$15</f>
        <v>113.12738917</v>
      </c>
      <c r="O215" s="36">
        <f>SUMIFS(СВЦЭМ!$E$33:$E$776,СВЦЭМ!$A$33:$A$776,$A215,СВЦЭМ!$B$33:$B$776,O$191)+'СЕТ СН'!$F$15</f>
        <v>112.23933666000001</v>
      </c>
      <c r="P215" s="36">
        <f>SUMIFS(СВЦЭМ!$E$33:$E$776,СВЦЭМ!$A$33:$A$776,$A215,СВЦЭМ!$B$33:$B$776,P$191)+'СЕТ СН'!$F$15</f>
        <v>113.21239425</v>
      </c>
      <c r="Q215" s="36">
        <f>SUMIFS(СВЦЭМ!$E$33:$E$776,СВЦЭМ!$A$33:$A$776,$A215,СВЦЭМ!$B$33:$B$776,Q$191)+'СЕТ СН'!$F$15</f>
        <v>107.39005392</v>
      </c>
      <c r="R215" s="36">
        <f>SUMIFS(СВЦЭМ!$E$33:$E$776,СВЦЭМ!$A$33:$A$776,$A215,СВЦЭМ!$B$33:$B$776,R$191)+'СЕТ СН'!$F$15</f>
        <v>103.19769651999999</v>
      </c>
      <c r="S215" s="36">
        <f>SUMIFS(СВЦЭМ!$E$33:$E$776,СВЦЭМ!$A$33:$A$776,$A215,СВЦЭМ!$B$33:$B$776,S$191)+'СЕТ СН'!$F$15</f>
        <v>106.21757233</v>
      </c>
      <c r="T215" s="36">
        <f>SUMIFS(СВЦЭМ!$E$33:$E$776,СВЦЭМ!$A$33:$A$776,$A215,СВЦЭМ!$B$33:$B$776,T$191)+'СЕТ СН'!$F$15</f>
        <v>107.71684172000001</v>
      </c>
      <c r="U215" s="36">
        <f>SUMIFS(СВЦЭМ!$E$33:$E$776,СВЦЭМ!$A$33:$A$776,$A215,СВЦЭМ!$B$33:$B$776,U$191)+'СЕТ СН'!$F$15</f>
        <v>109.89349127</v>
      </c>
      <c r="V215" s="36">
        <f>SUMIFS(СВЦЭМ!$E$33:$E$776,СВЦЭМ!$A$33:$A$776,$A215,СВЦЭМ!$B$33:$B$776,V$191)+'СЕТ СН'!$F$15</f>
        <v>112.42326437</v>
      </c>
      <c r="W215" s="36">
        <f>SUMIFS(СВЦЭМ!$E$33:$E$776,СВЦЭМ!$A$33:$A$776,$A215,СВЦЭМ!$B$33:$B$776,W$191)+'СЕТ СН'!$F$15</f>
        <v>109.64140132999999</v>
      </c>
      <c r="X215" s="36">
        <f>SUMIFS(СВЦЭМ!$E$33:$E$776,СВЦЭМ!$A$33:$A$776,$A215,СВЦЭМ!$B$33:$B$776,X$191)+'СЕТ СН'!$F$15</f>
        <v>112.61359324999999</v>
      </c>
      <c r="Y215" s="36">
        <f>SUMIFS(СВЦЭМ!$E$33:$E$776,СВЦЭМ!$A$33:$A$776,$A215,СВЦЭМ!$B$33:$B$776,Y$191)+'СЕТ СН'!$F$15</f>
        <v>124.95073564</v>
      </c>
    </row>
    <row r="216" spans="1:25" ht="15.75" x14ac:dyDescent="0.2">
      <c r="A216" s="35">
        <f t="shared" si="5"/>
        <v>43641</v>
      </c>
      <c r="B216" s="36">
        <f>SUMIFS(СВЦЭМ!$E$33:$E$776,СВЦЭМ!$A$33:$A$776,$A216,СВЦЭМ!$B$33:$B$776,B$191)+'СЕТ СН'!$F$15</f>
        <v>129.72703106</v>
      </c>
      <c r="C216" s="36">
        <f>SUMIFS(СВЦЭМ!$E$33:$E$776,СВЦЭМ!$A$33:$A$776,$A216,СВЦЭМ!$B$33:$B$776,C$191)+'СЕТ СН'!$F$15</f>
        <v>138.01243478999999</v>
      </c>
      <c r="D216" s="36">
        <f>SUMIFS(СВЦЭМ!$E$33:$E$776,СВЦЭМ!$A$33:$A$776,$A216,СВЦЭМ!$B$33:$B$776,D$191)+'СЕТ СН'!$F$15</f>
        <v>136.49524478000001</v>
      </c>
      <c r="E216" s="36">
        <f>SUMIFS(СВЦЭМ!$E$33:$E$776,СВЦЭМ!$A$33:$A$776,$A216,СВЦЭМ!$B$33:$B$776,E$191)+'СЕТ СН'!$F$15</f>
        <v>134.84161345000001</v>
      </c>
      <c r="F216" s="36">
        <f>SUMIFS(СВЦЭМ!$E$33:$E$776,СВЦЭМ!$A$33:$A$776,$A216,СВЦЭМ!$B$33:$B$776,F$191)+'СЕТ СН'!$F$15</f>
        <v>135.59017358</v>
      </c>
      <c r="G216" s="36">
        <f>SUMIFS(СВЦЭМ!$E$33:$E$776,СВЦЭМ!$A$33:$A$776,$A216,СВЦЭМ!$B$33:$B$776,G$191)+'СЕТ СН'!$F$15</f>
        <v>132.8136208</v>
      </c>
      <c r="H216" s="36">
        <f>SUMIFS(СВЦЭМ!$E$33:$E$776,СВЦЭМ!$A$33:$A$776,$A216,СВЦЭМ!$B$33:$B$776,H$191)+'СЕТ СН'!$F$15</f>
        <v>131.04569235</v>
      </c>
      <c r="I216" s="36">
        <f>SUMIFS(СВЦЭМ!$E$33:$E$776,СВЦЭМ!$A$33:$A$776,$A216,СВЦЭМ!$B$33:$B$776,I$191)+'СЕТ СН'!$F$15</f>
        <v>121.75420178</v>
      </c>
      <c r="J216" s="36">
        <f>SUMIFS(СВЦЭМ!$E$33:$E$776,СВЦЭМ!$A$33:$A$776,$A216,СВЦЭМ!$B$33:$B$776,J$191)+'СЕТ СН'!$F$15</f>
        <v>123.75103061</v>
      </c>
      <c r="K216" s="36">
        <f>SUMIFS(СВЦЭМ!$E$33:$E$776,СВЦЭМ!$A$33:$A$776,$A216,СВЦЭМ!$B$33:$B$776,K$191)+'СЕТ СН'!$F$15</f>
        <v>121.36031161</v>
      </c>
      <c r="L216" s="36">
        <f>SUMIFS(СВЦЭМ!$E$33:$E$776,СВЦЭМ!$A$33:$A$776,$A216,СВЦЭМ!$B$33:$B$776,L$191)+'СЕТ СН'!$F$15</f>
        <v>118.74344415</v>
      </c>
      <c r="M216" s="36">
        <f>SUMIFS(СВЦЭМ!$E$33:$E$776,СВЦЭМ!$A$33:$A$776,$A216,СВЦЭМ!$B$33:$B$776,M$191)+'СЕТ СН'!$F$15</f>
        <v>117.90821785</v>
      </c>
      <c r="N216" s="36">
        <f>SUMIFS(СВЦЭМ!$E$33:$E$776,СВЦЭМ!$A$33:$A$776,$A216,СВЦЭМ!$B$33:$B$776,N$191)+'СЕТ СН'!$F$15</f>
        <v>119.0257472</v>
      </c>
      <c r="O216" s="36">
        <f>SUMIFS(СВЦЭМ!$E$33:$E$776,СВЦЭМ!$A$33:$A$776,$A216,СВЦЭМ!$B$33:$B$776,O$191)+'СЕТ СН'!$F$15</f>
        <v>118.66349975</v>
      </c>
      <c r="P216" s="36">
        <f>SUMIFS(СВЦЭМ!$E$33:$E$776,СВЦЭМ!$A$33:$A$776,$A216,СВЦЭМ!$B$33:$B$776,P$191)+'СЕТ СН'!$F$15</f>
        <v>119.45930686</v>
      </c>
      <c r="Q216" s="36">
        <f>SUMIFS(СВЦЭМ!$E$33:$E$776,СВЦЭМ!$A$33:$A$776,$A216,СВЦЭМ!$B$33:$B$776,Q$191)+'СЕТ СН'!$F$15</f>
        <v>112.35023345</v>
      </c>
      <c r="R216" s="36">
        <f>SUMIFS(СВЦЭМ!$E$33:$E$776,СВЦЭМ!$A$33:$A$776,$A216,СВЦЭМ!$B$33:$B$776,R$191)+'СЕТ СН'!$F$15</f>
        <v>107.32270242</v>
      </c>
      <c r="S216" s="36">
        <f>SUMIFS(СВЦЭМ!$E$33:$E$776,СВЦЭМ!$A$33:$A$776,$A216,СВЦЭМ!$B$33:$B$776,S$191)+'СЕТ СН'!$F$15</f>
        <v>107.18076558999999</v>
      </c>
      <c r="T216" s="36">
        <f>SUMIFS(СВЦЭМ!$E$33:$E$776,СВЦЭМ!$A$33:$A$776,$A216,СВЦЭМ!$B$33:$B$776,T$191)+'СЕТ СН'!$F$15</f>
        <v>108.18948625</v>
      </c>
      <c r="U216" s="36">
        <f>SUMIFS(СВЦЭМ!$E$33:$E$776,СВЦЭМ!$A$33:$A$776,$A216,СВЦЭМ!$B$33:$B$776,U$191)+'СЕТ СН'!$F$15</f>
        <v>107.83109220999999</v>
      </c>
      <c r="V216" s="36">
        <f>SUMIFS(СВЦЭМ!$E$33:$E$776,СВЦЭМ!$A$33:$A$776,$A216,СВЦЭМ!$B$33:$B$776,V$191)+'СЕТ СН'!$F$15</f>
        <v>106.60584326</v>
      </c>
      <c r="W216" s="36">
        <f>SUMIFS(СВЦЭМ!$E$33:$E$776,СВЦЭМ!$A$33:$A$776,$A216,СВЦЭМ!$B$33:$B$776,W$191)+'СЕТ СН'!$F$15</f>
        <v>106.53329193</v>
      </c>
      <c r="X216" s="36">
        <f>SUMIFS(СВЦЭМ!$E$33:$E$776,СВЦЭМ!$A$33:$A$776,$A216,СВЦЭМ!$B$33:$B$776,X$191)+'СЕТ СН'!$F$15</f>
        <v>105.06942093000001</v>
      </c>
      <c r="Y216" s="36">
        <f>SUMIFS(СВЦЭМ!$E$33:$E$776,СВЦЭМ!$A$33:$A$776,$A216,СВЦЭМ!$B$33:$B$776,Y$191)+'СЕТ СН'!$F$15</f>
        <v>111.54755401</v>
      </c>
    </row>
    <row r="217" spans="1:25" ht="15.75" x14ac:dyDescent="0.2">
      <c r="A217" s="35">
        <f t="shared" si="5"/>
        <v>43642</v>
      </c>
      <c r="B217" s="36">
        <f>SUMIFS(СВЦЭМ!$E$33:$E$776,СВЦЭМ!$A$33:$A$776,$A217,СВЦЭМ!$B$33:$B$776,B$191)+'СЕТ СН'!$F$15</f>
        <v>120.47794827</v>
      </c>
      <c r="C217" s="36">
        <f>SUMIFS(СВЦЭМ!$E$33:$E$776,СВЦЭМ!$A$33:$A$776,$A217,СВЦЭМ!$B$33:$B$776,C$191)+'СЕТ СН'!$F$15</f>
        <v>133.75038595000001</v>
      </c>
      <c r="D217" s="36">
        <f>SUMIFS(СВЦЭМ!$E$33:$E$776,СВЦЭМ!$A$33:$A$776,$A217,СВЦЭМ!$B$33:$B$776,D$191)+'СЕТ СН'!$F$15</f>
        <v>138.29168122999999</v>
      </c>
      <c r="E217" s="36">
        <f>SUMIFS(СВЦЭМ!$E$33:$E$776,СВЦЭМ!$A$33:$A$776,$A217,СВЦЭМ!$B$33:$B$776,E$191)+'СЕТ СН'!$F$15</f>
        <v>140.67988457999999</v>
      </c>
      <c r="F217" s="36">
        <f>SUMIFS(СВЦЭМ!$E$33:$E$776,СВЦЭМ!$A$33:$A$776,$A217,СВЦЭМ!$B$33:$B$776,F$191)+'СЕТ СН'!$F$15</f>
        <v>142.24068754999999</v>
      </c>
      <c r="G217" s="36">
        <f>SUMIFS(СВЦЭМ!$E$33:$E$776,СВЦЭМ!$A$33:$A$776,$A217,СВЦЭМ!$B$33:$B$776,G$191)+'СЕТ СН'!$F$15</f>
        <v>139.13097991000001</v>
      </c>
      <c r="H217" s="36">
        <f>SUMIFS(СВЦЭМ!$E$33:$E$776,СВЦЭМ!$A$33:$A$776,$A217,СВЦЭМ!$B$33:$B$776,H$191)+'СЕТ СН'!$F$15</f>
        <v>130.55192889</v>
      </c>
      <c r="I217" s="36">
        <f>SUMIFS(СВЦЭМ!$E$33:$E$776,СВЦЭМ!$A$33:$A$776,$A217,СВЦЭМ!$B$33:$B$776,I$191)+'СЕТ СН'!$F$15</f>
        <v>123.51167172</v>
      </c>
      <c r="J217" s="36">
        <f>SUMIFS(СВЦЭМ!$E$33:$E$776,СВЦЭМ!$A$33:$A$776,$A217,СВЦЭМ!$B$33:$B$776,J$191)+'СЕТ СН'!$F$15</f>
        <v>117.02705988</v>
      </c>
      <c r="K217" s="36">
        <f>SUMIFS(СВЦЭМ!$E$33:$E$776,СВЦЭМ!$A$33:$A$776,$A217,СВЦЭМ!$B$33:$B$776,K$191)+'СЕТ СН'!$F$15</f>
        <v>112.9223087</v>
      </c>
      <c r="L217" s="36">
        <f>SUMIFS(СВЦЭМ!$E$33:$E$776,СВЦЭМ!$A$33:$A$776,$A217,СВЦЭМ!$B$33:$B$776,L$191)+'СЕТ СН'!$F$15</f>
        <v>112.71983862</v>
      </c>
      <c r="M217" s="36">
        <f>SUMIFS(СВЦЭМ!$E$33:$E$776,СВЦЭМ!$A$33:$A$776,$A217,СВЦЭМ!$B$33:$B$776,M$191)+'СЕТ СН'!$F$15</f>
        <v>111.26811203</v>
      </c>
      <c r="N217" s="36">
        <f>SUMIFS(СВЦЭМ!$E$33:$E$776,СВЦЭМ!$A$33:$A$776,$A217,СВЦЭМ!$B$33:$B$776,N$191)+'СЕТ СН'!$F$15</f>
        <v>112.95487706999999</v>
      </c>
      <c r="O217" s="36">
        <f>SUMIFS(СВЦЭМ!$E$33:$E$776,СВЦЭМ!$A$33:$A$776,$A217,СВЦЭМ!$B$33:$B$776,O$191)+'СЕТ СН'!$F$15</f>
        <v>111.19194761999999</v>
      </c>
      <c r="P217" s="36">
        <f>SUMIFS(СВЦЭМ!$E$33:$E$776,СВЦЭМ!$A$33:$A$776,$A217,СВЦЭМ!$B$33:$B$776,P$191)+'СЕТ СН'!$F$15</f>
        <v>111.05218315</v>
      </c>
      <c r="Q217" s="36">
        <f>SUMIFS(СВЦЭМ!$E$33:$E$776,СВЦЭМ!$A$33:$A$776,$A217,СВЦЭМ!$B$33:$B$776,Q$191)+'СЕТ СН'!$F$15</f>
        <v>104.69551771</v>
      </c>
      <c r="R217" s="36">
        <f>SUMIFS(СВЦЭМ!$E$33:$E$776,СВЦЭМ!$A$33:$A$776,$A217,СВЦЭМ!$B$33:$B$776,R$191)+'СЕТ СН'!$F$15</f>
        <v>95.231224990000001</v>
      </c>
      <c r="S217" s="36">
        <f>SUMIFS(СВЦЭМ!$E$33:$E$776,СВЦЭМ!$A$33:$A$776,$A217,СВЦЭМ!$B$33:$B$776,S$191)+'СЕТ СН'!$F$15</f>
        <v>96.923010500000004</v>
      </c>
      <c r="T217" s="36">
        <f>SUMIFS(СВЦЭМ!$E$33:$E$776,СВЦЭМ!$A$33:$A$776,$A217,СВЦЭМ!$B$33:$B$776,T$191)+'СЕТ СН'!$F$15</f>
        <v>96.985033229999999</v>
      </c>
      <c r="U217" s="36">
        <f>SUMIFS(СВЦЭМ!$E$33:$E$776,СВЦЭМ!$A$33:$A$776,$A217,СВЦЭМ!$B$33:$B$776,U$191)+'СЕТ СН'!$F$15</f>
        <v>96.420391559999999</v>
      </c>
      <c r="V217" s="36">
        <f>SUMIFS(СВЦЭМ!$E$33:$E$776,СВЦЭМ!$A$33:$A$776,$A217,СВЦЭМ!$B$33:$B$776,V$191)+'СЕТ СН'!$F$15</f>
        <v>95.308680659999993</v>
      </c>
      <c r="W217" s="36">
        <f>SUMIFS(СВЦЭМ!$E$33:$E$776,СВЦЭМ!$A$33:$A$776,$A217,СВЦЭМ!$B$33:$B$776,W$191)+'СЕТ СН'!$F$15</f>
        <v>93.314821929999994</v>
      </c>
      <c r="X217" s="36">
        <f>SUMIFS(СВЦЭМ!$E$33:$E$776,СВЦЭМ!$A$33:$A$776,$A217,СВЦЭМ!$B$33:$B$776,X$191)+'СЕТ СН'!$F$15</f>
        <v>95.455837630000005</v>
      </c>
      <c r="Y217" s="36">
        <f>SUMIFS(СВЦЭМ!$E$33:$E$776,СВЦЭМ!$A$33:$A$776,$A217,СВЦЭМ!$B$33:$B$776,Y$191)+'СЕТ СН'!$F$15</f>
        <v>107.10690185999999</v>
      </c>
    </row>
    <row r="218" spans="1:25" ht="15.75" x14ac:dyDescent="0.2">
      <c r="A218" s="35">
        <f t="shared" si="5"/>
        <v>43643</v>
      </c>
      <c r="B218" s="36">
        <f>SUMIFS(СВЦЭМ!$E$33:$E$776,СВЦЭМ!$A$33:$A$776,$A218,СВЦЭМ!$B$33:$B$776,B$191)+'СЕТ СН'!$F$15</f>
        <v>125.3974097</v>
      </c>
      <c r="C218" s="36">
        <f>SUMIFS(СВЦЭМ!$E$33:$E$776,СВЦЭМ!$A$33:$A$776,$A218,СВЦЭМ!$B$33:$B$776,C$191)+'СЕТ СН'!$F$15</f>
        <v>131.75169341</v>
      </c>
      <c r="D218" s="36">
        <f>SUMIFS(СВЦЭМ!$E$33:$E$776,СВЦЭМ!$A$33:$A$776,$A218,СВЦЭМ!$B$33:$B$776,D$191)+'СЕТ СН'!$F$15</f>
        <v>136.13958683000001</v>
      </c>
      <c r="E218" s="36">
        <f>SUMIFS(СВЦЭМ!$E$33:$E$776,СВЦЭМ!$A$33:$A$776,$A218,СВЦЭМ!$B$33:$B$776,E$191)+'СЕТ СН'!$F$15</f>
        <v>141.92713753999999</v>
      </c>
      <c r="F218" s="36">
        <f>SUMIFS(СВЦЭМ!$E$33:$E$776,СВЦЭМ!$A$33:$A$776,$A218,СВЦЭМ!$B$33:$B$776,F$191)+'СЕТ СН'!$F$15</f>
        <v>143.89826059000001</v>
      </c>
      <c r="G218" s="36">
        <f>SUMIFS(СВЦЭМ!$E$33:$E$776,СВЦЭМ!$A$33:$A$776,$A218,СВЦЭМ!$B$33:$B$776,G$191)+'СЕТ СН'!$F$15</f>
        <v>142.18960225000001</v>
      </c>
      <c r="H218" s="36">
        <f>SUMIFS(СВЦЭМ!$E$33:$E$776,СВЦЭМ!$A$33:$A$776,$A218,СВЦЭМ!$B$33:$B$776,H$191)+'СЕТ СН'!$F$15</f>
        <v>130.956008</v>
      </c>
      <c r="I218" s="36">
        <f>SUMIFS(СВЦЭМ!$E$33:$E$776,СВЦЭМ!$A$33:$A$776,$A218,СВЦЭМ!$B$33:$B$776,I$191)+'СЕТ СН'!$F$15</f>
        <v>121.38553346</v>
      </c>
      <c r="J218" s="36">
        <f>SUMIFS(СВЦЭМ!$E$33:$E$776,СВЦЭМ!$A$33:$A$776,$A218,СВЦЭМ!$B$33:$B$776,J$191)+'СЕТ СН'!$F$15</f>
        <v>113.12609148999999</v>
      </c>
      <c r="K218" s="36">
        <f>SUMIFS(СВЦЭМ!$E$33:$E$776,СВЦЭМ!$A$33:$A$776,$A218,СВЦЭМ!$B$33:$B$776,K$191)+'СЕТ СН'!$F$15</f>
        <v>108.19462193</v>
      </c>
      <c r="L218" s="36">
        <f>SUMIFS(СВЦЭМ!$E$33:$E$776,СВЦЭМ!$A$33:$A$776,$A218,СВЦЭМ!$B$33:$B$776,L$191)+'СЕТ СН'!$F$15</f>
        <v>104.5995289</v>
      </c>
      <c r="M218" s="36">
        <f>SUMIFS(СВЦЭМ!$E$33:$E$776,СВЦЭМ!$A$33:$A$776,$A218,СВЦЭМ!$B$33:$B$776,M$191)+'СЕТ СН'!$F$15</f>
        <v>105.85532868</v>
      </c>
      <c r="N218" s="36">
        <f>SUMIFS(СВЦЭМ!$E$33:$E$776,СВЦЭМ!$A$33:$A$776,$A218,СВЦЭМ!$B$33:$B$776,N$191)+'СЕТ СН'!$F$15</f>
        <v>108.56192657</v>
      </c>
      <c r="O218" s="36">
        <f>SUMIFS(СВЦЭМ!$E$33:$E$776,СВЦЭМ!$A$33:$A$776,$A218,СВЦЭМ!$B$33:$B$776,O$191)+'СЕТ СН'!$F$15</f>
        <v>109.01256245</v>
      </c>
      <c r="P218" s="36">
        <f>SUMIFS(СВЦЭМ!$E$33:$E$776,СВЦЭМ!$A$33:$A$776,$A218,СВЦЭМ!$B$33:$B$776,P$191)+'СЕТ СН'!$F$15</f>
        <v>108.36211401</v>
      </c>
      <c r="Q218" s="36">
        <f>SUMIFS(СВЦЭМ!$E$33:$E$776,СВЦЭМ!$A$33:$A$776,$A218,СВЦЭМ!$B$33:$B$776,Q$191)+'СЕТ СН'!$F$15</f>
        <v>103.58798231</v>
      </c>
      <c r="R218" s="36">
        <f>SUMIFS(СВЦЭМ!$E$33:$E$776,СВЦЭМ!$A$33:$A$776,$A218,СВЦЭМ!$B$33:$B$776,R$191)+'СЕТ СН'!$F$15</f>
        <v>97.337253050000001</v>
      </c>
      <c r="S218" s="36">
        <f>SUMIFS(СВЦЭМ!$E$33:$E$776,СВЦЭМ!$A$33:$A$776,$A218,СВЦЭМ!$B$33:$B$776,S$191)+'СЕТ СН'!$F$15</f>
        <v>97.782156630000003</v>
      </c>
      <c r="T218" s="36">
        <f>SUMIFS(СВЦЭМ!$E$33:$E$776,СВЦЭМ!$A$33:$A$776,$A218,СВЦЭМ!$B$33:$B$776,T$191)+'СЕТ СН'!$F$15</f>
        <v>96.038672840000004</v>
      </c>
      <c r="U218" s="36">
        <f>SUMIFS(СВЦЭМ!$E$33:$E$776,СВЦЭМ!$A$33:$A$776,$A218,СВЦЭМ!$B$33:$B$776,U$191)+'СЕТ СН'!$F$15</f>
        <v>97.028340290000003</v>
      </c>
      <c r="V218" s="36">
        <f>SUMIFS(СВЦЭМ!$E$33:$E$776,СВЦЭМ!$A$33:$A$776,$A218,СВЦЭМ!$B$33:$B$776,V$191)+'СЕТ СН'!$F$15</f>
        <v>94.9814449</v>
      </c>
      <c r="W218" s="36">
        <f>SUMIFS(СВЦЭМ!$E$33:$E$776,СВЦЭМ!$A$33:$A$776,$A218,СВЦЭМ!$B$33:$B$776,W$191)+'СЕТ СН'!$F$15</f>
        <v>93.273803209999997</v>
      </c>
      <c r="X218" s="36">
        <f>SUMIFS(СВЦЭМ!$E$33:$E$776,СВЦЭМ!$A$33:$A$776,$A218,СВЦЭМ!$B$33:$B$776,X$191)+'СЕТ СН'!$F$15</f>
        <v>93.903035619999997</v>
      </c>
      <c r="Y218" s="36">
        <f>SUMIFS(СВЦЭМ!$E$33:$E$776,СВЦЭМ!$A$33:$A$776,$A218,СВЦЭМ!$B$33:$B$776,Y$191)+'СЕТ СН'!$F$15</f>
        <v>104.30764082</v>
      </c>
    </row>
    <row r="219" spans="1:25" ht="15.75" x14ac:dyDescent="0.2">
      <c r="A219" s="35">
        <f t="shared" si="5"/>
        <v>43644</v>
      </c>
      <c r="B219" s="36">
        <f>SUMIFS(СВЦЭМ!$E$33:$E$776,СВЦЭМ!$A$33:$A$776,$A219,СВЦЭМ!$B$33:$B$776,B$191)+'СЕТ СН'!$F$15</f>
        <v>119.66156607000001</v>
      </c>
      <c r="C219" s="36">
        <f>SUMIFS(СВЦЭМ!$E$33:$E$776,СВЦЭМ!$A$33:$A$776,$A219,СВЦЭМ!$B$33:$B$776,C$191)+'СЕТ СН'!$F$15</f>
        <v>127.26654929</v>
      </c>
      <c r="D219" s="36">
        <f>SUMIFS(СВЦЭМ!$E$33:$E$776,СВЦЭМ!$A$33:$A$776,$A219,СВЦЭМ!$B$33:$B$776,D$191)+'СЕТ СН'!$F$15</f>
        <v>134.29530715000001</v>
      </c>
      <c r="E219" s="36">
        <f>SUMIFS(СВЦЭМ!$E$33:$E$776,СВЦЭМ!$A$33:$A$776,$A219,СВЦЭМ!$B$33:$B$776,E$191)+'СЕТ СН'!$F$15</f>
        <v>135.03085712999999</v>
      </c>
      <c r="F219" s="36">
        <f>SUMIFS(СВЦЭМ!$E$33:$E$776,СВЦЭМ!$A$33:$A$776,$A219,СВЦЭМ!$B$33:$B$776,F$191)+'СЕТ СН'!$F$15</f>
        <v>136.29097709000001</v>
      </c>
      <c r="G219" s="36">
        <f>SUMIFS(СВЦЭМ!$E$33:$E$776,СВЦЭМ!$A$33:$A$776,$A219,СВЦЭМ!$B$33:$B$776,G$191)+'СЕТ СН'!$F$15</f>
        <v>133.99831619</v>
      </c>
      <c r="H219" s="36">
        <f>SUMIFS(СВЦЭМ!$E$33:$E$776,СВЦЭМ!$A$33:$A$776,$A219,СВЦЭМ!$B$33:$B$776,H$191)+'СЕТ СН'!$F$15</f>
        <v>123.96370822</v>
      </c>
      <c r="I219" s="36">
        <f>SUMIFS(СВЦЭМ!$E$33:$E$776,СВЦЭМ!$A$33:$A$776,$A219,СВЦЭМ!$B$33:$B$776,I$191)+'СЕТ СН'!$F$15</f>
        <v>117.89768072</v>
      </c>
      <c r="J219" s="36">
        <f>SUMIFS(СВЦЭМ!$E$33:$E$776,СВЦЭМ!$A$33:$A$776,$A219,СВЦЭМ!$B$33:$B$776,J$191)+'СЕТ СН'!$F$15</f>
        <v>110.31671855</v>
      </c>
      <c r="K219" s="36">
        <f>SUMIFS(СВЦЭМ!$E$33:$E$776,СВЦЭМ!$A$33:$A$776,$A219,СВЦЭМ!$B$33:$B$776,K$191)+'СЕТ СН'!$F$15</f>
        <v>107.93324803</v>
      </c>
      <c r="L219" s="36">
        <f>SUMIFS(СВЦЭМ!$E$33:$E$776,СВЦЭМ!$A$33:$A$776,$A219,СВЦЭМ!$B$33:$B$776,L$191)+'СЕТ СН'!$F$15</f>
        <v>110.48285753</v>
      </c>
      <c r="M219" s="36">
        <f>SUMIFS(СВЦЭМ!$E$33:$E$776,СВЦЭМ!$A$33:$A$776,$A219,СВЦЭМ!$B$33:$B$776,M$191)+'СЕТ СН'!$F$15</f>
        <v>112.1680963</v>
      </c>
      <c r="N219" s="36">
        <f>SUMIFS(СВЦЭМ!$E$33:$E$776,СВЦЭМ!$A$33:$A$776,$A219,СВЦЭМ!$B$33:$B$776,N$191)+'СЕТ СН'!$F$15</f>
        <v>115.32925521</v>
      </c>
      <c r="O219" s="36">
        <f>SUMIFS(СВЦЭМ!$E$33:$E$776,СВЦЭМ!$A$33:$A$776,$A219,СВЦЭМ!$B$33:$B$776,O$191)+'СЕТ СН'!$F$15</f>
        <v>114.00065046</v>
      </c>
      <c r="P219" s="36">
        <f>SUMIFS(СВЦЭМ!$E$33:$E$776,СВЦЭМ!$A$33:$A$776,$A219,СВЦЭМ!$B$33:$B$776,P$191)+'СЕТ СН'!$F$15</f>
        <v>112.55890350999999</v>
      </c>
      <c r="Q219" s="36">
        <f>SUMIFS(СВЦЭМ!$E$33:$E$776,СВЦЭМ!$A$33:$A$776,$A219,СВЦЭМ!$B$33:$B$776,Q$191)+'СЕТ СН'!$F$15</f>
        <v>108.86289626</v>
      </c>
      <c r="R219" s="36">
        <f>SUMIFS(СВЦЭМ!$E$33:$E$776,СВЦЭМ!$A$33:$A$776,$A219,СВЦЭМ!$B$33:$B$776,R$191)+'СЕТ СН'!$F$15</f>
        <v>103.89086288999999</v>
      </c>
      <c r="S219" s="36">
        <f>SUMIFS(СВЦЭМ!$E$33:$E$776,СВЦЭМ!$A$33:$A$776,$A219,СВЦЭМ!$B$33:$B$776,S$191)+'СЕТ СН'!$F$15</f>
        <v>99.157787200000001</v>
      </c>
      <c r="T219" s="36">
        <f>SUMIFS(СВЦЭМ!$E$33:$E$776,СВЦЭМ!$A$33:$A$776,$A219,СВЦЭМ!$B$33:$B$776,T$191)+'СЕТ СН'!$F$15</f>
        <v>101.94882156</v>
      </c>
      <c r="U219" s="36">
        <f>SUMIFS(СВЦЭМ!$E$33:$E$776,СВЦЭМ!$A$33:$A$776,$A219,СВЦЭМ!$B$33:$B$776,U$191)+'СЕТ СН'!$F$15</f>
        <v>103.33498923000001</v>
      </c>
      <c r="V219" s="36">
        <f>SUMIFS(СВЦЭМ!$E$33:$E$776,СВЦЭМ!$A$33:$A$776,$A219,СВЦЭМ!$B$33:$B$776,V$191)+'СЕТ СН'!$F$15</f>
        <v>103.94120577</v>
      </c>
      <c r="W219" s="36">
        <f>SUMIFS(СВЦЭМ!$E$33:$E$776,СВЦЭМ!$A$33:$A$776,$A219,СВЦЭМ!$B$33:$B$776,W$191)+'СЕТ СН'!$F$15</f>
        <v>98.482170319999994</v>
      </c>
      <c r="X219" s="36">
        <f>SUMIFS(СВЦЭМ!$E$33:$E$776,СВЦЭМ!$A$33:$A$776,$A219,СВЦЭМ!$B$33:$B$776,X$191)+'СЕТ СН'!$F$15</f>
        <v>98.126925639999996</v>
      </c>
      <c r="Y219" s="36">
        <f>SUMIFS(СВЦЭМ!$E$33:$E$776,СВЦЭМ!$A$33:$A$776,$A219,СВЦЭМ!$B$33:$B$776,Y$191)+'СЕТ СН'!$F$15</f>
        <v>112.92343043</v>
      </c>
    </row>
    <row r="220" spans="1:25" ht="15.75" x14ac:dyDescent="0.2">
      <c r="A220" s="35">
        <f t="shared" si="5"/>
        <v>43645</v>
      </c>
      <c r="B220" s="36">
        <f>SUMIFS(СВЦЭМ!$E$33:$E$776,СВЦЭМ!$A$33:$A$776,$A220,СВЦЭМ!$B$33:$B$776,B$191)+'СЕТ СН'!$F$15</f>
        <v>118.27907189</v>
      </c>
      <c r="C220" s="36">
        <f>SUMIFS(СВЦЭМ!$E$33:$E$776,СВЦЭМ!$A$33:$A$776,$A220,СВЦЭМ!$B$33:$B$776,C$191)+'СЕТ СН'!$F$15</f>
        <v>126.29699169</v>
      </c>
      <c r="D220" s="36">
        <f>SUMIFS(СВЦЭМ!$E$33:$E$776,СВЦЭМ!$A$33:$A$776,$A220,СВЦЭМ!$B$33:$B$776,D$191)+'СЕТ СН'!$F$15</f>
        <v>130.29323233</v>
      </c>
      <c r="E220" s="36">
        <f>SUMIFS(СВЦЭМ!$E$33:$E$776,СВЦЭМ!$A$33:$A$776,$A220,СВЦЭМ!$B$33:$B$776,E$191)+'СЕТ СН'!$F$15</f>
        <v>133.53104246999999</v>
      </c>
      <c r="F220" s="36">
        <f>SUMIFS(СВЦЭМ!$E$33:$E$776,СВЦЭМ!$A$33:$A$776,$A220,СВЦЭМ!$B$33:$B$776,F$191)+'СЕТ СН'!$F$15</f>
        <v>134.27096245999999</v>
      </c>
      <c r="G220" s="36">
        <f>SUMIFS(СВЦЭМ!$E$33:$E$776,СВЦЭМ!$A$33:$A$776,$A220,СВЦЭМ!$B$33:$B$776,G$191)+'СЕТ СН'!$F$15</f>
        <v>133.88864794</v>
      </c>
      <c r="H220" s="36">
        <f>SUMIFS(СВЦЭМ!$E$33:$E$776,СВЦЭМ!$A$33:$A$776,$A220,СВЦЭМ!$B$33:$B$776,H$191)+'СЕТ СН'!$F$15</f>
        <v>127.70930278</v>
      </c>
      <c r="I220" s="36">
        <f>SUMIFS(СВЦЭМ!$E$33:$E$776,СВЦЭМ!$A$33:$A$776,$A220,СВЦЭМ!$B$33:$B$776,I$191)+'СЕТ СН'!$F$15</f>
        <v>121.39215861</v>
      </c>
      <c r="J220" s="36">
        <f>SUMIFS(СВЦЭМ!$E$33:$E$776,СВЦЭМ!$A$33:$A$776,$A220,СВЦЭМ!$B$33:$B$776,J$191)+'СЕТ СН'!$F$15</f>
        <v>118.78435819000001</v>
      </c>
      <c r="K220" s="36">
        <f>SUMIFS(СВЦЭМ!$E$33:$E$776,СВЦЭМ!$A$33:$A$776,$A220,СВЦЭМ!$B$33:$B$776,K$191)+'СЕТ СН'!$F$15</f>
        <v>110.95260607</v>
      </c>
      <c r="L220" s="36">
        <f>SUMIFS(СВЦЭМ!$E$33:$E$776,СВЦЭМ!$A$33:$A$776,$A220,СВЦЭМ!$B$33:$B$776,L$191)+'СЕТ СН'!$F$15</f>
        <v>107.90161582</v>
      </c>
      <c r="M220" s="36">
        <f>SUMIFS(СВЦЭМ!$E$33:$E$776,СВЦЭМ!$A$33:$A$776,$A220,СВЦЭМ!$B$33:$B$776,M$191)+'СЕТ СН'!$F$15</f>
        <v>107.10422434</v>
      </c>
      <c r="N220" s="36">
        <f>SUMIFS(СВЦЭМ!$E$33:$E$776,СВЦЭМ!$A$33:$A$776,$A220,СВЦЭМ!$B$33:$B$776,N$191)+'СЕТ СН'!$F$15</f>
        <v>108.98613102</v>
      </c>
      <c r="O220" s="36">
        <f>SUMIFS(СВЦЭМ!$E$33:$E$776,СВЦЭМ!$A$33:$A$776,$A220,СВЦЭМ!$B$33:$B$776,O$191)+'СЕТ СН'!$F$15</f>
        <v>109.12403270999999</v>
      </c>
      <c r="P220" s="36">
        <f>SUMIFS(СВЦЭМ!$E$33:$E$776,СВЦЭМ!$A$33:$A$776,$A220,СВЦЭМ!$B$33:$B$776,P$191)+'СЕТ СН'!$F$15</f>
        <v>109.67852688000001</v>
      </c>
      <c r="Q220" s="36">
        <f>SUMIFS(СВЦЭМ!$E$33:$E$776,СВЦЭМ!$A$33:$A$776,$A220,СВЦЭМ!$B$33:$B$776,Q$191)+'СЕТ СН'!$F$15</f>
        <v>104.67011918999999</v>
      </c>
      <c r="R220" s="36">
        <f>SUMIFS(СВЦЭМ!$E$33:$E$776,СВЦЭМ!$A$33:$A$776,$A220,СВЦЭМ!$B$33:$B$776,R$191)+'СЕТ СН'!$F$15</f>
        <v>98.371411109999997</v>
      </c>
      <c r="S220" s="36">
        <f>SUMIFS(СВЦЭМ!$E$33:$E$776,СВЦЭМ!$A$33:$A$776,$A220,СВЦЭМ!$B$33:$B$776,S$191)+'СЕТ СН'!$F$15</f>
        <v>95.996717239999995</v>
      </c>
      <c r="T220" s="36">
        <f>SUMIFS(СВЦЭМ!$E$33:$E$776,СВЦЭМ!$A$33:$A$776,$A220,СВЦЭМ!$B$33:$B$776,T$191)+'СЕТ СН'!$F$15</f>
        <v>95.216255649999994</v>
      </c>
      <c r="U220" s="36">
        <f>SUMIFS(СВЦЭМ!$E$33:$E$776,СВЦЭМ!$A$33:$A$776,$A220,СВЦЭМ!$B$33:$B$776,U$191)+'СЕТ СН'!$F$15</f>
        <v>95.861626979999997</v>
      </c>
      <c r="V220" s="36">
        <f>SUMIFS(СВЦЭМ!$E$33:$E$776,СВЦЭМ!$A$33:$A$776,$A220,СВЦЭМ!$B$33:$B$776,V$191)+'СЕТ СН'!$F$15</f>
        <v>96.068552789999998</v>
      </c>
      <c r="W220" s="36">
        <f>SUMIFS(СВЦЭМ!$E$33:$E$776,СВЦЭМ!$A$33:$A$776,$A220,СВЦЭМ!$B$33:$B$776,W$191)+'СЕТ СН'!$F$15</f>
        <v>92.36666074</v>
      </c>
      <c r="X220" s="36">
        <f>SUMIFS(СВЦЭМ!$E$33:$E$776,СВЦЭМ!$A$33:$A$776,$A220,СВЦЭМ!$B$33:$B$776,X$191)+'СЕТ СН'!$F$15</f>
        <v>94.318728829999998</v>
      </c>
      <c r="Y220" s="36">
        <f>SUMIFS(СВЦЭМ!$E$33:$E$776,СВЦЭМ!$A$33:$A$776,$A220,СВЦЭМ!$B$33:$B$776,Y$191)+'СЕТ СН'!$F$15</f>
        <v>107.73448564</v>
      </c>
    </row>
    <row r="221" spans="1:25" ht="15.75" x14ac:dyDescent="0.2">
      <c r="A221" s="35">
        <f t="shared" si="5"/>
        <v>43646</v>
      </c>
      <c r="B221" s="36">
        <f>SUMIFS(СВЦЭМ!$E$33:$E$776,СВЦЭМ!$A$33:$A$776,$A221,СВЦЭМ!$B$33:$B$776,B$191)+'СЕТ СН'!$F$15</f>
        <v>116.32473945</v>
      </c>
      <c r="C221" s="36">
        <f>SUMIFS(СВЦЭМ!$E$33:$E$776,СВЦЭМ!$A$33:$A$776,$A221,СВЦЭМ!$B$33:$B$776,C$191)+'СЕТ СН'!$F$15</f>
        <v>123.45418426000001</v>
      </c>
      <c r="D221" s="36">
        <f>SUMIFS(СВЦЭМ!$E$33:$E$776,СВЦЭМ!$A$33:$A$776,$A221,СВЦЭМ!$B$33:$B$776,D$191)+'СЕТ СН'!$F$15</f>
        <v>130.14557350000001</v>
      </c>
      <c r="E221" s="36">
        <f>SUMIFS(СВЦЭМ!$E$33:$E$776,СВЦЭМ!$A$33:$A$776,$A221,СВЦЭМ!$B$33:$B$776,E$191)+'СЕТ СН'!$F$15</f>
        <v>133.84620964000001</v>
      </c>
      <c r="F221" s="36">
        <f>SUMIFS(СВЦЭМ!$E$33:$E$776,СВЦЭМ!$A$33:$A$776,$A221,СВЦЭМ!$B$33:$B$776,F$191)+'СЕТ СН'!$F$15</f>
        <v>134.95842440999999</v>
      </c>
      <c r="G221" s="36">
        <f>SUMIFS(СВЦЭМ!$E$33:$E$776,СВЦЭМ!$A$33:$A$776,$A221,СВЦЭМ!$B$33:$B$776,G$191)+'СЕТ СН'!$F$15</f>
        <v>135.93321494</v>
      </c>
      <c r="H221" s="36">
        <f>SUMIFS(СВЦЭМ!$E$33:$E$776,СВЦЭМ!$A$33:$A$776,$A221,СВЦЭМ!$B$33:$B$776,H$191)+'СЕТ СН'!$F$15</f>
        <v>131.79121388999999</v>
      </c>
      <c r="I221" s="36">
        <f>SUMIFS(СВЦЭМ!$E$33:$E$776,СВЦЭМ!$A$33:$A$776,$A221,СВЦЭМ!$B$33:$B$776,I$191)+'СЕТ СН'!$F$15</f>
        <v>126.04166667</v>
      </c>
      <c r="J221" s="36">
        <f>SUMIFS(СВЦЭМ!$E$33:$E$776,СВЦЭМ!$A$33:$A$776,$A221,СВЦЭМ!$B$33:$B$776,J$191)+'СЕТ СН'!$F$15</f>
        <v>116.30034922</v>
      </c>
      <c r="K221" s="36">
        <f>SUMIFS(СВЦЭМ!$E$33:$E$776,СВЦЭМ!$A$33:$A$776,$A221,СВЦЭМ!$B$33:$B$776,K$191)+'СЕТ СН'!$F$15</f>
        <v>112.17011153</v>
      </c>
      <c r="L221" s="36">
        <f>SUMIFS(СВЦЭМ!$E$33:$E$776,СВЦЭМ!$A$33:$A$776,$A221,СВЦЭМ!$B$33:$B$776,L$191)+'СЕТ СН'!$F$15</f>
        <v>107.97372967</v>
      </c>
      <c r="M221" s="36">
        <f>SUMIFS(СВЦЭМ!$E$33:$E$776,СВЦЭМ!$A$33:$A$776,$A221,СВЦЭМ!$B$33:$B$776,M$191)+'СЕТ СН'!$F$15</f>
        <v>105.35368054</v>
      </c>
      <c r="N221" s="36">
        <f>SUMIFS(СВЦЭМ!$E$33:$E$776,СВЦЭМ!$A$33:$A$776,$A221,СВЦЭМ!$B$33:$B$776,N$191)+'СЕТ СН'!$F$15</f>
        <v>107.82413103</v>
      </c>
      <c r="O221" s="36">
        <f>SUMIFS(СВЦЭМ!$E$33:$E$776,СВЦЭМ!$A$33:$A$776,$A221,СВЦЭМ!$B$33:$B$776,O$191)+'СЕТ СН'!$F$15</f>
        <v>111.35574069</v>
      </c>
      <c r="P221" s="36">
        <f>SUMIFS(СВЦЭМ!$E$33:$E$776,СВЦЭМ!$A$33:$A$776,$A221,СВЦЭМ!$B$33:$B$776,P$191)+'СЕТ СН'!$F$15</f>
        <v>112.55318917</v>
      </c>
      <c r="Q221" s="36">
        <f>SUMIFS(СВЦЭМ!$E$33:$E$776,СВЦЭМ!$A$33:$A$776,$A221,СВЦЭМ!$B$33:$B$776,Q$191)+'СЕТ СН'!$F$15</f>
        <v>107.22783139000001</v>
      </c>
      <c r="R221" s="36">
        <f>SUMIFS(СВЦЭМ!$E$33:$E$776,СВЦЭМ!$A$33:$A$776,$A221,СВЦЭМ!$B$33:$B$776,R$191)+'СЕТ СН'!$F$15</f>
        <v>97.137339400000002</v>
      </c>
      <c r="S221" s="36">
        <f>SUMIFS(СВЦЭМ!$E$33:$E$776,СВЦЭМ!$A$33:$A$776,$A221,СВЦЭМ!$B$33:$B$776,S$191)+'СЕТ СН'!$F$15</f>
        <v>96.832000390000005</v>
      </c>
      <c r="T221" s="36">
        <f>SUMIFS(СВЦЭМ!$E$33:$E$776,СВЦЭМ!$A$33:$A$776,$A221,СВЦЭМ!$B$33:$B$776,T$191)+'СЕТ СН'!$F$15</f>
        <v>98.503499500000004</v>
      </c>
      <c r="U221" s="36">
        <f>SUMIFS(СВЦЭМ!$E$33:$E$776,СВЦЭМ!$A$33:$A$776,$A221,СВЦЭМ!$B$33:$B$776,U$191)+'СЕТ СН'!$F$15</f>
        <v>101.1517486</v>
      </c>
      <c r="V221" s="36">
        <f>SUMIFS(СВЦЭМ!$E$33:$E$776,СВЦЭМ!$A$33:$A$776,$A221,СВЦЭМ!$B$33:$B$776,V$191)+'СЕТ СН'!$F$15</f>
        <v>95.86039255</v>
      </c>
      <c r="W221" s="36">
        <f>SUMIFS(СВЦЭМ!$E$33:$E$776,СВЦЭМ!$A$33:$A$776,$A221,СВЦЭМ!$B$33:$B$776,W$191)+'СЕТ СН'!$F$15</f>
        <v>92.269414999999995</v>
      </c>
      <c r="X221" s="36">
        <f>SUMIFS(СВЦЭМ!$E$33:$E$776,СВЦЭМ!$A$33:$A$776,$A221,СВЦЭМ!$B$33:$B$776,X$191)+'СЕТ СН'!$F$15</f>
        <v>95.216905010000005</v>
      </c>
      <c r="Y221" s="36">
        <f>SUMIFS(СВЦЭМ!$E$33:$E$776,СВЦЭМ!$A$33:$A$776,$A221,СВЦЭМ!$B$33:$B$776,Y$191)+'СЕТ СН'!$F$15</f>
        <v>104.85625704</v>
      </c>
    </row>
    <row r="222" spans="1:25" ht="15.75" hidden="1" x14ac:dyDescent="0.2">
      <c r="A222" s="35">
        <f t="shared" si="5"/>
        <v>43647</v>
      </c>
      <c r="B222" s="36">
        <f>SUMIFS(СВЦЭМ!$E$33:$E$776,СВЦЭМ!$A$33:$A$776,$A222,СВЦЭМ!$B$33:$B$776,B$191)+'СЕТ СН'!$F$15</f>
        <v>0</v>
      </c>
      <c r="C222" s="36">
        <f>SUMIFS(СВЦЭМ!$E$33:$E$776,СВЦЭМ!$A$33:$A$776,$A222,СВЦЭМ!$B$33:$B$776,C$191)+'СЕТ СН'!$F$15</f>
        <v>0</v>
      </c>
      <c r="D222" s="36">
        <f>SUMIFS(СВЦЭМ!$E$33:$E$776,СВЦЭМ!$A$33:$A$776,$A222,СВЦЭМ!$B$33:$B$776,D$191)+'СЕТ СН'!$F$15</f>
        <v>0</v>
      </c>
      <c r="E222" s="36">
        <f>SUMIFS(СВЦЭМ!$E$33:$E$776,СВЦЭМ!$A$33:$A$776,$A222,СВЦЭМ!$B$33:$B$776,E$191)+'СЕТ СН'!$F$15</f>
        <v>0</v>
      </c>
      <c r="F222" s="36">
        <f>SUMIFS(СВЦЭМ!$E$33:$E$776,СВЦЭМ!$A$33:$A$776,$A222,СВЦЭМ!$B$33:$B$776,F$191)+'СЕТ СН'!$F$15</f>
        <v>0</v>
      </c>
      <c r="G222" s="36">
        <f>SUMIFS(СВЦЭМ!$E$33:$E$776,СВЦЭМ!$A$33:$A$776,$A222,СВЦЭМ!$B$33:$B$776,G$191)+'СЕТ СН'!$F$15</f>
        <v>0</v>
      </c>
      <c r="H222" s="36">
        <f>SUMIFS(СВЦЭМ!$E$33:$E$776,СВЦЭМ!$A$33:$A$776,$A222,СВЦЭМ!$B$33:$B$776,H$191)+'СЕТ СН'!$F$15</f>
        <v>0</v>
      </c>
      <c r="I222" s="36">
        <f>SUMIFS(СВЦЭМ!$E$33:$E$776,СВЦЭМ!$A$33:$A$776,$A222,СВЦЭМ!$B$33:$B$776,I$191)+'СЕТ СН'!$F$15</f>
        <v>0</v>
      </c>
      <c r="J222" s="36">
        <f>SUMIFS(СВЦЭМ!$E$33:$E$776,СВЦЭМ!$A$33:$A$776,$A222,СВЦЭМ!$B$33:$B$776,J$191)+'СЕТ СН'!$F$15</f>
        <v>0</v>
      </c>
      <c r="K222" s="36">
        <f>SUMIFS(СВЦЭМ!$E$33:$E$776,СВЦЭМ!$A$33:$A$776,$A222,СВЦЭМ!$B$33:$B$776,K$191)+'СЕТ СН'!$F$15</f>
        <v>0</v>
      </c>
      <c r="L222" s="36">
        <f>SUMIFS(СВЦЭМ!$E$33:$E$776,СВЦЭМ!$A$33:$A$776,$A222,СВЦЭМ!$B$33:$B$776,L$191)+'СЕТ СН'!$F$15</f>
        <v>0</v>
      </c>
      <c r="M222" s="36">
        <f>SUMIFS(СВЦЭМ!$E$33:$E$776,СВЦЭМ!$A$33:$A$776,$A222,СВЦЭМ!$B$33:$B$776,M$191)+'СЕТ СН'!$F$15</f>
        <v>0</v>
      </c>
      <c r="N222" s="36">
        <f>SUMIFS(СВЦЭМ!$E$33:$E$776,СВЦЭМ!$A$33:$A$776,$A222,СВЦЭМ!$B$33:$B$776,N$191)+'СЕТ СН'!$F$15</f>
        <v>0</v>
      </c>
      <c r="O222" s="36">
        <f>SUMIFS(СВЦЭМ!$E$33:$E$776,СВЦЭМ!$A$33:$A$776,$A222,СВЦЭМ!$B$33:$B$776,O$191)+'СЕТ СН'!$F$15</f>
        <v>0</v>
      </c>
      <c r="P222" s="36">
        <f>SUMIFS(СВЦЭМ!$E$33:$E$776,СВЦЭМ!$A$33:$A$776,$A222,СВЦЭМ!$B$33:$B$776,P$191)+'СЕТ СН'!$F$15</f>
        <v>0</v>
      </c>
      <c r="Q222" s="36">
        <f>SUMIFS(СВЦЭМ!$E$33:$E$776,СВЦЭМ!$A$33:$A$776,$A222,СВЦЭМ!$B$33:$B$776,Q$191)+'СЕТ СН'!$F$15</f>
        <v>0</v>
      </c>
      <c r="R222" s="36">
        <f>SUMIFS(СВЦЭМ!$E$33:$E$776,СВЦЭМ!$A$33:$A$776,$A222,СВЦЭМ!$B$33:$B$776,R$191)+'СЕТ СН'!$F$15</f>
        <v>0</v>
      </c>
      <c r="S222" s="36">
        <f>SUMIFS(СВЦЭМ!$E$33:$E$776,СВЦЭМ!$A$33:$A$776,$A222,СВЦЭМ!$B$33:$B$776,S$191)+'СЕТ СН'!$F$15</f>
        <v>0</v>
      </c>
      <c r="T222" s="36">
        <f>SUMIFS(СВЦЭМ!$E$33:$E$776,СВЦЭМ!$A$33:$A$776,$A222,СВЦЭМ!$B$33:$B$776,T$191)+'СЕТ СН'!$F$15</f>
        <v>0</v>
      </c>
      <c r="U222" s="36">
        <f>SUMIFS(СВЦЭМ!$E$33:$E$776,СВЦЭМ!$A$33:$A$776,$A222,СВЦЭМ!$B$33:$B$776,U$191)+'СЕТ СН'!$F$15</f>
        <v>0</v>
      </c>
      <c r="V222" s="36">
        <f>SUMIFS(СВЦЭМ!$E$33:$E$776,СВЦЭМ!$A$33:$A$776,$A222,СВЦЭМ!$B$33:$B$776,V$191)+'СЕТ СН'!$F$15</f>
        <v>0</v>
      </c>
      <c r="W222" s="36">
        <f>SUMIFS(СВЦЭМ!$E$33:$E$776,СВЦЭМ!$A$33:$A$776,$A222,СВЦЭМ!$B$33:$B$776,W$191)+'СЕТ СН'!$F$15</f>
        <v>0</v>
      </c>
      <c r="X222" s="36">
        <f>SUMIFS(СВЦЭМ!$E$33:$E$776,СВЦЭМ!$A$33:$A$776,$A222,СВЦЭМ!$B$33:$B$776,X$191)+'СЕТ СН'!$F$15</f>
        <v>0</v>
      </c>
      <c r="Y222" s="36">
        <f>SUMIFS(СВЦЭМ!$E$33:$E$776,СВЦЭМ!$A$33:$A$776,$A222,СВЦЭМ!$B$33:$B$776,Y$191)+'СЕТ СН'!$F$15</f>
        <v>0</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150</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01.06.2019</v>
      </c>
      <c r="B227" s="36">
        <f>SUMIFS(СВЦЭМ!$F$33:$F$776,СВЦЭМ!$A$33:$A$776,$A227,СВЦЭМ!$B$33:$B$776,B$226)+'СЕТ СН'!$F$15</f>
        <v>135.26315359</v>
      </c>
      <c r="C227" s="36">
        <f>SUMIFS(СВЦЭМ!$F$33:$F$776,СВЦЭМ!$A$33:$A$776,$A227,СВЦЭМ!$B$33:$B$776,C$226)+'СЕТ СН'!$F$15</f>
        <v>143.74440387999999</v>
      </c>
      <c r="D227" s="36">
        <f>SUMIFS(СВЦЭМ!$F$33:$F$776,СВЦЭМ!$A$33:$A$776,$A227,СВЦЭМ!$B$33:$B$776,D$226)+'СЕТ СН'!$F$15</f>
        <v>151.82201216000001</v>
      </c>
      <c r="E227" s="36">
        <f>SUMIFS(СВЦЭМ!$F$33:$F$776,СВЦЭМ!$A$33:$A$776,$A227,СВЦЭМ!$B$33:$B$776,E$226)+'СЕТ СН'!$F$15</f>
        <v>156.15665221</v>
      </c>
      <c r="F227" s="36">
        <f>SUMIFS(СВЦЭМ!$F$33:$F$776,СВЦЭМ!$A$33:$A$776,$A227,СВЦЭМ!$B$33:$B$776,F$226)+'СЕТ СН'!$F$15</f>
        <v>158.22278126</v>
      </c>
      <c r="G227" s="36">
        <f>SUMIFS(СВЦЭМ!$F$33:$F$776,СВЦЭМ!$A$33:$A$776,$A227,СВЦЭМ!$B$33:$B$776,G$226)+'СЕТ СН'!$F$15</f>
        <v>159.16428805999999</v>
      </c>
      <c r="H227" s="36">
        <f>SUMIFS(СВЦЭМ!$F$33:$F$776,СВЦЭМ!$A$33:$A$776,$A227,СВЦЭМ!$B$33:$B$776,H$226)+'СЕТ СН'!$F$15</f>
        <v>152.82040402999999</v>
      </c>
      <c r="I227" s="36">
        <f>SUMIFS(СВЦЭМ!$F$33:$F$776,СВЦЭМ!$A$33:$A$776,$A227,СВЦЭМ!$B$33:$B$776,I$226)+'СЕТ СН'!$F$15</f>
        <v>148.50130124</v>
      </c>
      <c r="J227" s="36">
        <f>SUMIFS(СВЦЭМ!$F$33:$F$776,СВЦЭМ!$A$33:$A$776,$A227,СВЦЭМ!$B$33:$B$776,J$226)+'СЕТ СН'!$F$15</f>
        <v>141.85510497000001</v>
      </c>
      <c r="K227" s="36">
        <f>SUMIFS(СВЦЭМ!$F$33:$F$776,СВЦЭМ!$A$33:$A$776,$A227,СВЦЭМ!$B$33:$B$776,K$226)+'СЕТ СН'!$F$15</f>
        <v>130.13640581000001</v>
      </c>
      <c r="L227" s="36">
        <f>SUMIFS(СВЦЭМ!$F$33:$F$776,СВЦЭМ!$A$33:$A$776,$A227,СВЦЭМ!$B$33:$B$776,L$226)+'СЕТ СН'!$F$15</f>
        <v>124.77456746</v>
      </c>
      <c r="M227" s="36">
        <f>SUMIFS(СВЦЭМ!$F$33:$F$776,СВЦЭМ!$A$33:$A$776,$A227,СВЦЭМ!$B$33:$B$776,M$226)+'СЕТ СН'!$F$15</f>
        <v>121.49707103</v>
      </c>
      <c r="N227" s="36">
        <f>SUMIFS(СВЦЭМ!$F$33:$F$776,СВЦЭМ!$A$33:$A$776,$A227,СВЦЭМ!$B$33:$B$776,N$226)+'СЕТ СН'!$F$15</f>
        <v>126.27982962</v>
      </c>
      <c r="O227" s="36">
        <f>SUMIFS(СВЦЭМ!$F$33:$F$776,СВЦЭМ!$A$33:$A$776,$A227,СВЦЭМ!$B$33:$B$776,O$226)+'СЕТ СН'!$F$15</f>
        <v>126.31402635000001</v>
      </c>
      <c r="P227" s="36">
        <f>SUMIFS(СВЦЭМ!$F$33:$F$776,СВЦЭМ!$A$33:$A$776,$A227,СВЦЭМ!$B$33:$B$776,P$226)+'СЕТ СН'!$F$15</f>
        <v>129.29139057</v>
      </c>
      <c r="Q227" s="36">
        <f>SUMIFS(СВЦЭМ!$F$33:$F$776,СВЦЭМ!$A$33:$A$776,$A227,СВЦЭМ!$B$33:$B$776,Q$226)+'СЕТ СН'!$F$15</f>
        <v>123.01583678999999</v>
      </c>
      <c r="R227" s="36">
        <f>SUMIFS(СВЦЭМ!$F$33:$F$776,СВЦЭМ!$A$33:$A$776,$A227,СВЦЭМ!$B$33:$B$776,R$226)+'СЕТ СН'!$F$15</f>
        <v>117.0765768</v>
      </c>
      <c r="S227" s="36">
        <f>SUMIFS(СВЦЭМ!$F$33:$F$776,СВЦЭМ!$A$33:$A$776,$A227,СВЦЭМ!$B$33:$B$776,S$226)+'СЕТ СН'!$F$15</f>
        <v>123.16876911</v>
      </c>
      <c r="T227" s="36">
        <f>SUMIFS(СВЦЭМ!$F$33:$F$776,СВЦЭМ!$A$33:$A$776,$A227,СВЦЭМ!$B$33:$B$776,T$226)+'СЕТ СН'!$F$15</f>
        <v>119.71256961</v>
      </c>
      <c r="U227" s="36">
        <f>SUMIFS(СВЦЭМ!$F$33:$F$776,СВЦЭМ!$A$33:$A$776,$A227,СВЦЭМ!$B$33:$B$776,U$226)+'СЕТ СН'!$F$15</f>
        <v>115.76552443</v>
      </c>
      <c r="V227" s="36">
        <f>SUMIFS(СВЦЭМ!$F$33:$F$776,СВЦЭМ!$A$33:$A$776,$A227,СВЦЭМ!$B$33:$B$776,V$226)+'СЕТ СН'!$F$15</f>
        <v>111.97465683</v>
      </c>
      <c r="W227" s="36">
        <f>SUMIFS(СВЦЭМ!$F$33:$F$776,СВЦЭМ!$A$33:$A$776,$A227,СВЦЭМ!$B$33:$B$776,W$226)+'СЕТ СН'!$F$15</f>
        <v>107.24986131</v>
      </c>
      <c r="X227" s="36">
        <f>SUMIFS(СВЦЭМ!$F$33:$F$776,СВЦЭМ!$A$33:$A$776,$A227,СВЦЭМ!$B$33:$B$776,X$226)+'СЕТ СН'!$F$15</f>
        <v>108.95624515999999</v>
      </c>
      <c r="Y227" s="36">
        <f>SUMIFS(СВЦЭМ!$F$33:$F$776,СВЦЭМ!$A$33:$A$776,$A227,СВЦЭМ!$B$33:$B$776,Y$226)+'СЕТ СН'!$F$15</f>
        <v>122.78396895</v>
      </c>
      <c r="AA227" s="45"/>
    </row>
    <row r="228" spans="1:27" ht="15.75" x14ac:dyDescent="0.2">
      <c r="A228" s="35">
        <f>A227+1</f>
        <v>43618</v>
      </c>
      <c r="B228" s="36">
        <f>SUMIFS(СВЦЭМ!$F$33:$F$776,СВЦЭМ!$A$33:$A$776,$A228,СВЦЭМ!$B$33:$B$776,B$226)+'СЕТ СН'!$F$15</f>
        <v>131.61227830000001</v>
      </c>
      <c r="C228" s="36">
        <f>SUMIFS(СВЦЭМ!$F$33:$F$776,СВЦЭМ!$A$33:$A$776,$A228,СВЦЭМ!$B$33:$B$776,C$226)+'СЕТ СН'!$F$15</f>
        <v>140.1402587</v>
      </c>
      <c r="D228" s="36">
        <f>SUMIFS(СВЦЭМ!$F$33:$F$776,СВЦЭМ!$A$33:$A$776,$A228,СВЦЭМ!$B$33:$B$776,D$226)+'СЕТ СН'!$F$15</f>
        <v>145.54659702999999</v>
      </c>
      <c r="E228" s="36">
        <f>SUMIFS(СВЦЭМ!$F$33:$F$776,СВЦЭМ!$A$33:$A$776,$A228,СВЦЭМ!$B$33:$B$776,E$226)+'СЕТ СН'!$F$15</f>
        <v>150.07329845999999</v>
      </c>
      <c r="F228" s="36">
        <f>SUMIFS(СВЦЭМ!$F$33:$F$776,СВЦЭМ!$A$33:$A$776,$A228,СВЦЭМ!$B$33:$B$776,F$226)+'СЕТ СН'!$F$15</f>
        <v>152.13659855</v>
      </c>
      <c r="G228" s="36">
        <f>SUMIFS(СВЦЭМ!$F$33:$F$776,СВЦЭМ!$A$33:$A$776,$A228,СВЦЭМ!$B$33:$B$776,G$226)+'СЕТ СН'!$F$15</f>
        <v>152.80826991999999</v>
      </c>
      <c r="H228" s="36">
        <f>SUMIFS(СВЦЭМ!$F$33:$F$776,СВЦЭМ!$A$33:$A$776,$A228,СВЦЭМ!$B$33:$B$776,H$226)+'СЕТ СН'!$F$15</f>
        <v>148.47034808999999</v>
      </c>
      <c r="I228" s="36">
        <f>SUMIFS(СВЦЭМ!$F$33:$F$776,СВЦЭМ!$A$33:$A$776,$A228,СВЦЭМ!$B$33:$B$776,I$226)+'СЕТ СН'!$F$15</f>
        <v>142.88745541</v>
      </c>
      <c r="J228" s="36">
        <f>SUMIFS(СВЦЭМ!$F$33:$F$776,СВЦЭМ!$A$33:$A$776,$A228,СВЦЭМ!$B$33:$B$776,J$226)+'СЕТ СН'!$F$15</f>
        <v>132.82022541000001</v>
      </c>
      <c r="K228" s="36">
        <f>SUMIFS(СВЦЭМ!$F$33:$F$776,СВЦЭМ!$A$33:$A$776,$A228,СВЦЭМ!$B$33:$B$776,K$226)+'СЕТ СН'!$F$15</f>
        <v>126.04576158</v>
      </c>
      <c r="L228" s="36">
        <f>SUMIFS(СВЦЭМ!$F$33:$F$776,СВЦЭМ!$A$33:$A$776,$A228,СВЦЭМ!$B$33:$B$776,L$226)+'СЕТ СН'!$F$15</f>
        <v>121.88271748</v>
      </c>
      <c r="M228" s="36">
        <f>SUMIFS(СВЦЭМ!$F$33:$F$776,СВЦЭМ!$A$33:$A$776,$A228,СВЦЭМ!$B$33:$B$776,M$226)+'СЕТ СН'!$F$15</f>
        <v>118.90662039</v>
      </c>
      <c r="N228" s="36">
        <f>SUMIFS(СВЦЭМ!$F$33:$F$776,СВЦЭМ!$A$33:$A$776,$A228,СВЦЭМ!$B$33:$B$776,N$226)+'СЕТ СН'!$F$15</f>
        <v>122.30337697</v>
      </c>
      <c r="O228" s="36">
        <f>SUMIFS(СВЦЭМ!$F$33:$F$776,СВЦЭМ!$A$33:$A$776,$A228,СВЦЭМ!$B$33:$B$776,O$226)+'СЕТ СН'!$F$15</f>
        <v>120.79597522</v>
      </c>
      <c r="P228" s="36">
        <f>SUMIFS(СВЦЭМ!$F$33:$F$776,СВЦЭМ!$A$33:$A$776,$A228,СВЦЭМ!$B$33:$B$776,P$226)+'СЕТ СН'!$F$15</f>
        <v>122.56571807</v>
      </c>
      <c r="Q228" s="36">
        <f>SUMIFS(СВЦЭМ!$F$33:$F$776,СВЦЭМ!$A$33:$A$776,$A228,СВЦЭМ!$B$33:$B$776,Q$226)+'СЕТ СН'!$F$15</f>
        <v>118.14727173999999</v>
      </c>
      <c r="R228" s="36">
        <f>SUMIFS(СВЦЭМ!$F$33:$F$776,СВЦЭМ!$A$33:$A$776,$A228,СВЦЭМ!$B$33:$B$776,R$226)+'СЕТ СН'!$F$15</f>
        <v>110.47597539</v>
      </c>
      <c r="S228" s="36">
        <f>SUMIFS(СВЦЭМ!$F$33:$F$776,СВЦЭМ!$A$33:$A$776,$A228,СВЦЭМ!$B$33:$B$776,S$226)+'СЕТ СН'!$F$15</f>
        <v>110.66495406</v>
      </c>
      <c r="T228" s="36">
        <f>SUMIFS(СВЦЭМ!$F$33:$F$776,СВЦЭМ!$A$33:$A$776,$A228,СВЦЭМ!$B$33:$B$776,T$226)+'СЕТ СН'!$F$15</f>
        <v>111.22819131</v>
      </c>
      <c r="U228" s="36">
        <f>SUMIFS(СВЦЭМ!$F$33:$F$776,СВЦЭМ!$A$33:$A$776,$A228,СВЦЭМ!$B$33:$B$776,U$226)+'СЕТ СН'!$F$15</f>
        <v>107.56481225</v>
      </c>
      <c r="V228" s="36">
        <f>SUMIFS(СВЦЭМ!$F$33:$F$776,СВЦЭМ!$A$33:$A$776,$A228,СВЦЭМ!$B$33:$B$776,V$226)+'СЕТ СН'!$F$15</f>
        <v>105.61802643</v>
      </c>
      <c r="W228" s="36">
        <f>SUMIFS(СВЦЭМ!$F$33:$F$776,СВЦЭМ!$A$33:$A$776,$A228,СВЦЭМ!$B$33:$B$776,W$226)+'СЕТ СН'!$F$15</f>
        <v>105.59039645</v>
      </c>
      <c r="X228" s="36">
        <f>SUMIFS(СВЦЭМ!$F$33:$F$776,СВЦЭМ!$A$33:$A$776,$A228,СВЦЭМ!$B$33:$B$776,X$226)+'СЕТ СН'!$F$15</f>
        <v>107.31781499</v>
      </c>
      <c r="Y228" s="36">
        <f>SUMIFS(СВЦЭМ!$F$33:$F$776,СВЦЭМ!$A$33:$A$776,$A228,СВЦЭМ!$B$33:$B$776,Y$226)+'СЕТ СН'!$F$15</f>
        <v>121.56623630999999</v>
      </c>
    </row>
    <row r="229" spans="1:27" ht="15.75" x14ac:dyDescent="0.2">
      <c r="A229" s="35">
        <f t="shared" ref="A229:A257" si="6">A228+1</f>
        <v>43619</v>
      </c>
      <c r="B229" s="36">
        <f>SUMIFS(СВЦЭМ!$F$33:$F$776,СВЦЭМ!$A$33:$A$776,$A229,СВЦЭМ!$B$33:$B$776,B$226)+'СЕТ СН'!$F$15</f>
        <v>144.78229464</v>
      </c>
      <c r="C229" s="36">
        <f>SUMIFS(СВЦЭМ!$F$33:$F$776,СВЦЭМ!$A$33:$A$776,$A229,СВЦЭМ!$B$33:$B$776,C$226)+'СЕТ СН'!$F$15</f>
        <v>152.02761992000001</v>
      </c>
      <c r="D229" s="36">
        <f>SUMIFS(СВЦЭМ!$F$33:$F$776,СВЦЭМ!$A$33:$A$776,$A229,СВЦЭМ!$B$33:$B$776,D$226)+'СЕТ СН'!$F$15</f>
        <v>156.08029716999999</v>
      </c>
      <c r="E229" s="36">
        <f>SUMIFS(СВЦЭМ!$F$33:$F$776,СВЦЭМ!$A$33:$A$776,$A229,СВЦЭМ!$B$33:$B$776,E$226)+'СЕТ СН'!$F$15</f>
        <v>155.85682734</v>
      </c>
      <c r="F229" s="36">
        <f>SUMIFS(СВЦЭМ!$F$33:$F$776,СВЦЭМ!$A$33:$A$776,$A229,СВЦЭМ!$B$33:$B$776,F$226)+'СЕТ СН'!$F$15</f>
        <v>154.88084028</v>
      </c>
      <c r="G229" s="36">
        <f>SUMIFS(СВЦЭМ!$F$33:$F$776,СВЦЭМ!$A$33:$A$776,$A229,СВЦЭМ!$B$33:$B$776,G$226)+'СЕТ СН'!$F$15</f>
        <v>150.21480804000001</v>
      </c>
      <c r="H229" s="36">
        <f>SUMIFS(СВЦЭМ!$F$33:$F$776,СВЦЭМ!$A$33:$A$776,$A229,СВЦЭМ!$B$33:$B$776,H$226)+'СЕТ СН'!$F$15</f>
        <v>147.91036013999999</v>
      </c>
      <c r="I229" s="36">
        <f>SUMIFS(СВЦЭМ!$F$33:$F$776,СВЦЭМ!$A$33:$A$776,$A229,СВЦЭМ!$B$33:$B$776,I$226)+'СЕТ СН'!$F$15</f>
        <v>142.36978440999999</v>
      </c>
      <c r="J229" s="36">
        <f>SUMIFS(СВЦЭМ!$F$33:$F$776,СВЦЭМ!$A$33:$A$776,$A229,СВЦЭМ!$B$33:$B$776,J$226)+'СЕТ СН'!$F$15</f>
        <v>137.70601227</v>
      </c>
      <c r="K229" s="36">
        <f>SUMIFS(СВЦЭМ!$F$33:$F$776,СВЦЭМ!$A$33:$A$776,$A229,СВЦЭМ!$B$33:$B$776,K$226)+'СЕТ СН'!$F$15</f>
        <v>135.05043860000001</v>
      </c>
      <c r="L229" s="36">
        <f>SUMIFS(СВЦЭМ!$F$33:$F$776,СВЦЭМ!$A$33:$A$776,$A229,СВЦЭМ!$B$33:$B$776,L$226)+'СЕТ СН'!$F$15</f>
        <v>129.95154650999999</v>
      </c>
      <c r="M229" s="36">
        <f>SUMIFS(СВЦЭМ!$F$33:$F$776,СВЦЭМ!$A$33:$A$776,$A229,СВЦЭМ!$B$33:$B$776,M$226)+'СЕТ СН'!$F$15</f>
        <v>122.75841247</v>
      </c>
      <c r="N229" s="36">
        <f>SUMIFS(СВЦЭМ!$F$33:$F$776,СВЦЭМ!$A$33:$A$776,$A229,СВЦЭМ!$B$33:$B$776,N$226)+'СЕТ СН'!$F$15</f>
        <v>118.47894397</v>
      </c>
      <c r="O229" s="36">
        <f>SUMIFS(СВЦЭМ!$F$33:$F$776,СВЦЭМ!$A$33:$A$776,$A229,СВЦЭМ!$B$33:$B$776,O$226)+'СЕТ СН'!$F$15</f>
        <v>118.75116663999999</v>
      </c>
      <c r="P229" s="36">
        <f>SUMIFS(СВЦЭМ!$F$33:$F$776,СВЦЭМ!$A$33:$A$776,$A229,СВЦЭМ!$B$33:$B$776,P$226)+'СЕТ СН'!$F$15</f>
        <v>118.87084136999999</v>
      </c>
      <c r="Q229" s="36">
        <f>SUMIFS(СВЦЭМ!$F$33:$F$776,СВЦЭМ!$A$33:$A$776,$A229,СВЦЭМ!$B$33:$B$776,Q$226)+'СЕТ СН'!$F$15</f>
        <v>112.78689958</v>
      </c>
      <c r="R229" s="36">
        <f>SUMIFS(СВЦЭМ!$F$33:$F$776,СВЦЭМ!$A$33:$A$776,$A229,СВЦЭМ!$B$33:$B$776,R$226)+'СЕТ СН'!$F$15</f>
        <v>105.63861833999999</v>
      </c>
      <c r="S229" s="36">
        <f>SUMIFS(СВЦЭМ!$F$33:$F$776,СВЦЭМ!$A$33:$A$776,$A229,СВЦЭМ!$B$33:$B$776,S$226)+'СЕТ СН'!$F$15</f>
        <v>107.64243942</v>
      </c>
      <c r="T229" s="36">
        <f>SUMIFS(СВЦЭМ!$F$33:$F$776,СВЦЭМ!$A$33:$A$776,$A229,СВЦЭМ!$B$33:$B$776,T$226)+'СЕТ СН'!$F$15</f>
        <v>107.63921070000001</v>
      </c>
      <c r="U229" s="36">
        <f>SUMIFS(СВЦЭМ!$F$33:$F$776,СВЦЭМ!$A$33:$A$776,$A229,СВЦЭМ!$B$33:$B$776,U$226)+'СЕТ СН'!$F$15</f>
        <v>109.90319516</v>
      </c>
      <c r="V229" s="36">
        <f>SUMIFS(СВЦЭМ!$F$33:$F$776,СВЦЭМ!$A$33:$A$776,$A229,СВЦЭМ!$B$33:$B$776,V$226)+'СЕТ СН'!$F$15</f>
        <v>119.71522462</v>
      </c>
      <c r="W229" s="36">
        <f>SUMIFS(СВЦЭМ!$F$33:$F$776,СВЦЭМ!$A$33:$A$776,$A229,СВЦЭМ!$B$33:$B$776,W$226)+'СЕТ СН'!$F$15</f>
        <v>106.3033021</v>
      </c>
      <c r="X229" s="36">
        <f>SUMIFS(СВЦЭМ!$F$33:$F$776,СВЦЭМ!$A$33:$A$776,$A229,СВЦЭМ!$B$33:$B$776,X$226)+'СЕТ СН'!$F$15</f>
        <v>101.33662955</v>
      </c>
      <c r="Y229" s="36">
        <f>SUMIFS(СВЦЭМ!$F$33:$F$776,СВЦЭМ!$A$33:$A$776,$A229,СВЦЭМ!$B$33:$B$776,Y$226)+'СЕТ СН'!$F$15</f>
        <v>119.37081215000001</v>
      </c>
    </row>
    <row r="230" spans="1:27" ht="15.75" x14ac:dyDescent="0.2">
      <c r="A230" s="35">
        <f t="shared" si="6"/>
        <v>43620</v>
      </c>
      <c r="B230" s="36">
        <f>SUMIFS(СВЦЭМ!$F$33:$F$776,СВЦЭМ!$A$33:$A$776,$A230,СВЦЭМ!$B$33:$B$776,B$226)+'СЕТ СН'!$F$15</f>
        <v>142.35354398999999</v>
      </c>
      <c r="C230" s="36">
        <f>SUMIFS(СВЦЭМ!$F$33:$F$776,СВЦЭМ!$A$33:$A$776,$A230,СВЦЭМ!$B$33:$B$776,C$226)+'СЕТ СН'!$F$15</f>
        <v>153.65696124999999</v>
      </c>
      <c r="D230" s="36">
        <f>SUMIFS(СВЦЭМ!$F$33:$F$776,СВЦЭМ!$A$33:$A$776,$A230,СВЦЭМ!$B$33:$B$776,D$226)+'СЕТ СН'!$F$15</f>
        <v>155.50530588000001</v>
      </c>
      <c r="E230" s="36">
        <f>SUMIFS(СВЦЭМ!$F$33:$F$776,СВЦЭМ!$A$33:$A$776,$A230,СВЦЭМ!$B$33:$B$776,E$226)+'СЕТ СН'!$F$15</f>
        <v>155.37676970000001</v>
      </c>
      <c r="F230" s="36">
        <f>SUMIFS(СВЦЭМ!$F$33:$F$776,СВЦЭМ!$A$33:$A$776,$A230,СВЦЭМ!$B$33:$B$776,F$226)+'СЕТ СН'!$F$15</f>
        <v>154.42516702</v>
      </c>
      <c r="G230" s="36">
        <f>SUMIFS(СВЦЭМ!$F$33:$F$776,СВЦЭМ!$A$33:$A$776,$A230,СВЦЭМ!$B$33:$B$776,G$226)+'СЕТ СН'!$F$15</f>
        <v>150.71169043</v>
      </c>
      <c r="H230" s="36">
        <f>SUMIFS(СВЦЭМ!$F$33:$F$776,СВЦЭМ!$A$33:$A$776,$A230,СВЦЭМ!$B$33:$B$776,H$226)+'СЕТ СН'!$F$15</f>
        <v>146.56770736999999</v>
      </c>
      <c r="I230" s="36">
        <f>SUMIFS(СВЦЭМ!$F$33:$F$776,СВЦЭМ!$A$33:$A$776,$A230,СВЦЭМ!$B$33:$B$776,I$226)+'СЕТ СН'!$F$15</f>
        <v>136.36226736</v>
      </c>
      <c r="J230" s="36">
        <f>SUMIFS(СВЦЭМ!$F$33:$F$776,СВЦЭМ!$A$33:$A$776,$A230,СВЦЭМ!$B$33:$B$776,J$226)+'СЕТ СН'!$F$15</f>
        <v>129.77413184</v>
      </c>
      <c r="K230" s="36">
        <f>SUMIFS(СВЦЭМ!$F$33:$F$776,СВЦЭМ!$A$33:$A$776,$A230,СВЦЭМ!$B$33:$B$776,K$226)+'СЕТ СН'!$F$15</f>
        <v>127.209368</v>
      </c>
      <c r="L230" s="36">
        <f>SUMIFS(СВЦЭМ!$F$33:$F$776,СВЦЭМ!$A$33:$A$776,$A230,СВЦЭМ!$B$33:$B$776,L$226)+'СЕТ СН'!$F$15</f>
        <v>125.26623539000001</v>
      </c>
      <c r="M230" s="36">
        <f>SUMIFS(СВЦЭМ!$F$33:$F$776,СВЦЭМ!$A$33:$A$776,$A230,СВЦЭМ!$B$33:$B$776,M$226)+'СЕТ СН'!$F$15</f>
        <v>121.84790787999999</v>
      </c>
      <c r="N230" s="36">
        <f>SUMIFS(СВЦЭМ!$F$33:$F$776,СВЦЭМ!$A$33:$A$776,$A230,СВЦЭМ!$B$33:$B$776,N$226)+'СЕТ СН'!$F$15</f>
        <v>122.95671578</v>
      </c>
      <c r="O230" s="36">
        <f>SUMIFS(СВЦЭМ!$F$33:$F$776,СВЦЭМ!$A$33:$A$776,$A230,СВЦЭМ!$B$33:$B$776,O$226)+'СЕТ СН'!$F$15</f>
        <v>122.66465908000001</v>
      </c>
      <c r="P230" s="36">
        <f>SUMIFS(СВЦЭМ!$F$33:$F$776,СВЦЭМ!$A$33:$A$776,$A230,СВЦЭМ!$B$33:$B$776,P$226)+'СЕТ СН'!$F$15</f>
        <v>124.46677991999999</v>
      </c>
      <c r="Q230" s="36">
        <f>SUMIFS(СВЦЭМ!$F$33:$F$776,СВЦЭМ!$A$33:$A$776,$A230,СВЦЭМ!$B$33:$B$776,Q$226)+'СЕТ СН'!$F$15</f>
        <v>117.78642007000001</v>
      </c>
      <c r="R230" s="36">
        <f>SUMIFS(СВЦЭМ!$F$33:$F$776,СВЦЭМ!$A$33:$A$776,$A230,СВЦЭМ!$B$33:$B$776,R$226)+'СЕТ СН'!$F$15</f>
        <v>110.87228713</v>
      </c>
      <c r="S230" s="36">
        <f>SUMIFS(СВЦЭМ!$F$33:$F$776,СВЦЭМ!$A$33:$A$776,$A230,СВЦЭМ!$B$33:$B$776,S$226)+'СЕТ СН'!$F$15</f>
        <v>113.65563852</v>
      </c>
      <c r="T230" s="36">
        <f>SUMIFS(СВЦЭМ!$F$33:$F$776,СВЦЭМ!$A$33:$A$776,$A230,СВЦЭМ!$B$33:$B$776,T$226)+'СЕТ СН'!$F$15</f>
        <v>112.59856277</v>
      </c>
      <c r="U230" s="36">
        <f>SUMIFS(СВЦЭМ!$F$33:$F$776,СВЦЭМ!$A$33:$A$776,$A230,СВЦЭМ!$B$33:$B$776,U$226)+'СЕТ СН'!$F$15</f>
        <v>110.07057506</v>
      </c>
      <c r="V230" s="36">
        <f>SUMIFS(СВЦЭМ!$F$33:$F$776,СВЦЭМ!$A$33:$A$776,$A230,СВЦЭМ!$B$33:$B$776,V$226)+'СЕТ СН'!$F$15</f>
        <v>108.73630635000001</v>
      </c>
      <c r="W230" s="36">
        <f>SUMIFS(СВЦЭМ!$F$33:$F$776,СВЦЭМ!$A$33:$A$776,$A230,СВЦЭМ!$B$33:$B$776,W$226)+'СЕТ СН'!$F$15</f>
        <v>107.11966506</v>
      </c>
      <c r="X230" s="36">
        <f>SUMIFS(СВЦЭМ!$F$33:$F$776,СВЦЭМ!$A$33:$A$776,$A230,СВЦЭМ!$B$33:$B$776,X$226)+'СЕТ СН'!$F$15</f>
        <v>108.11828721000001</v>
      </c>
      <c r="Y230" s="36">
        <f>SUMIFS(СВЦЭМ!$F$33:$F$776,СВЦЭМ!$A$33:$A$776,$A230,СВЦЭМ!$B$33:$B$776,Y$226)+'СЕТ СН'!$F$15</f>
        <v>121.29740123000001</v>
      </c>
    </row>
    <row r="231" spans="1:27" ht="15.75" x14ac:dyDescent="0.2">
      <c r="A231" s="35">
        <f t="shared" si="6"/>
        <v>43621</v>
      </c>
      <c r="B231" s="36">
        <f>SUMIFS(СВЦЭМ!$F$33:$F$776,СВЦЭМ!$A$33:$A$776,$A231,СВЦЭМ!$B$33:$B$776,B$226)+'СЕТ СН'!$F$15</f>
        <v>134.64776031</v>
      </c>
      <c r="C231" s="36">
        <f>SUMIFS(СВЦЭМ!$F$33:$F$776,СВЦЭМ!$A$33:$A$776,$A231,СВЦЭМ!$B$33:$B$776,C$226)+'СЕТ СН'!$F$15</f>
        <v>143.01225645</v>
      </c>
      <c r="D231" s="36">
        <f>SUMIFS(СВЦЭМ!$F$33:$F$776,СВЦЭМ!$A$33:$A$776,$A231,СВЦЭМ!$B$33:$B$776,D$226)+'СЕТ СН'!$F$15</f>
        <v>148.58853178000001</v>
      </c>
      <c r="E231" s="36">
        <f>SUMIFS(СВЦЭМ!$F$33:$F$776,СВЦЭМ!$A$33:$A$776,$A231,СВЦЭМ!$B$33:$B$776,E$226)+'СЕТ СН'!$F$15</f>
        <v>150.34989432</v>
      </c>
      <c r="F231" s="36">
        <f>SUMIFS(СВЦЭМ!$F$33:$F$776,СВЦЭМ!$A$33:$A$776,$A231,СВЦЭМ!$B$33:$B$776,F$226)+'СЕТ СН'!$F$15</f>
        <v>149.51930924000001</v>
      </c>
      <c r="G231" s="36">
        <f>SUMIFS(СВЦЭМ!$F$33:$F$776,СВЦЭМ!$A$33:$A$776,$A231,СВЦЭМ!$B$33:$B$776,G$226)+'СЕТ СН'!$F$15</f>
        <v>148.54086931000001</v>
      </c>
      <c r="H231" s="36">
        <f>SUMIFS(СВЦЭМ!$F$33:$F$776,СВЦЭМ!$A$33:$A$776,$A231,СВЦЭМ!$B$33:$B$776,H$226)+'СЕТ СН'!$F$15</f>
        <v>141.53277191000001</v>
      </c>
      <c r="I231" s="36">
        <f>SUMIFS(СВЦЭМ!$F$33:$F$776,СВЦЭМ!$A$33:$A$776,$A231,СВЦЭМ!$B$33:$B$776,I$226)+'СЕТ СН'!$F$15</f>
        <v>133.60210157</v>
      </c>
      <c r="J231" s="36">
        <f>SUMIFS(СВЦЭМ!$F$33:$F$776,СВЦЭМ!$A$33:$A$776,$A231,СВЦЭМ!$B$33:$B$776,J$226)+'СЕТ СН'!$F$15</f>
        <v>126.4947363</v>
      </c>
      <c r="K231" s="36">
        <f>SUMIFS(СВЦЭМ!$F$33:$F$776,СВЦЭМ!$A$33:$A$776,$A231,СВЦЭМ!$B$33:$B$776,K$226)+'СЕТ СН'!$F$15</f>
        <v>122.66579947</v>
      </c>
      <c r="L231" s="36">
        <f>SUMIFS(СВЦЭМ!$F$33:$F$776,СВЦЭМ!$A$33:$A$776,$A231,СВЦЭМ!$B$33:$B$776,L$226)+'СЕТ СН'!$F$15</f>
        <v>121.56943161</v>
      </c>
      <c r="M231" s="36">
        <f>SUMIFS(СВЦЭМ!$F$33:$F$776,СВЦЭМ!$A$33:$A$776,$A231,СВЦЭМ!$B$33:$B$776,M$226)+'СЕТ СН'!$F$15</f>
        <v>118.72431856999999</v>
      </c>
      <c r="N231" s="36">
        <f>SUMIFS(СВЦЭМ!$F$33:$F$776,СВЦЭМ!$A$33:$A$776,$A231,СВЦЭМ!$B$33:$B$776,N$226)+'СЕТ СН'!$F$15</f>
        <v>123.32719896</v>
      </c>
      <c r="O231" s="36">
        <f>SUMIFS(СВЦЭМ!$F$33:$F$776,СВЦЭМ!$A$33:$A$776,$A231,СВЦЭМ!$B$33:$B$776,O$226)+'СЕТ СН'!$F$15</f>
        <v>125.19234436000001</v>
      </c>
      <c r="P231" s="36">
        <f>SUMIFS(СВЦЭМ!$F$33:$F$776,СВЦЭМ!$A$33:$A$776,$A231,СВЦЭМ!$B$33:$B$776,P$226)+'СЕТ СН'!$F$15</f>
        <v>127.47498596</v>
      </c>
      <c r="Q231" s="36">
        <f>SUMIFS(СВЦЭМ!$F$33:$F$776,СВЦЭМ!$A$33:$A$776,$A231,СВЦЭМ!$B$33:$B$776,Q$226)+'СЕТ СН'!$F$15</f>
        <v>118.17690431</v>
      </c>
      <c r="R231" s="36">
        <f>SUMIFS(СВЦЭМ!$F$33:$F$776,СВЦЭМ!$A$33:$A$776,$A231,СВЦЭМ!$B$33:$B$776,R$226)+'СЕТ СН'!$F$15</f>
        <v>110.59243524</v>
      </c>
      <c r="S231" s="36">
        <f>SUMIFS(СВЦЭМ!$F$33:$F$776,СВЦЭМ!$A$33:$A$776,$A231,СВЦЭМ!$B$33:$B$776,S$226)+'СЕТ СН'!$F$15</f>
        <v>112.01004823</v>
      </c>
      <c r="T231" s="36">
        <f>SUMIFS(СВЦЭМ!$F$33:$F$776,СВЦЭМ!$A$33:$A$776,$A231,СВЦЭМ!$B$33:$B$776,T$226)+'СЕТ СН'!$F$15</f>
        <v>111.97604487</v>
      </c>
      <c r="U231" s="36">
        <f>SUMIFS(СВЦЭМ!$F$33:$F$776,СВЦЭМ!$A$33:$A$776,$A231,СВЦЭМ!$B$33:$B$776,U$226)+'СЕТ СН'!$F$15</f>
        <v>109.26504550999999</v>
      </c>
      <c r="V231" s="36">
        <f>SUMIFS(СВЦЭМ!$F$33:$F$776,СВЦЭМ!$A$33:$A$776,$A231,СВЦЭМ!$B$33:$B$776,V$226)+'СЕТ СН'!$F$15</f>
        <v>108.59899767</v>
      </c>
      <c r="W231" s="36">
        <f>SUMIFS(СВЦЭМ!$F$33:$F$776,СВЦЭМ!$A$33:$A$776,$A231,СВЦЭМ!$B$33:$B$776,W$226)+'СЕТ СН'!$F$15</f>
        <v>104.61987875</v>
      </c>
      <c r="X231" s="36">
        <f>SUMIFS(СВЦЭМ!$F$33:$F$776,СВЦЭМ!$A$33:$A$776,$A231,СВЦЭМ!$B$33:$B$776,X$226)+'СЕТ СН'!$F$15</f>
        <v>109.04235511</v>
      </c>
      <c r="Y231" s="36">
        <f>SUMIFS(СВЦЭМ!$F$33:$F$776,СВЦЭМ!$A$33:$A$776,$A231,СВЦЭМ!$B$33:$B$776,Y$226)+'СЕТ СН'!$F$15</f>
        <v>122.74220235999999</v>
      </c>
    </row>
    <row r="232" spans="1:27" ht="15.75" x14ac:dyDescent="0.2">
      <c r="A232" s="35">
        <f t="shared" si="6"/>
        <v>43622</v>
      </c>
      <c r="B232" s="36">
        <f>SUMIFS(СВЦЭМ!$F$33:$F$776,СВЦЭМ!$A$33:$A$776,$A232,СВЦЭМ!$B$33:$B$776,B$226)+'СЕТ СН'!$F$15</f>
        <v>140.20612168</v>
      </c>
      <c r="C232" s="36">
        <f>SUMIFS(СВЦЭМ!$F$33:$F$776,СВЦЭМ!$A$33:$A$776,$A232,СВЦЭМ!$B$33:$B$776,C$226)+'СЕТ СН'!$F$15</f>
        <v>147.08741907000001</v>
      </c>
      <c r="D232" s="36">
        <f>SUMIFS(СВЦЭМ!$F$33:$F$776,СВЦЭМ!$A$33:$A$776,$A232,СВЦЭМ!$B$33:$B$776,D$226)+'СЕТ СН'!$F$15</f>
        <v>149.02794039</v>
      </c>
      <c r="E232" s="36">
        <f>SUMIFS(СВЦЭМ!$F$33:$F$776,СВЦЭМ!$A$33:$A$776,$A232,СВЦЭМ!$B$33:$B$776,E$226)+'СЕТ СН'!$F$15</f>
        <v>151.12756353</v>
      </c>
      <c r="F232" s="36">
        <f>SUMIFS(СВЦЭМ!$F$33:$F$776,СВЦЭМ!$A$33:$A$776,$A232,СВЦЭМ!$B$33:$B$776,F$226)+'СЕТ СН'!$F$15</f>
        <v>150.30568436999999</v>
      </c>
      <c r="G232" s="36">
        <f>SUMIFS(СВЦЭМ!$F$33:$F$776,СВЦЭМ!$A$33:$A$776,$A232,СВЦЭМ!$B$33:$B$776,G$226)+'СЕТ СН'!$F$15</f>
        <v>149.24449014000001</v>
      </c>
      <c r="H232" s="36">
        <f>SUMIFS(СВЦЭМ!$F$33:$F$776,СВЦЭМ!$A$33:$A$776,$A232,СВЦЭМ!$B$33:$B$776,H$226)+'СЕТ СН'!$F$15</f>
        <v>139.46164761</v>
      </c>
      <c r="I232" s="36">
        <f>SUMIFS(СВЦЭМ!$F$33:$F$776,СВЦЭМ!$A$33:$A$776,$A232,СВЦЭМ!$B$33:$B$776,I$226)+'СЕТ СН'!$F$15</f>
        <v>126.33074361</v>
      </c>
      <c r="J232" s="36">
        <f>SUMIFS(СВЦЭМ!$F$33:$F$776,СВЦЭМ!$A$33:$A$776,$A232,СВЦЭМ!$B$33:$B$776,J$226)+'СЕТ СН'!$F$15</f>
        <v>119.01712657</v>
      </c>
      <c r="K232" s="36">
        <f>SUMIFS(СВЦЭМ!$F$33:$F$776,СВЦЭМ!$A$33:$A$776,$A232,СВЦЭМ!$B$33:$B$776,K$226)+'СЕТ СН'!$F$15</f>
        <v>112.75752025</v>
      </c>
      <c r="L232" s="36">
        <f>SUMIFS(СВЦЭМ!$F$33:$F$776,СВЦЭМ!$A$33:$A$776,$A232,СВЦЭМ!$B$33:$B$776,L$226)+'СЕТ СН'!$F$15</f>
        <v>112.23759764</v>
      </c>
      <c r="M232" s="36">
        <f>SUMIFS(СВЦЭМ!$F$33:$F$776,СВЦЭМ!$A$33:$A$776,$A232,СВЦЭМ!$B$33:$B$776,M$226)+'СЕТ СН'!$F$15</f>
        <v>112.94444776</v>
      </c>
      <c r="N232" s="36">
        <f>SUMIFS(СВЦЭМ!$F$33:$F$776,СВЦЭМ!$A$33:$A$776,$A232,СВЦЭМ!$B$33:$B$776,N$226)+'СЕТ СН'!$F$15</f>
        <v>113.44761821</v>
      </c>
      <c r="O232" s="36">
        <f>SUMIFS(СВЦЭМ!$F$33:$F$776,СВЦЭМ!$A$33:$A$776,$A232,СВЦЭМ!$B$33:$B$776,O$226)+'СЕТ СН'!$F$15</f>
        <v>112.81923464</v>
      </c>
      <c r="P232" s="36">
        <f>SUMIFS(СВЦЭМ!$F$33:$F$776,СВЦЭМ!$A$33:$A$776,$A232,СВЦЭМ!$B$33:$B$776,P$226)+'СЕТ СН'!$F$15</f>
        <v>116.30601799</v>
      </c>
      <c r="Q232" s="36">
        <f>SUMIFS(СВЦЭМ!$F$33:$F$776,СВЦЭМ!$A$33:$A$776,$A232,СВЦЭМ!$B$33:$B$776,Q$226)+'СЕТ СН'!$F$15</f>
        <v>111.8351524</v>
      </c>
      <c r="R232" s="36">
        <f>SUMIFS(СВЦЭМ!$F$33:$F$776,СВЦЭМ!$A$33:$A$776,$A232,СВЦЭМ!$B$33:$B$776,R$226)+'СЕТ СН'!$F$15</f>
        <v>105.64547404</v>
      </c>
      <c r="S232" s="36">
        <f>SUMIFS(СВЦЭМ!$F$33:$F$776,СВЦЭМ!$A$33:$A$776,$A232,СВЦЭМ!$B$33:$B$776,S$226)+'СЕТ СН'!$F$15</f>
        <v>104.00027043999999</v>
      </c>
      <c r="T232" s="36">
        <f>SUMIFS(СВЦЭМ!$F$33:$F$776,СВЦЭМ!$A$33:$A$776,$A232,СВЦЭМ!$B$33:$B$776,T$226)+'СЕТ СН'!$F$15</f>
        <v>103.10635927</v>
      </c>
      <c r="U232" s="36">
        <f>SUMIFS(СВЦЭМ!$F$33:$F$776,СВЦЭМ!$A$33:$A$776,$A232,СВЦЭМ!$B$33:$B$776,U$226)+'СЕТ СН'!$F$15</f>
        <v>100.61294049</v>
      </c>
      <c r="V232" s="36">
        <f>SUMIFS(СВЦЭМ!$F$33:$F$776,СВЦЭМ!$A$33:$A$776,$A232,СВЦЭМ!$B$33:$B$776,V$226)+'СЕТ СН'!$F$15</f>
        <v>99.081680759999998</v>
      </c>
      <c r="W232" s="36">
        <f>SUMIFS(СВЦЭМ!$F$33:$F$776,СВЦЭМ!$A$33:$A$776,$A232,СВЦЭМ!$B$33:$B$776,W$226)+'СЕТ СН'!$F$15</f>
        <v>96.165060780000005</v>
      </c>
      <c r="X232" s="36">
        <f>SUMIFS(СВЦЭМ!$F$33:$F$776,СВЦЭМ!$A$33:$A$776,$A232,СВЦЭМ!$B$33:$B$776,X$226)+'СЕТ СН'!$F$15</f>
        <v>101.81103581000001</v>
      </c>
      <c r="Y232" s="36">
        <f>SUMIFS(СВЦЭМ!$F$33:$F$776,СВЦЭМ!$A$33:$A$776,$A232,СВЦЭМ!$B$33:$B$776,Y$226)+'СЕТ СН'!$F$15</f>
        <v>118.98509903</v>
      </c>
    </row>
    <row r="233" spans="1:27" ht="15.75" x14ac:dyDescent="0.2">
      <c r="A233" s="35">
        <f t="shared" si="6"/>
        <v>43623</v>
      </c>
      <c r="B233" s="36">
        <f>SUMIFS(СВЦЭМ!$F$33:$F$776,СВЦЭМ!$A$33:$A$776,$A233,СВЦЭМ!$B$33:$B$776,B$226)+'СЕТ СН'!$F$15</f>
        <v>129.31327707</v>
      </c>
      <c r="C233" s="36">
        <f>SUMIFS(СВЦЭМ!$F$33:$F$776,СВЦЭМ!$A$33:$A$776,$A233,СВЦЭМ!$B$33:$B$776,C$226)+'СЕТ СН'!$F$15</f>
        <v>138.69241724</v>
      </c>
      <c r="D233" s="36">
        <f>SUMIFS(СВЦЭМ!$F$33:$F$776,СВЦЭМ!$A$33:$A$776,$A233,СВЦЭМ!$B$33:$B$776,D$226)+'СЕТ СН'!$F$15</f>
        <v>144.25449280999999</v>
      </c>
      <c r="E233" s="36">
        <f>SUMIFS(СВЦЭМ!$F$33:$F$776,СВЦЭМ!$A$33:$A$776,$A233,СВЦЭМ!$B$33:$B$776,E$226)+'СЕТ СН'!$F$15</f>
        <v>145.25764405999999</v>
      </c>
      <c r="F233" s="36">
        <f>SUMIFS(СВЦЭМ!$F$33:$F$776,СВЦЭМ!$A$33:$A$776,$A233,СВЦЭМ!$B$33:$B$776,F$226)+'СЕТ СН'!$F$15</f>
        <v>144.22349796</v>
      </c>
      <c r="G233" s="36">
        <f>SUMIFS(СВЦЭМ!$F$33:$F$776,СВЦЭМ!$A$33:$A$776,$A233,СВЦЭМ!$B$33:$B$776,G$226)+'СЕТ СН'!$F$15</f>
        <v>143.8514404</v>
      </c>
      <c r="H233" s="36">
        <f>SUMIFS(СВЦЭМ!$F$33:$F$776,СВЦЭМ!$A$33:$A$776,$A233,СВЦЭМ!$B$33:$B$776,H$226)+'СЕТ СН'!$F$15</f>
        <v>135.24451661000001</v>
      </c>
      <c r="I233" s="36">
        <f>SUMIFS(СВЦЭМ!$F$33:$F$776,СВЦЭМ!$A$33:$A$776,$A233,СВЦЭМ!$B$33:$B$776,I$226)+'СЕТ СН'!$F$15</f>
        <v>123.86350090000001</v>
      </c>
      <c r="J233" s="36">
        <f>SUMIFS(СВЦЭМ!$F$33:$F$776,СВЦЭМ!$A$33:$A$776,$A233,СВЦЭМ!$B$33:$B$776,J$226)+'СЕТ СН'!$F$15</f>
        <v>117.28695786999999</v>
      </c>
      <c r="K233" s="36">
        <f>SUMIFS(СВЦЭМ!$F$33:$F$776,СВЦЭМ!$A$33:$A$776,$A233,СВЦЭМ!$B$33:$B$776,K$226)+'СЕТ СН'!$F$15</f>
        <v>116.65732586</v>
      </c>
      <c r="L233" s="36">
        <f>SUMIFS(СВЦЭМ!$F$33:$F$776,СВЦЭМ!$A$33:$A$776,$A233,СВЦЭМ!$B$33:$B$776,L$226)+'СЕТ СН'!$F$15</f>
        <v>117.53119123</v>
      </c>
      <c r="M233" s="36">
        <f>SUMIFS(СВЦЭМ!$F$33:$F$776,СВЦЭМ!$A$33:$A$776,$A233,СВЦЭМ!$B$33:$B$776,M$226)+'СЕТ СН'!$F$15</f>
        <v>115.56282274</v>
      </c>
      <c r="N233" s="36">
        <f>SUMIFS(СВЦЭМ!$F$33:$F$776,СВЦЭМ!$A$33:$A$776,$A233,СВЦЭМ!$B$33:$B$776,N$226)+'СЕТ СН'!$F$15</f>
        <v>117.66007003</v>
      </c>
      <c r="O233" s="36">
        <f>SUMIFS(СВЦЭМ!$F$33:$F$776,СВЦЭМ!$A$33:$A$776,$A233,СВЦЭМ!$B$33:$B$776,O$226)+'СЕТ СН'!$F$15</f>
        <v>117.21777503</v>
      </c>
      <c r="P233" s="36">
        <f>SUMIFS(СВЦЭМ!$F$33:$F$776,СВЦЭМ!$A$33:$A$776,$A233,СВЦЭМ!$B$33:$B$776,P$226)+'СЕТ СН'!$F$15</f>
        <v>119.49695255</v>
      </c>
      <c r="Q233" s="36">
        <f>SUMIFS(СВЦЭМ!$F$33:$F$776,СВЦЭМ!$A$33:$A$776,$A233,СВЦЭМ!$B$33:$B$776,Q$226)+'СЕТ СН'!$F$15</f>
        <v>111.83197864</v>
      </c>
      <c r="R233" s="36">
        <f>SUMIFS(СВЦЭМ!$F$33:$F$776,СВЦЭМ!$A$33:$A$776,$A233,СВЦЭМ!$B$33:$B$776,R$226)+'СЕТ СН'!$F$15</f>
        <v>104.87875353</v>
      </c>
      <c r="S233" s="36">
        <f>SUMIFS(СВЦЭМ!$F$33:$F$776,СВЦЭМ!$A$33:$A$776,$A233,СВЦЭМ!$B$33:$B$776,S$226)+'СЕТ СН'!$F$15</f>
        <v>106.12483396</v>
      </c>
      <c r="T233" s="36">
        <f>SUMIFS(СВЦЭМ!$F$33:$F$776,СВЦЭМ!$A$33:$A$776,$A233,СВЦЭМ!$B$33:$B$776,T$226)+'СЕТ СН'!$F$15</f>
        <v>105.62243957</v>
      </c>
      <c r="U233" s="36">
        <f>SUMIFS(СВЦЭМ!$F$33:$F$776,СВЦЭМ!$A$33:$A$776,$A233,СВЦЭМ!$B$33:$B$776,U$226)+'СЕТ СН'!$F$15</f>
        <v>103.81640299</v>
      </c>
      <c r="V233" s="36">
        <f>SUMIFS(СВЦЭМ!$F$33:$F$776,СВЦЭМ!$A$33:$A$776,$A233,СВЦЭМ!$B$33:$B$776,V$226)+'СЕТ СН'!$F$15</f>
        <v>100.88549063000001</v>
      </c>
      <c r="W233" s="36">
        <f>SUMIFS(СВЦЭМ!$F$33:$F$776,СВЦЭМ!$A$33:$A$776,$A233,СВЦЭМ!$B$33:$B$776,W$226)+'СЕТ СН'!$F$15</f>
        <v>95.039149379999998</v>
      </c>
      <c r="X233" s="36">
        <f>SUMIFS(СВЦЭМ!$F$33:$F$776,СВЦЭМ!$A$33:$A$776,$A233,СВЦЭМ!$B$33:$B$776,X$226)+'СЕТ СН'!$F$15</f>
        <v>90.892086730000003</v>
      </c>
      <c r="Y233" s="36">
        <f>SUMIFS(СВЦЭМ!$F$33:$F$776,СВЦЭМ!$A$33:$A$776,$A233,СВЦЭМ!$B$33:$B$776,Y$226)+'СЕТ СН'!$F$15</f>
        <v>104.38690754</v>
      </c>
    </row>
    <row r="234" spans="1:27" ht="15.75" x14ac:dyDescent="0.2">
      <c r="A234" s="35">
        <f t="shared" si="6"/>
        <v>43624</v>
      </c>
      <c r="B234" s="36">
        <f>SUMIFS(СВЦЭМ!$F$33:$F$776,СВЦЭМ!$A$33:$A$776,$A234,СВЦЭМ!$B$33:$B$776,B$226)+'СЕТ СН'!$F$15</f>
        <v>112.88778566000001</v>
      </c>
      <c r="C234" s="36">
        <f>SUMIFS(СВЦЭМ!$F$33:$F$776,СВЦЭМ!$A$33:$A$776,$A234,СВЦЭМ!$B$33:$B$776,C$226)+'СЕТ СН'!$F$15</f>
        <v>111.79194056999999</v>
      </c>
      <c r="D234" s="36">
        <f>SUMIFS(СВЦЭМ!$F$33:$F$776,СВЦЭМ!$A$33:$A$776,$A234,СВЦЭМ!$B$33:$B$776,D$226)+'СЕТ СН'!$F$15</f>
        <v>115.73136911</v>
      </c>
      <c r="E234" s="36">
        <f>SUMIFS(СВЦЭМ!$F$33:$F$776,СВЦЭМ!$A$33:$A$776,$A234,СВЦЭМ!$B$33:$B$776,E$226)+'СЕТ СН'!$F$15</f>
        <v>121.54108244</v>
      </c>
      <c r="F234" s="36">
        <f>SUMIFS(СВЦЭМ!$F$33:$F$776,СВЦЭМ!$A$33:$A$776,$A234,СВЦЭМ!$B$33:$B$776,F$226)+'СЕТ СН'!$F$15</f>
        <v>121.85661141</v>
      </c>
      <c r="G234" s="36">
        <f>SUMIFS(СВЦЭМ!$F$33:$F$776,СВЦЭМ!$A$33:$A$776,$A234,СВЦЭМ!$B$33:$B$776,G$226)+'СЕТ СН'!$F$15</f>
        <v>120.1612215</v>
      </c>
      <c r="H234" s="36">
        <f>SUMIFS(СВЦЭМ!$F$33:$F$776,СВЦЭМ!$A$33:$A$776,$A234,СВЦЭМ!$B$33:$B$776,H$226)+'СЕТ СН'!$F$15</f>
        <v>120.71262315</v>
      </c>
      <c r="I234" s="36">
        <f>SUMIFS(СВЦЭМ!$F$33:$F$776,СВЦЭМ!$A$33:$A$776,$A234,СВЦЭМ!$B$33:$B$776,I$226)+'СЕТ СН'!$F$15</f>
        <v>115.64306108</v>
      </c>
      <c r="J234" s="36">
        <f>SUMIFS(СВЦЭМ!$F$33:$F$776,СВЦЭМ!$A$33:$A$776,$A234,СВЦЭМ!$B$33:$B$776,J$226)+'СЕТ СН'!$F$15</f>
        <v>117.34423699</v>
      </c>
      <c r="K234" s="36">
        <f>SUMIFS(СВЦЭМ!$F$33:$F$776,СВЦЭМ!$A$33:$A$776,$A234,СВЦЭМ!$B$33:$B$776,K$226)+'СЕТ СН'!$F$15</f>
        <v>121.16091319</v>
      </c>
      <c r="L234" s="36">
        <f>SUMIFS(СВЦЭМ!$F$33:$F$776,СВЦЭМ!$A$33:$A$776,$A234,СВЦЭМ!$B$33:$B$776,L$226)+'СЕТ СН'!$F$15</f>
        <v>122.3733261</v>
      </c>
      <c r="M234" s="36">
        <f>SUMIFS(СВЦЭМ!$F$33:$F$776,СВЦЭМ!$A$33:$A$776,$A234,СВЦЭМ!$B$33:$B$776,M$226)+'СЕТ СН'!$F$15</f>
        <v>119.94647534000001</v>
      </c>
      <c r="N234" s="36">
        <f>SUMIFS(СВЦЭМ!$F$33:$F$776,СВЦЭМ!$A$33:$A$776,$A234,СВЦЭМ!$B$33:$B$776,N$226)+'СЕТ СН'!$F$15</f>
        <v>120.92078458</v>
      </c>
      <c r="O234" s="36">
        <f>SUMIFS(СВЦЭМ!$F$33:$F$776,СВЦЭМ!$A$33:$A$776,$A234,СВЦЭМ!$B$33:$B$776,O$226)+'СЕТ СН'!$F$15</f>
        <v>118.99766509</v>
      </c>
      <c r="P234" s="36">
        <f>SUMIFS(СВЦЭМ!$F$33:$F$776,СВЦЭМ!$A$33:$A$776,$A234,СВЦЭМ!$B$33:$B$776,P$226)+'СЕТ СН'!$F$15</f>
        <v>120.16667285</v>
      </c>
      <c r="Q234" s="36">
        <f>SUMIFS(СВЦЭМ!$F$33:$F$776,СВЦЭМ!$A$33:$A$776,$A234,СВЦЭМ!$B$33:$B$776,Q$226)+'СЕТ СН'!$F$15</f>
        <v>100.70804695</v>
      </c>
      <c r="R234" s="36">
        <f>SUMIFS(СВЦЭМ!$F$33:$F$776,СВЦЭМ!$A$33:$A$776,$A234,СВЦЭМ!$B$33:$B$776,R$226)+'СЕТ СН'!$F$15</f>
        <v>93.776769209999998</v>
      </c>
      <c r="S234" s="36">
        <f>SUMIFS(СВЦЭМ!$F$33:$F$776,СВЦЭМ!$A$33:$A$776,$A234,СВЦЭМ!$B$33:$B$776,S$226)+'СЕТ СН'!$F$15</f>
        <v>92.15604836</v>
      </c>
      <c r="T234" s="36">
        <f>SUMIFS(СВЦЭМ!$F$33:$F$776,СВЦЭМ!$A$33:$A$776,$A234,СВЦЭМ!$B$33:$B$776,T$226)+'СЕТ СН'!$F$15</f>
        <v>91.572192270000002</v>
      </c>
      <c r="U234" s="36">
        <f>SUMIFS(СВЦЭМ!$F$33:$F$776,СВЦЭМ!$A$33:$A$776,$A234,СВЦЭМ!$B$33:$B$776,U$226)+'СЕТ СН'!$F$15</f>
        <v>90.195812360000005</v>
      </c>
      <c r="V234" s="36">
        <f>SUMIFS(СВЦЭМ!$F$33:$F$776,СВЦЭМ!$A$33:$A$776,$A234,СВЦЭМ!$B$33:$B$776,V$226)+'СЕТ СН'!$F$15</f>
        <v>87.901171980000001</v>
      </c>
      <c r="W234" s="36">
        <f>SUMIFS(СВЦЭМ!$F$33:$F$776,СВЦЭМ!$A$33:$A$776,$A234,СВЦЭМ!$B$33:$B$776,W$226)+'СЕТ СН'!$F$15</f>
        <v>84.41549354</v>
      </c>
      <c r="X234" s="36">
        <f>SUMIFS(СВЦЭМ!$F$33:$F$776,СВЦЭМ!$A$33:$A$776,$A234,СВЦЭМ!$B$33:$B$776,X$226)+'СЕТ СН'!$F$15</f>
        <v>86.444475690000004</v>
      </c>
      <c r="Y234" s="36">
        <f>SUMIFS(СВЦЭМ!$F$33:$F$776,СВЦЭМ!$A$33:$A$776,$A234,СВЦЭМ!$B$33:$B$776,Y$226)+'СЕТ СН'!$F$15</f>
        <v>98.123787429999993</v>
      </c>
    </row>
    <row r="235" spans="1:27" ht="15.75" x14ac:dyDescent="0.2">
      <c r="A235" s="35">
        <f t="shared" si="6"/>
        <v>43625</v>
      </c>
      <c r="B235" s="36">
        <f>SUMIFS(СВЦЭМ!$F$33:$F$776,СВЦЭМ!$A$33:$A$776,$A235,СВЦЭМ!$B$33:$B$776,B$226)+'СЕТ СН'!$F$15</f>
        <v>120.74734001</v>
      </c>
      <c r="C235" s="36">
        <f>SUMIFS(СВЦЭМ!$F$33:$F$776,СВЦЭМ!$A$33:$A$776,$A235,СВЦЭМ!$B$33:$B$776,C$226)+'СЕТ СН'!$F$15</f>
        <v>125.52975308000001</v>
      </c>
      <c r="D235" s="36">
        <f>SUMIFS(СВЦЭМ!$F$33:$F$776,СВЦЭМ!$A$33:$A$776,$A235,СВЦЭМ!$B$33:$B$776,D$226)+'СЕТ СН'!$F$15</f>
        <v>130.46402701</v>
      </c>
      <c r="E235" s="36">
        <f>SUMIFS(СВЦЭМ!$F$33:$F$776,СВЦЭМ!$A$33:$A$776,$A235,СВЦЭМ!$B$33:$B$776,E$226)+'СЕТ СН'!$F$15</f>
        <v>132.13601030999999</v>
      </c>
      <c r="F235" s="36">
        <f>SUMIFS(СВЦЭМ!$F$33:$F$776,СВЦЭМ!$A$33:$A$776,$A235,СВЦЭМ!$B$33:$B$776,F$226)+'СЕТ СН'!$F$15</f>
        <v>131.20227367999999</v>
      </c>
      <c r="G235" s="36">
        <f>SUMIFS(СВЦЭМ!$F$33:$F$776,СВЦЭМ!$A$33:$A$776,$A235,СВЦЭМ!$B$33:$B$776,G$226)+'СЕТ СН'!$F$15</f>
        <v>132.67056636000001</v>
      </c>
      <c r="H235" s="36">
        <f>SUMIFS(СВЦЭМ!$F$33:$F$776,СВЦЭМ!$A$33:$A$776,$A235,СВЦЭМ!$B$33:$B$776,H$226)+'СЕТ СН'!$F$15</f>
        <v>133.83762458000001</v>
      </c>
      <c r="I235" s="36">
        <f>SUMIFS(СВЦЭМ!$F$33:$F$776,СВЦЭМ!$A$33:$A$776,$A235,СВЦЭМ!$B$33:$B$776,I$226)+'СЕТ СН'!$F$15</f>
        <v>126.3617402</v>
      </c>
      <c r="J235" s="36">
        <f>SUMIFS(СВЦЭМ!$F$33:$F$776,СВЦЭМ!$A$33:$A$776,$A235,СВЦЭМ!$B$33:$B$776,J$226)+'СЕТ СН'!$F$15</f>
        <v>117.56370096000001</v>
      </c>
      <c r="K235" s="36">
        <f>SUMIFS(СВЦЭМ!$F$33:$F$776,СВЦЭМ!$A$33:$A$776,$A235,СВЦЭМ!$B$33:$B$776,K$226)+'СЕТ СН'!$F$15</f>
        <v>113.1437097</v>
      </c>
      <c r="L235" s="36">
        <f>SUMIFS(СВЦЭМ!$F$33:$F$776,СВЦЭМ!$A$33:$A$776,$A235,СВЦЭМ!$B$33:$B$776,L$226)+'СЕТ СН'!$F$15</f>
        <v>108.91902972</v>
      </c>
      <c r="M235" s="36">
        <f>SUMIFS(СВЦЭМ!$F$33:$F$776,СВЦЭМ!$A$33:$A$776,$A235,СВЦЭМ!$B$33:$B$776,M$226)+'СЕТ СН'!$F$15</f>
        <v>104.35706937</v>
      </c>
      <c r="N235" s="36">
        <f>SUMIFS(СВЦЭМ!$F$33:$F$776,СВЦЭМ!$A$33:$A$776,$A235,СВЦЭМ!$B$33:$B$776,N$226)+'СЕТ СН'!$F$15</f>
        <v>104.11935796</v>
      </c>
      <c r="O235" s="36">
        <f>SUMIFS(СВЦЭМ!$F$33:$F$776,СВЦЭМ!$A$33:$A$776,$A235,СВЦЭМ!$B$33:$B$776,O$226)+'СЕТ СН'!$F$15</f>
        <v>103.95513808</v>
      </c>
      <c r="P235" s="36">
        <f>SUMIFS(СВЦЭМ!$F$33:$F$776,СВЦЭМ!$A$33:$A$776,$A235,СВЦЭМ!$B$33:$B$776,P$226)+'СЕТ СН'!$F$15</f>
        <v>106.11568497</v>
      </c>
      <c r="Q235" s="36">
        <f>SUMIFS(СВЦЭМ!$F$33:$F$776,СВЦЭМ!$A$33:$A$776,$A235,СВЦЭМ!$B$33:$B$776,Q$226)+'СЕТ СН'!$F$15</f>
        <v>100.04149968</v>
      </c>
      <c r="R235" s="36">
        <f>SUMIFS(СВЦЭМ!$F$33:$F$776,СВЦЭМ!$A$33:$A$776,$A235,СВЦЭМ!$B$33:$B$776,R$226)+'СЕТ СН'!$F$15</f>
        <v>93.422529859999997</v>
      </c>
      <c r="S235" s="36">
        <f>SUMIFS(СВЦЭМ!$F$33:$F$776,СВЦЭМ!$A$33:$A$776,$A235,СВЦЭМ!$B$33:$B$776,S$226)+'СЕТ СН'!$F$15</f>
        <v>94.628100259999997</v>
      </c>
      <c r="T235" s="36">
        <f>SUMIFS(СВЦЭМ!$F$33:$F$776,СВЦЭМ!$A$33:$A$776,$A235,СВЦЭМ!$B$33:$B$776,T$226)+'СЕТ СН'!$F$15</f>
        <v>96.06879601</v>
      </c>
      <c r="U235" s="36">
        <f>SUMIFS(СВЦЭМ!$F$33:$F$776,СВЦЭМ!$A$33:$A$776,$A235,СВЦЭМ!$B$33:$B$776,U$226)+'СЕТ СН'!$F$15</f>
        <v>93.986457849999994</v>
      </c>
      <c r="V235" s="36">
        <f>SUMIFS(СВЦЭМ!$F$33:$F$776,СВЦЭМ!$A$33:$A$776,$A235,СВЦЭМ!$B$33:$B$776,V$226)+'СЕТ СН'!$F$15</f>
        <v>93.46237678</v>
      </c>
      <c r="W235" s="36">
        <f>SUMIFS(СВЦЭМ!$F$33:$F$776,СВЦЭМ!$A$33:$A$776,$A235,СВЦЭМ!$B$33:$B$776,W$226)+'СЕТ СН'!$F$15</f>
        <v>90.395933099999993</v>
      </c>
      <c r="X235" s="36">
        <f>SUMIFS(СВЦЭМ!$F$33:$F$776,СВЦЭМ!$A$33:$A$776,$A235,СВЦЭМ!$B$33:$B$776,X$226)+'СЕТ СН'!$F$15</f>
        <v>91.610013230000007</v>
      </c>
      <c r="Y235" s="36">
        <f>SUMIFS(СВЦЭМ!$F$33:$F$776,СВЦЭМ!$A$33:$A$776,$A235,СВЦЭМ!$B$33:$B$776,Y$226)+'СЕТ СН'!$F$15</f>
        <v>104.88482817000001</v>
      </c>
    </row>
    <row r="236" spans="1:27" ht="15.75" x14ac:dyDescent="0.2">
      <c r="A236" s="35">
        <f t="shared" si="6"/>
        <v>43626</v>
      </c>
      <c r="B236" s="36">
        <f>SUMIFS(СВЦЭМ!$F$33:$F$776,СВЦЭМ!$A$33:$A$776,$A236,СВЦЭМ!$B$33:$B$776,B$226)+'СЕТ СН'!$F$15</f>
        <v>123.76472443</v>
      </c>
      <c r="C236" s="36">
        <f>SUMIFS(СВЦЭМ!$F$33:$F$776,СВЦЭМ!$A$33:$A$776,$A236,СВЦЭМ!$B$33:$B$776,C$226)+'СЕТ СН'!$F$15</f>
        <v>131.08346438999999</v>
      </c>
      <c r="D236" s="36">
        <f>SUMIFS(СВЦЭМ!$F$33:$F$776,СВЦЭМ!$A$33:$A$776,$A236,СВЦЭМ!$B$33:$B$776,D$226)+'СЕТ СН'!$F$15</f>
        <v>134.56897717000001</v>
      </c>
      <c r="E236" s="36">
        <f>SUMIFS(СВЦЭМ!$F$33:$F$776,СВЦЭМ!$A$33:$A$776,$A236,СВЦЭМ!$B$33:$B$776,E$226)+'СЕТ СН'!$F$15</f>
        <v>134.45115468</v>
      </c>
      <c r="F236" s="36">
        <f>SUMIFS(СВЦЭМ!$F$33:$F$776,СВЦЭМ!$A$33:$A$776,$A236,СВЦЭМ!$B$33:$B$776,F$226)+'СЕТ СН'!$F$15</f>
        <v>134.44514509999999</v>
      </c>
      <c r="G236" s="36">
        <f>SUMIFS(СВЦЭМ!$F$33:$F$776,СВЦЭМ!$A$33:$A$776,$A236,СВЦЭМ!$B$33:$B$776,G$226)+'СЕТ СН'!$F$15</f>
        <v>134.42261407999999</v>
      </c>
      <c r="H236" s="36">
        <f>SUMIFS(СВЦЭМ!$F$33:$F$776,СВЦЭМ!$A$33:$A$776,$A236,СВЦЭМ!$B$33:$B$776,H$226)+'СЕТ СН'!$F$15</f>
        <v>133.16307319000001</v>
      </c>
      <c r="I236" s="36">
        <f>SUMIFS(СВЦЭМ!$F$33:$F$776,СВЦЭМ!$A$33:$A$776,$A236,СВЦЭМ!$B$33:$B$776,I$226)+'СЕТ СН'!$F$15</f>
        <v>125.14468402</v>
      </c>
      <c r="J236" s="36">
        <f>SUMIFS(СВЦЭМ!$F$33:$F$776,СВЦЭМ!$A$33:$A$776,$A236,СВЦЭМ!$B$33:$B$776,J$226)+'СЕТ СН'!$F$15</f>
        <v>119.1149935</v>
      </c>
      <c r="K236" s="36">
        <f>SUMIFS(СВЦЭМ!$F$33:$F$776,СВЦЭМ!$A$33:$A$776,$A236,СВЦЭМ!$B$33:$B$776,K$226)+'СЕТ СН'!$F$15</f>
        <v>114.69568018</v>
      </c>
      <c r="L236" s="36">
        <f>SUMIFS(СВЦЭМ!$F$33:$F$776,СВЦЭМ!$A$33:$A$776,$A236,СВЦЭМ!$B$33:$B$776,L$226)+'СЕТ СН'!$F$15</f>
        <v>112.2445046</v>
      </c>
      <c r="M236" s="36">
        <f>SUMIFS(СВЦЭМ!$F$33:$F$776,СВЦЭМ!$A$33:$A$776,$A236,СВЦЭМ!$B$33:$B$776,M$226)+'СЕТ СН'!$F$15</f>
        <v>108.70405266</v>
      </c>
      <c r="N236" s="36">
        <f>SUMIFS(СВЦЭМ!$F$33:$F$776,СВЦЭМ!$A$33:$A$776,$A236,СВЦЭМ!$B$33:$B$776,N$226)+'СЕТ СН'!$F$15</f>
        <v>112.60830301</v>
      </c>
      <c r="O236" s="36">
        <f>SUMIFS(СВЦЭМ!$F$33:$F$776,СВЦЭМ!$A$33:$A$776,$A236,СВЦЭМ!$B$33:$B$776,O$226)+'СЕТ СН'!$F$15</f>
        <v>111.51719616</v>
      </c>
      <c r="P236" s="36">
        <f>SUMIFS(СВЦЭМ!$F$33:$F$776,СВЦЭМ!$A$33:$A$776,$A236,СВЦЭМ!$B$33:$B$776,P$226)+'СЕТ СН'!$F$15</f>
        <v>113.92235165</v>
      </c>
      <c r="Q236" s="36">
        <f>SUMIFS(СВЦЭМ!$F$33:$F$776,СВЦЭМ!$A$33:$A$776,$A236,СВЦЭМ!$B$33:$B$776,Q$226)+'СЕТ СН'!$F$15</f>
        <v>106.62369142</v>
      </c>
      <c r="R236" s="36">
        <f>SUMIFS(СВЦЭМ!$F$33:$F$776,СВЦЭМ!$A$33:$A$776,$A236,СВЦЭМ!$B$33:$B$776,R$226)+'СЕТ СН'!$F$15</f>
        <v>99.719061319999994</v>
      </c>
      <c r="S236" s="36">
        <f>SUMIFS(СВЦЭМ!$F$33:$F$776,СВЦЭМ!$A$33:$A$776,$A236,СВЦЭМ!$B$33:$B$776,S$226)+'СЕТ СН'!$F$15</f>
        <v>103.66802534</v>
      </c>
      <c r="T236" s="36">
        <f>SUMIFS(СВЦЭМ!$F$33:$F$776,СВЦЭМ!$A$33:$A$776,$A236,СВЦЭМ!$B$33:$B$776,T$226)+'СЕТ СН'!$F$15</f>
        <v>104.58011927</v>
      </c>
      <c r="U236" s="36">
        <f>SUMIFS(СВЦЭМ!$F$33:$F$776,СВЦЭМ!$A$33:$A$776,$A236,СВЦЭМ!$B$33:$B$776,U$226)+'СЕТ СН'!$F$15</f>
        <v>101.87171532000001</v>
      </c>
      <c r="V236" s="36">
        <f>SUMIFS(СВЦЭМ!$F$33:$F$776,СВЦЭМ!$A$33:$A$776,$A236,СВЦЭМ!$B$33:$B$776,V$226)+'СЕТ СН'!$F$15</f>
        <v>99.466133400000004</v>
      </c>
      <c r="W236" s="36">
        <f>SUMIFS(СВЦЭМ!$F$33:$F$776,СВЦЭМ!$A$33:$A$776,$A236,СВЦЭМ!$B$33:$B$776,W$226)+'СЕТ СН'!$F$15</f>
        <v>96.783118029999997</v>
      </c>
      <c r="X236" s="36">
        <f>SUMIFS(СВЦЭМ!$F$33:$F$776,СВЦЭМ!$A$33:$A$776,$A236,СВЦЭМ!$B$33:$B$776,X$226)+'СЕТ СН'!$F$15</f>
        <v>97.896753880000006</v>
      </c>
      <c r="Y236" s="36">
        <f>SUMIFS(СВЦЭМ!$F$33:$F$776,СВЦЭМ!$A$33:$A$776,$A236,СВЦЭМ!$B$33:$B$776,Y$226)+'СЕТ СН'!$F$15</f>
        <v>112.03504153</v>
      </c>
    </row>
    <row r="237" spans="1:27" ht="15.75" x14ac:dyDescent="0.2">
      <c r="A237" s="35">
        <f t="shared" si="6"/>
        <v>43627</v>
      </c>
      <c r="B237" s="36">
        <f>SUMIFS(СВЦЭМ!$F$33:$F$776,СВЦЭМ!$A$33:$A$776,$A237,СВЦЭМ!$B$33:$B$776,B$226)+'СЕТ СН'!$F$15</f>
        <v>130.84627732999999</v>
      </c>
      <c r="C237" s="36">
        <f>SUMIFS(СВЦЭМ!$F$33:$F$776,СВЦЭМ!$A$33:$A$776,$A237,СВЦЭМ!$B$33:$B$776,C$226)+'СЕТ СН'!$F$15</f>
        <v>142.28102651</v>
      </c>
      <c r="D237" s="36">
        <f>SUMIFS(СВЦЭМ!$F$33:$F$776,СВЦЭМ!$A$33:$A$776,$A237,СВЦЭМ!$B$33:$B$776,D$226)+'СЕТ СН'!$F$15</f>
        <v>139.29197651000001</v>
      </c>
      <c r="E237" s="36">
        <f>SUMIFS(СВЦЭМ!$F$33:$F$776,СВЦЭМ!$A$33:$A$776,$A237,СВЦЭМ!$B$33:$B$776,E$226)+'СЕТ СН'!$F$15</f>
        <v>138.66744541</v>
      </c>
      <c r="F237" s="36">
        <f>SUMIFS(СВЦЭМ!$F$33:$F$776,СВЦЭМ!$A$33:$A$776,$A237,СВЦЭМ!$B$33:$B$776,F$226)+'СЕТ СН'!$F$15</f>
        <v>138.01554304000001</v>
      </c>
      <c r="G237" s="36">
        <f>SUMIFS(СВЦЭМ!$F$33:$F$776,СВЦЭМ!$A$33:$A$776,$A237,СВЦЭМ!$B$33:$B$776,G$226)+'СЕТ СН'!$F$15</f>
        <v>138.21371085000001</v>
      </c>
      <c r="H237" s="36">
        <f>SUMIFS(СВЦЭМ!$F$33:$F$776,СВЦЭМ!$A$33:$A$776,$A237,СВЦЭМ!$B$33:$B$776,H$226)+'СЕТ СН'!$F$15</f>
        <v>138.56507743</v>
      </c>
      <c r="I237" s="36">
        <f>SUMIFS(СВЦЭМ!$F$33:$F$776,СВЦЭМ!$A$33:$A$776,$A237,СВЦЭМ!$B$33:$B$776,I$226)+'СЕТ СН'!$F$15</f>
        <v>124.1881781</v>
      </c>
      <c r="J237" s="36">
        <f>SUMIFS(СВЦЭМ!$F$33:$F$776,СВЦЭМ!$A$33:$A$776,$A237,СВЦЭМ!$B$33:$B$776,J$226)+'СЕТ СН'!$F$15</f>
        <v>119.50332797999999</v>
      </c>
      <c r="K237" s="36">
        <f>SUMIFS(СВЦЭМ!$F$33:$F$776,СВЦЭМ!$A$33:$A$776,$A237,СВЦЭМ!$B$33:$B$776,K$226)+'СЕТ СН'!$F$15</f>
        <v>115.94768818</v>
      </c>
      <c r="L237" s="36">
        <f>SUMIFS(СВЦЭМ!$F$33:$F$776,СВЦЭМ!$A$33:$A$776,$A237,СВЦЭМ!$B$33:$B$776,L$226)+'СЕТ СН'!$F$15</f>
        <v>115.37209892</v>
      </c>
      <c r="M237" s="36">
        <f>SUMIFS(СВЦЭМ!$F$33:$F$776,СВЦЭМ!$A$33:$A$776,$A237,СВЦЭМ!$B$33:$B$776,M$226)+'СЕТ СН'!$F$15</f>
        <v>114.00339279000001</v>
      </c>
      <c r="N237" s="36">
        <f>SUMIFS(СВЦЭМ!$F$33:$F$776,СВЦЭМ!$A$33:$A$776,$A237,СВЦЭМ!$B$33:$B$776,N$226)+'СЕТ СН'!$F$15</f>
        <v>115.80493923</v>
      </c>
      <c r="O237" s="36">
        <f>SUMIFS(СВЦЭМ!$F$33:$F$776,СВЦЭМ!$A$33:$A$776,$A237,СВЦЭМ!$B$33:$B$776,O$226)+'СЕТ СН'!$F$15</f>
        <v>114.37465704</v>
      </c>
      <c r="P237" s="36">
        <f>SUMIFS(СВЦЭМ!$F$33:$F$776,СВЦЭМ!$A$33:$A$776,$A237,СВЦЭМ!$B$33:$B$776,P$226)+'СЕТ СН'!$F$15</f>
        <v>116.70901746</v>
      </c>
      <c r="Q237" s="36">
        <f>SUMIFS(СВЦЭМ!$F$33:$F$776,СВЦЭМ!$A$33:$A$776,$A237,СВЦЭМ!$B$33:$B$776,Q$226)+'СЕТ СН'!$F$15</f>
        <v>110.53555489</v>
      </c>
      <c r="R237" s="36">
        <f>SUMIFS(СВЦЭМ!$F$33:$F$776,СВЦЭМ!$A$33:$A$776,$A237,СВЦЭМ!$B$33:$B$776,R$226)+'СЕТ СН'!$F$15</f>
        <v>104.42536285</v>
      </c>
      <c r="S237" s="36">
        <f>SUMIFS(СВЦЭМ!$F$33:$F$776,СВЦЭМ!$A$33:$A$776,$A237,СВЦЭМ!$B$33:$B$776,S$226)+'СЕТ СН'!$F$15</f>
        <v>105.40090847</v>
      </c>
      <c r="T237" s="36">
        <f>SUMIFS(СВЦЭМ!$F$33:$F$776,СВЦЭМ!$A$33:$A$776,$A237,СВЦЭМ!$B$33:$B$776,T$226)+'СЕТ СН'!$F$15</f>
        <v>106.27909846</v>
      </c>
      <c r="U237" s="36">
        <f>SUMIFS(СВЦЭМ!$F$33:$F$776,СВЦЭМ!$A$33:$A$776,$A237,СВЦЭМ!$B$33:$B$776,U$226)+'СЕТ СН'!$F$15</f>
        <v>104.80485881</v>
      </c>
      <c r="V237" s="36">
        <f>SUMIFS(СВЦЭМ!$F$33:$F$776,СВЦЭМ!$A$33:$A$776,$A237,СВЦЭМ!$B$33:$B$776,V$226)+'СЕТ СН'!$F$15</f>
        <v>102.46297616</v>
      </c>
      <c r="W237" s="36">
        <f>SUMIFS(СВЦЭМ!$F$33:$F$776,СВЦЭМ!$A$33:$A$776,$A237,СВЦЭМ!$B$33:$B$776,W$226)+'СЕТ СН'!$F$15</f>
        <v>101.85875593</v>
      </c>
      <c r="X237" s="36">
        <f>SUMIFS(СВЦЭМ!$F$33:$F$776,СВЦЭМ!$A$33:$A$776,$A237,СВЦЭМ!$B$33:$B$776,X$226)+'СЕТ СН'!$F$15</f>
        <v>102.45835491</v>
      </c>
      <c r="Y237" s="36">
        <f>SUMIFS(СВЦЭМ!$F$33:$F$776,СВЦЭМ!$A$33:$A$776,$A237,СВЦЭМ!$B$33:$B$776,Y$226)+'СЕТ СН'!$F$15</f>
        <v>115.1478687</v>
      </c>
    </row>
    <row r="238" spans="1:27" ht="15.75" x14ac:dyDescent="0.2">
      <c r="A238" s="35">
        <f t="shared" si="6"/>
        <v>43628</v>
      </c>
      <c r="B238" s="36">
        <f>SUMIFS(СВЦЭМ!$F$33:$F$776,СВЦЭМ!$A$33:$A$776,$A238,СВЦЭМ!$B$33:$B$776,B$226)+'СЕТ СН'!$F$15</f>
        <v>122.29182494</v>
      </c>
      <c r="C238" s="36">
        <f>SUMIFS(СВЦЭМ!$F$33:$F$776,СВЦЭМ!$A$33:$A$776,$A238,СВЦЭМ!$B$33:$B$776,C$226)+'СЕТ СН'!$F$15</f>
        <v>130.78517171999999</v>
      </c>
      <c r="D238" s="36">
        <f>SUMIFS(СВЦЭМ!$F$33:$F$776,СВЦЭМ!$A$33:$A$776,$A238,СВЦЭМ!$B$33:$B$776,D$226)+'СЕТ СН'!$F$15</f>
        <v>136.98591714</v>
      </c>
      <c r="E238" s="36">
        <f>SUMIFS(СВЦЭМ!$F$33:$F$776,СВЦЭМ!$A$33:$A$776,$A238,СВЦЭМ!$B$33:$B$776,E$226)+'СЕТ СН'!$F$15</f>
        <v>138.44321909000001</v>
      </c>
      <c r="F238" s="36">
        <f>SUMIFS(СВЦЭМ!$F$33:$F$776,СВЦЭМ!$A$33:$A$776,$A238,СВЦЭМ!$B$33:$B$776,F$226)+'СЕТ СН'!$F$15</f>
        <v>140.4745455</v>
      </c>
      <c r="G238" s="36">
        <f>SUMIFS(СВЦЭМ!$F$33:$F$776,СВЦЭМ!$A$33:$A$776,$A238,СВЦЭМ!$B$33:$B$776,G$226)+'СЕТ СН'!$F$15</f>
        <v>141.68265937999999</v>
      </c>
      <c r="H238" s="36">
        <f>SUMIFS(СВЦЭМ!$F$33:$F$776,СВЦЭМ!$A$33:$A$776,$A238,СВЦЭМ!$B$33:$B$776,H$226)+'СЕТ СН'!$F$15</f>
        <v>139.12413849000001</v>
      </c>
      <c r="I238" s="36">
        <f>SUMIFS(СВЦЭМ!$F$33:$F$776,СВЦЭМ!$A$33:$A$776,$A238,СВЦЭМ!$B$33:$B$776,I$226)+'СЕТ СН'!$F$15</f>
        <v>133.71153809</v>
      </c>
      <c r="J238" s="36">
        <f>SUMIFS(СВЦЭМ!$F$33:$F$776,СВЦЭМ!$A$33:$A$776,$A238,СВЦЭМ!$B$33:$B$776,J$226)+'СЕТ СН'!$F$15</f>
        <v>124.97593354</v>
      </c>
      <c r="K238" s="36">
        <f>SUMIFS(СВЦЭМ!$F$33:$F$776,СВЦЭМ!$A$33:$A$776,$A238,СВЦЭМ!$B$33:$B$776,K$226)+'СЕТ СН'!$F$15</f>
        <v>116.62109427</v>
      </c>
      <c r="L238" s="36">
        <f>SUMIFS(СВЦЭМ!$F$33:$F$776,СВЦЭМ!$A$33:$A$776,$A238,СВЦЭМ!$B$33:$B$776,L$226)+'СЕТ СН'!$F$15</f>
        <v>111.87430627000001</v>
      </c>
      <c r="M238" s="36">
        <f>SUMIFS(СВЦЭМ!$F$33:$F$776,СВЦЭМ!$A$33:$A$776,$A238,СВЦЭМ!$B$33:$B$776,M$226)+'СЕТ СН'!$F$15</f>
        <v>107.76131393999999</v>
      </c>
      <c r="N238" s="36">
        <f>SUMIFS(СВЦЭМ!$F$33:$F$776,СВЦЭМ!$A$33:$A$776,$A238,СВЦЭМ!$B$33:$B$776,N$226)+'СЕТ СН'!$F$15</f>
        <v>111.21498627</v>
      </c>
      <c r="O238" s="36">
        <f>SUMIFS(СВЦЭМ!$F$33:$F$776,СВЦЭМ!$A$33:$A$776,$A238,СВЦЭМ!$B$33:$B$776,O$226)+'СЕТ СН'!$F$15</f>
        <v>109.42019316</v>
      </c>
      <c r="P238" s="36">
        <f>SUMIFS(СВЦЭМ!$F$33:$F$776,СВЦЭМ!$A$33:$A$776,$A238,СВЦЭМ!$B$33:$B$776,P$226)+'СЕТ СН'!$F$15</f>
        <v>110.31631165</v>
      </c>
      <c r="Q238" s="36">
        <f>SUMIFS(СВЦЭМ!$F$33:$F$776,СВЦЭМ!$A$33:$A$776,$A238,СВЦЭМ!$B$33:$B$776,Q$226)+'СЕТ СН'!$F$15</f>
        <v>105.08927856</v>
      </c>
      <c r="R238" s="36">
        <f>SUMIFS(СВЦЭМ!$F$33:$F$776,СВЦЭМ!$A$33:$A$776,$A238,СВЦЭМ!$B$33:$B$776,R$226)+'СЕТ СН'!$F$15</f>
        <v>98.444531799999993</v>
      </c>
      <c r="S238" s="36">
        <f>SUMIFS(СВЦЭМ!$F$33:$F$776,СВЦЭМ!$A$33:$A$776,$A238,СВЦЭМ!$B$33:$B$776,S$226)+'СЕТ СН'!$F$15</f>
        <v>101.21661673</v>
      </c>
      <c r="T238" s="36">
        <f>SUMIFS(СВЦЭМ!$F$33:$F$776,СВЦЭМ!$A$33:$A$776,$A238,СВЦЭМ!$B$33:$B$776,T$226)+'СЕТ СН'!$F$15</f>
        <v>100.50600038</v>
      </c>
      <c r="U238" s="36">
        <f>SUMIFS(СВЦЭМ!$F$33:$F$776,СВЦЭМ!$A$33:$A$776,$A238,СВЦЭМ!$B$33:$B$776,U$226)+'СЕТ СН'!$F$15</f>
        <v>98.238305179999998</v>
      </c>
      <c r="V238" s="36">
        <f>SUMIFS(СВЦЭМ!$F$33:$F$776,СВЦЭМ!$A$33:$A$776,$A238,СВЦЭМ!$B$33:$B$776,V$226)+'СЕТ СН'!$F$15</f>
        <v>96.25483079</v>
      </c>
      <c r="W238" s="36">
        <f>SUMIFS(СВЦЭМ!$F$33:$F$776,СВЦЭМ!$A$33:$A$776,$A238,СВЦЭМ!$B$33:$B$776,W$226)+'СЕТ СН'!$F$15</f>
        <v>92.925073459999993</v>
      </c>
      <c r="X238" s="36">
        <f>SUMIFS(СВЦЭМ!$F$33:$F$776,СВЦЭМ!$A$33:$A$776,$A238,СВЦЭМ!$B$33:$B$776,X$226)+'СЕТ СН'!$F$15</f>
        <v>96.537062289999994</v>
      </c>
      <c r="Y238" s="36">
        <f>SUMIFS(СВЦЭМ!$F$33:$F$776,СВЦЭМ!$A$33:$A$776,$A238,СВЦЭМ!$B$33:$B$776,Y$226)+'СЕТ СН'!$F$15</f>
        <v>110.53510393000001</v>
      </c>
    </row>
    <row r="239" spans="1:27" ht="15.75" x14ac:dyDescent="0.2">
      <c r="A239" s="35">
        <f t="shared" si="6"/>
        <v>43629</v>
      </c>
      <c r="B239" s="36">
        <f>SUMIFS(СВЦЭМ!$F$33:$F$776,СВЦЭМ!$A$33:$A$776,$A239,СВЦЭМ!$B$33:$B$776,B$226)+'СЕТ СН'!$F$15</f>
        <v>123.19851242</v>
      </c>
      <c r="C239" s="36">
        <f>SUMIFS(СВЦЭМ!$F$33:$F$776,СВЦЭМ!$A$33:$A$776,$A239,СВЦЭМ!$B$33:$B$776,C$226)+'СЕТ СН'!$F$15</f>
        <v>133.03456492999999</v>
      </c>
      <c r="D239" s="36">
        <f>SUMIFS(СВЦЭМ!$F$33:$F$776,СВЦЭМ!$A$33:$A$776,$A239,СВЦЭМ!$B$33:$B$776,D$226)+'СЕТ СН'!$F$15</f>
        <v>136.62269692999999</v>
      </c>
      <c r="E239" s="36">
        <f>SUMIFS(СВЦЭМ!$F$33:$F$776,СВЦЭМ!$A$33:$A$776,$A239,СВЦЭМ!$B$33:$B$776,E$226)+'СЕТ СН'!$F$15</f>
        <v>138.55632585000001</v>
      </c>
      <c r="F239" s="36">
        <f>SUMIFS(СВЦЭМ!$F$33:$F$776,СВЦЭМ!$A$33:$A$776,$A239,СВЦЭМ!$B$33:$B$776,F$226)+'СЕТ СН'!$F$15</f>
        <v>138.94359919999999</v>
      </c>
      <c r="G239" s="36">
        <f>SUMIFS(СВЦЭМ!$F$33:$F$776,СВЦЭМ!$A$33:$A$776,$A239,СВЦЭМ!$B$33:$B$776,G$226)+'СЕТ СН'!$F$15</f>
        <v>140.60099312</v>
      </c>
      <c r="H239" s="36">
        <f>SUMIFS(СВЦЭМ!$F$33:$F$776,СВЦЭМ!$A$33:$A$776,$A239,СВЦЭМ!$B$33:$B$776,H$226)+'СЕТ СН'!$F$15</f>
        <v>129.14238578000001</v>
      </c>
      <c r="I239" s="36">
        <f>SUMIFS(СВЦЭМ!$F$33:$F$776,СВЦЭМ!$A$33:$A$776,$A239,СВЦЭМ!$B$33:$B$776,I$226)+'СЕТ СН'!$F$15</f>
        <v>121.07111043</v>
      </c>
      <c r="J239" s="36">
        <f>SUMIFS(СВЦЭМ!$F$33:$F$776,СВЦЭМ!$A$33:$A$776,$A239,СВЦЭМ!$B$33:$B$776,J$226)+'СЕТ СН'!$F$15</f>
        <v>118.57874855999999</v>
      </c>
      <c r="K239" s="36">
        <f>SUMIFS(СВЦЭМ!$F$33:$F$776,СВЦЭМ!$A$33:$A$776,$A239,СВЦЭМ!$B$33:$B$776,K$226)+'СЕТ СН'!$F$15</f>
        <v>113.57267834</v>
      </c>
      <c r="L239" s="36">
        <f>SUMIFS(СВЦЭМ!$F$33:$F$776,СВЦЭМ!$A$33:$A$776,$A239,СВЦЭМ!$B$33:$B$776,L$226)+'СЕТ СН'!$F$15</f>
        <v>111.99054979</v>
      </c>
      <c r="M239" s="36">
        <f>SUMIFS(СВЦЭМ!$F$33:$F$776,СВЦЭМ!$A$33:$A$776,$A239,СВЦЭМ!$B$33:$B$776,M$226)+'СЕТ СН'!$F$15</f>
        <v>110.73691204000001</v>
      </c>
      <c r="N239" s="36">
        <f>SUMIFS(СВЦЭМ!$F$33:$F$776,СВЦЭМ!$A$33:$A$776,$A239,СВЦЭМ!$B$33:$B$776,N$226)+'СЕТ СН'!$F$15</f>
        <v>114.92921902000001</v>
      </c>
      <c r="O239" s="36">
        <f>SUMIFS(СВЦЭМ!$F$33:$F$776,СВЦЭМ!$A$33:$A$776,$A239,СВЦЭМ!$B$33:$B$776,O$226)+'СЕТ СН'!$F$15</f>
        <v>112.68592302</v>
      </c>
      <c r="P239" s="36">
        <f>SUMIFS(СВЦЭМ!$F$33:$F$776,СВЦЭМ!$A$33:$A$776,$A239,СВЦЭМ!$B$33:$B$776,P$226)+'СЕТ СН'!$F$15</f>
        <v>114.27757583</v>
      </c>
      <c r="Q239" s="36">
        <f>SUMIFS(СВЦЭМ!$F$33:$F$776,СВЦЭМ!$A$33:$A$776,$A239,СВЦЭМ!$B$33:$B$776,Q$226)+'СЕТ СН'!$F$15</f>
        <v>109.21835519</v>
      </c>
      <c r="R239" s="36">
        <f>SUMIFS(СВЦЭМ!$F$33:$F$776,СВЦЭМ!$A$33:$A$776,$A239,СВЦЭМ!$B$33:$B$776,R$226)+'СЕТ СН'!$F$15</f>
        <v>103.70981463</v>
      </c>
      <c r="S239" s="36">
        <f>SUMIFS(СВЦЭМ!$F$33:$F$776,СВЦЭМ!$A$33:$A$776,$A239,СВЦЭМ!$B$33:$B$776,S$226)+'СЕТ СН'!$F$15</f>
        <v>107.10724358</v>
      </c>
      <c r="T239" s="36">
        <f>SUMIFS(СВЦЭМ!$F$33:$F$776,СВЦЭМ!$A$33:$A$776,$A239,СВЦЭМ!$B$33:$B$776,T$226)+'СЕТ СН'!$F$15</f>
        <v>106.23766257</v>
      </c>
      <c r="U239" s="36">
        <f>SUMIFS(СВЦЭМ!$F$33:$F$776,СВЦЭМ!$A$33:$A$776,$A239,СВЦЭМ!$B$33:$B$776,U$226)+'СЕТ СН'!$F$15</f>
        <v>101.11193131</v>
      </c>
      <c r="V239" s="36">
        <f>SUMIFS(СВЦЭМ!$F$33:$F$776,СВЦЭМ!$A$33:$A$776,$A239,СВЦЭМ!$B$33:$B$776,V$226)+'СЕТ СН'!$F$15</f>
        <v>99.986848300000005</v>
      </c>
      <c r="W239" s="36">
        <f>SUMIFS(СВЦЭМ!$F$33:$F$776,СВЦЭМ!$A$33:$A$776,$A239,СВЦЭМ!$B$33:$B$776,W$226)+'СЕТ СН'!$F$15</f>
        <v>99.142595709999995</v>
      </c>
      <c r="X239" s="36">
        <f>SUMIFS(СВЦЭМ!$F$33:$F$776,СВЦЭМ!$A$33:$A$776,$A239,СВЦЭМ!$B$33:$B$776,X$226)+'СЕТ СН'!$F$15</f>
        <v>98.645882220000004</v>
      </c>
      <c r="Y239" s="36">
        <f>SUMIFS(СВЦЭМ!$F$33:$F$776,СВЦЭМ!$A$33:$A$776,$A239,СВЦЭМ!$B$33:$B$776,Y$226)+'СЕТ СН'!$F$15</f>
        <v>111.57714227</v>
      </c>
    </row>
    <row r="240" spans="1:27" ht="15.75" x14ac:dyDescent="0.2">
      <c r="A240" s="35">
        <f t="shared" si="6"/>
        <v>43630</v>
      </c>
      <c r="B240" s="36">
        <f>SUMIFS(СВЦЭМ!$F$33:$F$776,СВЦЭМ!$A$33:$A$776,$A240,СВЦЭМ!$B$33:$B$776,B$226)+'СЕТ СН'!$F$15</f>
        <v>125.82795528</v>
      </c>
      <c r="C240" s="36">
        <f>SUMIFS(СВЦЭМ!$F$33:$F$776,СВЦЭМ!$A$33:$A$776,$A240,СВЦЭМ!$B$33:$B$776,C$226)+'СЕТ СН'!$F$15</f>
        <v>133.056577</v>
      </c>
      <c r="D240" s="36">
        <f>SUMIFS(СВЦЭМ!$F$33:$F$776,СВЦЭМ!$A$33:$A$776,$A240,СВЦЭМ!$B$33:$B$776,D$226)+'СЕТ СН'!$F$15</f>
        <v>137.45850375000001</v>
      </c>
      <c r="E240" s="36">
        <f>SUMIFS(СВЦЭМ!$F$33:$F$776,СВЦЭМ!$A$33:$A$776,$A240,СВЦЭМ!$B$33:$B$776,E$226)+'СЕТ СН'!$F$15</f>
        <v>138.29978410999999</v>
      </c>
      <c r="F240" s="36">
        <f>SUMIFS(СВЦЭМ!$F$33:$F$776,СВЦЭМ!$A$33:$A$776,$A240,СВЦЭМ!$B$33:$B$776,F$226)+'СЕТ СН'!$F$15</f>
        <v>136.58035748</v>
      </c>
      <c r="G240" s="36">
        <f>SUMIFS(СВЦЭМ!$F$33:$F$776,СВЦЭМ!$A$33:$A$776,$A240,СВЦЭМ!$B$33:$B$776,G$226)+'СЕТ СН'!$F$15</f>
        <v>141.00554363000001</v>
      </c>
      <c r="H240" s="36">
        <f>SUMIFS(СВЦЭМ!$F$33:$F$776,СВЦЭМ!$A$33:$A$776,$A240,СВЦЭМ!$B$33:$B$776,H$226)+'СЕТ СН'!$F$15</f>
        <v>130.81175253999999</v>
      </c>
      <c r="I240" s="36">
        <f>SUMIFS(СВЦЭМ!$F$33:$F$776,СВЦЭМ!$A$33:$A$776,$A240,СВЦЭМ!$B$33:$B$776,I$226)+'СЕТ СН'!$F$15</f>
        <v>122.64213073000001</v>
      </c>
      <c r="J240" s="36">
        <f>SUMIFS(СВЦЭМ!$F$33:$F$776,СВЦЭМ!$A$33:$A$776,$A240,СВЦЭМ!$B$33:$B$776,J$226)+'СЕТ СН'!$F$15</f>
        <v>114.66949939</v>
      </c>
      <c r="K240" s="36">
        <f>SUMIFS(СВЦЭМ!$F$33:$F$776,СВЦЭМ!$A$33:$A$776,$A240,СВЦЭМ!$B$33:$B$776,K$226)+'СЕТ СН'!$F$15</f>
        <v>112.88835134</v>
      </c>
      <c r="L240" s="36">
        <f>SUMIFS(СВЦЭМ!$F$33:$F$776,СВЦЭМ!$A$33:$A$776,$A240,СВЦЭМ!$B$33:$B$776,L$226)+'СЕТ СН'!$F$15</f>
        <v>111.32456977</v>
      </c>
      <c r="M240" s="36">
        <f>SUMIFS(СВЦЭМ!$F$33:$F$776,СВЦЭМ!$A$33:$A$776,$A240,СВЦЭМ!$B$33:$B$776,M$226)+'СЕТ СН'!$F$15</f>
        <v>108.16186098999999</v>
      </c>
      <c r="N240" s="36">
        <f>SUMIFS(СВЦЭМ!$F$33:$F$776,СВЦЭМ!$A$33:$A$776,$A240,СВЦЭМ!$B$33:$B$776,N$226)+'СЕТ СН'!$F$15</f>
        <v>112.60036793</v>
      </c>
      <c r="O240" s="36">
        <f>SUMIFS(СВЦЭМ!$F$33:$F$776,СВЦЭМ!$A$33:$A$776,$A240,СВЦЭМ!$B$33:$B$776,O$226)+'СЕТ СН'!$F$15</f>
        <v>110.58249948</v>
      </c>
      <c r="P240" s="36">
        <f>SUMIFS(СВЦЭМ!$F$33:$F$776,СВЦЭМ!$A$33:$A$776,$A240,СВЦЭМ!$B$33:$B$776,P$226)+'СЕТ СН'!$F$15</f>
        <v>110.29223657999999</v>
      </c>
      <c r="Q240" s="36">
        <f>SUMIFS(СВЦЭМ!$F$33:$F$776,СВЦЭМ!$A$33:$A$776,$A240,СВЦЭМ!$B$33:$B$776,Q$226)+'СЕТ СН'!$F$15</f>
        <v>105.49841249000001</v>
      </c>
      <c r="R240" s="36">
        <f>SUMIFS(СВЦЭМ!$F$33:$F$776,СВЦЭМ!$A$33:$A$776,$A240,СВЦЭМ!$B$33:$B$776,R$226)+'СЕТ СН'!$F$15</f>
        <v>99.422305289999997</v>
      </c>
      <c r="S240" s="36">
        <f>SUMIFS(СВЦЭМ!$F$33:$F$776,СВЦЭМ!$A$33:$A$776,$A240,СВЦЭМ!$B$33:$B$776,S$226)+'СЕТ СН'!$F$15</f>
        <v>102.61570358</v>
      </c>
      <c r="T240" s="36">
        <f>SUMIFS(СВЦЭМ!$F$33:$F$776,СВЦЭМ!$A$33:$A$776,$A240,СВЦЭМ!$B$33:$B$776,T$226)+'СЕТ СН'!$F$15</f>
        <v>101.26211557000001</v>
      </c>
      <c r="U240" s="36">
        <f>SUMIFS(СВЦЭМ!$F$33:$F$776,СВЦЭМ!$A$33:$A$776,$A240,СВЦЭМ!$B$33:$B$776,U$226)+'СЕТ СН'!$F$15</f>
        <v>100.539766</v>
      </c>
      <c r="V240" s="36">
        <f>SUMIFS(СВЦЭМ!$F$33:$F$776,СВЦЭМ!$A$33:$A$776,$A240,СВЦЭМ!$B$33:$B$776,V$226)+'СЕТ СН'!$F$15</f>
        <v>99.673179009999998</v>
      </c>
      <c r="W240" s="36">
        <f>SUMIFS(СВЦЭМ!$F$33:$F$776,СВЦЭМ!$A$33:$A$776,$A240,СВЦЭМ!$B$33:$B$776,W$226)+'СЕТ СН'!$F$15</f>
        <v>98.646615209999993</v>
      </c>
      <c r="X240" s="36">
        <f>SUMIFS(СВЦЭМ!$F$33:$F$776,СВЦЭМ!$A$33:$A$776,$A240,СВЦЭМ!$B$33:$B$776,X$226)+'СЕТ СН'!$F$15</f>
        <v>101.52862445</v>
      </c>
      <c r="Y240" s="36">
        <f>SUMIFS(СВЦЭМ!$F$33:$F$776,СВЦЭМ!$A$33:$A$776,$A240,СВЦЭМ!$B$33:$B$776,Y$226)+'СЕТ СН'!$F$15</f>
        <v>107.38349165</v>
      </c>
    </row>
    <row r="241" spans="1:25" ht="15.75" x14ac:dyDescent="0.2">
      <c r="A241" s="35">
        <f t="shared" si="6"/>
        <v>43631</v>
      </c>
      <c r="B241" s="36">
        <f>SUMIFS(СВЦЭМ!$F$33:$F$776,СВЦЭМ!$A$33:$A$776,$A241,СВЦЭМ!$B$33:$B$776,B$226)+'СЕТ СН'!$F$15</f>
        <v>106.09218060000001</v>
      </c>
      <c r="C241" s="36">
        <f>SUMIFS(СВЦЭМ!$F$33:$F$776,СВЦЭМ!$A$33:$A$776,$A241,СВЦЭМ!$B$33:$B$776,C$226)+'СЕТ СН'!$F$15</f>
        <v>112.99180475</v>
      </c>
      <c r="D241" s="36">
        <f>SUMIFS(СВЦЭМ!$F$33:$F$776,СВЦЭМ!$A$33:$A$776,$A241,СВЦЭМ!$B$33:$B$776,D$226)+'СЕТ СН'!$F$15</f>
        <v>118.75569941000001</v>
      </c>
      <c r="E241" s="36">
        <f>SUMIFS(СВЦЭМ!$F$33:$F$776,СВЦЭМ!$A$33:$A$776,$A241,СВЦЭМ!$B$33:$B$776,E$226)+'СЕТ СН'!$F$15</f>
        <v>122.2335739</v>
      </c>
      <c r="F241" s="36">
        <f>SUMIFS(СВЦЭМ!$F$33:$F$776,СВЦЭМ!$A$33:$A$776,$A241,СВЦЭМ!$B$33:$B$776,F$226)+'СЕТ СН'!$F$15</f>
        <v>123.25793339000001</v>
      </c>
      <c r="G241" s="36">
        <f>SUMIFS(СВЦЭМ!$F$33:$F$776,СВЦЭМ!$A$33:$A$776,$A241,СВЦЭМ!$B$33:$B$776,G$226)+'СЕТ СН'!$F$15</f>
        <v>124.79538755999999</v>
      </c>
      <c r="H241" s="36">
        <f>SUMIFS(СВЦЭМ!$F$33:$F$776,СВЦЭМ!$A$33:$A$776,$A241,СВЦЭМ!$B$33:$B$776,H$226)+'СЕТ СН'!$F$15</f>
        <v>125.05645469</v>
      </c>
      <c r="I241" s="36">
        <f>SUMIFS(СВЦЭМ!$F$33:$F$776,СВЦЭМ!$A$33:$A$776,$A241,СВЦЭМ!$B$33:$B$776,I$226)+'СЕТ СН'!$F$15</f>
        <v>117.02906176</v>
      </c>
      <c r="J241" s="36">
        <f>SUMIFS(СВЦЭМ!$F$33:$F$776,СВЦЭМ!$A$33:$A$776,$A241,СВЦЭМ!$B$33:$B$776,J$226)+'СЕТ СН'!$F$15</f>
        <v>108.75541649</v>
      </c>
      <c r="K241" s="36">
        <f>SUMIFS(СВЦЭМ!$F$33:$F$776,СВЦЭМ!$A$33:$A$776,$A241,СВЦЭМ!$B$33:$B$776,K$226)+'СЕТ СН'!$F$15</f>
        <v>98.986165360000001</v>
      </c>
      <c r="L241" s="36">
        <f>SUMIFS(СВЦЭМ!$F$33:$F$776,СВЦЭМ!$A$33:$A$776,$A241,СВЦЭМ!$B$33:$B$776,L$226)+'СЕТ СН'!$F$15</f>
        <v>99.222697299999993</v>
      </c>
      <c r="M241" s="36">
        <f>SUMIFS(СВЦЭМ!$F$33:$F$776,СВЦЭМ!$A$33:$A$776,$A241,СВЦЭМ!$B$33:$B$776,M$226)+'СЕТ СН'!$F$15</f>
        <v>98.462378549999997</v>
      </c>
      <c r="N241" s="36">
        <f>SUMIFS(СВЦЭМ!$F$33:$F$776,СВЦЭМ!$A$33:$A$776,$A241,СВЦЭМ!$B$33:$B$776,N$226)+'СЕТ СН'!$F$15</f>
        <v>97.712026019999996</v>
      </c>
      <c r="O241" s="36">
        <f>SUMIFS(СВЦЭМ!$F$33:$F$776,СВЦЭМ!$A$33:$A$776,$A241,СВЦЭМ!$B$33:$B$776,O$226)+'СЕТ СН'!$F$15</f>
        <v>96.959035159999999</v>
      </c>
      <c r="P241" s="36">
        <f>SUMIFS(СВЦЭМ!$F$33:$F$776,СВЦЭМ!$A$33:$A$776,$A241,СВЦЭМ!$B$33:$B$776,P$226)+'СЕТ СН'!$F$15</f>
        <v>98.634131719999999</v>
      </c>
      <c r="Q241" s="36">
        <f>SUMIFS(СВЦЭМ!$F$33:$F$776,СВЦЭМ!$A$33:$A$776,$A241,СВЦЭМ!$B$33:$B$776,Q$226)+'СЕТ СН'!$F$15</f>
        <v>93.100628319999998</v>
      </c>
      <c r="R241" s="36">
        <f>SUMIFS(СВЦЭМ!$F$33:$F$776,СВЦЭМ!$A$33:$A$776,$A241,СВЦЭМ!$B$33:$B$776,R$226)+'СЕТ СН'!$F$15</f>
        <v>87.496783890000003</v>
      </c>
      <c r="S241" s="36">
        <f>SUMIFS(СВЦЭМ!$F$33:$F$776,СВЦЭМ!$A$33:$A$776,$A241,СВЦЭМ!$B$33:$B$776,S$226)+'СЕТ СН'!$F$15</f>
        <v>88.817452160000002</v>
      </c>
      <c r="T241" s="36">
        <f>SUMIFS(СВЦЭМ!$F$33:$F$776,СВЦЭМ!$A$33:$A$776,$A241,СВЦЭМ!$B$33:$B$776,T$226)+'СЕТ СН'!$F$15</f>
        <v>103.62012935</v>
      </c>
      <c r="U241" s="36">
        <f>SUMIFS(СВЦЭМ!$F$33:$F$776,СВЦЭМ!$A$33:$A$776,$A241,СВЦЭМ!$B$33:$B$776,U$226)+'СЕТ СН'!$F$15</f>
        <v>94.745340679999998</v>
      </c>
      <c r="V241" s="36">
        <f>SUMIFS(СВЦЭМ!$F$33:$F$776,СВЦЭМ!$A$33:$A$776,$A241,СВЦЭМ!$B$33:$B$776,V$226)+'СЕТ СН'!$F$15</f>
        <v>90.358393550000002</v>
      </c>
      <c r="W241" s="36">
        <f>SUMIFS(СВЦЭМ!$F$33:$F$776,СВЦЭМ!$A$33:$A$776,$A241,СВЦЭМ!$B$33:$B$776,W$226)+'СЕТ СН'!$F$15</f>
        <v>91.733557250000004</v>
      </c>
      <c r="X241" s="36">
        <f>SUMIFS(СВЦЭМ!$F$33:$F$776,СВЦЭМ!$A$33:$A$776,$A241,СВЦЭМ!$B$33:$B$776,X$226)+'СЕТ СН'!$F$15</f>
        <v>87.355962379999994</v>
      </c>
      <c r="Y241" s="36">
        <f>SUMIFS(СВЦЭМ!$F$33:$F$776,СВЦЭМ!$A$33:$A$776,$A241,СВЦЭМ!$B$33:$B$776,Y$226)+'СЕТ СН'!$F$15</f>
        <v>89.123526139999996</v>
      </c>
    </row>
    <row r="242" spans="1:25" ht="15.75" x14ac:dyDescent="0.2">
      <c r="A242" s="35">
        <f t="shared" si="6"/>
        <v>43632</v>
      </c>
      <c r="B242" s="36">
        <f>SUMIFS(СВЦЭМ!$F$33:$F$776,СВЦЭМ!$A$33:$A$776,$A242,СВЦЭМ!$B$33:$B$776,B$226)+'СЕТ СН'!$F$15</f>
        <v>99.623847429999998</v>
      </c>
      <c r="C242" s="36">
        <f>SUMIFS(СВЦЭМ!$F$33:$F$776,СВЦЭМ!$A$33:$A$776,$A242,СВЦЭМ!$B$33:$B$776,C$226)+'СЕТ СН'!$F$15</f>
        <v>103.82160146</v>
      </c>
      <c r="D242" s="36">
        <f>SUMIFS(СВЦЭМ!$F$33:$F$776,СВЦЭМ!$A$33:$A$776,$A242,СВЦЭМ!$B$33:$B$776,D$226)+'СЕТ СН'!$F$15</f>
        <v>107.10922705999999</v>
      </c>
      <c r="E242" s="36">
        <f>SUMIFS(СВЦЭМ!$F$33:$F$776,СВЦЭМ!$A$33:$A$776,$A242,СВЦЭМ!$B$33:$B$776,E$226)+'СЕТ СН'!$F$15</f>
        <v>108.74208507</v>
      </c>
      <c r="F242" s="36">
        <f>SUMIFS(СВЦЭМ!$F$33:$F$776,СВЦЭМ!$A$33:$A$776,$A242,СВЦЭМ!$B$33:$B$776,F$226)+'СЕТ СН'!$F$15</f>
        <v>110.30799834</v>
      </c>
      <c r="G242" s="36">
        <f>SUMIFS(СВЦЭМ!$F$33:$F$776,СВЦЭМ!$A$33:$A$776,$A242,СВЦЭМ!$B$33:$B$776,G$226)+'СЕТ СН'!$F$15</f>
        <v>109.57706879</v>
      </c>
      <c r="H242" s="36">
        <f>SUMIFS(СВЦЭМ!$F$33:$F$776,СВЦЭМ!$A$33:$A$776,$A242,СВЦЭМ!$B$33:$B$776,H$226)+'СЕТ СН'!$F$15</f>
        <v>108.06190118000001</v>
      </c>
      <c r="I242" s="36">
        <f>SUMIFS(СВЦЭМ!$F$33:$F$776,СВЦЭМ!$A$33:$A$776,$A242,СВЦЭМ!$B$33:$B$776,I$226)+'СЕТ СН'!$F$15</f>
        <v>103.18730732</v>
      </c>
      <c r="J242" s="36">
        <f>SUMIFS(СВЦЭМ!$F$33:$F$776,СВЦЭМ!$A$33:$A$776,$A242,СВЦЭМ!$B$33:$B$776,J$226)+'СЕТ СН'!$F$15</f>
        <v>98.800264110000001</v>
      </c>
      <c r="K242" s="36">
        <f>SUMIFS(СВЦЭМ!$F$33:$F$776,СВЦЭМ!$A$33:$A$776,$A242,СВЦЭМ!$B$33:$B$776,K$226)+'СЕТ СН'!$F$15</f>
        <v>94.908758469999995</v>
      </c>
      <c r="L242" s="36">
        <f>SUMIFS(СВЦЭМ!$F$33:$F$776,СВЦЭМ!$A$33:$A$776,$A242,СВЦЭМ!$B$33:$B$776,L$226)+'СЕТ СН'!$F$15</f>
        <v>91.535594340000003</v>
      </c>
      <c r="M242" s="36">
        <f>SUMIFS(СВЦЭМ!$F$33:$F$776,СВЦЭМ!$A$33:$A$776,$A242,СВЦЭМ!$B$33:$B$776,M$226)+'СЕТ СН'!$F$15</f>
        <v>91.315511409999999</v>
      </c>
      <c r="N242" s="36">
        <f>SUMIFS(СВЦЭМ!$F$33:$F$776,СВЦЭМ!$A$33:$A$776,$A242,СВЦЭМ!$B$33:$B$776,N$226)+'СЕТ СН'!$F$15</f>
        <v>90.159739689999995</v>
      </c>
      <c r="O242" s="36">
        <f>SUMIFS(СВЦЭМ!$F$33:$F$776,СВЦЭМ!$A$33:$A$776,$A242,СВЦЭМ!$B$33:$B$776,O$226)+'СЕТ СН'!$F$15</f>
        <v>91.637651239999997</v>
      </c>
      <c r="P242" s="36">
        <f>SUMIFS(СВЦЭМ!$F$33:$F$776,СВЦЭМ!$A$33:$A$776,$A242,СВЦЭМ!$B$33:$B$776,P$226)+'СЕТ СН'!$F$15</f>
        <v>97.281424749999999</v>
      </c>
      <c r="Q242" s="36">
        <f>SUMIFS(СВЦЭМ!$F$33:$F$776,СВЦЭМ!$A$33:$A$776,$A242,СВЦЭМ!$B$33:$B$776,Q$226)+'СЕТ СН'!$F$15</f>
        <v>92.849531659999997</v>
      </c>
      <c r="R242" s="36">
        <f>SUMIFS(СВЦЭМ!$F$33:$F$776,СВЦЭМ!$A$33:$A$776,$A242,СВЦЭМ!$B$33:$B$776,R$226)+'СЕТ СН'!$F$15</f>
        <v>97.794519600000001</v>
      </c>
      <c r="S242" s="36">
        <f>SUMIFS(СВЦЭМ!$F$33:$F$776,СВЦЭМ!$A$33:$A$776,$A242,СВЦЭМ!$B$33:$B$776,S$226)+'СЕТ СН'!$F$15</f>
        <v>99.810574650000007</v>
      </c>
      <c r="T242" s="36">
        <f>SUMIFS(СВЦЭМ!$F$33:$F$776,СВЦЭМ!$A$33:$A$776,$A242,СВЦЭМ!$B$33:$B$776,T$226)+'СЕТ СН'!$F$15</f>
        <v>100.7721221</v>
      </c>
      <c r="U242" s="36">
        <f>SUMIFS(СВЦЭМ!$F$33:$F$776,СВЦЭМ!$A$33:$A$776,$A242,СВЦЭМ!$B$33:$B$776,U$226)+'СЕТ СН'!$F$15</f>
        <v>100.72894768</v>
      </c>
      <c r="V242" s="36">
        <f>SUMIFS(СВЦЭМ!$F$33:$F$776,СВЦЭМ!$A$33:$A$776,$A242,СВЦЭМ!$B$33:$B$776,V$226)+'СЕТ СН'!$F$15</f>
        <v>102.72075954</v>
      </c>
      <c r="W242" s="36">
        <f>SUMIFS(СВЦЭМ!$F$33:$F$776,СВЦЭМ!$A$33:$A$776,$A242,СВЦЭМ!$B$33:$B$776,W$226)+'СЕТ СН'!$F$15</f>
        <v>107.74940290000001</v>
      </c>
      <c r="X242" s="36">
        <f>SUMIFS(СВЦЭМ!$F$33:$F$776,СВЦЭМ!$A$33:$A$776,$A242,СВЦЭМ!$B$33:$B$776,X$226)+'СЕТ СН'!$F$15</f>
        <v>102.03179595</v>
      </c>
      <c r="Y242" s="36">
        <f>SUMIFS(СВЦЭМ!$F$33:$F$776,СВЦЭМ!$A$33:$A$776,$A242,СВЦЭМ!$B$33:$B$776,Y$226)+'СЕТ СН'!$F$15</f>
        <v>97.393763079999999</v>
      </c>
    </row>
    <row r="243" spans="1:25" ht="15.75" x14ac:dyDescent="0.2">
      <c r="A243" s="35">
        <f t="shared" si="6"/>
        <v>43633</v>
      </c>
      <c r="B243" s="36">
        <f>SUMIFS(СВЦЭМ!$F$33:$F$776,СВЦЭМ!$A$33:$A$776,$A243,СВЦЭМ!$B$33:$B$776,B$226)+'СЕТ СН'!$F$15</f>
        <v>108.02980986999999</v>
      </c>
      <c r="C243" s="36">
        <f>SUMIFS(СВЦЭМ!$F$33:$F$776,СВЦЭМ!$A$33:$A$776,$A243,СВЦЭМ!$B$33:$B$776,C$226)+'СЕТ СН'!$F$15</f>
        <v>113.50279951</v>
      </c>
      <c r="D243" s="36">
        <f>SUMIFS(СВЦЭМ!$F$33:$F$776,СВЦЭМ!$A$33:$A$776,$A243,СВЦЭМ!$B$33:$B$776,D$226)+'СЕТ СН'!$F$15</f>
        <v>119.41124910000001</v>
      </c>
      <c r="E243" s="36">
        <f>SUMIFS(СВЦЭМ!$F$33:$F$776,СВЦЭМ!$A$33:$A$776,$A243,СВЦЭМ!$B$33:$B$776,E$226)+'СЕТ СН'!$F$15</f>
        <v>122.08733951000001</v>
      </c>
      <c r="F243" s="36">
        <f>SUMIFS(СВЦЭМ!$F$33:$F$776,СВЦЭМ!$A$33:$A$776,$A243,СВЦЭМ!$B$33:$B$776,F$226)+'СЕТ СН'!$F$15</f>
        <v>124.88642196000001</v>
      </c>
      <c r="G243" s="36">
        <f>SUMIFS(СВЦЭМ!$F$33:$F$776,СВЦЭМ!$A$33:$A$776,$A243,СВЦЭМ!$B$33:$B$776,G$226)+'СЕТ СН'!$F$15</f>
        <v>123.82858126000001</v>
      </c>
      <c r="H243" s="36">
        <f>SUMIFS(СВЦЭМ!$F$33:$F$776,СВЦЭМ!$A$33:$A$776,$A243,СВЦЭМ!$B$33:$B$776,H$226)+'СЕТ СН'!$F$15</f>
        <v>112.94151458</v>
      </c>
      <c r="I243" s="36">
        <f>SUMIFS(СВЦЭМ!$F$33:$F$776,СВЦЭМ!$A$33:$A$776,$A243,СВЦЭМ!$B$33:$B$776,I$226)+'СЕТ СН'!$F$15</f>
        <v>107.77014398</v>
      </c>
      <c r="J243" s="36">
        <f>SUMIFS(СВЦЭМ!$F$33:$F$776,СВЦЭМ!$A$33:$A$776,$A243,СВЦЭМ!$B$33:$B$776,J$226)+'СЕТ СН'!$F$15</f>
        <v>105.38396222</v>
      </c>
      <c r="K243" s="36">
        <f>SUMIFS(СВЦЭМ!$F$33:$F$776,СВЦЭМ!$A$33:$A$776,$A243,СВЦЭМ!$B$33:$B$776,K$226)+'СЕТ СН'!$F$15</f>
        <v>102.45106024</v>
      </c>
      <c r="L243" s="36">
        <f>SUMIFS(СВЦЭМ!$F$33:$F$776,СВЦЭМ!$A$33:$A$776,$A243,СВЦЭМ!$B$33:$B$776,L$226)+'СЕТ СН'!$F$15</f>
        <v>100.47684162</v>
      </c>
      <c r="M243" s="36">
        <f>SUMIFS(СВЦЭМ!$F$33:$F$776,СВЦЭМ!$A$33:$A$776,$A243,СВЦЭМ!$B$33:$B$776,M$226)+'СЕТ СН'!$F$15</f>
        <v>100.93998797</v>
      </c>
      <c r="N243" s="36">
        <f>SUMIFS(СВЦЭМ!$F$33:$F$776,СВЦЭМ!$A$33:$A$776,$A243,СВЦЭМ!$B$33:$B$776,N$226)+'СЕТ СН'!$F$15</f>
        <v>101.70505196000001</v>
      </c>
      <c r="O243" s="36">
        <f>SUMIFS(СВЦЭМ!$F$33:$F$776,СВЦЭМ!$A$33:$A$776,$A243,СВЦЭМ!$B$33:$B$776,O$226)+'СЕТ СН'!$F$15</f>
        <v>101.81112735000001</v>
      </c>
      <c r="P243" s="36">
        <f>SUMIFS(СВЦЭМ!$F$33:$F$776,СВЦЭМ!$A$33:$A$776,$A243,СВЦЭМ!$B$33:$B$776,P$226)+'СЕТ СН'!$F$15</f>
        <v>104.90375751000001</v>
      </c>
      <c r="Q243" s="36">
        <f>SUMIFS(СВЦЭМ!$F$33:$F$776,СВЦЭМ!$A$33:$A$776,$A243,СВЦЭМ!$B$33:$B$776,Q$226)+'СЕТ СН'!$F$15</f>
        <v>103.53837466</v>
      </c>
      <c r="R243" s="36">
        <f>SUMIFS(СВЦЭМ!$F$33:$F$776,СВЦЭМ!$A$33:$A$776,$A243,СВЦЭМ!$B$33:$B$776,R$226)+'СЕТ СН'!$F$15</f>
        <v>109.97743893000001</v>
      </c>
      <c r="S243" s="36">
        <f>SUMIFS(СВЦЭМ!$F$33:$F$776,СВЦЭМ!$A$33:$A$776,$A243,СВЦЭМ!$B$33:$B$776,S$226)+'СЕТ СН'!$F$15</f>
        <v>111.53604807000001</v>
      </c>
      <c r="T243" s="36">
        <f>SUMIFS(СВЦЭМ!$F$33:$F$776,СВЦЭМ!$A$33:$A$776,$A243,СВЦЭМ!$B$33:$B$776,T$226)+'СЕТ СН'!$F$15</f>
        <v>112.61521804</v>
      </c>
      <c r="U243" s="36">
        <f>SUMIFS(СВЦЭМ!$F$33:$F$776,СВЦЭМ!$A$33:$A$776,$A243,СВЦЭМ!$B$33:$B$776,U$226)+'СЕТ СН'!$F$15</f>
        <v>111.92750891999999</v>
      </c>
      <c r="V243" s="36">
        <f>SUMIFS(СВЦЭМ!$F$33:$F$776,СВЦЭМ!$A$33:$A$776,$A243,СВЦЭМ!$B$33:$B$776,V$226)+'СЕТ СН'!$F$15</f>
        <v>112.52693834</v>
      </c>
      <c r="W243" s="36">
        <f>SUMIFS(СВЦЭМ!$F$33:$F$776,СВЦЭМ!$A$33:$A$776,$A243,СВЦЭМ!$B$33:$B$776,W$226)+'СЕТ СН'!$F$15</f>
        <v>115.38622673</v>
      </c>
      <c r="X243" s="36">
        <f>SUMIFS(СВЦЭМ!$F$33:$F$776,СВЦЭМ!$A$33:$A$776,$A243,СВЦЭМ!$B$33:$B$776,X$226)+'СЕТ СН'!$F$15</f>
        <v>111.7424446</v>
      </c>
      <c r="Y243" s="36">
        <f>SUMIFS(СВЦЭМ!$F$33:$F$776,СВЦЭМ!$A$33:$A$776,$A243,СВЦЭМ!$B$33:$B$776,Y$226)+'СЕТ СН'!$F$15</f>
        <v>96.072053080000003</v>
      </c>
    </row>
    <row r="244" spans="1:25" ht="15.75" x14ac:dyDescent="0.2">
      <c r="A244" s="35">
        <f t="shared" si="6"/>
        <v>43634</v>
      </c>
      <c r="B244" s="36">
        <f>SUMIFS(СВЦЭМ!$F$33:$F$776,СВЦЭМ!$A$33:$A$776,$A244,СВЦЭМ!$B$33:$B$776,B$226)+'СЕТ СН'!$F$15</f>
        <v>130.98174452999999</v>
      </c>
      <c r="C244" s="36">
        <f>SUMIFS(СВЦЭМ!$F$33:$F$776,СВЦЭМ!$A$33:$A$776,$A244,СВЦЭМ!$B$33:$B$776,C$226)+'СЕТ СН'!$F$15</f>
        <v>139.02438685999999</v>
      </c>
      <c r="D244" s="36">
        <f>SUMIFS(СВЦЭМ!$F$33:$F$776,СВЦЭМ!$A$33:$A$776,$A244,СВЦЭМ!$B$33:$B$776,D$226)+'СЕТ СН'!$F$15</f>
        <v>141.83021349000001</v>
      </c>
      <c r="E244" s="36">
        <f>SUMIFS(СВЦЭМ!$F$33:$F$776,СВЦЭМ!$A$33:$A$776,$A244,СВЦЭМ!$B$33:$B$776,E$226)+'СЕТ СН'!$F$15</f>
        <v>145.20045546</v>
      </c>
      <c r="F244" s="36">
        <f>SUMIFS(СВЦЭМ!$F$33:$F$776,СВЦЭМ!$A$33:$A$776,$A244,СВЦЭМ!$B$33:$B$776,F$226)+'СЕТ СН'!$F$15</f>
        <v>144.27296677000001</v>
      </c>
      <c r="G244" s="36">
        <f>SUMIFS(СВЦЭМ!$F$33:$F$776,СВЦЭМ!$A$33:$A$776,$A244,СВЦЭМ!$B$33:$B$776,G$226)+'СЕТ СН'!$F$15</f>
        <v>140.67884831999999</v>
      </c>
      <c r="H244" s="36">
        <f>SUMIFS(СВЦЭМ!$F$33:$F$776,СВЦЭМ!$A$33:$A$776,$A244,СВЦЭМ!$B$33:$B$776,H$226)+'СЕТ СН'!$F$15</f>
        <v>134.50011064</v>
      </c>
      <c r="I244" s="36">
        <f>SUMIFS(СВЦЭМ!$F$33:$F$776,СВЦЭМ!$A$33:$A$776,$A244,СВЦЭМ!$B$33:$B$776,I$226)+'СЕТ СН'!$F$15</f>
        <v>125.89165169</v>
      </c>
      <c r="J244" s="36">
        <f>SUMIFS(СВЦЭМ!$F$33:$F$776,СВЦЭМ!$A$33:$A$776,$A244,СВЦЭМ!$B$33:$B$776,J$226)+'СЕТ СН'!$F$15</f>
        <v>115.46574852000001</v>
      </c>
      <c r="K244" s="36">
        <f>SUMIFS(СВЦЭМ!$F$33:$F$776,СВЦЭМ!$A$33:$A$776,$A244,СВЦЭМ!$B$33:$B$776,K$226)+'СЕТ СН'!$F$15</f>
        <v>109.77337597</v>
      </c>
      <c r="L244" s="36">
        <f>SUMIFS(СВЦЭМ!$F$33:$F$776,СВЦЭМ!$A$33:$A$776,$A244,СВЦЭМ!$B$33:$B$776,L$226)+'СЕТ СН'!$F$15</f>
        <v>109.34528853</v>
      </c>
      <c r="M244" s="36">
        <f>SUMIFS(СВЦЭМ!$F$33:$F$776,СВЦЭМ!$A$33:$A$776,$A244,СВЦЭМ!$B$33:$B$776,M$226)+'СЕТ СН'!$F$15</f>
        <v>110.56551936</v>
      </c>
      <c r="N244" s="36">
        <f>SUMIFS(СВЦЭМ!$F$33:$F$776,СВЦЭМ!$A$33:$A$776,$A244,СВЦЭМ!$B$33:$B$776,N$226)+'СЕТ СН'!$F$15</f>
        <v>110.70704679000001</v>
      </c>
      <c r="O244" s="36">
        <f>SUMIFS(СВЦЭМ!$F$33:$F$776,СВЦЭМ!$A$33:$A$776,$A244,СВЦЭМ!$B$33:$B$776,O$226)+'СЕТ СН'!$F$15</f>
        <v>111.37198352999999</v>
      </c>
      <c r="P244" s="36">
        <f>SUMIFS(СВЦЭМ!$F$33:$F$776,СВЦЭМ!$A$33:$A$776,$A244,СВЦЭМ!$B$33:$B$776,P$226)+'СЕТ СН'!$F$15</f>
        <v>113.83098802000001</v>
      </c>
      <c r="Q244" s="36">
        <f>SUMIFS(СВЦЭМ!$F$33:$F$776,СВЦЭМ!$A$33:$A$776,$A244,СВЦЭМ!$B$33:$B$776,Q$226)+'СЕТ СН'!$F$15</f>
        <v>108.90137476</v>
      </c>
      <c r="R244" s="36">
        <f>SUMIFS(СВЦЭМ!$F$33:$F$776,СВЦЭМ!$A$33:$A$776,$A244,СВЦЭМ!$B$33:$B$776,R$226)+'СЕТ СН'!$F$15</f>
        <v>110.31395529</v>
      </c>
      <c r="S244" s="36">
        <f>SUMIFS(СВЦЭМ!$F$33:$F$776,СВЦЭМ!$A$33:$A$776,$A244,СВЦЭМ!$B$33:$B$776,S$226)+'СЕТ СН'!$F$15</f>
        <v>110.67480564</v>
      </c>
      <c r="T244" s="36">
        <f>SUMIFS(СВЦЭМ!$F$33:$F$776,СВЦЭМ!$A$33:$A$776,$A244,СВЦЭМ!$B$33:$B$776,T$226)+'СЕТ СН'!$F$15</f>
        <v>111.24614704</v>
      </c>
      <c r="U244" s="36">
        <f>SUMIFS(СВЦЭМ!$F$33:$F$776,СВЦЭМ!$A$33:$A$776,$A244,СВЦЭМ!$B$33:$B$776,U$226)+'СЕТ СН'!$F$15</f>
        <v>111.39290529</v>
      </c>
      <c r="V244" s="36">
        <f>SUMIFS(СВЦЭМ!$F$33:$F$776,СВЦЭМ!$A$33:$A$776,$A244,СВЦЭМ!$B$33:$B$776,V$226)+'СЕТ СН'!$F$15</f>
        <v>111.94065369</v>
      </c>
      <c r="W244" s="36">
        <f>SUMIFS(СВЦЭМ!$F$33:$F$776,СВЦЭМ!$A$33:$A$776,$A244,СВЦЭМ!$B$33:$B$776,W$226)+'СЕТ СН'!$F$15</f>
        <v>111.77907681000001</v>
      </c>
      <c r="X244" s="36">
        <f>SUMIFS(СВЦЭМ!$F$33:$F$776,СВЦЭМ!$A$33:$A$776,$A244,СВЦЭМ!$B$33:$B$776,X$226)+'СЕТ СН'!$F$15</f>
        <v>94.895850420000002</v>
      </c>
      <c r="Y244" s="36">
        <f>SUMIFS(СВЦЭМ!$F$33:$F$776,СВЦЭМ!$A$33:$A$776,$A244,СВЦЭМ!$B$33:$B$776,Y$226)+'СЕТ СН'!$F$15</f>
        <v>99.187650509999997</v>
      </c>
    </row>
    <row r="245" spans="1:25" ht="15.75" x14ac:dyDescent="0.2">
      <c r="A245" s="35">
        <f t="shared" si="6"/>
        <v>43635</v>
      </c>
      <c r="B245" s="36">
        <f>SUMIFS(СВЦЭМ!$F$33:$F$776,СВЦЭМ!$A$33:$A$776,$A245,СВЦЭМ!$B$33:$B$776,B$226)+'СЕТ СН'!$F$15</f>
        <v>120.7717959</v>
      </c>
      <c r="C245" s="36">
        <f>SUMIFS(СВЦЭМ!$F$33:$F$776,СВЦЭМ!$A$33:$A$776,$A245,СВЦЭМ!$B$33:$B$776,C$226)+'СЕТ СН'!$F$15</f>
        <v>129.31674729</v>
      </c>
      <c r="D245" s="36">
        <f>SUMIFS(СВЦЭМ!$F$33:$F$776,СВЦЭМ!$A$33:$A$776,$A245,СВЦЭМ!$B$33:$B$776,D$226)+'СЕТ СН'!$F$15</f>
        <v>135.41614856000001</v>
      </c>
      <c r="E245" s="36">
        <f>SUMIFS(СВЦЭМ!$F$33:$F$776,СВЦЭМ!$A$33:$A$776,$A245,СВЦЭМ!$B$33:$B$776,E$226)+'СЕТ СН'!$F$15</f>
        <v>136.94327852000001</v>
      </c>
      <c r="F245" s="36">
        <f>SUMIFS(СВЦЭМ!$F$33:$F$776,СВЦЭМ!$A$33:$A$776,$A245,СВЦЭМ!$B$33:$B$776,F$226)+'СЕТ СН'!$F$15</f>
        <v>135.54949629999999</v>
      </c>
      <c r="G245" s="36">
        <f>SUMIFS(СВЦЭМ!$F$33:$F$776,СВЦЭМ!$A$33:$A$776,$A245,СВЦЭМ!$B$33:$B$776,G$226)+'СЕТ СН'!$F$15</f>
        <v>135.92286399</v>
      </c>
      <c r="H245" s="36">
        <f>SUMIFS(СВЦЭМ!$F$33:$F$776,СВЦЭМ!$A$33:$A$776,$A245,СВЦЭМ!$B$33:$B$776,H$226)+'СЕТ СН'!$F$15</f>
        <v>125.87459176</v>
      </c>
      <c r="I245" s="36">
        <f>SUMIFS(СВЦЭМ!$F$33:$F$776,СВЦЭМ!$A$33:$A$776,$A245,СВЦЭМ!$B$33:$B$776,I$226)+'СЕТ СН'!$F$15</f>
        <v>116.24436424</v>
      </c>
      <c r="J245" s="36">
        <f>SUMIFS(СВЦЭМ!$F$33:$F$776,СВЦЭМ!$A$33:$A$776,$A245,СВЦЭМ!$B$33:$B$776,J$226)+'СЕТ СН'!$F$15</f>
        <v>112.10383044</v>
      </c>
      <c r="K245" s="36">
        <f>SUMIFS(СВЦЭМ!$F$33:$F$776,СВЦЭМ!$A$33:$A$776,$A245,СВЦЭМ!$B$33:$B$776,K$226)+'СЕТ СН'!$F$15</f>
        <v>104.34455093</v>
      </c>
      <c r="L245" s="36">
        <f>SUMIFS(СВЦЭМ!$F$33:$F$776,СВЦЭМ!$A$33:$A$776,$A245,СВЦЭМ!$B$33:$B$776,L$226)+'СЕТ СН'!$F$15</f>
        <v>105.18211288000001</v>
      </c>
      <c r="M245" s="36">
        <f>SUMIFS(СВЦЭМ!$F$33:$F$776,СВЦЭМ!$A$33:$A$776,$A245,СВЦЭМ!$B$33:$B$776,M$226)+'СЕТ СН'!$F$15</f>
        <v>104.73724910999999</v>
      </c>
      <c r="N245" s="36">
        <f>SUMIFS(СВЦЭМ!$F$33:$F$776,СВЦЭМ!$A$33:$A$776,$A245,СВЦЭМ!$B$33:$B$776,N$226)+'СЕТ СН'!$F$15</f>
        <v>109.46018478000001</v>
      </c>
      <c r="O245" s="36">
        <f>SUMIFS(СВЦЭМ!$F$33:$F$776,СВЦЭМ!$A$33:$A$776,$A245,СВЦЭМ!$B$33:$B$776,O$226)+'СЕТ СН'!$F$15</f>
        <v>106.63276482000001</v>
      </c>
      <c r="P245" s="36">
        <f>SUMIFS(СВЦЭМ!$F$33:$F$776,СВЦЭМ!$A$33:$A$776,$A245,СВЦЭМ!$B$33:$B$776,P$226)+'СЕТ СН'!$F$15</f>
        <v>107.65484343999999</v>
      </c>
      <c r="Q245" s="36">
        <f>SUMIFS(СВЦЭМ!$F$33:$F$776,СВЦЭМ!$A$33:$A$776,$A245,СВЦЭМ!$B$33:$B$776,Q$226)+'СЕТ СН'!$F$15</f>
        <v>101.04951907</v>
      </c>
      <c r="R245" s="36">
        <f>SUMIFS(СВЦЭМ!$F$33:$F$776,СВЦЭМ!$A$33:$A$776,$A245,СВЦЭМ!$B$33:$B$776,R$226)+'СЕТ СН'!$F$15</f>
        <v>93.900954209999995</v>
      </c>
      <c r="S245" s="36">
        <f>SUMIFS(СВЦЭМ!$F$33:$F$776,СВЦЭМ!$A$33:$A$776,$A245,СВЦЭМ!$B$33:$B$776,S$226)+'СЕТ СН'!$F$15</f>
        <v>98.70361656</v>
      </c>
      <c r="T245" s="36">
        <f>SUMIFS(СВЦЭМ!$F$33:$F$776,СВЦЭМ!$A$33:$A$776,$A245,СВЦЭМ!$B$33:$B$776,T$226)+'СЕТ СН'!$F$15</f>
        <v>96.648378460000004</v>
      </c>
      <c r="U245" s="36">
        <f>SUMIFS(СВЦЭМ!$F$33:$F$776,СВЦЭМ!$A$33:$A$776,$A245,СВЦЭМ!$B$33:$B$776,U$226)+'СЕТ СН'!$F$15</f>
        <v>95.524126600000002</v>
      </c>
      <c r="V245" s="36">
        <f>SUMIFS(СВЦЭМ!$F$33:$F$776,СВЦЭМ!$A$33:$A$776,$A245,СВЦЭМ!$B$33:$B$776,V$226)+'СЕТ СН'!$F$15</f>
        <v>94.053122380000005</v>
      </c>
      <c r="W245" s="36">
        <f>SUMIFS(СВЦЭМ!$F$33:$F$776,СВЦЭМ!$A$33:$A$776,$A245,СВЦЭМ!$B$33:$B$776,W$226)+'СЕТ СН'!$F$15</f>
        <v>92.162866930000007</v>
      </c>
      <c r="X245" s="36">
        <f>SUMIFS(СВЦЭМ!$F$33:$F$776,СВЦЭМ!$A$33:$A$776,$A245,СВЦЭМ!$B$33:$B$776,X$226)+'СЕТ СН'!$F$15</f>
        <v>94.080011389999996</v>
      </c>
      <c r="Y245" s="36">
        <f>SUMIFS(СВЦЭМ!$F$33:$F$776,СВЦЭМ!$A$33:$A$776,$A245,СВЦЭМ!$B$33:$B$776,Y$226)+'СЕТ СН'!$F$15</f>
        <v>106.24365211999999</v>
      </c>
    </row>
    <row r="246" spans="1:25" ht="15.75" x14ac:dyDescent="0.2">
      <c r="A246" s="35">
        <f t="shared" si="6"/>
        <v>43636</v>
      </c>
      <c r="B246" s="36">
        <f>SUMIFS(СВЦЭМ!$F$33:$F$776,СВЦЭМ!$A$33:$A$776,$A246,СВЦЭМ!$B$33:$B$776,B$226)+'СЕТ СН'!$F$15</f>
        <v>113.44901557</v>
      </c>
      <c r="C246" s="36">
        <f>SUMIFS(СВЦЭМ!$F$33:$F$776,СВЦЭМ!$A$33:$A$776,$A246,СВЦЭМ!$B$33:$B$776,C$226)+'СЕТ СН'!$F$15</f>
        <v>121.39483575</v>
      </c>
      <c r="D246" s="36">
        <f>SUMIFS(СВЦЭМ!$F$33:$F$776,СВЦЭМ!$A$33:$A$776,$A246,СВЦЭМ!$B$33:$B$776,D$226)+'СЕТ СН'!$F$15</f>
        <v>126.84915361</v>
      </c>
      <c r="E246" s="36">
        <f>SUMIFS(СВЦЭМ!$F$33:$F$776,СВЦЭМ!$A$33:$A$776,$A246,СВЦЭМ!$B$33:$B$776,E$226)+'СЕТ СН'!$F$15</f>
        <v>127.52196120000001</v>
      </c>
      <c r="F246" s="36">
        <f>SUMIFS(СВЦЭМ!$F$33:$F$776,СВЦЭМ!$A$33:$A$776,$A246,СВЦЭМ!$B$33:$B$776,F$226)+'СЕТ СН'!$F$15</f>
        <v>127.63225968</v>
      </c>
      <c r="G246" s="36">
        <f>SUMIFS(СВЦЭМ!$F$33:$F$776,СВЦЭМ!$A$33:$A$776,$A246,СВЦЭМ!$B$33:$B$776,G$226)+'СЕТ СН'!$F$15</f>
        <v>129.75534296999999</v>
      </c>
      <c r="H246" s="36">
        <f>SUMIFS(СВЦЭМ!$F$33:$F$776,СВЦЭМ!$A$33:$A$776,$A246,СВЦЭМ!$B$33:$B$776,H$226)+'СЕТ СН'!$F$15</f>
        <v>128.39564028000001</v>
      </c>
      <c r="I246" s="36">
        <f>SUMIFS(СВЦЭМ!$F$33:$F$776,СВЦЭМ!$A$33:$A$776,$A246,СВЦЭМ!$B$33:$B$776,I$226)+'СЕТ СН'!$F$15</f>
        <v>124.50739985</v>
      </c>
      <c r="J246" s="36">
        <f>SUMIFS(СВЦЭМ!$F$33:$F$776,СВЦЭМ!$A$33:$A$776,$A246,СВЦЭМ!$B$33:$B$776,J$226)+'СЕТ СН'!$F$15</f>
        <v>120.23293386</v>
      </c>
      <c r="K246" s="36">
        <f>SUMIFS(СВЦЭМ!$F$33:$F$776,СВЦЭМ!$A$33:$A$776,$A246,СВЦЭМ!$B$33:$B$776,K$226)+'СЕТ СН'!$F$15</f>
        <v>115.87501078</v>
      </c>
      <c r="L246" s="36">
        <f>SUMIFS(СВЦЭМ!$F$33:$F$776,СВЦЭМ!$A$33:$A$776,$A246,СВЦЭМ!$B$33:$B$776,L$226)+'СЕТ СН'!$F$15</f>
        <v>116.41405448</v>
      </c>
      <c r="M246" s="36">
        <f>SUMIFS(СВЦЭМ!$F$33:$F$776,СВЦЭМ!$A$33:$A$776,$A246,СВЦЭМ!$B$33:$B$776,M$226)+'СЕТ СН'!$F$15</f>
        <v>116.84804299</v>
      </c>
      <c r="N246" s="36">
        <f>SUMIFS(СВЦЭМ!$F$33:$F$776,СВЦЭМ!$A$33:$A$776,$A246,СВЦЭМ!$B$33:$B$776,N$226)+'СЕТ СН'!$F$15</f>
        <v>117.47803768</v>
      </c>
      <c r="O246" s="36">
        <f>SUMIFS(СВЦЭМ!$F$33:$F$776,СВЦЭМ!$A$33:$A$776,$A246,СВЦЭМ!$B$33:$B$776,O$226)+'СЕТ СН'!$F$15</f>
        <v>117.91087838</v>
      </c>
      <c r="P246" s="36">
        <f>SUMIFS(СВЦЭМ!$F$33:$F$776,СВЦЭМ!$A$33:$A$776,$A246,СВЦЭМ!$B$33:$B$776,P$226)+'СЕТ СН'!$F$15</f>
        <v>119.65973304000001</v>
      </c>
      <c r="Q246" s="36">
        <f>SUMIFS(СВЦЭМ!$F$33:$F$776,СВЦЭМ!$A$33:$A$776,$A246,СВЦЭМ!$B$33:$B$776,Q$226)+'СЕТ СН'!$F$15</f>
        <v>113.57221713</v>
      </c>
      <c r="R246" s="36">
        <f>SUMIFS(СВЦЭМ!$F$33:$F$776,СВЦЭМ!$A$33:$A$776,$A246,СВЦЭМ!$B$33:$B$776,R$226)+'СЕТ СН'!$F$15</f>
        <v>105.16559119</v>
      </c>
      <c r="S246" s="36">
        <f>SUMIFS(СВЦЭМ!$F$33:$F$776,СВЦЭМ!$A$33:$A$776,$A246,СВЦЭМ!$B$33:$B$776,S$226)+'СЕТ СН'!$F$15</f>
        <v>105.86755667</v>
      </c>
      <c r="T246" s="36">
        <f>SUMIFS(СВЦЭМ!$F$33:$F$776,СВЦЭМ!$A$33:$A$776,$A246,СВЦЭМ!$B$33:$B$776,T$226)+'СЕТ СН'!$F$15</f>
        <v>106.90107537</v>
      </c>
      <c r="U246" s="36">
        <f>SUMIFS(СВЦЭМ!$F$33:$F$776,СВЦЭМ!$A$33:$A$776,$A246,СВЦЭМ!$B$33:$B$776,U$226)+'СЕТ СН'!$F$15</f>
        <v>109.03971211</v>
      </c>
      <c r="V246" s="36">
        <f>SUMIFS(СВЦЭМ!$F$33:$F$776,СВЦЭМ!$A$33:$A$776,$A246,СВЦЭМ!$B$33:$B$776,V$226)+'СЕТ СН'!$F$15</f>
        <v>112.11520757</v>
      </c>
      <c r="W246" s="36">
        <f>SUMIFS(СВЦЭМ!$F$33:$F$776,СВЦЭМ!$A$33:$A$776,$A246,СВЦЭМ!$B$33:$B$776,W$226)+'СЕТ СН'!$F$15</f>
        <v>112.76851911999999</v>
      </c>
      <c r="X246" s="36">
        <f>SUMIFS(СВЦЭМ!$F$33:$F$776,СВЦЭМ!$A$33:$A$776,$A246,СВЦЭМ!$B$33:$B$776,X$226)+'СЕТ СН'!$F$15</f>
        <v>111.14396972999999</v>
      </c>
      <c r="Y246" s="36">
        <f>SUMIFS(СВЦЭМ!$F$33:$F$776,СВЦЭМ!$A$33:$A$776,$A246,СВЦЭМ!$B$33:$B$776,Y$226)+'СЕТ СН'!$F$15</f>
        <v>117.73667829999999</v>
      </c>
    </row>
    <row r="247" spans="1:25" ht="15.75" x14ac:dyDescent="0.2">
      <c r="A247" s="35">
        <f t="shared" si="6"/>
        <v>43637</v>
      </c>
      <c r="B247" s="36">
        <f>SUMIFS(СВЦЭМ!$F$33:$F$776,СВЦЭМ!$A$33:$A$776,$A247,СВЦЭМ!$B$33:$B$776,B$226)+'СЕТ СН'!$F$15</f>
        <v>116.27709458</v>
      </c>
      <c r="C247" s="36">
        <f>SUMIFS(СВЦЭМ!$F$33:$F$776,СВЦЭМ!$A$33:$A$776,$A247,СВЦЭМ!$B$33:$B$776,C$226)+'СЕТ СН'!$F$15</f>
        <v>116.87014601</v>
      </c>
      <c r="D247" s="36">
        <f>SUMIFS(СВЦЭМ!$F$33:$F$776,СВЦЭМ!$A$33:$A$776,$A247,СВЦЭМ!$B$33:$B$776,D$226)+'СЕТ СН'!$F$15</f>
        <v>120.82183091</v>
      </c>
      <c r="E247" s="36">
        <f>SUMIFS(СВЦЭМ!$F$33:$F$776,СВЦЭМ!$A$33:$A$776,$A247,СВЦЭМ!$B$33:$B$776,E$226)+'СЕТ СН'!$F$15</f>
        <v>126.75390677</v>
      </c>
      <c r="F247" s="36">
        <f>SUMIFS(СВЦЭМ!$F$33:$F$776,СВЦЭМ!$A$33:$A$776,$A247,СВЦЭМ!$B$33:$B$776,F$226)+'СЕТ СН'!$F$15</f>
        <v>127.93121477</v>
      </c>
      <c r="G247" s="36">
        <f>SUMIFS(СВЦЭМ!$F$33:$F$776,СВЦЭМ!$A$33:$A$776,$A247,СВЦЭМ!$B$33:$B$776,G$226)+'СЕТ СН'!$F$15</f>
        <v>128.63531717999999</v>
      </c>
      <c r="H247" s="36">
        <f>SUMIFS(СВЦЭМ!$F$33:$F$776,СВЦЭМ!$A$33:$A$776,$A247,СВЦЭМ!$B$33:$B$776,H$226)+'СЕТ СН'!$F$15</f>
        <v>119.46221969</v>
      </c>
      <c r="I247" s="36">
        <f>SUMIFS(СВЦЭМ!$F$33:$F$776,СВЦЭМ!$A$33:$A$776,$A247,СВЦЭМ!$B$33:$B$776,I$226)+'СЕТ СН'!$F$15</f>
        <v>117.73138306</v>
      </c>
      <c r="J247" s="36">
        <f>SUMIFS(СВЦЭМ!$F$33:$F$776,СВЦЭМ!$A$33:$A$776,$A247,СВЦЭМ!$B$33:$B$776,J$226)+'СЕТ СН'!$F$15</f>
        <v>118.55763419</v>
      </c>
      <c r="K247" s="36">
        <f>SUMIFS(СВЦЭМ!$F$33:$F$776,СВЦЭМ!$A$33:$A$776,$A247,СВЦЭМ!$B$33:$B$776,K$226)+'СЕТ СН'!$F$15</f>
        <v>118.44274511</v>
      </c>
      <c r="L247" s="36">
        <f>SUMIFS(СВЦЭМ!$F$33:$F$776,СВЦЭМ!$A$33:$A$776,$A247,СВЦЭМ!$B$33:$B$776,L$226)+'СЕТ СН'!$F$15</f>
        <v>120.20681178</v>
      </c>
      <c r="M247" s="36">
        <f>SUMIFS(СВЦЭМ!$F$33:$F$776,СВЦЭМ!$A$33:$A$776,$A247,СВЦЭМ!$B$33:$B$776,M$226)+'СЕТ СН'!$F$15</f>
        <v>118.45502084</v>
      </c>
      <c r="N247" s="36">
        <f>SUMIFS(СВЦЭМ!$F$33:$F$776,СВЦЭМ!$A$33:$A$776,$A247,СВЦЭМ!$B$33:$B$776,N$226)+'СЕТ СН'!$F$15</f>
        <v>118.17823733</v>
      </c>
      <c r="O247" s="36">
        <f>SUMIFS(СВЦЭМ!$F$33:$F$776,СВЦЭМ!$A$33:$A$776,$A247,СВЦЭМ!$B$33:$B$776,O$226)+'СЕТ СН'!$F$15</f>
        <v>118.3275944</v>
      </c>
      <c r="P247" s="36">
        <f>SUMIFS(СВЦЭМ!$F$33:$F$776,СВЦЭМ!$A$33:$A$776,$A247,СВЦЭМ!$B$33:$B$776,P$226)+'СЕТ СН'!$F$15</f>
        <v>119.86842421</v>
      </c>
      <c r="Q247" s="36">
        <f>SUMIFS(СВЦЭМ!$F$33:$F$776,СВЦЭМ!$A$33:$A$776,$A247,СВЦЭМ!$B$33:$B$776,Q$226)+'СЕТ СН'!$F$15</f>
        <v>112.22530820999999</v>
      </c>
      <c r="R247" s="36">
        <f>SUMIFS(СВЦЭМ!$F$33:$F$776,СВЦЭМ!$A$33:$A$776,$A247,СВЦЭМ!$B$33:$B$776,R$226)+'СЕТ СН'!$F$15</f>
        <v>102.71812783</v>
      </c>
      <c r="S247" s="36">
        <f>SUMIFS(СВЦЭМ!$F$33:$F$776,СВЦЭМ!$A$33:$A$776,$A247,СВЦЭМ!$B$33:$B$776,S$226)+'СЕТ СН'!$F$15</f>
        <v>91.122280050000001</v>
      </c>
      <c r="T247" s="36">
        <f>SUMIFS(СВЦЭМ!$F$33:$F$776,СВЦЭМ!$A$33:$A$776,$A247,СВЦЭМ!$B$33:$B$776,T$226)+'СЕТ СН'!$F$15</f>
        <v>91.754229240000001</v>
      </c>
      <c r="U247" s="36">
        <f>SUMIFS(СВЦЭМ!$F$33:$F$776,СВЦЭМ!$A$33:$A$776,$A247,СВЦЭМ!$B$33:$B$776,U$226)+'СЕТ СН'!$F$15</f>
        <v>91.002248059999999</v>
      </c>
      <c r="V247" s="36">
        <f>SUMIFS(СВЦЭМ!$F$33:$F$776,СВЦЭМ!$A$33:$A$776,$A247,СВЦЭМ!$B$33:$B$776,V$226)+'СЕТ СН'!$F$15</f>
        <v>93.387998120000006</v>
      </c>
      <c r="W247" s="36">
        <f>SUMIFS(СВЦЭМ!$F$33:$F$776,СВЦЭМ!$A$33:$A$776,$A247,СВЦЭМ!$B$33:$B$776,W$226)+'СЕТ СН'!$F$15</f>
        <v>95.507855300000003</v>
      </c>
      <c r="X247" s="36">
        <f>SUMIFS(СВЦЭМ!$F$33:$F$776,СВЦЭМ!$A$33:$A$776,$A247,СВЦЭМ!$B$33:$B$776,X$226)+'СЕТ СН'!$F$15</f>
        <v>91.451708719999999</v>
      </c>
      <c r="Y247" s="36">
        <f>SUMIFS(СВЦЭМ!$F$33:$F$776,СВЦЭМ!$A$33:$A$776,$A247,СВЦЭМ!$B$33:$B$776,Y$226)+'СЕТ СН'!$F$15</f>
        <v>94.936407310000007</v>
      </c>
    </row>
    <row r="248" spans="1:25" ht="15.75" x14ac:dyDescent="0.2">
      <c r="A248" s="35">
        <f t="shared" si="6"/>
        <v>43638</v>
      </c>
      <c r="B248" s="36">
        <f>SUMIFS(СВЦЭМ!$F$33:$F$776,СВЦЭМ!$A$33:$A$776,$A248,СВЦЭМ!$B$33:$B$776,B$226)+'СЕТ СН'!$F$15</f>
        <v>120.34378535</v>
      </c>
      <c r="C248" s="36">
        <f>SUMIFS(СВЦЭМ!$F$33:$F$776,СВЦЭМ!$A$33:$A$776,$A248,СВЦЭМ!$B$33:$B$776,C$226)+'СЕТ СН'!$F$15</f>
        <v>126.7729217</v>
      </c>
      <c r="D248" s="36">
        <f>SUMIFS(СВЦЭМ!$F$33:$F$776,СВЦЭМ!$A$33:$A$776,$A248,СВЦЭМ!$B$33:$B$776,D$226)+'СЕТ СН'!$F$15</f>
        <v>130.94707445</v>
      </c>
      <c r="E248" s="36">
        <f>SUMIFS(СВЦЭМ!$F$33:$F$776,СВЦЭМ!$A$33:$A$776,$A248,СВЦЭМ!$B$33:$B$776,E$226)+'СЕТ СН'!$F$15</f>
        <v>136.65556282</v>
      </c>
      <c r="F248" s="36">
        <f>SUMIFS(СВЦЭМ!$F$33:$F$776,СВЦЭМ!$A$33:$A$776,$A248,СВЦЭМ!$B$33:$B$776,F$226)+'СЕТ СН'!$F$15</f>
        <v>136.88465686000001</v>
      </c>
      <c r="G248" s="36">
        <f>SUMIFS(СВЦЭМ!$F$33:$F$776,СВЦЭМ!$A$33:$A$776,$A248,СВЦЭМ!$B$33:$B$776,G$226)+'СЕТ СН'!$F$15</f>
        <v>137.39049492000001</v>
      </c>
      <c r="H248" s="36">
        <f>SUMIFS(СВЦЭМ!$F$33:$F$776,СВЦЭМ!$A$33:$A$776,$A248,СВЦЭМ!$B$33:$B$776,H$226)+'СЕТ СН'!$F$15</f>
        <v>133.32901207</v>
      </c>
      <c r="I248" s="36">
        <f>SUMIFS(СВЦЭМ!$F$33:$F$776,СВЦЭМ!$A$33:$A$776,$A248,СВЦЭМ!$B$33:$B$776,I$226)+'СЕТ СН'!$F$15</f>
        <v>125.74081437</v>
      </c>
      <c r="J248" s="36">
        <f>SUMIFS(СВЦЭМ!$F$33:$F$776,СВЦЭМ!$A$33:$A$776,$A248,СВЦЭМ!$B$33:$B$776,J$226)+'СЕТ СН'!$F$15</f>
        <v>121.20842386</v>
      </c>
      <c r="K248" s="36">
        <f>SUMIFS(СВЦЭМ!$F$33:$F$776,СВЦЭМ!$A$33:$A$776,$A248,СВЦЭМ!$B$33:$B$776,K$226)+'СЕТ СН'!$F$15</f>
        <v>109.36519626</v>
      </c>
      <c r="L248" s="36">
        <f>SUMIFS(СВЦЭМ!$F$33:$F$776,СВЦЭМ!$A$33:$A$776,$A248,СВЦЭМ!$B$33:$B$776,L$226)+'СЕТ СН'!$F$15</f>
        <v>94.975289599999996</v>
      </c>
      <c r="M248" s="36">
        <f>SUMIFS(СВЦЭМ!$F$33:$F$776,СВЦЭМ!$A$33:$A$776,$A248,СВЦЭМ!$B$33:$B$776,M$226)+'СЕТ СН'!$F$15</f>
        <v>94.552669719999997</v>
      </c>
      <c r="N248" s="36">
        <f>SUMIFS(СВЦЭМ!$F$33:$F$776,СВЦЭМ!$A$33:$A$776,$A248,СВЦЭМ!$B$33:$B$776,N$226)+'СЕТ СН'!$F$15</f>
        <v>93.933397279999994</v>
      </c>
      <c r="O248" s="36">
        <f>SUMIFS(СВЦЭМ!$F$33:$F$776,СВЦЭМ!$A$33:$A$776,$A248,СВЦЭМ!$B$33:$B$776,O$226)+'СЕТ СН'!$F$15</f>
        <v>94.337838669999996</v>
      </c>
      <c r="P248" s="36">
        <f>SUMIFS(СВЦЭМ!$F$33:$F$776,СВЦЭМ!$A$33:$A$776,$A248,СВЦЭМ!$B$33:$B$776,P$226)+'СЕТ СН'!$F$15</f>
        <v>96.183827210000004</v>
      </c>
      <c r="Q248" s="36">
        <f>SUMIFS(СВЦЭМ!$F$33:$F$776,СВЦЭМ!$A$33:$A$776,$A248,СВЦЭМ!$B$33:$B$776,Q$226)+'СЕТ СН'!$F$15</f>
        <v>94.676899169999999</v>
      </c>
      <c r="R248" s="36">
        <f>SUMIFS(СВЦЭМ!$F$33:$F$776,СВЦЭМ!$A$33:$A$776,$A248,СВЦЭМ!$B$33:$B$776,R$226)+'СЕТ СН'!$F$15</f>
        <v>95.748176009999995</v>
      </c>
      <c r="S248" s="36">
        <f>SUMIFS(СВЦЭМ!$F$33:$F$776,СВЦЭМ!$A$33:$A$776,$A248,СВЦЭМ!$B$33:$B$776,S$226)+'СЕТ СН'!$F$15</f>
        <v>96.684605829999995</v>
      </c>
      <c r="T248" s="36">
        <f>SUMIFS(СВЦЭМ!$F$33:$F$776,СВЦЭМ!$A$33:$A$776,$A248,СВЦЭМ!$B$33:$B$776,T$226)+'СЕТ СН'!$F$15</f>
        <v>95.272266380000005</v>
      </c>
      <c r="U248" s="36">
        <f>SUMIFS(СВЦЭМ!$F$33:$F$776,СВЦЭМ!$A$33:$A$776,$A248,СВЦЭМ!$B$33:$B$776,U$226)+'СЕТ СН'!$F$15</f>
        <v>93.578452459999994</v>
      </c>
      <c r="V248" s="36">
        <f>SUMIFS(СВЦЭМ!$F$33:$F$776,СВЦЭМ!$A$33:$A$776,$A248,СВЦЭМ!$B$33:$B$776,V$226)+'СЕТ СН'!$F$15</f>
        <v>94.108445639999999</v>
      </c>
      <c r="W248" s="36">
        <f>SUMIFS(СВЦЭМ!$F$33:$F$776,СВЦЭМ!$A$33:$A$776,$A248,СВЦЭМ!$B$33:$B$776,W$226)+'СЕТ СН'!$F$15</f>
        <v>97.31844461</v>
      </c>
      <c r="X248" s="36">
        <f>SUMIFS(СВЦЭМ!$F$33:$F$776,СВЦЭМ!$A$33:$A$776,$A248,СВЦЭМ!$B$33:$B$776,X$226)+'СЕТ СН'!$F$15</f>
        <v>94.048570069999997</v>
      </c>
      <c r="Y248" s="36">
        <f>SUMIFS(СВЦЭМ!$F$33:$F$776,СВЦЭМ!$A$33:$A$776,$A248,СВЦЭМ!$B$33:$B$776,Y$226)+'СЕТ СН'!$F$15</f>
        <v>87.991988079999999</v>
      </c>
    </row>
    <row r="249" spans="1:25" ht="15.75" x14ac:dyDescent="0.2">
      <c r="A249" s="35">
        <f t="shared" si="6"/>
        <v>43639</v>
      </c>
      <c r="B249" s="36">
        <f>SUMIFS(СВЦЭМ!$F$33:$F$776,СВЦЭМ!$A$33:$A$776,$A249,СВЦЭМ!$B$33:$B$776,B$226)+'СЕТ СН'!$F$15</f>
        <v>111.25353989</v>
      </c>
      <c r="C249" s="36">
        <f>SUMIFS(СВЦЭМ!$F$33:$F$776,СВЦЭМ!$A$33:$A$776,$A249,СВЦЭМ!$B$33:$B$776,C$226)+'СЕТ СН'!$F$15</f>
        <v>114.52730588999999</v>
      </c>
      <c r="D249" s="36">
        <f>SUMIFS(СВЦЭМ!$F$33:$F$776,СВЦЭМ!$A$33:$A$776,$A249,СВЦЭМ!$B$33:$B$776,D$226)+'СЕТ СН'!$F$15</f>
        <v>121.45097269999999</v>
      </c>
      <c r="E249" s="36">
        <f>SUMIFS(СВЦЭМ!$F$33:$F$776,СВЦЭМ!$A$33:$A$776,$A249,СВЦЭМ!$B$33:$B$776,E$226)+'СЕТ СН'!$F$15</f>
        <v>124.33773883000001</v>
      </c>
      <c r="F249" s="36">
        <f>SUMIFS(СВЦЭМ!$F$33:$F$776,СВЦЭМ!$A$33:$A$776,$A249,СВЦЭМ!$B$33:$B$776,F$226)+'СЕТ СН'!$F$15</f>
        <v>125.20378001</v>
      </c>
      <c r="G249" s="36">
        <f>SUMIFS(СВЦЭМ!$F$33:$F$776,СВЦЭМ!$A$33:$A$776,$A249,СВЦЭМ!$B$33:$B$776,G$226)+'СЕТ СН'!$F$15</f>
        <v>129.3184311</v>
      </c>
      <c r="H249" s="36">
        <f>SUMIFS(СВЦЭМ!$F$33:$F$776,СВЦЭМ!$A$33:$A$776,$A249,СВЦЭМ!$B$33:$B$776,H$226)+'СЕТ СН'!$F$15</f>
        <v>125.74626548000001</v>
      </c>
      <c r="I249" s="36">
        <f>SUMIFS(СВЦЭМ!$F$33:$F$776,СВЦЭМ!$A$33:$A$776,$A249,СВЦЭМ!$B$33:$B$776,I$226)+'СЕТ СН'!$F$15</f>
        <v>120.33117903999999</v>
      </c>
      <c r="J249" s="36">
        <f>SUMIFS(СВЦЭМ!$F$33:$F$776,СВЦЭМ!$A$33:$A$776,$A249,СВЦЭМ!$B$33:$B$776,J$226)+'СЕТ СН'!$F$15</f>
        <v>116.59681565</v>
      </c>
      <c r="K249" s="36">
        <f>SUMIFS(СВЦЭМ!$F$33:$F$776,СВЦЭМ!$A$33:$A$776,$A249,СВЦЭМ!$B$33:$B$776,K$226)+'СЕТ СН'!$F$15</f>
        <v>111.59530789999999</v>
      </c>
      <c r="L249" s="36">
        <f>SUMIFS(СВЦЭМ!$F$33:$F$776,СВЦЭМ!$A$33:$A$776,$A249,СВЦЭМ!$B$33:$B$776,L$226)+'СЕТ СН'!$F$15</f>
        <v>107.98921038</v>
      </c>
      <c r="M249" s="36">
        <f>SUMIFS(СВЦЭМ!$F$33:$F$776,СВЦЭМ!$A$33:$A$776,$A249,СВЦЭМ!$B$33:$B$776,M$226)+'СЕТ СН'!$F$15</f>
        <v>103.73269587</v>
      </c>
      <c r="N249" s="36">
        <f>SUMIFS(СВЦЭМ!$F$33:$F$776,СВЦЭМ!$A$33:$A$776,$A249,СВЦЭМ!$B$33:$B$776,N$226)+'СЕТ СН'!$F$15</f>
        <v>107.71160001</v>
      </c>
      <c r="O249" s="36">
        <f>SUMIFS(СВЦЭМ!$F$33:$F$776,СВЦЭМ!$A$33:$A$776,$A249,СВЦЭМ!$B$33:$B$776,O$226)+'СЕТ СН'!$F$15</f>
        <v>109.11775064</v>
      </c>
      <c r="P249" s="36">
        <f>SUMIFS(СВЦЭМ!$F$33:$F$776,СВЦЭМ!$A$33:$A$776,$A249,СВЦЭМ!$B$33:$B$776,P$226)+'СЕТ СН'!$F$15</f>
        <v>110.85765189999999</v>
      </c>
      <c r="Q249" s="36">
        <f>SUMIFS(СВЦЭМ!$F$33:$F$776,СВЦЭМ!$A$33:$A$776,$A249,СВЦЭМ!$B$33:$B$776,Q$226)+'СЕТ СН'!$F$15</f>
        <v>103.763492</v>
      </c>
      <c r="R249" s="36">
        <f>SUMIFS(СВЦЭМ!$F$33:$F$776,СВЦЭМ!$A$33:$A$776,$A249,СВЦЭМ!$B$33:$B$776,R$226)+'СЕТ СН'!$F$15</f>
        <v>95.053905319999998</v>
      </c>
      <c r="S249" s="36">
        <f>SUMIFS(СВЦЭМ!$F$33:$F$776,СВЦЭМ!$A$33:$A$776,$A249,СВЦЭМ!$B$33:$B$776,S$226)+'СЕТ СН'!$F$15</f>
        <v>95.480870839999994</v>
      </c>
      <c r="T249" s="36">
        <f>SUMIFS(СВЦЭМ!$F$33:$F$776,СВЦЭМ!$A$33:$A$776,$A249,СВЦЭМ!$B$33:$B$776,T$226)+'СЕТ СН'!$F$15</f>
        <v>95.607898599999999</v>
      </c>
      <c r="U249" s="36">
        <f>SUMIFS(СВЦЭМ!$F$33:$F$776,СВЦЭМ!$A$33:$A$776,$A249,СВЦЭМ!$B$33:$B$776,U$226)+'СЕТ СН'!$F$15</f>
        <v>95.186282449999993</v>
      </c>
      <c r="V249" s="36">
        <f>SUMIFS(СВЦЭМ!$F$33:$F$776,СВЦЭМ!$A$33:$A$776,$A249,СВЦЭМ!$B$33:$B$776,V$226)+'СЕТ СН'!$F$15</f>
        <v>93.564415389999994</v>
      </c>
      <c r="W249" s="36">
        <f>SUMIFS(СВЦЭМ!$F$33:$F$776,СВЦЭМ!$A$33:$A$776,$A249,СВЦЭМ!$B$33:$B$776,W$226)+'СЕТ СН'!$F$15</f>
        <v>92.342766359999999</v>
      </c>
      <c r="X249" s="36">
        <f>SUMIFS(СВЦЭМ!$F$33:$F$776,СВЦЭМ!$A$33:$A$776,$A249,СВЦЭМ!$B$33:$B$776,X$226)+'СЕТ СН'!$F$15</f>
        <v>92.806149529999999</v>
      </c>
      <c r="Y249" s="36">
        <f>SUMIFS(СВЦЭМ!$F$33:$F$776,СВЦЭМ!$A$33:$A$776,$A249,СВЦЭМ!$B$33:$B$776,Y$226)+'СЕТ СН'!$F$15</f>
        <v>106.96251731</v>
      </c>
    </row>
    <row r="250" spans="1:25" ht="15.75" x14ac:dyDescent="0.2">
      <c r="A250" s="35">
        <f t="shared" si="6"/>
        <v>43640</v>
      </c>
      <c r="B250" s="36">
        <f>SUMIFS(СВЦЭМ!$F$33:$F$776,СВЦЭМ!$A$33:$A$776,$A250,СВЦЭМ!$B$33:$B$776,B$226)+'СЕТ СН'!$F$15</f>
        <v>126.11102594</v>
      </c>
      <c r="C250" s="36">
        <f>SUMIFS(СВЦЭМ!$F$33:$F$776,СВЦЭМ!$A$33:$A$776,$A250,СВЦЭМ!$B$33:$B$776,C$226)+'СЕТ СН'!$F$15</f>
        <v>129.15843672</v>
      </c>
      <c r="D250" s="36">
        <f>SUMIFS(СВЦЭМ!$F$33:$F$776,СВЦЭМ!$A$33:$A$776,$A250,СВЦЭМ!$B$33:$B$776,D$226)+'СЕТ СН'!$F$15</f>
        <v>136.00351223999999</v>
      </c>
      <c r="E250" s="36">
        <f>SUMIFS(СВЦЭМ!$F$33:$F$776,СВЦЭМ!$A$33:$A$776,$A250,СВЦЭМ!$B$33:$B$776,E$226)+'СЕТ СН'!$F$15</f>
        <v>136.36213884</v>
      </c>
      <c r="F250" s="36">
        <f>SUMIFS(СВЦЭМ!$F$33:$F$776,СВЦЭМ!$A$33:$A$776,$A250,СВЦЭМ!$B$33:$B$776,F$226)+'СЕТ СН'!$F$15</f>
        <v>137.60710245999999</v>
      </c>
      <c r="G250" s="36">
        <f>SUMIFS(СВЦЭМ!$F$33:$F$776,СВЦЭМ!$A$33:$A$776,$A250,СВЦЭМ!$B$33:$B$776,G$226)+'СЕТ СН'!$F$15</f>
        <v>137.49768177000001</v>
      </c>
      <c r="H250" s="36">
        <f>SUMIFS(СВЦЭМ!$F$33:$F$776,СВЦЭМ!$A$33:$A$776,$A250,СВЦЭМ!$B$33:$B$776,H$226)+'СЕТ СН'!$F$15</f>
        <v>131.79036665000001</v>
      </c>
      <c r="I250" s="36">
        <f>SUMIFS(СВЦЭМ!$F$33:$F$776,СВЦЭМ!$A$33:$A$776,$A250,СВЦЭМ!$B$33:$B$776,I$226)+'СЕТ СН'!$F$15</f>
        <v>121.58745053</v>
      </c>
      <c r="J250" s="36">
        <f>SUMIFS(СВЦЭМ!$F$33:$F$776,СВЦЭМ!$A$33:$A$776,$A250,СВЦЭМ!$B$33:$B$776,J$226)+'СЕТ СН'!$F$15</f>
        <v>119.02369145999999</v>
      </c>
      <c r="K250" s="36">
        <f>SUMIFS(СВЦЭМ!$F$33:$F$776,СВЦЭМ!$A$33:$A$776,$A250,СВЦЭМ!$B$33:$B$776,K$226)+'СЕТ СН'!$F$15</f>
        <v>115.00230206000001</v>
      </c>
      <c r="L250" s="36">
        <f>SUMIFS(СВЦЭМ!$F$33:$F$776,СВЦЭМ!$A$33:$A$776,$A250,СВЦЭМ!$B$33:$B$776,L$226)+'СЕТ СН'!$F$15</f>
        <v>113.77585069</v>
      </c>
      <c r="M250" s="36">
        <f>SUMIFS(СВЦЭМ!$F$33:$F$776,СВЦЭМ!$A$33:$A$776,$A250,СВЦЭМ!$B$33:$B$776,M$226)+'СЕТ СН'!$F$15</f>
        <v>112.05638094</v>
      </c>
      <c r="N250" s="36">
        <f>SUMIFS(СВЦЭМ!$F$33:$F$776,СВЦЭМ!$A$33:$A$776,$A250,СВЦЭМ!$B$33:$B$776,N$226)+'СЕТ СН'!$F$15</f>
        <v>113.12738917</v>
      </c>
      <c r="O250" s="36">
        <f>SUMIFS(СВЦЭМ!$F$33:$F$776,СВЦЭМ!$A$33:$A$776,$A250,СВЦЭМ!$B$33:$B$776,O$226)+'СЕТ СН'!$F$15</f>
        <v>112.23933666000001</v>
      </c>
      <c r="P250" s="36">
        <f>SUMIFS(СВЦЭМ!$F$33:$F$776,СВЦЭМ!$A$33:$A$776,$A250,СВЦЭМ!$B$33:$B$776,P$226)+'СЕТ СН'!$F$15</f>
        <v>113.21239425</v>
      </c>
      <c r="Q250" s="36">
        <f>SUMIFS(СВЦЭМ!$F$33:$F$776,СВЦЭМ!$A$33:$A$776,$A250,СВЦЭМ!$B$33:$B$776,Q$226)+'СЕТ СН'!$F$15</f>
        <v>107.39005392</v>
      </c>
      <c r="R250" s="36">
        <f>SUMIFS(СВЦЭМ!$F$33:$F$776,СВЦЭМ!$A$33:$A$776,$A250,СВЦЭМ!$B$33:$B$776,R$226)+'СЕТ СН'!$F$15</f>
        <v>103.19769651999999</v>
      </c>
      <c r="S250" s="36">
        <f>SUMIFS(СВЦЭМ!$F$33:$F$776,СВЦЭМ!$A$33:$A$776,$A250,СВЦЭМ!$B$33:$B$776,S$226)+'СЕТ СН'!$F$15</f>
        <v>106.21757233</v>
      </c>
      <c r="T250" s="36">
        <f>SUMIFS(СВЦЭМ!$F$33:$F$776,СВЦЭМ!$A$33:$A$776,$A250,СВЦЭМ!$B$33:$B$776,T$226)+'СЕТ СН'!$F$15</f>
        <v>107.71684172000001</v>
      </c>
      <c r="U250" s="36">
        <f>SUMIFS(СВЦЭМ!$F$33:$F$776,СВЦЭМ!$A$33:$A$776,$A250,СВЦЭМ!$B$33:$B$776,U$226)+'СЕТ СН'!$F$15</f>
        <v>109.89349127</v>
      </c>
      <c r="V250" s="36">
        <f>SUMIFS(СВЦЭМ!$F$33:$F$776,СВЦЭМ!$A$33:$A$776,$A250,СВЦЭМ!$B$33:$B$776,V$226)+'СЕТ СН'!$F$15</f>
        <v>112.42326437</v>
      </c>
      <c r="W250" s="36">
        <f>SUMIFS(СВЦЭМ!$F$33:$F$776,СВЦЭМ!$A$33:$A$776,$A250,СВЦЭМ!$B$33:$B$776,W$226)+'СЕТ СН'!$F$15</f>
        <v>109.64140132999999</v>
      </c>
      <c r="X250" s="36">
        <f>SUMIFS(СВЦЭМ!$F$33:$F$776,СВЦЭМ!$A$33:$A$776,$A250,СВЦЭМ!$B$33:$B$776,X$226)+'СЕТ СН'!$F$15</f>
        <v>112.61359324999999</v>
      </c>
      <c r="Y250" s="36">
        <f>SUMIFS(СВЦЭМ!$F$33:$F$776,СВЦЭМ!$A$33:$A$776,$A250,СВЦЭМ!$B$33:$B$776,Y$226)+'СЕТ СН'!$F$15</f>
        <v>124.95073564</v>
      </c>
    </row>
    <row r="251" spans="1:25" ht="15.75" x14ac:dyDescent="0.2">
      <c r="A251" s="35">
        <f t="shared" si="6"/>
        <v>43641</v>
      </c>
      <c r="B251" s="36">
        <f>SUMIFS(СВЦЭМ!$F$33:$F$776,СВЦЭМ!$A$33:$A$776,$A251,СВЦЭМ!$B$33:$B$776,B$226)+'СЕТ СН'!$F$15</f>
        <v>129.72703106</v>
      </c>
      <c r="C251" s="36">
        <f>SUMIFS(СВЦЭМ!$F$33:$F$776,СВЦЭМ!$A$33:$A$776,$A251,СВЦЭМ!$B$33:$B$776,C$226)+'СЕТ СН'!$F$15</f>
        <v>138.01243478999999</v>
      </c>
      <c r="D251" s="36">
        <f>SUMIFS(СВЦЭМ!$F$33:$F$776,СВЦЭМ!$A$33:$A$776,$A251,СВЦЭМ!$B$33:$B$776,D$226)+'СЕТ СН'!$F$15</f>
        <v>136.49524478000001</v>
      </c>
      <c r="E251" s="36">
        <f>SUMIFS(СВЦЭМ!$F$33:$F$776,СВЦЭМ!$A$33:$A$776,$A251,СВЦЭМ!$B$33:$B$776,E$226)+'СЕТ СН'!$F$15</f>
        <v>134.84161345000001</v>
      </c>
      <c r="F251" s="36">
        <f>SUMIFS(СВЦЭМ!$F$33:$F$776,СВЦЭМ!$A$33:$A$776,$A251,СВЦЭМ!$B$33:$B$776,F$226)+'СЕТ СН'!$F$15</f>
        <v>135.59017358</v>
      </c>
      <c r="G251" s="36">
        <f>SUMIFS(СВЦЭМ!$F$33:$F$776,СВЦЭМ!$A$33:$A$776,$A251,СВЦЭМ!$B$33:$B$776,G$226)+'СЕТ СН'!$F$15</f>
        <v>132.8136208</v>
      </c>
      <c r="H251" s="36">
        <f>SUMIFS(СВЦЭМ!$F$33:$F$776,СВЦЭМ!$A$33:$A$776,$A251,СВЦЭМ!$B$33:$B$776,H$226)+'СЕТ СН'!$F$15</f>
        <v>131.04569235</v>
      </c>
      <c r="I251" s="36">
        <f>SUMIFS(СВЦЭМ!$F$33:$F$776,СВЦЭМ!$A$33:$A$776,$A251,СВЦЭМ!$B$33:$B$776,I$226)+'СЕТ СН'!$F$15</f>
        <v>121.75420178</v>
      </c>
      <c r="J251" s="36">
        <f>SUMIFS(СВЦЭМ!$F$33:$F$776,СВЦЭМ!$A$33:$A$776,$A251,СВЦЭМ!$B$33:$B$776,J$226)+'СЕТ СН'!$F$15</f>
        <v>123.75103061</v>
      </c>
      <c r="K251" s="36">
        <f>SUMIFS(СВЦЭМ!$F$33:$F$776,СВЦЭМ!$A$33:$A$776,$A251,СВЦЭМ!$B$33:$B$776,K$226)+'СЕТ СН'!$F$15</f>
        <v>121.36031161</v>
      </c>
      <c r="L251" s="36">
        <f>SUMIFS(СВЦЭМ!$F$33:$F$776,СВЦЭМ!$A$33:$A$776,$A251,СВЦЭМ!$B$33:$B$776,L$226)+'СЕТ СН'!$F$15</f>
        <v>118.74344415</v>
      </c>
      <c r="M251" s="36">
        <f>SUMIFS(СВЦЭМ!$F$33:$F$776,СВЦЭМ!$A$33:$A$776,$A251,СВЦЭМ!$B$33:$B$776,M$226)+'СЕТ СН'!$F$15</f>
        <v>117.90821785</v>
      </c>
      <c r="N251" s="36">
        <f>SUMIFS(СВЦЭМ!$F$33:$F$776,СВЦЭМ!$A$33:$A$776,$A251,СВЦЭМ!$B$33:$B$776,N$226)+'СЕТ СН'!$F$15</f>
        <v>119.0257472</v>
      </c>
      <c r="O251" s="36">
        <f>SUMIFS(СВЦЭМ!$F$33:$F$776,СВЦЭМ!$A$33:$A$776,$A251,СВЦЭМ!$B$33:$B$776,O$226)+'СЕТ СН'!$F$15</f>
        <v>118.66349975</v>
      </c>
      <c r="P251" s="36">
        <f>SUMIFS(СВЦЭМ!$F$33:$F$776,СВЦЭМ!$A$33:$A$776,$A251,СВЦЭМ!$B$33:$B$776,P$226)+'СЕТ СН'!$F$15</f>
        <v>119.45930686</v>
      </c>
      <c r="Q251" s="36">
        <f>SUMIFS(СВЦЭМ!$F$33:$F$776,СВЦЭМ!$A$33:$A$776,$A251,СВЦЭМ!$B$33:$B$776,Q$226)+'СЕТ СН'!$F$15</f>
        <v>112.35023345</v>
      </c>
      <c r="R251" s="36">
        <f>SUMIFS(СВЦЭМ!$F$33:$F$776,СВЦЭМ!$A$33:$A$776,$A251,СВЦЭМ!$B$33:$B$776,R$226)+'СЕТ СН'!$F$15</f>
        <v>107.32270242</v>
      </c>
      <c r="S251" s="36">
        <f>SUMIFS(СВЦЭМ!$F$33:$F$776,СВЦЭМ!$A$33:$A$776,$A251,СВЦЭМ!$B$33:$B$776,S$226)+'СЕТ СН'!$F$15</f>
        <v>107.18076558999999</v>
      </c>
      <c r="T251" s="36">
        <f>SUMIFS(СВЦЭМ!$F$33:$F$776,СВЦЭМ!$A$33:$A$776,$A251,СВЦЭМ!$B$33:$B$776,T$226)+'СЕТ СН'!$F$15</f>
        <v>108.18948625</v>
      </c>
      <c r="U251" s="36">
        <f>SUMIFS(СВЦЭМ!$F$33:$F$776,СВЦЭМ!$A$33:$A$776,$A251,СВЦЭМ!$B$33:$B$776,U$226)+'СЕТ СН'!$F$15</f>
        <v>107.83109220999999</v>
      </c>
      <c r="V251" s="36">
        <f>SUMIFS(СВЦЭМ!$F$33:$F$776,СВЦЭМ!$A$33:$A$776,$A251,СВЦЭМ!$B$33:$B$776,V$226)+'СЕТ СН'!$F$15</f>
        <v>106.60584326</v>
      </c>
      <c r="W251" s="36">
        <f>SUMIFS(СВЦЭМ!$F$33:$F$776,СВЦЭМ!$A$33:$A$776,$A251,СВЦЭМ!$B$33:$B$776,W$226)+'СЕТ СН'!$F$15</f>
        <v>106.53329193</v>
      </c>
      <c r="X251" s="36">
        <f>SUMIFS(СВЦЭМ!$F$33:$F$776,СВЦЭМ!$A$33:$A$776,$A251,СВЦЭМ!$B$33:$B$776,X$226)+'СЕТ СН'!$F$15</f>
        <v>105.06942093000001</v>
      </c>
      <c r="Y251" s="36">
        <f>SUMIFS(СВЦЭМ!$F$33:$F$776,СВЦЭМ!$A$33:$A$776,$A251,СВЦЭМ!$B$33:$B$776,Y$226)+'СЕТ СН'!$F$15</f>
        <v>111.54755401</v>
      </c>
    </row>
    <row r="252" spans="1:25" ht="15.75" x14ac:dyDescent="0.2">
      <c r="A252" s="35">
        <f t="shared" si="6"/>
        <v>43642</v>
      </c>
      <c r="B252" s="36">
        <f>SUMIFS(СВЦЭМ!$F$33:$F$776,СВЦЭМ!$A$33:$A$776,$A252,СВЦЭМ!$B$33:$B$776,B$226)+'СЕТ СН'!$F$15</f>
        <v>120.47794827</v>
      </c>
      <c r="C252" s="36">
        <f>SUMIFS(СВЦЭМ!$F$33:$F$776,СВЦЭМ!$A$33:$A$776,$A252,СВЦЭМ!$B$33:$B$776,C$226)+'СЕТ СН'!$F$15</f>
        <v>133.75038595000001</v>
      </c>
      <c r="D252" s="36">
        <f>SUMIFS(СВЦЭМ!$F$33:$F$776,СВЦЭМ!$A$33:$A$776,$A252,СВЦЭМ!$B$33:$B$776,D$226)+'СЕТ СН'!$F$15</f>
        <v>138.29168122999999</v>
      </c>
      <c r="E252" s="36">
        <f>SUMIFS(СВЦЭМ!$F$33:$F$776,СВЦЭМ!$A$33:$A$776,$A252,СВЦЭМ!$B$33:$B$776,E$226)+'СЕТ СН'!$F$15</f>
        <v>140.67988457999999</v>
      </c>
      <c r="F252" s="36">
        <f>SUMIFS(СВЦЭМ!$F$33:$F$776,СВЦЭМ!$A$33:$A$776,$A252,СВЦЭМ!$B$33:$B$776,F$226)+'СЕТ СН'!$F$15</f>
        <v>142.24068754999999</v>
      </c>
      <c r="G252" s="36">
        <f>SUMIFS(СВЦЭМ!$F$33:$F$776,СВЦЭМ!$A$33:$A$776,$A252,СВЦЭМ!$B$33:$B$776,G$226)+'СЕТ СН'!$F$15</f>
        <v>139.13097991000001</v>
      </c>
      <c r="H252" s="36">
        <f>SUMIFS(СВЦЭМ!$F$33:$F$776,СВЦЭМ!$A$33:$A$776,$A252,СВЦЭМ!$B$33:$B$776,H$226)+'СЕТ СН'!$F$15</f>
        <v>130.55192889</v>
      </c>
      <c r="I252" s="36">
        <f>SUMIFS(СВЦЭМ!$F$33:$F$776,СВЦЭМ!$A$33:$A$776,$A252,СВЦЭМ!$B$33:$B$776,I$226)+'СЕТ СН'!$F$15</f>
        <v>123.51167172</v>
      </c>
      <c r="J252" s="36">
        <f>SUMIFS(СВЦЭМ!$F$33:$F$776,СВЦЭМ!$A$33:$A$776,$A252,СВЦЭМ!$B$33:$B$776,J$226)+'СЕТ СН'!$F$15</f>
        <v>117.02705988</v>
      </c>
      <c r="K252" s="36">
        <f>SUMIFS(СВЦЭМ!$F$33:$F$776,СВЦЭМ!$A$33:$A$776,$A252,СВЦЭМ!$B$33:$B$776,K$226)+'СЕТ СН'!$F$15</f>
        <v>112.9223087</v>
      </c>
      <c r="L252" s="36">
        <f>SUMIFS(СВЦЭМ!$F$33:$F$776,СВЦЭМ!$A$33:$A$776,$A252,СВЦЭМ!$B$33:$B$776,L$226)+'СЕТ СН'!$F$15</f>
        <v>112.71983862</v>
      </c>
      <c r="M252" s="36">
        <f>SUMIFS(СВЦЭМ!$F$33:$F$776,СВЦЭМ!$A$33:$A$776,$A252,СВЦЭМ!$B$33:$B$776,M$226)+'СЕТ СН'!$F$15</f>
        <v>111.26811203</v>
      </c>
      <c r="N252" s="36">
        <f>SUMIFS(СВЦЭМ!$F$33:$F$776,СВЦЭМ!$A$33:$A$776,$A252,СВЦЭМ!$B$33:$B$776,N$226)+'СЕТ СН'!$F$15</f>
        <v>112.95487706999999</v>
      </c>
      <c r="O252" s="36">
        <f>SUMIFS(СВЦЭМ!$F$33:$F$776,СВЦЭМ!$A$33:$A$776,$A252,СВЦЭМ!$B$33:$B$776,O$226)+'СЕТ СН'!$F$15</f>
        <v>111.19194761999999</v>
      </c>
      <c r="P252" s="36">
        <f>SUMIFS(СВЦЭМ!$F$33:$F$776,СВЦЭМ!$A$33:$A$776,$A252,СВЦЭМ!$B$33:$B$776,P$226)+'СЕТ СН'!$F$15</f>
        <v>111.05218315</v>
      </c>
      <c r="Q252" s="36">
        <f>SUMIFS(СВЦЭМ!$F$33:$F$776,СВЦЭМ!$A$33:$A$776,$A252,СВЦЭМ!$B$33:$B$776,Q$226)+'СЕТ СН'!$F$15</f>
        <v>104.69551771</v>
      </c>
      <c r="R252" s="36">
        <f>SUMIFS(СВЦЭМ!$F$33:$F$776,СВЦЭМ!$A$33:$A$776,$A252,СВЦЭМ!$B$33:$B$776,R$226)+'СЕТ СН'!$F$15</f>
        <v>95.231224990000001</v>
      </c>
      <c r="S252" s="36">
        <f>SUMIFS(СВЦЭМ!$F$33:$F$776,СВЦЭМ!$A$33:$A$776,$A252,СВЦЭМ!$B$33:$B$776,S$226)+'СЕТ СН'!$F$15</f>
        <v>96.923010500000004</v>
      </c>
      <c r="T252" s="36">
        <f>SUMIFS(СВЦЭМ!$F$33:$F$776,СВЦЭМ!$A$33:$A$776,$A252,СВЦЭМ!$B$33:$B$776,T$226)+'СЕТ СН'!$F$15</f>
        <v>96.985033229999999</v>
      </c>
      <c r="U252" s="36">
        <f>SUMIFS(СВЦЭМ!$F$33:$F$776,СВЦЭМ!$A$33:$A$776,$A252,СВЦЭМ!$B$33:$B$776,U$226)+'СЕТ СН'!$F$15</f>
        <v>96.420391559999999</v>
      </c>
      <c r="V252" s="36">
        <f>SUMIFS(СВЦЭМ!$F$33:$F$776,СВЦЭМ!$A$33:$A$776,$A252,СВЦЭМ!$B$33:$B$776,V$226)+'СЕТ СН'!$F$15</f>
        <v>95.308680659999993</v>
      </c>
      <c r="W252" s="36">
        <f>SUMIFS(СВЦЭМ!$F$33:$F$776,СВЦЭМ!$A$33:$A$776,$A252,СВЦЭМ!$B$33:$B$776,W$226)+'СЕТ СН'!$F$15</f>
        <v>93.314821929999994</v>
      </c>
      <c r="X252" s="36">
        <f>SUMIFS(СВЦЭМ!$F$33:$F$776,СВЦЭМ!$A$33:$A$776,$A252,СВЦЭМ!$B$33:$B$776,X$226)+'СЕТ СН'!$F$15</f>
        <v>95.455837630000005</v>
      </c>
      <c r="Y252" s="36">
        <f>SUMIFS(СВЦЭМ!$F$33:$F$776,СВЦЭМ!$A$33:$A$776,$A252,СВЦЭМ!$B$33:$B$776,Y$226)+'СЕТ СН'!$F$15</f>
        <v>107.10690185999999</v>
      </c>
    </row>
    <row r="253" spans="1:25" ht="15.75" x14ac:dyDescent="0.2">
      <c r="A253" s="35">
        <f t="shared" si="6"/>
        <v>43643</v>
      </c>
      <c r="B253" s="36">
        <f>SUMIFS(СВЦЭМ!$F$33:$F$776,СВЦЭМ!$A$33:$A$776,$A253,СВЦЭМ!$B$33:$B$776,B$226)+'СЕТ СН'!$F$15</f>
        <v>125.3974097</v>
      </c>
      <c r="C253" s="36">
        <f>SUMIFS(СВЦЭМ!$F$33:$F$776,СВЦЭМ!$A$33:$A$776,$A253,СВЦЭМ!$B$33:$B$776,C$226)+'СЕТ СН'!$F$15</f>
        <v>131.75169341</v>
      </c>
      <c r="D253" s="36">
        <f>SUMIFS(СВЦЭМ!$F$33:$F$776,СВЦЭМ!$A$33:$A$776,$A253,СВЦЭМ!$B$33:$B$776,D$226)+'СЕТ СН'!$F$15</f>
        <v>136.13958683000001</v>
      </c>
      <c r="E253" s="36">
        <f>SUMIFS(СВЦЭМ!$F$33:$F$776,СВЦЭМ!$A$33:$A$776,$A253,СВЦЭМ!$B$33:$B$776,E$226)+'СЕТ СН'!$F$15</f>
        <v>141.92713753999999</v>
      </c>
      <c r="F253" s="36">
        <f>SUMIFS(СВЦЭМ!$F$33:$F$776,СВЦЭМ!$A$33:$A$776,$A253,СВЦЭМ!$B$33:$B$776,F$226)+'СЕТ СН'!$F$15</f>
        <v>143.89826059000001</v>
      </c>
      <c r="G253" s="36">
        <f>SUMIFS(СВЦЭМ!$F$33:$F$776,СВЦЭМ!$A$33:$A$776,$A253,СВЦЭМ!$B$33:$B$776,G$226)+'СЕТ СН'!$F$15</f>
        <v>142.18960225000001</v>
      </c>
      <c r="H253" s="36">
        <f>SUMIFS(СВЦЭМ!$F$33:$F$776,СВЦЭМ!$A$33:$A$776,$A253,СВЦЭМ!$B$33:$B$776,H$226)+'СЕТ СН'!$F$15</f>
        <v>130.956008</v>
      </c>
      <c r="I253" s="36">
        <f>SUMIFS(СВЦЭМ!$F$33:$F$776,СВЦЭМ!$A$33:$A$776,$A253,СВЦЭМ!$B$33:$B$776,I$226)+'СЕТ СН'!$F$15</f>
        <v>121.38553346</v>
      </c>
      <c r="J253" s="36">
        <f>SUMIFS(СВЦЭМ!$F$33:$F$776,СВЦЭМ!$A$33:$A$776,$A253,СВЦЭМ!$B$33:$B$776,J$226)+'СЕТ СН'!$F$15</f>
        <v>113.12609148999999</v>
      </c>
      <c r="K253" s="36">
        <f>SUMIFS(СВЦЭМ!$F$33:$F$776,СВЦЭМ!$A$33:$A$776,$A253,СВЦЭМ!$B$33:$B$776,K$226)+'СЕТ СН'!$F$15</f>
        <v>108.19462193</v>
      </c>
      <c r="L253" s="36">
        <f>SUMIFS(СВЦЭМ!$F$33:$F$776,СВЦЭМ!$A$33:$A$776,$A253,СВЦЭМ!$B$33:$B$776,L$226)+'СЕТ СН'!$F$15</f>
        <v>104.5995289</v>
      </c>
      <c r="M253" s="36">
        <f>SUMIFS(СВЦЭМ!$F$33:$F$776,СВЦЭМ!$A$33:$A$776,$A253,СВЦЭМ!$B$33:$B$776,M$226)+'СЕТ СН'!$F$15</f>
        <v>105.85532868</v>
      </c>
      <c r="N253" s="36">
        <f>SUMIFS(СВЦЭМ!$F$33:$F$776,СВЦЭМ!$A$33:$A$776,$A253,СВЦЭМ!$B$33:$B$776,N$226)+'СЕТ СН'!$F$15</f>
        <v>108.56192657</v>
      </c>
      <c r="O253" s="36">
        <f>SUMIFS(СВЦЭМ!$F$33:$F$776,СВЦЭМ!$A$33:$A$776,$A253,СВЦЭМ!$B$33:$B$776,O$226)+'СЕТ СН'!$F$15</f>
        <v>109.01256245</v>
      </c>
      <c r="P253" s="36">
        <f>SUMIFS(СВЦЭМ!$F$33:$F$776,СВЦЭМ!$A$33:$A$776,$A253,СВЦЭМ!$B$33:$B$776,P$226)+'СЕТ СН'!$F$15</f>
        <v>108.36211401</v>
      </c>
      <c r="Q253" s="36">
        <f>SUMIFS(СВЦЭМ!$F$33:$F$776,СВЦЭМ!$A$33:$A$776,$A253,СВЦЭМ!$B$33:$B$776,Q$226)+'СЕТ СН'!$F$15</f>
        <v>103.58798231</v>
      </c>
      <c r="R253" s="36">
        <f>SUMIFS(СВЦЭМ!$F$33:$F$776,СВЦЭМ!$A$33:$A$776,$A253,СВЦЭМ!$B$33:$B$776,R$226)+'СЕТ СН'!$F$15</f>
        <v>97.337253050000001</v>
      </c>
      <c r="S253" s="36">
        <f>SUMIFS(СВЦЭМ!$F$33:$F$776,СВЦЭМ!$A$33:$A$776,$A253,СВЦЭМ!$B$33:$B$776,S$226)+'СЕТ СН'!$F$15</f>
        <v>97.782156630000003</v>
      </c>
      <c r="T253" s="36">
        <f>SUMIFS(СВЦЭМ!$F$33:$F$776,СВЦЭМ!$A$33:$A$776,$A253,СВЦЭМ!$B$33:$B$776,T$226)+'СЕТ СН'!$F$15</f>
        <v>96.038672840000004</v>
      </c>
      <c r="U253" s="36">
        <f>SUMIFS(СВЦЭМ!$F$33:$F$776,СВЦЭМ!$A$33:$A$776,$A253,СВЦЭМ!$B$33:$B$776,U$226)+'СЕТ СН'!$F$15</f>
        <v>97.028340290000003</v>
      </c>
      <c r="V253" s="36">
        <f>SUMIFS(СВЦЭМ!$F$33:$F$776,СВЦЭМ!$A$33:$A$776,$A253,СВЦЭМ!$B$33:$B$776,V$226)+'СЕТ СН'!$F$15</f>
        <v>94.9814449</v>
      </c>
      <c r="W253" s="36">
        <f>SUMIFS(СВЦЭМ!$F$33:$F$776,СВЦЭМ!$A$33:$A$776,$A253,СВЦЭМ!$B$33:$B$776,W$226)+'СЕТ СН'!$F$15</f>
        <v>93.273803209999997</v>
      </c>
      <c r="X253" s="36">
        <f>SUMIFS(СВЦЭМ!$F$33:$F$776,СВЦЭМ!$A$33:$A$776,$A253,СВЦЭМ!$B$33:$B$776,X$226)+'СЕТ СН'!$F$15</f>
        <v>93.903035619999997</v>
      </c>
      <c r="Y253" s="36">
        <f>SUMIFS(СВЦЭМ!$F$33:$F$776,СВЦЭМ!$A$33:$A$776,$A253,СВЦЭМ!$B$33:$B$776,Y$226)+'СЕТ СН'!$F$15</f>
        <v>104.30764082</v>
      </c>
    </row>
    <row r="254" spans="1:25" ht="15.75" x14ac:dyDescent="0.2">
      <c r="A254" s="35">
        <f t="shared" si="6"/>
        <v>43644</v>
      </c>
      <c r="B254" s="36">
        <f>SUMIFS(СВЦЭМ!$F$33:$F$776,СВЦЭМ!$A$33:$A$776,$A254,СВЦЭМ!$B$33:$B$776,B$226)+'СЕТ СН'!$F$15</f>
        <v>119.66156607000001</v>
      </c>
      <c r="C254" s="36">
        <f>SUMIFS(СВЦЭМ!$F$33:$F$776,СВЦЭМ!$A$33:$A$776,$A254,СВЦЭМ!$B$33:$B$776,C$226)+'СЕТ СН'!$F$15</f>
        <v>127.26654929</v>
      </c>
      <c r="D254" s="36">
        <f>SUMIFS(СВЦЭМ!$F$33:$F$776,СВЦЭМ!$A$33:$A$776,$A254,СВЦЭМ!$B$33:$B$776,D$226)+'СЕТ СН'!$F$15</f>
        <v>134.29530715000001</v>
      </c>
      <c r="E254" s="36">
        <f>SUMIFS(СВЦЭМ!$F$33:$F$776,СВЦЭМ!$A$33:$A$776,$A254,СВЦЭМ!$B$33:$B$776,E$226)+'СЕТ СН'!$F$15</f>
        <v>135.03085712999999</v>
      </c>
      <c r="F254" s="36">
        <f>SUMIFS(СВЦЭМ!$F$33:$F$776,СВЦЭМ!$A$33:$A$776,$A254,СВЦЭМ!$B$33:$B$776,F$226)+'СЕТ СН'!$F$15</f>
        <v>136.29097709000001</v>
      </c>
      <c r="G254" s="36">
        <f>SUMIFS(СВЦЭМ!$F$33:$F$776,СВЦЭМ!$A$33:$A$776,$A254,СВЦЭМ!$B$33:$B$776,G$226)+'СЕТ СН'!$F$15</f>
        <v>133.99831619</v>
      </c>
      <c r="H254" s="36">
        <f>SUMIFS(СВЦЭМ!$F$33:$F$776,СВЦЭМ!$A$33:$A$776,$A254,СВЦЭМ!$B$33:$B$776,H$226)+'СЕТ СН'!$F$15</f>
        <v>123.96370822</v>
      </c>
      <c r="I254" s="36">
        <f>SUMIFS(СВЦЭМ!$F$33:$F$776,СВЦЭМ!$A$33:$A$776,$A254,СВЦЭМ!$B$33:$B$776,I$226)+'СЕТ СН'!$F$15</f>
        <v>117.89768072</v>
      </c>
      <c r="J254" s="36">
        <f>SUMIFS(СВЦЭМ!$F$33:$F$776,СВЦЭМ!$A$33:$A$776,$A254,СВЦЭМ!$B$33:$B$776,J$226)+'СЕТ СН'!$F$15</f>
        <v>110.31671855</v>
      </c>
      <c r="K254" s="36">
        <f>SUMIFS(СВЦЭМ!$F$33:$F$776,СВЦЭМ!$A$33:$A$776,$A254,СВЦЭМ!$B$33:$B$776,K$226)+'СЕТ СН'!$F$15</f>
        <v>107.93324803</v>
      </c>
      <c r="L254" s="36">
        <f>SUMIFS(СВЦЭМ!$F$33:$F$776,СВЦЭМ!$A$33:$A$776,$A254,СВЦЭМ!$B$33:$B$776,L$226)+'СЕТ СН'!$F$15</f>
        <v>110.48285753</v>
      </c>
      <c r="M254" s="36">
        <f>SUMIFS(СВЦЭМ!$F$33:$F$776,СВЦЭМ!$A$33:$A$776,$A254,СВЦЭМ!$B$33:$B$776,M$226)+'СЕТ СН'!$F$15</f>
        <v>112.1680963</v>
      </c>
      <c r="N254" s="36">
        <f>SUMIFS(СВЦЭМ!$F$33:$F$776,СВЦЭМ!$A$33:$A$776,$A254,СВЦЭМ!$B$33:$B$776,N$226)+'СЕТ СН'!$F$15</f>
        <v>115.32925521</v>
      </c>
      <c r="O254" s="36">
        <f>SUMIFS(СВЦЭМ!$F$33:$F$776,СВЦЭМ!$A$33:$A$776,$A254,СВЦЭМ!$B$33:$B$776,O$226)+'СЕТ СН'!$F$15</f>
        <v>114.00065046</v>
      </c>
      <c r="P254" s="36">
        <f>SUMIFS(СВЦЭМ!$F$33:$F$776,СВЦЭМ!$A$33:$A$776,$A254,СВЦЭМ!$B$33:$B$776,P$226)+'СЕТ СН'!$F$15</f>
        <v>112.55890350999999</v>
      </c>
      <c r="Q254" s="36">
        <f>SUMIFS(СВЦЭМ!$F$33:$F$776,СВЦЭМ!$A$33:$A$776,$A254,СВЦЭМ!$B$33:$B$776,Q$226)+'СЕТ СН'!$F$15</f>
        <v>108.86289626</v>
      </c>
      <c r="R254" s="36">
        <f>SUMIFS(СВЦЭМ!$F$33:$F$776,СВЦЭМ!$A$33:$A$776,$A254,СВЦЭМ!$B$33:$B$776,R$226)+'СЕТ СН'!$F$15</f>
        <v>103.89086288999999</v>
      </c>
      <c r="S254" s="36">
        <f>SUMIFS(СВЦЭМ!$F$33:$F$776,СВЦЭМ!$A$33:$A$776,$A254,СВЦЭМ!$B$33:$B$776,S$226)+'СЕТ СН'!$F$15</f>
        <v>99.157787200000001</v>
      </c>
      <c r="T254" s="36">
        <f>SUMIFS(СВЦЭМ!$F$33:$F$776,СВЦЭМ!$A$33:$A$776,$A254,СВЦЭМ!$B$33:$B$776,T$226)+'СЕТ СН'!$F$15</f>
        <v>101.94882156</v>
      </c>
      <c r="U254" s="36">
        <f>SUMIFS(СВЦЭМ!$F$33:$F$776,СВЦЭМ!$A$33:$A$776,$A254,СВЦЭМ!$B$33:$B$776,U$226)+'СЕТ СН'!$F$15</f>
        <v>103.33498923000001</v>
      </c>
      <c r="V254" s="36">
        <f>SUMIFS(СВЦЭМ!$F$33:$F$776,СВЦЭМ!$A$33:$A$776,$A254,СВЦЭМ!$B$33:$B$776,V$226)+'СЕТ СН'!$F$15</f>
        <v>103.94120577</v>
      </c>
      <c r="W254" s="36">
        <f>SUMIFS(СВЦЭМ!$F$33:$F$776,СВЦЭМ!$A$33:$A$776,$A254,СВЦЭМ!$B$33:$B$776,W$226)+'СЕТ СН'!$F$15</f>
        <v>98.482170319999994</v>
      </c>
      <c r="X254" s="36">
        <f>SUMIFS(СВЦЭМ!$F$33:$F$776,СВЦЭМ!$A$33:$A$776,$A254,СВЦЭМ!$B$33:$B$776,X$226)+'СЕТ СН'!$F$15</f>
        <v>98.126925639999996</v>
      </c>
      <c r="Y254" s="36">
        <f>SUMIFS(СВЦЭМ!$F$33:$F$776,СВЦЭМ!$A$33:$A$776,$A254,СВЦЭМ!$B$33:$B$776,Y$226)+'СЕТ СН'!$F$15</f>
        <v>112.92343043</v>
      </c>
    </row>
    <row r="255" spans="1:25" ht="15.75" x14ac:dyDescent="0.2">
      <c r="A255" s="35">
        <f t="shared" si="6"/>
        <v>43645</v>
      </c>
      <c r="B255" s="36">
        <f>SUMIFS(СВЦЭМ!$F$33:$F$776,СВЦЭМ!$A$33:$A$776,$A255,СВЦЭМ!$B$33:$B$776,B$226)+'СЕТ СН'!$F$15</f>
        <v>118.27907189</v>
      </c>
      <c r="C255" s="36">
        <f>SUMIFS(СВЦЭМ!$F$33:$F$776,СВЦЭМ!$A$33:$A$776,$A255,СВЦЭМ!$B$33:$B$776,C$226)+'СЕТ СН'!$F$15</f>
        <v>126.29699169</v>
      </c>
      <c r="D255" s="36">
        <f>SUMIFS(СВЦЭМ!$F$33:$F$776,СВЦЭМ!$A$33:$A$776,$A255,СВЦЭМ!$B$33:$B$776,D$226)+'СЕТ СН'!$F$15</f>
        <v>130.29323233</v>
      </c>
      <c r="E255" s="36">
        <f>SUMIFS(СВЦЭМ!$F$33:$F$776,СВЦЭМ!$A$33:$A$776,$A255,СВЦЭМ!$B$33:$B$776,E$226)+'СЕТ СН'!$F$15</f>
        <v>133.53104246999999</v>
      </c>
      <c r="F255" s="36">
        <f>SUMIFS(СВЦЭМ!$F$33:$F$776,СВЦЭМ!$A$33:$A$776,$A255,СВЦЭМ!$B$33:$B$776,F$226)+'СЕТ СН'!$F$15</f>
        <v>134.27096245999999</v>
      </c>
      <c r="G255" s="36">
        <f>SUMIFS(СВЦЭМ!$F$33:$F$776,СВЦЭМ!$A$33:$A$776,$A255,СВЦЭМ!$B$33:$B$776,G$226)+'СЕТ СН'!$F$15</f>
        <v>133.88864794</v>
      </c>
      <c r="H255" s="36">
        <f>SUMIFS(СВЦЭМ!$F$33:$F$776,СВЦЭМ!$A$33:$A$776,$A255,СВЦЭМ!$B$33:$B$776,H$226)+'СЕТ СН'!$F$15</f>
        <v>127.70930278</v>
      </c>
      <c r="I255" s="36">
        <f>SUMIFS(СВЦЭМ!$F$33:$F$776,СВЦЭМ!$A$33:$A$776,$A255,СВЦЭМ!$B$33:$B$776,I$226)+'СЕТ СН'!$F$15</f>
        <v>121.39215861</v>
      </c>
      <c r="J255" s="36">
        <f>SUMIFS(СВЦЭМ!$F$33:$F$776,СВЦЭМ!$A$33:$A$776,$A255,СВЦЭМ!$B$33:$B$776,J$226)+'СЕТ СН'!$F$15</f>
        <v>118.78435819000001</v>
      </c>
      <c r="K255" s="36">
        <f>SUMIFS(СВЦЭМ!$F$33:$F$776,СВЦЭМ!$A$33:$A$776,$A255,СВЦЭМ!$B$33:$B$776,K$226)+'СЕТ СН'!$F$15</f>
        <v>110.95260607</v>
      </c>
      <c r="L255" s="36">
        <f>SUMIFS(СВЦЭМ!$F$33:$F$776,СВЦЭМ!$A$33:$A$776,$A255,СВЦЭМ!$B$33:$B$776,L$226)+'СЕТ СН'!$F$15</f>
        <v>107.90161582</v>
      </c>
      <c r="M255" s="36">
        <f>SUMIFS(СВЦЭМ!$F$33:$F$776,СВЦЭМ!$A$33:$A$776,$A255,СВЦЭМ!$B$33:$B$776,M$226)+'СЕТ СН'!$F$15</f>
        <v>107.10422434</v>
      </c>
      <c r="N255" s="36">
        <f>SUMIFS(СВЦЭМ!$F$33:$F$776,СВЦЭМ!$A$33:$A$776,$A255,СВЦЭМ!$B$33:$B$776,N$226)+'СЕТ СН'!$F$15</f>
        <v>108.98613102</v>
      </c>
      <c r="O255" s="36">
        <f>SUMIFS(СВЦЭМ!$F$33:$F$776,СВЦЭМ!$A$33:$A$776,$A255,СВЦЭМ!$B$33:$B$776,O$226)+'СЕТ СН'!$F$15</f>
        <v>109.12403270999999</v>
      </c>
      <c r="P255" s="36">
        <f>SUMIFS(СВЦЭМ!$F$33:$F$776,СВЦЭМ!$A$33:$A$776,$A255,СВЦЭМ!$B$33:$B$776,P$226)+'СЕТ СН'!$F$15</f>
        <v>109.67852688000001</v>
      </c>
      <c r="Q255" s="36">
        <f>SUMIFS(СВЦЭМ!$F$33:$F$776,СВЦЭМ!$A$33:$A$776,$A255,СВЦЭМ!$B$33:$B$776,Q$226)+'СЕТ СН'!$F$15</f>
        <v>104.67011918999999</v>
      </c>
      <c r="R255" s="36">
        <f>SUMIFS(СВЦЭМ!$F$33:$F$776,СВЦЭМ!$A$33:$A$776,$A255,СВЦЭМ!$B$33:$B$776,R$226)+'СЕТ СН'!$F$15</f>
        <v>98.371411109999997</v>
      </c>
      <c r="S255" s="36">
        <f>SUMIFS(СВЦЭМ!$F$33:$F$776,СВЦЭМ!$A$33:$A$776,$A255,СВЦЭМ!$B$33:$B$776,S$226)+'СЕТ СН'!$F$15</f>
        <v>95.996717239999995</v>
      </c>
      <c r="T255" s="36">
        <f>SUMIFS(СВЦЭМ!$F$33:$F$776,СВЦЭМ!$A$33:$A$776,$A255,СВЦЭМ!$B$33:$B$776,T$226)+'СЕТ СН'!$F$15</f>
        <v>95.216255649999994</v>
      </c>
      <c r="U255" s="36">
        <f>SUMIFS(СВЦЭМ!$F$33:$F$776,СВЦЭМ!$A$33:$A$776,$A255,СВЦЭМ!$B$33:$B$776,U$226)+'СЕТ СН'!$F$15</f>
        <v>95.861626979999997</v>
      </c>
      <c r="V255" s="36">
        <f>SUMIFS(СВЦЭМ!$F$33:$F$776,СВЦЭМ!$A$33:$A$776,$A255,СВЦЭМ!$B$33:$B$776,V$226)+'СЕТ СН'!$F$15</f>
        <v>96.068552789999998</v>
      </c>
      <c r="W255" s="36">
        <f>SUMIFS(СВЦЭМ!$F$33:$F$776,СВЦЭМ!$A$33:$A$776,$A255,СВЦЭМ!$B$33:$B$776,W$226)+'СЕТ СН'!$F$15</f>
        <v>92.36666074</v>
      </c>
      <c r="X255" s="36">
        <f>SUMIFS(СВЦЭМ!$F$33:$F$776,СВЦЭМ!$A$33:$A$776,$A255,СВЦЭМ!$B$33:$B$776,X$226)+'СЕТ СН'!$F$15</f>
        <v>94.318728829999998</v>
      </c>
      <c r="Y255" s="36">
        <f>SUMIFS(СВЦЭМ!$F$33:$F$776,СВЦЭМ!$A$33:$A$776,$A255,СВЦЭМ!$B$33:$B$776,Y$226)+'СЕТ СН'!$F$15</f>
        <v>107.73448564</v>
      </c>
    </row>
    <row r="256" spans="1:25" ht="15.75" x14ac:dyDescent="0.2">
      <c r="A256" s="35">
        <f t="shared" si="6"/>
        <v>43646</v>
      </c>
      <c r="B256" s="36">
        <f>SUMIFS(СВЦЭМ!$F$33:$F$776,СВЦЭМ!$A$33:$A$776,$A256,СВЦЭМ!$B$33:$B$776,B$226)+'СЕТ СН'!$F$15</f>
        <v>116.32473945</v>
      </c>
      <c r="C256" s="36">
        <f>SUMIFS(СВЦЭМ!$F$33:$F$776,СВЦЭМ!$A$33:$A$776,$A256,СВЦЭМ!$B$33:$B$776,C$226)+'СЕТ СН'!$F$15</f>
        <v>123.45418426000001</v>
      </c>
      <c r="D256" s="36">
        <f>SUMIFS(СВЦЭМ!$F$33:$F$776,СВЦЭМ!$A$33:$A$776,$A256,СВЦЭМ!$B$33:$B$776,D$226)+'СЕТ СН'!$F$15</f>
        <v>130.14557350000001</v>
      </c>
      <c r="E256" s="36">
        <f>SUMIFS(СВЦЭМ!$F$33:$F$776,СВЦЭМ!$A$33:$A$776,$A256,СВЦЭМ!$B$33:$B$776,E$226)+'СЕТ СН'!$F$15</f>
        <v>133.84620964000001</v>
      </c>
      <c r="F256" s="36">
        <f>SUMIFS(СВЦЭМ!$F$33:$F$776,СВЦЭМ!$A$33:$A$776,$A256,СВЦЭМ!$B$33:$B$776,F$226)+'СЕТ СН'!$F$15</f>
        <v>134.95842440999999</v>
      </c>
      <c r="G256" s="36">
        <f>SUMIFS(СВЦЭМ!$F$33:$F$776,СВЦЭМ!$A$33:$A$776,$A256,СВЦЭМ!$B$33:$B$776,G$226)+'СЕТ СН'!$F$15</f>
        <v>135.93321494</v>
      </c>
      <c r="H256" s="36">
        <f>SUMIFS(СВЦЭМ!$F$33:$F$776,СВЦЭМ!$A$33:$A$776,$A256,СВЦЭМ!$B$33:$B$776,H$226)+'СЕТ СН'!$F$15</f>
        <v>131.79121388999999</v>
      </c>
      <c r="I256" s="36">
        <f>SUMIFS(СВЦЭМ!$F$33:$F$776,СВЦЭМ!$A$33:$A$776,$A256,СВЦЭМ!$B$33:$B$776,I$226)+'СЕТ СН'!$F$15</f>
        <v>126.04166667</v>
      </c>
      <c r="J256" s="36">
        <f>SUMIFS(СВЦЭМ!$F$33:$F$776,СВЦЭМ!$A$33:$A$776,$A256,СВЦЭМ!$B$33:$B$776,J$226)+'СЕТ СН'!$F$15</f>
        <v>116.30034922</v>
      </c>
      <c r="K256" s="36">
        <f>SUMIFS(СВЦЭМ!$F$33:$F$776,СВЦЭМ!$A$33:$A$776,$A256,СВЦЭМ!$B$33:$B$776,K$226)+'СЕТ СН'!$F$15</f>
        <v>112.17011153</v>
      </c>
      <c r="L256" s="36">
        <f>SUMIFS(СВЦЭМ!$F$33:$F$776,СВЦЭМ!$A$33:$A$776,$A256,СВЦЭМ!$B$33:$B$776,L$226)+'СЕТ СН'!$F$15</f>
        <v>107.97372967</v>
      </c>
      <c r="M256" s="36">
        <f>SUMIFS(СВЦЭМ!$F$33:$F$776,СВЦЭМ!$A$33:$A$776,$A256,СВЦЭМ!$B$33:$B$776,M$226)+'СЕТ СН'!$F$15</f>
        <v>105.35368054</v>
      </c>
      <c r="N256" s="36">
        <f>SUMIFS(СВЦЭМ!$F$33:$F$776,СВЦЭМ!$A$33:$A$776,$A256,СВЦЭМ!$B$33:$B$776,N$226)+'СЕТ СН'!$F$15</f>
        <v>107.82413103</v>
      </c>
      <c r="O256" s="36">
        <f>SUMIFS(СВЦЭМ!$F$33:$F$776,СВЦЭМ!$A$33:$A$776,$A256,СВЦЭМ!$B$33:$B$776,O$226)+'СЕТ СН'!$F$15</f>
        <v>111.35574069</v>
      </c>
      <c r="P256" s="36">
        <f>SUMIFS(СВЦЭМ!$F$33:$F$776,СВЦЭМ!$A$33:$A$776,$A256,СВЦЭМ!$B$33:$B$776,P$226)+'СЕТ СН'!$F$15</f>
        <v>112.55318917</v>
      </c>
      <c r="Q256" s="36">
        <f>SUMIFS(СВЦЭМ!$F$33:$F$776,СВЦЭМ!$A$33:$A$776,$A256,СВЦЭМ!$B$33:$B$776,Q$226)+'СЕТ СН'!$F$15</f>
        <v>107.22783139000001</v>
      </c>
      <c r="R256" s="36">
        <f>SUMIFS(СВЦЭМ!$F$33:$F$776,СВЦЭМ!$A$33:$A$776,$A256,СВЦЭМ!$B$33:$B$776,R$226)+'СЕТ СН'!$F$15</f>
        <v>97.137339400000002</v>
      </c>
      <c r="S256" s="36">
        <f>SUMIFS(СВЦЭМ!$F$33:$F$776,СВЦЭМ!$A$33:$A$776,$A256,СВЦЭМ!$B$33:$B$776,S$226)+'СЕТ СН'!$F$15</f>
        <v>96.832000390000005</v>
      </c>
      <c r="T256" s="36">
        <f>SUMIFS(СВЦЭМ!$F$33:$F$776,СВЦЭМ!$A$33:$A$776,$A256,СВЦЭМ!$B$33:$B$776,T$226)+'СЕТ СН'!$F$15</f>
        <v>98.503499500000004</v>
      </c>
      <c r="U256" s="36">
        <f>SUMIFS(СВЦЭМ!$F$33:$F$776,СВЦЭМ!$A$33:$A$776,$A256,СВЦЭМ!$B$33:$B$776,U$226)+'СЕТ СН'!$F$15</f>
        <v>101.1517486</v>
      </c>
      <c r="V256" s="36">
        <f>SUMIFS(СВЦЭМ!$F$33:$F$776,СВЦЭМ!$A$33:$A$776,$A256,СВЦЭМ!$B$33:$B$776,V$226)+'СЕТ СН'!$F$15</f>
        <v>95.86039255</v>
      </c>
      <c r="W256" s="36">
        <f>SUMIFS(СВЦЭМ!$F$33:$F$776,СВЦЭМ!$A$33:$A$776,$A256,СВЦЭМ!$B$33:$B$776,W$226)+'СЕТ СН'!$F$15</f>
        <v>92.269414999999995</v>
      </c>
      <c r="X256" s="36">
        <f>SUMIFS(СВЦЭМ!$F$33:$F$776,СВЦЭМ!$A$33:$A$776,$A256,СВЦЭМ!$B$33:$B$776,X$226)+'СЕТ СН'!$F$15</f>
        <v>95.216905010000005</v>
      </c>
      <c r="Y256" s="36">
        <f>SUMIFS(СВЦЭМ!$F$33:$F$776,СВЦЭМ!$A$33:$A$776,$A256,СВЦЭМ!$B$33:$B$776,Y$226)+'СЕТ СН'!$F$15</f>
        <v>104.85625704</v>
      </c>
    </row>
    <row r="257" spans="1:27" ht="15.75" hidden="1" x14ac:dyDescent="0.2">
      <c r="A257" s="35">
        <f t="shared" si="6"/>
        <v>43647</v>
      </c>
      <c r="B257" s="36">
        <f>SUMIFS(СВЦЭМ!$F$33:$F$776,СВЦЭМ!$A$33:$A$776,$A257,СВЦЭМ!$B$33:$B$776,B$226)+'СЕТ СН'!$F$15</f>
        <v>0</v>
      </c>
      <c r="C257" s="36">
        <f>SUMIFS(СВЦЭМ!$F$33:$F$776,СВЦЭМ!$A$33:$A$776,$A257,СВЦЭМ!$B$33:$B$776,C$226)+'СЕТ СН'!$F$15</f>
        <v>0</v>
      </c>
      <c r="D257" s="36">
        <f>SUMIFS(СВЦЭМ!$F$33:$F$776,СВЦЭМ!$A$33:$A$776,$A257,СВЦЭМ!$B$33:$B$776,D$226)+'СЕТ СН'!$F$15</f>
        <v>0</v>
      </c>
      <c r="E257" s="36">
        <f>SUMIFS(СВЦЭМ!$F$33:$F$776,СВЦЭМ!$A$33:$A$776,$A257,СВЦЭМ!$B$33:$B$776,E$226)+'СЕТ СН'!$F$15</f>
        <v>0</v>
      </c>
      <c r="F257" s="36">
        <f>SUMIFS(СВЦЭМ!$F$33:$F$776,СВЦЭМ!$A$33:$A$776,$A257,СВЦЭМ!$B$33:$B$776,F$226)+'СЕТ СН'!$F$15</f>
        <v>0</v>
      </c>
      <c r="G257" s="36">
        <f>SUMIFS(СВЦЭМ!$F$33:$F$776,СВЦЭМ!$A$33:$A$776,$A257,СВЦЭМ!$B$33:$B$776,G$226)+'СЕТ СН'!$F$15</f>
        <v>0</v>
      </c>
      <c r="H257" s="36">
        <f>SUMIFS(СВЦЭМ!$F$33:$F$776,СВЦЭМ!$A$33:$A$776,$A257,СВЦЭМ!$B$33:$B$776,H$226)+'СЕТ СН'!$F$15</f>
        <v>0</v>
      </c>
      <c r="I257" s="36">
        <f>SUMIFS(СВЦЭМ!$F$33:$F$776,СВЦЭМ!$A$33:$A$776,$A257,СВЦЭМ!$B$33:$B$776,I$226)+'СЕТ СН'!$F$15</f>
        <v>0</v>
      </c>
      <c r="J257" s="36">
        <f>SUMIFS(СВЦЭМ!$F$33:$F$776,СВЦЭМ!$A$33:$A$776,$A257,СВЦЭМ!$B$33:$B$776,J$226)+'СЕТ СН'!$F$15</f>
        <v>0</v>
      </c>
      <c r="K257" s="36">
        <f>SUMIFS(СВЦЭМ!$F$33:$F$776,СВЦЭМ!$A$33:$A$776,$A257,СВЦЭМ!$B$33:$B$776,K$226)+'СЕТ СН'!$F$15</f>
        <v>0</v>
      </c>
      <c r="L257" s="36">
        <f>SUMIFS(СВЦЭМ!$F$33:$F$776,СВЦЭМ!$A$33:$A$776,$A257,СВЦЭМ!$B$33:$B$776,L$226)+'СЕТ СН'!$F$15</f>
        <v>0</v>
      </c>
      <c r="M257" s="36">
        <f>SUMIFS(СВЦЭМ!$F$33:$F$776,СВЦЭМ!$A$33:$A$776,$A257,СВЦЭМ!$B$33:$B$776,M$226)+'СЕТ СН'!$F$15</f>
        <v>0</v>
      </c>
      <c r="N257" s="36">
        <f>SUMIFS(СВЦЭМ!$F$33:$F$776,СВЦЭМ!$A$33:$A$776,$A257,СВЦЭМ!$B$33:$B$776,N$226)+'СЕТ СН'!$F$15</f>
        <v>0</v>
      </c>
      <c r="O257" s="36">
        <f>SUMIFS(СВЦЭМ!$F$33:$F$776,СВЦЭМ!$A$33:$A$776,$A257,СВЦЭМ!$B$33:$B$776,O$226)+'СЕТ СН'!$F$15</f>
        <v>0</v>
      </c>
      <c r="P257" s="36">
        <f>SUMIFS(СВЦЭМ!$F$33:$F$776,СВЦЭМ!$A$33:$A$776,$A257,СВЦЭМ!$B$33:$B$776,P$226)+'СЕТ СН'!$F$15</f>
        <v>0</v>
      </c>
      <c r="Q257" s="36">
        <f>SUMIFS(СВЦЭМ!$F$33:$F$776,СВЦЭМ!$A$33:$A$776,$A257,СВЦЭМ!$B$33:$B$776,Q$226)+'СЕТ СН'!$F$15</f>
        <v>0</v>
      </c>
      <c r="R257" s="36">
        <f>SUMIFS(СВЦЭМ!$F$33:$F$776,СВЦЭМ!$A$33:$A$776,$A257,СВЦЭМ!$B$33:$B$776,R$226)+'СЕТ СН'!$F$15</f>
        <v>0</v>
      </c>
      <c r="S257" s="36">
        <f>SUMIFS(СВЦЭМ!$F$33:$F$776,СВЦЭМ!$A$33:$A$776,$A257,СВЦЭМ!$B$33:$B$776,S$226)+'СЕТ СН'!$F$15</f>
        <v>0</v>
      </c>
      <c r="T257" s="36">
        <f>SUMIFS(СВЦЭМ!$F$33:$F$776,СВЦЭМ!$A$33:$A$776,$A257,СВЦЭМ!$B$33:$B$776,T$226)+'СЕТ СН'!$F$15</f>
        <v>0</v>
      </c>
      <c r="U257" s="36">
        <f>SUMIFS(СВЦЭМ!$F$33:$F$776,СВЦЭМ!$A$33:$A$776,$A257,СВЦЭМ!$B$33:$B$776,U$226)+'СЕТ СН'!$F$15</f>
        <v>0</v>
      </c>
      <c r="V257" s="36">
        <f>SUMIFS(СВЦЭМ!$F$33:$F$776,СВЦЭМ!$A$33:$A$776,$A257,СВЦЭМ!$B$33:$B$776,V$226)+'СЕТ СН'!$F$15</f>
        <v>0</v>
      </c>
      <c r="W257" s="36">
        <f>SUMIFS(СВЦЭМ!$F$33:$F$776,СВЦЭМ!$A$33:$A$776,$A257,СВЦЭМ!$B$33:$B$776,W$226)+'СЕТ СН'!$F$15</f>
        <v>0</v>
      </c>
      <c r="X257" s="36">
        <f>SUMIFS(СВЦЭМ!$F$33:$F$776,СВЦЭМ!$A$33:$A$776,$A257,СВЦЭМ!$B$33:$B$776,X$226)+'СЕТ СН'!$F$15</f>
        <v>0</v>
      </c>
      <c r="Y257" s="36">
        <f>SUMIFS(СВЦЭМ!$F$33:$F$776,СВЦЭМ!$A$33:$A$776,$A257,СВЦЭМ!$B$33:$B$776,Y$226)+'СЕТ СН'!$F$15</f>
        <v>0</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01.06.2019</v>
      </c>
      <c r="B262" s="36">
        <f>SUMIFS(СВЦЭМ!$G$34:$G$777,СВЦЭМ!$A$34:$A$777,$A262,СВЦЭМ!$B$33:$B$776,B$261)+'СЕТ СН'!$F$15</f>
        <v>0</v>
      </c>
      <c r="C262" s="36">
        <f>SUMIFS(СВЦЭМ!$G$34:$G$777,СВЦЭМ!$A$34:$A$777,$A262,СВЦЭМ!$B$33:$B$776,C$261)+'СЕТ СН'!$F$15</f>
        <v>0</v>
      </c>
      <c r="D262" s="36">
        <f>SUMIFS(СВЦЭМ!$G$34:$G$777,СВЦЭМ!$A$34:$A$777,$A262,СВЦЭМ!$B$33:$B$776,D$261)+'СЕТ СН'!$F$15</f>
        <v>0</v>
      </c>
      <c r="E262" s="36">
        <f>SUMIFS(СВЦЭМ!$G$34:$G$777,СВЦЭМ!$A$34:$A$777,$A262,СВЦЭМ!$B$33:$B$776,E$261)+'СЕТ СН'!$F$15</f>
        <v>0</v>
      </c>
      <c r="F262" s="36">
        <f>SUMIFS(СВЦЭМ!$G$34:$G$777,СВЦЭМ!$A$34:$A$777,$A262,СВЦЭМ!$B$33:$B$776,F$261)+'СЕТ СН'!$F$15</f>
        <v>0</v>
      </c>
      <c r="G262" s="36">
        <f>SUMIFS(СВЦЭМ!$G$34:$G$777,СВЦЭМ!$A$34:$A$777,$A262,СВЦЭМ!$B$33:$B$776,G$261)+'СЕТ СН'!$F$15</f>
        <v>0</v>
      </c>
      <c r="H262" s="36">
        <f>SUMIFS(СВЦЭМ!$G$34:$G$777,СВЦЭМ!$A$34:$A$777,$A262,СВЦЭМ!$B$33:$B$776,H$261)+'СЕТ СН'!$F$15</f>
        <v>0</v>
      </c>
      <c r="I262" s="36">
        <f>SUMIFS(СВЦЭМ!$G$34:$G$777,СВЦЭМ!$A$34:$A$777,$A262,СВЦЭМ!$B$33:$B$776,I$261)+'СЕТ СН'!$F$15</f>
        <v>0</v>
      </c>
      <c r="J262" s="36">
        <f>SUMIFS(СВЦЭМ!$G$34:$G$777,СВЦЭМ!$A$34:$A$777,$A262,СВЦЭМ!$B$33:$B$776,J$261)+'СЕТ СН'!$F$15</f>
        <v>0</v>
      </c>
      <c r="K262" s="36">
        <f>SUMIFS(СВЦЭМ!$G$34:$G$777,СВЦЭМ!$A$34:$A$777,$A262,СВЦЭМ!$B$33:$B$776,K$261)+'СЕТ СН'!$F$15</f>
        <v>0</v>
      </c>
      <c r="L262" s="36">
        <f>SUMIFS(СВЦЭМ!$G$34:$G$777,СВЦЭМ!$A$34:$A$777,$A262,СВЦЭМ!$B$33:$B$776,L$261)+'СЕТ СН'!$F$15</f>
        <v>0</v>
      </c>
      <c r="M262" s="36">
        <f>SUMIFS(СВЦЭМ!$G$34:$G$777,СВЦЭМ!$A$34:$A$777,$A262,СВЦЭМ!$B$33:$B$776,M$261)+'СЕТ СН'!$F$15</f>
        <v>0</v>
      </c>
      <c r="N262" s="36">
        <f>SUMIFS(СВЦЭМ!$G$34:$G$777,СВЦЭМ!$A$34:$A$777,$A262,СВЦЭМ!$B$33:$B$776,N$261)+'СЕТ СН'!$F$15</f>
        <v>0</v>
      </c>
      <c r="O262" s="36">
        <f>SUMIFS(СВЦЭМ!$G$34:$G$777,СВЦЭМ!$A$34:$A$777,$A262,СВЦЭМ!$B$33:$B$776,O$261)+'СЕТ СН'!$F$15</f>
        <v>0</v>
      </c>
      <c r="P262" s="36">
        <f>SUMIFS(СВЦЭМ!$G$34:$G$777,СВЦЭМ!$A$34:$A$777,$A262,СВЦЭМ!$B$33:$B$776,P$261)+'СЕТ СН'!$F$15</f>
        <v>0</v>
      </c>
      <c r="Q262" s="36">
        <f>SUMIFS(СВЦЭМ!$G$34:$G$777,СВЦЭМ!$A$34:$A$777,$A262,СВЦЭМ!$B$33:$B$776,Q$261)+'СЕТ СН'!$F$15</f>
        <v>0</v>
      </c>
      <c r="R262" s="36">
        <f>SUMIFS(СВЦЭМ!$G$34:$G$777,СВЦЭМ!$A$34:$A$777,$A262,СВЦЭМ!$B$33:$B$776,R$261)+'СЕТ СН'!$F$15</f>
        <v>0</v>
      </c>
      <c r="S262" s="36">
        <f>SUMIFS(СВЦЭМ!$G$34:$G$777,СВЦЭМ!$A$34:$A$777,$A262,СВЦЭМ!$B$33:$B$776,S$261)+'СЕТ СН'!$F$15</f>
        <v>0</v>
      </c>
      <c r="T262" s="36">
        <f>SUMIFS(СВЦЭМ!$G$34:$G$777,СВЦЭМ!$A$34:$A$777,$A262,СВЦЭМ!$B$33:$B$776,T$261)+'СЕТ СН'!$F$15</f>
        <v>0</v>
      </c>
      <c r="U262" s="36">
        <f>SUMIFS(СВЦЭМ!$G$34:$G$777,СВЦЭМ!$A$34:$A$777,$A262,СВЦЭМ!$B$33:$B$776,U$261)+'СЕТ СН'!$F$15</f>
        <v>0</v>
      </c>
      <c r="V262" s="36">
        <f>SUMIFS(СВЦЭМ!$G$34:$G$777,СВЦЭМ!$A$34:$A$777,$A262,СВЦЭМ!$B$33:$B$776,V$261)+'СЕТ СН'!$F$15</f>
        <v>0</v>
      </c>
      <c r="W262" s="36">
        <f>SUMIFS(СВЦЭМ!$G$34:$G$777,СВЦЭМ!$A$34:$A$777,$A262,СВЦЭМ!$B$33:$B$776,W$261)+'СЕТ СН'!$F$15</f>
        <v>0</v>
      </c>
      <c r="X262" s="36">
        <f>SUMIFS(СВЦЭМ!$G$34:$G$777,СВЦЭМ!$A$34:$A$777,$A262,СВЦЭМ!$B$33:$B$776,X$261)+'СЕТ СН'!$F$15</f>
        <v>0</v>
      </c>
      <c r="Y262" s="36">
        <f>SUMIFS(СВЦЭМ!$G$34:$G$777,СВЦЭМ!$A$34:$A$777,$A262,СВЦЭМ!$B$33:$B$776,Y$261)+'СЕТ СН'!$F$15</f>
        <v>0</v>
      </c>
      <c r="AA262" s="45"/>
    </row>
    <row r="263" spans="1:27" ht="15.75" hidden="1" x14ac:dyDescent="0.2">
      <c r="A263" s="35">
        <f>A262+1</f>
        <v>43618</v>
      </c>
      <c r="B263" s="36">
        <f>SUMIFS(СВЦЭМ!$G$34:$G$777,СВЦЭМ!$A$34:$A$777,$A263,СВЦЭМ!$B$33:$B$776,B$261)+'СЕТ СН'!$F$15</f>
        <v>0</v>
      </c>
      <c r="C263" s="36">
        <f>SUMIFS(СВЦЭМ!$G$34:$G$777,СВЦЭМ!$A$34:$A$777,$A263,СВЦЭМ!$B$33:$B$776,C$261)+'СЕТ СН'!$F$15</f>
        <v>0</v>
      </c>
      <c r="D263" s="36">
        <f>SUMIFS(СВЦЭМ!$G$34:$G$777,СВЦЭМ!$A$34:$A$777,$A263,СВЦЭМ!$B$33:$B$776,D$261)+'СЕТ СН'!$F$15</f>
        <v>0</v>
      </c>
      <c r="E263" s="36">
        <f>SUMIFS(СВЦЭМ!$G$34:$G$777,СВЦЭМ!$A$34:$A$777,$A263,СВЦЭМ!$B$33:$B$776,E$261)+'СЕТ СН'!$F$15</f>
        <v>0</v>
      </c>
      <c r="F263" s="36">
        <f>SUMIFS(СВЦЭМ!$G$34:$G$777,СВЦЭМ!$A$34:$A$777,$A263,СВЦЭМ!$B$33:$B$776,F$261)+'СЕТ СН'!$F$15</f>
        <v>0</v>
      </c>
      <c r="G263" s="36">
        <f>SUMIFS(СВЦЭМ!$G$34:$G$777,СВЦЭМ!$A$34:$A$777,$A263,СВЦЭМ!$B$33:$B$776,G$261)+'СЕТ СН'!$F$15</f>
        <v>0</v>
      </c>
      <c r="H263" s="36">
        <f>SUMIFS(СВЦЭМ!$G$34:$G$777,СВЦЭМ!$A$34:$A$777,$A263,СВЦЭМ!$B$33:$B$776,H$261)+'СЕТ СН'!$F$15</f>
        <v>0</v>
      </c>
      <c r="I263" s="36">
        <f>SUMIFS(СВЦЭМ!$G$34:$G$777,СВЦЭМ!$A$34:$A$777,$A263,СВЦЭМ!$B$33:$B$776,I$261)+'СЕТ СН'!$F$15</f>
        <v>0</v>
      </c>
      <c r="J263" s="36">
        <f>SUMIFS(СВЦЭМ!$G$34:$G$777,СВЦЭМ!$A$34:$A$777,$A263,СВЦЭМ!$B$33:$B$776,J$261)+'СЕТ СН'!$F$15</f>
        <v>0</v>
      </c>
      <c r="K263" s="36">
        <f>SUMIFS(СВЦЭМ!$G$34:$G$777,СВЦЭМ!$A$34:$A$777,$A263,СВЦЭМ!$B$33:$B$776,K$261)+'СЕТ СН'!$F$15</f>
        <v>0</v>
      </c>
      <c r="L263" s="36">
        <f>SUMIFS(СВЦЭМ!$G$34:$G$777,СВЦЭМ!$A$34:$A$777,$A263,СВЦЭМ!$B$33:$B$776,L$261)+'СЕТ СН'!$F$15</f>
        <v>0</v>
      </c>
      <c r="M263" s="36">
        <f>SUMIFS(СВЦЭМ!$G$34:$G$777,СВЦЭМ!$A$34:$A$777,$A263,СВЦЭМ!$B$33:$B$776,M$261)+'СЕТ СН'!$F$15</f>
        <v>0</v>
      </c>
      <c r="N263" s="36">
        <f>SUMIFS(СВЦЭМ!$G$34:$G$777,СВЦЭМ!$A$34:$A$777,$A263,СВЦЭМ!$B$33:$B$776,N$261)+'СЕТ СН'!$F$15</f>
        <v>0</v>
      </c>
      <c r="O263" s="36">
        <f>SUMIFS(СВЦЭМ!$G$34:$G$777,СВЦЭМ!$A$34:$A$777,$A263,СВЦЭМ!$B$33:$B$776,O$261)+'СЕТ СН'!$F$15</f>
        <v>0</v>
      </c>
      <c r="P263" s="36">
        <f>SUMIFS(СВЦЭМ!$G$34:$G$777,СВЦЭМ!$A$34:$A$777,$A263,СВЦЭМ!$B$33:$B$776,P$261)+'СЕТ СН'!$F$15</f>
        <v>0</v>
      </c>
      <c r="Q263" s="36">
        <f>SUMIFS(СВЦЭМ!$G$34:$G$777,СВЦЭМ!$A$34:$A$777,$A263,СВЦЭМ!$B$33:$B$776,Q$261)+'СЕТ СН'!$F$15</f>
        <v>0</v>
      </c>
      <c r="R263" s="36">
        <f>SUMIFS(СВЦЭМ!$G$34:$G$777,СВЦЭМ!$A$34:$A$777,$A263,СВЦЭМ!$B$33:$B$776,R$261)+'СЕТ СН'!$F$15</f>
        <v>0</v>
      </c>
      <c r="S263" s="36">
        <f>SUMIFS(СВЦЭМ!$G$34:$G$777,СВЦЭМ!$A$34:$A$777,$A263,СВЦЭМ!$B$33:$B$776,S$261)+'СЕТ СН'!$F$15</f>
        <v>0</v>
      </c>
      <c r="T263" s="36">
        <f>SUMIFS(СВЦЭМ!$G$34:$G$777,СВЦЭМ!$A$34:$A$777,$A263,СВЦЭМ!$B$33:$B$776,T$261)+'СЕТ СН'!$F$15</f>
        <v>0</v>
      </c>
      <c r="U263" s="36">
        <f>SUMIFS(СВЦЭМ!$G$34:$G$777,СВЦЭМ!$A$34:$A$777,$A263,СВЦЭМ!$B$33:$B$776,U$261)+'СЕТ СН'!$F$15</f>
        <v>0</v>
      </c>
      <c r="V263" s="36">
        <f>SUMIFS(СВЦЭМ!$G$34:$G$777,СВЦЭМ!$A$34:$A$777,$A263,СВЦЭМ!$B$33:$B$776,V$261)+'СЕТ СН'!$F$15</f>
        <v>0</v>
      </c>
      <c r="W263" s="36">
        <f>SUMIFS(СВЦЭМ!$G$34:$G$777,СВЦЭМ!$A$34:$A$777,$A263,СВЦЭМ!$B$33:$B$776,W$261)+'СЕТ СН'!$F$15</f>
        <v>0</v>
      </c>
      <c r="X263" s="36">
        <f>SUMIFS(СВЦЭМ!$G$34:$G$777,СВЦЭМ!$A$34:$A$777,$A263,СВЦЭМ!$B$33:$B$776,X$261)+'СЕТ СН'!$F$15</f>
        <v>0</v>
      </c>
      <c r="Y263" s="36">
        <f>SUMIFS(СВЦЭМ!$G$34:$G$777,СВЦЭМ!$A$34:$A$777,$A263,СВЦЭМ!$B$33:$B$776,Y$261)+'СЕТ СН'!$F$15</f>
        <v>0</v>
      </c>
    </row>
    <row r="264" spans="1:27" ht="15.75" hidden="1" x14ac:dyDescent="0.2">
      <c r="A264" s="35">
        <f t="shared" ref="A264:A292" si="7">A263+1</f>
        <v>43619</v>
      </c>
      <c r="B264" s="36">
        <f>SUMIFS(СВЦЭМ!$G$34:$G$777,СВЦЭМ!$A$34:$A$777,$A264,СВЦЭМ!$B$33:$B$776,B$261)+'СЕТ СН'!$F$15</f>
        <v>0</v>
      </c>
      <c r="C264" s="36">
        <f>SUMIFS(СВЦЭМ!$G$34:$G$777,СВЦЭМ!$A$34:$A$777,$A264,СВЦЭМ!$B$33:$B$776,C$261)+'СЕТ СН'!$F$15</f>
        <v>0</v>
      </c>
      <c r="D264" s="36">
        <f>SUMIFS(СВЦЭМ!$G$34:$G$777,СВЦЭМ!$A$34:$A$777,$A264,СВЦЭМ!$B$33:$B$776,D$261)+'СЕТ СН'!$F$15</f>
        <v>0</v>
      </c>
      <c r="E264" s="36">
        <f>SUMIFS(СВЦЭМ!$G$34:$G$777,СВЦЭМ!$A$34:$A$777,$A264,СВЦЭМ!$B$33:$B$776,E$261)+'СЕТ СН'!$F$15</f>
        <v>0</v>
      </c>
      <c r="F264" s="36">
        <f>SUMIFS(СВЦЭМ!$G$34:$G$777,СВЦЭМ!$A$34:$A$777,$A264,СВЦЭМ!$B$33:$B$776,F$261)+'СЕТ СН'!$F$15</f>
        <v>0</v>
      </c>
      <c r="G264" s="36">
        <f>SUMIFS(СВЦЭМ!$G$34:$G$777,СВЦЭМ!$A$34:$A$777,$A264,СВЦЭМ!$B$33:$B$776,G$261)+'СЕТ СН'!$F$15</f>
        <v>0</v>
      </c>
      <c r="H264" s="36">
        <f>SUMIFS(СВЦЭМ!$G$34:$G$777,СВЦЭМ!$A$34:$A$777,$A264,СВЦЭМ!$B$33:$B$776,H$261)+'СЕТ СН'!$F$15</f>
        <v>0</v>
      </c>
      <c r="I264" s="36">
        <f>SUMIFS(СВЦЭМ!$G$34:$G$777,СВЦЭМ!$A$34:$A$777,$A264,СВЦЭМ!$B$33:$B$776,I$261)+'СЕТ СН'!$F$15</f>
        <v>0</v>
      </c>
      <c r="J264" s="36">
        <f>SUMIFS(СВЦЭМ!$G$34:$G$777,СВЦЭМ!$A$34:$A$777,$A264,СВЦЭМ!$B$33:$B$776,J$261)+'СЕТ СН'!$F$15</f>
        <v>0</v>
      </c>
      <c r="K264" s="36">
        <f>SUMIFS(СВЦЭМ!$G$34:$G$777,СВЦЭМ!$A$34:$A$777,$A264,СВЦЭМ!$B$33:$B$776,K$261)+'СЕТ СН'!$F$15</f>
        <v>0</v>
      </c>
      <c r="L264" s="36">
        <f>SUMIFS(СВЦЭМ!$G$34:$G$777,СВЦЭМ!$A$34:$A$777,$A264,СВЦЭМ!$B$33:$B$776,L$261)+'СЕТ СН'!$F$15</f>
        <v>0</v>
      </c>
      <c r="M264" s="36">
        <f>SUMIFS(СВЦЭМ!$G$34:$G$777,СВЦЭМ!$A$34:$A$777,$A264,СВЦЭМ!$B$33:$B$776,M$261)+'СЕТ СН'!$F$15</f>
        <v>0</v>
      </c>
      <c r="N264" s="36">
        <f>SUMIFS(СВЦЭМ!$G$34:$G$777,СВЦЭМ!$A$34:$A$777,$A264,СВЦЭМ!$B$33:$B$776,N$261)+'СЕТ СН'!$F$15</f>
        <v>0</v>
      </c>
      <c r="O264" s="36">
        <f>SUMIFS(СВЦЭМ!$G$34:$G$777,СВЦЭМ!$A$34:$A$777,$A264,СВЦЭМ!$B$33:$B$776,O$261)+'СЕТ СН'!$F$15</f>
        <v>0</v>
      </c>
      <c r="P264" s="36">
        <f>SUMIFS(СВЦЭМ!$G$34:$G$777,СВЦЭМ!$A$34:$A$777,$A264,СВЦЭМ!$B$33:$B$776,P$261)+'СЕТ СН'!$F$15</f>
        <v>0</v>
      </c>
      <c r="Q264" s="36">
        <f>SUMIFS(СВЦЭМ!$G$34:$G$777,СВЦЭМ!$A$34:$A$777,$A264,СВЦЭМ!$B$33:$B$776,Q$261)+'СЕТ СН'!$F$15</f>
        <v>0</v>
      </c>
      <c r="R264" s="36">
        <f>SUMIFS(СВЦЭМ!$G$34:$G$777,СВЦЭМ!$A$34:$A$777,$A264,СВЦЭМ!$B$33:$B$776,R$261)+'СЕТ СН'!$F$15</f>
        <v>0</v>
      </c>
      <c r="S264" s="36">
        <f>SUMIFS(СВЦЭМ!$G$34:$G$777,СВЦЭМ!$A$34:$A$777,$A264,СВЦЭМ!$B$33:$B$776,S$261)+'СЕТ СН'!$F$15</f>
        <v>0</v>
      </c>
      <c r="T264" s="36">
        <f>SUMIFS(СВЦЭМ!$G$34:$G$777,СВЦЭМ!$A$34:$A$777,$A264,СВЦЭМ!$B$33:$B$776,T$261)+'СЕТ СН'!$F$15</f>
        <v>0</v>
      </c>
      <c r="U264" s="36">
        <f>SUMIFS(СВЦЭМ!$G$34:$G$777,СВЦЭМ!$A$34:$A$777,$A264,СВЦЭМ!$B$33:$B$776,U$261)+'СЕТ СН'!$F$15</f>
        <v>0</v>
      </c>
      <c r="V264" s="36">
        <f>SUMIFS(СВЦЭМ!$G$34:$G$777,СВЦЭМ!$A$34:$A$777,$A264,СВЦЭМ!$B$33:$B$776,V$261)+'СЕТ СН'!$F$15</f>
        <v>0</v>
      </c>
      <c r="W264" s="36">
        <f>SUMIFS(СВЦЭМ!$G$34:$G$777,СВЦЭМ!$A$34:$A$777,$A264,СВЦЭМ!$B$33:$B$776,W$261)+'СЕТ СН'!$F$15</f>
        <v>0</v>
      </c>
      <c r="X264" s="36">
        <f>SUMIFS(СВЦЭМ!$G$34:$G$777,СВЦЭМ!$A$34:$A$777,$A264,СВЦЭМ!$B$33:$B$776,X$261)+'СЕТ СН'!$F$15</f>
        <v>0</v>
      </c>
      <c r="Y264" s="36">
        <f>SUMIFS(СВЦЭМ!$G$34:$G$777,СВЦЭМ!$A$34:$A$777,$A264,СВЦЭМ!$B$33:$B$776,Y$261)+'СЕТ СН'!$F$15</f>
        <v>0</v>
      </c>
    </row>
    <row r="265" spans="1:27" ht="15.75" hidden="1" x14ac:dyDescent="0.2">
      <c r="A265" s="35">
        <f t="shared" si="7"/>
        <v>43620</v>
      </c>
      <c r="B265" s="36">
        <f>SUMIFS(СВЦЭМ!$G$34:$G$777,СВЦЭМ!$A$34:$A$777,$A265,СВЦЭМ!$B$33:$B$776,B$261)+'СЕТ СН'!$F$15</f>
        <v>0</v>
      </c>
      <c r="C265" s="36">
        <f>SUMIFS(СВЦЭМ!$G$34:$G$777,СВЦЭМ!$A$34:$A$777,$A265,СВЦЭМ!$B$33:$B$776,C$261)+'СЕТ СН'!$F$15</f>
        <v>0</v>
      </c>
      <c r="D265" s="36">
        <f>SUMIFS(СВЦЭМ!$G$34:$G$777,СВЦЭМ!$A$34:$A$777,$A265,СВЦЭМ!$B$33:$B$776,D$261)+'СЕТ СН'!$F$15</f>
        <v>0</v>
      </c>
      <c r="E265" s="36">
        <f>SUMIFS(СВЦЭМ!$G$34:$G$777,СВЦЭМ!$A$34:$A$777,$A265,СВЦЭМ!$B$33:$B$776,E$261)+'СЕТ СН'!$F$15</f>
        <v>0</v>
      </c>
      <c r="F265" s="36">
        <f>SUMIFS(СВЦЭМ!$G$34:$G$777,СВЦЭМ!$A$34:$A$777,$A265,СВЦЭМ!$B$33:$B$776,F$261)+'СЕТ СН'!$F$15</f>
        <v>0</v>
      </c>
      <c r="G265" s="36">
        <f>SUMIFS(СВЦЭМ!$G$34:$G$777,СВЦЭМ!$A$34:$A$777,$A265,СВЦЭМ!$B$33:$B$776,G$261)+'СЕТ СН'!$F$15</f>
        <v>0</v>
      </c>
      <c r="H265" s="36">
        <f>SUMIFS(СВЦЭМ!$G$34:$G$777,СВЦЭМ!$A$34:$A$777,$A265,СВЦЭМ!$B$33:$B$776,H$261)+'СЕТ СН'!$F$15</f>
        <v>0</v>
      </c>
      <c r="I265" s="36">
        <f>SUMIFS(СВЦЭМ!$G$34:$G$777,СВЦЭМ!$A$34:$A$777,$A265,СВЦЭМ!$B$33:$B$776,I$261)+'СЕТ СН'!$F$15</f>
        <v>0</v>
      </c>
      <c r="J265" s="36">
        <f>SUMIFS(СВЦЭМ!$G$34:$G$777,СВЦЭМ!$A$34:$A$777,$A265,СВЦЭМ!$B$33:$B$776,J$261)+'СЕТ СН'!$F$15</f>
        <v>0</v>
      </c>
      <c r="K265" s="36">
        <f>SUMIFS(СВЦЭМ!$G$34:$G$777,СВЦЭМ!$A$34:$A$777,$A265,СВЦЭМ!$B$33:$B$776,K$261)+'СЕТ СН'!$F$15</f>
        <v>0</v>
      </c>
      <c r="L265" s="36">
        <f>SUMIFS(СВЦЭМ!$G$34:$G$777,СВЦЭМ!$A$34:$A$777,$A265,СВЦЭМ!$B$33:$B$776,L$261)+'СЕТ СН'!$F$15</f>
        <v>0</v>
      </c>
      <c r="M265" s="36">
        <f>SUMIFS(СВЦЭМ!$G$34:$G$777,СВЦЭМ!$A$34:$A$777,$A265,СВЦЭМ!$B$33:$B$776,M$261)+'СЕТ СН'!$F$15</f>
        <v>0</v>
      </c>
      <c r="N265" s="36">
        <f>SUMIFS(СВЦЭМ!$G$34:$G$777,СВЦЭМ!$A$34:$A$777,$A265,СВЦЭМ!$B$33:$B$776,N$261)+'СЕТ СН'!$F$15</f>
        <v>0</v>
      </c>
      <c r="O265" s="36">
        <f>SUMIFS(СВЦЭМ!$G$34:$G$777,СВЦЭМ!$A$34:$A$777,$A265,СВЦЭМ!$B$33:$B$776,O$261)+'СЕТ СН'!$F$15</f>
        <v>0</v>
      </c>
      <c r="P265" s="36">
        <f>SUMIFS(СВЦЭМ!$G$34:$G$777,СВЦЭМ!$A$34:$A$777,$A265,СВЦЭМ!$B$33:$B$776,P$261)+'СЕТ СН'!$F$15</f>
        <v>0</v>
      </c>
      <c r="Q265" s="36">
        <f>SUMIFS(СВЦЭМ!$G$34:$G$777,СВЦЭМ!$A$34:$A$777,$A265,СВЦЭМ!$B$33:$B$776,Q$261)+'СЕТ СН'!$F$15</f>
        <v>0</v>
      </c>
      <c r="R265" s="36">
        <f>SUMIFS(СВЦЭМ!$G$34:$G$777,СВЦЭМ!$A$34:$A$777,$A265,СВЦЭМ!$B$33:$B$776,R$261)+'СЕТ СН'!$F$15</f>
        <v>0</v>
      </c>
      <c r="S265" s="36">
        <f>SUMIFS(СВЦЭМ!$G$34:$G$777,СВЦЭМ!$A$34:$A$777,$A265,СВЦЭМ!$B$33:$B$776,S$261)+'СЕТ СН'!$F$15</f>
        <v>0</v>
      </c>
      <c r="T265" s="36">
        <f>SUMIFS(СВЦЭМ!$G$34:$G$777,СВЦЭМ!$A$34:$A$777,$A265,СВЦЭМ!$B$33:$B$776,T$261)+'СЕТ СН'!$F$15</f>
        <v>0</v>
      </c>
      <c r="U265" s="36">
        <f>SUMIFS(СВЦЭМ!$G$34:$G$777,СВЦЭМ!$A$34:$A$777,$A265,СВЦЭМ!$B$33:$B$776,U$261)+'СЕТ СН'!$F$15</f>
        <v>0</v>
      </c>
      <c r="V265" s="36">
        <f>SUMIFS(СВЦЭМ!$G$34:$G$777,СВЦЭМ!$A$34:$A$777,$A265,СВЦЭМ!$B$33:$B$776,V$261)+'СЕТ СН'!$F$15</f>
        <v>0</v>
      </c>
      <c r="W265" s="36">
        <f>SUMIFS(СВЦЭМ!$G$34:$G$777,СВЦЭМ!$A$34:$A$777,$A265,СВЦЭМ!$B$33:$B$776,W$261)+'СЕТ СН'!$F$15</f>
        <v>0</v>
      </c>
      <c r="X265" s="36">
        <f>SUMIFS(СВЦЭМ!$G$34:$G$777,СВЦЭМ!$A$34:$A$777,$A265,СВЦЭМ!$B$33:$B$776,X$261)+'СЕТ СН'!$F$15</f>
        <v>0</v>
      </c>
      <c r="Y265" s="36">
        <f>SUMIFS(СВЦЭМ!$G$34:$G$777,СВЦЭМ!$A$34:$A$777,$A265,СВЦЭМ!$B$33:$B$776,Y$261)+'СЕТ СН'!$F$15</f>
        <v>0</v>
      </c>
    </row>
    <row r="266" spans="1:27" ht="15.75" hidden="1" x14ac:dyDescent="0.2">
      <c r="A266" s="35">
        <f t="shared" si="7"/>
        <v>43621</v>
      </c>
      <c r="B266" s="36">
        <f>SUMIFS(СВЦЭМ!$G$34:$G$777,СВЦЭМ!$A$34:$A$777,$A266,СВЦЭМ!$B$33:$B$776,B$261)+'СЕТ СН'!$F$15</f>
        <v>0</v>
      </c>
      <c r="C266" s="36">
        <f>SUMIFS(СВЦЭМ!$G$34:$G$777,СВЦЭМ!$A$34:$A$777,$A266,СВЦЭМ!$B$33:$B$776,C$261)+'СЕТ СН'!$F$15</f>
        <v>0</v>
      </c>
      <c r="D266" s="36">
        <f>SUMIFS(СВЦЭМ!$G$34:$G$777,СВЦЭМ!$A$34:$A$777,$A266,СВЦЭМ!$B$33:$B$776,D$261)+'СЕТ СН'!$F$15</f>
        <v>0</v>
      </c>
      <c r="E266" s="36">
        <f>SUMIFS(СВЦЭМ!$G$34:$G$777,СВЦЭМ!$A$34:$A$777,$A266,СВЦЭМ!$B$33:$B$776,E$261)+'СЕТ СН'!$F$15</f>
        <v>0</v>
      </c>
      <c r="F266" s="36">
        <f>SUMIFS(СВЦЭМ!$G$34:$G$777,СВЦЭМ!$A$34:$A$777,$A266,СВЦЭМ!$B$33:$B$776,F$261)+'СЕТ СН'!$F$15</f>
        <v>0</v>
      </c>
      <c r="G266" s="36">
        <f>SUMIFS(СВЦЭМ!$G$34:$G$777,СВЦЭМ!$A$34:$A$777,$A266,СВЦЭМ!$B$33:$B$776,G$261)+'СЕТ СН'!$F$15</f>
        <v>0</v>
      </c>
      <c r="H266" s="36">
        <f>SUMIFS(СВЦЭМ!$G$34:$G$777,СВЦЭМ!$A$34:$A$777,$A266,СВЦЭМ!$B$33:$B$776,H$261)+'СЕТ СН'!$F$15</f>
        <v>0</v>
      </c>
      <c r="I266" s="36">
        <f>SUMIFS(СВЦЭМ!$G$34:$G$777,СВЦЭМ!$A$34:$A$777,$A266,СВЦЭМ!$B$33:$B$776,I$261)+'СЕТ СН'!$F$15</f>
        <v>0</v>
      </c>
      <c r="J266" s="36">
        <f>SUMIFS(СВЦЭМ!$G$34:$G$777,СВЦЭМ!$A$34:$A$777,$A266,СВЦЭМ!$B$33:$B$776,J$261)+'СЕТ СН'!$F$15</f>
        <v>0</v>
      </c>
      <c r="K266" s="36">
        <f>SUMIFS(СВЦЭМ!$G$34:$G$777,СВЦЭМ!$A$34:$A$777,$A266,СВЦЭМ!$B$33:$B$776,K$261)+'СЕТ СН'!$F$15</f>
        <v>0</v>
      </c>
      <c r="L266" s="36">
        <f>SUMIFS(СВЦЭМ!$G$34:$G$777,СВЦЭМ!$A$34:$A$777,$A266,СВЦЭМ!$B$33:$B$776,L$261)+'СЕТ СН'!$F$15</f>
        <v>0</v>
      </c>
      <c r="M266" s="36">
        <f>SUMIFS(СВЦЭМ!$G$34:$G$777,СВЦЭМ!$A$34:$A$777,$A266,СВЦЭМ!$B$33:$B$776,M$261)+'СЕТ СН'!$F$15</f>
        <v>0</v>
      </c>
      <c r="N266" s="36">
        <f>SUMIFS(СВЦЭМ!$G$34:$G$777,СВЦЭМ!$A$34:$A$777,$A266,СВЦЭМ!$B$33:$B$776,N$261)+'СЕТ СН'!$F$15</f>
        <v>0</v>
      </c>
      <c r="O266" s="36">
        <f>SUMIFS(СВЦЭМ!$G$34:$G$777,СВЦЭМ!$A$34:$A$777,$A266,СВЦЭМ!$B$33:$B$776,O$261)+'СЕТ СН'!$F$15</f>
        <v>0</v>
      </c>
      <c r="P266" s="36">
        <f>SUMIFS(СВЦЭМ!$G$34:$G$777,СВЦЭМ!$A$34:$A$777,$A266,СВЦЭМ!$B$33:$B$776,P$261)+'СЕТ СН'!$F$15</f>
        <v>0</v>
      </c>
      <c r="Q266" s="36">
        <f>SUMIFS(СВЦЭМ!$G$34:$G$777,СВЦЭМ!$A$34:$A$777,$A266,СВЦЭМ!$B$33:$B$776,Q$261)+'СЕТ СН'!$F$15</f>
        <v>0</v>
      </c>
      <c r="R266" s="36">
        <f>SUMIFS(СВЦЭМ!$G$34:$G$777,СВЦЭМ!$A$34:$A$777,$A266,СВЦЭМ!$B$33:$B$776,R$261)+'СЕТ СН'!$F$15</f>
        <v>0</v>
      </c>
      <c r="S266" s="36">
        <f>SUMIFS(СВЦЭМ!$G$34:$G$777,СВЦЭМ!$A$34:$A$777,$A266,СВЦЭМ!$B$33:$B$776,S$261)+'СЕТ СН'!$F$15</f>
        <v>0</v>
      </c>
      <c r="T266" s="36">
        <f>SUMIFS(СВЦЭМ!$G$34:$G$777,СВЦЭМ!$A$34:$A$777,$A266,СВЦЭМ!$B$33:$B$776,T$261)+'СЕТ СН'!$F$15</f>
        <v>0</v>
      </c>
      <c r="U266" s="36">
        <f>SUMIFS(СВЦЭМ!$G$34:$G$777,СВЦЭМ!$A$34:$A$777,$A266,СВЦЭМ!$B$33:$B$776,U$261)+'СЕТ СН'!$F$15</f>
        <v>0</v>
      </c>
      <c r="V266" s="36">
        <f>SUMIFS(СВЦЭМ!$G$34:$G$777,СВЦЭМ!$A$34:$A$777,$A266,СВЦЭМ!$B$33:$B$776,V$261)+'СЕТ СН'!$F$15</f>
        <v>0</v>
      </c>
      <c r="W266" s="36">
        <f>SUMIFS(СВЦЭМ!$G$34:$G$777,СВЦЭМ!$A$34:$A$777,$A266,СВЦЭМ!$B$33:$B$776,W$261)+'СЕТ СН'!$F$15</f>
        <v>0</v>
      </c>
      <c r="X266" s="36">
        <f>SUMIFS(СВЦЭМ!$G$34:$G$777,СВЦЭМ!$A$34:$A$777,$A266,СВЦЭМ!$B$33:$B$776,X$261)+'СЕТ СН'!$F$15</f>
        <v>0</v>
      </c>
      <c r="Y266" s="36">
        <f>SUMIFS(СВЦЭМ!$G$34:$G$777,СВЦЭМ!$A$34:$A$777,$A266,СВЦЭМ!$B$33:$B$776,Y$261)+'СЕТ СН'!$F$15</f>
        <v>0</v>
      </c>
    </row>
    <row r="267" spans="1:27" ht="15.75" hidden="1" x14ac:dyDescent="0.2">
      <c r="A267" s="35">
        <f t="shared" si="7"/>
        <v>43622</v>
      </c>
      <c r="B267" s="36">
        <f>SUMIFS(СВЦЭМ!$G$34:$G$777,СВЦЭМ!$A$34:$A$777,$A267,СВЦЭМ!$B$33:$B$776,B$261)+'СЕТ СН'!$F$15</f>
        <v>0</v>
      </c>
      <c r="C267" s="36">
        <f>SUMIFS(СВЦЭМ!$G$34:$G$777,СВЦЭМ!$A$34:$A$777,$A267,СВЦЭМ!$B$33:$B$776,C$261)+'СЕТ СН'!$F$15</f>
        <v>0</v>
      </c>
      <c r="D267" s="36">
        <f>SUMIFS(СВЦЭМ!$G$34:$G$777,СВЦЭМ!$A$34:$A$777,$A267,СВЦЭМ!$B$33:$B$776,D$261)+'СЕТ СН'!$F$15</f>
        <v>0</v>
      </c>
      <c r="E267" s="36">
        <f>SUMIFS(СВЦЭМ!$G$34:$G$777,СВЦЭМ!$A$34:$A$777,$A267,СВЦЭМ!$B$33:$B$776,E$261)+'СЕТ СН'!$F$15</f>
        <v>0</v>
      </c>
      <c r="F267" s="36">
        <f>SUMIFS(СВЦЭМ!$G$34:$G$777,СВЦЭМ!$A$34:$A$777,$A267,СВЦЭМ!$B$33:$B$776,F$261)+'СЕТ СН'!$F$15</f>
        <v>0</v>
      </c>
      <c r="G267" s="36">
        <f>SUMIFS(СВЦЭМ!$G$34:$G$777,СВЦЭМ!$A$34:$A$777,$A267,СВЦЭМ!$B$33:$B$776,G$261)+'СЕТ СН'!$F$15</f>
        <v>0</v>
      </c>
      <c r="H267" s="36">
        <f>SUMIFS(СВЦЭМ!$G$34:$G$777,СВЦЭМ!$A$34:$A$777,$A267,СВЦЭМ!$B$33:$B$776,H$261)+'СЕТ СН'!$F$15</f>
        <v>0</v>
      </c>
      <c r="I267" s="36">
        <f>SUMIFS(СВЦЭМ!$G$34:$G$777,СВЦЭМ!$A$34:$A$777,$A267,СВЦЭМ!$B$33:$B$776,I$261)+'СЕТ СН'!$F$15</f>
        <v>0</v>
      </c>
      <c r="J267" s="36">
        <f>SUMIFS(СВЦЭМ!$G$34:$G$777,СВЦЭМ!$A$34:$A$777,$A267,СВЦЭМ!$B$33:$B$776,J$261)+'СЕТ СН'!$F$15</f>
        <v>0</v>
      </c>
      <c r="K267" s="36">
        <f>SUMIFS(СВЦЭМ!$G$34:$G$777,СВЦЭМ!$A$34:$A$777,$A267,СВЦЭМ!$B$33:$B$776,K$261)+'СЕТ СН'!$F$15</f>
        <v>0</v>
      </c>
      <c r="L267" s="36">
        <f>SUMIFS(СВЦЭМ!$G$34:$G$777,СВЦЭМ!$A$34:$A$777,$A267,СВЦЭМ!$B$33:$B$776,L$261)+'СЕТ СН'!$F$15</f>
        <v>0</v>
      </c>
      <c r="M267" s="36">
        <f>SUMIFS(СВЦЭМ!$G$34:$G$777,СВЦЭМ!$A$34:$A$777,$A267,СВЦЭМ!$B$33:$B$776,M$261)+'СЕТ СН'!$F$15</f>
        <v>0</v>
      </c>
      <c r="N267" s="36">
        <f>SUMIFS(СВЦЭМ!$G$34:$G$777,СВЦЭМ!$A$34:$A$777,$A267,СВЦЭМ!$B$33:$B$776,N$261)+'СЕТ СН'!$F$15</f>
        <v>0</v>
      </c>
      <c r="O267" s="36">
        <f>SUMIFS(СВЦЭМ!$G$34:$G$777,СВЦЭМ!$A$34:$A$777,$A267,СВЦЭМ!$B$33:$B$776,O$261)+'СЕТ СН'!$F$15</f>
        <v>0</v>
      </c>
      <c r="P267" s="36">
        <f>SUMIFS(СВЦЭМ!$G$34:$G$777,СВЦЭМ!$A$34:$A$777,$A267,СВЦЭМ!$B$33:$B$776,P$261)+'СЕТ СН'!$F$15</f>
        <v>0</v>
      </c>
      <c r="Q267" s="36">
        <f>SUMIFS(СВЦЭМ!$G$34:$G$777,СВЦЭМ!$A$34:$A$777,$A267,СВЦЭМ!$B$33:$B$776,Q$261)+'СЕТ СН'!$F$15</f>
        <v>0</v>
      </c>
      <c r="R267" s="36">
        <f>SUMIFS(СВЦЭМ!$G$34:$G$777,СВЦЭМ!$A$34:$A$777,$A267,СВЦЭМ!$B$33:$B$776,R$261)+'СЕТ СН'!$F$15</f>
        <v>0</v>
      </c>
      <c r="S267" s="36">
        <f>SUMIFS(СВЦЭМ!$G$34:$G$777,СВЦЭМ!$A$34:$A$777,$A267,СВЦЭМ!$B$33:$B$776,S$261)+'СЕТ СН'!$F$15</f>
        <v>0</v>
      </c>
      <c r="T267" s="36">
        <f>SUMIFS(СВЦЭМ!$G$34:$G$777,СВЦЭМ!$A$34:$A$777,$A267,СВЦЭМ!$B$33:$B$776,T$261)+'СЕТ СН'!$F$15</f>
        <v>0</v>
      </c>
      <c r="U267" s="36">
        <f>SUMIFS(СВЦЭМ!$G$34:$G$777,СВЦЭМ!$A$34:$A$777,$A267,СВЦЭМ!$B$33:$B$776,U$261)+'СЕТ СН'!$F$15</f>
        <v>0</v>
      </c>
      <c r="V267" s="36">
        <f>SUMIFS(СВЦЭМ!$G$34:$G$777,СВЦЭМ!$A$34:$A$777,$A267,СВЦЭМ!$B$33:$B$776,V$261)+'СЕТ СН'!$F$15</f>
        <v>0</v>
      </c>
      <c r="W267" s="36">
        <f>SUMIFS(СВЦЭМ!$G$34:$G$777,СВЦЭМ!$A$34:$A$777,$A267,СВЦЭМ!$B$33:$B$776,W$261)+'СЕТ СН'!$F$15</f>
        <v>0</v>
      </c>
      <c r="X267" s="36">
        <f>SUMIFS(СВЦЭМ!$G$34:$G$777,СВЦЭМ!$A$34:$A$777,$A267,СВЦЭМ!$B$33:$B$776,X$261)+'СЕТ СН'!$F$15</f>
        <v>0</v>
      </c>
      <c r="Y267" s="36">
        <f>SUMIFS(СВЦЭМ!$G$34:$G$777,СВЦЭМ!$A$34:$A$777,$A267,СВЦЭМ!$B$33:$B$776,Y$261)+'СЕТ СН'!$F$15</f>
        <v>0</v>
      </c>
    </row>
    <row r="268" spans="1:27" ht="15.75" hidden="1" x14ac:dyDescent="0.2">
      <c r="A268" s="35">
        <f t="shared" si="7"/>
        <v>43623</v>
      </c>
      <c r="B268" s="36">
        <f>SUMIFS(СВЦЭМ!$G$34:$G$777,СВЦЭМ!$A$34:$A$777,$A268,СВЦЭМ!$B$33:$B$776,B$261)+'СЕТ СН'!$F$15</f>
        <v>0</v>
      </c>
      <c r="C268" s="36">
        <f>SUMIFS(СВЦЭМ!$G$34:$G$777,СВЦЭМ!$A$34:$A$777,$A268,СВЦЭМ!$B$33:$B$776,C$261)+'СЕТ СН'!$F$15</f>
        <v>0</v>
      </c>
      <c r="D268" s="36">
        <f>SUMIFS(СВЦЭМ!$G$34:$G$777,СВЦЭМ!$A$34:$A$777,$A268,СВЦЭМ!$B$33:$B$776,D$261)+'СЕТ СН'!$F$15</f>
        <v>0</v>
      </c>
      <c r="E268" s="36">
        <f>SUMIFS(СВЦЭМ!$G$34:$G$777,СВЦЭМ!$A$34:$A$777,$A268,СВЦЭМ!$B$33:$B$776,E$261)+'СЕТ СН'!$F$15</f>
        <v>0</v>
      </c>
      <c r="F268" s="36">
        <f>SUMIFS(СВЦЭМ!$G$34:$G$777,СВЦЭМ!$A$34:$A$777,$A268,СВЦЭМ!$B$33:$B$776,F$261)+'СЕТ СН'!$F$15</f>
        <v>0</v>
      </c>
      <c r="G268" s="36">
        <f>SUMIFS(СВЦЭМ!$G$34:$G$777,СВЦЭМ!$A$34:$A$777,$A268,СВЦЭМ!$B$33:$B$776,G$261)+'СЕТ СН'!$F$15</f>
        <v>0</v>
      </c>
      <c r="H268" s="36">
        <f>SUMIFS(СВЦЭМ!$G$34:$G$777,СВЦЭМ!$A$34:$A$777,$A268,СВЦЭМ!$B$33:$B$776,H$261)+'СЕТ СН'!$F$15</f>
        <v>0</v>
      </c>
      <c r="I268" s="36">
        <f>SUMIFS(СВЦЭМ!$G$34:$G$777,СВЦЭМ!$A$34:$A$777,$A268,СВЦЭМ!$B$33:$B$776,I$261)+'СЕТ СН'!$F$15</f>
        <v>0</v>
      </c>
      <c r="J268" s="36">
        <f>SUMIFS(СВЦЭМ!$G$34:$G$777,СВЦЭМ!$A$34:$A$777,$A268,СВЦЭМ!$B$33:$B$776,J$261)+'СЕТ СН'!$F$15</f>
        <v>0</v>
      </c>
      <c r="K268" s="36">
        <f>SUMIFS(СВЦЭМ!$G$34:$G$777,СВЦЭМ!$A$34:$A$777,$A268,СВЦЭМ!$B$33:$B$776,K$261)+'СЕТ СН'!$F$15</f>
        <v>0</v>
      </c>
      <c r="L268" s="36">
        <f>SUMIFS(СВЦЭМ!$G$34:$G$777,СВЦЭМ!$A$34:$A$777,$A268,СВЦЭМ!$B$33:$B$776,L$261)+'СЕТ СН'!$F$15</f>
        <v>0</v>
      </c>
      <c r="M268" s="36">
        <f>SUMIFS(СВЦЭМ!$G$34:$G$777,СВЦЭМ!$A$34:$A$777,$A268,СВЦЭМ!$B$33:$B$776,M$261)+'СЕТ СН'!$F$15</f>
        <v>0</v>
      </c>
      <c r="N268" s="36">
        <f>SUMIFS(СВЦЭМ!$G$34:$G$777,СВЦЭМ!$A$34:$A$777,$A268,СВЦЭМ!$B$33:$B$776,N$261)+'СЕТ СН'!$F$15</f>
        <v>0</v>
      </c>
      <c r="O268" s="36">
        <f>SUMIFS(СВЦЭМ!$G$34:$G$777,СВЦЭМ!$A$34:$A$777,$A268,СВЦЭМ!$B$33:$B$776,O$261)+'СЕТ СН'!$F$15</f>
        <v>0</v>
      </c>
      <c r="P268" s="36">
        <f>SUMIFS(СВЦЭМ!$G$34:$G$777,СВЦЭМ!$A$34:$A$777,$A268,СВЦЭМ!$B$33:$B$776,P$261)+'СЕТ СН'!$F$15</f>
        <v>0</v>
      </c>
      <c r="Q268" s="36">
        <f>SUMIFS(СВЦЭМ!$G$34:$G$777,СВЦЭМ!$A$34:$A$777,$A268,СВЦЭМ!$B$33:$B$776,Q$261)+'СЕТ СН'!$F$15</f>
        <v>0</v>
      </c>
      <c r="R268" s="36">
        <f>SUMIFS(СВЦЭМ!$G$34:$G$777,СВЦЭМ!$A$34:$A$777,$A268,СВЦЭМ!$B$33:$B$776,R$261)+'СЕТ СН'!$F$15</f>
        <v>0</v>
      </c>
      <c r="S268" s="36">
        <f>SUMIFS(СВЦЭМ!$G$34:$G$777,СВЦЭМ!$A$34:$A$777,$A268,СВЦЭМ!$B$33:$B$776,S$261)+'СЕТ СН'!$F$15</f>
        <v>0</v>
      </c>
      <c r="T268" s="36">
        <f>SUMIFS(СВЦЭМ!$G$34:$G$777,СВЦЭМ!$A$34:$A$777,$A268,СВЦЭМ!$B$33:$B$776,T$261)+'СЕТ СН'!$F$15</f>
        <v>0</v>
      </c>
      <c r="U268" s="36">
        <f>SUMIFS(СВЦЭМ!$G$34:$G$777,СВЦЭМ!$A$34:$A$777,$A268,СВЦЭМ!$B$33:$B$776,U$261)+'СЕТ СН'!$F$15</f>
        <v>0</v>
      </c>
      <c r="V268" s="36">
        <f>SUMIFS(СВЦЭМ!$G$34:$G$777,СВЦЭМ!$A$34:$A$777,$A268,СВЦЭМ!$B$33:$B$776,V$261)+'СЕТ СН'!$F$15</f>
        <v>0</v>
      </c>
      <c r="W268" s="36">
        <f>SUMIFS(СВЦЭМ!$G$34:$G$777,СВЦЭМ!$A$34:$A$777,$A268,СВЦЭМ!$B$33:$B$776,W$261)+'СЕТ СН'!$F$15</f>
        <v>0</v>
      </c>
      <c r="X268" s="36">
        <f>SUMIFS(СВЦЭМ!$G$34:$G$777,СВЦЭМ!$A$34:$A$777,$A268,СВЦЭМ!$B$33:$B$776,X$261)+'СЕТ СН'!$F$15</f>
        <v>0</v>
      </c>
      <c r="Y268" s="36">
        <f>SUMIFS(СВЦЭМ!$G$34:$G$777,СВЦЭМ!$A$34:$A$777,$A268,СВЦЭМ!$B$33:$B$776,Y$261)+'СЕТ СН'!$F$15</f>
        <v>0</v>
      </c>
    </row>
    <row r="269" spans="1:27" ht="15.75" hidden="1" x14ac:dyDescent="0.2">
      <c r="A269" s="35">
        <f t="shared" si="7"/>
        <v>43624</v>
      </c>
      <c r="B269" s="36">
        <f>SUMIFS(СВЦЭМ!$G$34:$G$777,СВЦЭМ!$A$34:$A$777,$A269,СВЦЭМ!$B$33:$B$776,B$261)+'СЕТ СН'!$F$15</f>
        <v>0</v>
      </c>
      <c r="C269" s="36">
        <f>SUMIFS(СВЦЭМ!$G$34:$G$777,СВЦЭМ!$A$34:$A$777,$A269,СВЦЭМ!$B$33:$B$776,C$261)+'СЕТ СН'!$F$15</f>
        <v>0</v>
      </c>
      <c r="D269" s="36">
        <f>SUMIFS(СВЦЭМ!$G$34:$G$777,СВЦЭМ!$A$34:$A$777,$A269,СВЦЭМ!$B$33:$B$776,D$261)+'СЕТ СН'!$F$15</f>
        <v>0</v>
      </c>
      <c r="E269" s="36">
        <f>SUMIFS(СВЦЭМ!$G$34:$G$777,СВЦЭМ!$A$34:$A$777,$A269,СВЦЭМ!$B$33:$B$776,E$261)+'СЕТ СН'!$F$15</f>
        <v>0</v>
      </c>
      <c r="F269" s="36">
        <f>SUMIFS(СВЦЭМ!$G$34:$G$777,СВЦЭМ!$A$34:$A$777,$A269,СВЦЭМ!$B$33:$B$776,F$261)+'СЕТ СН'!$F$15</f>
        <v>0</v>
      </c>
      <c r="G269" s="36">
        <f>SUMIFS(СВЦЭМ!$G$34:$G$777,СВЦЭМ!$A$34:$A$777,$A269,СВЦЭМ!$B$33:$B$776,G$261)+'СЕТ СН'!$F$15</f>
        <v>0</v>
      </c>
      <c r="H269" s="36">
        <f>SUMIFS(СВЦЭМ!$G$34:$G$777,СВЦЭМ!$A$34:$A$777,$A269,СВЦЭМ!$B$33:$B$776,H$261)+'СЕТ СН'!$F$15</f>
        <v>0</v>
      </c>
      <c r="I269" s="36">
        <f>SUMIFS(СВЦЭМ!$G$34:$G$777,СВЦЭМ!$A$34:$A$777,$A269,СВЦЭМ!$B$33:$B$776,I$261)+'СЕТ СН'!$F$15</f>
        <v>0</v>
      </c>
      <c r="J269" s="36">
        <f>SUMIFS(СВЦЭМ!$G$34:$G$777,СВЦЭМ!$A$34:$A$777,$A269,СВЦЭМ!$B$33:$B$776,J$261)+'СЕТ СН'!$F$15</f>
        <v>0</v>
      </c>
      <c r="K269" s="36">
        <f>SUMIFS(СВЦЭМ!$G$34:$G$777,СВЦЭМ!$A$34:$A$777,$A269,СВЦЭМ!$B$33:$B$776,K$261)+'СЕТ СН'!$F$15</f>
        <v>0</v>
      </c>
      <c r="L269" s="36">
        <f>SUMIFS(СВЦЭМ!$G$34:$G$777,СВЦЭМ!$A$34:$A$777,$A269,СВЦЭМ!$B$33:$B$776,L$261)+'СЕТ СН'!$F$15</f>
        <v>0</v>
      </c>
      <c r="M269" s="36">
        <f>SUMIFS(СВЦЭМ!$G$34:$G$777,СВЦЭМ!$A$34:$A$777,$A269,СВЦЭМ!$B$33:$B$776,M$261)+'СЕТ СН'!$F$15</f>
        <v>0</v>
      </c>
      <c r="N269" s="36">
        <f>SUMIFS(СВЦЭМ!$G$34:$G$777,СВЦЭМ!$A$34:$A$777,$A269,СВЦЭМ!$B$33:$B$776,N$261)+'СЕТ СН'!$F$15</f>
        <v>0</v>
      </c>
      <c r="O269" s="36">
        <f>SUMIFS(СВЦЭМ!$G$34:$G$777,СВЦЭМ!$A$34:$A$777,$A269,СВЦЭМ!$B$33:$B$776,O$261)+'СЕТ СН'!$F$15</f>
        <v>0</v>
      </c>
      <c r="P269" s="36">
        <f>SUMIFS(СВЦЭМ!$G$34:$G$777,СВЦЭМ!$A$34:$A$777,$A269,СВЦЭМ!$B$33:$B$776,P$261)+'СЕТ СН'!$F$15</f>
        <v>0</v>
      </c>
      <c r="Q269" s="36">
        <f>SUMIFS(СВЦЭМ!$G$34:$G$777,СВЦЭМ!$A$34:$A$777,$A269,СВЦЭМ!$B$33:$B$776,Q$261)+'СЕТ СН'!$F$15</f>
        <v>0</v>
      </c>
      <c r="R269" s="36">
        <f>SUMIFS(СВЦЭМ!$G$34:$G$777,СВЦЭМ!$A$34:$A$777,$A269,СВЦЭМ!$B$33:$B$776,R$261)+'СЕТ СН'!$F$15</f>
        <v>0</v>
      </c>
      <c r="S269" s="36">
        <f>SUMIFS(СВЦЭМ!$G$34:$G$777,СВЦЭМ!$A$34:$A$777,$A269,СВЦЭМ!$B$33:$B$776,S$261)+'СЕТ СН'!$F$15</f>
        <v>0</v>
      </c>
      <c r="T269" s="36">
        <f>SUMIFS(СВЦЭМ!$G$34:$G$777,СВЦЭМ!$A$34:$A$777,$A269,СВЦЭМ!$B$33:$B$776,T$261)+'СЕТ СН'!$F$15</f>
        <v>0</v>
      </c>
      <c r="U269" s="36">
        <f>SUMIFS(СВЦЭМ!$G$34:$G$777,СВЦЭМ!$A$34:$A$777,$A269,СВЦЭМ!$B$33:$B$776,U$261)+'СЕТ СН'!$F$15</f>
        <v>0</v>
      </c>
      <c r="V269" s="36">
        <f>SUMIFS(СВЦЭМ!$G$34:$G$777,СВЦЭМ!$A$34:$A$777,$A269,СВЦЭМ!$B$33:$B$776,V$261)+'СЕТ СН'!$F$15</f>
        <v>0</v>
      </c>
      <c r="W269" s="36">
        <f>SUMIFS(СВЦЭМ!$G$34:$G$777,СВЦЭМ!$A$34:$A$777,$A269,СВЦЭМ!$B$33:$B$776,W$261)+'СЕТ СН'!$F$15</f>
        <v>0</v>
      </c>
      <c r="X269" s="36">
        <f>SUMIFS(СВЦЭМ!$G$34:$G$777,СВЦЭМ!$A$34:$A$777,$A269,СВЦЭМ!$B$33:$B$776,X$261)+'СЕТ СН'!$F$15</f>
        <v>0</v>
      </c>
      <c r="Y269" s="36">
        <f>SUMIFS(СВЦЭМ!$G$34:$G$777,СВЦЭМ!$A$34:$A$777,$A269,СВЦЭМ!$B$33:$B$776,Y$261)+'СЕТ СН'!$F$15</f>
        <v>0</v>
      </c>
    </row>
    <row r="270" spans="1:27" ht="15.75" hidden="1" x14ac:dyDescent="0.2">
      <c r="A270" s="35">
        <f t="shared" si="7"/>
        <v>43625</v>
      </c>
      <c r="B270" s="36">
        <f>SUMIFS(СВЦЭМ!$G$34:$G$777,СВЦЭМ!$A$34:$A$777,$A270,СВЦЭМ!$B$33:$B$776,B$261)+'СЕТ СН'!$F$15</f>
        <v>0</v>
      </c>
      <c r="C270" s="36">
        <f>SUMIFS(СВЦЭМ!$G$34:$G$777,СВЦЭМ!$A$34:$A$777,$A270,СВЦЭМ!$B$33:$B$776,C$261)+'СЕТ СН'!$F$15</f>
        <v>0</v>
      </c>
      <c r="D270" s="36">
        <f>SUMIFS(СВЦЭМ!$G$34:$G$777,СВЦЭМ!$A$34:$A$777,$A270,СВЦЭМ!$B$33:$B$776,D$261)+'СЕТ СН'!$F$15</f>
        <v>0</v>
      </c>
      <c r="E270" s="36">
        <f>SUMIFS(СВЦЭМ!$G$34:$G$777,СВЦЭМ!$A$34:$A$777,$A270,СВЦЭМ!$B$33:$B$776,E$261)+'СЕТ СН'!$F$15</f>
        <v>0</v>
      </c>
      <c r="F270" s="36">
        <f>SUMIFS(СВЦЭМ!$G$34:$G$777,СВЦЭМ!$A$34:$A$777,$A270,СВЦЭМ!$B$33:$B$776,F$261)+'СЕТ СН'!$F$15</f>
        <v>0</v>
      </c>
      <c r="G270" s="36">
        <f>SUMIFS(СВЦЭМ!$G$34:$G$777,СВЦЭМ!$A$34:$A$777,$A270,СВЦЭМ!$B$33:$B$776,G$261)+'СЕТ СН'!$F$15</f>
        <v>0</v>
      </c>
      <c r="H270" s="36">
        <f>SUMIFS(СВЦЭМ!$G$34:$G$777,СВЦЭМ!$A$34:$A$777,$A270,СВЦЭМ!$B$33:$B$776,H$261)+'СЕТ СН'!$F$15</f>
        <v>0</v>
      </c>
      <c r="I270" s="36">
        <f>SUMIFS(СВЦЭМ!$G$34:$G$777,СВЦЭМ!$A$34:$A$777,$A270,СВЦЭМ!$B$33:$B$776,I$261)+'СЕТ СН'!$F$15</f>
        <v>0</v>
      </c>
      <c r="J270" s="36">
        <f>SUMIFS(СВЦЭМ!$G$34:$G$777,СВЦЭМ!$A$34:$A$777,$A270,СВЦЭМ!$B$33:$B$776,J$261)+'СЕТ СН'!$F$15</f>
        <v>0</v>
      </c>
      <c r="K270" s="36">
        <f>SUMIFS(СВЦЭМ!$G$34:$G$777,СВЦЭМ!$A$34:$A$777,$A270,СВЦЭМ!$B$33:$B$776,K$261)+'СЕТ СН'!$F$15</f>
        <v>0</v>
      </c>
      <c r="L270" s="36">
        <f>SUMIFS(СВЦЭМ!$G$34:$G$777,СВЦЭМ!$A$34:$A$777,$A270,СВЦЭМ!$B$33:$B$776,L$261)+'СЕТ СН'!$F$15</f>
        <v>0</v>
      </c>
      <c r="M270" s="36">
        <f>SUMIFS(СВЦЭМ!$G$34:$G$777,СВЦЭМ!$A$34:$A$777,$A270,СВЦЭМ!$B$33:$B$776,M$261)+'СЕТ СН'!$F$15</f>
        <v>0</v>
      </c>
      <c r="N270" s="36">
        <f>SUMIFS(СВЦЭМ!$G$34:$G$777,СВЦЭМ!$A$34:$A$777,$A270,СВЦЭМ!$B$33:$B$776,N$261)+'СЕТ СН'!$F$15</f>
        <v>0</v>
      </c>
      <c r="O270" s="36">
        <f>SUMIFS(СВЦЭМ!$G$34:$G$777,СВЦЭМ!$A$34:$A$777,$A270,СВЦЭМ!$B$33:$B$776,O$261)+'СЕТ СН'!$F$15</f>
        <v>0</v>
      </c>
      <c r="P270" s="36">
        <f>SUMIFS(СВЦЭМ!$G$34:$G$777,СВЦЭМ!$A$34:$A$777,$A270,СВЦЭМ!$B$33:$B$776,P$261)+'СЕТ СН'!$F$15</f>
        <v>0</v>
      </c>
      <c r="Q270" s="36">
        <f>SUMIFS(СВЦЭМ!$G$34:$G$777,СВЦЭМ!$A$34:$A$777,$A270,СВЦЭМ!$B$33:$B$776,Q$261)+'СЕТ СН'!$F$15</f>
        <v>0</v>
      </c>
      <c r="R270" s="36">
        <f>SUMIFS(СВЦЭМ!$G$34:$G$777,СВЦЭМ!$A$34:$A$777,$A270,СВЦЭМ!$B$33:$B$776,R$261)+'СЕТ СН'!$F$15</f>
        <v>0</v>
      </c>
      <c r="S270" s="36">
        <f>SUMIFS(СВЦЭМ!$G$34:$G$777,СВЦЭМ!$A$34:$A$777,$A270,СВЦЭМ!$B$33:$B$776,S$261)+'СЕТ СН'!$F$15</f>
        <v>0</v>
      </c>
      <c r="T270" s="36">
        <f>SUMIFS(СВЦЭМ!$G$34:$G$777,СВЦЭМ!$A$34:$A$777,$A270,СВЦЭМ!$B$33:$B$776,T$261)+'СЕТ СН'!$F$15</f>
        <v>0</v>
      </c>
      <c r="U270" s="36">
        <f>SUMIFS(СВЦЭМ!$G$34:$G$777,СВЦЭМ!$A$34:$A$777,$A270,СВЦЭМ!$B$33:$B$776,U$261)+'СЕТ СН'!$F$15</f>
        <v>0</v>
      </c>
      <c r="V270" s="36">
        <f>SUMIFS(СВЦЭМ!$G$34:$G$777,СВЦЭМ!$A$34:$A$777,$A270,СВЦЭМ!$B$33:$B$776,V$261)+'СЕТ СН'!$F$15</f>
        <v>0</v>
      </c>
      <c r="W270" s="36">
        <f>SUMIFS(СВЦЭМ!$G$34:$G$777,СВЦЭМ!$A$34:$A$777,$A270,СВЦЭМ!$B$33:$B$776,W$261)+'СЕТ СН'!$F$15</f>
        <v>0</v>
      </c>
      <c r="X270" s="36">
        <f>SUMIFS(СВЦЭМ!$G$34:$G$777,СВЦЭМ!$A$34:$A$777,$A270,СВЦЭМ!$B$33:$B$776,X$261)+'СЕТ СН'!$F$15</f>
        <v>0</v>
      </c>
      <c r="Y270" s="36">
        <f>SUMIFS(СВЦЭМ!$G$34:$G$777,СВЦЭМ!$A$34:$A$777,$A270,СВЦЭМ!$B$33:$B$776,Y$261)+'СЕТ СН'!$F$15</f>
        <v>0</v>
      </c>
    </row>
    <row r="271" spans="1:27" ht="15.75" hidden="1" x14ac:dyDescent="0.2">
      <c r="A271" s="35">
        <f t="shared" si="7"/>
        <v>43626</v>
      </c>
      <c r="B271" s="36">
        <f>SUMIFS(СВЦЭМ!$G$34:$G$777,СВЦЭМ!$A$34:$A$777,$A271,СВЦЭМ!$B$33:$B$776,B$261)+'СЕТ СН'!$F$15</f>
        <v>0</v>
      </c>
      <c r="C271" s="36">
        <f>SUMIFS(СВЦЭМ!$G$34:$G$777,СВЦЭМ!$A$34:$A$777,$A271,СВЦЭМ!$B$33:$B$776,C$261)+'СЕТ СН'!$F$15</f>
        <v>0</v>
      </c>
      <c r="D271" s="36">
        <f>SUMIFS(СВЦЭМ!$G$34:$G$777,СВЦЭМ!$A$34:$A$777,$A271,СВЦЭМ!$B$33:$B$776,D$261)+'СЕТ СН'!$F$15</f>
        <v>0</v>
      </c>
      <c r="E271" s="36">
        <f>SUMIFS(СВЦЭМ!$G$34:$G$777,СВЦЭМ!$A$34:$A$777,$A271,СВЦЭМ!$B$33:$B$776,E$261)+'СЕТ СН'!$F$15</f>
        <v>0</v>
      </c>
      <c r="F271" s="36">
        <f>SUMIFS(СВЦЭМ!$G$34:$G$777,СВЦЭМ!$A$34:$A$777,$A271,СВЦЭМ!$B$33:$B$776,F$261)+'СЕТ СН'!$F$15</f>
        <v>0</v>
      </c>
      <c r="G271" s="36">
        <f>SUMIFS(СВЦЭМ!$G$34:$G$777,СВЦЭМ!$A$34:$A$777,$A271,СВЦЭМ!$B$33:$B$776,G$261)+'СЕТ СН'!$F$15</f>
        <v>0</v>
      </c>
      <c r="H271" s="36">
        <f>SUMIFS(СВЦЭМ!$G$34:$G$777,СВЦЭМ!$A$34:$A$777,$A271,СВЦЭМ!$B$33:$B$776,H$261)+'СЕТ СН'!$F$15</f>
        <v>0</v>
      </c>
      <c r="I271" s="36">
        <f>SUMIFS(СВЦЭМ!$G$34:$G$777,СВЦЭМ!$A$34:$A$777,$A271,СВЦЭМ!$B$33:$B$776,I$261)+'СЕТ СН'!$F$15</f>
        <v>0</v>
      </c>
      <c r="J271" s="36">
        <f>SUMIFS(СВЦЭМ!$G$34:$G$777,СВЦЭМ!$A$34:$A$777,$A271,СВЦЭМ!$B$33:$B$776,J$261)+'СЕТ СН'!$F$15</f>
        <v>0</v>
      </c>
      <c r="K271" s="36">
        <f>SUMIFS(СВЦЭМ!$G$34:$G$777,СВЦЭМ!$A$34:$A$777,$A271,СВЦЭМ!$B$33:$B$776,K$261)+'СЕТ СН'!$F$15</f>
        <v>0</v>
      </c>
      <c r="L271" s="36">
        <f>SUMIFS(СВЦЭМ!$G$34:$G$777,СВЦЭМ!$A$34:$A$777,$A271,СВЦЭМ!$B$33:$B$776,L$261)+'СЕТ СН'!$F$15</f>
        <v>0</v>
      </c>
      <c r="M271" s="36">
        <f>SUMIFS(СВЦЭМ!$G$34:$G$777,СВЦЭМ!$A$34:$A$777,$A271,СВЦЭМ!$B$33:$B$776,M$261)+'СЕТ СН'!$F$15</f>
        <v>0</v>
      </c>
      <c r="N271" s="36">
        <f>SUMIFS(СВЦЭМ!$G$34:$G$777,СВЦЭМ!$A$34:$A$777,$A271,СВЦЭМ!$B$33:$B$776,N$261)+'СЕТ СН'!$F$15</f>
        <v>0</v>
      </c>
      <c r="O271" s="36">
        <f>SUMIFS(СВЦЭМ!$G$34:$G$777,СВЦЭМ!$A$34:$A$777,$A271,СВЦЭМ!$B$33:$B$776,O$261)+'СЕТ СН'!$F$15</f>
        <v>0</v>
      </c>
      <c r="P271" s="36">
        <f>SUMIFS(СВЦЭМ!$G$34:$G$777,СВЦЭМ!$A$34:$A$777,$A271,СВЦЭМ!$B$33:$B$776,P$261)+'СЕТ СН'!$F$15</f>
        <v>0</v>
      </c>
      <c r="Q271" s="36">
        <f>SUMIFS(СВЦЭМ!$G$34:$G$777,СВЦЭМ!$A$34:$A$777,$A271,СВЦЭМ!$B$33:$B$776,Q$261)+'СЕТ СН'!$F$15</f>
        <v>0</v>
      </c>
      <c r="R271" s="36">
        <f>SUMIFS(СВЦЭМ!$G$34:$G$777,СВЦЭМ!$A$34:$A$777,$A271,СВЦЭМ!$B$33:$B$776,R$261)+'СЕТ СН'!$F$15</f>
        <v>0</v>
      </c>
      <c r="S271" s="36">
        <f>SUMIFS(СВЦЭМ!$G$34:$G$777,СВЦЭМ!$A$34:$A$777,$A271,СВЦЭМ!$B$33:$B$776,S$261)+'СЕТ СН'!$F$15</f>
        <v>0</v>
      </c>
      <c r="T271" s="36">
        <f>SUMIFS(СВЦЭМ!$G$34:$G$777,СВЦЭМ!$A$34:$A$777,$A271,СВЦЭМ!$B$33:$B$776,T$261)+'СЕТ СН'!$F$15</f>
        <v>0</v>
      </c>
      <c r="U271" s="36">
        <f>SUMIFS(СВЦЭМ!$G$34:$G$777,СВЦЭМ!$A$34:$A$777,$A271,СВЦЭМ!$B$33:$B$776,U$261)+'СЕТ СН'!$F$15</f>
        <v>0</v>
      </c>
      <c r="V271" s="36">
        <f>SUMIFS(СВЦЭМ!$G$34:$G$777,СВЦЭМ!$A$34:$A$777,$A271,СВЦЭМ!$B$33:$B$776,V$261)+'СЕТ СН'!$F$15</f>
        <v>0</v>
      </c>
      <c r="W271" s="36">
        <f>SUMIFS(СВЦЭМ!$G$34:$G$777,СВЦЭМ!$A$34:$A$777,$A271,СВЦЭМ!$B$33:$B$776,W$261)+'СЕТ СН'!$F$15</f>
        <v>0</v>
      </c>
      <c r="X271" s="36">
        <f>SUMIFS(СВЦЭМ!$G$34:$G$777,СВЦЭМ!$A$34:$A$777,$A271,СВЦЭМ!$B$33:$B$776,X$261)+'СЕТ СН'!$F$15</f>
        <v>0</v>
      </c>
      <c r="Y271" s="36">
        <f>SUMIFS(СВЦЭМ!$G$34:$G$777,СВЦЭМ!$A$34:$A$777,$A271,СВЦЭМ!$B$33:$B$776,Y$261)+'СЕТ СН'!$F$15</f>
        <v>0</v>
      </c>
    </row>
    <row r="272" spans="1:27" ht="15.75" hidden="1" x14ac:dyDescent="0.2">
      <c r="A272" s="35">
        <f t="shared" si="7"/>
        <v>43627</v>
      </c>
      <c r="B272" s="36">
        <f>SUMIFS(СВЦЭМ!$G$34:$G$777,СВЦЭМ!$A$34:$A$777,$A272,СВЦЭМ!$B$33:$B$776,B$261)+'СЕТ СН'!$F$15</f>
        <v>0</v>
      </c>
      <c r="C272" s="36">
        <f>SUMIFS(СВЦЭМ!$G$34:$G$777,СВЦЭМ!$A$34:$A$777,$A272,СВЦЭМ!$B$33:$B$776,C$261)+'СЕТ СН'!$F$15</f>
        <v>0</v>
      </c>
      <c r="D272" s="36">
        <f>SUMIFS(СВЦЭМ!$G$34:$G$777,СВЦЭМ!$A$34:$A$777,$A272,СВЦЭМ!$B$33:$B$776,D$261)+'СЕТ СН'!$F$15</f>
        <v>0</v>
      </c>
      <c r="E272" s="36">
        <f>SUMIFS(СВЦЭМ!$G$34:$G$777,СВЦЭМ!$A$34:$A$777,$A272,СВЦЭМ!$B$33:$B$776,E$261)+'СЕТ СН'!$F$15</f>
        <v>0</v>
      </c>
      <c r="F272" s="36">
        <f>SUMIFS(СВЦЭМ!$G$34:$G$777,СВЦЭМ!$A$34:$A$777,$A272,СВЦЭМ!$B$33:$B$776,F$261)+'СЕТ СН'!$F$15</f>
        <v>0</v>
      </c>
      <c r="G272" s="36">
        <f>SUMIFS(СВЦЭМ!$G$34:$G$777,СВЦЭМ!$A$34:$A$777,$A272,СВЦЭМ!$B$33:$B$776,G$261)+'СЕТ СН'!$F$15</f>
        <v>0</v>
      </c>
      <c r="H272" s="36">
        <f>SUMIFS(СВЦЭМ!$G$34:$G$777,СВЦЭМ!$A$34:$A$777,$A272,СВЦЭМ!$B$33:$B$776,H$261)+'СЕТ СН'!$F$15</f>
        <v>0</v>
      </c>
      <c r="I272" s="36">
        <f>SUMIFS(СВЦЭМ!$G$34:$G$777,СВЦЭМ!$A$34:$A$777,$A272,СВЦЭМ!$B$33:$B$776,I$261)+'СЕТ СН'!$F$15</f>
        <v>0</v>
      </c>
      <c r="J272" s="36">
        <f>SUMIFS(СВЦЭМ!$G$34:$G$777,СВЦЭМ!$A$34:$A$777,$A272,СВЦЭМ!$B$33:$B$776,J$261)+'СЕТ СН'!$F$15</f>
        <v>0</v>
      </c>
      <c r="K272" s="36">
        <f>SUMIFS(СВЦЭМ!$G$34:$G$777,СВЦЭМ!$A$34:$A$777,$A272,СВЦЭМ!$B$33:$B$776,K$261)+'СЕТ СН'!$F$15</f>
        <v>0</v>
      </c>
      <c r="L272" s="36">
        <f>SUMIFS(СВЦЭМ!$G$34:$G$777,СВЦЭМ!$A$34:$A$777,$A272,СВЦЭМ!$B$33:$B$776,L$261)+'СЕТ СН'!$F$15</f>
        <v>0</v>
      </c>
      <c r="M272" s="36">
        <f>SUMIFS(СВЦЭМ!$G$34:$G$777,СВЦЭМ!$A$34:$A$777,$A272,СВЦЭМ!$B$33:$B$776,M$261)+'СЕТ СН'!$F$15</f>
        <v>0</v>
      </c>
      <c r="N272" s="36">
        <f>SUMIFS(СВЦЭМ!$G$34:$G$777,СВЦЭМ!$A$34:$A$777,$A272,СВЦЭМ!$B$33:$B$776,N$261)+'СЕТ СН'!$F$15</f>
        <v>0</v>
      </c>
      <c r="O272" s="36">
        <f>SUMIFS(СВЦЭМ!$G$34:$G$777,СВЦЭМ!$A$34:$A$777,$A272,СВЦЭМ!$B$33:$B$776,O$261)+'СЕТ СН'!$F$15</f>
        <v>0</v>
      </c>
      <c r="P272" s="36">
        <f>SUMIFS(СВЦЭМ!$G$34:$G$777,СВЦЭМ!$A$34:$A$777,$A272,СВЦЭМ!$B$33:$B$776,P$261)+'СЕТ СН'!$F$15</f>
        <v>0</v>
      </c>
      <c r="Q272" s="36">
        <f>SUMIFS(СВЦЭМ!$G$34:$G$777,СВЦЭМ!$A$34:$A$777,$A272,СВЦЭМ!$B$33:$B$776,Q$261)+'СЕТ СН'!$F$15</f>
        <v>0</v>
      </c>
      <c r="R272" s="36">
        <f>SUMIFS(СВЦЭМ!$G$34:$G$777,СВЦЭМ!$A$34:$A$777,$A272,СВЦЭМ!$B$33:$B$776,R$261)+'СЕТ СН'!$F$15</f>
        <v>0</v>
      </c>
      <c r="S272" s="36">
        <f>SUMIFS(СВЦЭМ!$G$34:$G$777,СВЦЭМ!$A$34:$A$777,$A272,СВЦЭМ!$B$33:$B$776,S$261)+'СЕТ СН'!$F$15</f>
        <v>0</v>
      </c>
      <c r="T272" s="36">
        <f>SUMIFS(СВЦЭМ!$G$34:$G$777,СВЦЭМ!$A$34:$A$777,$A272,СВЦЭМ!$B$33:$B$776,T$261)+'СЕТ СН'!$F$15</f>
        <v>0</v>
      </c>
      <c r="U272" s="36">
        <f>SUMIFS(СВЦЭМ!$G$34:$G$777,СВЦЭМ!$A$34:$A$777,$A272,СВЦЭМ!$B$33:$B$776,U$261)+'СЕТ СН'!$F$15</f>
        <v>0</v>
      </c>
      <c r="V272" s="36">
        <f>SUMIFS(СВЦЭМ!$G$34:$G$777,СВЦЭМ!$A$34:$A$777,$A272,СВЦЭМ!$B$33:$B$776,V$261)+'СЕТ СН'!$F$15</f>
        <v>0</v>
      </c>
      <c r="W272" s="36">
        <f>SUMIFS(СВЦЭМ!$G$34:$G$777,СВЦЭМ!$A$34:$A$777,$A272,СВЦЭМ!$B$33:$B$776,W$261)+'СЕТ СН'!$F$15</f>
        <v>0</v>
      </c>
      <c r="X272" s="36">
        <f>SUMIFS(СВЦЭМ!$G$34:$G$777,СВЦЭМ!$A$34:$A$777,$A272,СВЦЭМ!$B$33:$B$776,X$261)+'СЕТ СН'!$F$15</f>
        <v>0</v>
      </c>
      <c r="Y272" s="36">
        <f>SUMIFS(СВЦЭМ!$G$34:$G$777,СВЦЭМ!$A$34:$A$777,$A272,СВЦЭМ!$B$33:$B$776,Y$261)+'СЕТ СН'!$F$15</f>
        <v>0</v>
      </c>
    </row>
    <row r="273" spans="1:25" ht="15.75" hidden="1" x14ac:dyDescent="0.2">
      <c r="A273" s="35">
        <f t="shared" si="7"/>
        <v>43628</v>
      </c>
      <c r="B273" s="36">
        <f>SUMIFS(СВЦЭМ!$G$34:$G$777,СВЦЭМ!$A$34:$A$777,$A273,СВЦЭМ!$B$33:$B$776,B$261)+'СЕТ СН'!$F$15</f>
        <v>0</v>
      </c>
      <c r="C273" s="36">
        <f>SUMIFS(СВЦЭМ!$G$34:$G$777,СВЦЭМ!$A$34:$A$777,$A273,СВЦЭМ!$B$33:$B$776,C$261)+'СЕТ СН'!$F$15</f>
        <v>0</v>
      </c>
      <c r="D273" s="36">
        <f>SUMIFS(СВЦЭМ!$G$34:$G$777,СВЦЭМ!$A$34:$A$777,$A273,СВЦЭМ!$B$33:$B$776,D$261)+'СЕТ СН'!$F$15</f>
        <v>0</v>
      </c>
      <c r="E273" s="36">
        <f>SUMIFS(СВЦЭМ!$G$34:$G$777,СВЦЭМ!$A$34:$A$777,$A273,СВЦЭМ!$B$33:$B$776,E$261)+'СЕТ СН'!$F$15</f>
        <v>0</v>
      </c>
      <c r="F273" s="36">
        <f>SUMIFS(СВЦЭМ!$G$34:$G$777,СВЦЭМ!$A$34:$A$777,$A273,СВЦЭМ!$B$33:$B$776,F$261)+'СЕТ СН'!$F$15</f>
        <v>0</v>
      </c>
      <c r="G273" s="36">
        <f>SUMIFS(СВЦЭМ!$G$34:$G$777,СВЦЭМ!$A$34:$A$777,$A273,СВЦЭМ!$B$33:$B$776,G$261)+'СЕТ СН'!$F$15</f>
        <v>0</v>
      </c>
      <c r="H273" s="36">
        <f>SUMIFS(СВЦЭМ!$G$34:$G$777,СВЦЭМ!$A$34:$A$777,$A273,СВЦЭМ!$B$33:$B$776,H$261)+'СЕТ СН'!$F$15</f>
        <v>0</v>
      </c>
      <c r="I273" s="36">
        <f>SUMIFS(СВЦЭМ!$G$34:$G$777,СВЦЭМ!$A$34:$A$777,$A273,СВЦЭМ!$B$33:$B$776,I$261)+'СЕТ СН'!$F$15</f>
        <v>0</v>
      </c>
      <c r="J273" s="36">
        <f>SUMIFS(СВЦЭМ!$G$34:$G$777,СВЦЭМ!$A$34:$A$777,$A273,СВЦЭМ!$B$33:$B$776,J$261)+'СЕТ СН'!$F$15</f>
        <v>0</v>
      </c>
      <c r="K273" s="36">
        <f>SUMIFS(СВЦЭМ!$G$34:$G$777,СВЦЭМ!$A$34:$A$777,$A273,СВЦЭМ!$B$33:$B$776,K$261)+'СЕТ СН'!$F$15</f>
        <v>0</v>
      </c>
      <c r="L273" s="36">
        <f>SUMIFS(СВЦЭМ!$G$34:$G$777,СВЦЭМ!$A$34:$A$777,$A273,СВЦЭМ!$B$33:$B$776,L$261)+'СЕТ СН'!$F$15</f>
        <v>0</v>
      </c>
      <c r="M273" s="36">
        <f>SUMIFS(СВЦЭМ!$G$34:$G$777,СВЦЭМ!$A$34:$A$777,$A273,СВЦЭМ!$B$33:$B$776,M$261)+'СЕТ СН'!$F$15</f>
        <v>0</v>
      </c>
      <c r="N273" s="36">
        <f>SUMIFS(СВЦЭМ!$G$34:$G$777,СВЦЭМ!$A$34:$A$777,$A273,СВЦЭМ!$B$33:$B$776,N$261)+'СЕТ СН'!$F$15</f>
        <v>0</v>
      </c>
      <c r="O273" s="36">
        <f>SUMIFS(СВЦЭМ!$G$34:$G$777,СВЦЭМ!$A$34:$A$777,$A273,СВЦЭМ!$B$33:$B$776,O$261)+'СЕТ СН'!$F$15</f>
        <v>0</v>
      </c>
      <c r="P273" s="36">
        <f>SUMIFS(СВЦЭМ!$G$34:$G$777,СВЦЭМ!$A$34:$A$777,$A273,СВЦЭМ!$B$33:$B$776,P$261)+'СЕТ СН'!$F$15</f>
        <v>0</v>
      </c>
      <c r="Q273" s="36">
        <f>SUMIFS(СВЦЭМ!$G$34:$G$777,СВЦЭМ!$A$34:$A$777,$A273,СВЦЭМ!$B$33:$B$776,Q$261)+'СЕТ СН'!$F$15</f>
        <v>0</v>
      </c>
      <c r="R273" s="36">
        <f>SUMIFS(СВЦЭМ!$G$34:$G$777,СВЦЭМ!$A$34:$A$777,$A273,СВЦЭМ!$B$33:$B$776,R$261)+'СЕТ СН'!$F$15</f>
        <v>0</v>
      </c>
      <c r="S273" s="36">
        <f>SUMIFS(СВЦЭМ!$G$34:$G$777,СВЦЭМ!$A$34:$A$777,$A273,СВЦЭМ!$B$33:$B$776,S$261)+'СЕТ СН'!$F$15</f>
        <v>0</v>
      </c>
      <c r="T273" s="36">
        <f>SUMIFS(СВЦЭМ!$G$34:$G$777,СВЦЭМ!$A$34:$A$777,$A273,СВЦЭМ!$B$33:$B$776,T$261)+'СЕТ СН'!$F$15</f>
        <v>0</v>
      </c>
      <c r="U273" s="36">
        <f>SUMIFS(СВЦЭМ!$G$34:$G$777,СВЦЭМ!$A$34:$A$777,$A273,СВЦЭМ!$B$33:$B$776,U$261)+'СЕТ СН'!$F$15</f>
        <v>0</v>
      </c>
      <c r="V273" s="36">
        <f>SUMIFS(СВЦЭМ!$G$34:$G$777,СВЦЭМ!$A$34:$A$777,$A273,СВЦЭМ!$B$33:$B$776,V$261)+'СЕТ СН'!$F$15</f>
        <v>0</v>
      </c>
      <c r="W273" s="36">
        <f>SUMIFS(СВЦЭМ!$G$34:$G$777,СВЦЭМ!$A$34:$A$777,$A273,СВЦЭМ!$B$33:$B$776,W$261)+'СЕТ СН'!$F$15</f>
        <v>0</v>
      </c>
      <c r="X273" s="36">
        <f>SUMIFS(СВЦЭМ!$G$34:$G$777,СВЦЭМ!$A$34:$A$777,$A273,СВЦЭМ!$B$33:$B$776,X$261)+'СЕТ СН'!$F$15</f>
        <v>0</v>
      </c>
      <c r="Y273" s="36">
        <f>SUMIFS(СВЦЭМ!$G$34:$G$777,СВЦЭМ!$A$34:$A$777,$A273,СВЦЭМ!$B$33:$B$776,Y$261)+'СЕТ СН'!$F$15</f>
        <v>0</v>
      </c>
    </row>
    <row r="274" spans="1:25" ht="15.75" hidden="1" x14ac:dyDescent="0.2">
      <c r="A274" s="35">
        <f t="shared" si="7"/>
        <v>43629</v>
      </c>
      <c r="B274" s="36">
        <f>SUMIFS(СВЦЭМ!$G$34:$G$777,СВЦЭМ!$A$34:$A$777,$A274,СВЦЭМ!$B$33:$B$776,B$261)+'СЕТ СН'!$F$15</f>
        <v>0</v>
      </c>
      <c r="C274" s="36">
        <f>SUMIFS(СВЦЭМ!$G$34:$G$777,СВЦЭМ!$A$34:$A$777,$A274,СВЦЭМ!$B$33:$B$776,C$261)+'СЕТ СН'!$F$15</f>
        <v>0</v>
      </c>
      <c r="D274" s="36">
        <f>SUMIFS(СВЦЭМ!$G$34:$G$777,СВЦЭМ!$A$34:$A$777,$A274,СВЦЭМ!$B$33:$B$776,D$261)+'СЕТ СН'!$F$15</f>
        <v>0</v>
      </c>
      <c r="E274" s="36">
        <f>SUMIFS(СВЦЭМ!$G$34:$G$777,СВЦЭМ!$A$34:$A$777,$A274,СВЦЭМ!$B$33:$B$776,E$261)+'СЕТ СН'!$F$15</f>
        <v>0</v>
      </c>
      <c r="F274" s="36">
        <f>SUMIFS(СВЦЭМ!$G$34:$G$777,СВЦЭМ!$A$34:$A$777,$A274,СВЦЭМ!$B$33:$B$776,F$261)+'СЕТ СН'!$F$15</f>
        <v>0</v>
      </c>
      <c r="G274" s="36">
        <f>SUMIFS(СВЦЭМ!$G$34:$G$777,СВЦЭМ!$A$34:$A$777,$A274,СВЦЭМ!$B$33:$B$776,G$261)+'СЕТ СН'!$F$15</f>
        <v>0</v>
      </c>
      <c r="H274" s="36">
        <f>SUMIFS(СВЦЭМ!$G$34:$G$777,СВЦЭМ!$A$34:$A$777,$A274,СВЦЭМ!$B$33:$B$776,H$261)+'СЕТ СН'!$F$15</f>
        <v>0</v>
      </c>
      <c r="I274" s="36">
        <f>SUMIFS(СВЦЭМ!$G$34:$G$777,СВЦЭМ!$A$34:$A$777,$A274,СВЦЭМ!$B$33:$B$776,I$261)+'СЕТ СН'!$F$15</f>
        <v>0</v>
      </c>
      <c r="J274" s="36">
        <f>SUMIFS(СВЦЭМ!$G$34:$G$777,СВЦЭМ!$A$34:$A$777,$A274,СВЦЭМ!$B$33:$B$776,J$261)+'СЕТ СН'!$F$15</f>
        <v>0</v>
      </c>
      <c r="K274" s="36">
        <f>SUMIFS(СВЦЭМ!$G$34:$G$777,СВЦЭМ!$A$34:$A$777,$A274,СВЦЭМ!$B$33:$B$776,K$261)+'СЕТ СН'!$F$15</f>
        <v>0</v>
      </c>
      <c r="L274" s="36">
        <f>SUMIFS(СВЦЭМ!$G$34:$G$777,СВЦЭМ!$A$34:$A$777,$A274,СВЦЭМ!$B$33:$B$776,L$261)+'СЕТ СН'!$F$15</f>
        <v>0</v>
      </c>
      <c r="M274" s="36">
        <f>SUMIFS(СВЦЭМ!$G$34:$G$777,СВЦЭМ!$A$34:$A$777,$A274,СВЦЭМ!$B$33:$B$776,M$261)+'СЕТ СН'!$F$15</f>
        <v>0</v>
      </c>
      <c r="N274" s="36">
        <f>SUMIFS(СВЦЭМ!$G$34:$G$777,СВЦЭМ!$A$34:$A$777,$A274,СВЦЭМ!$B$33:$B$776,N$261)+'СЕТ СН'!$F$15</f>
        <v>0</v>
      </c>
      <c r="O274" s="36">
        <f>SUMIFS(СВЦЭМ!$G$34:$G$777,СВЦЭМ!$A$34:$A$777,$A274,СВЦЭМ!$B$33:$B$776,O$261)+'СЕТ СН'!$F$15</f>
        <v>0</v>
      </c>
      <c r="P274" s="36">
        <f>SUMIFS(СВЦЭМ!$G$34:$G$777,СВЦЭМ!$A$34:$A$777,$A274,СВЦЭМ!$B$33:$B$776,P$261)+'СЕТ СН'!$F$15</f>
        <v>0</v>
      </c>
      <c r="Q274" s="36">
        <f>SUMIFS(СВЦЭМ!$G$34:$G$777,СВЦЭМ!$A$34:$A$777,$A274,СВЦЭМ!$B$33:$B$776,Q$261)+'СЕТ СН'!$F$15</f>
        <v>0</v>
      </c>
      <c r="R274" s="36">
        <f>SUMIFS(СВЦЭМ!$G$34:$G$777,СВЦЭМ!$A$34:$A$777,$A274,СВЦЭМ!$B$33:$B$776,R$261)+'СЕТ СН'!$F$15</f>
        <v>0</v>
      </c>
      <c r="S274" s="36">
        <f>SUMIFS(СВЦЭМ!$G$34:$G$777,СВЦЭМ!$A$34:$A$777,$A274,СВЦЭМ!$B$33:$B$776,S$261)+'СЕТ СН'!$F$15</f>
        <v>0</v>
      </c>
      <c r="T274" s="36">
        <f>SUMIFS(СВЦЭМ!$G$34:$G$777,СВЦЭМ!$A$34:$A$777,$A274,СВЦЭМ!$B$33:$B$776,T$261)+'СЕТ СН'!$F$15</f>
        <v>0</v>
      </c>
      <c r="U274" s="36">
        <f>SUMIFS(СВЦЭМ!$G$34:$G$777,СВЦЭМ!$A$34:$A$777,$A274,СВЦЭМ!$B$33:$B$776,U$261)+'СЕТ СН'!$F$15</f>
        <v>0</v>
      </c>
      <c r="V274" s="36">
        <f>SUMIFS(СВЦЭМ!$G$34:$G$777,СВЦЭМ!$A$34:$A$777,$A274,СВЦЭМ!$B$33:$B$776,V$261)+'СЕТ СН'!$F$15</f>
        <v>0</v>
      </c>
      <c r="W274" s="36">
        <f>SUMIFS(СВЦЭМ!$G$34:$G$777,СВЦЭМ!$A$34:$A$777,$A274,СВЦЭМ!$B$33:$B$776,W$261)+'СЕТ СН'!$F$15</f>
        <v>0</v>
      </c>
      <c r="X274" s="36">
        <f>SUMIFS(СВЦЭМ!$G$34:$G$777,СВЦЭМ!$A$34:$A$777,$A274,СВЦЭМ!$B$33:$B$776,X$261)+'СЕТ СН'!$F$15</f>
        <v>0</v>
      </c>
      <c r="Y274" s="36">
        <f>SUMIFS(СВЦЭМ!$G$34:$G$777,СВЦЭМ!$A$34:$A$777,$A274,СВЦЭМ!$B$33:$B$776,Y$261)+'СЕТ СН'!$F$15</f>
        <v>0</v>
      </c>
    </row>
    <row r="275" spans="1:25" ht="15.75" hidden="1" x14ac:dyDescent="0.2">
      <c r="A275" s="35">
        <f t="shared" si="7"/>
        <v>43630</v>
      </c>
      <c r="B275" s="36">
        <f>SUMIFS(СВЦЭМ!$G$34:$G$777,СВЦЭМ!$A$34:$A$777,$A275,СВЦЭМ!$B$33:$B$776,B$261)+'СЕТ СН'!$F$15</f>
        <v>0</v>
      </c>
      <c r="C275" s="36">
        <f>SUMIFS(СВЦЭМ!$G$34:$G$777,СВЦЭМ!$A$34:$A$777,$A275,СВЦЭМ!$B$33:$B$776,C$261)+'СЕТ СН'!$F$15</f>
        <v>0</v>
      </c>
      <c r="D275" s="36">
        <f>SUMIFS(СВЦЭМ!$G$34:$G$777,СВЦЭМ!$A$34:$A$777,$A275,СВЦЭМ!$B$33:$B$776,D$261)+'СЕТ СН'!$F$15</f>
        <v>0</v>
      </c>
      <c r="E275" s="36">
        <f>SUMIFS(СВЦЭМ!$G$34:$G$777,СВЦЭМ!$A$34:$A$777,$A275,СВЦЭМ!$B$33:$B$776,E$261)+'СЕТ СН'!$F$15</f>
        <v>0</v>
      </c>
      <c r="F275" s="36">
        <f>SUMIFS(СВЦЭМ!$G$34:$G$777,СВЦЭМ!$A$34:$A$777,$A275,СВЦЭМ!$B$33:$B$776,F$261)+'СЕТ СН'!$F$15</f>
        <v>0</v>
      </c>
      <c r="G275" s="36">
        <f>SUMIFS(СВЦЭМ!$G$34:$G$777,СВЦЭМ!$A$34:$A$777,$A275,СВЦЭМ!$B$33:$B$776,G$261)+'СЕТ СН'!$F$15</f>
        <v>0</v>
      </c>
      <c r="H275" s="36">
        <f>SUMIFS(СВЦЭМ!$G$34:$G$777,СВЦЭМ!$A$34:$A$777,$A275,СВЦЭМ!$B$33:$B$776,H$261)+'СЕТ СН'!$F$15</f>
        <v>0</v>
      </c>
      <c r="I275" s="36">
        <f>SUMIFS(СВЦЭМ!$G$34:$G$777,СВЦЭМ!$A$34:$A$777,$A275,СВЦЭМ!$B$33:$B$776,I$261)+'СЕТ СН'!$F$15</f>
        <v>0</v>
      </c>
      <c r="J275" s="36">
        <f>SUMIFS(СВЦЭМ!$G$34:$G$777,СВЦЭМ!$A$34:$A$777,$A275,СВЦЭМ!$B$33:$B$776,J$261)+'СЕТ СН'!$F$15</f>
        <v>0</v>
      </c>
      <c r="K275" s="36">
        <f>SUMIFS(СВЦЭМ!$G$34:$G$777,СВЦЭМ!$A$34:$A$777,$A275,СВЦЭМ!$B$33:$B$776,K$261)+'СЕТ СН'!$F$15</f>
        <v>0</v>
      </c>
      <c r="L275" s="36">
        <f>SUMIFS(СВЦЭМ!$G$34:$G$777,СВЦЭМ!$A$34:$A$777,$A275,СВЦЭМ!$B$33:$B$776,L$261)+'СЕТ СН'!$F$15</f>
        <v>0</v>
      </c>
      <c r="M275" s="36">
        <f>SUMIFS(СВЦЭМ!$G$34:$G$777,СВЦЭМ!$A$34:$A$777,$A275,СВЦЭМ!$B$33:$B$776,M$261)+'СЕТ СН'!$F$15</f>
        <v>0</v>
      </c>
      <c r="N275" s="36">
        <f>SUMIFS(СВЦЭМ!$G$34:$G$777,СВЦЭМ!$A$34:$A$777,$A275,СВЦЭМ!$B$33:$B$776,N$261)+'СЕТ СН'!$F$15</f>
        <v>0</v>
      </c>
      <c r="O275" s="36">
        <f>SUMIFS(СВЦЭМ!$G$34:$G$777,СВЦЭМ!$A$34:$A$777,$A275,СВЦЭМ!$B$33:$B$776,O$261)+'СЕТ СН'!$F$15</f>
        <v>0</v>
      </c>
      <c r="P275" s="36">
        <f>SUMIFS(СВЦЭМ!$G$34:$G$777,СВЦЭМ!$A$34:$A$777,$A275,СВЦЭМ!$B$33:$B$776,P$261)+'СЕТ СН'!$F$15</f>
        <v>0</v>
      </c>
      <c r="Q275" s="36">
        <f>SUMIFS(СВЦЭМ!$G$34:$G$777,СВЦЭМ!$A$34:$A$777,$A275,СВЦЭМ!$B$33:$B$776,Q$261)+'СЕТ СН'!$F$15</f>
        <v>0</v>
      </c>
      <c r="R275" s="36">
        <f>SUMIFS(СВЦЭМ!$G$34:$G$777,СВЦЭМ!$A$34:$A$777,$A275,СВЦЭМ!$B$33:$B$776,R$261)+'СЕТ СН'!$F$15</f>
        <v>0</v>
      </c>
      <c r="S275" s="36">
        <f>SUMIFS(СВЦЭМ!$G$34:$G$777,СВЦЭМ!$A$34:$A$777,$A275,СВЦЭМ!$B$33:$B$776,S$261)+'СЕТ СН'!$F$15</f>
        <v>0</v>
      </c>
      <c r="T275" s="36">
        <f>SUMIFS(СВЦЭМ!$G$34:$G$777,СВЦЭМ!$A$34:$A$777,$A275,СВЦЭМ!$B$33:$B$776,T$261)+'СЕТ СН'!$F$15</f>
        <v>0</v>
      </c>
      <c r="U275" s="36">
        <f>SUMIFS(СВЦЭМ!$G$34:$G$777,СВЦЭМ!$A$34:$A$777,$A275,СВЦЭМ!$B$33:$B$776,U$261)+'СЕТ СН'!$F$15</f>
        <v>0</v>
      </c>
      <c r="V275" s="36">
        <f>SUMIFS(СВЦЭМ!$G$34:$G$777,СВЦЭМ!$A$34:$A$777,$A275,СВЦЭМ!$B$33:$B$776,V$261)+'СЕТ СН'!$F$15</f>
        <v>0</v>
      </c>
      <c r="W275" s="36">
        <f>SUMIFS(СВЦЭМ!$G$34:$G$777,СВЦЭМ!$A$34:$A$777,$A275,СВЦЭМ!$B$33:$B$776,W$261)+'СЕТ СН'!$F$15</f>
        <v>0</v>
      </c>
      <c r="X275" s="36">
        <f>SUMIFS(СВЦЭМ!$G$34:$G$777,СВЦЭМ!$A$34:$A$777,$A275,СВЦЭМ!$B$33:$B$776,X$261)+'СЕТ СН'!$F$15</f>
        <v>0</v>
      </c>
      <c r="Y275" s="36">
        <f>SUMIFS(СВЦЭМ!$G$34:$G$777,СВЦЭМ!$A$34:$A$777,$A275,СВЦЭМ!$B$33:$B$776,Y$261)+'СЕТ СН'!$F$15</f>
        <v>0</v>
      </c>
    </row>
    <row r="276" spans="1:25" ht="15.75" hidden="1" x14ac:dyDescent="0.2">
      <c r="A276" s="35">
        <f t="shared" si="7"/>
        <v>43631</v>
      </c>
      <c r="B276" s="36">
        <f>SUMIFS(СВЦЭМ!$G$34:$G$777,СВЦЭМ!$A$34:$A$777,$A276,СВЦЭМ!$B$33:$B$776,B$261)+'СЕТ СН'!$F$15</f>
        <v>0</v>
      </c>
      <c r="C276" s="36">
        <f>SUMIFS(СВЦЭМ!$G$34:$G$777,СВЦЭМ!$A$34:$A$777,$A276,СВЦЭМ!$B$33:$B$776,C$261)+'СЕТ СН'!$F$15</f>
        <v>0</v>
      </c>
      <c r="D276" s="36">
        <f>SUMIFS(СВЦЭМ!$G$34:$G$777,СВЦЭМ!$A$34:$A$777,$A276,СВЦЭМ!$B$33:$B$776,D$261)+'СЕТ СН'!$F$15</f>
        <v>0</v>
      </c>
      <c r="E276" s="36">
        <f>SUMIFS(СВЦЭМ!$G$34:$G$777,СВЦЭМ!$A$34:$A$777,$A276,СВЦЭМ!$B$33:$B$776,E$261)+'СЕТ СН'!$F$15</f>
        <v>0</v>
      </c>
      <c r="F276" s="36">
        <f>SUMIFS(СВЦЭМ!$G$34:$G$777,СВЦЭМ!$A$34:$A$777,$A276,СВЦЭМ!$B$33:$B$776,F$261)+'СЕТ СН'!$F$15</f>
        <v>0</v>
      </c>
      <c r="G276" s="36">
        <f>SUMIFS(СВЦЭМ!$G$34:$G$777,СВЦЭМ!$A$34:$A$777,$A276,СВЦЭМ!$B$33:$B$776,G$261)+'СЕТ СН'!$F$15</f>
        <v>0</v>
      </c>
      <c r="H276" s="36">
        <f>SUMIFS(СВЦЭМ!$G$34:$G$777,СВЦЭМ!$A$34:$A$777,$A276,СВЦЭМ!$B$33:$B$776,H$261)+'СЕТ СН'!$F$15</f>
        <v>0</v>
      </c>
      <c r="I276" s="36">
        <f>SUMIFS(СВЦЭМ!$G$34:$G$777,СВЦЭМ!$A$34:$A$777,$A276,СВЦЭМ!$B$33:$B$776,I$261)+'СЕТ СН'!$F$15</f>
        <v>0</v>
      </c>
      <c r="J276" s="36">
        <f>SUMIFS(СВЦЭМ!$G$34:$G$777,СВЦЭМ!$A$34:$A$777,$A276,СВЦЭМ!$B$33:$B$776,J$261)+'СЕТ СН'!$F$15</f>
        <v>0</v>
      </c>
      <c r="K276" s="36">
        <f>SUMIFS(СВЦЭМ!$G$34:$G$777,СВЦЭМ!$A$34:$A$777,$A276,СВЦЭМ!$B$33:$B$776,K$261)+'СЕТ СН'!$F$15</f>
        <v>0</v>
      </c>
      <c r="L276" s="36">
        <f>SUMIFS(СВЦЭМ!$G$34:$G$777,СВЦЭМ!$A$34:$A$777,$A276,СВЦЭМ!$B$33:$B$776,L$261)+'СЕТ СН'!$F$15</f>
        <v>0</v>
      </c>
      <c r="M276" s="36">
        <f>SUMIFS(СВЦЭМ!$G$34:$G$777,СВЦЭМ!$A$34:$A$777,$A276,СВЦЭМ!$B$33:$B$776,M$261)+'СЕТ СН'!$F$15</f>
        <v>0</v>
      </c>
      <c r="N276" s="36">
        <f>SUMIFS(СВЦЭМ!$G$34:$G$777,СВЦЭМ!$A$34:$A$777,$A276,СВЦЭМ!$B$33:$B$776,N$261)+'СЕТ СН'!$F$15</f>
        <v>0</v>
      </c>
      <c r="O276" s="36">
        <f>SUMIFS(СВЦЭМ!$G$34:$G$777,СВЦЭМ!$A$34:$A$777,$A276,СВЦЭМ!$B$33:$B$776,O$261)+'СЕТ СН'!$F$15</f>
        <v>0</v>
      </c>
      <c r="P276" s="36">
        <f>SUMIFS(СВЦЭМ!$G$34:$G$777,СВЦЭМ!$A$34:$A$777,$A276,СВЦЭМ!$B$33:$B$776,P$261)+'СЕТ СН'!$F$15</f>
        <v>0</v>
      </c>
      <c r="Q276" s="36">
        <f>SUMIFS(СВЦЭМ!$G$34:$G$777,СВЦЭМ!$A$34:$A$777,$A276,СВЦЭМ!$B$33:$B$776,Q$261)+'СЕТ СН'!$F$15</f>
        <v>0</v>
      </c>
      <c r="R276" s="36">
        <f>SUMIFS(СВЦЭМ!$G$34:$G$777,СВЦЭМ!$A$34:$A$777,$A276,СВЦЭМ!$B$33:$B$776,R$261)+'СЕТ СН'!$F$15</f>
        <v>0</v>
      </c>
      <c r="S276" s="36">
        <f>SUMIFS(СВЦЭМ!$G$34:$G$777,СВЦЭМ!$A$34:$A$777,$A276,СВЦЭМ!$B$33:$B$776,S$261)+'СЕТ СН'!$F$15</f>
        <v>0</v>
      </c>
      <c r="T276" s="36">
        <f>SUMIFS(СВЦЭМ!$G$34:$G$777,СВЦЭМ!$A$34:$A$777,$A276,СВЦЭМ!$B$33:$B$776,T$261)+'СЕТ СН'!$F$15</f>
        <v>0</v>
      </c>
      <c r="U276" s="36">
        <f>SUMIFS(СВЦЭМ!$G$34:$G$777,СВЦЭМ!$A$34:$A$777,$A276,СВЦЭМ!$B$33:$B$776,U$261)+'СЕТ СН'!$F$15</f>
        <v>0</v>
      </c>
      <c r="V276" s="36">
        <f>SUMIFS(СВЦЭМ!$G$34:$G$777,СВЦЭМ!$A$34:$A$777,$A276,СВЦЭМ!$B$33:$B$776,V$261)+'СЕТ СН'!$F$15</f>
        <v>0</v>
      </c>
      <c r="W276" s="36">
        <f>SUMIFS(СВЦЭМ!$G$34:$G$777,СВЦЭМ!$A$34:$A$777,$A276,СВЦЭМ!$B$33:$B$776,W$261)+'СЕТ СН'!$F$15</f>
        <v>0</v>
      </c>
      <c r="X276" s="36">
        <f>SUMIFS(СВЦЭМ!$G$34:$G$777,СВЦЭМ!$A$34:$A$777,$A276,СВЦЭМ!$B$33:$B$776,X$261)+'СЕТ СН'!$F$15</f>
        <v>0</v>
      </c>
      <c r="Y276" s="36">
        <f>SUMIFS(СВЦЭМ!$G$34:$G$777,СВЦЭМ!$A$34:$A$777,$A276,СВЦЭМ!$B$33:$B$776,Y$261)+'СЕТ СН'!$F$15</f>
        <v>0</v>
      </c>
    </row>
    <row r="277" spans="1:25" ht="15.75" hidden="1" x14ac:dyDescent="0.2">
      <c r="A277" s="35">
        <f t="shared" si="7"/>
        <v>43632</v>
      </c>
      <c r="B277" s="36">
        <f>SUMIFS(СВЦЭМ!$G$34:$G$777,СВЦЭМ!$A$34:$A$777,$A277,СВЦЭМ!$B$33:$B$776,B$261)+'СЕТ СН'!$F$15</f>
        <v>0</v>
      </c>
      <c r="C277" s="36">
        <f>SUMIFS(СВЦЭМ!$G$34:$G$777,СВЦЭМ!$A$34:$A$777,$A277,СВЦЭМ!$B$33:$B$776,C$261)+'СЕТ СН'!$F$15</f>
        <v>0</v>
      </c>
      <c r="D277" s="36">
        <f>SUMIFS(СВЦЭМ!$G$34:$G$777,СВЦЭМ!$A$34:$A$777,$A277,СВЦЭМ!$B$33:$B$776,D$261)+'СЕТ СН'!$F$15</f>
        <v>0</v>
      </c>
      <c r="E277" s="36">
        <f>SUMIFS(СВЦЭМ!$G$34:$G$777,СВЦЭМ!$A$34:$A$777,$A277,СВЦЭМ!$B$33:$B$776,E$261)+'СЕТ СН'!$F$15</f>
        <v>0</v>
      </c>
      <c r="F277" s="36">
        <f>SUMIFS(СВЦЭМ!$G$34:$G$777,СВЦЭМ!$A$34:$A$777,$A277,СВЦЭМ!$B$33:$B$776,F$261)+'СЕТ СН'!$F$15</f>
        <v>0</v>
      </c>
      <c r="G277" s="36">
        <f>SUMIFS(СВЦЭМ!$G$34:$G$777,СВЦЭМ!$A$34:$A$777,$A277,СВЦЭМ!$B$33:$B$776,G$261)+'СЕТ СН'!$F$15</f>
        <v>0</v>
      </c>
      <c r="H277" s="36">
        <f>SUMIFS(СВЦЭМ!$G$34:$G$777,СВЦЭМ!$A$34:$A$777,$A277,СВЦЭМ!$B$33:$B$776,H$261)+'СЕТ СН'!$F$15</f>
        <v>0</v>
      </c>
      <c r="I277" s="36">
        <f>SUMIFS(СВЦЭМ!$G$34:$G$777,СВЦЭМ!$A$34:$A$777,$A277,СВЦЭМ!$B$33:$B$776,I$261)+'СЕТ СН'!$F$15</f>
        <v>0</v>
      </c>
      <c r="J277" s="36">
        <f>SUMIFS(СВЦЭМ!$G$34:$G$777,СВЦЭМ!$A$34:$A$777,$A277,СВЦЭМ!$B$33:$B$776,J$261)+'СЕТ СН'!$F$15</f>
        <v>0</v>
      </c>
      <c r="K277" s="36">
        <f>SUMIFS(СВЦЭМ!$G$34:$G$777,СВЦЭМ!$A$34:$A$777,$A277,СВЦЭМ!$B$33:$B$776,K$261)+'СЕТ СН'!$F$15</f>
        <v>0</v>
      </c>
      <c r="L277" s="36">
        <f>SUMIFS(СВЦЭМ!$G$34:$G$777,СВЦЭМ!$A$34:$A$777,$A277,СВЦЭМ!$B$33:$B$776,L$261)+'СЕТ СН'!$F$15</f>
        <v>0</v>
      </c>
      <c r="M277" s="36">
        <f>SUMIFS(СВЦЭМ!$G$34:$G$777,СВЦЭМ!$A$34:$A$777,$A277,СВЦЭМ!$B$33:$B$776,M$261)+'СЕТ СН'!$F$15</f>
        <v>0</v>
      </c>
      <c r="N277" s="36">
        <f>SUMIFS(СВЦЭМ!$G$34:$G$777,СВЦЭМ!$A$34:$A$777,$A277,СВЦЭМ!$B$33:$B$776,N$261)+'СЕТ СН'!$F$15</f>
        <v>0</v>
      </c>
      <c r="O277" s="36">
        <f>SUMIFS(СВЦЭМ!$G$34:$G$777,СВЦЭМ!$A$34:$A$777,$A277,СВЦЭМ!$B$33:$B$776,O$261)+'СЕТ СН'!$F$15</f>
        <v>0</v>
      </c>
      <c r="P277" s="36">
        <f>SUMIFS(СВЦЭМ!$G$34:$G$777,СВЦЭМ!$A$34:$A$777,$A277,СВЦЭМ!$B$33:$B$776,P$261)+'СЕТ СН'!$F$15</f>
        <v>0</v>
      </c>
      <c r="Q277" s="36">
        <f>SUMIFS(СВЦЭМ!$G$34:$G$777,СВЦЭМ!$A$34:$A$777,$A277,СВЦЭМ!$B$33:$B$776,Q$261)+'СЕТ СН'!$F$15</f>
        <v>0</v>
      </c>
      <c r="R277" s="36">
        <f>SUMIFS(СВЦЭМ!$G$34:$G$777,СВЦЭМ!$A$34:$A$777,$A277,СВЦЭМ!$B$33:$B$776,R$261)+'СЕТ СН'!$F$15</f>
        <v>0</v>
      </c>
      <c r="S277" s="36">
        <f>SUMIFS(СВЦЭМ!$G$34:$G$777,СВЦЭМ!$A$34:$A$777,$A277,СВЦЭМ!$B$33:$B$776,S$261)+'СЕТ СН'!$F$15</f>
        <v>0</v>
      </c>
      <c r="T277" s="36">
        <f>SUMIFS(СВЦЭМ!$G$34:$G$777,СВЦЭМ!$A$34:$A$777,$A277,СВЦЭМ!$B$33:$B$776,T$261)+'СЕТ СН'!$F$15</f>
        <v>0</v>
      </c>
      <c r="U277" s="36">
        <f>SUMIFS(СВЦЭМ!$G$34:$G$777,СВЦЭМ!$A$34:$A$777,$A277,СВЦЭМ!$B$33:$B$776,U$261)+'СЕТ СН'!$F$15</f>
        <v>0</v>
      </c>
      <c r="V277" s="36">
        <f>SUMIFS(СВЦЭМ!$G$34:$G$777,СВЦЭМ!$A$34:$A$777,$A277,СВЦЭМ!$B$33:$B$776,V$261)+'СЕТ СН'!$F$15</f>
        <v>0</v>
      </c>
      <c r="W277" s="36">
        <f>SUMIFS(СВЦЭМ!$G$34:$G$777,СВЦЭМ!$A$34:$A$777,$A277,СВЦЭМ!$B$33:$B$776,W$261)+'СЕТ СН'!$F$15</f>
        <v>0</v>
      </c>
      <c r="X277" s="36">
        <f>SUMIFS(СВЦЭМ!$G$34:$G$777,СВЦЭМ!$A$34:$A$777,$A277,СВЦЭМ!$B$33:$B$776,X$261)+'СЕТ СН'!$F$15</f>
        <v>0</v>
      </c>
      <c r="Y277" s="36">
        <f>SUMIFS(СВЦЭМ!$G$34:$G$777,СВЦЭМ!$A$34:$A$777,$A277,СВЦЭМ!$B$33:$B$776,Y$261)+'СЕТ СН'!$F$15</f>
        <v>0</v>
      </c>
    </row>
    <row r="278" spans="1:25" ht="15.75" hidden="1" x14ac:dyDescent="0.2">
      <c r="A278" s="35">
        <f t="shared" si="7"/>
        <v>43633</v>
      </c>
      <c r="B278" s="36">
        <f>SUMIFS(СВЦЭМ!$G$34:$G$777,СВЦЭМ!$A$34:$A$777,$A278,СВЦЭМ!$B$33:$B$776,B$261)+'СЕТ СН'!$F$15</f>
        <v>0</v>
      </c>
      <c r="C278" s="36">
        <f>SUMIFS(СВЦЭМ!$G$34:$G$777,СВЦЭМ!$A$34:$A$777,$A278,СВЦЭМ!$B$33:$B$776,C$261)+'СЕТ СН'!$F$15</f>
        <v>0</v>
      </c>
      <c r="D278" s="36">
        <f>SUMIFS(СВЦЭМ!$G$34:$G$777,СВЦЭМ!$A$34:$A$777,$A278,СВЦЭМ!$B$33:$B$776,D$261)+'СЕТ СН'!$F$15</f>
        <v>0</v>
      </c>
      <c r="E278" s="36">
        <f>SUMIFS(СВЦЭМ!$G$34:$G$777,СВЦЭМ!$A$34:$A$777,$A278,СВЦЭМ!$B$33:$B$776,E$261)+'СЕТ СН'!$F$15</f>
        <v>0</v>
      </c>
      <c r="F278" s="36">
        <f>SUMIFS(СВЦЭМ!$G$34:$G$777,СВЦЭМ!$A$34:$A$777,$A278,СВЦЭМ!$B$33:$B$776,F$261)+'СЕТ СН'!$F$15</f>
        <v>0</v>
      </c>
      <c r="G278" s="36">
        <f>SUMIFS(СВЦЭМ!$G$34:$G$777,СВЦЭМ!$A$34:$A$777,$A278,СВЦЭМ!$B$33:$B$776,G$261)+'СЕТ СН'!$F$15</f>
        <v>0</v>
      </c>
      <c r="H278" s="36">
        <f>SUMIFS(СВЦЭМ!$G$34:$G$777,СВЦЭМ!$A$34:$A$777,$A278,СВЦЭМ!$B$33:$B$776,H$261)+'СЕТ СН'!$F$15</f>
        <v>0</v>
      </c>
      <c r="I278" s="36">
        <f>SUMIFS(СВЦЭМ!$G$34:$G$777,СВЦЭМ!$A$34:$A$777,$A278,СВЦЭМ!$B$33:$B$776,I$261)+'СЕТ СН'!$F$15</f>
        <v>0</v>
      </c>
      <c r="J278" s="36">
        <f>SUMIFS(СВЦЭМ!$G$34:$G$777,СВЦЭМ!$A$34:$A$777,$A278,СВЦЭМ!$B$33:$B$776,J$261)+'СЕТ СН'!$F$15</f>
        <v>0</v>
      </c>
      <c r="K278" s="36">
        <f>SUMIFS(СВЦЭМ!$G$34:$G$777,СВЦЭМ!$A$34:$A$777,$A278,СВЦЭМ!$B$33:$B$776,K$261)+'СЕТ СН'!$F$15</f>
        <v>0</v>
      </c>
      <c r="L278" s="36">
        <f>SUMIFS(СВЦЭМ!$G$34:$G$777,СВЦЭМ!$A$34:$A$777,$A278,СВЦЭМ!$B$33:$B$776,L$261)+'СЕТ СН'!$F$15</f>
        <v>0</v>
      </c>
      <c r="M278" s="36">
        <f>SUMIFS(СВЦЭМ!$G$34:$G$777,СВЦЭМ!$A$34:$A$777,$A278,СВЦЭМ!$B$33:$B$776,M$261)+'СЕТ СН'!$F$15</f>
        <v>0</v>
      </c>
      <c r="N278" s="36">
        <f>SUMIFS(СВЦЭМ!$G$34:$G$777,СВЦЭМ!$A$34:$A$777,$A278,СВЦЭМ!$B$33:$B$776,N$261)+'СЕТ СН'!$F$15</f>
        <v>0</v>
      </c>
      <c r="O278" s="36">
        <f>SUMIFS(СВЦЭМ!$G$34:$G$777,СВЦЭМ!$A$34:$A$777,$A278,СВЦЭМ!$B$33:$B$776,O$261)+'СЕТ СН'!$F$15</f>
        <v>0</v>
      </c>
      <c r="P278" s="36">
        <f>SUMIFS(СВЦЭМ!$G$34:$G$777,СВЦЭМ!$A$34:$A$777,$A278,СВЦЭМ!$B$33:$B$776,P$261)+'СЕТ СН'!$F$15</f>
        <v>0</v>
      </c>
      <c r="Q278" s="36">
        <f>SUMIFS(СВЦЭМ!$G$34:$G$777,СВЦЭМ!$A$34:$A$777,$A278,СВЦЭМ!$B$33:$B$776,Q$261)+'СЕТ СН'!$F$15</f>
        <v>0</v>
      </c>
      <c r="R278" s="36">
        <f>SUMIFS(СВЦЭМ!$G$34:$G$777,СВЦЭМ!$A$34:$A$777,$A278,СВЦЭМ!$B$33:$B$776,R$261)+'СЕТ СН'!$F$15</f>
        <v>0</v>
      </c>
      <c r="S278" s="36">
        <f>SUMIFS(СВЦЭМ!$G$34:$G$777,СВЦЭМ!$A$34:$A$777,$A278,СВЦЭМ!$B$33:$B$776,S$261)+'СЕТ СН'!$F$15</f>
        <v>0</v>
      </c>
      <c r="T278" s="36">
        <f>SUMIFS(СВЦЭМ!$G$34:$G$777,СВЦЭМ!$A$34:$A$777,$A278,СВЦЭМ!$B$33:$B$776,T$261)+'СЕТ СН'!$F$15</f>
        <v>0</v>
      </c>
      <c r="U278" s="36">
        <f>SUMIFS(СВЦЭМ!$G$34:$G$777,СВЦЭМ!$A$34:$A$777,$A278,СВЦЭМ!$B$33:$B$776,U$261)+'СЕТ СН'!$F$15</f>
        <v>0</v>
      </c>
      <c r="V278" s="36">
        <f>SUMIFS(СВЦЭМ!$G$34:$G$777,СВЦЭМ!$A$34:$A$777,$A278,СВЦЭМ!$B$33:$B$776,V$261)+'СЕТ СН'!$F$15</f>
        <v>0</v>
      </c>
      <c r="W278" s="36">
        <f>SUMIFS(СВЦЭМ!$G$34:$G$777,СВЦЭМ!$A$34:$A$777,$A278,СВЦЭМ!$B$33:$B$776,W$261)+'СЕТ СН'!$F$15</f>
        <v>0</v>
      </c>
      <c r="X278" s="36">
        <f>SUMIFS(СВЦЭМ!$G$34:$G$777,СВЦЭМ!$A$34:$A$777,$A278,СВЦЭМ!$B$33:$B$776,X$261)+'СЕТ СН'!$F$15</f>
        <v>0</v>
      </c>
      <c r="Y278" s="36">
        <f>SUMIFS(СВЦЭМ!$G$34:$G$777,СВЦЭМ!$A$34:$A$777,$A278,СВЦЭМ!$B$33:$B$776,Y$261)+'СЕТ СН'!$F$15</f>
        <v>0</v>
      </c>
    </row>
    <row r="279" spans="1:25" ht="15.75" hidden="1" x14ac:dyDescent="0.2">
      <c r="A279" s="35">
        <f t="shared" si="7"/>
        <v>43634</v>
      </c>
      <c r="B279" s="36">
        <f>SUMIFS(СВЦЭМ!$G$34:$G$777,СВЦЭМ!$A$34:$A$777,$A279,СВЦЭМ!$B$33:$B$776,B$261)+'СЕТ СН'!$F$15</f>
        <v>0</v>
      </c>
      <c r="C279" s="36">
        <f>SUMIFS(СВЦЭМ!$G$34:$G$777,СВЦЭМ!$A$34:$A$777,$A279,СВЦЭМ!$B$33:$B$776,C$261)+'СЕТ СН'!$F$15</f>
        <v>0</v>
      </c>
      <c r="D279" s="36">
        <f>SUMIFS(СВЦЭМ!$G$34:$G$777,СВЦЭМ!$A$34:$A$777,$A279,СВЦЭМ!$B$33:$B$776,D$261)+'СЕТ СН'!$F$15</f>
        <v>0</v>
      </c>
      <c r="E279" s="36">
        <f>SUMIFS(СВЦЭМ!$G$34:$G$777,СВЦЭМ!$A$34:$A$777,$A279,СВЦЭМ!$B$33:$B$776,E$261)+'СЕТ СН'!$F$15</f>
        <v>0</v>
      </c>
      <c r="F279" s="36">
        <f>SUMIFS(СВЦЭМ!$G$34:$G$777,СВЦЭМ!$A$34:$A$777,$A279,СВЦЭМ!$B$33:$B$776,F$261)+'СЕТ СН'!$F$15</f>
        <v>0</v>
      </c>
      <c r="G279" s="36">
        <f>SUMIFS(СВЦЭМ!$G$34:$G$777,СВЦЭМ!$A$34:$A$777,$A279,СВЦЭМ!$B$33:$B$776,G$261)+'СЕТ СН'!$F$15</f>
        <v>0</v>
      </c>
      <c r="H279" s="36">
        <f>SUMIFS(СВЦЭМ!$G$34:$G$777,СВЦЭМ!$A$34:$A$777,$A279,СВЦЭМ!$B$33:$B$776,H$261)+'СЕТ СН'!$F$15</f>
        <v>0</v>
      </c>
      <c r="I279" s="36">
        <f>SUMIFS(СВЦЭМ!$G$34:$G$777,СВЦЭМ!$A$34:$A$777,$A279,СВЦЭМ!$B$33:$B$776,I$261)+'СЕТ СН'!$F$15</f>
        <v>0</v>
      </c>
      <c r="J279" s="36">
        <f>SUMIFS(СВЦЭМ!$G$34:$G$777,СВЦЭМ!$A$34:$A$777,$A279,СВЦЭМ!$B$33:$B$776,J$261)+'СЕТ СН'!$F$15</f>
        <v>0</v>
      </c>
      <c r="K279" s="36">
        <f>SUMIFS(СВЦЭМ!$G$34:$G$777,СВЦЭМ!$A$34:$A$777,$A279,СВЦЭМ!$B$33:$B$776,K$261)+'СЕТ СН'!$F$15</f>
        <v>0</v>
      </c>
      <c r="L279" s="36">
        <f>SUMIFS(СВЦЭМ!$G$34:$G$777,СВЦЭМ!$A$34:$A$777,$A279,СВЦЭМ!$B$33:$B$776,L$261)+'СЕТ СН'!$F$15</f>
        <v>0</v>
      </c>
      <c r="M279" s="36">
        <f>SUMIFS(СВЦЭМ!$G$34:$G$777,СВЦЭМ!$A$34:$A$777,$A279,СВЦЭМ!$B$33:$B$776,M$261)+'СЕТ СН'!$F$15</f>
        <v>0</v>
      </c>
      <c r="N279" s="36">
        <f>SUMIFS(СВЦЭМ!$G$34:$G$777,СВЦЭМ!$A$34:$A$777,$A279,СВЦЭМ!$B$33:$B$776,N$261)+'СЕТ СН'!$F$15</f>
        <v>0</v>
      </c>
      <c r="O279" s="36">
        <f>SUMIFS(СВЦЭМ!$G$34:$G$777,СВЦЭМ!$A$34:$A$777,$A279,СВЦЭМ!$B$33:$B$776,O$261)+'СЕТ СН'!$F$15</f>
        <v>0</v>
      </c>
      <c r="P279" s="36">
        <f>SUMIFS(СВЦЭМ!$G$34:$G$777,СВЦЭМ!$A$34:$A$777,$A279,СВЦЭМ!$B$33:$B$776,P$261)+'СЕТ СН'!$F$15</f>
        <v>0</v>
      </c>
      <c r="Q279" s="36">
        <f>SUMIFS(СВЦЭМ!$G$34:$G$777,СВЦЭМ!$A$34:$A$777,$A279,СВЦЭМ!$B$33:$B$776,Q$261)+'СЕТ СН'!$F$15</f>
        <v>0</v>
      </c>
      <c r="R279" s="36">
        <f>SUMIFS(СВЦЭМ!$G$34:$G$777,СВЦЭМ!$A$34:$A$777,$A279,СВЦЭМ!$B$33:$B$776,R$261)+'СЕТ СН'!$F$15</f>
        <v>0</v>
      </c>
      <c r="S279" s="36">
        <f>SUMIFS(СВЦЭМ!$G$34:$G$777,СВЦЭМ!$A$34:$A$777,$A279,СВЦЭМ!$B$33:$B$776,S$261)+'СЕТ СН'!$F$15</f>
        <v>0</v>
      </c>
      <c r="T279" s="36">
        <f>SUMIFS(СВЦЭМ!$G$34:$G$777,СВЦЭМ!$A$34:$A$777,$A279,СВЦЭМ!$B$33:$B$776,T$261)+'СЕТ СН'!$F$15</f>
        <v>0</v>
      </c>
      <c r="U279" s="36">
        <f>SUMIFS(СВЦЭМ!$G$34:$G$777,СВЦЭМ!$A$34:$A$777,$A279,СВЦЭМ!$B$33:$B$776,U$261)+'СЕТ СН'!$F$15</f>
        <v>0</v>
      </c>
      <c r="V279" s="36">
        <f>SUMIFS(СВЦЭМ!$G$34:$G$777,СВЦЭМ!$A$34:$A$777,$A279,СВЦЭМ!$B$33:$B$776,V$261)+'СЕТ СН'!$F$15</f>
        <v>0</v>
      </c>
      <c r="W279" s="36">
        <f>SUMIFS(СВЦЭМ!$G$34:$G$777,СВЦЭМ!$A$34:$A$777,$A279,СВЦЭМ!$B$33:$B$776,W$261)+'СЕТ СН'!$F$15</f>
        <v>0</v>
      </c>
      <c r="X279" s="36">
        <f>SUMIFS(СВЦЭМ!$G$34:$G$777,СВЦЭМ!$A$34:$A$777,$A279,СВЦЭМ!$B$33:$B$776,X$261)+'СЕТ СН'!$F$15</f>
        <v>0</v>
      </c>
      <c r="Y279" s="36">
        <f>SUMIFS(СВЦЭМ!$G$34:$G$777,СВЦЭМ!$A$34:$A$777,$A279,СВЦЭМ!$B$33:$B$776,Y$261)+'СЕТ СН'!$F$15</f>
        <v>0</v>
      </c>
    </row>
    <row r="280" spans="1:25" ht="15.75" hidden="1" x14ac:dyDescent="0.2">
      <c r="A280" s="35">
        <f t="shared" si="7"/>
        <v>43635</v>
      </c>
      <c r="B280" s="36">
        <f>SUMIFS(СВЦЭМ!$G$34:$G$777,СВЦЭМ!$A$34:$A$777,$A280,СВЦЭМ!$B$33:$B$776,B$261)+'СЕТ СН'!$F$15</f>
        <v>0</v>
      </c>
      <c r="C280" s="36">
        <f>SUMIFS(СВЦЭМ!$G$34:$G$777,СВЦЭМ!$A$34:$A$777,$A280,СВЦЭМ!$B$33:$B$776,C$261)+'СЕТ СН'!$F$15</f>
        <v>0</v>
      </c>
      <c r="D280" s="36">
        <f>SUMIFS(СВЦЭМ!$G$34:$G$777,СВЦЭМ!$A$34:$A$777,$A280,СВЦЭМ!$B$33:$B$776,D$261)+'СЕТ СН'!$F$15</f>
        <v>0</v>
      </c>
      <c r="E280" s="36">
        <f>SUMIFS(СВЦЭМ!$G$34:$G$777,СВЦЭМ!$A$34:$A$777,$A280,СВЦЭМ!$B$33:$B$776,E$261)+'СЕТ СН'!$F$15</f>
        <v>0</v>
      </c>
      <c r="F280" s="36">
        <f>SUMIFS(СВЦЭМ!$G$34:$G$777,СВЦЭМ!$A$34:$A$777,$A280,СВЦЭМ!$B$33:$B$776,F$261)+'СЕТ СН'!$F$15</f>
        <v>0</v>
      </c>
      <c r="G280" s="36">
        <f>SUMIFS(СВЦЭМ!$G$34:$G$777,СВЦЭМ!$A$34:$A$777,$A280,СВЦЭМ!$B$33:$B$776,G$261)+'СЕТ СН'!$F$15</f>
        <v>0</v>
      </c>
      <c r="H280" s="36">
        <f>SUMIFS(СВЦЭМ!$G$34:$G$777,СВЦЭМ!$A$34:$A$777,$A280,СВЦЭМ!$B$33:$B$776,H$261)+'СЕТ СН'!$F$15</f>
        <v>0</v>
      </c>
      <c r="I280" s="36">
        <f>SUMIFS(СВЦЭМ!$G$34:$G$777,СВЦЭМ!$A$34:$A$777,$A280,СВЦЭМ!$B$33:$B$776,I$261)+'СЕТ СН'!$F$15</f>
        <v>0</v>
      </c>
      <c r="J280" s="36">
        <f>SUMIFS(СВЦЭМ!$G$34:$G$777,СВЦЭМ!$A$34:$A$777,$A280,СВЦЭМ!$B$33:$B$776,J$261)+'СЕТ СН'!$F$15</f>
        <v>0</v>
      </c>
      <c r="K280" s="36">
        <f>SUMIFS(СВЦЭМ!$G$34:$G$777,СВЦЭМ!$A$34:$A$777,$A280,СВЦЭМ!$B$33:$B$776,K$261)+'СЕТ СН'!$F$15</f>
        <v>0</v>
      </c>
      <c r="L280" s="36">
        <f>SUMIFS(СВЦЭМ!$G$34:$G$777,СВЦЭМ!$A$34:$A$777,$A280,СВЦЭМ!$B$33:$B$776,L$261)+'СЕТ СН'!$F$15</f>
        <v>0</v>
      </c>
      <c r="M280" s="36">
        <f>SUMIFS(СВЦЭМ!$G$34:$G$777,СВЦЭМ!$A$34:$A$777,$A280,СВЦЭМ!$B$33:$B$776,M$261)+'СЕТ СН'!$F$15</f>
        <v>0</v>
      </c>
      <c r="N280" s="36">
        <f>SUMIFS(СВЦЭМ!$G$34:$G$777,СВЦЭМ!$A$34:$A$777,$A280,СВЦЭМ!$B$33:$B$776,N$261)+'СЕТ СН'!$F$15</f>
        <v>0</v>
      </c>
      <c r="O280" s="36">
        <f>SUMIFS(СВЦЭМ!$G$34:$G$777,СВЦЭМ!$A$34:$A$777,$A280,СВЦЭМ!$B$33:$B$776,O$261)+'СЕТ СН'!$F$15</f>
        <v>0</v>
      </c>
      <c r="P280" s="36">
        <f>SUMIFS(СВЦЭМ!$G$34:$G$777,СВЦЭМ!$A$34:$A$777,$A280,СВЦЭМ!$B$33:$B$776,P$261)+'СЕТ СН'!$F$15</f>
        <v>0</v>
      </c>
      <c r="Q280" s="36">
        <f>SUMIFS(СВЦЭМ!$G$34:$G$777,СВЦЭМ!$A$34:$A$777,$A280,СВЦЭМ!$B$33:$B$776,Q$261)+'СЕТ СН'!$F$15</f>
        <v>0</v>
      </c>
      <c r="R280" s="36">
        <f>SUMIFS(СВЦЭМ!$G$34:$G$777,СВЦЭМ!$A$34:$A$777,$A280,СВЦЭМ!$B$33:$B$776,R$261)+'СЕТ СН'!$F$15</f>
        <v>0</v>
      </c>
      <c r="S280" s="36">
        <f>SUMIFS(СВЦЭМ!$G$34:$G$777,СВЦЭМ!$A$34:$A$777,$A280,СВЦЭМ!$B$33:$B$776,S$261)+'СЕТ СН'!$F$15</f>
        <v>0</v>
      </c>
      <c r="T280" s="36">
        <f>SUMIFS(СВЦЭМ!$G$34:$G$777,СВЦЭМ!$A$34:$A$777,$A280,СВЦЭМ!$B$33:$B$776,T$261)+'СЕТ СН'!$F$15</f>
        <v>0</v>
      </c>
      <c r="U280" s="36">
        <f>SUMIFS(СВЦЭМ!$G$34:$G$777,СВЦЭМ!$A$34:$A$777,$A280,СВЦЭМ!$B$33:$B$776,U$261)+'СЕТ СН'!$F$15</f>
        <v>0</v>
      </c>
      <c r="V280" s="36">
        <f>SUMIFS(СВЦЭМ!$G$34:$G$777,СВЦЭМ!$A$34:$A$777,$A280,СВЦЭМ!$B$33:$B$776,V$261)+'СЕТ СН'!$F$15</f>
        <v>0</v>
      </c>
      <c r="W280" s="36">
        <f>SUMIFS(СВЦЭМ!$G$34:$G$777,СВЦЭМ!$A$34:$A$777,$A280,СВЦЭМ!$B$33:$B$776,W$261)+'СЕТ СН'!$F$15</f>
        <v>0</v>
      </c>
      <c r="X280" s="36">
        <f>SUMIFS(СВЦЭМ!$G$34:$G$777,СВЦЭМ!$A$34:$A$777,$A280,СВЦЭМ!$B$33:$B$776,X$261)+'СЕТ СН'!$F$15</f>
        <v>0</v>
      </c>
      <c r="Y280" s="36">
        <f>SUMIFS(СВЦЭМ!$G$34:$G$777,СВЦЭМ!$A$34:$A$777,$A280,СВЦЭМ!$B$33:$B$776,Y$261)+'СЕТ СН'!$F$15</f>
        <v>0</v>
      </c>
    </row>
    <row r="281" spans="1:25" ht="15.75" hidden="1" x14ac:dyDescent="0.2">
      <c r="A281" s="35">
        <f t="shared" si="7"/>
        <v>43636</v>
      </c>
      <c r="B281" s="36">
        <f>SUMIFS(СВЦЭМ!$G$34:$G$777,СВЦЭМ!$A$34:$A$777,$A281,СВЦЭМ!$B$33:$B$776,B$261)+'СЕТ СН'!$F$15</f>
        <v>0</v>
      </c>
      <c r="C281" s="36">
        <f>SUMIFS(СВЦЭМ!$G$34:$G$777,СВЦЭМ!$A$34:$A$777,$A281,СВЦЭМ!$B$33:$B$776,C$261)+'СЕТ СН'!$F$15</f>
        <v>0</v>
      </c>
      <c r="D281" s="36">
        <f>SUMIFS(СВЦЭМ!$G$34:$G$777,СВЦЭМ!$A$34:$A$777,$A281,СВЦЭМ!$B$33:$B$776,D$261)+'СЕТ СН'!$F$15</f>
        <v>0</v>
      </c>
      <c r="E281" s="36">
        <f>SUMIFS(СВЦЭМ!$G$34:$G$777,СВЦЭМ!$A$34:$A$777,$A281,СВЦЭМ!$B$33:$B$776,E$261)+'СЕТ СН'!$F$15</f>
        <v>0</v>
      </c>
      <c r="F281" s="36">
        <f>SUMIFS(СВЦЭМ!$G$34:$G$777,СВЦЭМ!$A$34:$A$777,$A281,СВЦЭМ!$B$33:$B$776,F$261)+'СЕТ СН'!$F$15</f>
        <v>0</v>
      </c>
      <c r="G281" s="36">
        <f>SUMIFS(СВЦЭМ!$G$34:$G$777,СВЦЭМ!$A$34:$A$777,$A281,СВЦЭМ!$B$33:$B$776,G$261)+'СЕТ СН'!$F$15</f>
        <v>0</v>
      </c>
      <c r="H281" s="36">
        <f>SUMIFS(СВЦЭМ!$G$34:$G$777,СВЦЭМ!$A$34:$A$777,$A281,СВЦЭМ!$B$33:$B$776,H$261)+'СЕТ СН'!$F$15</f>
        <v>0</v>
      </c>
      <c r="I281" s="36">
        <f>SUMIFS(СВЦЭМ!$G$34:$G$777,СВЦЭМ!$A$34:$A$777,$A281,СВЦЭМ!$B$33:$B$776,I$261)+'СЕТ СН'!$F$15</f>
        <v>0</v>
      </c>
      <c r="J281" s="36">
        <f>SUMIFS(СВЦЭМ!$G$34:$G$777,СВЦЭМ!$A$34:$A$777,$A281,СВЦЭМ!$B$33:$B$776,J$261)+'СЕТ СН'!$F$15</f>
        <v>0</v>
      </c>
      <c r="K281" s="36">
        <f>SUMIFS(СВЦЭМ!$G$34:$G$777,СВЦЭМ!$A$34:$A$777,$A281,СВЦЭМ!$B$33:$B$776,K$261)+'СЕТ СН'!$F$15</f>
        <v>0</v>
      </c>
      <c r="L281" s="36">
        <f>SUMIFS(СВЦЭМ!$G$34:$G$777,СВЦЭМ!$A$34:$A$777,$A281,СВЦЭМ!$B$33:$B$776,L$261)+'СЕТ СН'!$F$15</f>
        <v>0</v>
      </c>
      <c r="M281" s="36">
        <f>SUMIFS(СВЦЭМ!$G$34:$G$777,СВЦЭМ!$A$34:$A$777,$A281,СВЦЭМ!$B$33:$B$776,M$261)+'СЕТ СН'!$F$15</f>
        <v>0</v>
      </c>
      <c r="N281" s="36">
        <f>SUMIFS(СВЦЭМ!$G$34:$G$777,СВЦЭМ!$A$34:$A$777,$A281,СВЦЭМ!$B$33:$B$776,N$261)+'СЕТ СН'!$F$15</f>
        <v>0</v>
      </c>
      <c r="O281" s="36">
        <f>SUMIFS(СВЦЭМ!$G$34:$G$777,СВЦЭМ!$A$34:$A$777,$A281,СВЦЭМ!$B$33:$B$776,O$261)+'СЕТ СН'!$F$15</f>
        <v>0</v>
      </c>
      <c r="P281" s="36">
        <f>SUMIFS(СВЦЭМ!$G$34:$G$777,СВЦЭМ!$A$34:$A$777,$A281,СВЦЭМ!$B$33:$B$776,P$261)+'СЕТ СН'!$F$15</f>
        <v>0</v>
      </c>
      <c r="Q281" s="36">
        <f>SUMIFS(СВЦЭМ!$G$34:$G$777,СВЦЭМ!$A$34:$A$777,$A281,СВЦЭМ!$B$33:$B$776,Q$261)+'СЕТ СН'!$F$15</f>
        <v>0</v>
      </c>
      <c r="R281" s="36">
        <f>SUMIFS(СВЦЭМ!$G$34:$G$777,СВЦЭМ!$A$34:$A$777,$A281,СВЦЭМ!$B$33:$B$776,R$261)+'СЕТ СН'!$F$15</f>
        <v>0</v>
      </c>
      <c r="S281" s="36">
        <f>SUMIFS(СВЦЭМ!$G$34:$G$777,СВЦЭМ!$A$34:$A$777,$A281,СВЦЭМ!$B$33:$B$776,S$261)+'СЕТ СН'!$F$15</f>
        <v>0</v>
      </c>
      <c r="T281" s="36">
        <f>SUMIFS(СВЦЭМ!$G$34:$G$777,СВЦЭМ!$A$34:$A$777,$A281,СВЦЭМ!$B$33:$B$776,T$261)+'СЕТ СН'!$F$15</f>
        <v>0</v>
      </c>
      <c r="U281" s="36">
        <f>SUMIFS(СВЦЭМ!$G$34:$G$777,СВЦЭМ!$A$34:$A$777,$A281,СВЦЭМ!$B$33:$B$776,U$261)+'СЕТ СН'!$F$15</f>
        <v>0</v>
      </c>
      <c r="V281" s="36">
        <f>SUMIFS(СВЦЭМ!$G$34:$G$777,СВЦЭМ!$A$34:$A$777,$A281,СВЦЭМ!$B$33:$B$776,V$261)+'СЕТ СН'!$F$15</f>
        <v>0</v>
      </c>
      <c r="W281" s="36">
        <f>SUMIFS(СВЦЭМ!$G$34:$G$777,СВЦЭМ!$A$34:$A$777,$A281,СВЦЭМ!$B$33:$B$776,W$261)+'СЕТ СН'!$F$15</f>
        <v>0</v>
      </c>
      <c r="X281" s="36">
        <f>SUMIFS(СВЦЭМ!$G$34:$G$777,СВЦЭМ!$A$34:$A$777,$A281,СВЦЭМ!$B$33:$B$776,X$261)+'СЕТ СН'!$F$15</f>
        <v>0</v>
      </c>
      <c r="Y281" s="36">
        <f>SUMIFS(СВЦЭМ!$G$34:$G$777,СВЦЭМ!$A$34:$A$777,$A281,СВЦЭМ!$B$33:$B$776,Y$261)+'СЕТ СН'!$F$15</f>
        <v>0</v>
      </c>
    </row>
    <row r="282" spans="1:25" ht="15.75" hidden="1" x14ac:dyDescent="0.2">
      <c r="A282" s="35">
        <f t="shared" si="7"/>
        <v>43637</v>
      </c>
      <c r="B282" s="36">
        <f>SUMIFS(СВЦЭМ!$G$34:$G$777,СВЦЭМ!$A$34:$A$777,$A282,СВЦЭМ!$B$33:$B$776,B$261)+'СЕТ СН'!$F$15</f>
        <v>0</v>
      </c>
      <c r="C282" s="36">
        <f>SUMIFS(СВЦЭМ!$G$34:$G$777,СВЦЭМ!$A$34:$A$777,$A282,СВЦЭМ!$B$33:$B$776,C$261)+'СЕТ СН'!$F$15</f>
        <v>0</v>
      </c>
      <c r="D282" s="36">
        <f>SUMIFS(СВЦЭМ!$G$34:$G$777,СВЦЭМ!$A$34:$A$777,$A282,СВЦЭМ!$B$33:$B$776,D$261)+'СЕТ СН'!$F$15</f>
        <v>0</v>
      </c>
      <c r="E282" s="36">
        <f>SUMIFS(СВЦЭМ!$G$34:$G$777,СВЦЭМ!$A$34:$A$777,$A282,СВЦЭМ!$B$33:$B$776,E$261)+'СЕТ СН'!$F$15</f>
        <v>0</v>
      </c>
      <c r="F282" s="36">
        <f>SUMIFS(СВЦЭМ!$G$34:$G$777,СВЦЭМ!$A$34:$A$777,$A282,СВЦЭМ!$B$33:$B$776,F$261)+'СЕТ СН'!$F$15</f>
        <v>0</v>
      </c>
      <c r="G282" s="36">
        <f>SUMIFS(СВЦЭМ!$G$34:$G$777,СВЦЭМ!$A$34:$A$777,$A282,СВЦЭМ!$B$33:$B$776,G$261)+'СЕТ СН'!$F$15</f>
        <v>0</v>
      </c>
      <c r="H282" s="36">
        <f>SUMIFS(СВЦЭМ!$G$34:$G$777,СВЦЭМ!$A$34:$A$777,$A282,СВЦЭМ!$B$33:$B$776,H$261)+'СЕТ СН'!$F$15</f>
        <v>0</v>
      </c>
      <c r="I282" s="36">
        <f>SUMIFS(СВЦЭМ!$G$34:$G$777,СВЦЭМ!$A$34:$A$777,$A282,СВЦЭМ!$B$33:$B$776,I$261)+'СЕТ СН'!$F$15</f>
        <v>0</v>
      </c>
      <c r="J282" s="36">
        <f>SUMIFS(СВЦЭМ!$G$34:$G$777,СВЦЭМ!$A$34:$A$777,$A282,СВЦЭМ!$B$33:$B$776,J$261)+'СЕТ СН'!$F$15</f>
        <v>0</v>
      </c>
      <c r="K282" s="36">
        <f>SUMIFS(СВЦЭМ!$G$34:$G$777,СВЦЭМ!$A$34:$A$777,$A282,СВЦЭМ!$B$33:$B$776,K$261)+'СЕТ СН'!$F$15</f>
        <v>0</v>
      </c>
      <c r="L282" s="36">
        <f>SUMIFS(СВЦЭМ!$G$34:$G$777,СВЦЭМ!$A$34:$A$777,$A282,СВЦЭМ!$B$33:$B$776,L$261)+'СЕТ СН'!$F$15</f>
        <v>0</v>
      </c>
      <c r="M282" s="36">
        <f>SUMIFS(СВЦЭМ!$G$34:$G$777,СВЦЭМ!$A$34:$A$777,$A282,СВЦЭМ!$B$33:$B$776,M$261)+'СЕТ СН'!$F$15</f>
        <v>0</v>
      </c>
      <c r="N282" s="36">
        <f>SUMIFS(СВЦЭМ!$G$34:$G$777,СВЦЭМ!$A$34:$A$777,$A282,СВЦЭМ!$B$33:$B$776,N$261)+'СЕТ СН'!$F$15</f>
        <v>0</v>
      </c>
      <c r="O282" s="36">
        <f>SUMIFS(СВЦЭМ!$G$34:$G$777,СВЦЭМ!$A$34:$A$777,$A282,СВЦЭМ!$B$33:$B$776,O$261)+'СЕТ СН'!$F$15</f>
        <v>0</v>
      </c>
      <c r="P282" s="36">
        <f>SUMIFS(СВЦЭМ!$G$34:$G$777,СВЦЭМ!$A$34:$A$777,$A282,СВЦЭМ!$B$33:$B$776,P$261)+'СЕТ СН'!$F$15</f>
        <v>0</v>
      </c>
      <c r="Q282" s="36">
        <f>SUMIFS(СВЦЭМ!$G$34:$G$777,СВЦЭМ!$A$34:$A$777,$A282,СВЦЭМ!$B$33:$B$776,Q$261)+'СЕТ СН'!$F$15</f>
        <v>0</v>
      </c>
      <c r="R282" s="36">
        <f>SUMIFS(СВЦЭМ!$G$34:$G$777,СВЦЭМ!$A$34:$A$777,$A282,СВЦЭМ!$B$33:$B$776,R$261)+'СЕТ СН'!$F$15</f>
        <v>0</v>
      </c>
      <c r="S282" s="36">
        <f>SUMIFS(СВЦЭМ!$G$34:$G$777,СВЦЭМ!$A$34:$A$777,$A282,СВЦЭМ!$B$33:$B$776,S$261)+'СЕТ СН'!$F$15</f>
        <v>0</v>
      </c>
      <c r="T282" s="36">
        <f>SUMIFS(СВЦЭМ!$G$34:$G$777,СВЦЭМ!$A$34:$A$777,$A282,СВЦЭМ!$B$33:$B$776,T$261)+'СЕТ СН'!$F$15</f>
        <v>0</v>
      </c>
      <c r="U282" s="36">
        <f>SUMIFS(СВЦЭМ!$G$34:$G$777,СВЦЭМ!$A$34:$A$777,$A282,СВЦЭМ!$B$33:$B$776,U$261)+'СЕТ СН'!$F$15</f>
        <v>0</v>
      </c>
      <c r="V282" s="36">
        <f>SUMIFS(СВЦЭМ!$G$34:$G$777,СВЦЭМ!$A$34:$A$777,$A282,СВЦЭМ!$B$33:$B$776,V$261)+'СЕТ СН'!$F$15</f>
        <v>0</v>
      </c>
      <c r="W282" s="36">
        <f>SUMIFS(СВЦЭМ!$G$34:$G$777,СВЦЭМ!$A$34:$A$777,$A282,СВЦЭМ!$B$33:$B$776,W$261)+'СЕТ СН'!$F$15</f>
        <v>0</v>
      </c>
      <c r="X282" s="36">
        <f>SUMIFS(СВЦЭМ!$G$34:$G$777,СВЦЭМ!$A$34:$A$777,$A282,СВЦЭМ!$B$33:$B$776,X$261)+'СЕТ СН'!$F$15</f>
        <v>0</v>
      </c>
      <c r="Y282" s="36">
        <f>SUMIFS(СВЦЭМ!$G$34:$G$777,СВЦЭМ!$A$34:$A$777,$A282,СВЦЭМ!$B$33:$B$776,Y$261)+'СЕТ СН'!$F$15</f>
        <v>0</v>
      </c>
    </row>
    <row r="283" spans="1:25" ht="15.75" hidden="1" x14ac:dyDescent="0.2">
      <c r="A283" s="35">
        <f t="shared" si="7"/>
        <v>43638</v>
      </c>
      <c r="B283" s="36">
        <f>SUMIFS(СВЦЭМ!$G$34:$G$777,СВЦЭМ!$A$34:$A$777,$A283,СВЦЭМ!$B$33:$B$776,B$261)+'СЕТ СН'!$F$15</f>
        <v>0</v>
      </c>
      <c r="C283" s="36">
        <f>SUMIFS(СВЦЭМ!$G$34:$G$777,СВЦЭМ!$A$34:$A$777,$A283,СВЦЭМ!$B$33:$B$776,C$261)+'СЕТ СН'!$F$15</f>
        <v>0</v>
      </c>
      <c r="D283" s="36">
        <f>SUMIFS(СВЦЭМ!$G$34:$G$777,СВЦЭМ!$A$34:$A$777,$A283,СВЦЭМ!$B$33:$B$776,D$261)+'СЕТ СН'!$F$15</f>
        <v>0</v>
      </c>
      <c r="E283" s="36">
        <f>SUMIFS(СВЦЭМ!$G$34:$G$777,СВЦЭМ!$A$34:$A$777,$A283,СВЦЭМ!$B$33:$B$776,E$261)+'СЕТ СН'!$F$15</f>
        <v>0</v>
      </c>
      <c r="F283" s="36">
        <f>SUMIFS(СВЦЭМ!$G$34:$G$777,СВЦЭМ!$A$34:$A$777,$A283,СВЦЭМ!$B$33:$B$776,F$261)+'СЕТ СН'!$F$15</f>
        <v>0</v>
      </c>
      <c r="G283" s="36">
        <f>SUMIFS(СВЦЭМ!$G$34:$G$777,СВЦЭМ!$A$34:$A$777,$A283,СВЦЭМ!$B$33:$B$776,G$261)+'СЕТ СН'!$F$15</f>
        <v>0</v>
      </c>
      <c r="H283" s="36">
        <f>SUMIFS(СВЦЭМ!$G$34:$G$777,СВЦЭМ!$A$34:$A$777,$A283,СВЦЭМ!$B$33:$B$776,H$261)+'СЕТ СН'!$F$15</f>
        <v>0</v>
      </c>
      <c r="I283" s="36">
        <f>SUMIFS(СВЦЭМ!$G$34:$G$777,СВЦЭМ!$A$34:$A$777,$A283,СВЦЭМ!$B$33:$B$776,I$261)+'СЕТ СН'!$F$15</f>
        <v>0</v>
      </c>
      <c r="J283" s="36">
        <f>SUMIFS(СВЦЭМ!$G$34:$G$777,СВЦЭМ!$A$34:$A$777,$A283,СВЦЭМ!$B$33:$B$776,J$261)+'СЕТ СН'!$F$15</f>
        <v>0</v>
      </c>
      <c r="K283" s="36">
        <f>SUMIFS(СВЦЭМ!$G$34:$G$777,СВЦЭМ!$A$34:$A$777,$A283,СВЦЭМ!$B$33:$B$776,K$261)+'СЕТ СН'!$F$15</f>
        <v>0</v>
      </c>
      <c r="L283" s="36">
        <f>SUMIFS(СВЦЭМ!$G$34:$G$777,СВЦЭМ!$A$34:$A$777,$A283,СВЦЭМ!$B$33:$B$776,L$261)+'СЕТ СН'!$F$15</f>
        <v>0</v>
      </c>
      <c r="M283" s="36">
        <f>SUMIFS(СВЦЭМ!$G$34:$G$777,СВЦЭМ!$A$34:$A$777,$A283,СВЦЭМ!$B$33:$B$776,M$261)+'СЕТ СН'!$F$15</f>
        <v>0</v>
      </c>
      <c r="N283" s="36">
        <f>SUMIFS(СВЦЭМ!$G$34:$G$777,СВЦЭМ!$A$34:$A$777,$A283,СВЦЭМ!$B$33:$B$776,N$261)+'СЕТ СН'!$F$15</f>
        <v>0</v>
      </c>
      <c r="O283" s="36">
        <f>SUMIFS(СВЦЭМ!$G$34:$G$777,СВЦЭМ!$A$34:$A$777,$A283,СВЦЭМ!$B$33:$B$776,O$261)+'СЕТ СН'!$F$15</f>
        <v>0</v>
      </c>
      <c r="P283" s="36">
        <f>SUMIFS(СВЦЭМ!$G$34:$G$777,СВЦЭМ!$A$34:$A$777,$A283,СВЦЭМ!$B$33:$B$776,P$261)+'СЕТ СН'!$F$15</f>
        <v>0</v>
      </c>
      <c r="Q283" s="36">
        <f>SUMIFS(СВЦЭМ!$G$34:$G$777,СВЦЭМ!$A$34:$A$777,$A283,СВЦЭМ!$B$33:$B$776,Q$261)+'СЕТ СН'!$F$15</f>
        <v>0</v>
      </c>
      <c r="R283" s="36">
        <f>SUMIFS(СВЦЭМ!$G$34:$G$777,СВЦЭМ!$A$34:$A$777,$A283,СВЦЭМ!$B$33:$B$776,R$261)+'СЕТ СН'!$F$15</f>
        <v>0</v>
      </c>
      <c r="S283" s="36">
        <f>SUMIFS(СВЦЭМ!$G$34:$G$777,СВЦЭМ!$A$34:$A$777,$A283,СВЦЭМ!$B$33:$B$776,S$261)+'СЕТ СН'!$F$15</f>
        <v>0</v>
      </c>
      <c r="T283" s="36">
        <f>SUMIFS(СВЦЭМ!$G$34:$G$777,СВЦЭМ!$A$34:$A$777,$A283,СВЦЭМ!$B$33:$B$776,T$261)+'СЕТ СН'!$F$15</f>
        <v>0</v>
      </c>
      <c r="U283" s="36">
        <f>SUMIFS(СВЦЭМ!$G$34:$G$777,СВЦЭМ!$A$34:$A$777,$A283,СВЦЭМ!$B$33:$B$776,U$261)+'СЕТ СН'!$F$15</f>
        <v>0</v>
      </c>
      <c r="V283" s="36">
        <f>SUMIFS(СВЦЭМ!$G$34:$G$777,СВЦЭМ!$A$34:$A$777,$A283,СВЦЭМ!$B$33:$B$776,V$261)+'СЕТ СН'!$F$15</f>
        <v>0</v>
      </c>
      <c r="W283" s="36">
        <f>SUMIFS(СВЦЭМ!$G$34:$G$777,СВЦЭМ!$A$34:$A$777,$A283,СВЦЭМ!$B$33:$B$776,W$261)+'СЕТ СН'!$F$15</f>
        <v>0</v>
      </c>
      <c r="X283" s="36">
        <f>SUMIFS(СВЦЭМ!$G$34:$G$777,СВЦЭМ!$A$34:$A$777,$A283,СВЦЭМ!$B$33:$B$776,X$261)+'СЕТ СН'!$F$15</f>
        <v>0</v>
      </c>
      <c r="Y283" s="36">
        <f>SUMIFS(СВЦЭМ!$G$34:$G$777,СВЦЭМ!$A$34:$A$777,$A283,СВЦЭМ!$B$33:$B$776,Y$261)+'СЕТ СН'!$F$15</f>
        <v>0</v>
      </c>
    </row>
    <row r="284" spans="1:25" ht="15.75" hidden="1" x14ac:dyDescent="0.2">
      <c r="A284" s="35">
        <f t="shared" si="7"/>
        <v>43639</v>
      </c>
      <c r="B284" s="36">
        <f>SUMIFS(СВЦЭМ!$G$34:$G$777,СВЦЭМ!$A$34:$A$777,$A284,СВЦЭМ!$B$33:$B$776,B$261)+'СЕТ СН'!$F$15</f>
        <v>0</v>
      </c>
      <c r="C284" s="36">
        <f>SUMIFS(СВЦЭМ!$G$34:$G$777,СВЦЭМ!$A$34:$A$777,$A284,СВЦЭМ!$B$33:$B$776,C$261)+'СЕТ СН'!$F$15</f>
        <v>0</v>
      </c>
      <c r="D284" s="36">
        <f>SUMIFS(СВЦЭМ!$G$34:$G$777,СВЦЭМ!$A$34:$A$777,$A284,СВЦЭМ!$B$33:$B$776,D$261)+'СЕТ СН'!$F$15</f>
        <v>0</v>
      </c>
      <c r="E284" s="36">
        <f>SUMIFS(СВЦЭМ!$G$34:$G$777,СВЦЭМ!$A$34:$A$777,$A284,СВЦЭМ!$B$33:$B$776,E$261)+'СЕТ СН'!$F$15</f>
        <v>0</v>
      </c>
      <c r="F284" s="36">
        <f>SUMIFS(СВЦЭМ!$G$34:$G$777,СВЦЭМ!$A$34:$A$777,$A284,СВЦЭМ!$B$33:$B$776,F$261)+'СЕТ СН'!$F$15</f>
        <v>0</v>
      </c>
      <c r="G284" s="36">
        <f>SUMIFS(СВЦЭМ!$G$34:$G$777,СВЦЭМ!$A$34:$A$777,$A284,СВЦЭМ!$B$33:$B$776,G$261)+'СЕТ СН'!$F$15</f>
        <v>0</v>
      </c>
      <c r="H284" s="36">
        <f>SUMIFS(СВЦЭМ!$G$34:$G$777,СВЦЭМ!$A$34:$A$777,$A284,СВЦЭМ!$B$33:$B$776,H$261)+'СЕТ СН'!$F$15</f>
        <v>0</v>
      </c>
      <c r="I284" s="36">
        <f>SUMIFS(СВЦЭМ!$G$34:$G$777,СВЦЭМ!$A$34:$A$777,$A284,СВЦЭМ!$B$33:$B$776,I$261)+'СЕТ СН'!$F$15</f>
        <v>0</v>
      </c>
      <c r="J284" s="36">
        <f>SUMIFS(СВЦЭМ!$G$34:$G$777,СВЦЭМ!$A$34:$A$777,$A284,СВЦЭМ!$B$33:$B$776,J$261)+'СЕТ СН'!$F$15</f>
        <v>0</v>
      </c>
      <c r="K284" s="36">
        <f>SUMIFS(СВЦЭМ!$G$34:$G$777,СВЦЭМ!$A$34:$A$777,$A284,СВЦЭМ!$B$33:$B$776,K$261)+'СЕТ СН'!$F$15</f>
        <v>0</v>
      </c>
      <c r="L284" s="36">
        <f>SUMIFS(СВЦЭМ!$G$34:$G$777,СВЦЭМ!$A$34:$A$777,$A284,СВЦЭМ!$B$33:$B$776,L$261)+'СЕТ СН'!$F$15</f>
        <v>0</v>
      </c>
      <c r="M284" s="36">
        <f>SUMIFS(СВЦЭМ!$G$34:$G$777,СВЦЭМ!$A$34:$A$777,$A284,СВЦЭМ!$B$33:$B$776,M$261)+'СЕТ СН'!$F$15</f>
        <v>0</v>
      </c>
      <c r="N284" s="36">
        <f>SUMIFS(СВЦЭМ!$G$34:$G$777,СВЦЭМ!$A$34:$A$777,$A284,СВЦЭМ!$B$33:$B$776,N$261)+'СЕТ СН'!$F$15</f>
        <v>0</v>
      </c>
      <c r="O284" s="36">
        <f>SUMIFS(СВЦЭМ!$G$34:$G$777,СВЦЭМ!$A$34:$A$777,$A284,СВЦЭМ!$B$33:$B$776,O$261)+'СЕТ СН'!$F$15</f>
        <v>0</v>
      </c>
      <c r="P284" s="36">
        <f>SUMIFS(СВЦЭМ!$G$34:$G$777,СВЦЭМ!$A$34:$A$777,$A284,СВЦЭМ!$B$33:$B$776,P$261)+'СЕТ СН'!$F$15</f>
        <v>0</v>
      </c>
      <c r="Q284" s="36">
        <f>SUMIFS(СВЦЭМ!$G$34:$G$777,СВЦЭМ!$A$34:$A$777,$A284,СВЦЭМ!$B$33:$B$776,Q$261)+'СЕТ СН'!$F$15</f>
        <v>0</v>
      </c>
      <c r="R284" s="36">
        <f>SUMIFS(СВЦЭМ!$G$34:$G$777,СВЦЭМ!$A$34:$A$777,$A284,СВЦЭМ!$B$33:$B$776,R$261)+'СЕТ СН'!$F$15</f>
        <v>0</v>
      </c>
      <c r="S284" s="36">
        <f>SUMIFS(СВЦЭМ!$G$34:$G$777,СВЦЭМ!$A$34:$A$777,$A284,СВЦЭМ!$B$33:$B$776,S$261)+'СЕТ СН'!$F$15</f>
        <v>0</v>
      </c>
      <c r="T284" s="36">
        <f>SUMIFS(СВЦЭМ!$G$34:$G$777,СВЦЭМ!$A$34:$A$777,$A284,СВЦЭМ!$B$33:$B$776,T$261)+'СЕТ СН'!$F$15</f>
        <v>0</v>
      </c>
      <c r="U284" s="36">
        <f>SUMIFS(СВЦЭМ!$G$34:$G$777,СВЦЭМ!$A$34:$A$777,$A284,СВЦЭМ!$B$33:$B$776,U$261)+'СЕТ СН'!$F$15</f>
        <v>0</v>
      </c>
      <c r="V284" s="36">
        <f>SUMIFS(СВЦЭМ!$G$34:$G$777,СВЦЭМ!$A$34:$A$777,$A284,СВЦЭМ!$B$33:$B$776,V$261)+'СЕТ СН'!$F$15</f>
        <v>0</v>
      </c>
      <c r="W284" s="36">
        <f>SUMIFS(СВЦЭМ!$G$34:$G$777,СВЦЭМ!$A$34:$A$777,$A284,СВЦЭМ!$B$33:$B$776,W$261)+'СЕТ СН'!$F$15</f>
        <v>0</v>
      </c>
      <c r="X284" s="36">
        <f>SUMIFS(СВЦЭМ!$G$34:$G$777,СВЦЭМ!$A$34:$A$777,$A284,СВЦЭМ!$B$33:$B$776,X$261)+'СЕТ СН'!$F$15</f>
        <v>0</v>
      </c>
      <c r="Y284" s="36">
        <f>SUMIFS(СВЦЭМ!$G$34:$G$777,СВЦЭМ!$A$34:$A$777,$A284,СВЦЭМ!$B$33:$B$776,Y$261)+'СЕТ СН'!$F$15</f>
        <v>0</v>
      </c>
    </row>
    <row r="285" spans="1:25" ht="15.75" hidden="1" x14ac:dyDescent="0.2">
      <c r="A285" s="35">
        <f t="shared" si="7"/>
        <v>43640</v>
      </c>
      <c r="B285" s="36">
        <f>SUMIFS(СВЦЭМ!$G$34:$G$777,СВЦЭМ!$A$34:$A$777,$A285,СВЦЭМ!$B$33:$B$776,B$261)+'СЕТ СН'!$F$15</f>
        <v>0</v>
      </c>
      <c r="C285" s="36">
        <f>SUMIFS(СВЦЭМ!$G$34:$G$777,СВЦЭМ!$A$34:$A$777,$A285,СВЦЭМ!$B$33:$B$776,C$261)+'СЕТ СН'!$F$15</f>
        <v>0</v>
      </c>
      <c r="D285" s="36">
        <f>SUMIFS(СВЦЭМ!$G$34:$G$777,СВЦЭМ!$A$34:$A$777,$A285,СВЦЭМ!$B$33:$B$776,D$261)+'СЕТ СН'!$F$15</f>
        <v>0</v>
      </c>
      <c r="E285" s="36">
        <f>SUMIFS(СВЦЭМ!$G$34:$G$777,СВЦЭМ!$A$34:$A$777,$A285,СВЦЭМ!$B$33:$B$776,E$261)+'СЕТ СН'!$F$15</f>
        <v>0</v>
      </c>
      <c r="F285" s="36">
        <f>SUMIFS(СВЦЭМ!$G$34:$G$777,СВЦЭМ!$A$34:$A$777,$A285,СВЦЭМ!$B$33:$B$776,F$261)+'СЕТ СН'!$F$15</f>
        <v>0</v>
      </c>
      <c r="G285" s="36">
        <f>SUMIFS(СВЦЭМ!$G$34:$G$777,СВЦЭМ!$A$34:$A$777,$A285,СВЦЭМ!$B$33:$B$776,G$261)+'СЕТ СН'!$F$15</f>
        <v>0</v>
      </c>
      <c r="H285" s="36">
        <f>SUMIFS(СВЦЭМ!$G$34:$G$777,СВЦЭМ!$A$34:$A$777,$A285,СВЦЭМ!$B$33:$B$776,H$261)+'СЕТ СН'!$F$15</f>
        <v>0</v>
      </c>
      <c r="I285" s="36">
        <f>SUMIFS(СВЦЭМ!$G$34:$G$777,СВЦЭМ!$A$34:$A$777,$A285,СВЦЭМ!$B$33:$B$776,I$261)+'СЕТ СН'!$F$15</f>
        <v>0</v>
      </c>
      <c r="J285" s="36">
        <f>SUMIFS(СВЦЭМ!$G$34:$G$777,СВЦЭМ!$A$34:$A$777,$A285,СВЦЭМ!$B$33:$B$776,J$261)+'СЕТ СН'!$F$15</f>
        <v>0</v>
      </c>
      <c r="K285" s="36">
        <f>SUMIFS(СВЦЭМ!$G$34:$G$777,СВЦЭМ!$A$34:$A$777,$A285,СВЦЭМ!$B$33:$B$776,K$261)+'СЕТ СН'!$F$15</f>
        <v>0</v>
      </c>
      <c r="L285" s="36">
        <f>SUMIFS(СВЦЭМ!$G$34:$G$777,СВЦЭМ!$A$34:$A$777,$A285,СВЦЭМ!$B$33:$B$776,L$261)+'СЕТ СН'!$F$15</f>
        <v>0</v>
      </c>
      <c r="M285" s="36">
        <f>SUMIFS(СВЦЭМ!$G$34:$G$777,СВЦЭМ!$A$34:$A$777,$A285,СВЦЭМ!$B$33:$B$776,M$261)+'СЕТ СН'!$F$15</f>
        <v>0</v>
      </c>
      <c r="N285" s="36">
        <f>SUMIFS(СВЦЭМ!$G$34:$G$777,СВЦЭМ!$A$34:$A$777,$A285,СВЦЭМ!$B$33:$B$776,N$261)+'СЕТ СН'!$F$15</f>
        <v>0</v>
      </c>
      <c r="O285" s="36">
        <f>SUMIFS(СВЦЭМ!$G$34:$G$777,СВЦЭМ!$A$34:$A$777,$A285,СВЦЭМ!$B$33:$B$776,O$261)+'СЕТ СН'!$F$15</f>
        <v>0</v>
      </c>
      <c r="P285" s="36">
        <f>SUMIFS(СВЦЭМ!$G$34:$G$777,СВЦЭМ!$A$34:$A$777,$A285,СВЦЭМ!$B$33:$B$776,P$261)+'СЕТ СН'!$F$15</f>
        <v>0</v>
      </c>
      <c r="Q285" s="36">
        <f>SUMIFS(СВЦЭМ!$G$34:$G$777,СВЦЭМ!$A$34:$A$777,$A285,СВЦЭМ!$B$33:$B$776,Q$261)+'СЕТ СН'!$F$15</f>
        <v>0</v>
      </c>
      <c r="R285" s="36">
        <f>SUMIFS(СВЦЭМ!$G$34:$G$777,СВЦЭМ!$A$34:$A$777,$A285,СВЦЭМ!$B$33:$B$776,R$261)+'СЕТ СН'!$F$15</f>
        <v>0</v>
      </c>
      <c r="S285" s="36">
        <f>SUMIFS(СВЦЭМ!$G$34:$G$777,СВЦЭМ!$A$34:$A$777,$A285,СВЦЭМ!$B$33:$B$776,S$261)+'СЕТ СН'!$F$15</f>
        <v>0</v>
      </c>
      <c r="T285" s="36">
        <f>SUMIFS(СВЦЭМ!$G$34:$G$777,СВЦЭМ!$A$34:$A$777,$A285,СВЦЭМ!$B$33:$B$776,T$261)+'СЕТ СН'!$F$15</f>
        <v>0</v>
      </c>
      <c r="U285" s="36">
        <f>SUMIFS(СВЦЭМ!$G$34:$G$777,СВЦЭМ!$A$34:$A$777,$A285,СВЦЭМ!$B$33:$B$776,U$261)+'СЕТ СН'!$F$15</f>
        <v>0</v>
      </c>
      <c r="V285" s="36">
        <f>SUMIFS(СВЦЭМ!$G$34:$G$777,СВЦЭМ!$A$34:$A$777,$A285,СВЦЭМ!$B$33:$B$776,V$261)+'СЕТ СН'!$F$15</f>
        <v>0</v>
      </c>
      <c r="W285" s="36">
        <f>SUMIFS(СВЦЭМ!$G$34:$G$777,СВЦЭМ!$A$34:$A$777,$A285,СВЦЭМ!$B$33:$B$776,W$261)+'СЕТ СН'!$F$15</f>
        <v>0</v>
      </c>
      <c r="X285" s="36">
        <f>SUMIFS(СВЦЭМ!$G$34:$G$777,СВЦЭМ!$A$34:$A$777,$A285,СВЦЭМ!$B$33:$B$776,X$261)+'СЕТ СН'!$F$15</f>
        <v>0</v>
      </c>
      <c r="Y285" s="36">
        <f>SUMIFS(СВЦЭМ!$G$34:$G$777,СВЦЭМ!$A$34:$A$777,$A285,СВЦЭМ!$B$33:$B$776,Y$261)+'СЕТ СН'!$F$15</f>
        <v>0</v>
      </c>
    </row>
    <row r="286" spans="1:25" ht="15.75" hidden="1" x14ac:dyDescent="0.2">
      <c r="A286" s="35">
        <f t="shared" si="7"/>
        <v>43641</v>
      </c>
      <c r="B286" s="36">
        <f>SUMIFS(СВЦЭМ!$G$34:$G$777,СВЦЭМ!$A$34:$A$777,$A286,СВЦЭМ!$B$33:$B$776,B$261)+'СЕТ СН'!$F$15</f>
        <v>0</v>
      </c>
      <c r="C286" s="36">
        <f>SUMIFS(СВЦЭМ!$G$34:$G$777,СВЦЭМ!$A$34:$A$777,$A286,СВЦЭМ!$B$33:$B$776,C$261)+'СЕТ СН'!$F$15</f>
        <v>0</v>
      </c>
      <c r="D286" s="36">
        <f>SUMIFS(СВЦЭМ!$G$34:$G$777,СВЦЭМ!$A$34:$A$777,$A286,СВЦЭМ!$B$33:$B$776,D$261)+'СЕТ СН'!$F$15</f>
        <v>0</v>
      </c>
      <c r="E286" s="36">
        <f>SUMIFS(СВЦЭМ!$G$34:$G$777,СВЦЭМ!$A$34:$A$777,$A286,СВЦЭМ!$B$33:$B$776,E$261)+'СЕТ СН'!$F$15</f>
        <v>0</v>
      </c>
      <c r="F286" s="36">
        <f>SUMIFS(СВЦЭМ!$G$34:$G$777,СВЦЭМ!$A$34:$A$777,$A286,СВЦЭМ!$B$33:$B$776,F$261)+'СЕТ СН'!$F$15</f>
        <v>0</v>
      </c>
      <c r="G286" s="36">
        <f>SUMIFS(СВЦЭМ!$G$34:$G$777,СВЦЭМ!$A$34:$A$777,$A286,СВЦЭМ!$B$33:$B$776,G$261)+'СЕТ СН'!$F$15</f>
        <v>0</v>
      </c>
      <c r="H286" s="36">
        <f>SUMIFS(СВЦЭМ!$G$34:$G$777,СВЦЭМ!$A$34:$A$777,$A286,СВЦЭМ!$B$33:$B$776,H$261)+'СЕТ СН'!$F$15</f>
        <v>0</v>
      </c>
      <c r="I286" s="36">
        <f>SUMIFS(СВЦЭМ!$G$34:$G$777,СВЦЭМ!$A$34:$A$777,$A286,СВЦЭМ!$B$33:$B$776,I$261)+'СЕТ СН'!$F$15</f>
        <v>0</v>
      </c>
      <c r="J286" s="36">
        <f>SUMIFS(СВЦЭМ!$G$34:$G$777,СВЦЭМ!$A$34:$A$777,$A286,СВЦЭМ!$B$33:$B$776,J$261)+'СЕТ СН'!$F$15</f>
        <v>0</v>
      </c>
      <c r="K286" s="36">
        <f>SUMIFS(СВЦЭМ!$G$34:$G$777,СВЦЭМ!$A$34:$A$777,$A286,СВЦЭМ!$B$33:$B$776,K$261)+'СЕТ СН'!$F$15</f>
        <v>0</v>
      </c>
      <c r="L286" s="36">
        <f>SUMIFS(СВЦЭМ!$G$34:$G$777,СВЦЭМ!$A$34:$A$777,$A286,СВЦЭМ!$B$33:$B$776,L$261)+'СЕТ СН'!$F$15</f>
        <v>0</v>
      </c>
      <c r="M286" s="36">
        <f>SUMIFS(СВЦЭМ!$G$34:$G$777,СВЦЭМ!$A$34:$A$777,$A286,СВЦЭМ!$B$33:$B$776,M$261)+'СЕТ СН'!$F$15</f>
        <v>0</v>
      </c>
      <c r="N286" s="36">
        <f>SUMIFS(СВЦЭМ!$G$34:$G$777,СВЦЭМ!$A$34:$A$777,$A286,СВЦЭМ!$B$33:$B$776,N$261)+'СЕТ СН'!$F$15</f>
        <v>0</v>
      </c>
      <c r="O286" s="36">
        <f>SUMIFS(СВЦЭМ!$G$34:$G$777,СВЦЭМ!$A$34:$A$777,$A286,СВЦЭМ!$B$33:$B$776,O$261)+'СЕТ СН'!$F$15</f>
        <v>0</v>
      </c>
      <c r="P286" s="36">
        <f>SUMIFS(СВЦЭМ!$G$34:$G$777,СВЦЭМ!$A$34:$A$777,$A286,СВЦЭМ!$B$33:$B$776,P$261)+'СЕТ СН'!$F$15</f>
        <v>0</v>
      </c>
      <c r="Q286" s="36">
        <f>SUMIFS(СВЦЭМ!$G$34:$G$777,СВЦЭМ!$A$34:$A$777,$A286,СВЦЭМ!$B$33:$B$776,Q$261)+'СЕТ СН'!$F$15</f>
        <v>0</v>
      </c>
      <c r="R286" s="36">
        <f>SUMIFS(СВЦЭМ!$G$34:$G$777,СВЦЭМ!$A$34:$A$777,$A286,СВЦЭМ!$B$33:$B$776,R$261)+'СЕТ СН'!$F$15</f>
        <v>0</v>
      </c>
      <c r="S286" s="36">
        <f>SUMIFS(СВЦЭМ!$G$34:$G$777,СВЦЭМ!$A$34:$A$777,$A286,СВЦЭМ!$B$33:$B$776,S$261)+'СЕТ СН'!$F$15</f>
        <v>0</v>
      </c>
      <c r="T286" s="36">
        <f>SUMIFS(СВЦЭМ!$G$34:$G$777,СВЦЭМ!$A$34:$A$777,$A286,СВЦЭМ!$B$33:$B$776,T$261)+'СЕТ СН'!$F$15</f>
        <v>0</v>
      </c>
      <c r="U286" s="36">
        <f>SUMIFS(СВЦЭМ!$G$34:$G$777,СВЦЭМ!$A$34:$A$777,$A286,СВЦЭМ!$B$33:$B$776,U$261)+'СЕТ СН'!$F$15</f>
        <v>0</v>
      </c>
      <c r="V286" s="36">
        <f>SUMIFS(СВЦЭМ!$G$34:$G$777,СВЦЭМ!$A$34:$A$777,$A286,СВЦЭМ!$B$33:$B$776,V$261)+'СЕТ СН'!$F$15</f>
        <v>0</v>
      </c>
      <c r="W286" s="36">
        <f>SUMIFS(СВЦЭМ!$G$34:$G$777,СВЦЭМ!$A$34:$A$777,$A286,СВЦЭМ!$B$33:$B$776,W$261)+'СЕТ СН'!$F$15</f>
        <v>0</v>
      </c>
      <c r="X286" s="36">
        <f>SUMIFS(СВЦЭМ!$G$34:$G$777,СВЦЭМ!$A$34:$A$777,$A286,СВЦЭМ!$B$33:$B$776,X$261)+'СЕТ СН'!$F$15</f>
        <v>0</v>
      </c>
      <c r="Y286" s="36">
        <f>SUMIFS(СВЦЭМ!$G$34:$G$777,СВЦЭМ!$A$34:$A$777,$A286,СВЦЭМ!$B$33:$B$776,Y$261)+'СЕТ СН'!$F$15</f>
        <v>0</v>
      </c>
    </row>
    <row r="287" spans="1:25" ht="15.75" hidden="1" x14ac:dyDescent="0.2">
      <c r="A287" s="35">
        <f t="shared" si="7"/>
        <v>43642</v>
      </c>
      <c r="B287" s="36">
        <f>SUMIFS(СВЦЭМ!$G$34:$G$777,СВЦЭМ!$A$34:$A$777,$A287,СВЦЭМ!$B$33:$B$776,B$261)+'СЕТ СН'!$F$15</f>
        <v>0</v>
      </c>
      <c r="C287" s="36">
        <f>SUMIFS(СВЦЭМ!$G$34:$G$777,СВЦЭМ!$A$34:$A$777,$A287,СВЦЭМ!$B$33:$B$776,C$261)+'СЕТ СН'!$F$15</f>
        <v>0</v>
      </c>
      <c r="D287" s="36">
        <f>SUMIFS(СВЦЭМ!$G$34:$G$777,СВЦЭМ!$A$34:$A$777,$A287,СВЦЭМ!$B$33:$B$776,D$261)+'СЕТ СН'!$F$15</f>
        <v>0</v>
      </c>
      <c r="E287" s="36">
        <f>SUMIFS(СВЦЭМ!$G$34:$G$777,СВЦЭМ!$A$34:$A$777,$A287,СВЦЭМ!$B$33:$B$776,E$261)+'СЕТ СН'!$F$15</f>
        <v>0</v>
      </c>
      <c r="F287" s="36">
        <f>SUMIFS(СВЦЭМ!$G$34:$G$777,СВЦЭМ!$A$34:$A$777,$A287,СВЦЭМ!$B$33:$B$776,F$261)+'СЕТ СН'!$F$15</f>
        <v>0</v>
      </c>
      <c r="G287" s="36">
        <f>SUMIFS(СВЦЭМ!$G$34:$G$777,СВЦЭМ!$A$34:$A$777,$A287,СВЦЭМ!$B$33:$B$776,G$261)+'СЕТ СН'!$F$15</f>
        <v>0</v>
      </c>
      <c r="H287" s="36">
        <f>SUMIFS(СВЦЭМ!$G$34:$G$777,СВЦЭМ!$A$34:$A$777,$A287,СВЦЭМ!$B$33:$B$776,H$261)+'СЕТ СН'!$F$15</f>
        <v>0</v>
      </c>
      <c r="I287" s="36">
        <f>SUMIFS(СВЦЭМ!$G$34:$G$777,СВЦЭМ!$A$34:$A$777,$A287,СВЦЭМ!$B$33:$B$776,I$261)+'СЕТ СН'!$F$15</f>
        <v>0</v>
      </c>
      <c r="J287" s="36">
        <f>SUMIFS(СВЦЭМ!$G$34:$G$777,СВЦЭМ!$A$34:$A$777,$A287,СВЦЭМ!$B$33:$B$776,J$261)+'СЕТ СН'!$F$15</f>
        <v>0</v>
      </c>
      <c r="K287" s="36">
        <f>SUMIFS(СВЦЭМ!$G$34:$G$777,СВЦЭМ!$A$34:$A$777,$A287,СВЦЭМ!$B$33:$B$776,K$261)+'СЕТ СН'!$F$15</f>
        <v>0</v>
      </c>
      <c r="L287" s="36">
        <f>SUMIFS(СВЦЭМ!$G$34:$G$777,СВЦЭМ!$A$34:$A$777,$A287,СВЦЭМ!$B$33:$B$776,L$261)+'СЕТ СН'!$F$15</f>
        <v>0</v>
      </c>
      <c r="M287" s="36">
        <f>SUMIFS(СВЦЭМ!$G$34:$G$777,СВЦЭМ!$A$34:$A$777,$A287,СВЦЭМ!$B$33:$B$776,M$261)+'СЕТ СН'!$F$15</f>
        <v>0</v>
      </c>
      <c r="N287" s="36">
        <f>SUMIFS(СВЦЭМ!$G$34:$G$777,СВЦЭМ!$A$34:$A$777,$A287,СВЦЭМ!$B$33:$B$776,N$261)+'СЕТ СН'!$F$15</f>
        <v>0</v>
      </c>
      <c r="O287" s="36">
        <f>SUMIFS(СВЦЭМ!$G$34:$G$777,СВЦЭМ!$A$34:$A$777,$A287,СВЦЭМ!$B$33:$B$776,O$261)+'СЕТ СН'!$F$15</f>
        <v>0</v>
      </c>
      <c r="P287" s="36">
        <f>SUMIFS(СВЦЭМ!$G$34:$G$777,СВЦЭМ!$A$34:$A$777,$A287,СВЦЭМ!$B$33:$B$776,P$261)+'СЕТ СН'!$F$15</f>
        <v>0</v>
      </c>
      <c r="Q287" s="36">
        <f>SUMIFS(СВЦЭМ!$G$34:$G$777,СВЦЭМ!$A$34:$A$777,$A287,СВЦЭМ!$B$33:$B$776,Q$261)+'СЕТ СН'!$F$15</f>
        <v>0</v>
      </c>
      <c r="R287" s="36">
        <f>SUMIFS(СВЦЭМ!$G$34:$G$777,СВЦЭМ!$A$34:$A$777,$A287,СВЦЭМ!$B$33:$B$776,R$261)+'СЕТ СН'!$F$15</f>
        <v>0</v>
      </c>
      <c r="S287" s="36">
        <f>SUMIFS(СВЦЭМ!$G$34:$G$777,СВЦЭМ!$A$34:$A$777,$A287,СВЦЭМ!$B$33:$B$776,S$261)+'СЕТ СН'!$F$15</f>
        <v>0</v>
      </c>
      <c r="T287" s="36">
        <f>SUMIFS(СВЦЭМ!$G$34:$G$777,СВЦЭМ!$A$34:$A$777,$A287,СВЦЭМ!$B$33:$B$776,T$261)+'СЕТ СН'!$F$15</f>
        <v>0</v>
      </c>
      <c r="U287" s="36">
        <f>SUMIFS(СВЦЭМ!$G$34:$G$777,СВЦЭМ!$A$34:$A$777,$A287,СВЦЭМ!$B$33:$B$776,U$261)+'СЕТ СН'!$F$15</f>
        <v>0</v>
      </c>
      <c r="V287" s="36">
        <f>SUMIFS(СВЦЭМ!$G$34:$G$777,СВЦЭМ!$A$34:$A$777,$A287,СВЦЭМ!$B$33:$B$776,V$261)+'СЕТ СН'!$F$15</f>
        <v>0</v>
      </c>
      <c r="W287" s="36">
        <f>SUMIFS(СВЦЭМ!$G$34:$G$777,СВЦЭМ!$A$34:$A$777,$A287,СВЦЭМ!$B$33:$B$776,W$261)+'СЕТ СН'!$F$15</f>
        <v>0</v>
      </c>
      <c r="X287" s="36">
        <f>SUMIFS(СВЦЭМ!$G$34:$G$777,СВЦЭМ!$A$34:$A$777,$A287,СВЦЭМ!$B$33:$B$776,X$261)+'СЕТ СН'!$F$15</f>
        <v>0</v>
      </c>
      <c r="Y287" s="36">
        <f>SUMIFS(СВЦЭМ!$G$34:$G$777,СВЦЭМ!$A$34:$A$777,$A287,СВЦЭМ!$B$33:$B$776,Y$261)+'СЕТ СН'!$F$15</f>
        <v>0</v>
      </c>
    </row>
    <row r="288" spans="1:25" ht="15.75" hidden="1" x14ac:dyDescent="0.2">
      <c r="A288" s="35">
        <f t="shared" si="7"/>
        <v>43643</v>
      </c>
      <c r="B288" s="36">
        <f>SUMIFS(СВЦЭМ!$G$34:$G$777,СВЦЭМ!$A$34:$A$777,$A288,СВЦЭМ!$B$33:$B$776,B$261)+'СЕТ СН'!$F$15</f>
        <v>0</v>
      </c>
      <c r="C288" s="36">
        <f>SUMIFS(СВЦЭМ!$G$34:$G$777,СВЦЭМ!$A$34:$A$777,$A288,СВЦЭМ!$B$33:$B$776,C$261)+'СЕТ СН'!$F$15</f>
        <v>0</v>
      </c>
      <c r="D288" s="36">
        <f>SUMIFS(СВЦЭМ!$G$34:$G$777,СВЦЭМ!$A$34:$A$777,$A288,СВЦЭМ!$B$33:$B$776,D$261)+'СЕТ СН'!$F$15</f>
        <v>0</v>
      </c>
      <c r="E288" s="36">
        <f>SUMIFS(СВЦЭМ!$G$34:$G$777,СВЦЭМ!$A$34:$A$777,$A288,СВЦЭМ!$B$33:$B$776,E$261)+'СЕТ СН'!$F$15</f>
        <v>0</v>
      </c>
      <c r="F288" s="36">
        <f>SUMIFS(СВЦЭМ!$G$34:$G$777,СВЦЭМ!$A$34:$A$777,$A288,СВЦЭМ!$B$33:$B$776,F$261)+'СЕТ СН'!$F$15</f>
        <v>0</v>
      </c>
      <c r="G288" s="36">
        <f>SUMIFS(СВЦЭМ!$G$34:$G$777,СВЦЭМ!$A$34:$A$777,$A288,СВЦЭМ!$B$33:$B$776,G$261)+'СЕТ СН'!$F$15</f>
        <v>0</v>
      </c>
      <c r="H288" s="36">
        <f>SUMIFS(СВЦЭМ!$G$34:$G$777,СВЦЭМ!$A$34:$A$777,$A288,СВЦЭМ!$B$33:$B$776,H$261)+'СЕТ СН'!$F$15</f>
        <v>0</v>
      </c>
      <c r="I288" s="36">
        <f>SUMIFS(СВЦЭМ!$G$34:$G$777,СВЦЭМ!$A$34:$A$777,$A288,СВЦЭМ!$B$33:$B$776,I$261)+'СЕТ СН'!$F$15</f>
        <v>0</v>
      </c>
      <c r="J288" s="36">
        <f>SUMIFS(СВЦЭМ!$G$34:$G$777,СВЦЭМ!$A$34:$A$777,$A288,СВЦЭМ!$B$33:$B$776,J$261)+'СЕТ СН'!$F$15</f>
        <v>0</v>
      </c>
      <c r="K288" s="36">
        <f>SUMIFS(СВЦЭМ!$G$34:$G$777,СВЦЭМ!$A$34:$A$777,$A288,СВЦЭМ!$B$33:$B$776,K$261)+'СЕТ СН'!$F$15</f>
        <v>0</v>
      </c>
      <c r="L288" s="36">
        <f>SUMIFS(СВЦЭМ!$G$34:$G$777,СВЦЭМ!$A$34:$A$777,$A288,СВЦЭМ!$B$33:$B$776,L$261)+'СЕТ СН'!$F$15</f>
        <v>0</v>
      </c>
      <c r="M288" s="36">
        <f>SUMIFS(СВЦЭМ!$G$34:$G$777,СВЦЭМ!$A$34:$A$777,$A288,СВЦЭМ!$B$33:$B$776,M$261)+'СЕТ СН'!$F$15</f>
        <v>0</v>
      </c>
      <c r="N288" s="36">
        <f>SUMIFS(СВЦЭМ!$G$34:$G$777,СВЦЭМ!$A$34:$A$777,$A288,СВЦЭМ!$B$33:$B$776,N$261)+'СЕТ СН'!$F$15</f>
        <v>0</v>
      </c>
      <c r="O288" s="36">
        <f>SUMIFS(СВЦЭМ!$G$34:$G$777,СВЦЭМ!$A$34:$A$777,$A288,СВЦЭМ!$B$33:$B$776,O$261)+'СЕТ СН'!$F$15</f>
        <v>0</v>
      </c>
      <c r="P288" s="36">
        <f>SUMIFS(СВЦЭМ!$G$34:$G$777,СВЦЭМ!$A$34:$A$777,$A288,СВЦЭМ!$B$33:$B$776,P$261)+'СЕТ СН'!$F$15</f>
        <v>0</v>
      </c>
      <c r="Q288" s="36">
        <f>SUMIFS(СВЦЭМ!$G$34:$G$777,СВЦЭМ!$A$34:$A$777,$A288,СВЦЭМ!$B$33:$B$776,Q$261)+'СЕТ СН'!$F$15</f>
        <v>0</v>
      </c>
      <c r="R288" s="36">
        <f>SUMIFS(СВЦЭМ!$G$34:$G$777,СВЦЭМ!$A$34:$A$777,$A288,СВЦЭМ!$B$33:$B$776,R$261)+'СЕТ СН'!$F$15</f>
        <v>0</v>
      </c>
      <c r="S288" s="36">
        <f>SUMIFS(СВЦЭМ!$G$34:$G$777,СВЦЭМ!$A$34:$A$777,$A288,СВЦЭМ!$B$33:$B$776,S$261)+'СЕТ СН'!$F$15</f>
        <v>0</v>
      </c>
      <c r="T288" s="36">
        <f>SUMIFS(СВЦЭМ!$G$34:$G$777,СВЦЭМ!$A$34:$A$777,$A288,СВЦЭМ!$B$33:$B$776,T$261)+'СЕТ СН'!$F$15</f>
        <v>0</v>
      </c>
      <c r="U288" s="36">
        <f>SUMIFS(СВЦЭМ!$G$34:$G$777,СВЦЭМ!$A$34:$A$777,$A288,СВЦЭМ!$B$33:$B$776,U$261)+'СЕТ СН'!$F$15</f>
        <v>0</v>
      </c>
      <c r="V288" s="36">
        <f>SUMIFS(СВЦЭМ!$G$34:$G$777,СВЦЭМ!$A$34:$A$777,$A288,СВЦЭМ!$B$33:$B$776,V$261)+'СЕТ СН'!$F$15</f>
        <v>0</v>
      </c>
      <c r="W288" s="36">
        <f>SUMIFS(СВЦЭМ!$G$34:$G$777,СВЦЭМ!$A$34:$A$777,$A288,СВЦЭМ!$B$33:$B$776,W$261)+'СЕТ СН'!$F$15</f>
        <v>0</v>
      </c>
      <c r="X288" s="36">
        <f>SUMIFS(СВЦЭМ!$G$34:$G$777,СВЦЭМ!$A$34:$A$777,$A288,СВЦЭМ!$B$33:$B$776,X$261)+'СЕТ СН'!$F$15</f>
        <v>0</v>
      </c>
      <c r="Y288" s="36">
        <f>SUMIFS(СВЦЭМ!$G$34:$G$777,СВЦЭМ!$A$34:$A$777,$A288,СВЦЭМ!$B$33:$B$776,Y$261)+'СЕТ СН'!$F$15</f>
        <v>0</v>
      </c>
    </row>
    <row r="289" spans="1:27" ht="15.75" hidden="1" x14ac:dyDescent="0.2">
      <c r="A289" s="35">
        <f t="shared" si="7"/>
        <v>43644</v>
      </c>
      <c r="B289" s="36">
        <f>SUMIFS(СВЦЭМ!$G$34:$G$777,СВЦЭМ!$A$34:$A$777,$A289,СВЦЭМ!$B$33:$B$776,B$261)+'СЕТ СН'!$F$15</f>
        <v>0</v>
      </c>
      <c r="C289" s="36">
        <f>SUMIFS(СВЦЭМ!$G$34:$G$777,СВЦЭМ!$A$34:$A$777,$A289,СВЦЭМ!$B$33:$B$776,C$261)+'СЕТ СН'!$F$15</f>
        <v>0</v>
      </c>
      <c r="D289" s="36">
        <f>SUMIFS(СВЦЭМ!$G$34:$G$777,СВЦЭМ!$A$34:$A$777,$A289,СВЦЭМ!$B$33:$B$776,D$261)+'СЕТ СН'!$F$15</f>
        <v>0</v>
      </c>
      <c r="E289" s="36">
        <f>SUMIFS(СВЦЭМ!$G$34:$G$777,СВЦЭМ!$A$34:$A$777,$A289,СВЦЭМ!$B$33:$B$776,E$261)+'СЕТ СН'!$F$15</f>
        <v>0</v>
      </c>
      <c r="F289" s="36">
        <f>SUMIFS(СВЦЭМ!$G$34:$G$777,СВЦЭМ!$A$34:$A$777,$A289,СВЦЭМ!$B$33:$B$776,F$261)+'СЕТ СН'!$F$15</f>
        <v>0</v>
      </c>
      <c r="G289" s="36">
        <f>SUMIFS(СВЦЭМ!$G$34:$G$777,СВЦЭМ!$A$34:$A$777,$A289,СВЦЭМ!$B$33:$B$776,G$261)+'СЕТ СН'!$F$15</f>
        <v>0</v>
      </c>
      <c r="H289" s="36">
        <f>SUMIFS(СВЦЭМ!$G$34:$G$777,СВЦЭМ!$A$34:$A$777,$A289,СВЦЭМ!$B$33:$B$776,H$261)+'СЕТ СН'!$F$15</f>
        <v>0</v>
      </c>
      <c r="I289" s="36">
        <f>SUMIFS(СВЦЭМ!$G$34:$G$777,СВЦЭМ!$A$34:$A$777,$A289,СВЦЭМ!$B$33:$B$776,I$261)+'СЕТ СН'!$F$15</f>
        <v>0</v>
      </c>
      <c r="J289" s="36">
        <f>SUMIFS(СВЦЭМ!$G$34:$G$777,СВЦЭМ!$A$34:$A$777,$A289,СВЦЭМ!$B$33:$B$776,J$261)+'СЕТ СН'!$F$15</f>
        <v>0</v>
      </c>
      <c r="K289" s="36">
        <f>SUMIFS(СВЦЭМ!$G$34:$G$777,СВЦЭМ!$A$34:$A$777,$A289,СВЦЭМ!$B$33:$B$776,K$261)+'СЕТ СН'!$F$15</f>
        <v>0</v>
      </c>
      <c r="L289" s="36">
        <f>SUMIFS(СВЦЭМ!$G$34:$G$777,СВЦЭМ!$A$34:$A$777,$A289,СВЦЭМ!$B$33:$B$776,L$261)+'СЕТ СН'!$F$15</f>
        <v>0</v>
      </c>
      <c r="M289" s="36">
        <f>SUMIFS(СВЦЭМ!$G$34:$G$777,СВЦЭМ!$A$34:$A$777,$A289,СВЦЭМ!$B$33:$B$776,M$261)+'СЕТ СН'!$F$15</f>
        <v>0</v>
      </c>
      <c r="N289" s="36">
        <f>SUMIFS(СВЦЭМ!$G$34:$G$777,СВЦЭМ!$A$34:$A$777,$A289,СВЦЭМ!$B$33:$B$776,N$261)+'СЕТ СН'!$F$15</f>
        <v>0</v>
      </c>
      <c r="O289" s="36">
        <f>SUMIFS(СВЦЭМ!$G$34:$G$777,СВЦЭМ!$A$34:$A$777,$A289,СВЦЭМ!$B$33:$B$776,O$261)+'СЕТ СН'!$F$15</f>
        <v>0</v>
      </c>
      <c r="P289" s="36">
        <f>SUMIFS(СВЦЭМ!$G$34:$G$777,СВЦЭМ!$A$34:$A$777,$A289,СВЦЭМ!$B$33:$B$776,P$261)+'СЕТ СН'!$F$15</f>
        <v>0</v>
      </c>
      <c r="Q289" s="36">
        <f>SUMIFS(СВЦЭМ!$G$34:$G$777,СВЦЭМ!$A$34:$A$777,$A289,СВЦЭМ!$B$33:$B$776,Q$261)+'СЕТ СН'!$F$15</f>
        <v>0</v>
      </c>
      <c r="R289" s="36">
        <f>SUMIFS(СВЦЭМ!$G$34:$G$777,СВЦЭМ!$A$34:$A$777,$A289,СВЦЭМ!$B$33:$B$776,R$261)+'СЕТ СН'!$F$15</f>
        <v>0</v>
      </c>
      <c r="S289" s="36">
        <f>SUMIFS(СВЦЭМ!$G$34:$G$777,СВЦЭМ!$A$34:$A$777,$A289,СВЦЭМ!$B$33:$B$776,S$261)+'СЕТ СН'!$F$15</f>
        <v>0</v>
      </c>
      <c r="T289" s="36">
        <f>SUMIFS(СВЦЭМ!$G$34:$G$777,СВЦЭМ!$A$34:$A$777,$A289,СВЦЭМ!$B$33:$B$776,T$261)+'СЕТ СН'!$F$15</f>
        <v>0</v>
      </c>
      <c r="U289" s="36">
        <f>SUMIFS(СВЦЭМ!$G$34:$G$777,СВЦЭМ!$A$34:$A$777,$A289,СВЦЭМ!$B$33:$B$776,U$261)+'СЕТ СН'!$F$15</f>
        <v>0</v>
      </c>
      <c r="V289" s="36">
        <f>SUMIFS(СВЦЭМ!$G$34:$G$777,СВЦЭМ!$A$34:$A$777,$A289,СВЦЭМ!$B$33:$B$776,V$261)+'СЕТ СН'!$F$15</f>
        <v>0</v>
      </c>
      <c r="W289" s="36">
        <f>SUMIFS(СВЦЭМ!$G$34:$G$777,СВЦЭМ!$A$34:$A$777,$A289,СВЦЭМ!$B$33:$B$776,W$261)+'СЕТ СН'!$F$15</f>
        <v>0</v>
      </c>
      <c r="X289" s="36">
        <f>SUMIFS(СВЦЭМ!$G$34:$G$777,СВЦЭМ!$A$34:$A$777,$A289,СВЦЭМ!$B$33:$B$776,X$261)+'СЕТ СН'!$F$15</f>
        <v>0</v>
      </c>
      <c r="Y289" s="36">
        <f>SUMIFS(СВЦЭМ!$G$34:$G$777,СВЦЭМ!$A$34:$A$777,$A289,СВЦЭМ!$B$33:$B$776,Y$261)+'СЕТ СН'!$F$15</f>
        <v>0</v>
      </c>
    </row>
    <row r="290" spans="1:27" ht="15.75" hidden="1" x14ac:dyDescent="0.2">
      <c r="A290" s="35">
        <f t="shared" si="7"/>
        <v>43645</v>
      </c>
      <c r="B290" s="36">
        <f>SUMIFS(СВЦЭМ!$G$34:$G$777,СВЦЭМ!$A$34:$A$777,$A290,СВЦЭМ!$B$33:$B$776,B$261)+'СЕТ СН'!$F$15</f>
        <v>0</v>
      </c>
      <c r="C290" s="36">
        <f>SUMIFS(СВЦЭМ!$G$34:$G$777,СВЦЭМ!$A$34:$A$777,$A290,СВЦЭМ!$B$33:$B$776,C$261)+'СЕТ СН'!$F$15</f>
        <v>0</v>
      </c>
      <c r="D290" s="36">
        <f>SUMIFS(СВЦЭМ!$G$34:$G$777,СВЦЭМ!$A$34:$A$777,$A290,СВЦЭМ!$B$33:$B$776,D$261)+'СЕТ СН'!$F$15</f>
        <v>0</v>
      </c>
      <c r="E290" s="36">
        <f>SUMIFS(СВЦЭМ!$G$34:$G$777,СВЦЭМ!$A$34:$A$777,$A290,СВЦЭМ!$B$33:$B$776,E$261)+'СЕТ СН'!$F$15</f>
        <v>0</v>
      </c>
      <c r="F290" s="36">
        <f>SUMIFS(СВЦЭМ!$G$34:$G$777,СВЦЭМ!$A$34:$A$777,$A290,СВЦЭМ!$B$33:$B$776,F$261)+'СЕТ СН'!$F$15</f>
        <v>0</v>
      </c>
      <c r="G290" s="36">
        <f>SUMIFS(СВЦЭМ!$G$34:$G$777,СВЦЭМ!$A$34:$A$777,$A290,СВЦЭМ!$B$33:$B$776,G$261)+'СЕТ СН'!$F$15</f>
        <v>0</v>
      </c>
      <c r="H290" s="36">
        <f>SUMIFS(СВЦЭМ!$G$34:$G$777,СВЦЭМ!$A$34:$A$777,$A290,СВЦЭМ!$B$33:$B$776,H$261)+'СЕТ СН'!$F$15</f>
        <v>0</v>
      </c>
      <c r="I290" s="36">
        <f>SUMIFS(СВЦЭМ!$G$34:$G$777,СВЦЭМ!$A$34:$A$777,$A290,СВЦЭМ!$B$33:$B$776,I$261)+'СЕТ СН'!$F$15</f>
        <v>0</v>
      </c>
      <c r="J290" s="36">
        <f>SUMIFS(СВЦЭМ!$G$34:$G$777,СВЦЭМ!$A$34:$A$777,$A290,СВЦЭМ!$B$33:$B$776,J$261)+'СЕТ СН'!$F$15</f>
        <v>0</v>
      </c>
      <c r="K290" s="36">
        <f>SUMIFS(СВЦЭМ!$G$34:$G$777,СВЦЭМ!$A$34:$A$777,$A290,СВЦЭМ!$B$33:$B$776,K$261)+'СЕТ СН'!$F$15</f>
        <v>0</v>
      </c>
      <c r="L290" s="36">
        <f>SUMIFS(СВЦЭМ!$G$34:$G$777,СВЦЭМ!$A$34:$A$777,$A290,СВЦЭМ!$B$33:$B$776,L$261)+'СЕТ СН'!$F$15</f>
        <v>0</v>
      </c>
      <c r="M290" s="36">
        <f>SUMIFS(СВЦЭМ!$G$34:$G$777,СВЦЭМ!$A$34:$A$777,$A290,СВЦЭМ!$B$33:$B$776,M$261)+'СЕТ СН'!$F$15</f>
        <v>0</v>
      </c>
      <c r="N290" s="36">
        <f>SUMIFS(СВЦЭМ!$G$34:$G$777,СВЦЭМ!$A$34:$A$777,$A290,СВЦЭМ!$B$33:$B$776,N$261)+'СЕТ СН'!$F$15</f>
        <v>0</v>
      </c>
      <c r="O290" s="36">
        <f>SUMIFS(СВЦЭМ!$G$34:$G$777,СВЦЭМ!$A$34:$A$777,$A290,СВЦЭМ!$B$33:$B$776,O$261)+'СЕТ СН'!$F$15</f>
        <v>0</v>
      </c>
      <c r="P290" s="36">
        <f>SUMIFS(СВЦЭМ!$G$34:$G$777,СВЦЭМ!$A$34:$A$777,$A290,СВЦЭМ!$B$33:$B$776,P$261)+'СЕТ СН'!$F$15</f>
        <v>0</v>
      </c>
      <c r="Q290" s="36">
        <f>SUMIFS(СВЦЭМ!$G$34:$G$777,СВЦЭМ!$A$34:$A$777,$A290,СВЦЭМ!$B$33:$B$776,Q$261)+'СЕТ СН'!$F$15</f>
        <v>0</v>
      </c>
      <c r="R290" s="36">
        <f>SUMIFS(СВЦЭМ!$G$34:$G$777,СВЦЭМ!$A$34:$A$777,$A290,СВЦЭМ!$B$33:$B$776,R$261)+'СЕТ СН'!$F$15</f>
        <v>0</v>
      </c>
      <c r="S290" s="36">
        <f>SUMIFS(СВЦЭМ!$G$34:$G$777,СВЦЭМ!$A$34:$A$777,$A290,СВЦЭМ!$B$33:$B$776,S$261)+'СЕТ СН'!$F$15</f>
        <v>0</v>
      </c>
      <c r="T290" s="36">
        <f>SUMIFS(СВЦЭМ!$G$34:$G$777,СВЦЭМ!$A$34:$A$777,$A290,СВЦЭМ!$B$33:$B$776,T$261)+'СЕТ СН'!$F$15</f>
        <v>0</v>
      </c>
      <c r="U290" s="36">
        <f>SUMIFS(СВЦЭМ!$G$34:$G$777,СВЦЭМ!$A$34:$A$777,$A290,СВЦЭМ!$B$33:$B$776,U$261)+'СЕТ СН'!$F$15</f>
        <v>0</v>
      </c>
      <c r="V290" s="36">
        <f>SUMIFS(СВЦЭМ!$G$34:$G$777,СВЦЭМ!$A$34:$A$777,$A290,СВЦЭМ!$B$33:$B$776,V$261)+'СЕТ СН'!$F$15</f>
        <v>0</v>
      </c>
      <c r="W290" s="36">
        <f>SUMIFS(СВЦЭМ!$G$34:$G$777,СВЦЭМ!$A$34:$A$777,$A290,СВЦЭМ!$B$33:$B$776,W$261)+'СЕТ СН'!$F$15</f>
        <v>0</v>
      </c>
      <c r="X290" s="36">
        <f>SUMIFS(СВЦЭМ!$G$34:$G$777,СВЦЭМ!$A$34:$A$777,$A290,СВЦЭМ!$B$33:$B$776,X$261)+'СЕТ СН'!$F$15</f>
        <v>0</v>
      </c>
      <c r="Y290" s="36">
        <f>SUMIFS(СВЦЭМ!$G$34:$G$777,СВЦЭМ!$A$34:$A$777,$A290,СВЦЭМ!$B$33:$B$776,Y$261)+'СЕТ СН'!$F$15</f>
        <v>0</v>
      </c>
    </row>
    <row r="291" spans="1:27" ht="15.75" hidden="1" x14ac:dyDescent="0.2">
      <c r="A291" s="35">
        <f t="shared" si="7"/>
        <v>43646</v>
      </c>
      <c r="B291" s="36">
        <f>SUMIFS(СВЦЭМ!$G$34:$G$777,СВЦЭМ!$A$34:$A$777,$A291,СВЦЭМ!$B$33:$B$776,B$261)+'СЕТ СН'!$F$15</f>
        <v>0</v>
      </c>
      <c r="C291" s="36">
        <f>SUMIFS(СВЦЭМ!$G$34:$G$777,СВЦЭМ!$A$34:$A$777,$A291,СВЦЭМ!$B$33:$B$776,C$261)+'СЕТ СН'!$F$15</f>
        <v>0</v>
      </c>
      <c r="D291" s="36">
        <f>SUMIFS(СВЦЭМ!$G$34:$G$777,СВЦЭМ!$A$34:$A$777,$A291,СВЦЭМ!$B$33:$B$776,D$261)+'СЕТ СН'!$F$15</f>
        <v>0</v>
      </c>
      <c r="E291" s="36">
        <f>SUMIFS(СВЦЭМ!$G$34:$G$777,СВЦЭМ!$A$34:$A$777,$A291,СВЦЭМ!$B$33:$B$776,E$261)+'СЕТ СН'!$F$15</f>
        <v>0</v>
      </c>
      <c r="F291" s="36">
        <f>SUMIFS(СВЦЭМ!$G$34:$G$777,СВЦЭМ!$A$34:$A$777,$A291,СВЦЭМ!$B$33:$B$776,F$261)+'СЕТ СН'!$F$15</f>
        <v>0</v>
      </c>
      <c r="G291" s="36">
        <f>SUMIFS(СВЦЭМ!$G$34:$G$777,СВЦЭМ!$A$34:$A$777,$A291,СВЦЭМ!$B$33:$B$776,G$261)+'СЕТ СН'!$F$15</f>
        <v>0</v>
      </c>
      <c r="H291" s="36">
        <f>SUMIFS(СВЦЭМ!$G$34:$G$777,СВЦЭМ!$A$34:$A$777,$A291,СВЦЭМ!$B$33:$B$776,H$261)+'СЕТ СН'!$F$15</f>
        <v>0</v>
      </c>
      <c r="I291" s="36">
        <f>SUMIFS(СВЦЭМ!$G$34:$G$777,СВЦЭМ!$A$34:$A$777,$A291,СВЦЭМ!$B$33:$B$776,I$261)+'СЕТ СН'!$F$15</f>
        <v>0</v>
      </c>
      <c r="J291" s="36">
        <f>SUMIFS(СВЦЭМ!$G$34:$G$777,СВЦЭМ!$A$34:$A$777,$A291,СВЦЭМ!$B$33:$B$776,J$261)+'СЕТ СН'!$F$15</f>
        <v>0</v>
      </c>
      <c r="K291" s="36">
        <f>SUMIFS(СВЦЭМ!$G$34:$G$777,СВЦЭМ!$A$34:$A$777,$A291,СВЦЭМ!$B$33:$B$776,K$261)+'СЕТ СН'!$F$15</f>
        <v>0</v>
      </c>
      <c r="L291" s="36">
        <f>SUMIFS(СВЦЭМ!$G$34:$G$777,СВЦЭМ!$A$34:$A$777,$A291,СВЦЭМ!$B$33:$B$776,L$261)+'СЕТ СН'!$F$15</f>
        <v>0</v>
      </c>
      <c r="M291" s="36">
        <f>SUMIFS(СВЦЭМ!$G$34:$G$777,СВЦЭМ!$A$34:$A$777,$A291,СВЦЭМ!$B$33:$B$776,M$261)+'СЕТ СН'!$F$15</f>
        <v>0</v>
      </c>
      <c r="N291" s="36">
        <f>SUMIFS(СВЦЭМ!$G$34:$G$777,СВЦЭМ!$A$34:$A$777,$A291,СВЦЭМ!$B$33:$B$776,N$261)+'СЕТ СН'!$F$15</f>
        <v>0</v>
      </c>
      <c r="O291" s="36">
        <f>SUMIFS(СВЦЭМ!$G$34:$G$777,СВЦЭМ!$A$34:$A$777,$A291,СВЦЭМ!$B$33:$B$776,O$261)+'СЕТ СН'!$F$15</f>
        <v>0</v>
      </c>
      <c r="P291" s="36">
        <f>SUMIFS(СВЦЭМ!$G$34:$G$777,СВЦЭМ!$A$34:$A$777,$A291,СВЦЭМ!$B$33:$B$776,P$261)+'СЕТ СН'!$F$15</f>
        <v>0</v>
      </c>
      <c r="Q291" s="36">
        <f>SUMIFS(СВЦЭМ!$G$34:$G$777,СВЦЭМ!$A$34:$A$777,$A291,СВЦЭМ!$B$33:$B$776,Q$261)+'СЕТ СН'!$F$15</f>
        <v>0</v>
      </c>
      <c r="R291" s="36">
        <f>SUMIFS(СВЦЭМ!$G$34:$G$777,СВЦЭМ!$A$34:$A$777,$A291,СВЦЭМ!$B$33:$B$776,R$261)+'СЕТ СН'!$F$15</f>
        <v>0</v>
      </c>
      <c r="S291" s="36">
        <f>SUMIFS(СВЦЭМ!$G$34:$G$777,СВЦЭМ!$A$34:$A$777,$A291,СВЦЭМ!$B$33:$B$776,S$261)+'СЕТ СН'!$F$15</f>
        <v>0</v>
      </c>
      <c r="T291" s="36">
        <f>SUMIFS(СВЦЭМ!$G$34:$G$777,СВЦЭМ!$A$34:$A$777,$A291,СВЦЭМ!$B$33:$B$776,T$261)+'СЕТ СН'!$F$15</f>
        <v>0</v>
      </c>
      <c r="U291" s="36">
        <f>SUMIFS(СВЦЭМ!$G$34:$G$777,СВЦЭМ!$A$34:$A$777,$A291,СВЦЭМ!$B$33:$B$776,U$261)+'СЕТ СН'!$F$15</f>
        <v>0</v>
      </c>
      <c r="V291" s="36">
        <f>SUMIFS(СВЦЭМ!$G$34:$G$777,СВЦЭМ!$A$34:$A$777,$A291,СВЦЭМ!$B$33:$B$776,V$261)+'СЕТ СН'!$F$15</f>
        <v>0</v>
      </c>
      <c r="W291" s="36">
        <f>SUMIFS(СВЦЭМ!$G$34:$G$777,СВЦЭМ!$A$34:$A$777,$A291,СВЦЭМ!$B$33:$B$776,W$261)+'СЕТ СН'!$F$15</f>
        <v>0</v>
      </c>
      <c r="X291" s="36">
        <f>SUMIFS(СВЦЭМ!$G$34:$G$777,СВЦЭМ!$A$34:$A$777,$A291,СВЦЭМ!$B$33:$B$776,X$261)+'СЕТ СН'!$F$15</f>
        <v>0</v>
      </c>
      <c r="Y291" s="36">
        <f>SUMIFS(СВЦЭМ!$G$34:$G$777,СВЦЭМ!$A$34:$A$777,$A291,СВЦЭМ!$B$33:$B$776,Y$261)+'СЕТ СН'!$F$15</f>
        <v>0</v>
      </c>
    </row>
    <row r="292" spans="1:27" ht="15.75" hidden="1" x14ac:dyDescent="0.2">
      <c r="A292" s="35">
        <f t="shared" si="7"/>
        <v>43647</v>
      </c>
      <c r="B292" s="36">
        <f>SUMIFS(СВЦЭМ!$G$34:$G$777,СВЦЭМ!$A$34:$A$777,$A292,СВЦЭМ!$B$33:$B$776,B$261)+'СЕТ СН'!$F$15</f>
        <v>0</v>
      </c>
      <c r="C292" s="36">
        <f>SUMIFS(СВЦЭМ!$G$34:$G$777,СВЦЭМ!$A$34:$A$777,$A292,СВЦЭМ!$B$33:$B$776,C$261)+'СЕТ СН'!$F$15</f>
        <v>0</v>
      </c>
      <c r="D292" s="36">
        <f>SUMIFS(СВЦЭМ!$G$34:$G$777,СВЦЭМ!$A$34:$A$777,$A292,СВЦЭМ!$B$33:$B$776,D$261)+'СЕТ СН'!$F$15</f>
        <v>0</v>
      </c>
      <c r="E292" s="36">
        <f>SUMIFS(СВЦЭМ!$G$34:$G$777,СВЦЭМ!$A$34:$A$777,$A292,СВЦЭМ!$B$33:$B$776,E$261)+'СЕТ СН'!$F$15</f>
        <v>0</v>
      </c>
      <c r="F292" s="36">
        <f>SUMIFS(СВЦЭМ!$G$34:$G$777,СВЦЭМ!$A$34:$A$777,$A292,СВЦЭМ!$B$33:$B$776,F$261)+'СЕТ СН'!$F$15</f>
        <v>0</v>
      </c>
      <c r="G292" s="36">
        <f>SUMIFS(СВЦЭМ!$G$34:$G$777,СВЦЭМ!$A$34:$A$777,$A292,СВЦЭМ!$B$33:$B$776,G$261)+'СЕТ СН'!$F$15</f>
        <v>0</v>
      </c>
      <c r="H292" s="36">
        <f>SUMIFS(СВЦЭМ!$G$34:$G$777,СВЦЭМ!$A$34:$A$777,$A292,СВЦЭМ!$B$33:$B$776,H$261)+'СЕТ СН'!$F$15</f>
        <v>0</v>
      </c>
      <c r="I292" s="36">
        <f>SUMIFS(СВЦЭМ!$G$34:$G$777,СВЦЭМ!$A$34:$A$777,$A292,СВЦЭМ!$B$33:$B$776,I$261)+'СЕТ СН'!$F$15</f>
        <v>0</v>
      </c>
      <c r="J292" s="36">
        <f>SUMIFS(СВЦЭМ!$G$34:$G$777,СВЦЭМ!$A$34:$A$777,$A292,СВЦЭМ!$B$33:$B$776,J$261)+'СЕТ СН'!$F$15</f>
        <v>0</v>
      </c>
      <c r="K292" s="36">
        <f>SUMIFS(СВЦЭМ!$G$34:$G$777,СВЦЭМ!$A$34:$A$777,$A292,СВЦЭМ!$B$33:$B$776,K$261)+'СЕТ СН'!$F$15</f>
        <v>0</v>
      </c>
      <c r="L292" s="36">
        <f>SUMIFS(СВЦЭМ!$G$34:$G$777,СВЦЭМ!$A$34:$A$777,$A292,СВЦЭМ!$B$33:$B$776,L$261)+'СЕТ СН'!$F$15</f>
        <v>0</v>
      </c>
      <c r="M292" s="36">
        <f>SUMIFS(СВЦЭМ!$G$34:$G$777,СВЦЭМ!$A$34:$A$777,$A292,СВЦЭМ!$B$33:$B$776,M$261)+'СЕТ СН'!$F$15</f>
        <v>0</v>
      </c>
      <c r="N292" s="36">
        <f>SUMIFS(СВЦЭМ!$G$34:$G$777,СВЦЭМ!$A$34:$A$777,$A292,СВЦЭМ!$B$33:$B$776,N$261)+'СЕТ СН'!$F$15</f>
        <v>0</v>
      </c>
      <c r="O292" s="36">
        <f>SUMIFS(СВЦЭМ!$G$34:$G$777,СВЦЭМ!$A$34:$A$777,$A292,СВЦЭМ!$B$33:$B$776,O$261)+'СЕТ СН'!$F$15</f>
        <v>0</v>
      </c>
      <c r="P292" s="36">
        <f>SUMIFS(СВЦЭМ!$G$34:$G$777,СВЦЭМ!$A$34:$A$777,$A292,СВЦЭМ!$B$33:$B$776,P$261)+'СЕТ СН'!$F$15</f>
        <v>0</v>
      </c>
      <c r="Q292" s="36">
        <f>SUMIFS(СВЦЭМ!$G$34:$G$777,СВЦЭМ!$A$34:$A$777,$A292,СВЦЭМ!$B$33:$B$776,Q$261)+'СЕТ СН'!$F$15</f>
        <v>0</v>
      </c>
      <c r="R292" s="36">
        <f>SUMIFS(СВЦЭМ!$G$34:$G$777,СВЦЭМ!$A$34:$A$777,$A292,СВЦЭМ!$B$33:$B$776,R$261)+'СЕТ СН'!$F$15</f>
        <v>0</v>
      </c>
      <c r="S292" s="36">
        <f>SUMIFS(СВЦЭМ!$G$34:$G$777,СВЦЭМ!$A$34:$A$777,$A292,СВЦЭМ!$B$33:$B$776,S$261)+'СЕТ СН'!$F$15</f>
        <v>0</v>
      </c>
      <c r="T292" s="36">
        <f>SUMIFS(СВЦЭМ!$G$34:$G$777,СВЦЭМ!$A$34:$A$777,$A292,СВЦЭМ!$B$33:$B$776,T$261)+'СЕТ СН'!$F$15</f>
        <v>0</v>
      </c>
      <c r="U292" s="36">
        <f>SUMIFS(СВЦЭМ!$G$34:$G$777,СВЦЭМ!$A$34:$A$777,$A292,СВЦЭМ!$B$33:$B$776,U$261)+'СЕТ СН'!$F$15</f>
        <v>0</v>
      </c>
      <c r="V292" s="36">
        <f>SUMIFS(СВЦЭМ!$G$34:$G$777,СВЦЭМ!$A$34:$A$777,$A292,СВЦЭМ!$B$33:$B$776,V$261)+'СЕТ СН'!$F$15</f>
        <v>0</v>
      </c>
      <c r="W292" s="36">
        <f>SUMIFS(СВЦЭМ!$G$34:$G$777,СВЦЭМ!$A$34:$A$777,$A292,СВЦЭМ!$B$33:$B$776,W$261)+'СЕТ СН'!$F$15</f>
        <v>0</v>
      </c>
      <c r="X292" s="36">
        <f>SUMIFS(СВЦЭМ!$G$34:$G$777,СВЦЭМ!$A$34:$A$777,$A292,СВЦЭМ!$B$33:$B$776,X$261)+'СЕТ СН'!$F$15</f>
        <v>0</v>
      </c>
      <c r="Y292" s="36">
        <f>SUMIFS(СВЦЭМ!$G$34:$G$777,СВЦЭМ!$A$34:$A$777,$A292,СВЦЭМ!$B$33:$B$776,Y$261)+'СЕТ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01.06.2019</v>
      </c>
      <c r="B297" s="36">
        <f>SUMIFS(СВЦЭМ!$H$34:$H$777,СВЦЭМ!$A$34:$A$777,$A297,СВЦЭМ!$B$33:$B$776,B$296)+'СЕТ СН'!$F$15</f>
        <v>0</v>
      </c>
      <c r="C297" s="36">
        <f>SUMIFS(СВЦЭМ!$H$34:$H$777,СВЦЭМ!$A$34:$A$777,$A297,СВЦЭМ!$B$33:$B$776,C$296)+'СЕТ СН'!$F$15</f>
        <v>0</v>
      </c>
      <c r="D297" s="36">
        <f>SUMIFS(СВЦЭМ!$H$34:$H$777,СВЦЭМ!$A$34:$A$777,$A297,СВЦЭМ!$B$33:$B$776,D$296)+'СЕТ СН'!$F$15</f>
        <v>0</v>
      </c>
      <c r="E297" s="36">
        <f>SUMIFS(СВЦЭМ!$H$34:$H$777,СВЦЭМ!$A$34:$A$777,$A297,СВЦЭМ!$B$33:$B$776,E$296)+'СЕТ СН'!$F$15</f>
        <v>0</v>
      </c>
      <c r="F297" s="36">
        <f>SUMIFS(СВЦЭМ!$H$34:$H$777,СВЦЭМ!$A$34:$A$777,$A297,СВЦЭМ!$B$33:$B$776,F$296)+'СЕТ СН'!$F$15</f>
        <v>0</v>
      </c>
      <c r="G297" s="36">
        <f>SUMIFS(СВЦЭМ!$H$34:$H$777,СВЦЭМ!$A$34:$A$777,$A297,СВЦЭМ!$B$33:$B$776,G$296)+'СЕТ СН'!$F$15</f>
        <v>0</v>
      </c>
      <c r="H297" s="36">
        <f>SUMIFS(СВЦЭМ!$H$34:$H$777,СВЦЭМ!$A$34:$A$777,$A297,СВЦЭМ!$B$33:$B$776,H$296)+'СЕТ СН'!$F$15</f>
        <v>0</v>
      </c>
      <c r="I297" s="36">
        <f>SUMIFS(СВЦЭМ!$H$34:$H$777,СВЦЭМ!$A$34:$A$777,$A297,СВЦЭМ!$B$33:$B$776,I$296)+'СЕТ СН'!$F$15</f>
        <v>0</v>
      </c>
      <c r="J297" s="36">
        <f>SUMIFS(СВЦЭМ!$H$34:$H$777,СВЦЭМ!$A$34:$A$777,$A297,СВЦЭМ!$B$33:$B$776,J$296)+'СЕТ СН'!$F$15</f>
        <v>0</v>
      </c>
      <c r="K297" s="36">
        <f>SUMIFS(СВЦЭМ!$H$34:$H$777,СВЦЭМ!$A$34:$A$777,$A297,СВЦЭМ!$B$33:$B$776,K$296)+'СЕТ СН'!$F$15</f>
        <v>0</v>
      </c>
      <c r="L297" s="36">
        <f>SUMIFS(СВЦЭМ!$H$34:$H$777,СВЦЭМ!$A$34:$A$777,$A297,СВЦЭМ!$B$33:$B$776,L$296)+'СЕТ СН'!$F$15</f>
        <v>0</v>
      </c>
      <c r="M297" s="36">
        <f>SUMIFS(СВЦЭМ!$H$34:$H$777,СВЦЭМ!$A$34:$A$777,$A297,СВЦЭМ!$B$33:$B$776,M$296)+'СЕТ СН'!$F$15</f>
        <v>0</v>
      </c>
      <c r="N297" s="36">
        <f>SUMIFS(СВЦЭМ!$H$34:$H$777,СВЦЭМ!$A$34:$A$777,$A297,СВЦЭМ!$B$33:$B$776,N$296)+'СЕТ СН'!$F$15</f>
        <v>0</v>
      </c>
      <c r="O297" s="36">
        <f>SUMIFS(СВЦЭМ!$H$34:$H$777,СВЦЭМ!$A$34:$A$777,$A297,СВЦЭМ!$B$33:$B$776,O$296)+'СЕТ СН'!$F$15</f>
        <v>0</v>
      </c>
      <c r="P297" s="36">
        <f>SUMIFS(СВЦЭМ!$H$34:$H$777,СВЦЭМ!$A$34:$A$777,$A297,СВЦЭМ!$B$33:$B$776,P$296)+'СЕТ СН'!$F$15</f>
        <v>0</v>
      </c>
      <c r="Q297" s="36">
        <f>SUMIFS(СВЦЭМ!$H$34:$H$777,СВЦЭМ!$A$34:$A$777,$A297,СВЦЭМ!$B$33:$B$776,Q$296)+'СЕТ СН'!$F$15</f>
        <v>0</v>
      </c>
      <c r="R297" s="36">
        <f>SUMIFS(СВЦЭМ!$H$34:$H$777,СВЦЭМ!$A$34:$A$777,$A297,СВЦЭМ!$B$33:$B$776,R$296)+'СЕТ СН'!$F$15</f>
        <v>0</v>
      </c>
      <c r="S297" s="36">
        <f>SUMIFS(СВЦЭМ!$H$34:$H$777,СВЦЭМ!$A$34:$A$777,$A297,СВЦЭМ!$B$33:$B$776,S$296)+'СЕТ СН'!$F$15</f>
        <v>0</v>
      </c>
      <c r="T297" s="36">
        <f>SUMIFS(СВЦЭМ!$H$34:$H$777,СВЦЭМ!$A$34:$A$777,$A297,СВЦЭМ!$B$33:$B$776,T$296)+'СЕТ СН'!$F$15</f>
        <v>0</v>
      </c>
      <c r="U297" s="36">
        <f>SUMIFS(СВЦЭМ!$H$34:$H$777,СВЦЭМ!$A$34:$A$777,$A297,СВЦЭМ!$B$33:$B$776,U$296)+'СЕТ СН'!$F$15</f>
        <v>0</v>
      </c>
      <c r="V297" s="36">
        <f>SUMIFS(СВЦЭМ!$H$34:$H$777,СВЦЭМ!$A$34:$A$777,$A297,СВЦЭМ!$B$33:$B$776,V$296)+'СЕТ СН'!$F$15</f>
        <v>0</v>
      </c>
      <c r="W297" s="36">
        <f>SUMIFS(СВЦЭМ!$H$34:$H$777,СВЦЭМ!$A$34:$A$777,$A297,СВЦЭМ!$B$33:$B$776,W$296)+'СЕТ СН'!$F$15</f>
        <v>0</v>
      </c>
      <c r="X297" s="36">
        <f>SUMIFS(СВЦЭМ!$H$34:$H$777,СВЦЭМ!$A$34:$A$777,$A297,СВЦЭМ!$B$33:$B$776,X$296)+'СЕТ СН'!$F$15</f>
        <v>0</v>
      </c>
      <c r="Y297" s="36">
        <f>SUMIFS(СВЦЭМ!$H$34:$H$777,СВЦЭМ!$A$34:$A$777,$A297,СВЦЭМ!$B$33:$B$776,Y$296)+'СЕТ СН'!$F$15</f>
        <v>0</v>
      </c>
      <c r="AA297" s="45"/>
    </row>
    <row r="298" spans="1:27" ht="15.75" hidden="1" x14ac:dyDescent="0.2">
      <c r="A298" s="35">
        <f>A297+1</f>
        <v>43618</v>
      </c>
      <c r="B298" s="36">
        <f>SUMIFS(СВЦЭМ!$H$34:$H$777,СВЦЭМ!$A$34:$A$777,$A298,СВЦЭМ!$B$33:$B$776,B$296)+'СЕТ СН'!$F$15</f>
        <v>0</v>
      </c>
      <c r="C298" s="36">
        <f>SUMIFS(СВЦЭМ!$H$34:$H$777,СВЦЭМ!$A$34:$A$777,$A298,СВЦЭМ!$B$33:$B$776,C$296)+'СЕТ СН'!$F$15</f>
        <v>0</v>
      </c>
      <c r="D298" s="36">
        <f>SUMIFS(СВЦЭМ!$H$34:$H$777,СВЦЭМ!$A$34:$A$777,$A298,СВЦЭМ!$B$33:$B$776,D$296)+'СЕТ СН'!$F$15</f>
        <v>0</v>
      </c>
      <c r="E298" s="36">
        <f>SUMIFS(СВЦЭМ!$H$34:$H$777,СВЦЭМ!$A$34:$A$777,$A298,СВЦЭМ!$B$33:$B$776,E$296)+'СЕТ СН'!$F$15</f>
        <v>0</v>
      </c>
      <c r="F298" s="36">
        <f>SUMIFS(СВЦЭМ!$H$34:$H$777,СВЦЭМ!$A$34:$A$777,$A298,СВЦЭМ!$B$33:$B$776,F$296)+'СЕТ СН'!$F$15</f>
        <v>0</v>
      </c>
      <c r="G298" s="36">
        <f>SUMIFS(СВЦЭМ!$H$34:$H$777,СВЦЭМ!$A$34:$A$777,$A298,СВЦЭМ!$B$33:$B$776,G$296)+'СЕТ СН'!$F$15</f>
        <v>0</v>
      </c>
      <c r="H298" s="36">
        <f>SUMIFS(СВЦЭМ!$H$34:$H$777,СВЦЭМ!$A$34:$A$777,$A298,СВЦЭМ!$B$33:$B$776,H$296)+'СЕТ СН'!$F$15</f>
        <v>0</v>
      </c>
      <c r="I298" s="36">
        <f>SUMIFS(СВЦЭМ!$H$34:$H$777,СВЦЭМ!$A$34:$A$777,$A298,СВЦЭМ!$B$33:$B$776,I$296)+'СЕТ СН'!$F$15</f>
        <v>0</v>
      </c>
      <c r="J298" s="36">
        <f>SUMIFS(СВЦЭМ!$H$34:$H$777,СВЦЭМ!$A$34:$A$777,$A298,СВЦЭМ!$B$33:$B$776,J$296)+'СЕТ СН'!$F$15</f>
        <v>0</v>
      </c>
      <c r="K298" s="36">
        <f>SUMIFS(СВЦЭМ!$H$34:$H$777,СВЦЭМ!$A$34:$A$777,$A298,СВЦЭМ!$B$33:$B$776,K$296)+'СЕТ СН'!$F$15</f>
        <v>0</v>
      </c>
      <c r="L298" s="36">
        <f>SUMIFS(СВЦЭМ!$H$34:$H$777,СВЦЭМ!$A$34:$A$777,$A298,СВЦЭМ!$B$33:$B$776,L$296)+'СЕТ СН'!$F$15</f>
        <v>0</v>
      </c>
      <c r="M298" s="36">
        <f>SUMIFS(СВЦЭМ!$H$34:$H$777,СВЦЭМ!$A$34:$A$777,$A298,СВЦЭМ!$B$33:$B$776,M$296)+'СЕТ СН'!$F$15</f>
        <v>0</v>
      </c>
      <c r="N298" s="36">
        <f>SUMIFS(СВЦЭМ!$H$34:$H$777,СВЦЭМ!$A$34:$A$777,$A298,СВЦЭМ!$B$33:$B$776,N$296)+'СЕТ СН'!$F$15</f>
        <v>0</v>
      </c>
      <c r="O298" s="36">
        <f>SUMIFS(СВЦЭМ!$H$34:$H$777,СВЦЭМ!$A$34:$A$777,$A298,СВЦЭМ!$B$33:$B$776,O$296)+'СЕТ СН'!$F$15</f>
        <v>0</v>
      </c>
      <c r="P298" s="36">
        <f>SUMIFS(СВЦЭМ!$H$34:$H$777,СВЦЭМ!$A$34:$A$777,$A298,СВЦЭМ!$B$33:$B$776,P$296)+'СЕТ СН'!$F$15</f>
        <v>0</v>
      </c>
      <c r="Q298" s="36">
        <f>SUMIFS(СВЦЭМ!$H$34:$H$777,СВЦЭМ!$A$34:$A$777,$A298,СВЦЭМ!$B$33:$B$776,Q$296)+'СЕТ СН'!$F$15</f>
        <v>0</v>
      </c>
      <c r="R298" s="36">
        <f>SUMIFS(СВЦЭМ!$H$34:$H$777,СВЦЭМ!$A$34:$A$777,$A298,СВЦЭМ!$B$33:$B$776,R$296)+'СЕТ СН'!$F$15</f>
        <v>0</v>
      </c>
      <c r="S298" s="36">
        <f>SUMIFS(СВЦЭМ!$H$34:$H$777,СВЦЭМ!$A$34:$A$777,$A298,СВЦЭМ!$B$33:$B$776,S$296)+'СЕТ СН'!$F$15</f>
        <v>0</v>
      </c>
      <c r="T298" s="36">
        <f>SUMIFS(СВЦЭМ!$H$34:$H$777,СВЦЭМ!$A$34:$A$777,$A298,СВЦЭМ!$B$33:$B$776,T$296)+'СЕТ СН'!$F$15</f>
        <v>0</v>
      </c>
      <c r="U298" s="36">
        <f>SUMIFS(СВЦЭМ!$H$34:$H$777,СВЦЭМ!$A$34:$A$777,$A298,СВЦЭМ!$B$33:$B$776,U$296)+'СЕТ СН'!$F$15</f>
        <v>0</v>
      </c>
      <c r="V298" s="36">
        <f>SUMIFS(СВЦЭМ!$H$34:$H$777,СВЦЭМ!$A$34:$A$777,$A298,СВЦЭМ!$B$33:$B$776,V$296)+'СЕТ СН'!$F$15</f>
        <v>0</v>
      </c>
      <c r="W298" s="36">
        <f>SUMIFS(СВЦЭМ!$H$34:$H$777,СВЦЭМ!$A$34:$A$777,$A298,СВЦЭМ!$B$33:$B$776,W$296)+'СЕТ СН'!$F$15</f>
        <v>0</v>
      </c>
      <c r="X298" s="36">
        <f>SUMIFS(СВЦЭМ!$H$34:$H$777,СВЦЭМ!$A$34:$A$777,$A298,СВЦЭМ!$B$33:$B$776,X$296)+'СЕТ СН'!$F$15</f>
        <v>0</v>
      </c>
      <c r="Y298" s="36">
        <f>SUMIFS(СВЦЭМ!$H$34:$H$777,СВЦЭМ!$A$34:$A$777,$A298,СВЦЭМ!$B$33:$B$776,Y$296)+'СЕТ СН'!$F$15</f>
        <v>0</v>
      </c>
    </row>
    <row r="299" spans="1:27" ht="15.75" hidden="1" x14ac:dyDescent="0.2">
      <c r="A299" s="35">
        <f t="shared" ref="A299:A327" si="8">A298+1</f>
        <v>43619</v>
      </c>
      <c r="B299" s="36">
        <f>SUMIFS(СВЦЭМ!$H$34:$H$777,СВЦЭМ!$A$34:$A$777,$A299,СВЦЭМ!$B$33:$B$776,B$296)+'СЕТ СН'!$F$15</f>
        <v>0</v>
      </c>
      <c r="C299" s="36">
        <f>SUMIFS(СВЦЭМ!$H$34:$H$777,СВЦЭМ!$A$34:$A$777,$A299,СВЦЭМ!$B$33:$B$776,C$296)+'СЕТ СН'!$F$15</f>
        <v>0</v>
      </c>
      <c r="D299" s="36">
        <f>SUMIFS(СВЦЭМ!$H$34:$H$777,СВЦЭМ!$A$34:$A$777,$A299,СВЦЭМ!$B$33:$B$776,D$296)+'СЕТ СН'!$F$15</f>
        <v>0</v>
      </c>
      <c r="E299" s="36">
        <f>SUMIFS(СВЦЭМ!$H$34:$H$777,СВЦЭМ!$A$34:$A$777,$A299,СВЦЭМ!$B$33:$B$776,E$296)+'СЕТ СН'!$F$15</f>
        <v>0</v>
      </c>
      <c r="F299" s="36">
        <f>SUMIFS(СВЦЭМ!$H$34:$H$777,СВЦЭМ!$A$34:$A$777,$A299,СВЦЭМ!$B$33:$B$776,F$296)+'СЕТ СН'!$F$15</f>
        <v>0</v>
      </c>
      <c r="G299" s="36">
        <f>SUMIFS(СВЦЭМ!$H$34:$H$777,СВЦЭМ!$A$34:$A$777,$A299,СВЦЭМ!$B$33:$B$776,G$296)+'СЕТ СН'!$F$15</f>
        <v>0</v>
      </c>
      <c r="H299" s="36">
        <f>SUMIFS(СВЦЭМ!$H$34:$H$777,СВЦЭМ!$A$34:$A$777,$A299,СВЦЭМ!$B$33:$B$776,H$296)+'СЕТ СН'!$F$15</f>
        <v>0</v>
      </c>
      <c r="I299" s="36">
        <f>SUMIFS(СВЦЭМ!$H$34:$H$777,СВЦЭМ!$A$34:$A$777,$A299,СВЦЭМ!$B$33:$B$776,I$296)+'СЕТ СН'!$F$15</f>
        <v>0</v>
      </c>
      <c r="J299" s="36">
        <f>SUMIFS(СВЦЭМ!$H$34:$H$777,СВЦЭМ!$A$34:$A$777,$A299,СВЦЭМ!$B$33:$B$776,J$296)+'СЕТ СН'!$F$15</f>
        <v>0</v>
      </c>
      <c r="K299" s="36">
        <f>SUMIFS(СВЦЭМ!$H$34:$H$777,СВЦЭМ!$A$34:$A$777,$A299,СВЦЭМ!$B$33:$B$776,K$296)+'СЕТ СН'!$F$15</f>
        <v>0</v>
      </c>
      <c r="L299" s="36">
        <f>SUMIFS(СВЦЭМ!$H$34:$H$777,СВЦЭМ!$A$34:$A$777,$A299,СВЦЭМ!$B$33:$B$776,L$296)+'СЕТ СН'!$F$15</f>
        <v>0</v>
      </c>
      <c r="M299" s="36">
        <f>SUMIFS(СВЦЭМ!$H$34:$H$777,СВЦЭМ!$A$34:$A$777,$A299,СВЦЭМ!$B$33:$B$776,M$296)+'СЕТ СН'!$F$15</f>
        <v>0</v>
      </c>
      <c r="N299" s="36">
        <f>SUMIFS(СВЦЭМ!$H$34:$H$777,СВЦЭМ!$A$34:$A$777,$A299,СВЦЭМ!$B$33:$B$776,N$296)+'СЕТ СН'!$F$15</f>
        <v>0</v>
      </c>
      <c r="O299" s="36">
        <f>SUMIFS(СВЦЭМ!$H$34:$H$777,СВЦЭМ!$A$34:$A$777,$A299,СВЦЭМ!$B$33:$B$776,O$296)+'СЕТ СН'!$F$15</f>
        <v>0</v>
      </c>
      <c r="P299" s="36">
        <f>SUMIFS(СВЦЭМ!$H$34:$H$777,СВЦЭМ!$A$34:$A$777,$A299,СВЦЭМ!$B$33:$B$776,P$296)+'СЕТ СН'!$F$15</f>
        <v>0</v>
      </c>
      <c r="Q299" s="36">
        <f>SUMIFS(СВЦЭМ!$H$34:$H$777,СВЦЭМ!$A$34:$A$777,$A299,СВЦЭМ!$B$33:$B$776,Q$296)+'СЕТ СН'!$F$15</f>
        <v>0</v>
      </c>
      <c r="R299" s="36">
        <f>SUMIFS(СВЦЭМ!$H$34:$H$777,СВЦЭМ!$A$34:$A$777,$A299,СВЦЭМ!$B$33:$B$776,R$296)+'СЕТ СН'!$F$15</f>
        <v>0</v>
      </c>
      <c r="S299" s="36">
        <f>SUMIFS(СВЦЭМ!$H$34:$H$777,СВЦЭМ!$A$34:$A$777,$A299,СВЦЭМ!$B$33:$B$776,S$296)+'СЕТ СН'!$F$15</f>
        <v>0</v>
      </c>
      <c r="T299" s="36">
        <f>SUMIFS(СВЦЭМ!$H$34:$H$777,СВЦЭМ!$A$34:$A$777,$A299,СВЦЭМ!$B$33:$B$776,T$296)+'СЕТ СН'!$F$15</f>
        <v>0</v>
      </c>
      <c r="U299" s="36">
        <f>SUMIFS(СВЦЭМ!$H$34:$H$777,СВЦЭМ!$A$34:$A$777,$A299,СВЦЭМ!$B$33:$B$776,U$296)+'СЕТ СН'!$F$15</f>
        <v>0</v>
      </c>
      <c r="V299" s="36">
        <f>SUMIFS(СВЦЭМ!$H$34:$H$777,СВЦЭМ!$A$34:$A$777,$A299,СВЦЭМ!$B$33:$B$776,V$296)+'СЕТ СН'!$F$15</f>
        <v>0</v>
      </c>
      <c r="W299" s="36">
        <f>SUMIFS(СВЦЭМ!$H$34:$H$777,СВЦЭМ!$A$34:$A$777,$A299,СВЦЭМ!$B$33:$B$776,W$296)+'СЕТ СН'!$F$15</f>
        <v>0</v>
      </c>
      <c r="X299" s="36">
        <f>SUMIFS(СВЦЭМ!$H$34:$H$777,СВЦЭМ!$A$34:$A$777,$A299,СВЦЭМ!$B$33:$B$776,X$296)+'СЕТ СН'!$F$15</f>
        <v>0</v>
      </c>
      <c r="Y299" s="36">
        <f>SUMIFS(СВЦЭМ!$H$34:$H$777,СВЦЭМ!$A$34:$A$777,$A299,СВЦЭМ!$B$33:$B$776,Y$296)+'СЕТ СН'!$F$15</f>
        <v>0</v>
      </c>
    </row>
    <row r="300" spans="1:27" ht="15.75" hidden="1" x14ac:dyDescent="0.2">
      <c r="A300" s="35">
        <f t="shared" si="8"/>
        <v>43620</v>
      </c>
      <c r="B300" s="36">
        <f>SUMIFS(СВЦЭМ!$H$34:$H$777,СВЦЭМ!$A$34:$A$777,$A300,СВЦЭМ!$B$33:$B$776,B$296)+'СЕТ СН'!$F$15</f>
        <v>0</v>
      </c>
      <c r="C300" s="36">
        <f>SUMIFS(СВЦЭМ!$H$34:$H$777,СВЦЭМ!$A$34:$A$777,$A300,СВЦЭМ!$B$33:$B$776,C$296)+'СЕТ СН'!$F$15</f>
        <v>0</v>
      </c>
      <c r="D300" s="36">
        <f>SUMIFS(СВЦЭМ!$H$34:$H$777,СВЦЭМ!$A$34:$A$777,$A300,СВЦЭМ!$B$33:$B$776,D$296)+'СЕТ СН'!$F$15</f>
        <v>0</v>
      </c>
      <c r="E300" s="36">
        <f>SUMIFS(СВЦЭМ!$H$34:$H$777,СВЦЭМ!$A$34:$A$777,$A300,СВЦЭМ!$B$33:$B$776,E$296)+'СЕТ СН'!$F$15</f>
        <v>0</v>
      </c>
      <c r="F300" s="36">
        <f>SUMIFS(СВЦЭМ!$H$34:$H$777,СВЦЭМ!$A$34:$A$777,$A300,СВЦЭМ!$B$33:$B$776,F$296)+'СЕТ СН'!$F$15</f>
        <v>0</v>
      </c>
      <c r="G300" s="36">
        <f>SUMIFS(СВЦЭМ!$H$34:$H$777,СВЦЭМ!$A$34:$A$777,$A300,СВЦЭМ!$B$33:$B$776,G$296)+'СЕТ СН'!$F$15</f>
        <v>0</v>
      </c>
      <c r="H300" s="36">
        <f>SUMIFS(СВЦЭМ!$H$34:$H$777,СВЦЭМ!$A$34:$A$777,$A300,СВЦЭМ!$B$33:$B$776,H$296)+'СЕТ СН'!$F$15</f>
        <v>0</v>
      </c>
      <c r="I300" s="36">
        <f>SUMIFS(СВЦЭМ!$H$34:$H$777,СВЦЭМ!$A$34:$A$777,$A300,СВЦЭМ!$B$33:$B$776,I$296)+'СЕТ СН'!$F$15</f>
        <v>0</v>
      </c>
      <c r="J300" s="36">
        <f>SUMIFS(СВЦЭМ!$H$34:$H$777,СВЦЭМ!$A$34:$A$777,$A300,СВЦЭМ!$B$33:$B$776,J$296)+'СЕТ СН'!$F$15</f>
        <v>0</v>
      </c>
      <c r="K300" s="36">
        <f>SUMIFS(СВЦЭМ!$H$34:$H$777,СВЦЭМ!$A$34:$A$777,$A300,СВЦЭМ!$B$33:$B$776,K$296)+'СЕТ СН'!$F$15</f>
        <v>0</v>
      </c>
      <c r="L300" s="36">
        <f>SUMIFS(СВЦЭМ!$H$34:$H$777,СВЦЭМ!$A$34:$A$777,$A300,СВЦЭМ!$B$33:$B$776,L$296)+'СЕТ СН'!$F$15</f>
        <v>0</v>
      </c>
      <c r="M300" s="36">
        <f>SUMIFS(СВЦЭМ!$H$34:$H$777,СВЦЭМ!$A$34:$A$777,$A300,СВЦЭМ!$B$33:$B$776,M$296)+'СЕТ СН'!$F$15</f>
        <v>0</v>
      </c>
      <c r="N300" s="36">
        <f>SUMIFS(СВЦЭМ!$H$34:$H$777,СВЦЭМ!$A$34:$A$777,$A300,СВЦЭМ!$B$33:$B$776,N$296)+'СЕТ СН'!$F$15</f>
        <v>0</v>
      </c>
      <c r="O300" s="36">
        <f>SUMIFS(СВЦЭМ!$H$34:$H$777,СВЦЭМ!$A$34:$A$777,$A300,СВЦЭМ!$B$33:$B$776,O$296)+'СЕТ СН'!$F$15</f>
        <v>0</v>
      </c>
      <c r="P300" s="36">
        <f>SUMIFS(СВЦЭМ!$H$34:$H$777,СВЦЭМ!$A$34:$A$777,$A300,СВЦЭМ!$B$33:$B$776,P$296)+'СЕТ СН'!$F$15</f>
        <v>0</v>
      </c>
      <c r="Q300" s="36">
        <f>SUMIFS(СВЦЭМ!$H$34:$H$777,СВЦЭМ!$A$34:$A$777,$A300,СВЦЭМ!$B$33:$B$776,Q$296)+'СЕТ СН'!$F$15</f>
        <v>0</v>
      </c>
      <c r="R300" s="36">
        <f>SUMIFS(СВЦЭМ!$H$34:$H$777,СВЦЭМ!$A$34:$A$777,$A300,СВЦЭМ!$B$33:$B$776,R$296)+'СЕТ СН'!$F$15</f>
        <v>0</v>
      </c>
      <c r="S300" s="36">
        <f>SUMIFS(СВЦЭМ!$H$34:$H$777,СВЦЭМ!$A$34:$A$777,$A300,СВЦЭМ!$B$33:$B$776,S$296)+'СЕТ СН'!$F$15</f>
        <v>0</v>
      </c>
      <c r="T300" s="36">
        <f>SUMIFS(СВЦЭМ!$H$34:$H$777,СВЦЭМ!$A$34:$A$777,$A300,СВЦЭМ!$B$33:$B$776,T$296)+'СЕТ СН'!$F$15</f>
        <v>0</v>
      </c>
      <c r="U300" s="36">
        <f>SUMIFS(СВЦЭМ!$H$34:$H$777,СВЦЭМ!$A$34:$A$777,$A300,СВЦЭМ!$B$33:$B$776,U$296)+'СЕТ СН'!$F$15</f>
        <v>0</v>
      </c>
      <c r="V300" s="36">
        <f>SUMIFS(СВЦЭМ!$H$34:$H$777,СВЦЭМ!$A$34:$A$777,$A300,СВЦЭМ!$B$33:$B$776,V$296)+'СЕТ СН'!$F$15</f>
        <v>0</v>
      </c>
      <c r="W300" s="36">
        <f>SUMIFS(СВЦЭМ!$H$34:$H$777,СВЦЭМ!$A$34:$A$777,$A300,СВЦЭМ!$B$33:$B$776,W$296)+'СЕТ СН'!$F$15</f>
        <v>0</v>
      </c>
      <c r="X300" s="36">
        <f>SUMIFS(СВЦЭМ!$H$34:$H$777,СВЦЭМ!$A$34:$A$777,$A300,СВЦЭМ!$B$33:$B$776,X$296)+'СЕТ СН'!$F$15</f>
        <v>0</v>
      </c>
      <c r="Y300" s="36">
        <f>SUMIFS(СВЦЭМ!$H$34:$H$777,СВЦЭМ!$A$34:$A$777,$A300,СВЦЭМ!$B$33:$B$776,Y$296)+'СЕТ СН'!$F$15</f>
        <v>0</v>
      </c>
    </row>
    <row r="301" spans="1:27" ht="15.75" hidden="1" x14ac:dyDescent="0.2">
      <c r="A301" s="35">
        <f t="shared" si="8"/>
        <v>43621</v>
      </c>
      <c r="B301" s="36">
        <f>SUMIFS(СВЦЭМ!$H$34:$H$777,СВЦЭМ!$A$34:$A$777,$A301,СВЦЭМ!$B$33:$B$776,B$296)+'СЕТ СН'!$F$15</f>
        <v>0</v>
      </c>
      <c r="C301" s="36">
        <f>SUMIFS(СВЦЭМ!$H$34:$H$777,СВЦЭМ!$A$34:$A$777,$A301,СВЦЭМ!$B$33:$B$776,C$296)+'СЕТ СН'!$F$15</f>
        <v>0</v>
      </c>
      <c r="D301" s="36">
        <f>SUMIFS(СВЦЭМ!$H$34:$H$777,СВЦЭМ!$A$34:$A$777,$A301,СВЦЭМ!$B$33:$B$776,D$296)+'СЕТ СН'!$F$15</f>
        <v>0</v>
      </c>
      <c r="E301" s="36">
        <f>SUMIFS(СВЦЭМ!$H$34:$H$777,СВЦЭМ!$A$34:$A$777,$A301,СВЦЭМ!$B$33:$B$776,E$296)+'СЕТ СН'!$F$15</f>
        <v>0</v>
      </c>
      <c r="F301" s="36">
        <f>SUMIFS(СВЦЭМ!$H$34:$H$777,СВЦЭМ!$A$34:$A$777,$A301,СВЦЭМ!$B$33:$B$776,F$296)+'СЕТ СН'!$F$15</f>
        <v>0</v>
      </c>
      <c r="G301" s="36">
        <f>SUMIFS(СВЦЭМ!$H$34:$H$777,СВЦЭМ!$A$34:$A$777,$A301,СВЦЭМ!$B$33:$B$776,G$296)+'СЕТ СН'!$F$15</f>
        <v>0</v>
      </c>
      <c r="H301" s="36">
        <f>SUMIFS(СВЦЭМ!$H$34:$H$777,СВЦЭМ!$A$34:$A$777,$A301,СВЦЭМ!$B$33:$B$776,H$296)+'СЕТ СН'!$F$15</f>
        <v>0</v>
      </c>
      <c r="I301" s="36">
        <f>SUMIFS(СВЦЭМ!$H$34:$H$777,СВЦЭМ!$A$34:$A$777,$A301,СВЦЭМ!$B$33:$B$776,I$296)+'СЕТ СН'!$F$15</f>
        <v>0</v>
      </c>
      <c r="J301" s="36">
        <f>SUMIFS(СВЦЭМ!$H$34:$H$777,СВЦЭМ!$A$34:$A$777,$A301,СВЦЭМ!$B$33:$B$776,J$296)+'СЕТ СН'!$F$15</f>
        <v>0</v>
      </c>
      <c r="K301" s="36">
        <f>SUMIFS(СВЦЭМ!$H$34:$H$777,СВЦЭМ!$A$34:$A$777,$A301,СВЦЭМ!$B$33:$B$776,K$296)+'СЕТ СН'!$F$15</f>
        <v>0</v>
      </c>
      <c r="L301" s="36">
        <f>SUMIFS(СВЦЭМ!$H$34:$H$777,СВЦЭМ!$A$34:$A$777,$A301,СВЦЭМ!$B$33:$B$776,L$296)+'СЕТ СН'!$F$15</f>
        <v>0</v>
      </c>
      <c r="M301" s="36">
        <f>SUMIFS(СВЦЭМ!$H$34:$H$777,СВЦЭМ!$A$34:$A$777,$A301,СВЦЭМ!$B$33:$B$776,M$296)+'СЕТ СН'!$F$15</f>
        <v>0</v>
      </c>
      <c r="N301" s="36">
        <f>SUMIFS(СВЦЭМ!$H$34:$H$777,СВЦЭМ!$A$34:$A$777,$A301,СВЦЭМ!$B$33:$B$776,N$296)+'СЕТ СН'!$F$15</f>
        <v>0</v>
      </c>
      <c r="O301" s="36">
        <f>SUMIFS(СВЦЭМ!$H$34:$H$777,СВЦЭМ!$A$34:$A$777,$A301,СВЦЭМ!$B$33:$B$776,O$296)+'СЕТ СН'!$F$15</f>
        <v>0</v>
      </c>
      <c r="P301" s="36">
        <f>SUMIFS(СВЦЭМ!$H$34:$H$777,СВЦЭМ!$A$34:$A$777,$A301,СВЦЭМ!$B$33:$B$776,P$296)+'СЕТ СН'!$F$15</f>
        <v>0</v>
      </c>
      <c r="Q301" s="36">
        <f>SUMIFS(СВЦЭМ!$H$34:$H$777,СВЦЭМ!$A$34:$A$777,$A301,СВЦЭМ!$B$33:$B$776,Q$296)+'СЕТ СН'!$F$15</f>
        <v>0</v>
      </c>
      <c r="R301" s="36">
        <f>SUMIFS(СВЦЭМ!$H$34:$H$777,СВЦЭМ!$A$34:$A$777,$A301,СВЦЭМ!$B$33:$B$776,R$296)+'СЕТ СН'!$F$15</f>
        <v>0</v>
      </c>
      <c r="S301" s="36">
        <f>SUMIFS(СВЦЭМ!$H$34:$H$777,СВЦЭМ!$A$34:$A$777,$A301,СВЦЭМ!$B$33:$B$776,S$296)+'СЕТ СН'!$F$15</f>
        <v>0</v>
      </c>
      <c r="T301" s="36">
        <f>SUMIFS(СВЦЭМ!$H$34:$H$777,СВЦЭМ!$A$34:$A$777,$A301,СВЦЭМ!$B$33:$B$776,T$296)+'СЕТ СН'!$F$15</f>
        <v>0</v>
      </c>
      <c r="U301" s="36">
        <f>SUMIFS(СВЦЭМ!$H$34:$H$777,СВЦЭМ!$A$34:$A$777,$A301,СВЦЭМ!$B$33:$B$776,U$296)+'СЕТ СН'!$F$15</f>
        <v>0</v>
      </c>
      <c r="V301" s="36">
        <f>SUMIFS(СВЦЭМ!$H$34:$H$777,СВЦЭМ!$A$34:$A$777,$A301,СВЦЭМ!$B$33:$B$776,V$296)+'СЕТ СН'!$F$15</f>
        <v>0</v>
      </c>
      <c r="W301" s="36">
        <f>SUMIFS(СВЦЭМ!$H$34:$H$777,СВЦЭМ!$A$34:$A$777,$A301,СВЦЭМ!$B$33:$B$776,W$296)+'СЕТ СН'!$F$15</f>
        <v>0</v>
      </c>
      <c r="X301" s="36">
        <f>SUMIFS(СВЦЭМ!$H$34:$H$777,СВЦЭМ!$A$34:$A$777,$A301,СВЦЭМ!$B$33:$B$776,X$296)+'СЕТ СН'!$F$15</f>
        <v>0</v>
      </c>
      <c r="Y301" s="36">
        <f>SUMIFS(СВЦЭМ!$H$34:$H$777,СВЦЭМ!$A$34:$A$777,$A301,СВЦЭМ!$B$33:$B$776,Y$296)+'СЕТ СН'!$F$15</f>
        <v>0</v>
      </c>
    </row>
    <row r="302" spans="1:27" ht="15.75" hidden="1" x14ac:dyDescent="0.2">
      <c r="A302" s="35">
        <f t="shared" si="8"/>
        <v>43622</v>
      </c>
      <c r="B302" s="36">
        <f>SUMIFS(СВЦЭМ!$H$34:$H$777,СВЦЭМ!$A$34:$A$777,$A302,СВЦЭМ!$B$33:$B$776,B$296)+'СЕТ СН'!$F$15</f>
        <v>0</v>
      </c>
      <c r="C302" s="36">
        <f>SUMIFS(СВЦЭМ!$H$34:$H$777,СВЦЭМ!$A$34:$A$777,$A302,СВЦЭМ!$B$33:$B$776,C$296)+'СЕТ СН'!$F$15</f>
        <v>0</v>
      </c>
      <c r="D302" s="36">
        <f>SUMIFS(СВЦЭМ!$H$34:$H$777,СВЦЭМ!$A$34:$A$777,$A302,СВЦЭМ!$B$33:$B$776,D$296)+'СЕТ СН'!$F$15</f>
        <v>0</v>
      </c>
      <c r="E302" s="36">
        <f>SUMIFS(СВЦЭМ!$H$34:$H$777,СВЦЭМ!$A$34:$A$777,$A302,СВЦЭМ!$B$33:$B$776,E$296)+'СЕТ СН'!$F$15</f>
        <v>0</v>
      </c>
      <c r="F302" s="36">
        <f>SUMIFS(СВЦЭМ!$H$34:$H$777,СВЦЭМ!$A$34:$A$777,$A302,СВЦЭМ!$B$33:$B$776,F$296)+'СЕТ СН'!$F$15</f>
        <v>0</v>
      </c>
      <c r="G302" s="36">
        <f>SUMIFS(СВЦЭМ!$H$34:$H$777,СВЦЭМ!$A$34:$A$777,$A302,СВЦЭМ!$B$33:$B$776,G$296)+'СЕТ СН'!$F$15</f>
        <v>0</v>
      </c>
      <c r="H302" s="36">
        <f>SUMIFS(СВЦЭМ!$H$34:$H$777,СВЦЭМ!$A$34:$A$777,$A302,СВЦЭМ!$B$33:$B$776,H$296)+'СЕТ СН'!$F$15</f>
        <v>0</v>
      </c>
      <c r="I302" s="36">
        <f>SUMIFS(СВЦЭМ!$H$34:$H$777,СВЦЭМ!$A$34:$A$777,$A302,СВЦЭМ!$B$33:$B$776,I$296)+'СЕТ СН'!$F$15</f>
        <v>0</v>
      </c>
      <c r="J302" s="36">
        <f>SUMIFS(СВЦЭМ!$H$34:$H$777,СВЦЭМ!$A$34:$A$777,$A302,СВЦЭМ!$B$33:$B$776,J$296)+'СЕТ СН'!$F$15</f>
        <v>0</v>
      </c>
      <c r="K302" s="36">
        <f>SUMIFS(СВЦЭМ!$H$34:$H$777,СВЦЭМ!$A$34:$A$777,$A302,СВЦЭМ!$B$33:$B$776,K$296)+'СЕТ СН'!$F$15</f>
        <v>0</v>
      </c>
      <c r="L302" s="36">
        <f>SUMIFS(СВЦЭМ!$H$34:$H$777,СВЦЭМ!$A$34:$A$777,$A302,СВЦЭМ!$B$33:$B$776,L$296)+'СЕТ СН'!$F$15</f>
        <v>0</v>
      </c>
      <c r="M302" s="36">
        <f>SUMIFS(СВЦЭМ!$H$34:$H$777,СВЦЭМ!$A$34:$A$777,$A302,СВЦЭМ!$B$33:$B$776,M$296)+'СЕТ СН'!$F$15</f>
        <v>0</v>
      </c>
      <c r="N302" s="36">
        <f>SUMIFS(СВЦЭМ!$H$34:$H$777,СВЦЭМ!$A$34:$A$777,$A302,СВЦЭМ!$B$33:$B$776,N$296)+'СЕТ СН'!$F$15</f>
        <v>0</v>
      </c>
      <c r="O302" s="36">
        <f>SUMIFS(СВЦЭМ!$H$34:$H$777,СВЦЭМ!$A$34:$A$777,$A302,СВЦЭМ!$B$33:$B$776,O$296)+'СЕТ СН'!$F$15</f>
        <v>0</v>
      </c>
      <c r="P302" s="36">
        <f>SUMIFS(СВЦЭМ!$H$34:$H$777,СВЦЭМ!$A$34:$A$777,$A302,СВЦЭМ!$B$33:$B$776,P$296)+'СЕТ СН'!$F$15</f>
        <v>0</v>
      </c>
      <c r="Q302" s="36">
        <f>SUMIFS(СВЦЭМ!$H$34:$H$777,СВЦЭМ!$A$34:$A$777,$A302,СВЦЭМ!$B$33:$B$776,Q$296)+'СЕТ СН'!$F$15</f>
        <v>0</v>
      </c>
      <c r="R302" s="36">
        <f>SUMIFS(СВЦЭМ!$H$34:$H$777,СВЦЭМ!$A$34:$A$777,$A302,СВЦЭМ!$B$33:$B$776,R$296)+'СЕТ СН'!$F$15</f>
        <v>0</v>
      </c>
      <c r="S302" s="36">
        <f>SUMIFS(СВЦЭМ!$H$34:$H$777,СВЦЭМ!$A$34:$A$777,$A302,СВЦЭМ!$B$33:$B$776,S$296)+'СЕТ СН'!$F$15</f>
        <v>0</v>
      </c>
      <c r="T302" s="36">
        <f>SUMIFS(СВЦЭМ!$H$34:$H$777,СВЦЭМ!$A$34:$A$777,$A302,СВЦЭМ!$B$33:$B$776,T$296)+'СЕТ СН'!$F$15</f>
        <v>0</v>
      </c>
      <c r="U302" s="36">
        <f>SUMIFS(СВЦЭМ!$H$34:$H$777,СВЦЭМ!$A$34:$A$777,$A302,СВЦЭМ!$B$33:$B$776,U$296)+'СЕТ СН'!$F$15</f>
        <v>0</v>
      </c>
      <c r="V302" s="36">
        <f>SUMIFS(СВЦЭМ!$H$34:$H$777,СВЦЭМ!$A$34:$A$777,$A302,СВЦЭМ!$B$33:$B$776,V$296)+'СЕТ СН'!$F$15</f>
        <v>0</v>
      </c>
      <c r="W302" s="36">
        <f>SUMIFS(СВЦЭМ!$H$34:$H$777,СВЦЭМ!$A$34:$A$777,$A302,СВЦЭМ!$B$33:$B$776,W$296)+'СЕТ СН'!$F$15</f>
        <v>0</v>
      </c>
      <c r="X302" s="36">
        <f>SUMIFS(СВЦЭМ!$H$34:$H$777,СВЦЭМ!$A$34:$A$777,$A302,СВЦЭМ!$B$33:$B$776,X$296)+'СЕТ СН'!$F$15</f>
        <v>0</v>
      </c>
      <c r="Y302" s="36">
        <f>SUMIFS(СВЦЭМ!$H$34:$H$777,СВЦЭМ!$A$34:$A$777,$A302,СВЦЭМ!$B$33:$B$776,Y$296)+'СЕТ СН'!$F$15</f>
        <v>0</v>
      </c>
    </row>
    <row r="303" spans="1:27" ht="15.75" hidden="1" x14ac:dyDescent="0.2">
      <c r="A303" s="35">
        <f t="shared" si="8"/>
        <v>43623</v>
      </c>
      <c r="B303" s="36">
        <f>SUMIFS(СВЦЭМ!$H$34:$H$777,СВЦЭМ!$A$34:$A$777,$A303,СВЦЭМ!$B$33:$B$776,B$296)+'СЕТ СН'!$F$15</f>
        <v>0</v>
      </c>
      <c r="C303" s="36">
        <f>SUMIFS(СВЦЭМ!$H$34:$H$777,СВЦЭМ!$A$34:$A$777,$A303,СВЦЭМ!$B$33:$B$776,C$296)+'СЕТ СН'!$F$15</f>
        <v>0</v>
      </c>
      <c r="D303" s="36">
        <f>SUMIFS(СВЦЭМ!$H$34:$H$777,СВЦЭМ!$A$34:$A$777,$A303,СВЦЭМ!$B$33:$B$776,D$296)+'СЕТ СН'!$F$15</f>
        <v>0</v>
      </c>
      <c r="E303" s="36">
        <f>SUMIFS(СВЦЭМ!$H$34:$H$777,СВЦЭМ!$A$34:$A$777,$A303,СВЦЭМ!$B$33:$B$776,E$296)+'СЕТ СН'!$F$15</f>
        <v>0</v>
      </c>
      <c r="F303" s="36">
        <f>SUMIFS(СВЦЭМ!$H$34:$H$777,СВЦЭМ!$A$34:$A$777,$A303,СВЦЭМ!$B$33:$B$776,F$296)+'СЕТ СН'!$F$15</f>
        <v>0</v>
      </c>
      <c r="G303" s="36">
        <f>SUMIFS(СВЦЭМ!$H$34:$H$777,СВЦЭМ!$A$34:$A$777,$A303,СВЦЭМ!$B$33:$B$776,G$296)+'СЕТ СН'!$F$15</f>
        <v>0</v>
      </c>
      <c r="H303" s="36">
        <f>SUMIFS(СВЦЭМ!$H$34:$H$777,СВЦЭМ!$A$34:$A$777,$A303,СВЦЭМ!$B$33:$B$776,H$296)+'СЕТ СН'!$F$15</f>
        <v>0</v>
      </c>
      <c r="I303" s="36">
        <f>SUMIFS(СВЦЭМ!$H$34:$H$777,СВЦЭМ!$A$34:$A$777,$A303,СВЦЭМ!$B$33:$B$776,I$296)+'СЕТ СН'!$F$15</f>
        <v>0</v>
      </c>
      <c r="J303" s="36">
        <f>SUMIFS(СВЦЭМ!$H$34:$H$777,СВЦЭМ!$A$34:$A$777,$A303,СВЦЭМ!$B$33:$B$776,J$296)+'СЕТ СН'!$F$15</f>
        <v>0</v>
      </c>
      <c r="K303" s="36">
        <f>SUMIFS(СВЦЭМ!$H$34:$H$777,СВЦЭМ!$A$34:$A$777,$A303,СВЦЭМ!$B$33:$B$776,K$296)+'СЕТ СН'!$F$15</f>
        <v>0</v>
      </c>
      <c r="L303" s="36">
        <f>SUMIFS(СВЦЭМ!$H$34:$H$777,СВЦЭМ!$A$34:$A$777,$A303,СВЦЭМ!$B$33:$B$776,L$296)+'СЕТ СН'!$F$15</f>
        <v>0</v>
      </c>
      <c r="M303" s="36">
        <f>SUMIFS(СВЦЭМ!$H$34:$H$777,СВЦЭМ!$A$34:$A$777,$A303,СВЦЭМ!$B$33:$B$776,M$296)+'СЕТ СН'!$F$15</f>
        <v>0</v>
      </c>
      <c r="N303" s="36">
        <f>SUMIFS(СВЦЭМ!$H$34:$H$777,СВЦЭМ!$A$34:$A$777,$A303,СВЦЭМ!$B$33:$B$776,N$296)+'СЕТ СН'!$F$15</f>
        <v>0</v>
      </c>
      <c r="O303" s="36">
        <f>SUMIFS(СВЦЭМ!$H$34:$H$777,СВЦЭМ!$A$34:$A$777,$A303,СВЦЭМ!$B$33:$B$776,O$296)+'СЕТ СН'!$F$15</f>
        <v>0</v>
      </c>
      <c r="P303" s="36">
        <f>SUMIFS(СВЦЭМ!$H$34:$H$777,СВЦЭМ!$A$34:$A$777,$A303,СВЦЭМ!$B$33:$B$776,P$296)+'СЕТ СН'!$F$15</f>
        <v>0</v>
      </c>
      <c r="Q303" s="36">
        <f>SUMIFS(СВЦЭМ!$H$34:$H$777,СВЦЭМ!$A$34:$A$777,$A303,СВЦЭМ!$B$33:$B$776,Q$296)+'СЕТ СН'!$F$15</f>
        <v>0</v>
      </c>
      <c r="R303" s="36">
        <f>SUMIFS(СВЦЭМ!$H$34:$H$777,СВЦЭМ!$A$34:$A$777,$A303,СВЦЭМ!$B$33:$B$776,R$296)+'СЕТ СН'!$F$15</f>
        <v>0</v>
      </c>
      <c r="S303" s="36">
        <f>SUMIFS(СВЦЭМ!$H$34:$H$777,СВЦЭМ!$A$34:$A$777,$A303,СВЦЭМ!$B$33:$B$776,S$296)+'СЕТ СН'!$F$15</f>
        <v>0</v>
      </c>
      <c r="T303" s="36">
        <f>SUMIFS(СВЦЭМ!$H$34:$H$777,СВЦЭМ!$A$34:$A$777,$A303,СВЦЭМ!$B$33:$B$776,T$296)+'СЕТ СН'!$F$15</f>
        <v>0</v>
      </c>
      <c r="U303" s="36">
        <f>SUMIFS(СВЦЭМ!$H$34:$H$777,СВЦЭМ!$A$34:$A$777,$A303,СВЦЭМ!$B$33:$B$776,U$296)+'СЕТ СН'!$F$15</f>
        <v>0</v>
      </c>
      <c r="V303" s="36">
        <f>SUMIFS(СВЦЭМ!$H$34:$H$777,СВЦЭМ!$A$34:$A$777,$A303,СВЦЭМ!$B$33:$B$776,V$296)+'СЕТ СН'!$F$15</f>
        <v>0</v>
      </c>
      <c r="W303" s="36">
        <f>SUMIFS(СВЦЭМ!$H$34:$H$777,СВЦЭМ!$A$34:$A$777,$A303,СВЦЭМ!$B$33:$B$776,W$296)+'СЕТ СН'!$F$15</f>
        <v>0</v>
      </c>
      <c r="X303" s="36">
        <f>SUMIFS(СВЦЭМ!$H$34:$H$777,СВЦЭМ!$A$34:$A$777,$A303,СВЦЭМ!$B$33:$B$776,X$296)+'СЕТ СН'!$F$15</f>
        <v>0</v>
      </c>
      <c r="Y303" s="36">
        <f>SUMIFS(СВЦЭМ!$H$34:$H$777,СВЦЭМ!$A$34:$A$777,$A303,СВЦЭМ!$B$33:$B$776,Y$296)+'СЕТ СН'!$F$15</f>
        <v>0</v>
      </c>
    </row>
    <row r="304" spans="1:27" ht="15.75" hidden="1" x14ac:dyDescent="0.2">
      <c r="A304" s="35">
        <f t="shared" si="8"/>
        <v>43624</v>
      </c>
      <c r="B304" s="36">
        <f>SUMIFS(СВЦЭМ!$H$34:$H$777,СВЦЭМ!$A$34:$A$777,$A304,СВЦЭМ!$B$33:$B$776,B$296)+'СЕТ СН'!$F$15</f>
        <v>0</v>
      </c>
      <c r="C304" s="36">
        <f>SUMIFS(СВЦЭМ!$H$34:$H$777,СВЦЭМ!$A$34:$A$777,$A304,СВЦЭМ!$B$33:$B$776,C$296)+'СЕТ СН'!$F$15</f>
        <v>0</v>
      </c>
      <c r="D304" s="36">
        <f>SUMIFS(СВЦЭМ!$H$34:$H$777,СВЦЭМ!$A$34:$A$777,$A304,СВЦЭМ!$B$33:$B$776,D$296)+'СЕТ СН'!$F$15</f>
        <v>0</v>
      </c>
      <c r="E304" s="36">
        <f>SUMIFS(СВЦЭМ!$H$34:$H$777,СВЦЭМ!$A$34:$A$777,$A304,СВЦЭМ!$B$33:$B$776,E$296)+'СЕТ СН'!$F$15</f>
        <v>0</v>
      </c>
      <c r="F304" s="36">
        <f>SUMIFS(СВЦЭМ!$H$34:$H$777,СВЦЭМ!$A$34:$A$777,$A304,СВЦЭМ!$B$33:$B$776,F$296)+'СЕТ СН'!$F$15</f>
        <v>0</v>
      </c>
      <c r="G304" s="36">
        <f>SUMIFS(СВЦЭМ!$H$34:$H$777,СВЦЭМ!$A$34:$A$777,$A304,СВЦЭМ!$B$33:$B$776,G$296)+'СЕТ СН'!$F$15</f>
        <v>0</v>
      </c>
      <c r="H304" s="36">
        <f>SUMIFS(СВЦЭМ!$H$34:$H$777,СВЦЭМ!$A$34:$A$777,$A304,СВЦЭМ!$B$33:$B$776,H$296)+'СЕТ СН'!$F$15</f>
        <v>0</v>
      </c>
      <c r="I304" s="36">
        <f>SUMIFS(СВЦЭМ!$H$34:$H$777,СВЦЭМ!$A$34:$A$777,$A304,СВЦЭМ!$B$33:$B$776,I$296)+'СЕТ СН'!$F$15</f>
        <v>0</v>
      </c>
      <c r="J304" s="36">
        <f>SUMIFS(СВЦЭМ!$H$34:$H$777,СВЦЭМ!$A$34:$A$777,$A304,СВЦЭМ!$B$33:$B$776,J$296)+'СЕТ СН'!$F$15</f>
        <v>0</v>
      </c>
      <c r="K304" s="36">
        <f>SUMIFS(СВЦЭМ!$H$34:$H$777,СВЦЭМ!$A$34:$A$777,$A304,СВЦЭМ!$B$33:$B$776,K$296)+'СЕТ СН'!$F$15</f>
        <v>0</v>
      </c>
      <c r="L304" s="36">
        <f>SUMIFS(СВЦЭМ!$H$34:$H$777,СВЦЭМ!$A$34:$A$777,$A304,СВЦЭМ!$B$33:$B$776,L$296)+'СЕТ СН'!$F$15</f>
        <v>0</v>
      </c>
      <c r="M304" s="36">
        <f>SUMIFS(СВЦЭМ!$H$34:$H$777,СВЦЭМ!$A$34:$A$777,$A304,СВЦЭМ!$B$33:$B$776,M$296)+'СЕТ СН'!$F$15</f>
        <v>0</v>
      </c>
      <c r="N304" s="36">
        <f>SUMIFS(СВЦЭМ!$H$34:$H$777,СВЦЭМ!$A$34:$A$777,$A304,СВЦЭМ!$B$33:$B$776,N$296)+'СЕТ СН'!$F$15</f>
        <v>0</v>
      </c>
      <c r="O304" s="36">
        <f>SUMIFS(СВЦЭМ!$H$34:$H$777,СВЦЭМ!$A$34:$A$777,$A304,СВЦЭМ!$B$33:$B$776,O$296)+'СЕТ СН'!$F$15</f>
        <v>0</v>
      </c>
      <c r="P304" s="36">
        <f>SUMIFS(СВЦЭМ!$H$34:$H$777,СВЦЭМ!$A$34:$A$777,$A304,СВЦЭМ!$B$33:$B$776,P$296)+'СЕТ СН'!$F$15</f>
        <v>0</v>
      </c>
      <c r="Q304" s="36">
        <f>SUMIFS(СВЦЭМ!$H$34:$H$777,СВЦЭМ!$A$34:$A$777,$A304,СВЦЭМ!$B$33:$B$776,Q$296)+'СЕТ СН'!$F$15</f>
        <v>0</v>
      </c>
      <c r="R304" s="36">
        <f>SUMIFS(СВЦЭМ!$H$34:$H$777,СВЦЭМ!$A$34:$A$777,$A304,СВЦЭМ!$B$33:$B$776,R$296)+'СЕТ СН'!$F$15</f>
        <v>0</v>
      </c>
      <c r="S304" s="36">
        <f>SUMIFS(СВЦЭМ!$H$34:$H$777,СВЦЭМ!$A$34:$A$777,$A304,СВЦЭМ!$B$33:$B$776,S$296)+'СЕТ СН'!$F$15</f>
        <v>0</v>
      </c>
      <c r="T304" s="36">
        <f>SUMIFS(СВЦЭМ!$H$34:$H$777,СВЦЭМ!$A$34:$A$777,$A304,СВЦЭМ!$B$33:$B$776,T$296)+'СЕТ СН'!$F$15</f>
        <v>0</v>
      </c>
      <c r="U304" s="36">
        <f>SUMIFS(СВЦЭМ!$H$34:$H$777,СВЦЭМ!$A$34:$A$777,$A304,СВЦЭМ!$B$33:$B$776,U$296)+'СЕТ СН'!$F$15</f>
        <v>0</v>
      </c>
      <c r="V304" s="36">
        <f>SUMIFS(СВЦЭМ!$H$34:$H$777,СВЦЭМ!$A$34:$A$777,$A304,СВЦЭМ!$B$33:$B$776,V$296)+'СЕТ СН'!$F$15</f>
        <v>0</v>
      </c>
      <c r="W304" s="36">
        <f>SUMIFS(СВЦЭМ!$H$34:$H$777,СВЦЭМ!$A$34:$A$777,$A304,СВЦЭМ!$B$33:$B$776,W$296)+'СЕТ СН'!$F$15</f>
        <v>0</v>
      </c>
      <c r="X304" s="36">
        <f>SUMIFS(СВЦЭМ!$H$34:$H$777,СВЦЭМ!$A$34:$A$777,$A304,СВЦЭМ!$B$33:$B$776,X$296)+'СЕТ СН'!$F$15</f>
        <v>0</v>
      </c>
      <c r="Y304" s="36">
        <f>SUMIFS(СВЦЭМ!$H$34:$H$777,СВЦЭМ!$A$34:$A$777,$A304,СВЦЭМ!$B$33:$B$776,Y$296)+'СЕТ СН'!$F$15</f>
        <v>0</v>
      </c>
    </row>
    <row r="305" spans="1:25" ht="15.75" hidden="1" x14ac:dyDescent="0.2">
      <c r="A305" s="35">
        <f t="shared" si="8"/>
        <v>43625</v>
      </c>
      <c r="B305" s="36">
        <f>SUMIFS(СВЦЭМ!$H$34:$H$777,СВЦЭМ!$A$34:$A$777,$A305,СВЦЭМ!$B$33:$B$776,B$296)+'СЕТ СН'!$F$15</f>
        <v>0</v>
      </c>
      <c r="C305" s="36">
        <f>SUMIFS(СВЦЭМ!$H$34:$H$777,СВЦЭМ!$A$34:$A$777,$A305,СВЦЭМ!$B$33:$B$776,C$296)+'СЕТ СН'!$F$15</f>
        <v>0</v>
      </c>
      <c r="D305" s="36">
        <f>SUMIFS(СВЦЭМ!$H$34:$H$777,СВЦЭМ!$A$34:$A$777,$A305,СВЦЭМ!$B$33:$B$776,D$296)+'СЕТ СН'!$F$15</f>
        <v>0</v>
      </c>
      <c r="E305" s="36">
        <f>SUMIFS(СВЦЭМ!$H$34:$H$777,СВЦЭМ!$A$34:$A$777,$A305,СВЦЭМ!$B$33:$B$776,E$296)+'СЕТ СН'!$F$15</f>
        <v>0</v>
      </c>
      <c r="F305" s="36">
        <f>SUMIFS(СВЦЭМ!$H$34:$H$777,СВЦЭМ!$A$34:$A$777,$A305,СВЦЭМ!$B$33:$B$776,F$296)+'СЕТ СН'!$F$15</f>
        <v>0</v>
      </c>
      <c r="G305" s="36">
        <f>SUMIFS(СВЦЭМ!$H$34:$H$777,СВЦЭМ!$A$34:$A$777,$A305,СВЦЭМ!$B$33:$B$776,G$296)+'СЕТ СН'!$F$15</f>
        <v>0</v>
      </c>
      <c r="H305" s="36">
        <f>SUMIFS(СВЦЭМ!$H$34:$H$777,СВЦЭМ!$A$34:$A$777,$A305,СВЦЭМ!$B$33:$B$776,H$296)+'СЕТ СН'!$F$15</f>
        <v>0</v>
      </c>
      <c r="I305" s="36">
        <f>SUMIFS(СВЦЭМ!$H$34:$H$777,СВЦЭМ!$A$34:$A$777,$A305,СВЦЭМ!$B$33:$B$776,I$296)+'СЕТ СН'!$F$15</f>
        <v>0</v>
      </c>
      <c r="J305" s="36">
        <f>SUMIFS(СВЦЭМ!$H$34:$H$777,СВЦЭМ!$A$34:$A$777,$A305,СВЦЭМ!$B$33:$B$776,J$296)+'СЕТ СН'!$F$15</f>
        <v>0</v>
      </c>
      <c r="K305" s="36">
        <f>SUMIFS(СВЦЭМ!$H$34:$H$777,СВЦЭМ!$A$34:$A$777,$A305,СВЦЭМ!$B$33:$B$776,K$296)+'СЕТ СН'!$F$15</f>
        <v>0</v>
      </c>
      <c r="L305" s="36">
        <f>SUMIFS(СВЦЭМ!$H$34:$H$777,СВЦЭМ!$A$34:$A$777,$A305,СВЦЭМ!$B$33:$B$776,L$296)+'СЕТ СН'!$F$15</f>
        <v>0</v>
      </c>
      <c r="M305" s="36">
        <f>SUMIFS(СВЦЭМ!$H$34:$H$777,СВЦЭМ!$A$34:$A$777,$A305,СВЦЭМ!$B$33:$B$776,M$296)+'СЕТ СН'!$F$15</f>
        <v>0</v>
      </c>
      <c r="N305" s="36">
        <f>SUMIFS(СВЦЭМ!$H$34:$H$777,СВЦЭМ!$A$34:$A$777,$A305,СВЦЭМ!$B$33:$B$776,N$296)+'СЕТ СН'!$F$15</f>
        <v>0</v>
      </c>
      <c r="O305" s="36">
        <f>SUMIFS(СВЦЭМ!$H$34:$H$777,СВЦЭМ!$A$34:$A$777,$A305,СВЦЭМ!$B$33:$B$776,O$296)+'СЕТ СН'!$F$15</f>
        <v>0</v>
      </c>
      <c r="P305" s="36">
        <f>SUMIFS(СВЦЭМ!$H$34:$H$777,СВЦЭМ!$A$34:$A$777,$A305,СВЦЭМ!$B$33:$B$776,P$296)+'СЕТ СН'!$F$15</f>
        <v>0</v>
      </c>
      <c r="Q305" s="36">
        <f>SUMIFS(СВЦЭМ!$H$34:$H$777,СВЦЭМ!$A$34:$A$777,$A305,СВЦЭМ!$B$33:$B$776,Q$296)+'СЕТ СН'!$F$15</f>
        <v>0</v>
      </c>
      <c r="R305" s="36">
        <f>SUMIFS(СВЦЭМ!$H$34:$H$777,СВЦЭМ!$A$34:$A$777,$A305,СВЦЭМ!$B$33:$B$776,R$296)+'СЕТ СН'!$F$15</f>
        <v>0</v>
      </c>
      <c r="S305" s="36">
        <f>SUMIFS(СВЦЭМ!$H$34:$H$777,СВЦЭМ!$A$34:$A$777,$A305,СВЦЭМ!$B$33:$B$776,S$296)+'СЕТ СН'!$F$15</f>
        <v>0</v>
      </c>
      <c r="T305" s="36">
        <f>SUMIFS(СВЦЭМ!$H$34:$H$777,СВЦЭМ!$A$34:$A$777,$A305,СВЦЭМ!$B$33:$B$776,T$296)+'СЕТ СН'!$F$15</f>
        <v>0</v>
      </c>
      <c r="U305" s="36">
        <f>SUMIFS(СВЦЭМ!$H$34:$H$777,СВЦЭМ!$A$34:$A$777,$A305,СВЦЭМ!$B$33:$B$776,U$296)+'СЕТ СН'!$F$15</f>
        <v>0</v>
      </c>
      <c r="V305" s="36">
        <f>SUMIFS(СВЦЭМ!$H$34:$H$777,СВЦЭМ!$A$34:$A$777,$A305,СВЦЭМ!$B$33:$B$776,V$296)+'СЕТ СН'!$F$15</f>
        <v>0</v>
      </c>
      <c r="W305" s="36">
        <f>SUMIFS(СВЦЭМ!$H$34:$H$777,СВЦЭМ!$A$34:$A$777,$A305,СВЦЭМ!$B$33:$B$776,W$296)+'СЕТ СН'!$F$15</f>
        <v>0</v>
      </c>
      <c r="X305" s="36">
        <f>SUMIFS(СВЦЭМ!$H$34:$H$777,СВЦЭМ!$A$34:$A$777,$A305,СВЦЭМ!$B$33:$B$776,X$296)+'СЕТ СН'!$F$15</f>
        <v>0</v>
      </c>
      <c r="Y305" s="36">
        <f>SUMIFS(СВЦЭМ!$H$34:$H$777,СВЦЭМ!$A$34:$A$777,$A305,СВЦЭМ!$B$33:$B$776,Y$296)+'СЕТ СН'!$F$15</f>
        <v>0</v>
      </c>
    </row>
    <row r="306" spans="1:25" ht="15.75" hidden="1" x14ac:dyDescent="0.2">
      <c r="A306" s="35">
        <f t="shared" si="8"/>
        <v>43626</v>
      </c>
      <c r="B306" s="36">
        <f>SUMIFS(СВЦЭМ!$H$34:$H$777,СВЦЭМ!$A$34:$A$777,$A306,СВЦЭМ!$B$33:$B$776,B$296)+'СЕТ СН'!$F$15</f>
        <v>0</v>
      </c>
      <c r="C306" s="36">
        <f>SUMIFS(СВЦЭМ!$H$34:$H$777,СВЦЭМ!$A$34:$A$777,$A306,СВЦЭМ!$B$33:$B$776,C$296)+'СЕТ СН'!$F$15</f>
        <v>0</v>
      </c>
      <c r="D306" s="36">
        <f>SUMIFS(СВЦЭМ!$H$34:$H$777,СВЦЭМ!$A$34:$A$777,$A306,СВЦЭМ!$B$33:$B$776,D$296)+'СЕТ СН'!$F$15</f>
        <v>0</v>
      </c>
      <c r="E306" s="36">
        <f>SUMIFS(СВЦЭМ!$H$34:$H$777,СВЦЭМ!$A$34:$A$777,$A306,СВЦЭМ!$B$33:$B$776,E$296)+'СЕТ СН'!$F$15</f>
        <v>0</v>
      </c>
      <c r="F306" s="36">
        <f>SUMIFS(СВЦЭМ!$H$34:$H$777,СВЦЭМ!$A$34:$A$777,$A306,СВЦЭМ!$B$33:$B$776,F$296)+'СЕТ СН'!$F$15</f>
        <v>0</v>
      </c>
      <c r="G306" s="36">
        <f>SUMIFS(СВЦЭМ!$H$34:$H$777,СВЦЭМ!$A$34:$A$777,$A306,СВЦЭМ!$B$33:$B$776,G$296)+'СЕТ СН'!$F$15</f>
        <v>0</v>
      </c>
      <c r="H306" s="36">
        <f>SUMIFS(СВЦЭМ!$H$34:$H$777,СВЦЭМ!$A$34:$A$777,$A306,СВЦЭМ!$B$33:$B$776,H$296)+'СЕТ СН'!$F$15</f>
        <v>0</v>
      </c>
      <c r="I306" s="36">
        <f>SUMIFS(СВЦЭМ!$H$34:$H$777,СВЦЭМ!$A$34:$A$777,$A306,СВЦЭМ!$B$33:$B$776,I$296)+'СЕТ СН'!$F$15</f>
        <v>0</v>
      </c>
      <c r="J306" s="36">
        <f>SUMIFS(СВЦЭМ!$H$34:$H$777,СВЦЭМ!$A$34:$A$777,$A306,СВЦЭМ!$B$33:$B$776,J$296)+'СЕТ СН'!$F$15</f>
        <v>0</v>
      </c>
      <c r="K306" s="36">
        <f>SUMIFS(СВЦЭМ!$H$34:$H$777,СВЦЭМ!$A$34:$A$777,$A306,СВЦЭМ!$B$33:$B$776,K$296)+'СЕТ СН'!$F$15</f>
        <v>0</v>
      </c>
      <c r="L306" s="36">
        <f>SUMIFS(СВЦЭМ!$H$34:$H$777,СВЦЭМ!$A$34:$A$777,$A306,СВЦЭМ!$B$33:$B$776,L$296)+'СЕТ СН'!$F$15</f>
        <v>0</v>
      </c>
      <c r="M306" s="36">
        <f>SUMIFS(СВЦЭМ!$H$34:$H$777,СВЦЭМ!$A$34:$A$777,$A306,СВЦЭМ!$B$33:$B$776,M$296)+'СЕТ СН'!$F$15</f>
        <v>0</v>
      </c>
      <c r="N306" s="36">
        <f>SUMIFS(СВЦЭМ!$H$34:$H$777,СВЦЭМ!$A$34:$A$777,$A306,СВЦЭМ!$B$33:$B$776,N$296)+'СЕТ СН'!$F$15</f>
        <v>0</v>
      </c>
      <c r="O306" s="36">
        <f>SUMIFS(СВЦЭМ!$H$34:$H$777,СВЦЭМ!$A$34:$A$777,$A306,СВЦЭМ!$B$33:$B$776,O$296)+'СЕТ СН'!$F$15</f>
        <v>0</v>
      </c>
      <c r="P306" s="36">
        <f>SUMIFS(СВЦЭМ!$H$34:$H$777,СВЦЭМ!$A$34:$A$777,$A306,СВЦЭМ!$B$33:$B$776,P$296)+'СЕТ СН'!$F$15</f>
        <v>0</v>
      </c>
      <c r="Q306" s="36">
        <f>SUMIFS(СВЦЭМ!$H$34:$H$777,СВЦЭМ!$A$34:$A$777,$A306,СВЦЭМ!$B$33:$B$776,Q$296)+'СЕТ СН'!$F$15</f>
        <v>0</v>
      </c>
      <c r="R306" s="36">
        <f>SUMIFS(СВЦЭМ!$H$34:$H$777,СВЦЭМ!$A$34:$A$777,$A306,СВЦЭМ!$B$33:$B$776,R$296)+'СЕТ СН'!$F$15</f>
        <v>0</v>
      </c>
      <c r="S306" s="36">
        <f>SUMIFS(СВЦЭМ!$H$34:$H$777,СВЦЭМ!$A$34:$A$777,$A306,СВЦЭМ!$B$33:$B$776,S$296)+'СЕТ СН'!$F$15</f>
        <v>0</v>
      </c>
      <c r="T306" s="36">
        <f>SUMIFS(СВЦЭМ!$H$34:$H$777,СВЦЭМ!$A$34:$A$777,$A306,СВЦЭМ!$B$33:$B$776,T$296)+'СЕТ СН'!$F$15</f>
        <v>0</v>
      </c>
      <c r="U306" s="36">
        <f>SUMIFS(СВЦЭМ!$H$34:$H$777,СВЦЭМ!$A$34:$A$777,$A306,СВЦЭМ!$B$33:$B$776,U$296)+'СЕТ СН'!$F$15</f>
        <v>0</v>
      </c>
      <c r="V306" s="36">
        <f>SUMIFS(СВЦЭМ!$H$34:$H$777,СВЦЭМ!$A$34:$A$777,$A306,СВЦЭМ!$B$33:$B$776,V$296)+'СЕТ СН'!$F$15</f>
        <v>0</v>
      </c>
      <c r="W306" s="36">
        <f>SUMIFS(СВЦЭМ!$H$34:$H$777,СВЦЭМ!$A$34:$A$777,$A306,СВЦЭМ!$B$33:$B$776,W$296)+'СЕТ СН'!$F$15</f>
        <v>0</v>
      </c>
      <c r="X306" s="36">
        <f>SUMIFS(СВЦЭМ!$H$34:$H$777,СВЦЭМ!$A$34:$A$777,$A306,СВЦЭМ!$B$33:$B$776,X$296)+'СЕТ СН'!$F$15</f>
        <v>0</v>
      </c>
      <c r="Y306" s="36">
        <f>SUMIFS(СВЦЭМ!$H$34:$H$777,СВЦЭМ!$A$34:$A$777,$A306,СВЦЭМ!$B$33:$B$776,Y$296)+'СЕТ СН'!$F$15</f>
        <v>0</v>
      </c>
    </row>
    <row r="307" spans="1:25" ht="15.75" hidden="1" x14ac:dyDescent="0.2">
      <c r="A307" s="35">
        <f t="shared" si="8"/>
        <v>43627</v>
      </c>
      <c r="B307" s="36">
        <f>SUMIFS(СВЦЭМ!$H$34:$H$777,СВЦЭМ!$A$34:$A$777,$A307,СВЦЭМ!$B$33:$B$776,B$296)+'СЕТ СН'!$F$15</f>
        <v>0</v>
      </c>
      <c r="C307" s="36">
        <f>SUMIFS(СВЦЭМ!$H$34:$H$777,СВЦЭМ!$A$34:$A$777,$A307,СВЦЭМ!$B$33:$B$776,C$296)+'СЕТ СН'!$F$15</f>
        <v>0</v>
      </c>
      <c r="D307" s="36">
        <f>SUMIFS(СВЦЭМ!$H$34:$H$777,СВЦЭМ!$A$34:$A$777,$A307,СВЦЭМ!$B$33:$B$776,D$296)+'СЕТ СН'!$F$15</f>
        <v>0</v>
      </c>
      <c r="E307" s="36">
        <f>SUMIFS(СВЦЭМ!$H$34:$H$777,СВЦЭМ!$A$34:$A$777,$A307,СВЦЭМ!$B$33:$B$776,E$296)+'СЕТ СН'!$F$15</f>
        <v>0</v>
      </c>
      <c r="F307" s="36">
        <f>SUMIFS(СВЦЭМ!$H$34:$H$777,СВЦЭМ!$A$34:$A$777,$A307,СВЦЭМ!$B$33:$B$776,F$296)+'СЕТ СН'!$F$15</f>
        <v>0</v>
      </c>
      <c r="G307" s="36">
        <f>SUMIFS(СВЦЭМ!$H$34:$H$777,СВЦЭМ!$A$34:$A$777,$A307,СВЦЭМ!$B$33:$B$776,G$296)+'СЕТ СН'!$F$15</f>
        <v>0</v>
      </c>
      <c r="H307" s="36">
        <f>SUMIFS(СВЦЭМ!$H$34:$H$777,СВЦЭМ!$A$34:$A$777,$A307,СВЦЭМ!$B$33:$B$776,H$296)+'СЕТ СН'!$F$15</f>
        <v>0</v>
      </c>
      <c r="I307" s="36">
        <f>SUMIFS(СВЦЭМ!$H$34:$H$777,СВЦЭМ!$A$34:$A$777,$A307,СВЦЭМ!$B$33:$B$776,I$296)+'СЕТ СН'!$F$15</f>
        <v>0</v>
      </c>
      <c r="J307" s="36">
        <f>SUMIFS(СВЦЭМ!$H$34:$H$777,СВЦЭМ!$A$34:$A$777,$A307,СВЦЭМ!$B$33:$B$776,J$296)+'СЕТ СН'!$F$15</f>
        <v>0</v>
      </c>
      <c r="K307" s="36">
        <f>SUMIFS(СВЦЭМ!$H$34:$H$777,СВЦЭМ!$A$34:$A$777,$A307,СВЦЭМ!$B$33:$B$776,K$296)+'СЕТ СН'!$F$15</f>
        <v>0</v>
      </c>
      <c r="L307" s="36">
        <f>SUMIFS(СВЦЭМ!$H$34:$H$777,СВЦЭМ!$A$34:$A$777,$A307,СВЦЭМ!$B$33:$B$776,L$296)+'СЕТ СН'!$F$15</f>
        <v>0</v>
      </c>
      <c r="M307" s="36">
        <f>SUMIFS(СВЦЭМ!$H$34:$H$777,СВЦЭМ!$A$34:$A$777,$A307,СВЦЭМ!$B$33:$B$776,M$296)+'СЕТ СН'!$F$15</f>
        <v>0</v>
      </c>
      <c r="N307" s="36">
        <f>SUMIFS(СВЦЭМ!$H$34:$H$777,СВЦЭМ!$A$34:$A$777,$A307,СВЦЭМ!$B$33:$B$776,N$296)+'СЕТ СН'!$F$15</f>
        <v>0</v>
      </c>
      <c r="O307" s="36">
        <f>SUMIFS(СВЦЭМ!$H$34:$H$777,СВЦЭМ!$A$34:$A$777,$A307,СВЦЭМ!$B$33:$B$776,O$296)+'СЕТ СН'!$F$15</f>
        <v>0</v>
      </c>
      <c r="P307" s="36">
        <f>SUMIFS(СВЦЭМ!$H$34:$H$777,СВЦЭМ!$A$34:$A$777,$A307,СВЦЭМ!$B$33:$B$776,P$296)+'СЕТ СН'!$F$15</f>
        <v>0</v>
      </c>
      <c r="Q307" s="36">
        <f>SUMIFS(СВЦЭМ!$H$34:$H$777,СВЦЭМ!$A$34:$A$777,$A307,СВЦЭМ!$B$33:$B$776,Q$296)+'СЕТ СН'!$F$15</f>
        <v>0</v>
      </c>
      <c r="R307" s="36">
        <f>SUMIFS(СВЦЭМ!$H$34:$H$777,СВЦЭМ!$A$34:$A$777,$A307,СВЦЭМ!$B$33:$B$776,R$296)+'СЕТ СН'!$F$15</f>
        <v>0</v>
      </c>
      <c r="S307" s="36">
        <f>SUMIFS(СВЦЭМ!$H$34:$H$777,СВЦЭМ!$A$34:$A$777,$A307,СВЦЭМ!$B$33:$B$776,S$296)+'СЕТ СН'!$F$15</f>
        <v>0</v>
      </c>
      <c r="T307" s="36">
        <f>SUMIFS(СВЦЭМ!$H$34:$H$777,СВЦЭМ!$A$34:$A$777,$A307,СВЦЭМ!$B$33:$B$776,T$296)+'СЕТ СН'!$F$15</f>
        <v>0</v>
      </c>
      <c r="U307" s="36">
        <f>SUMIFS(СВЦЭМ!$H$34:$H$777,СВЦЭМ!$A$34:$A$777,$A307,СВЦЭМ!$B$33:$B$776,U$296)+'СЕТ СН'!$F$15</f>
        <v>0</v>
      </c>
      <c r="V307" s="36">
        <f>SUMIFS(СВЦЭМ!$H$34:$H$777,СВЦЭМ!$A$34:$A$777,$A307,СВЦЭМ!$B$33:$B$776,V$296)+'СЕТ СН'!$F$15</f>
        <v>0</v>
      </c>
      <c r="W307" s="36">
        <f>SUMIFS(СВЦЭМ!$H$34:$H$777,СВЦЭМ!$A$34:$A$777,$A307,СВЦЭМ!$B$33:$B$776,W$296)+'СЕТ СН'!$F$15</f>
        <v>0</v>
      </c>
      <c r="X307" s="36">
        <f>SUMIFS(СВЦЭМ!$H$34:$H$777,СВЦЭМ!$A$34:$A$777,$A307,СВЦЭМ!$B$33:$B$776,X$296)+'СЕТ СН'!$F$15</f>
        <v>0</v>
      </c>
      <c r="Y307" s="36">
        <f>SUMIFS(СВЦЭМ!$H$34:$H$777,СВЦЭМ!$A$34:$A$777,$A307,СВЦЭМ!$B$33:$B$776,Y$296)+'СЕТ СН'!$F$15</f>
        <v>0</v>
      </c>
    </row>
    <row r="308" spans="1:25" ht="15.75" hidden="1" x14ac:dyDescent="0.2">
      <c r="A308" s="35">
        <f t="shared" si="8"/>
        <v>43628</v>
      </c>
      <c r="B308" s="36">
        <f>SUMIFS(СВЦЭМ!$H$34:$H$777,СВЦЭМ!$A$34:$A$777,$A308,СВЦЭМ!$B$33:$B$776,B$296)+'СЕТ СН'!$F$15</f>
        <v>0</v>
      </c>
      <c r="C308" s="36">
        <f>SUMIFS(СВЦЭМ!$H$34:$H$777,СВЦЭМ!$A$34:$A$777,$A308,СВЦЭМ!$B$33:$B$776,C$296)+'СЕТ СН'!$F$15</f>
        <v>0</v>
      </c>
      <c r="D308" s="36">
        <f>SUMIFS(СВЦЭМ!$H$34:$H$777,СВЦЭМ!$A$34:$A$777,$A308,СВЦЭМ!$B$33:$B$776,D$296)+'СЕТ СН'!$F$15</f>
        <v>0</v>
      </c>
      <c r="E308" s="36">
        <f>SUMIFS(СВЦЭМ!$H$34:$H$777,СВЦЭМ!$A$34:$A$777,$A308,СВЦЭМ!$B$33:$B$776,E$296)+'СЕТ СН'!$F$15</f>
        <v>0</v>
      </c>
      <c r="F308" s="36">
        <f>SUMIFS(СВЦЭМ!$H$34:$H$777,СВЦЭМ!$A$34:$A$777,$A308,СВЦЭМ!$B$33:$B$776,F$296)+'СЕТ СН'!$F$15</f>
        <v>0</v>
      </c>
      <c r="G308" s="36">
        <f>SUMIFS(СВЦЭМ!$H$34:$H$777,СВЦЭМ!$A$34:$A$777,$A308,СВЦЭМ!$B$33:$B$776,G$296)+'СЕТ СН'!$F$15</f>
        <v>0</v>
      </c>
      <c r="H308" s="36">
        <f>SUMIFS(СВЦЭМ!$H$34:$H$777,СВЦЭМ!$A$34:$A$777,$A308,СВЦЭМ!$B$33:$B$776,H$296)+'СЕТ СН'!$F$15</f>
        <v>0</v>
      </c>
      <c r="I308" s="36">
        <f>SUMIFS(СВЦЭМ!$H$34:$H$777,СВЦЭМ!$A$34:$A$777,$A308,СВЦЭМ!$B$33:$B$776,I$296)+'СЕТ СН'!$F$15</f>
        <v>0</v>
      </c>
      <c r="J308" s="36">
        <f>SUMIFS(СВЦЭМ!$H$34:$H$777,СВЦЭМ!$A$34:$A$777,$A308,СВЦЭМ!$B$33:$B$776,J$296)+'СЕТ СН'!$F$15</f>
        <v>0</v>
      </c>
      <c r="K308" s="36">
        <f>SUMIFS(СВЦЭМ!$H$34:$H$777,СВЦЭМ!$A$34:$A$777,$A308,СВЦЭМ!$B$33:$B$776,K$296)+'СЕТ СН'!$F$15</f>
        <v>0</v>
      </c>
      <c r="L308" s="36">
        <f>SUMIFS(СВЦЭМ!$H$34:$H$777,СВЦЭМ!$A$34:$A$777,$A308,СВЦЭМ!$B$33:$B$776,L$296)+'СЕТ СН'!$F$15</f>
        <v>0</v>
      </c>
      <c r="M308" s="36">
        <f>SUMIFS(СВЦЭМ!$H$34:$H$777,СВЦЭМ!$A$34:$A$777,$A308,СВЦЭМ!$B$33:$B$776,M$296)+'СЕТ СН'!$F$15</f>
        <v>0</v>
      </c>
      <c r="N308" s="36">
        <f>SUMIFS(СВЦЭМ!$H$34:$H$777,СВЦЭМ!$A$34:$A$777,$A308,СВЦЭМ!$B$33:$B$776,N$296)+'СЕТ СН'!$F$15</f>
        <v>0</v>
      </c>
      <c r="O308" s="36">
        <f>SUMIFS(СВЦЭМ!$H$34:$H$777,СВЦЭМ!$A$34:$A$777,$A308,СВЦЭМ!$B$33:$B$776,O$296)+'СЕТ СН'!$F$15</f>
        <v>0</v>
      </c>
      <c r="P308" s="36">
        <f>SUMIFS(СВЦЭМ!$H$34:$H$777,СВЦЭМ!$A$34:$A$777,$A308,СВЦЭМ!$B$33:$B$776,P$296)+'СЕТ СН'!$F$15</f>
        <v>0</v>
      </c>
      <c r="Q308" s="36">
        <f>SUMIFS(СВЦЭМ!$H$34:$H$777,СВЦЭМ!$A$34:$A$777,$A308,СВЦЭМ!$B$33:$B$776,Q$296)+'СЕТ СН'!$F$15</f>
        <v>0</v>
      </c>
      <c r="R308" s="36">
        <f>SUMIFS(СВЦЭМ!$H$34:$H$777,СВЦЭМ!$A$34:$A$777,$A308,СВЦЭМ!$B$33:$B$776,R$296)+'СЕТ СН'!$F$15</f>
        <v>0</v>
      </c>
      <c r="S308" s="36">
        <f>SUMIFS(СВЦЭМ!$H$34:$H$777,СВЦЭМ!$A$34:$A$777,$A308,СВЦЭМ!$B$33:$B$776,S$296)+'СЕТ СН'!$F$15</f>
        <v>0</v>
      </c>
      <c r="T308" s="36">
        <f>SUMIFS(СВЦЭМ!$H$34:$H$777,СВЦЭМ!$A$34:$A$777,$A308,СВЦЭМ!$B$33:$B$776,T$296)+'СЕТ СН'!$F$15</f>
        <v>0</v>
      </c>
      <c r="U308" s="36">
        <f>SUMIFS(СВЦЭМ!$H$34:$H$777,СВЦЭМ!$A$34:$A$777,$A308,СВЦЭМ!$B$33:$B$776,U$296)+'СЕТ СН'!$F$15</f>
        <v>0</v>
      </c>
      <c r="V308" s="36">
        <f>SUMIFS(СВЦЭМ!$H$34:$H$777,СВЦЭМ!$A$34:$A$777,$A308,СВЦЭМ!$B$33:$B$776,V$296)+'СЕТ СН'!$F$15</f>
        <v>0</v>
      </c>
      <c r="W308" s="36">
        <f>SUMIFS(СВЦЭМ!$H$34:$H$777,СВЦЭМ!$A$34:$A$777,$A308,СВЦЭМ!$B$33:$B$776,W$296)+'СЕТ СН'!$F$15</f>
        <v>0</v>
      </c>
      <c r="X308" s="36">
        <f>SUMIFS(СВЦЭМ!$H$34:$H$777,СВЦЭМ!$A$34:$A$777,$A308,СВЦЭМ!$B$33:$B$776,X$296)+'СЕТ СН'!$F$15</f>
        <v>0</v>
      </c>
      <c r="Y308" s="36">
        <f>SUMIFS(СВЦЭМ!$H$34:$H$777,СВЦЭМ!$A$34:$A$777,$A308,СВЦЭМ!$B$33:$B$776,Y$296)+'СЕТ СН'!$F$15</f>
        <v>0</v>
      </c>
    </row>
    <row r="309" spans="1:25" ht="15.75" hidden="1" x14ac:dyDescent="0.2">
      <c r="A309" s="35">
        <f t="shared" si="8"/>
        <v>43629</v>
      </c>
      <c r="B309" s="36">
        <f>SUMIFS(СВЦЭМ!$H$34:$H$777,СВЦЭМ!$A$34:$A$777,$A309,СВЦЭМ!$B$33:$B$776,B$296)+'СЕТ СН'!$F$15</f>
        <v>0</v>
      </c>
      <c r="C309" s="36">
        <f>SUMIFS(СВЦЭМ!$H$34:$H$777,СВЦЭМ!$A$34:$A$777,$A309,СВЦЭМ!$B$33:$B$776,C$296)+'СЕТ СН'!$F$15</f>
        <v>0</v>
      </c>
      <c r="D309" s="36">
        <f>SUMIFS(СВЦЭМ!$H$34:$H$777,СВЦЭМ!$A$34:$A$777,$A309,СВЦЭМ!$B$33:$B$776,D$296)+'СЕТ СН'!$F$15</f>
        <v>0</v>
      </c>
      <c r="E309" s="36">
        <f>SUMIFS(СВЦЭМ!$H$34:$H$777,СВЦЭМ!$A$34:$A$777,$A309,СВЦЭМ!$B$33:$B$776,E$296)+'СЕТ СН'!$F$15</f>
        <v>0</v>
      </c>
      <c r="F309" s="36">
        <f>SUMIFS(СВЦЭМ!$H$34:$H$777,СВЦЭМ!$A$34:$A$777,$A309,СВЦЭМ!$B$33:$B$776,F$296)+'СЕТ СН'!$F$15</f>
        <v>0</v>
      </c>
      <c r="G309" s="36">
        <f>SUMIFS(СВЦЭМ!$H$34:$H$777,СВЦЭМ!$A$34:$A$777,$A309,СВЦЭМ!$B$33:$B$776,G$296)+'СЕТ СН'!$F$15</f>
        <v>0</v>
      </c>
      <c r="H309" s="36">
        <f>SUMIFS(СВЦЭМ!$H$34:$H$777,СВЦЭМ!$A$34:$A$777,$A309,СВЦЭМ!$B$33:$B$776,H$296)+'СЕТ СН'!$F$15</f>
        <v>0</v>
      </c>
      <c r="I309" s="36">
        <f>SUMIFS(СВЦЭМ!$H$34:$H$777,СВЦЭМ!$A$34:$A$777,$A309,СВЦЭМ!$B$33:$B$776,I$296)+'СЕТ СН'!$F$15</f>
        <v>0</v>
      </c>
      <c r="J309" s="36">
        <f>SUMIFS(СВЦЭМ!$H$34:$H$777,СВЦЭМ!$A$34:$A$777,$A309,СВЦЭМ!$B$33:$B$776,J$296)+'СЕТ СН'!$F$15</f>
        <v>0</v>
      </c>
      <c r="K309" s="36">
        <f>SUMIFS(СВЦЭМ!$H$34:$H$777,СВЦЭМ!$A$34:$A$777,$A309,СВЦЭМ!$B$33:$B$776,K$296)+'СЕТ СН'!$F$15</f>
        <v>0</v>
      </c>
      <c r="L309" s="36">
        <f>SUMIFS(СВЦЭМ!$H$34:$H$777,СВЦЭМ!$A$34:$A$777,$A309,СВЦЭМ!$B$33:$B$776,L$296)+'СЕТ СН'!$F$15</f>
        <v>0</v>
      </c>
      <c r="M309" s="36">
        <f>SUMIFS(СВЦЭМ!$H$34:$H$777,СВЦЭМ!$A$34:$A$777,$A309,СВЦЭМ!$B$33:$B$776,M$296)+'СЕТ СН'!$F$15</f>
        <v>0</v>
      </c>
      <c r="N309" s="36">
        <f>SUMIFS(СВЦЭМ!$H$34:$H$777,СВЦЭМ!$A$34:$A$777,$A309,СВЦЭМ!$B$33:$B$776,N$296)+'СЕТ СН'!$F$15</f>
        <v>0</v>
      </c>
      <c r="O309" s="36">
        <f>SUMIFS(СВЦЭМ!$H$34:$H$777,СВЦЭМ!$A$34:$A$777,$A309,СВЦЭМ!$B$33:$B$776,O$296)+'СЕТ СН'!$F$15</f>
        <v>0</v>
      </c>
      <c r="P309" s="36">
        <f>SUMIFS(СВЦЭМ!$H$34:$H$777,СВЦЭМ!$A$34:$A$777,$A309,СВЦЭМ!$B$33:$B$776,P$296)+'СЕТ СН'!$F$15</f>
        <v>0</v>
      </c>
      <c r="Q309" s="36">
        <f>SUMIFS(СВЦЭМ!$H$34:$H$777,СВЦЭМ!$A$34:$A$777,$A309,СВЦЭМ!$B$33:$B$776,Q$296)+'СЕТ СН'!$F$15</f>
        <v>0</v>
      </c>
      <c r="R309" s="36">
        <f>SUMIFS(СВЦЭМ!$H$34:$H$777,СВЦЭМ!$A$34:$A$777,$A309,СВЦЭМ!$B$33:$B$776,R$296)+'СЕТ СН'!$F$15</f>
        <v>0</v>
      </c>
      <c r="S309" s="36">
        <f>SUMIFS(СВЦЭМ!$H$34:$H$777,СВЦЭМ!$A$34:$A$777,$A309,СВЦЭМ!$B$33:$B$776,S$296)+'СЕТ СН'!$F$15</f>
        <v>0</v>
      </c>
      <c r="T309" s="36">
        <f>SUMIFS(СВЦЭМ!$H$34:$H$777,СВЦЭМ!$A$34:$A$777,$A309,СВЦЭМ!$B$33:$B$776,T$296)+'СЕТ СН'!$F$15</f>
        <v>0</v>
      </c>
      <c r="U309" s="36">
        <f>SUMIFS(СВЦЭМ!$H$34:$H$777,СВЦЭМ!$A$34:$A$777,$A309,СВЦЭМ!$B$33:$B$776,U$296)+'СЕТ СН'!$F$15</f>
        <v>0</v>
      </c>
      <c r="V309" s="36">
        <f>SUMIFS(СВЦЭМ!$H$34:$H$777,СВЦЭМ!$A$34:$A$777,$A309,СВЦЭМ!$B$33:$B$776,V$296)+'СЕТ СН'!$F$15</f>
        <v>0</v>
      </c>
      <c r="W309" s="36">
        <f>SUMIFS(СВЦЭМ!$H$34:$H$777,СВЦЭМ!$A$34:$A$777,$A309,СВЦЭМ!$B$33:$B$776,W$296)+'СЕТ СН'!$F$15</f>
        <v>0</v>
      </c>
      <c r="X309" s="36">
        <f>SUMIFS(СВЦЭМ!$H$34:$H$777,СВЦЭМ!$A$34:$A$777,$A309,СВЦЭМ!$B$33:$B$776,X$296)+'СЕТ СН'!$F$15</f>
        <v>0</v>
      </c>
      <c r="Y309" s="36">
        <f>SUMIFS(СВЦЭМ!$H$34:$H$777,СВЦЭМ!$A$34:$A$777,$A309,СВЦЭМ!$B$33:$B$776,Y$296)+'СЕТ СН'!$F$15</f>
        <v>0</v>
      </c>
    </row>
    <row r="310" spans="1:25" ht="15.75" hidden="1" x14ac:dyDescent="0.2">
      <c r="A310" s="35">
        <f t="shared" si="8"/>
        <v>43630</v>
      </c>
      <c r="B310" s="36">
        <f>SUMIFS(СВЦЭМ!$H$34:$H$777,СВЦЭМ!$A$34:$A$777,$A310,СВЦЭМ!$B$33:$B$776,B$296)+'СЕТ СН'!$F$15</f>
        <v>0</v>
      </c>
      <c r="C310" s="36">
        <f>SUMIFS(СВЦЭМ!$H$34:$H$777,СВЦЭМ!$A$34:$A$777,$A310,СВЦЭМ!$B$33:$B$776,C$296)+'СЕТ СН'!$F$15</f>
        <v>0</v>
      </c>
      <c r="D310" s="36">
        <f>SUMIFS(СВЦЭМ!$H$34:$H$777,СВЦЭМ!$A$34:$A$777,$A310,СВЦЭМ!$B$33:$B$776,D$296)+'СЕТ СН'!$F$15</f>
        <v>0</v>
      </c>
      <c r="E310" s="36">
        <f>SUMIFS(СВЦЭМ!$H$34:$H$777,СВЦЭМ!$A$34:$A$777,$A310,СВЦЭМ!$B$33:$B$776,E$296)+'СЕТ СН'!$F$15</f>
        <v>0</v>
      </c>
      <c r="F310" s="36">
        <f>SUMIFS(СВЦЭМ!$H$34:$H$777,СВЦЭМ!$A$34:$A$777,$A310,СВЦЭМ!$B$33:$B$776,F$296)+'СЕТ СН'!$F$15</f>
        <v>0</v>
      </c>
      <c r="G310" s="36">
        <f>SUMIFS(СВЦЭМ!$H$34:$H$777,СВЦЭМ!$A$34:$A$777,$A310,СВЦЭМ!$B$33:$B$776,G$296)+'СЕТ СН'!$F$15</f>
        <v>0</v>
      </c>
      <c r="H310" s="36">
        <f>SUMIFS(СВЦЭМ!$H$34:$H$777,СВЦЭМ!$A$34:$A$777,$A310,СВЦЭМ!$B$33:$B$776,H$296)+'СЕТ СН'!$F$15</f>
        <v>0</v>
      </c>
      <c r="I310" s="36">
        <f>SUMIFS(СВЦЭМ!$H$34:$H$777,СВЦЭМ!$A$34:$A$777,$A310,СВЦЭМ!$B$33:$B$776,I$296)+'СЕТ СН'!$F$15</f>
        <v>0</v>
      </c>
      <c r="J310" s="36">
        <f>SUMIFS(СВЦЭМ!$H$34:$H$777,СВЦЭМ!$A$34:$A$777,$A310,СВЦЭМ!$B$33:$B$776,J$296)+'СЕТ СН'!$F$15</f>
        <v>0</v>
      </c>
      <c r="K310" s="36">
        <f>SUMIFS(СВЦЭМ!$H$34:$H$777,СВЦЭМ!$A$34:$A$777,$A310,СВЦЭМ!$B$33:$B$776,K$296)+'СЕТ СН'!$F$15</f>
        <v>0</v>
      </c>
      <c r="L310" s="36">
        <f>SUMIFS(СВЦЭМ!$H$34:$H$777,СВЦЭМ!$A$34:$A$777,$A310,СВЦЭМ!$B$33:$B$776,L$296)+'СЕТ СН'!$F$15</f>
        <v>0</v>
      </c>
      <c r="M310" s="36">
        <f>SUMIFS(СВЦЭМ!$H$34:$H$777,СВЦЭМ!$A$34:$A$777,$A310,СВЦЭМ!$B$33:$B$776,M$296)+'СЕТ СН'!$F$15</f>
        <v>0</v>
      </c>
      <c r="N310" s="36">
        <f>SUMIFS(СВЦЭМ!$H$34:$H$777,СВЦЭМ!$A$34:$A$777,$A310,СВЦЭМ!$B$33:$B$776,N$296)+'СЕТ СН'!$F$15</f>
        <v>0</v>
      </c>
      <c r="O310" s="36">
        <f>SUMIFS(СВЦЭМ!$H$34:$H$777,СВЦЭМ!$A$34:$A$777,$A310,СВЦЭМ!$B$33:$B$776,O$296)+'СЕТ СН'!$F$15</f>
        <v>0</v>
      </c>
      <c r="P310" s="36">
        <f>SUMIFS(СВЦЭМ!$H$34:$H$777,СВЦЭМ!$A$34:$A$777,$A310,СВЦЭМ!$B$33:$B$776,P$296)+'СЕТ СН'!$F$15</f>
        <v>0</v>
      </c>
      <c r="Q310" s="36">
        <f>SUMIFS(СВЦЭМ!$H$34:$H$777,СВЦЭМ!$A$34:$A$777,$A310,СВЦЭМ!$B$33:$B$776,Q$296)+'СЕТ СН'!$F$15</f>
        <v>0</v>
      </c>
      <c r="R310" s="36">
        <f>SUMIFS(СВЦЭМ!$H$34:$H$777,СВЦЭМ!$A$34:$A$777,$A310,СВЦЭМ!$B$33:$B$776,R$296)+'СЕТ СН'!$F$15</f>
        <v>0</v>
      </c>
      <c r="S310" s="36">
        <f>SUMIFS(СВЦЭМ!$H$34:$H$777,СВЦЭМ!$A$34:$A$777,$A310,СВЦЭМ!$B$33:$B$776,S$296)+'СЕТ СН'!$F$15</f>
        <v>0</v>
      </c>
      <c r="T310" s="36">
        <f>SUMIFS(СВЦЭМ!$H$34:$H$777,СВЦЭМ!$A$34:$A$777,$A310,СВЦЭМ!$B$33:$B$776,T$296)+'СЕТ СН'!$F$15</f>
        <v>0</v>
      </c>
      <c r="U310" s="36">
        <f>SUMIFS(СВЦЭМ!$H$34:$H$777,СВЦЭМ!$A$34:$A$777,$A310,СВЦЭМ!$B$33:$B$776,U$296)+'СЕТ СН'!$F$15</f>
        <v>0</v>
      </c>
      <c r="V310" s="36">
        <f>SUMIFS(СВЦЭМ!$H$34:$H$777,СВЦЭМ!$A$34:$A$777,$A310,СВЦЭМ!$B$33:$B$776,V$296)+'СЕТ СН'!$F$15</f>
        <v>0</v>
      </c>
      <c r="W310" s="36">
        <f>SUMIFS(СВЦЭМ!$H$34:$H$777,СВЦЭМ!$A$34:$A$777,$A310,СВЦЭМ!$B$33:$B$776,W$296)+'СЕТ СН'!$F$15</f>
        <v>0</v>
      </c>
      <c r="X310" s="36">
        <f>SUMIFS(СВЦЭМ!$H$34:$H$777,СВЦЭМ!$A$34:$A$777,$A310,СВЦЭМ!$B$33:$B$776,X$296)+'СЕТ СН'!$F$15</f>
        <v>0</v>
      </c>
      <c r="Y310" s="36">
        <f>SUMIFS(СВЦЭМ!$H$34:$H$777,СВЦЭМ!$A$34:$A$777,$A310,СВЦЭМ!$B$33:$B$776,Y$296)+'СЕТ СН'!$F$15</f>
        <v>0</v>
      </c>
    </row>
    <row r="311" spans="1:25" ht="15.75" hidden="1" x14ac:dyDescent="0.2">
      <c r="A311" s="35">
        <f t="shared" si="8"/>
        <v>43631</v>
      </c>
      <c r="B311" s="36">
        <f>SUMIFS(СВЦЭМ!$H$34:$H$777,СВЦЭМ!$A$34:$A$777,$A311,СВЦЭМ!$B$33:$B$776,B$296)+'СЕТ СН'!$F$15</f>
        <v>0</v>
      </c>
      <c r="C311" s="36">
        <f>SUMIFS(СВЦЭМ!$H$34:$H$777,СВЦЭМ!$A$34:$A$777,$A311,СВЦЭМ!$B$33:$B$776,C$296)+'СЕТ СН'!$F$15</f>
        <v>0</v>
      </c>
      <c r="D311" s="36">
        <f>SUMIFS(СВЦЭМ!$H$34:$H$777,СВЦЭМ!$A$34:$A$777,$A311,СВЦЭМ!$B$33:$B$776,D$296)+'СЕТ СН'!$F$15</f>
        <v>0</v>
      </c>
      <c r="E311" s="36">
        <f>SUMIFS(СВЦЭМ!$H$34:$H$777,СВЦЭМ!$A$34:$A$777,$A311,СВЦЭМ!$B$33:$B$776,E$296)+'СЕТ СН'!$F$15</f>
        <v>0</v>
      </c>
      <c r="F311" s="36">
        <f>SUMIFS(СВЦЭМ!$H$34:$H$777,СВЦЭМ!$A$34:$A$777,$A311,СВЦЭМ!$B$33:$B$776,F$296)+'СЕТ СН'!$F$15</f>
        <v>0</v>
      </c>
      <c r="G311" s="36">
        <f>SUMIFS(СВЦЭМ!$H$34:$H$777,СВЦЭМ!$A$34:$A$777,$A311,СВЦЭМ!$B$33:$B$776,G$296)+'СЕТ СН'!$F$15</f>
        <v>0</v>
      </c>
      <c r="H311" s="36">
        <f>SUMIFS(СВЦЭМ!$H$34:$H$777,СВЦЭМ!$A$34:$A$777,$A311,СВЦЭМ!$B$33:$B$776,H$296)+'СЕТ СН'!$F$15</f>
        <v>0</v>
      </c>
      <c r="I311" s="36">
        <f>SUMIFS(СВЦЭМ!$H$34:$H$777,СВЦЭМ!$A$34:$A$777,$A311,СВЦЭМ!$B$33:$B$776,I$296)+'СЕТ СН'!$F$15</f>
        <v>0</v>
      </c>
      <c r="J311" s="36">
        <f>SUMIFS(СВЦЭМ!$H$34:$H$777,СВЦЭМ!$A$34:$A$777,$A311,СВЦЭМ!$B$33:$B$776,J$296)+'СЕТ СН'!$F$15</f>
        <v>0</v>
      </c>
      <c r="K311" s="36">
        <f>SUMIFS(СВЦЭМ!$H$34:$H$777,СВЦЭМ!$A$34:$A$777,$A311,СВЦЭМ!$B$33:$B$776,K$296)+'СЕТ СН'!$F$15</f>
        <v>0</v>
      </c>
      <c r="L311" s="36">
        <f>SUMIFS(СВЦЭМ!$H$34:$H$777,СВЦЭМ!$A$34:$A$777,$A311,СВЦЭМ!$B$33:$B$776,L$296)+'СЕТ СН'!$F$15</f>
        <v>0</v>
      </c>
      <c r="M311" s="36">
        <f>SUMIFS(СВЦЭМ!$H$34:$H$777,СВЦЭМ!$A$34:$A$777,$A311,СВЦЭМ!$B$33:$B$776,M$296)+'СЕТ СН'!$F$15</f>
        <v>0</v>
      </c>
      <c r="N311" s="36">
        <f>SUMIFS(СВЦЭМ!$H$34:$H$777,СВЦЭМ!$A$34:$A$777,$A311,СВЦЭМ!$B$33:$B$776,N$296)+'СЕТ СН'!$F$15</f>
        <v>0</v>
      </c>
      <c r="O311" s="36">
        <f>SUMIFS(СВЦЭМ!$H$34:$H$777,СВЦЭМ!$A$34:$A$777,$A311,СВЦЭМ!$B$33:$B$776,O$296)+'СЕТ СН'!$F$15</f>
        <v>0</v>
      </c>
      <c r="P311" s="36">
        <f>SUMIFS(СВЦЭМ!$H$34:$H$777,СВЦЭМ!$A$34:$A$777,$A311,СВЦЭМ!$B$33:$B$776,P$296)+'СЕТ СН'!$F$15</f>
        <v>0</v>
      </c>
      <c r="Q311" s="36">
        <f>SUMIFS(СВЦЭМ!$H$34:$H$777,СВЦЭМ!$A$34:$A$777,$A311,СВЦЭМ!$B$33:$B$776,Q$296)+'СЕТ СН'!$F$15</f>
        <v>0</v>
      </c>
      <c r="R311" s="36">
        <f>SUMIFS(СВЦЭМ!$H$34:$H$777,СВЦЭМ!$A$34:$A$777,$A311,СВЦЭМ!$B$33:$B$776,R$296)+'СЕТ СН'!$F$15</f>
        <v>0</v>
      </c>
      <c r="S311" s="36">
        <f>SUMIFS(СВЦЭМ!$H$34:$H$777,СВЦЭМ!$A$34:$A$777,$A311,СВЦЭМ!$B$33:$B$776,S$296)+'СЕТ СН'!$F$15</f>
        <v>0</v>
      </c>
      <c r="T311" s="36">
        <f>SUMIFS(СВЦЭМ!$H$34:$H$777,СВЦЭМ!$A$34:$A$777,$A311,СВЦЭМ!$B$33:$B$776,T$296)+'СЕТ СН'!$F$15</f>
        <v>0</v>
      </c>
      <c r="U311" s="36">
        <f>SUMIFS(СВЦЭМ!$H$34:$H$777,СВЦЭМ!$A$34:$A$777,$A311,СВЦЭМ!$B$33:$B$776,U$296)+'СЕТ СН'!$F$15</f>
        <v>0</v>
      </c>
      <c r="V311" s="36">
        <f>SUMIFS(СВЦЭМ!$H$34:$H$777,СВЦЭМ!$A$34:$A$777,$A311,СВЦЭМ!$B$33:$B$776,V$296)+'СЕТ СН'!$F$15</f>
        <v>0</v>
      </c>
      <c r="W311" s="36">
        <f>SUMIFS(СВЦЭМ!$H$34:$H$777,СВЦЭМ!$A$34:$A$777,$A311,СВЦЭМ!$B$33:$B$776,W$296)+'СЕТ СН'!$F$15</f>
        <v>0</v>
      </c>
      <c r="X311" s="36">
        <f>SUMIFS(СВЦЭМ!$H$34:$H$777,СВЦЭМ!$A$34:$A$777,$A311,СВЦЭМ!$B$33:$B$776,X$296)+'СЕТ СН'!$F$15</f>
        <v>0</v>
      </c>
      <c r="Y311" s="36">
        <f>SUMIFS(СВЦЭМ!$H$34:$H$777,СВЦЭМ!$A$34:$A$777,$A311,СВЦЭМ!$B$33:$B$776,Y$296)+'СЕТ СН'!$F$15</f>
        <v>0</v>
      </c>
    </row>
    <row r="312" spans="1:25" ht="15.75" hidden="1" x14ac:dyDescent="0.2">
      <c r="A312" s="35">
        <f t="shared" si="8"/>
        <v>43632</v>
      </c>
      <c r="B312" s="36">
        <f>SUMIFS(СВЦЭМ!$H$34:$H$777,СВЦЭМ!$A$34:$A$777,$A312,СВЦЭМ!$B$33:$B$776,B$296)+'СЕТ СН'!$F$15</f>
        <v>0</v>
      </c>
      <c r="C312" s="36">
        <f>SUMIFS(СВЦЭМ!$H$34:$H$777,СВЦЭМ!$A$34:$A$777,$A312,СВЦЭМ!$B$33:$B$776,C$296)+'СЕТ СН'!$F$15</f>
        <v>0</v>
      </c>
      <c r="D312" s="36">
        <f>SUMIFS(СВЦЭМ!$H$34:$H$777,СВЦЭМ!$A$34:$A$777,$A312,СВЦЭМ!$B$33:$B$776,D$296)+'СЕТ СН'!$F$15</f>
        <v>0</v>
      </c>
      <c r="E312" s="36">
        <f>SUMIFS(СВЦЭМ!$H$34:$H$777,СВЦЭМ!$A$34:$A$777,$A312,СВЦЭМ!$B$33:$B$776,E$296)+'СЕТ СН'!$F$15</f>
        <v>0</v>
      </c>
      <c r="F312" s="36">
        <f>SUMIFS(СВЦЭМ!$H$34:$H$777,СВЦЭМ!$A$34:$A$777,$A312,СВЦЭМ!$B$33:$B$776,F$296)+'СЕТ СН'!$F$15</f>
        <v>0</v>
      </c>
      <c r="G312" s="36">
        <f>SUMIFS(СВЦЭМ!$H$34:$H$777,СВЦЭМ!$A$34:$A$777,$A312,СВЦЭМ!$B$33:$B$776,G$296)+'СЕТ СН'!$F$15</f>
        <v>0</v>
      </c>
      <c r="H312" s="36">
        <f>SUMIFS(СВЦЭМ!$H$34:$H$777,СВЦЭМ!$A$34:$A$777,$A312,СВЦЭМ!$B$33:$B$776,H$296)+'СЕТ СН'!$F$15</f>
        <v>0</v>
      </c>
      <c r="I312" s="36">
        <f>SUMIFS(СВЦЭМ!$H$34:$H$777,СВЦЭМ!$A$34:$A$777,$A312,СВЦЭМ!$B$33:$B$776,I$296)+'СЕТ СН'!$F$15</f>
        <v>0</v>
      </c>
      <c r="J312" s="36">
        <f>SUMIFS(СВЦЭМ!$H$34:$H$777,СВЦЭМ!$A$34:$A$777,$A312,СВЦЭМ!$B$33:$B$776,J$296)+'СЕТ СН'!$F$15</f>
        <v>0</v>
      </c>
      <c r="K312" s="36">
        <f>SUMIFS(СВЦЭМ!$H$34:$H$777,СВЦЭМ!$A$34:$A$777,$A312,СВЦЭМ!$B$33:$B$776,K$296)+'СЕТ СН'!$F$15</f>
        <v>0</v>
      </c>
      <c r="L312" s="36">
        <f>SUMIFS(СВЦЭМ!$H$34:$H$777,СВЦЭМ!$A$34:$A$777,$A312,СВЦЭМ!$B$33:$B$776,L$296)+'СЕТ СН'!$F$15</f>
        <v>0</v>
      </c>
      <c r="M312" s="36">
        <f>SUMIFS(СВЦЭМ!$H$34:$H$777,СВЦЭМ!$A$34:$A$777,$A312,СВЦЭМ!$B$33:$B$776,M$296)+'СЕТ СН'!$F$15</f>
        <v>0</v>
      </c>
      <c r="N312" s="36">
        <f>SUMIFS(СВЦЭМ!$H$34:$H$777,СВЦЭМ!$A$34:$A$777,$A312,СВЦЭМ!$B$33:$B$776,N$296)+'СЕТ СН'!$F$15</f>
        <v>0</v>
      </c>
      <c r="O312" s="36">
        <f>SUMIFS(СВЦЭМ!$H$34:$H$777,СВЦЭМ!$A$34:$A$777,$A312,СВЦЭМ!$B$33:$B$776,O$296)+'СЕТ СН'!$F$15</f>
        <v>0</v>
      </c>
      <c r="P312" s="36">
        <f>SUMIFS(СВЦЭМ!$H$34:$H$777,СВЦЭМ!$A$34:$A$777,$A312,СВЦЭМ!$B$33:$B$776,P$296)+'СЕТ СН'!$F$15</f>
        <v>0</v>
      </c>
      <c r="Q312" s="36">
        <f>SUMIFS(СВЦЭМ!$H$34:$H$777,СВЦЭМ!$A$34:$A$777,$A312,СВЦЭМ!$B$33:$B$776,Q$296)+'СЕТ СН'!$F$15</f>
        <v>0</v>
      </c>
      <c r="R312" s="36">
        <f>SUMIFS(СВЦЭМ!$H$34:$H$777,СВЦЭМ!$A$34:$A$777,$A312,СВЦЭМ!$B$33:$B$776,R$296)+'СЕТ СН'!$F$15</f>
        <v>0</v>
      </c>
      <c r="S312" s="36">
        <f>SUMIFS(СВЦЭМ!$H$34:$H$777,СВЦЭМ!$A$34:$A$777,$A312,СВЦЭМ!$B$33:$B$776,S$296)+'СЕТ СН'!$F$15</f>
        <v>0</v>
      </c>
      <c r="T312" s="36">
        <f>SUMIFS(СВЦЭМ!$H$34:$H$777,СВЦЭМ!$A$34:$A$777,$A312,СВЦЭМ!$B$33:$B$776,T$296)+'СЕТ СН'!$F$15</f>
        <v>0</v>
      </c>
      <c r="U312" s="36">
        <f>SUMIFS(СВЦЭМ!$H$34:$H$777,СВЦЭМ!$A$34:$A$777,$A312,СВЦЭМ!$B$33:$B$776,U$296)+'СЕТ СН'!$F$15</f>
        <v>0</v>
      </c>
      <c r="V312" s="36">
        <f>SUMIFS(СВЦЭМ!$H$34:$H$777,СВЦЭМ!$A$34:$A$777,$A312,СВЦЭМ!$B$33:$B$776,V$296)+'СЕТ СН'!$F$15</f>
        <v>0</v>
      </c>
      <c r="W312" s="36">
        <f>SUMIFS(СВЦЭМ!$H$34:$H$777,СВЦЭМ!$A$34:$A$777,$A312,СВЦЭМ!$B$33:$B$776,W$296)+'СЕТ СН'!$F$15</f>
        <v>0</v>
      </c>
      <c r="X312" s="36">
        <f>SUMIFS(СВЦЭМ!$H$34:$H$777,СВЦЭМ!$A$34:$A$777,$A312,СВЦЭМ!$B$33:$B$776,X$296)+'СЕТ СН'!$F$15</f>
        <v>0</v>
      </c>
      <c r="Y312" s="36">
        <f>SUMIFS(СВЦЭМ!$H$34:$H$777,СВЦЭМ!$A$34:$A$777,$A312,СВЦЭМ!$B$33:$B$776,Y$296)+'СЕТ СН'!$F$15</f>
        <v>0</v>
      </c>
    </row>
    <row r="313" spans="1:25" ht="15.75" hidden="1" x14ac:dyDescent="0.2">
      <c r="A313" s="35">
        <f t="shared" si="8"/>
        <v>43633</v>
      </c>
      <c r="B313" s="36">
        <f>SUMIFS(СВЦЭМ!$H$34:$H$777,СВЦЭМ!$A$34:$A$777,$A313,СВЦЭМ!$B$33:$B$776,B$296)+'СЕТ СН'!$F$15</f>
        <v>0</v>
      </c>
      <c r="C313" s="36">
        <f>SUMIFS(СВЦЭМ!$H$34:$H$777,СВЦЭМ!$A$34:$A$777,$A313,СВЦЭМ!$B$33:$B$776,C$296)+'СЕТ СН'!$F$15</f>
        <v>0</v>
      </c>
      <c r="D313" s="36">
        <f>SUMIFS(СВЦЭМ!$H$34:$H$777,СВЦЭМ!$A$34:$A$777,$A313,СВЦЭМ!$B$33:$B$776,D$296)+'СЕТ СН'!$F$15</f>
        <v>0</v>
      </c>
      <c r="E313" s="36">
        <f>SUMIFS(СВЦЭМ!$H$34:$H$777,СВЦЭМ!$A$34:$A$777,$A313,СВЦЭМ!$B$33:$B$776,E$296)+'СЕТ СН'!$F$15</f>
        <v>0</v>
      </c>
      <c r="F313" s="36">
        <f>SUMIFS(СВЦЭМ!$H$34:$H$777,СВЦЭМ!$A$34:$A$777,$A313,СВЦЭМ!$B$33:$B$776,F$296)+'СЕТ СН'!$F$15</f>
        <v>0</v>
      </c>
      <c r="G313" s="36">
        <f>SUMIFS(СВЦЭМ!$H$34:$H$777,СВЦЭМ!$A$34:$A$777,$A313,СВЦЭМ!$B$33:$B$776,G$296)+'СЕТ СН'!$F$15</f>
        <v>0</v>
      </c>
      <c r="H313" s="36">
        <f>SUMIFS(СВЦЭМ!$H$34:$H$777,СВЦЭМ!$A$34:$A$777,$A313,СВЦЭМ!$B$33:$B$776,H$296)+'СЕТ СН'!$F$15</f>
        <v>0</v>
      </c>
      <c r="I313" s="36">
        <f>SUMIFS(СВЦЭМ!$H$34:$H$777,СВЦЭМ!$A$34:$A$777,$A313,СВЦЭМ!$B$33:$B$776,I$296)+'СЕТ СН'!$F$15</f>
        <v>0</v>
      </c>
      <c r="J313" s="36">
        <f>SUMIFS(СВЦЭМ!$H$34:$H$777,СВЦЭМ!$A$34:$A$777,$A313,СВЦЭМ!$B$33:$B$776,J$296)+'СЕТ СН'!$F$15</f>
        <v>0</v>
      </c>
      <c r="K313" s="36">
        <f>SUMIFS(СВЦЭМ!$H$34:$H$777,СВЦЭМ!$A$34:$A$777,$A313,СВЦЭМ!$B$33:$B$776,K$296)+'СЕТ СН'!$F$15</f>
        <v>0</v>
      </c>
      <c r="L313" s="36">
        <f>SUMIFS(СВЦЭМ!$H$34:$H$777,СВЦЭМ!$A$34:$A$777,$A313,СВЦЭМ!$B$33:$B$776,L$296)+'СЕТ СН'!$F$15</f>
        <v>0</v>
      </c>
      <c r="M313" s="36">
        <f>SUMIFS(СВЦЭМ!$H$34:$H$777,СВЦЭМ!$A$34:$A$777,$A313,СВЦЭМ!$B$33:$B$776,M$296)+'СЕТ СН'!$F$15</f>
        <v>0</v>
      </c>
      <c r="N313" s="36">
        <f>SUMIFS(СВЦЭМ!$H$34:$H$777,СВЦЭМ!$A$34:$A$777,$A313,СВЦЭМ!$B$33:$B$776,N$296)+'СЕТ СН'!$F$15</f>
        <v>0</v>
      </c>
      <c r="O313" s="36">
        <f>SUMIFS(СВЦЭМ!$H$34:$H$777,СВЦЭМ!$A$34:$A$777,$A313,СВЦЭМ!$B$33:$B$776,O$296)+'СЕТ СН'!$F$15</f>
        <v>0</v>
      </c>
      <c r="P313" s="36">
        <f>SUMIFS(СВЦЭМ!$H$34:$H$777,СВЦЭМ!$A$34:$A$777,$A313,СВЦЭМ!$B$33:$B$776,P$296)+'СЕТ СН'!$F$15</f>
        <v>0</v>
      </c>
      <c r="Q313" s="36">
        <f>SUMIFS(СВЦЭМ!$H$34:$H$777,СВЦЭМ!$A$34:$A$777,$A313,СВЦЭМ!$B$33:$B$776,Q$296)+'СЕТ СН'!$F$15</f>
        <v>0</v>
      </c>
      <c r="R313" s="36">
        <f>SUMIFS(СВЦЭМ!$H$34:$H$777,СВЦЭМ!$A$34:$A$777,$A313,СВЦЭМ!$B$33:$B$776,R$296)+'СЕТ СН'!$F$15</f>
        <v>0</v>
      </c>
      <c r="S313" s="36">
        <f>SUMIFS(СВЦЭМ!$H$34:$H$777,СВЦЭМ!$A$34:$A$777,$A313,СВЦЭМ!$B$33:$B$776,S$296)+'СЕТ СН'!$F$15</f>
        <v>0</v>
      </c>
      <c r="T313" s="36">
        <f>SUMIFS(СВЦЭМ!$H$34:$H$777,СВЦЭМ!$A$34:$A$777,$A313,СВЦЭМ!$B$33:$B$776,T$296)+'СЕТ СН'!$F$15</f>
        <v>0</v>
      </c>
      <c r="U313" s="36">
        <f>SUMIFS(СВЦЭМ!$H$34:$H$777,СВЦЭМ!$A$34:$A$777,$A313,СВЦЭМ!$B$33:$B$776,U$296)+'СЕТ СН'!$F$15</f>
        <v>0</v>
      </c>
      <c r="V313" s="36">
        <f>SUMIFS(СВЦЭМ!$H$34:$H$777,СВЦЭМ!$A$34:$A$777,$A313,СВЦЭМ!$B$33:$B$776,V$296)+'СЕТ СН'!$F$15</f>
        <v>0</v>
      </c>
      <c r="W313" s="36">
        <f>SUMIFS(СВЦЭМ!$H$34:$H$777,СВЦЭМ!$A$34:$A$777,$A313,СВЦЭМ!$B$33:$B$776,W$296)+'СЕТ СН'!$F$15</f>
        <v>0</v>
      </c>
      <c r="X313" s="36">
        <f>SUMIFS(СВЦЭМ!$H$34:$H$777,СВЦЭМ!$A$34:$A$777,$A313,СВЦЭМ!$B$33:$B$776,X$296)+'СЕТ СН'!$F$15</f>
        <v>0</v>
      </c>
      <c r="Y313" s="36">
        <f>SUMIFS(СВЦЭМ!$H$34:$H$777,СВЦЭМ!$A$34:$A$777,$A313,СВЦЭМ!$B$33:$B$776,Y$296)+'СЕТ СН'!$F$15</f>
        <v>0</v>
      </c>
    </row>
    <row r="314" spans="1:25" ht="15.75" hidden="1" x14ac:dyDescent="0.2">
      <c r="A314" s="35">
        <f t="shared" si="8"/>
        <v>43634</v>
      </c>
      <c r="B314" s="36">
        <f>SUMIFS(СВЦЭМ!$H$34:$H$777,СВЦЭМ!$A$34:$A$777,$A314,СВЦЭМ!$B$33:$B$776,B$296)+'СЕТ СН'!$F$15</f>
        <v>0</v>
      </c>
      <c r="C314" s="36">
        <f>SUMIFS(СВЦЭМ!$H$34:$H$777,СВЦЭМ!$A$34:$A$777,$A314,СВЦЭМ!$B$33:$B$776,C$296)+'СЕТ СН'!$F$15</f>
        <v>0</v>
      </c>
      <c r="D314" s="36">
        <f>SUMIFS(СВЦЭМ!$H$34:$H$777,СВЦЭМ!$A$34:$A$777,$A314,СВЦЭМ!$B$33:$B$776,D$296)+'СЕТ СН'!$F$15</f>
        <v>0</v>
      </c>
      <c r="E314" s="36">
        <f>SUMIFS(СВЦЭМ!$H$34:$H$777,СВЦЭМ!$A$34:$A$777,$A314,СВЦЭМ!$B$33:$B$776,E$296)+'СЕТ СН'!$F$15</f>
        <v>0</v>
      </c>
      <c r="F314" s="36">
        <f>SUMIFS(СВЦЭМ!$H$34:$H$777,СВЦЭМ!$A$34:$A$777,$A314,СВЦЭМ!$B$33:$B$776,F$296)+'СЕТ СН'!$F$15</f>
        <v>0</v>
      </c>
      <c r="G314" s="36">
        <f>SUMIFS(СВЦЭМ!$H$34:$H$777,СВЦЭМ!$A$34:$A$777,$A314,СВЦЭМ!$B$33:$B$776,G$296)+'СЕТ СН'!$F$15</f>
        <v>0</v>
      </c>
      <c r="H314" s="36">
        <f>SUMIFS(СВЦЭМ!$H$34:$H$777,СВЦЭМ!$A$34:$A$777,$A314,СВЦЭМ!$B$33:$B$776,H$296)+'СЕТ СН'!$F$15</f>
        <v>0</v>
      </c>
      <c r="I314" s="36">
        <f>SUMIFS(СВЦЭМ!$H$34:$H$777,СВЦЭМ!$A$34:$A$777,$A314,СВЦЭМ!$B$33:$B$776,I$296)+'СЕТ СН'!$F$15</f>
        <v>0</v>
      </c>
      <c r="J314" s="36">
        <f>SUMIFS(СВЦЭМ!$H$34:$H$777,СВЦЭМ!$A$34:$A$777,$A314,СВЦЭМ!$B$33:$B$776,J$296)+'СЕТ СН'!$F$15</f>
        <v>0</v>
      </c>
      <c r="K314" s="36">
        <f>SUMIFS(СВЦЭМ!$H$34:$H$777,СВЦЭМ!$A$34:$A$777,$A314,СВЦЭМ!$B$33:$B$776,K$296)+'СЕТ СН'!$F$15</f>
        <v>0</v>
      </c>
      <c r="L314" s="36">
        <f>SUMIFS(СВЦЭМ!$H$34:$H$777,СВЦЭМ!$A$34:$A$777,$A314,СВЦЭМ!$B$33:$B$776,L$296)+'СЕТ СН'!$F$15</f>
        <v>0</v>
      </c>
      <c r="M314" s="36">
        <f>SUMIFS(СВЦЭМ!$H$34:$H$777,СВЦЭМ!$A$34:$A$777,$A314,СВЦЭМ!$B$33:$B$776,M$296)+'СЕТ СН'!$F$15</f>
        <v>0</v>
      </c>
      <c r="N314" s="36">
        <f>SUMIFS(СВЦЭМ!$H$34:$H$777,СВЦЭМ!$A$34:$A$777,$A314,СВЦЭМ!$B$33:$B$776,N$296)+'СЕТ СН'!$F$15</f>
        <v>0</v>
      </c>
      <c r="O314" s="36">
        <f>SUMIFS(СВЦЭМ!$H$34:$H$777,СВЦЭМ!$A$34:$A$777,$A314,СВЦЭМ!$B$33:$B$776,O$296)+'СЕТ СН'!$F$15</f>
        <v>0</v>
      </c>
      <c r="P314" s="36">
        <f>SUMIFS(СВЦЭМ!$H$34:$H$777,СВЦЭМ!$A$34:$A$777,$A314,СВЦЭМ!$B$33:$B$776,P$296)+'СЕТ СН'!$F$15</f>
        <v>0</v>
      </c>
      <c r="Q314" s="36">
        <f>SUMIFS(СВЦЭМ!$H$34:$H$777,СВЦЭМ!$A$34:$A$777,$A314,СВЦЭМ!$B$33:$B$776,Q$296)+'СЕТ СН'!$F$15</f>
        <v>0</v>
      </c>
      <c r="R314" s="36">
        <f>SUMIFS(СВЦЭМ!$H$34:$H$777,СВЦЭМ!$A$34:$A$777,$A314,СВЦЭМ!$B$33:$B$776,R$296)+'СЕТ СН'!$F$15</f>
        <v>0</v>
      </c>
      <c r="S314" s="36">
        <f>SUMIFS(СВЦЭМ!$H$34:$H$777,СВЦЭМ!$A$34:$A$777,$A314,СВЦЭМ!$B$33:$B$776,S$296)+'СЕТ СН'!$F$15</f>
        <v>0</v>
      </c>
      <c r="T314" s="36">
        <f>SUMIFS(СВЦЭМ!$H$34:$H$777,СВЦЭМ!$A$34:$A$777,$A314,СВЦЭМ!$B$33:$B$776,T$296)+'СЕТ СН'!$F$15</f>
        <v>0</v>
      </c>
      <c r="U314" s="36">
        <f>SUMIFS(СВЦЭМ!$H$34:$H$777,СВЦЭМ!$A$34:$A$777,$A314,СВЦЭМ!$B$33:$B$776,U$296)+'СЕТ СН'!$F$15</f>
        <v>0</v>
      </c>
      <c r="V314" s="36">
        <f>SUMIFS(СВЦЭМ!$H$34:$H$777,СВЦЭМ!$A$34:$A$777,$A314,СВЦЭМ!$B$33:$B$776,V$296)+'СЕТ СН'!$F$15</f>
        <v>0</v>
      </c>
      <c r="W314" s="36">
        <f>SUMIFS(СВЦЭМ!$H$34:$H$777,СВЦЭМ!$A$34:$A$777,$A314,СВЦЭМ!$B$33:$B$776,W$296)+'СЕТ СН'!$F$15</f>
        <v>0</v>
      </c>
      <c r="X314" s="36">
        <f>SUMIFS(СВЦЭМ!$H$34:$H$777,СВЦЭМ!$A$34:$A$777,$A314,СВЦЭМ!$B$33:$B$776,X$296)+'СЕТ СН'!$F$15</f>
        <v>0</v>
      </c>
      <c r="Y314" s="36">
        <f>SUMIFS(СВЦЭМ!$H$34:$H$777,СВЦЭМ!$A$34:$A$777,$A314,СВЦЭМ!$B$33:$B$776,Y$296)+'СЕТ СН'!$F$15</f>
        <v>0</v>
      </c>
    </row>
    <row r="315" spans="1:25" ht="15.75" hidden="1" x14ac:dyDescent="0.2">
      <c r="A315" s="35">
        <f t="shared" si="8"/>
        <v>43635</v>
      </c>
      <c r="B315" s="36">
        <f>SUMIFS(СВЦЭМ!$H$34:$H$777,СВЦЭМ!$A$34:$A$777,$A315,СВЦЭМ!$B$33:$B$776,B$296)+'СЕТ СН'!$F$15</f>
        <v>0</v>
      </c>
      <c r="C315" s="36">
        <f>SUMIFS(СВЦЭМ!$H$34:$H$777,СВЦЭМ!$A$34:$A$777,$A315,СВЦЭМ!$B$33:$B$776,C$296)+'СЕТ СН'!$F$15</f>
        <v>0</v>
      </c>
      <c r="D315" s="36">
        <f>SUMIFS(СВЦЭМ!$H$34:$H$777,СВЦЭМ!$A$34:$A$777,$A315,СВЦЭМ!$B$33:$B$776,D$296)+'СЕТ СН'!$F$15</f>
        <v>0</v>
      </c>
      <c r="E315" s="36">
        <f>SUMIFS(СВЦЭМ!$H$34:$H$777,СВЦЭМ!$A$34:$A$777,$A315,СВЦЭМ!$B$33:$B$776,E$296)+'СЕТ СН'!$F$15</f>
        <v>0</v>
      </c>
      <c r="F315" s="36">
        <f>SUMIFS(СВЦЭМ!$H$34:$H$777,СВЦЭМ!$A$34:$A$777,$A315,СВЦЭМ!$B$33:$B$776,F$296)+'СЕТ СН'!$F$15</f>
        <v>0</v>
      </c>
      <c r="G315" s="36">
        <f>SUMIFS(СВЦЭМ!$H$34:$H$777,СВЦЭМ!$A$34:$A$777,$A315,СВЦЭМ!$B$33:$B$776,G$296)+'СЕТ СН'!$F$15</f>
        <v>0</v>
      </c>
      <c r="H315" s="36">
        <f>SUMIFS(СВЦЭМ!$H$34:$H$777,СВЦЭМ!$A$34:$A$777,$A315,СВЦЭМ!$B$33:$B$776,H$296)+'СЕТ СН'!$F$15</f>
        <v>0</v>
      </c>
      <c r="I315" s="36">
        <f>SUMIFS(СВЦЭМ!$H$34:$H$777,СВЦЭМ!$A$34:$A$777,$A315,СВЦЭМ!$B$33:$B$776,I$296)+'СЕТ СН'!$F$15</f>
        <v>0</v>
      </c>
      <c r="J315" s="36">
        <f>SUMIFS(СВЦЭМ!$H$34:$H$777,СВЦЭМ!$A$34:$A$777,$A315,СВЦЭМ!$B$33:$B$776,J$296)+'СЕТ СН'!$F$15</f>
        <v>0</v>
      </c>
      <c r="K315" s="36">
        <f>SUMIFS(СВЦЭМ!$H$34:$H$777,СВЦЭМ!$A$34:$A$777,$A315,СВЦЭМ!$B$33:$B$776,K$296)+'СЕТ СН'!$F$15</f>
        <v>0</v>
      </c>
      <c r="L315" s="36">
        <f>SUMIFS(СВЦЭМ!$H$34:$H$777,СВЦЭМ!$A$34:$A$777,$A315,СВЦЭМ!$B$33:$B$776,L$296)+'СЕТ СН'!$F$15</f>
        <v>0</v>
      </c>
      <c r="M315" s="36">
        <f>SUMIFS(СВЦЭМ!$H$34:$H$777,СВЦЭМ!$A$34:$A$777,$A315,СВЦЭМ!$B$33:$B$776,M$296)+'СЕТ СН'!$F$15</f>
        <v>0</v>
      </c>
      <c r="N315" s="36">
        <f>SUMIFS(СВЦЭМ!$H$34:$H$777,СВЦЭМ!$A$34:$A$777,$A315,СВЦЭМ!$B$33:$B$776,N$296)+'СЕТ СН'!$F$15</f>
        <v>0</v>
      </c>
      <c r="O315" s="36">
        <f>SUMIFS(СВЦЭМ!$H$34:$H$777,СВЦЭМ!$A$34:$A$777,$A315,СВЦЭМ!$B$33:$B$776,O$296)+'СЕТ СН'!$F$15</f>
        <v>0</v>
      </c>
      <c r="P315" s="36">
        <f>SUMIFS(СВЦЭМ!$H$34:$H$777,СВЦЭМ!$A$34:$A$777,$A315,СВЦЭМ!$B$33:$B$776,P$296)+'СЕТ СН'!$F$15</f>
        <v>0</v>
      </c>
      <c r="Q315" s="36">
        <f>SUMIFS(СВЦЭМ!$H$34:$H$777,СВЦЭМ!$A$34:$A$777,$A315,СВЦЭМ!$B$33:$B$776,Q$296)+'СЕТ СН'!$F$15</f>
        <v>0</v>
      </c>
      <c r="R315" s="36">
        <f>SUMIFS(СВЦЭМ!$H$34:$H$777,СВЦЭМ!$A$34:$A$777,$A315,СВЦЭМ!$B$33:$B$776,R$296)+'СЕТ СН'!$F$15</f>
        <v>0</v>
      </c>
      <c r="S315" s="36">
        <f>SUMIFS(СВЦЭМ!$H$34:$H$777,СВЦЭМ!$A$34:$A$777,$A315,СВЦЭМ!$B$33:$B$776,S$296)+'СЕТ СН'!$F$15</f>
        <v>0</v>
      </c>
      <c r="T315" s="36">
        <f>SUMIFS(СВЦЭМ!$H$34:$H$777,СВЦЭМ!$A$34:$A$777,$A315,СВЦЭМ!$B$33:$B$776,T$296)+'СЕТ СН'!$F$15</f>
        <v>0</v>
      </c>
      <c r="U315" s="36">
        <f>SUMIFS(СВЦЭМ!$H$34:$H$777,СВЦЭМ!$A$34:$A$777,$A315,СВЦЭМ!$B$33:$B$776,U$296)+'СЕТ СН'!$F$15</f>
        <v>0</v>
      </c>
      <c r="V315" s="36">
        <f>SUMIFS(СВЦЭМ!$H$34:$H$777,СВЦЭМ!$A$34:$A$777,$A315,СВЦЭМ!$B$33:$B$776,V$296)+'СЕТ СН'!$F$15</f>
        <v>0</v>
      </c>
      <c r="W315" s="36">
        <f>SUMIFS(СВЦЭМ!$H$34:$H$777,СВЦЭМ!$A$34:$A$777,$A315,СВЦЭМ!$B$33:$B$776,W$296)+'СЕТ СН'!$F$15</f>
        <v>0</v>
      </c>
      <c r="X315" s="36">
        <f>SUMIFS(СВЦЭМ!$H$34:$H$777,СВЦЭМ!$A$34:$A$777,$A315,СВЦЭМ!$B$33:$B$776,X$296)+'СЕТ СН'!$F$15</f>
        <v>0</v>
      </c>
      <c r="Y315" s="36">
        <f>SUMIFS(СВЦЭМ!$H$34:$H$777,СВЦЭМ!$A$34:$A$777,$A315,СВЦЭМ!$B$33:$B$776,Y$296)+'СЕТ СН'!$F$15</f>
        <v>0</v>
      </c>
    </row>
    <row r="316" spans="1:25" ht="15.75" hidden="1" x14ac:dyDescent="0.2">
      <c r="A316" s="35">
        <f t="shared" si="8"/>
        <v>43636</v>
      </c>
      <c r="B316" s="36">
        <f>SUMIFS(СВЦЭМ!$H$34:$H$777,СВЦЭМ!$A$34:$A$777,$A316,СВЦЭМ!$B$33:$B$776,B$296)+'СЕТ СН'!$F$15</f>
        <v>0</v>
      </c>
      <c r="C316" s="36">
        <f>SUMIFS(СВЦЭМ!$H$34:$H$777,СВЦЭМ!$A$34:$A$777,$A316,СВЦЭМ!$B$33:$B$776,C$296)+'СЕТ СН'!$F$15</f>
        <v>0</v>
      </c>
      <c r="D316" s="36">
        <f>SUMIFS(СВЦЭМ!$H$34:$H$777,СВЦЭМ!$A$34:$A$777,$A316,СВЦЭМ!$B$33:$B$776,D$296)+'СЕТ СН'!$F$15</f>
        <v>0</v>
      </c>
      <c r="E316" s="36">
        <f>SUMIFS(СВЦЭМ!$H$34:$H$777,СВЦЭМ!$A$34:$A$777,$A316,СВЦЭМ!$B$33:$B$776,E$296)+'СЕТ СН'!$F$15</f>
        <v>0</v>
      </c>
      <c r="F316" s="36">
        <f>SUMIFS(СВЦЭМ!$H$34:$H$777,СВЦЭМ!$A$34:$A$777,$A316,СВЦЭМ!$B$33:$B$776,F$296)+'СЕТ СН'!$F$15</f>
        <v>0</v>
      </c>
      <c r="G316" s="36">
        <f>SUMIFS(СВЦЭМ!$H$34:$H$777,СВЦЭМ!$A$34:$A$777,$A316,СВЦЭМ!$B$33:$B$776,G$296)+'СЕТ СН'!$F$15</f>
        <v>0</v>
      </c>
      <c r="H316" s="36">
        <f>SUMIFS(СВЦЭМ!$H$34:$H$777,СВЦЭМ!$A$34:$A$777,$A316,СВЦЭМ!$B$33:$B$776,H$296)+'СЕТ СН'!$F$15</f>
        <v>0</v>
      </c>
      <c r="I316" s="36">
        <f>SUMIFS(СВЦЭМ!$H$34:$H$777,СВЦЭМ!$A$34:$A$777,$A316,СВЦЭМ!$B$33:$B$776,I$296)+'СЕТ СН'!$F$15</f>
        <v>0</v>
      </c>
      <c r="J316" s="36">
        <f>SUMIFS(СВЦЭМ!$H$34:$H$777,СВЦЭМ!$A$34:$A$777,$A316,СВЦЭМ!$B$33:$B$776,J$296)+'СЕТ СН'!$F$15</f>
        <v>0</v>
      </c>
      <c r="K316" s="36">
        <f>SUMIFS(СВЦЭМ!$H$34:$H$777,СВЦЭМ!$A$34:$A$777,$A316,СВЦЭМ!$B$33:$B$776,K$296)+'СЕТ СН'!$F$15</f>
        <v>0</v>
      </c>
      <c r="L316" s="36">
        <f>SUMIFS(СВЦЭМ!$H$34:$H$777,СВЦЭМ!$A$34:$A$777,$A316,СВЦЭМ!$B$33:$B$776,L$296)+'СЕТ СН'!$F$15</f>
        <v>0</v>
      </c>
      <c r="M316" s="36">
        <f>SUMIFS(СВЦЭМ!$H$34:$H$777,СВЦЭМ!$A$34:$A$777,$A316,СВЦЭМ!$B$33:$B$776,M$296)+'СЕТ СН'!$F$15</f>
        <v>0</v>
      </c>
      <c r="N316" s="36">
        <f>SUMIFS(СВЦЭМ!$H$34:$H$777,СВЦЭМ!$A$34:$A$777,$A316,СВЦЭМ!$B$33:$B$776,N$296)+'СЕТ СН'!$F$15</f>
        <v>0</v>
      </c>
      <c r="O316" s="36">
        <f>SUMIFS(СВЦЭМ!$H$34:$H$777,СВЦЭМ!$A$34:$A$777,$A316,СВЦЭМ!$B$33:$B$776,O$296)+'СЕТ СН'!$F$15</f>
        <v>0</v>
      </c>
      <c r="P316" s="36">
        <f>SUMIFS(СВЦЭМ!$H$34:$H$777,СВЦЭМ!$A$34:$A$777,$A316,СВЦЭМ!$B$33:$B$776,P$296)+'СЕТ СН'!$F$15</f>
        <v>0</v>
      </c>
      <c r="Q316" s="36">
        <f>SUMIFS(СВЦЭМ!$H$34:$H$777,СВЦЭМ!$A$34:$A$777,$A316,СВЦЭМ!$B$33:$B$776,Q$296)+'СЕТ СН'!$F$15</f>
        <v>0</v>
      </c>
      <c r="R316" s="36">
        <f>SUMIFS(СВЦЭМ!$H$34:$H$777,СВЦЭМ!$A$34:$A$777,$A316,СВЦЭМ!$B$33:$B$776,R$296)+'СЕТ СН'!$F$15</f>
        <v>0</v>
      </c>
      <c r="S316" s="36">
        <f>SUMIFS(СВЦЭМ!$H$34:$H$777,СВЦЭМ!$A$34:$A$777,$A316,СВЦЭМ!$B$33:$B$776,S$296)+'СЕТ СН'!$F$15</f>
        <v>0</v>
      </c>
      <c r="T316" s="36">
        <f>SUMIFS(СВЦЭМ!$H$34:$H$777,СВЦЭМ!$A$34:$A$777,$A316,СВЦЭМ!$B$33:$B$776,T$296)+'СЕТ СН'!$F$15</f>
        <v>0</v>
      </c>
      <c r="U316" s="36">
        <f>SUMIFS(СВЦЭМ!$H$34:$H$777,СВЦЭМ!$A$34:$A$777,$A316,СВЦЭМ!$B$33:$B$776,U$296)+'СЕТ СН'!$F$15</f>
        <v>0</v>
      </c>
      <c r="V316" s="36">
        <f>SUMIFS(СВЦЭМ!$H$34:$H$777,СВЦЭМ!$A$34:$A$777,$A316,СВЦЭМ!$B$33:$B$776,V$296)+'СЕТ СН'!$F$15</f>
        <v>0</v>
      </c>
      <c r="W316" s="36">
        <f>SUMIFS(СВЦЭМ!$H$34:$H$777,СВЦЭМ!$A$34:$A$777,$A316,СВЦЭМ!$B$33:$B$776,W$296)+'СЕТ СН'!$F$15</f>
        <v>0</v>
      </c>
      <c r="X316" s="36">
        <f>SUMIFS(СВЦЭМ!$H$34:$H$777,СВЦЭМ!$A$34:$A$777,$A316,СВЦЭМ!$B$33:$B$776,X$296)+'СЕТ СН'!$F$15</f>
        <v>0</v>
      </c>
      <c r="Y316" s="36">
        <f>SUMIFS(СВЦЭМ!$H$34:$H$777,СВЦЭМ!$A$34:$A$777,$A316,СВЦЭМ!$B$33:$B$776,Y$296)+'СЕТ СН'!$F$15</f>
        <v>0</v>
      </c>
    </row>
    <row r="317" spans="1:25" ht="15.75" hidden="1" x14ac:dyDescent="0.2">
      <c r="A317" s="35">
        <f t="shared" si="8"/>
        <v>43637</v>
      </c>
      <c r="B317" s="36">
        <f>SUMIFS(СВЦЭМ!$H$34:$H$777,СВЦЭМ!$A$34:$A$777,$A317,СВЦЭМ!$B$33:$B$776,B$296)+'СЕТ СН'!$F$15</f>
        <v>0</v>
      </c>
      <c r="C317" s="36">
        <f>SUMIFS(СВЦЭМ!$H$34:$H$777,СВЦЭМ!$A$34:$A$777,$A317,СВЦЭМ!$B$33:$B$776,C$296)+'СЕТ СН'!$F$15</f>
        <v>0</v>
      </c>
      <c r="D317" s="36">
        <f>SUMIFS(СВЦЭМ!$H$34:$H$777,СВЦЭМ!$A$34:$A$777,$A317,СВЦЭМ!$B$33:$B$776,D$296)+'СЕТ СН'!$F$15</f>
        <v>0</v>
      </c>
      <c r="E317" s="36">
        <f>SUMIFS(СВЦЭМ!$H$34:$H$777,СВЦЭМ!$A$34:$A$777,$A317,СВЦЭМ!$B$33:$B$776,E$296)+'СЕТ СН'!$F$15</f>
        <v>0</v>
      </c>
      <c r="F317" s="36">
        <f>SUMIFS(СВЦЭМ!$H$34:$H$777,СВЦЭМ!$A$34:$A$777,$A317,СВЦЭМ!$B$33:$B$776,F$296)+'СЕТ СН'!$F$15</f>
        <v>0</v>
      </c>
      <c r="G317" s="36">
        <f>SUMIFS(СВЦЭМ!$H$34:$H$777,СВЦЭМ!$A$34:$A$777,$A317,СВЦЭМ!$B$33:$B$776,G$296)+'СЕТ СН'!$F$15</f>
        <v>0</v>
      </c>
      <c r="H317" s="36">
        <f>SUMIFS(СВЦЭМ!$H$34:$H$777,СВЦЭМ!$A$34:$A$777,$A317,СВЦЭМ!$B$33:$B$776,H$296)+'СЕТ СН'!$F$15</f>
        <v>0</v>
      </c>
      <c r="I317" s="36">
        <f>SUMIFS(СВЦЭМ!$H$34:$H$777,СВЦЭМ!$A$34:$A$777,$A317,СВЦЭМ!$B$33:$B$776,I$296)+'СЕТ СН'!$F$15</f>
        <v>0</v>
      </c>
      <c r="J317" s="36">
        <f>SUMIFS(СВЦЭМ!$H$34:$H$777,СВЦЭМ!$A$34:$A$777,$A317,СВЦЭМ!$B$33:$B$776,J$296)+'СЕТ СН'!$F$15</f>
        <v>0</v>
      </c>
      <c r="K317" s="36">
        <f>SUMIFS(СВЦЭМ!$H$34:$H$777,СВЦЭМ!$A$34:$A$777,$A317,СВЦЭМ!$B$33:$B$776,K$296)+'СЕТ СН'!$F$15</f>
        <v>0</v>
      </c>
      <c r="L317" s="36">
        <f>SUMIFS(СВЦЭМ!$H$34:$H$777,СВЦЭМ!$A$34:$A$777,$A317,СВЦЭМ!$B$33:$B$776,L$296)+'СЕТ СН'!$F$15</f>
        <v>0</v>
      </c>
      <c r="M317" s="36">
        <f>SUMIFS(СВЦЭМ!$H$34:$H$777,СВЦЭМ!$A$34:$A$777,$A317,СВЦЭМ!$B$33:$B$776,M$296)+'СЕТ СН'!$F$15</f>
        <v>0</v>
      </c>
      <c r="N317" s="36">
        <f>SUMIFS(СВЦЭМ!$H$34:$H$777,СВЦЭМ!$A$34:$A$777,$A317,СВЦЭМ!$B$33:$B$776,N$296)+'СЕТ СН'!$F$15</f>
        <v>0</v>
      </c>
      <c r="O317" s="36">
        <f>SUMIFS(СВЦЭМ!$H$34:$H$777,СВЦЭМ!$A$34:$A$777,$A317,СВЦЭМ!$B$33:$B$776,O$296)+'СЕТ СН'!$F$15</f>
        <v>0</v>
      </c>
      <c r="P317" s="36">
        <f>SUMIFS(СВЦЭМ!$H$34:$H$777,СВЦЭМ!$A$34:$A$777,$A317,СВЦЭМ!$B$33:$B$776,P$296)+'СЕТ СН'!$F$15</f>
        <v>0</v>
      </c>
      <c r="Q317" s="36">
        <f>SUMIFS(СВЦЭМ!$H$34:$H$777,СВЦЭМ!$A$34:$A$777,$A317,СВЦЭМ!$B$33:$B$776,Q$296)+'СЕТ СН'!$F$15</f>
        <v>0</v>
      </c>
      <c r="R317" s="36">
        <f>SUMIFS(СВЦЭМ!$H$34:$H$777,СВЦЭМ!$A$34:$A$777,$A317,СВЦЭМ!$B$33:$B$776,R$296)+'СЕТ СН'!$F$15</f>
        <v>0</v>
      </c>
      <c r="S317" s="36">
        <f>SUMIFS(СВЦЭМ!$H$34:$H$777,СВЦЭМ!$A$34:$A$777,$A317,СВЦЭМ!$B$33:$B$776,S$296)+'СЕТ СН'!$F$15</f>
        <v>0</v>
      </c>
      <c r="T317" s="36">
        <f>SUMIFS(СВЦЭМ!$H$34:$H$777,СВЦЭМ!$A$34:$A$777,$A317,СВЦЭМ!$B$33:$B$776,T$296)+'СЕТ СН'!$F$15</f>
        <v>0</v>
      </c>
      <c r="U317" s="36">
        <f>SUMIFS(СВЦЭМ!$H$34:$H$777,СВЦЭМ!$A$34:$A$777,$A317,СВЦЭМ!$B$33:$B$776,U$296)+'СЕТ СН'!$F$15</f>
        <v>0</v>
      </c>
      <c r="V317" s="36">
        <f>SUMIFS(СВЦЭМ!$H$34:$H$777,СВЦЭМ!$A$34:$A$777,$A317,СВЦЭМ!$B$33:$B$776,V$296)+'СЕТ СН'!$F$15</f>
        <v>0</v>
      </c>
      <c r="W317" s="36">
        <f>SUMIFS(СВЦЭМ!$H$34:$H$777,СВЦЭМ!$A$34:$A$777,$A317,СВЦЭМ!$B$33:$B$776,W$296)+'СЕТ СН'!$F$15</f>
        <v>0</v>
      </c>
      <c r="X317" s="36">
        <f>SUMIFS(СВЦЭМ!$H$34:$H$777,СВЦЭМ!$A$34:$A$777,$A317,СВЦЭМ!$B$33:$B$776,X$296)+'СЕТ СН'!$F$15</f>
        <v>0</v>
      </c>
      <c r="Y317" s="36">
        <f>SUMIFS(СВЦЭМ!$H$34:$H$777,СВЦЭМ!$A$34:$A$777,$A317,СВЦЭМ!$B$33:$B$776,Y$296)+'СЕТ СН'!$F$15</f>
        <v>0</v>
      </c>
    </row>
    <row r="318" spans="1:25" ht="15.75" hidden="1" x14ac:dyDescent="0.2">
      <c r="A318" s="35">
        <f t="shared" si="8"/>
        <v>43638</v>
      </c>
      <c r="B318" s="36">
        <f>SUMIFS(СВЦЭМ!$H$34:$H$777,СВЦЭМ!$A$34:$A$777,$A318,СВЦЭМ!$B$33:$B$776,B$296)+'СЕТ СН'!$F$15</f>
        <v>0</v>
      </c>
      <c r="C318" s="36">
        <f>SUMIFS(СВЦЭМ!$H$34:$H$777,СВЦЭМ!$A$34:$A$777,$A318,СВЦЭМ!$B$33:$B$776,C$296)+'СЕТ СН'!$F$15</f>
        <v>0</v>
      </c>
      <c r="D318" s="36">
        <f>SUMIFS(СВЦЭМ!$H$34:$H$777,СВЦЭМ!$A$34:$A$777,$A318,СВЦЭМ!$B$33:$B$776,D$296)+'СЕТ СН'!$F$15</f>
        <v>0</v>
      </c>
      <c r="E318" s="36">
        <f>SUMIFS(СВЦЭМ!$H$34:$H$777,СВЦЭМ!$A$34:$A$777,$A318,СВЦЭМ!$B$33:$B$776,E$296)+'СЕТ СН'!$F$15</f>
        <v>0</v>
      </c>
      <c r="F318" s="36">
        <f>SUMIFS(СВЦЭМ!$H$34:$H$777,СВЦЭМ!$A$34:$A$777,$A318,СВЦЭМ!$B$33:$B$776,F$296)+'СЕТ СН'!$F$15</f>
        <v>0</v>
      </c>
      <c r="G318" s="36">
        <f>SUMIFS(СВЦЭМ!$H$34:$H$777,СВЦЭМ!$A$34:$A$777,$A318,СВЦЭМ!$B$33:$B$776,G$296)+'СЕТ СН'!$F$15</f>
        <v>0</v>
      </c>
      <c r="H318" s="36">
        <f>SUMIFS(СВЦЭМ!$H$34:$H$777,СВЦЭМ!$A$34:$A$777,$A318,СВЦЭМ!$B$33:$B$776,H$296)+'СЕТ СН'!$F$15</f>
        <v>0</v>
      </c>
      <c r="I318" s="36">
        <f>SUMIFS(СВЦЭМ!$H$34:$H$777,СВЦЭМ!$A$34:$A$777,$A318,СВЦЭМ!$B$33:$B$776,I$296)+'СЕТ СН'!$F$15</f>
        <v>0</v>
      </c>
      <c r="J318" s="36">
        <f>SUMIFS(СВЦЭМ!$H$34:$H$777,СВЦЭМ!$A$34:$A$777,$A318,СВЦЭМ!$B$33:$B$776,J$296)+'СЕТ СН'!$F$15</f>
        <v>0</v>
      </c>
      <c r="K318" s="36">
        <f>SUMIFS(СВЦЭМ!$H$34:$H$777,СВЦЭМ!$A$34:$A$777,$A318,СВЦЭМ!$B$33:$B$776,K$296)+'СЕТ СН'!$F$15</f>
        <v>0</v>
      </c>
      <c r="L318" s="36">
        <f>SUMIFS(СВЦЭМ!$H$34:$H$777,СВЦЭМ!$A$34:$A$777,$A318,СВЦЭМ!$B$33:$B$776,L$296)+'СЕТ СН'!$F$15</f>
        <v>0</v>
      </c>
      <c r="M318" s="36">
        <f>SUMIFS(СВЦЭМ!$H$34:$H$777,СВЦЭМ!$A$34:$A$777,$A318,СВЦЭМ!$B$33:$B$776,M$296)+'СЕТ СН'!$F$15</f>
        <v>0</v>
      </c>
      <c r="N318" s="36">
        <f>SUMIFS(СВЦЭМ!$H$34:$H$777,СВЦЭМ!$A$34:$A$777,$A318,СВЦЭМ!$B$33:$B$776,N$296)+'СЕТ СН'!$F$15</f>
        <v>0</v>
      </c>
      <c r="O318" s="36">
        <f>SUMIFS(СВЦЭМ!$H$34:$H$777,СВЦЭМ!$A$34:$A$777,$A318,СВЦЭМ!$B$33:$B$776,O$296)+'СЕТ СН'!$F$15</f>
        <v>0</v>
      </c>
      <c r="P318" s="36">
        <f>SUMIFS(СВЦЭМ!$H$34:$H$777,СВЦЭМ!$A$34:$A$777,$A318,СВЦЭМ!$B$33:$B$776,P$296)+'СЕТ СН'!$F$15</f>
        <v>0</v>
      </c>
      <c r="Q318" s="36">
        <f>SUMIFS(СВЦЭМ!$H$34:$H$777,СВЦЭМ!$A$34:$A$777,$A318,СВЦЭМ!$B$33:$B$776,Q$296)+'СЕТ СН'!$F$15</f>
        <v>0</v>
      </c>
      <c r="R318" s="36">
        <f>SUMIFS(СВЦЭМ!$H$34:$H$777,СВЦЭМ!$A$34:$A$777,$A318,СВЦЭМ!$B$33:$B$776,R$296)+'СЕТ СН'!$F$15</f>
        <v>0</v>
      </c>
      <c r="S318" s="36">
        <f>SUMIFS(СВЦЭМ!$H$34:$H$777,СВЦЭМ!$A$34:$A$777,$A318,СВЦЭМ!$B$33:$B$776,S$296)+'СЕТ СН'!$F$15</f>
        <v>0</v>
      </c>
      <c r="T318" s="36">
        <f>SUMIFS(СВЦЭМ!$H$34:$H$777,СВЦЭМ!$A$34:$A$777,$A318,СВЦЭМ!$B$33:$B$776,T$296)+'СЕТ СН'!$F$15</f>
        <v>0</v>
      </c>
      <c r="U318" s="36">
        <f>SUMIFS(СВЦЭМ!$H$34:$H$777,СВЦЭМ!$A$34:$A$777,$A318,СВЦЭМ!$B$33:$B$776,U$296)+'СЕТ СН'!$F$15</f>
        <v>0</v>
      </c>
      <c r="V318" s="36">
        <f>SUMIFS(СВЦЭМ!$H$34:$H$777,СВЦЭМ!$A$34:$A$777,$A318,СВЦЭМ!$B$33:$B$776,V$296)+'СЕТ СН'!$F$15</f>
        <v>0</v>
      </c>
      <c r="W318" s="36">
        <f>SUMIFS(СВЦЭМ!$H$34:$H$777,СВЦЭМ!$A$34:$A$777,$A318,СВЦЭМ!$B$33:$B$776,W$296)+'СЕТ СН'!$F$15</f>
        <v>0</v>
      </c>
      <c r="X318" s="36">
        <f>SUMIFS(СВЦЭМ!$H$34:$H$777,СВЦЭМ!$A$34:$A$777,$A318,СВЦЭМ!$B$33:$B$776,X$296)+'СЕТ СН'!$F$15</f>
        <v>0</v>
      </c>
      <c r="Y318" s="36">
        <f>SUMIFS(СВЦЭМ!$H$34:$H$777,СВЦЭМ!$A$34:$A$777,$A318,СВЦЭМ!$B$33:$B$776,Y$296)+'СЕТ СН'!$F$15</f>
        <v>0</v>
      </c>
    </row>
    <row r="319" spans="1:25" ht="15.75" hidden="1" x14ac:dyDescent="0.2">
      <c r="A319" s="35">
        <f t="shared" si="8"/>
        <v>43639</v>
      </c>
      <c r="B319" s="36">
        <f>SUMIFS(СВЦЭМ!$H$34:$H$777,СВЦЭМ!$A$34:$A$777,$A319,СВЦЭМ!$B$33:$B$776,B$296)+'СЕТ СН'!$F$15</f>
        <v>0</v>
      </c>
      <c r="C319" s="36">
        <f>SUMIFS(СВЦЭМ!$H$34:$H$777,СВЦЭМ!$A$34:$A$777,$A319,СВЦЭМ!$B$33:$B$776,C$296)+'СЕТ СН'!$F$15</f>
        <v>0</v>
      </c>
      <c r="D319" s="36">
        <f>SUMIFS(СВЦЭМ!$H$34:$H$777,СВЦЭМ!$A$34:$A$777,$A319,СВЦЭМ!$B$33:$B$776,D$296)+'СЕТ СН'!$F$15</f>
        <v>0</v>
      </c>
      <c r="E319" s="36">
        <f>SUMIFS(СВЦЭМ!$H$34:$H$777,СВЦЭМ!$A$34:$A$777,$A319,СВЦЭМ!$B$33:$B$776,E$296)+'СЕТ СН'!$F$15</f>
        <v>0</v>
      </c>
      <c r="F319" s="36">
        <f>SUMIFS(СВЦЭМ!$H$34:$H$777,СВЦЭМ!$A$34:$A$777,$A319,СВЦЭМ!$B$33:$B$776,F$296)+'СЕТ СН'!$F$15</f>
        <v>0</v>
      </c>
      <c r="G319" s="36">
        <f>SUMIFS(СВЦЭМ!$H$34:$H$777,СВЦЭМ!$A$34:$A$777,$A319,СВЦЭМ!$B$33:$B$776,G$296)+'СЕТ СН'!$F$15</f>
        <v>0</v>
      </c>
      <c r="H319" s="36">
        <f>SUMIFS(СВЦЭМ!$H$34:$H$777,СВЦЭМ!$A$34:$A$777,$A319,СВЦЭМ!$B$33:$B$776,H$296)+'СЕТ СН'!$F$15</f>
        <v>0</v>
      </c>
      <c r="I319" s="36">
        <f>SUMIFS(СВЦЭМ!$H$34:$H$777,СВЦЭМ!$A$34:$A$777,$A319,СВЦЭМ!$B$33:$B$776,I$296)+'СЕТ СН'!$F$15</f>
        <v>0</v>
      </c>
      <c r="J319" s="36">
        <f>SUMIFS(СВЦЭМ!$H$34:$H$777,СВЦЭМ!$A$34:$A$777,$A319,СВЦЭМ!$B$33:$B$776,J$296)+'СЕТ СН'!$F$15</f>
        <v>0</v>
      </c>
      <c r="K319" s="36">
        <f>SUMIFS(СВЦЭМ!$H$34:$H$777,СВЦЭМ!$A$34:$A$777,$A319,СВЦЭМ!$B$33:$B$776,K$296)+'СЕТ СН'!$F$15</f>
        <v>0</v>
      </c>
      <c r="L319" s="36">
        <f>SUMIFS(СВЦЭМ!$H$34:$H$777,СВЦЭМ!$A$34:$A$777,$A319,СВЦЭМ!$B$33:$B$776,L$296)+'СЕТ СН'!$F$15</f>
        <v>0</v>
      </c>
      <c r="M319" s="36">
        <f>SUMIFS(СВЦЭМ!$H$34:$H$777,СВЦЭМ!$A$34:$A$777,$A319,СВЦЭМ!$B$33:$B$776,M$296)+'СЕТ СН'!$F$15</f>
        <v>0</v>
      </c>
      <c r="N319" s="36">
        <f>SUMIFS(СВЦЭМ!$H$34:$H$777,СВЦЭМ!$A$34:$A$777,$A319,СВЦЭМ!$B$33:$B$776,N$296)+'СЕТ СН'!$F$15</f>
        <v>0</v>
      </c>
      <c r="O319" s="36">
        <f>SUMIFS(СВЦЭМ!$H$34:$H$777,СВЦЭМ!$A$34:$A$777,$A319,СВЦЭМ!$B$33:$B$776,O$296)+'СЕТ СН'!$F$15</f>
        <v>0</v>
      </c>
      <c r="P319" s="36">
        <f>SUMIFS(СВЦЭМ!$H$34:$H$777,СВЦЭМ!$A$34:$A$777,$A319,СВЦЭМ!$B$33:$B$776,P$296)+'СЕТ СН'!$F$15</f>
        <v>0</v>
      </c>
      <c r="Q319" s="36">
        <f>SUMIFS(СВЦЭМ!$H$34:$H$777,СВЦЭМ!$A$34:$A$777,$A319,СВЦЭМ!$B$33:$B$776,Q$296)+'СЕТ СН'!$F$15</f>
        <v>0</v>
      </c>
      <c r="R319" s="36">
        <f>SUMIFS(СВЦЭМ!$H$34:$H$777,СВЦЭМ!$A$34:$A$777,$A319,СВЦЭМ!$B$33:$B$776,R$296)+'СЕТ СН'!$F$15</f>
        <v>0</v>
      </c>
      <c r="S319" s="36">
        <f>SUMIFS(СВЦЭМ!$H$34:$H$777,СВЦЭМ!$A$34:$A$777,$A319,СВЦЭМ!$B$33:$B$776,S$296)+'СЕТ СН'!$F$15</f>
        <v>0</v>
      </c>
      <c r="T319" s="36">
        <f>SUMIFS(СВЦЭМ!$H$34:$H$777,СВЦЭМ!$A$34:$A$777,$A319,СВЦЭМ!$B$33:$B$776,T$296)+'СЕТ СН'!$F$15</f>
        <v>0</v>
      </c>
      <c r="U319" s="36">
        <f>SUMIFS(СВЦЭМ!$H$34:$H$777,СВЦЭМ!$A$34:$A$777,$A319,СВЦЭМ!$B$33:$B$776,U$296)+'СЕТ СН'!$F$15</f>
        <v>0</v>
      </c>
      <c r="V319" s="36">
        <f>SUMIFS(СВЦЭМ!$H$34:$H$777,СВЦЭМ!$A$34:$A$777,$A319,СВЦЭМ!$B$33:$B$776,V$296)+'СЕТ СН'!$F$15</f>
        <v>0</v>
      </c>
      <c r="W319" s="36">
        <f>SUMIFS(СВЦЭМ!$H$34:$H$777,СВЦЭМ!$A$34:$A$777,$A319,СВЦЭМ!$B$33:$B$776,W$296)+'СЕТ СН'!$F$15</f>
        <v>0</v>
      </c>
      <c r="X319" s="36">
        <f>SUMIFS(СВЦЭМ!$H$34:$H$777,СВЦЭМ!$A$34:$A$777,$A319,СВЦЭМ!$B$33:$B$776,X$296)+'СЕТ СН'!$F$15</f>
        <v>0</v>
      </c>
      <c r="Y319" s="36">
        <f>SUMIFS(СВЦЭМ!$H$34:$H$777,СВЦЭМ!$A$34:$A$777,$A319,СВЦЭМ!$B$33:$B$776,Y$296)+'СЕТ СН'!$F$15</f>
        <v>0</v>
      </c>
    </row>
    <row r="320" spans="1:25" ht="15.75" hidden="1" x14ac:dyDescent="0.2">
      <c r="A320" s="35">
        <f t="shared" si="8"/>
        <v>43640</v>
      </c>
      <c r="B320" s="36">
        <f>SUMIFS(СВЦЭМ!$H$34:$H$777,СВЦЭМ!$A$34:$A$777,$A320,СВЦЭМ!$B$33:$B$776,B$296)+'СЕТ СН'!$F$15</f>
        <v>0</v>
      </c>
      <c r="C320" s="36">
        <f>SUMIFS(СВЦЭМ!$H$34:$H$777,СВЦЭМ!$A$34:$A$777,$A320,СВЦЭМ!$B$33:$B$776,C$296)+'СЕТ СН'!$F$15</f>
        <v>0</v>
      </c>
      <c r="D320" s="36">
        <f>SUMIFS(СВЦЭМ!$H$34:$H$777,СВЦЭМ!$A$34:$A$777,$A320,СВЦЭМ!$B$33:$B$776,D$296)+'СЕТ СН'!$F$15</f>
        <v>0</v>
      </c>
      <c r="E320" s="36">
        <f>SUMIFS(СВЦЭМ!$H$34:$H$777,СВЦЭМ!$A$34:$A$777,$A320,СВЦЭМ!$B$33:$B$776,E$296)+'СЕТ СН'!$F$15</f>
        <v>0</v>
      </c>
      <c r="F320" s="36">
        <f>SUMIFS(СВЦЭМ!$H$34:$H$777,СВЦЭМ!$A$34:$A$777,$A320,СВЦЭМ!$B$33:$B$776,F$296)+'СЕТ СН'!$F$15</f>
        <v>0</v>
      </c>
      <c r="G320" s="36">
        <f>SUMIFS(СВЦЭМ!$H$34:$H$777,СВЦЭМ!$A$34:$A$777,$A320,СВЦЭМ!$B$33:$B$776,G$296)+'СЕТ СН'!$F$15</f>
        <v>0</v>
      </c>
      <c r="H320" s="36">
        <f>SUMIFS(СВЦЭМ!$H$34:$H$777,СВЦЭМ!$A$34:$A$777,$A320,СВЦЭМ!$B$33:$B$776,H$296)+'СЕТ СН'!$F$15</f>
        <v>0</v>
      </c>
      <c r="I320" s="36">
        <f>SUMIFS(СВЦЭМ!$H$34:$H$777,СВЦЭМ!$A$34:$A$777,$A320,СВЦЭМ!$B$33:$B$776,I$296)+'СЕТ СН'!$F$15</f>
        <v>0</v>
      </c>
      <c r="J320" s="36">
        <f>SUMIFS(СВЦЭМ!$H$34:$H$777,СВЦЭМ!$A$34:$A$777,$A320,СВЦЭМ!$B$33:$B$776,J$296)+'СЕТ СН'!$F$15</f>
        <v>0</v>
      </c>
      <c r="K320" s="36">
        <f>SUMIFS(СВЦЭМ!$H$34:$H$777,СВЦЭМ!$A$34:$A$777,$A320,СВЦЭМ!$B$33:$B$776,K$296)+'СЕТ СН'!$F$15</f>
        <v>0</v>
      </c>
      <c r="L320" s="36">
        <f>SUMIFS(СВЦЭМ!$H$34:$H$777,СВЦЭМ!$A$34:$A$777,$A320,СВЦЭМ!$B$33:$B$776,L$296)+'СЕТ СН'!$F$15</f>
        <v>0</v>
      </c>
      <c r="M320" s="36">
        <f>SUMIFS(СВЦЭМ!$H$34:$H$777,СВЦЭМ!$A$34:$A$777,$A320,СВЦЭМ!$B$33:$B$776,M$296)+'СЕТ СН'!$F$15</f>
        <v>0</v>
      </c>
      <c r="N320" s="36">
        <f>SUMIFS(СВЦЭМ!$H$34:$H$777,СВЦЭМ!$A$34:$A$777,$A320,СВЦЭМ!$B$33:$B$776,N$296)+'СЕТ СН'!$F$15</f>
        <v>0</v>
      </c>
      <c r="O320" s="36">
        <f>SUMIFS(СВЦЭМ!$H$34:$H$777,СВЦЭМ!$A$34:$A$777,$A320,СВЦЭМ!$B$33:$B$776,O$296)+'СЕТ СН'!$F$15</f>
        <v>0</v>
      </c>
      <c r="P320" s="36">
        <f>SUMIFS(СВЦЭМ!$H$34:$H$777,СВЦЭМ!$A$34:$A$777,$A320,СВЦЭМ!$B$33:$B$776,P$296)+'СЕТ СН'!$F$15</f>
        <v>0</v>
      </c>
      <c r="Q320" s="36">
        <f>SUMIFS(СВЦЭМ!$H$34:$H$777,СВЦЭМ!$A$34:$A$777,$A320,СВЦЭМ!$B$33:$B$776,Q$296)+'СЕТ СН'!$F$15</f>
        <v>0</v>
      </c>
      <c r="R320" s="36">
        <f>SUMIFS(СВЦЭМ!$H$34:$H$777,СВЦЭМ!$A$34:$A$777,$A320,СВЦЭМ!$B$33:$B$776,R$296)+'СЕТ СН'!$F$15</f>
        <v>0</v>
      </c>
      <c r="S320" s="36">
        <f>SUMIFS(СВЦЭМ!$H$34:$H$777,СВЦЭМ!$A$34:$A$777,$A320,СВЦЭМ!$B$33:$B$776,S$296)+'СЕТ СН'!$F$15</f>
        <v>0</v>
      </c>
      <c r="T320" s="36">
        <f>SUMIFS(СВЦЭМ!$H$34:$H$777,СВЦЭМ!$A$34:$A$777,$A320,СВЦЭМ!$B$33:$B$776,T$296)+'СЕТ СН'!$F$15</f>
        <v>0</v>
      </c>
      <c r="U320" s="36">
        <f>SUMIFS(СВЦЭМ!$H$34:$H$777,СВЦЭМ!$A$34:$A$777,$A320,СВЦЭМ!$B$33:$B$776,U$296)+'СЕТ СН'!$F$15</f>
        <v>0</v>
      </c>
      <c r="V320" s="36">
        <f>SUMIFS(СВЦЭМ!$H$34:$H$777,СВЦЭМ!$A$34:$A$777,$A320,СВЦЭМ!$B$33:$B$776,V$296)+'СЕТ СН'!$F$15</f>
        <v>0</v>
      </c>
      <c r="W320" s="36">
        <f>SUMIFS(СВЦЭМ!$H$34:$H$777,СВЦЭМ!$A$34:$A$777,$A320,СВЦЭМ!$B$33:$B$776,W$296)+'СЕТ СН'!$F$15</f>
        <v>0</v>
      </c>
      <c r="X320" s="36">
        <f>SUMIFS(СВЦЭМ!$H$34:$H$777,СВЦЭМ!$A$34:$A$777,$A320,СВЦЭМ!$B$33:$B$776,X$296)+'СЕТ СН'!$F$15</f>
        <v>0</v>
      </c>
      <c r="Y320" s="36">
        <f>SUMIFS(СВЦЭМ!$H$34:$H$777,СВЦЭМ!$A$34:$A$777,$A320,СВЦЭМ!$B$33:$B$776,Y$296)+'СЕТ СН'!$F$15</f>
        <v>0</v>
      </c>
    </row>
    <row r="321" spans="1:27" ht="15.75" hidden="1" x14ac:dyDescent="0.2">
      <c r="A321" s="35">
        <f t="shared" si="8"/>
        <v>43641</v>
      </c>
      <c r="B321" s="36">
        <f>SUMIFS(СВЦЭМ!$H$34:$H$777,СВЦЭМ!$A$34:$A$777,$A321,СВЦЭМ!$B$33:$B$776,B$296)+'СЕТ СН'!$F$15</f>
        <v>0</v>
      </c>
      <c r="C321" s="36">
        <f>SUMIFS(СВЦЭМ!$H$34:$H$777,СВЦЭМ!$A$34:$A$777,$A321,СВЦЭМ!$B$33:$B$776,C$296)+'СЕТ СН'!$F$15</f>
        <v>0</v>
      </c>
      <c r="D321" s="36">
        <f>SUMIFS(СВЦЭМ!$H$34:$H$777,СВЦЭМ!$A$34:$A$777,$A321,СВЦЭМ!$B$33:$B$776,D$296)+'СЕТ СН'!$F$15</f>
        <v>0</v>
      </c>
      <c r="E321" s="36">
        <f>SUMIFS(СВЦЭМ!$H$34:$H$777,СВЦЭМ!$A$34:$A$777,$A321,СВЦЭМ!$B$33:$B$776,E$296)+'СЕТ СН'!$F$15</f>
        <v>0</v>
      </c>
      <c r="F321" s="36">
        <f>SUMIFS(СВЦЭМ!$H$34:$H$777,СВЦЭМ!$A$34:$A$777,$A321,СВЦЭМ!$B$33:$B$776,F$296)+'СЕТ СН'!$F$15</f>
        <v>0</v>
      </c>
      <c r="G321" s="36">
        <f>SUMIFS(СВЦЭМ!$H$34:$H$777,СВЦЭМ!$A$34:$A$777,$A321,СВЦЭМ!$B$33:$B$776,G$296)+'СЕТ СН'!$F$15</f>
        <v>0</v>
      </c>
      <c r="H321" s="36">
        <f>SUMIFS(СВЦЭМ!$H$34:$H$777,СВЦЭМ!$A$34:$A$777,$A321,СВЦЭМ!$B$33:$B$776,H$296)+'СЕТ СН'!$F$15</f>
        <v>0</v>
      </c>
      <c r="I321" s="36">
        <f>SUMIFS(СВЦЭМ!$H$34:$H$777,СВЦЭМ!$A$34:$A$777,$A321,СВЦЭМ!$B$33:$B$776,I$296)+'СЕТ СН'!$F$15</f>
        <v>0</v>
      </c>
      <c r="J321" s="36">
        <f>SUMIFS(СВЦЭМ!$H$34:$H$777,СВЦЭМ!$A$34:$A$777,$A321,СВЦЭМ!$B$33:$B$776,J$296)+'СЕТ СН'!$F$15</f>
        <v>0</v>
      </c>
      <c r="K321" s="36">
        <f>SUMIFS(СВЦЭМ!$H$34:$H$777,СВЦЭМ!$A$34:$A$777,$A321,СВЦЭМ!$B$33:$B$776,K$296)+'СЕТ СН'!$F$15</f>
        <v>0</v>
      </c>
      <c r="L321" s="36">
        <f>SUMIFS(СВЦЭМ!$H$34:$H$777,СВЦЭМ!$A$34:$A$777,$A321,СВЦЭМ!$B$33:$B$776,L$296)+'СЕТ СН'!$F$15</f>
        <v>0</v>
      </c>
      <c r="M321" s="36">
        <f>SUMIFS(СВЦЭМ!$H$34:$H$777,СВЦЭМ!$A$34:$A$777,$A321,СВЦЭМ!$B$33:$B$776,M$296)+'СЕТ СН'!$F$15</f>
        <v>0</v>
      </c>
      <c r="N321" s="36">
        <f>SUMIFS(СВЦЭМ!$H$34:$H$777,СВЦЭМ!$A$34:$A$777,$A321,СВЦЭМ!$B$33:$B$776,N$296)+'СЕТ СН'!$F$15</f>
        <v>0</v>
      </c>
      <c r="O321" s="36">
        <f>SUMIFS(СВЦЭМ!$H$34:$H$777,СВЦЭМ!$A$34:$A$777,$A321,СВЦЭМ!$B$33:$B$776,O$296)+'СЕТ СН'!$F$15</f>
        <v>0</v>
      </c>
      <c r="P321" s="36">
        <f>SUMIFS(СВЦЭМ!$H$34:$H$777,СВЦЭМ!$A$34:$A$777,$A321,СВЦЭМ!$B$33:$B$776,P$296)+'СЕТ СН'!$F$15</f>
        <v>0</v>
      </c>
      <c r="Q321" s="36">
        <f>SUMIFS(СВЦЭМ!$H$34:$H$777,СВЦЭМ!$A$34:$A$777,$A321,СВЦЭМ!$B$33:$B$776,Q$296)+'СЕТ СН'!$F$15</f>
        <v>0</v>
      </c>
      <c r="R321" s="36">
        <f>SUMIFS(СВЦЭМ!$H$34:$H$777,СВЦЭМ!$A$34:$A$777,$A321,СВЦЭМ!$B$33:$B$776,R$296)+'СЕТ СН'!$F$15</f>
        <v>0</v>
      </c>
      <c r="S321" s="36">
        <f>SUMIFS(СВЦЭМ!$H$34:$H$777,СВЦЭМ!$A$34:$A$777,$A321,СВЦЭМ!$B$33:$B$776,S$296)+'СЕТ СН'!$F$15</f>
        <v>0</v>
      </c>
      <c r="T321" s="36">
        <f>SUMIFS(СВЦЭМ!$H$34:$H$777,СВЦЭМ!$A$34:$A$777,$A321,СВЦЭМ!$B$33:$B$776,T$296)+'СЕТ СН'!$F$15</f>
        <v>0</v>
      </c>
      <c r="U321" s="36">
        <f>SUMIFS(СВЦЭМ!$H$34:$H$777,СВЦЭМ!$A$34:$A$777,$A321,СВЦЭМ!$B$33:$B$776,U$296)+'СЕТ СН'!$F$15</f>
        <v>0</v>
      </c>
      <c r="V321" s="36">
        <f>SUMIFS(СВЦЭМ!$H$34:$H$777,СВЦЭМ!$A$34:$A$777,$A321,СВЦЭМ!$B$33:$B$776,V$296)+'СЕТ СН'!$F$15</f>
        <v>0</v>
      </c>
      <c r="W321" s="36">
        <f>SUMIFS(СВЦЭМ!$H$34:$H$777,СВЦЭМ!$A$34:$A$777,$A321,СВЦЭМ!$B$33:$B$776,W$296)+'СЕТ СН'!$F$15</f>
        <v>0</v>
      </c>
      <c r="X321" s="36">
        <f>SUMIFS(СВЦЭМ!$H$34:$H$777,СВЦЭМ!$A$34:$A$777,$A321,СВЦЭМ!$B$33:$B$776,X$296)+'СЕТ СН'!$F$15</f>
        <v>0</v>
      </c>
      <c r="Y321" s="36">
        <f>SUMIFS(СВЦЭМ!$H$34:$H$777,СВЦЭМ!$A$34:$A$777,$A321,СВЦЭМ!$B$33:$B$776,Y$296)+'СЕТ СН'!$F$15</f>
        <v>0</v>
      </c>
    </row>
    <row r="322" spans="1:27" ht="15.75" hidden="1" x14ac:dyDescent="0.2">
      <c r="A322" s="35">
        <f t="shared" si="8"/>
        <v>43642</v>
      </c>
      <c r="B322" s="36">
        <f>SUMIFS(СВЦЭМ!$H$34:$H$777,СВЦЭМ!$A$34:$A$777,$A322,СВЦЭМ!$B$33:$B$776,B$296)+'СЕТ СН'!$F$15</f>
        <v>0</v>
      </c>
      <c r="C322" s="36">
        <f>SUMIFS(СВЦЭМ!$H$34:$H$777,СВЦЭМ!$A$34:$A$777,$A322,СВЦЭМ!$B$33:$B$776,C$296)+'СЕТ СН'!$F$15</f>
        <v>0</v>
      </c>
      <c r="D322" s="36">
        <f>SUMIFS(СВЦЭМ!$H$34:$H$777,СВЦЭМ!$A$34:$A$777,$A322,СВЦЭМ!$B$33:$B$776,D$296)+'СЕТ СН'!$F$15</f>
        <v>0</v>
      </c>
      <c r="E322" s="36">
        <f>SUMIFS(СВЦЭМ!$H$34:$H$777,СВЦЭМ!$A$34:$A$777,$A322,СВЦЭМ!$B$33:$B$776,E$296)+'СЕТ СН'!$F$15</f>
        <v>0</v>
      </c>
      <c r="F322" s="36">
        <f>SUMIFS(СВЦЭМ!$H$34:$H$777,СВЦЭМ!$A$34:$A$777,$A322,СВЦЭМ!$B$33:$B$776,F$296)+'СЕТ СН'!$F$15</f>
        <v>0</v>
      </c>
      <c r="G322" s="36">
        <f>SUMIFS(СВЦЭМ!$H$34:$H$777,СВЦЭМ!$A$34:$A$777,$A322,СВЦЭМ!$B$33:$B$776,G$296)+'СЕТ СН'!$F$15</f>
        <v>0</v>
      </c>
      <c r="H322" s="36">
        <f>SUMIFS(СВЦЭМ!$H$34:$H$777,СВЦЭМ!$A$34:$A$777,$A322,СВЦЭМ!$B$33:$B$776,H$296)+'СЕТ СН'!$F$15</f>
        <v>0</v>
      </c>
      <c r="I322" s="36">
        <f>SUMIFS(СВЦЭМ!$H$34:$H$777,СВЦЭМ!$A$34:$A$777,$A322,СВЦЭМ!$B$33:$B$776,I$296)+'СЕТ СН'!$F$15</f>
        <v>0</v>
      </c>
      <c r="J322" s="36">
        <f>SUMIFS(СВЦЭМ!$H$34:$H$777,СВЦЭМ!$A$34:$A$777,$A322,СВЦЭМ!$B$33:$B$776,J$296)+'СЕТ СН'!$F$15</f>
        <v>0</v>
      </c>
      <c r="K322" s="36">
        <f>SUMIFS(СВЦЭМ!$H$34:$H$777,СВЦЭМ!$A$34:$A$777,$A322,СВЦЭМ!$B$33:$B$776,K$296)+'СЕТ СН'!$F$15</f>
        <v>0</v>
      </c>
      <c r="L322" s="36">
        <f>SUMIFS(СВЦЭМ!$H$34:$H$777,СВЦЭМ!$A$34:$A$777,$A322,СВЦЭМ!$B$33:$B$776,L$296)+'СЕТ СН'!$F$15</f>
        <v>0</v>
      </c>
      <c r="M322" s="36">
        <f>SUMIFS(СВЦЭМ!$H$34:$H$777,СВЦЭМ!$A$34:$A$777,$A322,СВЦЭМ!$B$33:$B$776,M$296)+'СЕТ СН'!$F$15</f>
        <v>0</v>
      </c>
      <c r="N322" s="36">
        <f>SUMIFS(СВЦЭМ!$H$34:$H$777,СВЦЭМ!$A$34:$A$777,$A322,СВЦЭМ!$B$33:$B$776,N$296)+'СЕТ СН'!$F$15</f>
        <v>0</v>
      </c>
      <c r="O322" s="36">
        <f>SUMIFS(СВЦЭМ!$H$34:$H$777,СВЦЭМ!$A$34:$A$777,$A322,СВЦЭМ!$B$33:$B$776,O$296)+'СЕТ СН'!$F$15</f>
        <v>0</v>
      </c>
      <c r="P322" s="36">
        <f>SUMIFS(СВЦЭМ!$H$34:$H$777,СВЦЭМ!$A$34:$A$777,$A322,СВЦЭМ!$B$33:$B$776,P$296)+'СЕТ СН'!$F$15</f>
        <v>0</v>
      </c>
      <c r="Q322" s="36">
        <f>SUMIFS(СВЦЭМ!$H$34:$H$777,СВЦЭМ!$A$34:$A$777,$A322,СВЦЭМ!$B$33:$B$776,Q$296)+'СЕТ СН'!$F$15</f>
        <v>0</v>
      </c>
      <c r="R322" s="36">
        <f>SUMIFS(СВЦЭМ!$H$34:$H$777,СВЦЭМ!$A$34:$A$777,$A322,СВЦЭМ!$B$33:$B$776,R$296)+'СЕТ СН'!$F$15</f>
        <v>0</v>
      </c>
      <c r="S322" s="36">
        <f>SUMIFS(СВЦЭМ!$H$34:$H$777,СВЦЭМ!$A$34:$A$777,$A322,СВЦЭМ!$B$33:$B$776,S$296)+'СЕТ СН'!$F$15</f>
        <v>0</v>
      </c>
      <c r="T322" s="36">
        <f>SUMIFS(СВЦЭМ!$H$34:$H$777,СВЦЭМ!$A$34:$A$777,$A322,СВЦЭМ!$B$33:$B$776,T$296)+'СЕТ СН'!$F$15</f>
        <v>0</v>
      </c>
      <c r="U322" s="36">
        <f>SUMIFS(СВЦЭМ!$H$34:$H$777,СВЦЭМ!$A$34:$A$777,$A322,СВЦЭМ!$B$33:$B$776,U$296)+'СЕТ СН'!$F$15</f>
        <v>0</v>
      </c>
      <c r="V322" s="36">
        <f>SUMIFS(СВЦЭМ!$H$34:$H$777,СВЦЭМ!$A$34:$A$777,$A322,СВЦЭМ!$B$33:$B$776,V$296)+'СЕТ СН'!$F$15</f>
        <v>0</v>
      </c>
      <c r="W322" s="36">
        <f>SUMIFS(СВЦЭМ!$H$34:$H$777,СВЦЭМ!$A$34:$A$777,$A322,СВЦЭМ!$B$33:$B$776,W$296)+'СЕТ СН'!$F$15</f>
        <v>0</v>
      </c>
      <c r="X322" s="36">
        <f>SUMIFS(СВЦЭМ!$H$34:$H$777,СВЦЭМ!$A$34:$A$777,$A322,СВЦЭМ!$B$33:$B$776,X$296)+'СЕТ СН'!$F$15</f>
        <v>0</v>
      </c>
      <c r="Y322" s="36">
        <f>SUMIFS(СВЦЭМ!$H$34:$H$777,СВЦЭМ!$A$34:$A$777,$A322,СВЦЭМ!$B$33:$B$776,Y$296)+'СЕТ СН'!$F$15</f>
        <v>0</v>
      </c>
    </row>
    <row r="323" spans="1:27" ht="15.75" hidden="1" x14ac:dyDescent="0.2">
      <c r="A323" s="35">
        <f t="shared" si="8"/>
        <v>43643</v>
      </c>
      <c r="B323" s="36">
        <f>SUMIFS(СВЦЭМ!$H$34:$H$777,СВЦЭМ!$A$34:$A$777,$A323,СВЦЭМ!$B$33:$B$776,B$296)+'СЕТ СН'!$F$15</f>
        <v>0</v>
      </c>
      <c r="C323" s="36">
        <f>SUMIFS(СВЦЭМ!$H$34:$H$777,СВЦЭМ!$A$34:$A$777,$A323,СВЦЭМ!$B$33:$B$776,C$296)+'СЕТ СН'!$F$15</f>
        <v>0</v>
      </c>
      <c r="D323" s="36">
        <f>SUMIFS(СВЦЭМ!$H$34:$H$777,СВЦЭМ!$A$34:$A$777,$A323,СВЦЭМ!$B$33:$B$776,D$296)+'СЕТ СН'!$F$15</f>
        <v>0</v>
      </c>
      <c r="E323" s="36">
        <f>SUMIFS(СВЦЭМ!$H$34:$H$777,СВЦЭМ!$A$34:$A$777,$A323,СВЦЭМ!$B$33:$B$776,E$296)+'СЕТ СН'!$F$15</f>
        <v>0</v>
      </c>
      <c r="F323" s="36">
        <f>SUMIFS(СВЦЭМ!$H$34:$H$777,СВЦЭМ!$A$34:$A$777,$A323,СВЦЭМ!$B$33:$B$776,F$296)+'СЕТ СН'!$F$15</f>
        <v>0</v>
      </c>
      <c r="G323" s="36">
        <f>SUMIFS(СВЦЭМ!$H$34:$H$777,СВЦЭМ!$A$34:$A$777,$A323,СВЦЭМ!$B$33:$B$776,G$296)+'СЕТ СН'!$F$15</f>
        <v>0</v>
      </c>
      <c r="H323" s="36">
        <f>SUMIFS(СВЦЭМ!$H$34:$H$777,СВЦЭМ!$A$34:$A$777,$A323,СВЦЭМ!$B$33:$B$776,H$296)+'СЕТ СН'!$F$15</f>
        <v>0</v>
      </c>
      <c r="I323" s="36">
        <f>SUMIFS(СВЦЭМ!$H$34:$H$777,СВЦЭМ!$A$34:$A$777,$A323,СВЦЭМ!$B$33:$B$776,I$296)+'СЕТ СН'!$F$15</f>
        <v>0</v>
      </c>
      <c r="J323" s="36">
        <f>SUMIFS(СВЦЭМ!$H$34:$H$777,СВЦЭМ!$A$34:$A$777,$A323,СВЦЭМ!$B$33:$B$776,J$296)+'СЕТ СН'!$F$15</f>
        <v>0</v>
      </c>
      <c r="K323" s="36">
        <f>SUMIFS(СВЦЭМ!$H$34:$H$777,СВЦЭМ!$A$34:$A$777,$A323,СВЦЭМ!$B$33:$B$776,K$296)+'СЕТ СН'!$F$15</f>
        <v>0</v>
      </c>
      <c r="L323" s="36">
        <f>SUMIFS(СВЦЭМ!$H$34:$H$777,СВЦЭМ!$A$34:$A$777,$A323,СВЦЭМ!$B$33:$B$776,L$296)+'СЕТ СН'!$F$15</f>
        <v>0</v>
      </c>
      <c r="M323" s="36">
        <f>SUMIFS(СВЦЭМ!$H$34:$H$777,СВЦЭМ!$A$34:$A$777,$A323,СВЦЭМ!$B$33:$B$776,M$296)+'СЕТ СН'!$F$15</f>
        <v>0</v>
      </c>
      <c r="N323" s="36">
        <f>SUMIFS(СВЦЭМ!$H$34:$H$777,СВЦЭМ!$A$34:$A$777,$A323,СВЦЭМ!$B$33:$B$776,N$296)+'СЕТ СН'!$F$15</f>
        <v>0</v>
      </c>
      <c r="O323" s="36">
        <f>SUMIFS(СВЦЭМ!$H$34:$H$777,СВЦЭМ!$A$34:$A$777,$A323,СВЦЭМ!$B$33:$B$776,O$296)+'СЕТ СН'!$F$15</f>
        <v>0</v>
      </c>
      <c r="P323" s="36">
        <f>SUMIFS(СВЦЭМ!$H$34:$H$777,СВЦЭМ!$A$34:$A$777,$A323,СВЦЭМ!$B$33:$B$776,P$296)+'СЕТ СН'!$F$15</f>
        <v>0</v>
      </c>
      <c r="Q323" s="36">
        <f>SUMIFS(СВЦЭМ!$H$34:$H$777,СВЦЭМ!$A$34:$A$777,$A323,СВЦЭМ!$B$33:$B$776,Q$296)+'СЕТ СН'!$F$15</f>
        <v>0</v>
      </c>
      <c r="R323" s="36">
        <f>SUMIFS(СВЦЭМ!$H$34:$H$777,СВЦЭМ!$A$34:$A$777,$A323,СВЦЭМ!$B$33:$B$776,R$296)+'СЕТ СН'!$F$15</f>
        <v>0</v>
      </c>
      <c r="S323" s="36">
        <f>SUMIFS(СВЦЭМ!$H$34:$H$777,СВЦЭМ!$A$34:$A$777,$A323,СВЦЭМ!$B$33:$B$776,S$296)+'СЕТ СН'!$F$15</f>
        <v>0</v>
      </c>
      <c r="T323" s="36">
        <f>SUMIFS(СВЦЭМ!$H$34:$H$777,СВЦЭМ!$A$34:$A$777,$A323,СВЦЭМ!$B$33:$B$776,T$296)+'СЕТ СН'!$F$15</f>
        <v>0</v>
      </c>
      <c r="U323" s="36">
        <f>SUMIFS(СВЦЭМ!$H$34:$H$777,СВЦЭМ!$A$34:$A$777,$A323,СВЦЭМ!$B$33:$B$776,U$296)+'СЕТ СН'!$F$15</f>
        <v>0</v>
      </c>
      <c r="V323" s="36">
        <f>SUMIFS(СВЦЭМ!$H$34:$H$777,СВЦЭМ!$A$34:$A$777,$A323,СВЦЭМ!$B$33:$B$776,V$296)+'СЕТ СН'!$F$15</f>
        <v>0</v>
      </c>
      <c r="W323" s="36">
        <f>SUMIFS(СВЦЭМ!$H$34:$H$777,СВЦЭМ!$A$34:$A$777,$A323,СВЦЭМ!$B$33:$B$776,W$296)+'СЕТ СН'!$F$15</f>
        <v>0</v>
      </c>
      <c r="X323" s="36">
        <f>SUMIFS(СВЦЭМ!$H$34:$H$777,СВЦЭМ!$A$34:$A$777,$A323,СВЦЭМ!$B$33:$B$776,X$296)+'СЕТ СН'!$F$15</f>
        <v>0</v>
      </c>
      <c r="Y323" s="36">
        <f>SUMIFS(СВЦЭМ!$H$34:$H$777,СВЦЭМ!$A$34:$A$777,$A323,СВЦЭМ!$B$33:$B$776,Y$296)+'СЕТ СН'!$F$15</f>
        <v>0</v>
      </c>
    </row>
    <row r="324" spans="1:27" ht="15.75" hidden="1" x14ac:dyDescent="0.2">
      <c r="A324" s="35">
        <f t="shared" si="8"/>
        <v>43644</v>
      </c>
      <c r="B324" s="36">
        <f>SUMIFS(СВЦЭМ!$H$34:$H$777,СВЦЭМ!$A$34:$A$777,$A324,СВЦЭМ!$B$33:$B$776,B$296)+'СЕТ СН'!$F$15</f>
        <v>0</v>
      </c>
      <c r="C324" s="36">
        <f>SUMIFS(СВЦЭМ!$H$34:$H$777,СВЦЭМ!$A$34:$A$777,$A324,СВЦЭМ!$B$33:$B$776,C$296)+'СЕТ СН'!$F$15</f>
        <v>0</v>
      </c>
      <c r="D324" s="36">
        <f>SUMIFS(СВЦЭМ!$H$34:$H$777,СВЦЭМ!$A$34:$A$777,$A324,СВЦЭМ!$B$33:$B$776,D$296)+'СЕТ СН'!$F$15</f>
        <v>0</v>
      </c>
      <c r="E324" s="36">
        <f>SUMIFS(СВЦЭМ!$H$34:$H$777,СВЦЭМ!$A$34:$A$777,$A324,СВЦЭМ!$B$33:$B$776,E$296)+'СЕТ СН'!$F$15</f>
        <v>0</v>
      </c>
      <c r="F324" s="36">
        <f>SUMIFS(СВЦЭМ!$H$34:$H$777,СВЦЭМ!$A$34:$A$777,$A324,СВЦЭМ!$B$33:$B$776,F$296)+'СЕТ СН'!$F$15</f>
        <v>0</v>
      </c>
      <c r="G324" s="36">
        <f>SUMIFS(СВЦЭМ!$H$34:$H$777,СВЦЭМ!$A$34:$A$777,$A324,СВЦЭМ!$B$33:$B$776,G$296)+'СЕТ СН'!$F$15</f>
        <v>0</v>
      </c>
      <c r="H324" s="36">
        <f>SUMIFS(СВЦЭМ!$H$34:$H$777,СВЦЭМ!$A$34:$A$777,$A324,СВЦЭМ!$B$33:$B$776,H$296)+'СЕТ СН'!$F$15</f>
        <v>0</v>
      </c>
      <c r="I324" s="36">
        <f>SUMIFS(СВЦЭМ!$H$34:$H$777,СВЦЭМ!$A$34:$A$777,$A324,СВЦЭМ!$B$33:$B$776,I$296)+'СЕТ СН'!$F$15</f>
        <v>0</v>
      </c>
      <c r="J324" s="36">
        <f>SUMIFS(СВЦЭМ!$H$34:$H$777,СВЦЭМ!$A$34:$A$777,$A324,СВЦЭМ!$B$33:$B$776,J$296)+'СЕТ СН'!$F$15</f>
        <v>0</v>
      </c>
      <c r="K324" s="36">
        <f>SUMIFS(СВЦЭМ!$H$34:$H$777,СВЦЭМ!$A$34:$A$777,$A324,СВЦЭМ!$B$33:$B$776,K$296)+'СЕТ СН'!$F$15</f>
        <v>0</v>
      </c>
      <c r="L324" s="36">
        <f>SUMIFS(СВЦЭМ!$H$34:$H$777,СВЦЭМ!$A$34:$A$777,$A324,СВЦЭМ!$B$33:$B$776,L$296)+'СЕТ СН'!$F$15</f>
        <v>0</v>
      </c>
      <c r="M324" s="36">
        <f>SUMIFS(СВЦЭМ!$H$34:$H$777,СВЦЭМ!$A$34:$A$777,$A324,СВЦЭМ!$B$33:$B$776,M$296)+'СЕТ СН'!$F$15</f>
        <v>0</v>
      </c>
      <c r="N324" s="36">
        <f>SUMIFS(СВЦЭМ!$H$34:$H$777,СВЦЭМ!$A$34:$A$777,$A324,СВЦЭМ!$B$33:$B$776,N$296)+'СЕТ СН'!$F$15</f>
        <v>0</v>
      </c>
      <c r="O324" s="36">
        <f>SUMIFS(СВЦЭМ!$H$34:$H$777,СВЦЭМ!$A$34:$A$777,$A324,СВЦЭМ!$B$33:$B$776,O$296)+'СЕТ СН'!$F$15</f>
        <v>0</v>
      </c>
      <c r="P324" s="36">
        <f>SUMIFS(СВЦЭМ!$H$34:$H$777,СВЦЭМ!$A$34:$A$777,$A324,СВЦЭМ!$B$33:$B$776,P$296)+'СЕТ СН'!$F$15</f>
        <v>0</v>
      </c>
      <c r="Q324" s="36">
        <f>SUMIFS(СВЦЭМ!$H$34:$H$777,СВЦЭМ!$A$34:$A$777,$A324,СВЦЭМ!$B$33:$B$776,Q$296)+'СЕТ СН'!$F$15</f>
        <v>0</v>
      </c>
      <c r="R324" s="36">
        <f>SUMIFS(СВЦЭМ!$H$34:$H$777,СВЦЭМ!$A$34:$A$777,$A324,СВЦЭМ!$B$33:$B$776,R$296)+'СЕТ СН'!$F$15</f>
        <v>0</v>
      </c>
      <c r="S324" s="36">
        <f>SUMIFS(СВЦЭМ!$H$34:$H$777,СВЦЭМ!$A$34:$A$777,$A324,СВЦЭМ!$B$33:$B$776,S$296)+'СЕТ СН'!$F$15</f>
        <v>0</v>
      </c>
      <c r="T324" s="36">
        <f>SUMIFS(СВЦЭМ!$H$34:$H$777,СВЦЭМ!$A$34:$A$777,$A324,СВЦЭМ!$B$33:$B$776,T$296)+'СЕТ СН'!$F$15</f>
        <v>0</v>
      </c>
      <c r="U324" s="36">
        <f>SUMIFS(СВЦЭМ!$H$34:$H$777,СВЦЭМ!$A$34:$A$777,$A324,СВЦЭМ!$B$33:$B$776,U$296)+'СЕТ СН'!$F$15</f>
        <v>0</v>
      </c>
      <c r="V324" s="36">
        <f>SUMIFS(СВЦЭМ!$H$34:$H$777,СВЦЭМ!$A$34:$A$777,$A324,СВЦЭМ!$B$33:$B$776,V$296)+'СЕТ СН'!$F$15</f>
        <v>0</v>
      </c>
      <c r="W324" s="36">
        <f>SUMIFS(СВЦЭМ!$H$34:$H$777,СВЦЭМ!$A$34:$A$777,$A324,СВЦЭМ!$B$33:$B$776,W$296)+'СЕТ СН'!$F$15</f>
        <v>0</v>
      </c>
      <c r="X324" s="36">
        <f>SUMIFS(СВЦЭМ!$H$34:$H$777,СВЦЭМ!$A$34:$A$777,$A324,СВЦЭМ!$B$33:$B$776,X$296)+'СЕТ СН'!$F$15</f>
        <v>0</v>
      </c>
      <c r="Y324" s="36">
        <f>SUMIFS(СВЦЭМ!$H$34:$H$777,СВЦЭМ!$A$34:$A$777,$A324,СВЦЭМ!$B$33:$B$776,Y$296)+'СЕТ СН'!$F$15</f>
        <v>0</v>
      </c>
    </row>
    <row r="325" spans="1:27" ht="15.75" hidden="1" x14ac:dyDescent="0.2">
      <c r="A325" s="35">
        <f t="shared" si="8"/>
        <v>43645</v>
      </c>
      <c r="B325" s="36">
        <f>SUMIFS(СВЦЭМ!$H$34:$H$777,СВЦЭМ!$A$34:$A$777,$A325,СВЦЭМ!$B$33:$B$776,B$296)+'СЕТ СН'!$F$15</f>
        <v>0</v>
      </c>
      <c r="C325" s="36">
        <f>SUMIFS(СВЦЭМ!$H$34:$H$777,СВЦЭМ!$A$34:$A$777,$A325,СВЦЭМ!$B$33:$B$776,C$296)+'СЕТ СН'!$F$15</f>
        <v>0</v>
      </c>
      <c r="D325" s="36">
        <f>SUMIFS(СВЦЭМ!$H$34:$H$777,СВЦЭМ!$A$34:$A$777,$A325,СВЦЭМ!$B$33:$B$776,D$296)+'СЕТ СН'!$F$15</f>
        <v>0</v>
      </c>
      <c r="E325" s="36">
        <f>SUMIFS(СВЦЭМ!$H$34:$H$777,СВЦЭМ!$A$34:$A$777,$A325,СВЦЭМ!$B$33:$B$776,E$296)+'СЕТ СН'!$F$15</f>
        <v>0</v>
      </c>
      <c r="F325" s="36">
        <f>SUMIFS(СВЦЭМ!$H$34:$H$777,СВЦЭМ!$A$34:$A$777,$A325,СВЦЭМ!$B$33:$B$776,F$296)+'СЕТ СН'!$F$15</f>
        <v>0</v>
      </c>
      <c r="G325" s="36">
        <f>SUMIFS(СВЦЭМ!$H$34:$H$777,СВЦЭМ!$A$34:$A$777,$A325,СВЦЭМ!$B$33:$B$776,G$296)+'СЕТ СН'!$F$15</f>
        <v>0</v>
      </c>
      <c r="H325" s="36">
        <f>SUMIFS(СВЦЭМ!$H$34:$H$777,СВЦЭМ!$A$34:$A$777,$A325,СВЦЭМ!$B$33:$B$776,H$296)+'СЕТ СН'!$F$15</f>
        <v>0</v>
      </c>
      <c r="I325" s="36">
        <f>SUMIFS(СВЦЭМ!$H$34:$H$777,СВЦЭМ!$A$34:$A$777,$A325,СВЦЭМ!$B$33:$B$776,I$296)+'СЕТ СН'!$F$15</f>
        <v>0</v>
      </c>
      <c r="J325" s="36">
        <f>SUMIFS(СВЦЭМ!$H$34:$H$777,СВЦЭМ!$A$34:$A$777,$A325,СВЦЭМ!$B$33:$B$776,J$296)+'СЕТ СН'!$F$15</f>
        <v>0</v>
      </c>
      <c r="K325" s="36">
        <f>SUMIFS(СВЦЭМ!$H$34:$H$777,СВЦЭМ!$A$34:$A$777,$A325,СВЦЭМ!$B$33:$B$776,K$296)+'СЕТ СН'!$F$15</f>
        <v>0</v>
      </c>
      <c r="L325" s="36">
        <f>SUMIFS(СВЦЭМ!$H$34:$H$777,СВЦЭМ!$A$34:$A$777,$A325,СВЦЭМ!$B$33:$B$776,L$296)+'СЕТ СН'!$F$15</f>
        <v>0</v>
      </c>
      <c r="M325" s="36">
        <f>SUMIFS(СВЦЭМ!$H$34:$H$777,СВЦЭМ!$A$34:$A$777,$A325,СВЦЭМ!$B$33:$B$776,M$296)+'СЕТ СН'!$F$15</f>
        <v>0</v>
      </c>
      <c r="N325" s="36">
        <f>SUMIFS(СВЦЭМ!$H$34:$H$777,СВЦЭМ!$A$34:$A$777,$A325,СВЦЭМ!$B$33:$B$776,N$296)+'СЕТ СН'!$F$15</f>
        <v>0</v>
      </c>
      <c r="O325" s="36">
        <f>SUMIFS(СВЦЭМ!$H$34:$H$777,СВЦЭМ!$A$34:$A$777,$A325,СВЦЭМ!$B$33:$B$776,O$296)+'СЕТ СН'!$F$15</f>
        <v>0</v>
      </c>
      <c r="P325" s="36">
        <f>SUMIFS(СВЦЭМ!$H$34:$H$777,СВЦЭМ!$A$34:$A$777,$A325,СВЦЭМ!$B$33:$B$776,P$296)+'СЕТ СН'!$F$15</f>
        <v>0</v>
      </c>
      <c r="Q325" s="36">
        <f>SUMIFS(СВЦЭМ!$H$34:$H$777,СВЦЭМ!$A$34:$A$777,$A325,СВЦЭМ!$B$33:$B$776,Q$296)+'СЕТ СН'!$F$15</f>
        <v>0</v>
      </c>
      <c r="R325" s="36">
        <f>SUMIFS(СВЦЭМ!$H$34:$H$777,СВЦЭМ!$A$34:$A$777,$A325,СВЦЭМ!$B$33:$B$776,R$296)+'СЕТ СН'!$F$15</f>
        <v>0</v>
      </c>
      <c r="S325" s="36">
        <f>SUMIFS(СВЦЭМ!$H$34:$H$777,СВЦЭМ!$A$34:$A$777,$A325,СВЦЭМ!$B$33:$B$776,S$296)+'СЕТ СН'!$F$15</f>
        <v>0</v>
      </c>
      <c r="T325" s="36">
        <f>SUMIFS(СВЦЭМ!$H$34:$H$777,СВЦЭМ!$A$34:$A$777,$A325,СВЦЭМ!$B$33:$B$776,T$296)+'СЕТ СН'!$F$15</f>
        <v>0</v>
      </c>
      <c r="U325" s="36">
        <f>SUMIFS(СВЦЭМ!$H$34:$H$777,СВЦЭМ!$A$34:$A$777,$A325,СВЦЭМ!$B$33:$B$776,U$296)+'СЕТ СН'!$F$15</f>
        <v>0</v>
      </c>
      <c r="V325" s="36">
        <f>SUMIFS(СВЦЭМ!$H$34:$H$777,СВЦЭМ!$A$34:$A$777,$A325,СВЦЭМ!$B$33:$B$776,V$296)+'СЕТ СН'!$F$15</f>
        <v>0</v>
      </c>
      <c r="W325" s="36">
        <f>SUMIFS(СВЦЭМ!$H$34:$H$777,СВЦЭМ!$A$34:$A$777,$A325,СВЦЭМ!$B$33:$B$776,W$296)+'СЕТ СН'!$F$15</f>
        <v>0</v>
      </c>
      <c r="X325" s="36">
        <f>SUMIFS(СВЦЭМ!$H$34:$H$777,СВЦЭМ!$A$34:$A$777,$A325,СВЦЭМ!$B$33:$B$776,X$296)+'СЕТ СН'!$F$15</f>
        <v>0</v>
      </c>
      <c r="Y325" s="36">
        <f>SUMIFS(СВЦЭМ!$H$34:$H$777,СВЦЭМ!$A$34:$A$777,$A325,СВЦЭМ!$B$33:$B$776,Y$296)+'СЕТ СН'!$F$15</f>
        <v>0</v>
      </c>
    </row>
    <row r="326" spans="1:27" ht="15.75" hidden="1" x14ac:dyDescent="0.2">
      <c r="A326" s="35">
        <f t="shared" si="8"/>
        <v>43646</v>
      </c>
      <c r="B326" s="36">
        <f>SUMIFS(СВЦЭМ!$H$34:$H$777,СВЦЭМ!$A$34:$A$777,$A326,СВЦЭМ!$B$33:$B$776,B$296)+'СЕТ СН'!$F$15</f>
        <v>0</v>
      </c>
      <c r="C326" s="36">
        <f>SUMIFS(СВЦЭМ!$H$34:$H$777,СВЦЭМ!$A$34:$A$777,$A326,СВЦЭМ!$B$33:$B$776,C$296)+'СЕТ СН'!$F$15</f>
        <v>0</v>
      </c>
      <c r="D326" s="36">
        <f>SUMIFS(СВЦЭМ!$H$34:$H$777,СВЦЭМ!$A$34:$A$777,$A326,СВЦЭМ!$B$33:$B$776,D$296)+'СЕТ СН'!$F$15</f>
        <v>0</v>
      </c>
      <c r="E326" s="36">
        <f>SUMIFS(СВЦЭМ!$H$34:$H$777,СВЦЭМ!$A$34:$A$777,$A326,СВЦЭМ!$B$33:$B$776,E$296)+'СЕТ СН'!$F$15</f>
        <v>0</v>
      </c>
      <c r="F326" s="36">
        <f>SUMIFS(СВЦЭМ!$H$34:$H$777,СВЦЭМ!$A$34:$A$777,$A326,СВЦЭМ!$B$33:$B$776,F$296)+'СЕТ СН'!$F$15</f>
        <v>0</v>
      </c>
      <c r="G326" s="36">
        <f>SUMIFS(СВЦЭМ!$H$34:$H$777,СВЦЭМ!$A$34:$A$777,$A326,СВЦЭМ!$B$33:$B$776,G$296)+'СЕТ СН'!$F$15</f>
        <v>0</v>
      </c>
      <c r="H326" s="36">
        <f>SUMIFS(СВЦЭМ!$H$34:$H$777,СВЦЭМ!$A$34:$A$777,$A326,СВЦЭМ!$B$33:$B$776,H$296)+'СЕТ СН'!$F$15</f>
        <v>0</v>
      </c>
      <c r="I326" s="36">
        <f>SUMIFS(СВЦЭМ!$H$34:$H$777,СВЦЭМ!$A$34:$A$777,$A326,СВЦЭМ!$B$33:$B$776,I$296)+'СЕТ СН'!$F$15</f>
        <v>0</v>
      </c>
      <c r="J326" s="36">
        <f>SUMIFS(СВЦЭМ!$H$34:$H$777,СВЦЭМ!$A$34:$A$777,$A326,СВЦЭМ!$B$33:$B$776,J$296)+'СЕТ СН'!$F$15</f>
        <v>0</v>
      </c>
      <c r="K326" s="36">
        <f>SUMIFS(СВЦЭМ!$H$34:$H$777,СВЦЭМ!$A$34:$A$777,$A326,СВЦЭМ!$B$33:$B$776,K$296)+'СЕТ СН'!$F$15</f>
        <v>0</v>
      </c>
      <c r="L326" s="36">
        <f>SUMIFS(СВЦЭМ!$H$34:$H$777,СВЦЭМ!$A$34:$A$777,$A326,СВЦЭМ!$B$33:$B$776,L$296)+'СЕТ СН'!$F$15</f>
        <v>0</v>
      </c>
      <c r="M326" s="36">
        <f>SUMIFS(СВЦЭМ!$H$34:$H$777,СВЦЭМ!$A$34:$A$777,$A326,СВЦЭМ!$B$33:$B$776,M$296)+'СЕТ СН'!$F$15</f>
        <v>0</v>
      </c>
      <c r="N326" s="36">
        <f>SUMIFS(СВЦЭМ!$H$34:$H$777,СВЦЭМ!$A$34:$A$777,$A326,СВЦЭМ!$B$33:$B$776,N$296)+'СЕТ СН'!$F$15</f>
        <v>0</v>
      </c>
      <c r="O326" s="36">
        <f>SUMIFS(СВЦЭМ!$H$34:$H$777,СВЦЭМ!$A$34:$A$777,$A326,СВЦЭМ!$B$33:$B$776,O$296)+'СЕТ СН'!$F$15</f>
        <v>0</v>
      </c>
      <c r="P326" s="36">
        <f>SUMIFS(СВЦЭМ!$H$34:$H$777,СВЦЭМ!$A$34:$A$777,$A326,СВЦЭМ!$B$33:$B$776,P$296)+'СЕТ СН'!$F$15</f>
        <v>0</v>
      </c>
      <c r="Q326" s="36">
        <f>SUMIFS(СВЦЭМ!$H$34:$H$777,СВЦЭМ!$A$34:$A$777,$A326,СВЦЭМ!$B$33:$B$776,Q$296)+'СЕТ СН'!$F$15</f>
        <v>0</v>
      </c>
      <c r="R326" s="36">
        <f>SUMIFS(СВЦЭМ!$H$34:$H$777,СВЦЭМ!$A$34:$A$777,$A326,СВЦЭМ!$B$33:$B$776,R$296)+'СЕТ СН'!$F$15</f>
        <v>0</v>
      </c>
      <c r="S326" s="36">
        <f>SUMIFS(СВЦЭМ!$H$34:$H$777,СВЦЭМ!$A$34:$A$777,$A326,СВЦЭМ!$B$33:$B$776,S$296)+'СЕТ СН'!$F$15</f>
        <v>0</v>
      </c>
      <c r="T326" s="36">
        <f>SUMIFS(СВЦЭМ!$H$34:$H$777,СВЦЭМ!$A$34:$A$777,$A326,СВЦЭМ!$B$33:$B$776,T$296)+'СЕТ СН'!$F$15</f>
        <v>0</v>
      </c>
      <c r="U326" s="36">
        <f>SUMIFS(СВЦЭМ!$H$34:$H$777,СВЦЭМ!$A$34:$A$777,$A326,СВЦЭМ!$B$33:$B$776,U$296)+'СЕТ СН'!$F$15</f>
        <v>0</v>
      </c>
      <c r="V326" s="36">
        <f>SUMIFS(СВЦЭМ!$H$34:$H$777,СВЦЭМ!$A$34:$A$777,$A326,СВЦЭМ!$B$33:$B$776,V$296)+'СЕТ СН'!$F$15</f>
        <v>0</v>
      </c>
      <c r="W326" s="36">
        <f>SUMIFS(СВЦЭМ!$H$34:$H$777,СВЦЭМ!$A$34:$A$777,$A326,СВЦЭМ!$B$33:$B$776,W$296)+'СЕТ СН'!$F$15</f>
        <v>0</v>
      </c>
      <c r="X326" s="36">
        <f>SUMIFS(СВЦЭМ!$H$34:$H$777,СВЦЭМ!$A$34:$A$777,$A326,СВЦЭМ!$B$33:$B$776,X$296)+'СЕТ СН'!$F$15</f>
        <v>0</v>
      </c>
      <c r="Y326" s="36">
        <f>SUMIFS(СВЦЭМ!$H$34:$H$777,СВЦЭМ!$A$34:$A$777,$A326,СВЦЭМ!$B$33:$B$776,Y$296)+'СЕТ СН'!$F$15</f>
        <v>0</v>
      </c>
    </row>
    <row r="327" spans="1:27" ht="15.75" hidden="1" x14ac:dyDescent="0.2">
      <c r="A327" s="35">
        <f t="shared" si="8"/>
        <v>43647</v>
      </c>
      <c r="B327" s="36">
        <f>SUMIFS(СВЦЭМ!$H$34:$H$777,СВЦЭМ!$A$34:$A$777,$A327,СВЦЭМ!$B$33:$B$776,B$296)+'СЕТ СН'!$F$15</f>
        <v>0</v>
      </c>
      <c r="C327" s="36">
        <f>SUMIFS(СВЦЭМ!$H$34:$H$777,СВЦЭМ!$A$34:$A$777,$A327,СВЦЭМ!$B$33:$B$776,C$296)+'СЕТ СН'!$F$15</f>
        <v>0</v>
      </c>
      <c r="D327" s="36">
        <f>SUMIFS(СВЦЭМ!$H$34:$H$777,СВЦЭМ!$A$34:$A$777,$A327,СВЦЭМ!$B$33:$B$776,D$296)+'СЕТ СН'!$F$15</f>
        <v>0</v>
      </c>
      <c r="E327" s="36">
        <f>SUMIFS(СВЦЭМ!$H$34:$H$777,СВЦЭМ!$A$34:$A$777,$A327,СВЦЭМ!$B$33:$B$776,E$296)+'СЕТ СН'!$F$15</f>
        <v>0</v>
      </c>
      <c r="F327" s="36">
        <f>SUMIFS(СВЦЭМ!$H$34:$H$777,СВЦЭМ!$A$34:$A$777,$A327,СВЦЭМ!$B$33:$B$776,F$296)+'СЕТ СН'!$F$15</f>
        <v>0</v>
      </c>
      <c r="G327" s="36">
        <f>SUMIFS(СВЦЭМ!$H$34:$H$777,СВЦЭМ!$A$34:$A$777,$A327,СВЦЭМ!$B$33:$B$776,G$296)+'СЕТ СН'!$F$15</f>
        <v>0</v>
      </c>
      <c r="H327" s="36">
        <f>SUMIFS(СВЦЭМ!$H$34:$H$777,СВЦЭМ!$A$34:$A$777,$A327,СВЦЭМ!$B$33:$B$776,H$296)+'СЕТ СН'!$F$15</f>
        <v>0</v>
      </c>
      <c r="I327" s="36">
        <f>SUMIFS(СВЦЭМ!$H$34:$H$777,СВЦЭМ!$A$34:$A$777,$A327,СВЦЭМ!$B$33:$B$776,I$296)+'СЕТ СН'!$F$15</f>
        <v>0</v>
      </c>
      <c r="J327" s="36">
        <f>SUMIFS(СВЦЭМ!$H$34:$H$777,СВЦЭМ!$A$34:$A$777,$A327,СВЦЭМ!$B$33:$B$776,J$296)+'СЕТ СН'!$F$15</f>
        <v>0</v>
      </c>
      <c r="K327" s="36">
        <f>SUMIFS(СВЦЭМ!$H$34:$H$777,СВЦЭМ!$A$34:$A$777,$A327,СВЦЭМ!$B$33:$B$776,K$296)+'СЕТ СН'!$F$15</f>
        <v>0</v>
      </c>
      <c r="L327" s="36">
        <f>SUMIFS(СВЦЭМ!$H$34:$H$777,СВЦЭМ!$A$34:$A$777,$A327,СВЦЭМ!$B$33:$B$776,L$296)+'СЕТ СН'!$F$15</f>
        <v>0</v>
      </c>
      <c r="M327" s="36">
        <f>SUMIFS(СВЦЭМ!$H$34:$H$777,СВЦЭМ!$A$34:$A$777,$A327,СВЦЭМ!$B$33:$B$776,M$296)+'СЕТ СН'!$F$15</f>
        <v>0</v>
      </c>
      <c r="N327" s="36">
        <f>SUMIFS(СВЦЭМ!$H$34:$H$777,СВЦЭМ!$A$34:$A$777,$A327,СВЦЭМ!$B$33:$B$776,N$296)+'СЕТ СН'!$F$15</f>
        <v>0</v>
      </c>
      <c r="O327" s="36">
        <f>SUMIFS(СВЦЭМ!$H$34:$H$777,СВЦЭМ!$A$34:$A$777,$A327,СВЦЭМ!$B$33:$B$776,O$296)+'СЕТ СН'!$F$15</f>
        <v>0</v>
      </c>
      <c r="P327" s="36">
        <f>SUMIFS(СВЦЭМ!$H$34:$H$777,СВЦЭМ!$A$34:$A$777,$A327,СВЦЭМ!$B$33:$B$776,P$296)+'СЕТ СН'!$F$15</f>
        <v>0</v>
      </c>
      <c r="Q327" s="36">
        <f>SUMIFS(СВЦЭМ!$H$34:$H$777,СВЦЭМ!$A$34:$A$777,$A327,СВЦЭМ!$B$33:$B$776,Q$296)+'СЕТ СН'!$F$15</f>
        <v>0</v>
      </c>
      <c r="R327" s="36">
        <f>SUMIFS(СВЦЭМ!$H$34:$H$777,СВЦЭМ!$A$34:$A$777,$A327,СВЦЭМ!$B$33:$B$776,R$296)+'СЕТ СН'!$F$15</f>
        <v>0</v>
      </c>
      <c r="S327" s="36">
        <f>SUMIFS(СВЦЭМ!$H$34:$H$777,СВЦЭМ!$A$34:$A$777,$A327,СВЦЭМ!$B$33:$B$776,S$296)+'СЕТ СН'!$F$15</f>
        <v>0</v>
      </c>
      <c r="T327" s="36">
        <f>SUMIFS(СВЦЭМ!$H$34:$H$777,СВЦЭМ!$A$34:$A$777,$A327,СВЦЭМ!$B$33:$B$776,T$296)+'СЕТ СН'!$F$15</f>
        <v>0</v>
      </c>
      <c r="U327" s="36">
        <f>SUMIFS(СВЦЭМ!$H$34:$H$777,СВЦЭМ!$A$34:$A$777,$A327,СВЦЭМ!$B$33:$B$776,U$296)+'СЕТ СН'!$F$15</f>
        <v>0</v>
      </c>
      <c r="V327" s="36">
        <f>SUMIFS(СВЦЭМ!$H$34:$H$777,СВЦЭМ!$A$34:$A$777,$A327,СВЦЭМ!$B$33:$B$776,V$296)+'СЕТ СН'!$F$15</f>
        <v>0</v>
      </c>
      <c r="W327" s="36">
        <f>SUMIFS(СВЦЭМ!$H$34:$H$777,СВЦЭМ!$A$34:$A$777,$A327,СВЦЭМ!$B$33:$B$776,W$296)+'СЕТ СН'!$F$15</f>
        <v>0</v>
      </c>
      <c r="X327" s="36">
        <f>SUMIFS(СВЦЭМ!$H$34:$H$777,СВЦЭМ!$A$34:$A$777,$A327,СВЦЭМ!$B$33:$B$776,X$296)+'СЕТ СН'!$F$15</f>
        <v>0</v>
      </c>
      <c r="Y327" s="36">
        <f>SUMIFS(СВЦЭМ!$H$34:$H$777,СВЦЭМ!$A$34:$A$777,$A327,СВЦЭМ!$B$33:$B$776,Y$296)+'СЕТ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01.06.2019</v>
      </c>
      <c r="B333" s="36">
        <f>SUMIFS(СВЦЭМ!$I$34:$I$777,СВЦЭМ!$A$34:$A$777,$A333,СВЦЭМ!$B$33:$B$776,B$332)+'СЕТ СН'!$F$16</f>
        <v>0</v>
      </c>
      <c r="C333" s="36">
        <f>SUMIFS(СВЦЭМ!$I$34:$I$777,СВЦЭМ!$A$34:$A$777,$A333,СВЦЭМ!$B$33:$B$776,C$332)+'СЕТ СН'!$F$16</f>
        <v>0</v>
      </c>
      <c r="D333" s="36">
        <f>SUMIFS(СВЦЭМ!$I$34:$I$777,СВЦЭМ!$A$34:$A$777,$A333,СВЦЭМ!$B$33:$B$776,D$332)+'СЕТ СН'!$F$16</f>
        <v>0</v>
      </c>
      <c r="E333" s="36">
        <f>SUMIFS(СВЦЭМ!$I$34:$I$777,СВЦЭМ!$A$34:$A$777,$A333,СВЦЭМ!$B$33:$B$776,E$332)+'СЕТ СН'!$F$16</f>
        <v>0</v>
      </c>
      <c r="F333" s="36">
        <f>SUMIFS(СВЦЭМ!$I$34:$I$777,СВЦЭМ!$A$34:$A$777,$A333,СВЦЭМ!$B$33:$B$776,F$332)+'СЕТ СН'!$F$16</f>
        <v>0</v>
      </c>
      <c r="G333" s="36">
        <f>SUMIFS(СВЦЭМ!$I$34:$I$777,СВЦЭМ!$A$34:$A$777,$A333,СВЦЭМ!$B$33:$B$776,G$332)+'СЕТ СН'!$F$16</f>
        <v>0</v>
      </c>
      <c r="H333" s="36">
        <f>SUMIFS(СВЦЭМ!$I$34:$I$777,СВЦЭМ!$A$34:$A$777,$A333,СВЦЭМ!$B$33:$B$776,H$332)+'СЕТ СН'!$F$16</f>
        <v>0</v>
      </c>
      <c r="I333" s="36">
        <f>SUMIFS(СВЦЭМ!$I$34:$I$777,СВЦЭМ!$A$34:$A$777,$A333,СВЦЭМ!$B$33:$B$776,I$332)+'СЕТ СН'!$F$16</f>
        <v>0</v>
      </c>
      <c r="J333" s="36">
        <f>SUMIFS(СВЦЭМ!$I$34:$I$777,СВЦЭМ!$A$34:$A$777,$A333,СВЦЭМ!$B$33:$B$776,J$332)+'СЕТ СН'!$F$16</f>
        <v>0</v>
      </c>
      <c r="K333" s="36">
        <f>SUMIFS(СВЦЭМ!$I$34:$I$777,СВЦЭМ!$A$34:$A$777,$A333,СВЦЭМ!$B$33:$B$776,K$332)+'СЕТ СН'!$F$16</f>
        <v>0</v>
      </c>
      <c r="L333" s="36">
        <f>SUMIFS(СВЦЭМ!$I$34:$I$777,СВЦЭМ!$A$34:$A$777,$A333,СВЦЭМ!$B$33:$B$776,L$332)+'СЕТ СН'!$F$16</f>
        <v>0</v>
      </c>
      <c r="M333" s="36">
        <f>SUMIFS(СВЦЭМ!$I$34:$I$777,СВЦЭМ!$A$34:$A$777,$A333,СВЦЭМ!$B$33:$B$776,M$332)+'СЕТ СН'!$F$16</f>
        <v>0</v>
      </c>
      <c r="N333" s="36">
        <f>SUMIFS(СВЦЭМ!$I$34:$I$777,СВЦЭМ!$A$34:$A$777,$A333,СВЦЭМ!$B$33:$B$776,N$332)+'СЕТ СН'!$F$16</f>
        <v>0</v>
      </c>
      <c r="O333" s="36">
        <f>SUMIFS(СВЦЭМ!$I$34:$I$777,СВЦЭМ!$A$34:$A$777,$A333,СВЦЭМ!$B$33:$B$776,O$332)+'СЕТ СН'!$F$16</f>
        <v>0</v>
      </c>
      <c r="P333" s="36">
        <f>SUMIFS(СВЦЭМ!$I$34:$I$777,СВЦЭМ!$A$34:$A$777,$A333,СВЦЭМ!$B$33:$B$776,P$332)+'СЕТ СН'!$F$16</f>
        <v>0</v>
      </c>
      <c r="Q333" s="36">
        <f>SUMIFS(СВЦЭМ!$I$34:$I$777,СВЦЭМ!$A$34:$A$777,$A333,СВЦЭМ!$B$33:$B$776,Q$332)+'СЕТ СН'!$F$16</f>
        <v>0</v>
      </c>
      <c r="R333" s="36">
        <f>SUMIFS(СВЦЭМ!$I$34:$I$777,СВЦЭМ!$A$34:$A$777,$A333,СВЦЭМ!$B$33:$B$776,R$332)+'СЕТ СН'!$F$16</f>
        <v>0</v>
      </c>
      <c r="S333" s="36">
        <f>SUMIFS(СВЦЭМ!$I$34:$I$777,СВЦЭМ!$A$34:$A$777,$A333,СВЦЭМ!$B$33:$B$776,S$332)+'СЕТ СН'!$F$16</f>
        <v>0</v>
      </c>
      <c r="T333" s="36">
        <f>SUMIFS(СВЦЭМ!$I$34:$I$777,СВЦЭМ!$A$34:$A$777,$A333,СВЦЭМ!$B$33:$B$776,T$332)+'СЕТ СН'!$F$16</f>
        <v>0</v>
      </c>
      <c r="U333" s="36">
        <f>SUMIFS(СВЦЭМ!$I$34:$I$777,СВЦЭМ!$A$34:$A$777,$A333,СВЦЭМ!$B$33:$B$776,U$332)+'СЕТ СН'!$F$16</f>
        <v>0</v>
      </c>
      <c r="V333" s="36">
        <f>SUMIFS(СВЦЭМ!$I$34:$I$777,СВЦЭМ!$A$34:$A$777,$A333,СВЦЭМ!$B$33:$B$776,V$332)+'СЕТ СН'!$F$16</f>
        <v>0</v>
      </c>
      <c r="W333" s="36">
        <f>SUMIFS(СВЦЭМ!$I$34:$I$777,СВЦЭМ!$A$34:$A$777,$A333,СВЦЭМ!$B$33:$B$776,W$332)+'СЕТ СН'!$F$16</f>
        <v>0</v>
      </c>
      <c r="X333" s="36">
        <f>SUMIFS(СВЦЭМ!$I$34:$I$777,СВЦЭМ!$A$34:$A$777,$A333,СВЦЭМ!$B$33:$B$776,X$332)+'СЕТ СН'!$F$16</f>
        <v>0</v>
      </c>
      <c r="Y333" s="36">
        <f>SUMIFS(СВЦЭМ!$I$34:$I$777,СВЦЭМ!$A$34:$A$777,$A333,СВЦЭМ!$B$33:$B$776,Y$332)+'СЕТ СН'!$F$16</f>
        <v>0</v>
      </c>
      <c r="AA333" s="45"/>
    </row>
    <row r="334" spans="1:27" ht="15.75" hidden="1" x14ac:dyDescent="0.2">
      <c r="A334" s="35">
        <f>A333+1</f>
        <v>43618</v>
      </c>
      <c r="B334" s="36">
        <f>SUMIFS(СВЦЭМ!$I$34:$I$777,СВЦЭМ!$A$34:$A$777,$A334,СВЦЭМ!$B$33:$B$776,B$332)+'СЕТ СН'!$F$16</f>
        <v>0</v>
      </c>
      <c r="C334" s="36">
        <f>SUMIFS(СВЦЭМ!$I$34:$I$777,СВЦЭМ!$A$34:$A$777,$A334,СВЦЭМ!$B$33:$B$776,C$332)+'СЕТ СН'!$F$16</f>
        <v>0</v>
      </c>
      <c r="D334" s="36">
        <f>SUMIFS(СВЦЭМ!$I$34:$I$777,СВЦЭМ!$A$34:$A$777,$A334,СВЦЭМ!$B$33:$B$776,D$332)+'СЕТ СН'!$F$16</f>
        <v>0</v>
      </c>
      <c r="E334" s="36">
        <f>SUMIFS(СВЦЭМ!$I$34:$I$777,СВЦЭМ!$A$34:$A$777,$A334,СВЦЭМ!$B$33:$B$776,E$332)+'СЕТ СН'!$F$16</f>
        <v>0</v>
      </c>
      <c r="F334" s="36">
        <f>SUMIFS(СВЦЭМ!$I$34:$I$777,СВЦЭМ!$A$34:$A$777,$A334,СВЦЭМ!$B$33:$B$776,F$332)+'СЕТ СН'!$F$16</f>
        <v>0</v>
      </c>
      <c r="G334" s="36">
        <f>SUMIFS(СВЦЭМ!$I$34:$I$777,СВЦЭМ!$A$34:$A$777,$A334,СВЦЭМ!$B$33:$B$776,G$332)+'СЕТ СН'!$F$16</f>
        <v>0</v>
      </c>
      <c r="H334" s="36">
        <f>SUMIFS(СВЦЭМ!$I$34:$I$777,СВЦЭМ!$A$34:$A$777,$A334,СВЦЭМ!$B$33:$B$776,H$332)+'СЕТ СН'!$F$16</f>
        <v>0</v>
      </c>
      <c r="I334" s="36">
        <f>SUMIFS(СВЦЭМ!$I$34:$I$777,СВЦЭМ!$A$34:$A$777,$A334,СВЦЭМ!$B$33:$B$776,I$332)+'СЕТ СН'!$F$16</f>
        <v>0</v>
      </c>
      <c r="J334" s="36">
        <f>SUMIFS(СВЦЭМ!$I$34:$I$777,СВЦЭМ!$A$34:$A$777,$A334,СВЦЭМ!$B$33:$B$776,J$332)+'СЕТ СН'!$F$16</f>
        <v>0</v>
      </c>
      <c r="K334" s="36">
        <f>SUMIFS(СВЦЭМ!$I$34:$I$777,СВЦЭМ!$A$34:$A$777,$A334,СВЦЭМ!$B$33:$B$776,K$332)+'СЕТ СН'!$F$16</f>
        <v>0</v>
      </c>
      <c r="L334" s="36">
        <f>SUMIFS(СВЦЭМ!$I$34:$I$777,СВЦЭМ!$A$34:$A$777,$A334,СВЦЭМ!$B$33:$B$776,L$332)+'СЕТ СН'!$F$16</f>
        <v>0</v>
      </c>
      <c r="M334" s="36">
        <f>SUMIFS(СВЦЭМ!$I$34:$I$777,СВЦЭМ!$A$34:$A$777,$A334,СВЦЭМ!$B$33:$B$776,M$332)+'СЕТ СН'!$F$16</f>
        <v>0</v>
      </c>
      <c r="N334" s="36">
        <f>SUMIFS(СВЦЭМ!$I$34:$I$777,СВЦЭМ!$A$34:$A$777,$A334,СВЦЭМ!$B$33:$B$776,N$332)+'СЕТ СН'!$F$16</f>
        <v>0</v>
      </c>
      <c r="O334" s="36">
        <f>SUMIFS(СВЦЭМ!$I$34:$I$777,СВЦЭМ!$A$34:$A$777,$A334,СВЦЭМ!$B$33:$B$776,O$332)+'СЕТ СН'!$F$16</f>
        <v>0</v>
      </c>
      <c r="P334" s="36">
        <f>SUMIFS(СВЦЭМ!$I$34:$I$777,СВЦЭМ!$A$34:$A$777,$A334,СВЦЭМ!$B$33:$B$776,P$332)+'СЕТ СН'!$F$16</f>
        <v>0</v>
      </c>
      <c r="Q334" s="36">
        <f>SUMIFS(СВЦЭМ!$I$34:$I$777,СВЦЭМ!$A$34:$A$777,$A334,СВЦЭМ!$B$33:$B$776,Q$332)+'СЕТ СН'!$F$16</f>
        <v>0</v>
      </c>
      <c r="R334" s="36">
        <f>SUMIFS(СВЦЭМ!$I$34:$I$777,СВЦЭМ!$A$34:$A$777,$A334,СВЦЭМ!$B$33:$B$776,R$332)+'СЕТ СН'!$F$16</f>
        <v>0</v>
      </c>
      <c r="S334" s="36">
        <f>SUMIFS(СВЦЭМ!$I$34:$I$777,СВЦЭМ!$A$34:$A$777,$A334,СВЦЭМ!$B$33:$B$776,S$332)+'СЕТ СН'!$F$16</f>
        <v>0</v>
      </c>
      <c r="T334" s="36">
        <f>SUMIFS(СВЦЭМ!$I$34:$I$777,СВЦЭМ!$A$34:$A$777,$A334,СВЦЭМ!$B$33:$B$776,T$332)+'СЕТ СН'!$F$16</f>
        <v>0</v>
      </c>
      <c r="U334" s="36">
        <f>SUMIFS(СВЦЭМ!$I$34:$I$777,СВЦЭМ!$A$34:$A$777,$A334,СВЦЭМ!$B$33:$B$776,U$332)+'СЕТ СН'!$F$16</f>
        <v>0</v>
      </c>
      <c r="V334" s="36">
        <f>SUMIFS(СВЦЭМ!$I$34:$I$777,СВЦЭМ!$A$34:$A$777,$A334,СВЦЭМ!$B$33:$B$776,V$332)+'СЕТ СН'!$F$16</f>
        <v>0</v>
      </c>
      <c r="W334" s="36">
        <f>SUMIFS(СВЦЭМ!$I$34:$I$777,СВЦЭМ!$A$34:$A$777,$A334,СВЦЭМ!$B$33:$B$776,W$332)+'СЕТ СН'!$F$16</f>
        <v>0</v>
      </c>
      <c r="X334" s="36">
        <f>SUMIFS(СВЦЭМ!$I$34:$I$777,СВЦЭМ!$A$34:$A$777,$A334,СВЦЭМ!$B$33:$B$776,X$332)+'СЕТ СН'!$F$16</f>
        <v>0</v>
      </c>
      <c r="Y334" s="36">
        <f>SUMIFS(СВЦЭМ!$I$34:$I$777,СВЦЭМ!$A$34:$A$777,$A334,СВЦЭМ!$B$33:$B$776,Y$332)+'СЕТ СН'!$F$16</f>
        <v>0</v>
      </c>
    </row>
    <row r="335" spans="1:27" ht="15.75" hidden="1" x14ac:dyDescent="0.2">
      <c r="A335" s="35">
        <f t="shared" ref="A335:A363" si="9">A334+1</f>
        <v>43619</v>
      </c>
      <c r="B335" s="36">
        <f>SUMIFS(СВЦЭМ!$I$34:$I$777,СВЦЭМ!$A$34:$A$777,$A335,СВЦЭМ!$B$33:$B$776,B$332)+'СЕТ СН'!$F$16</f>
        <v>0</v>
      </c>
      <c r="C335" s="36">
        <f>SUMIFS(СВЦЭМ!$I$34:$I$777,СВЦЭМ!$A$34:$A$777,$A335,СВЦЭМ!$B$33:$B$776,C$332)+'СЕТ СН'!$F$16</f>
        <v>0</v>
      </c>
      <c r="D335" s="36">
        <f>SUMIFS(СВЦЭМ!$I$34:$I$777,СВЦЭМ!$A$34:$A$777,$A335,СВЦЭМ!$B$33:$B$776,D$332)+'СЕТ СН'!$F$16</f>
        <v>0</v>
      </c>
      <c r="E335" s="36">
        <f>SUMIFS(СВЦЭМ!$I$34:$I$777,СВЦЭМ!$A$34:$A$777,$A335,СВЦЭМ!$B$33:$B$776,E$332)+'СЕТ СН'!$F$16</f>
        <v>0</v>
      </c>
      <c r="F335" s="36">
        <f>SUMIFS(СВЦЭМ!$I$34:$I$777,СВЦЭМ!$A$34:$A$777,$A335,СВЦЭМ!$B$33:$B$776,F$332)+'СЕТ СН'!$F$16</f>
        <v>0</v>
      </c>
      <c r="G335" s="36">
        <f>SUMIFS(СВЦЭМ!$I$34:$I$777,СВЦЭМ!$A$34:$A$777,$A335,СВЦЭМ!$B$33:$B$776,G$332)+'СЕТ СН'!$F$16</f>
        <v>0</v>
      </c>
      <c r="H335" s="36">
        <f>SUMIFS(СВЦЭМ!$I$34:$I$777,СВЦЭМ!$A$34:$A$777,$A335,СВЦЭМ!$B$33:$B$776,H$332)+'СЕТ СН'!$F$16</f>
        <v>0</v>
      </c>
      <c r="I335" s="36">
        <f>SUMIFS(СВЦЭМ!$I$34:$I$777,СВЦЭМ!$A$34:$A$777,$A335,СВЦЭМ!$B$33:$B$776,I$332)+'СЕТ СН'!$F$16</f>
        <v>0</v>
      </c>
      <c r="J335" s="36">
        <f>SUMIFS(СВЦЭМ!$I$34:$I$777,СВЦЭМ!$A$34:$A$777,$A335,СВЦЭМ!$B$33:$B$776,J$332)+'СЕТ СН'!$F$16</f>
        <v>0</v>
      </c>
      <c r="K335" s="36">
        <f>SUMIFS(СВЦЭМ!$I$34:$I$777,СВЦЭМ!$A$34:$A$777,$A335,СВЦЭМ!$B$33:$B$776,K$332)+'СЕТ СН'!$F$16</f>
        <v>0</v>
      </c>
      <c r="L335" s="36">
        <f>SUMIFS(СВЦЭМ!$I$34:$I$777,СВЦЭМ!$A$34:$A$777,$A335,СВЦЭМ!$B$33:$B$776,L$332)+'СЕТ СН'!$F$16</f>
        <v>0</v>
      </c>
      <c r="M335" s="36">
        <f>SUMIFS(СВЦЭМ!$I$34:$I$777,СВЦЭМ!$A$34:$A$777,$A335,СВЦЭМ!$B$33:$B$776,M$332)+'СЕТ СН'!$F$16</f>
        <v>0</v>
      </c>
      <c r="N335" s="36">
        <f>SUMIFS(СВЦЭМ!$I$34:$I$777,СВЦЭМ!$A$34:$A$777,$A335,СВЦЭМ!$B$33:$B$776,N$332)+'СЕТ СН'!$F$16</f>
        <v>0</v>
      </c>
      <c r="O335" s="36">
        <f>SUMIFS(СВЦЭМ!$I$34:$I$777,СВЦЭМ!$A$34:$A$777,$A335,СВЦЭМ!$B$33:$B$776,O$332)+'СЕТ СН'!$F$16</f>
        <v>0</v>
      </c>
      <c r="P335" s="36">
        <f>SUMIFS(СВЦЭМ!$I$34:$I$777,СВЦЭМ!$A$34:$A$777,$A335,СВЦЭМ!$B$33:$B$776,P$332)+'СЕТ СН'!$F$16</f>
        <v>0</v>
      </c>
      <c r="Q335" s="36">
        <f>SUMIFS(СВЦЭМ!$I$34:$I$777,СВЦЭМ!$A$34:$A$777,$A335,СВЦЭМ!$B$33:$B$776,Q$332)+'СЕТ СН'!$F$16</f>
        <v>0</v>
      </c>
      <c r="R335" s="36">
        <f>SUMIFS(СВЦЭМ!$I$34:$I$777,СВЦЭМ!$A$34:$A$777,$A335,СВЦЭМ!$B$33:$B$776,R$332)+'СЕТ СН'!$F$16</f>
        <v>0</v>
      </c>
      <c r="S335" s="36">
        <f>SUMIFS(СВЦЭМ!$I$34:$I$777,СВЦЭМ!$A$34:$A$777,$A335,СВЦЭМ!$B$33:$B$776,S$332)+'СЕТ СН'!$F$16</f>
        <v>0</v>
      </c>
      <c r="T335" s="36">
        <f>SUMIFS(СВЦЭМ!$I$34:$I$777,СВЦЭМ!$A$34:$A$777,$A335,СВЦЭМ!$B$33:$B$776,T$332)+'СЕТ СН'!$F$16</f>
        <v>0</v>
      </c>
      <c r="U335" s="36">
        <f>SUMIFS(СВЦЭМ!$I$34:$I$777,СВЦЭМ!$A$34:$A$777,$A335,СВЦЭМ!$B$33:$B$776,U$332)+'СЕТ СН'!$F$16</f>
        <v>0</v>
      </c>
      <c r="V335" s="36">
        <f>SUMIFS(СВЦЭМ!$I$34:$I$777,СВЦЭМ!$A$34:$A$777,$A335,СВЦЭМ!$B$33:$B$776,V$332)+'СЕТ СН'!$F$16</f>
        <v>0</v>
      </c>
      <c r="W335" s="36">
        <f>SUMIFS(СВЦЭМ!$I$34:$I$777,СВЦЭМ!$A$34:$A$777,$A335,СВЦЭМ!$B$33:$B$776,W$332)+'СЕТ СН'!$F$16</f>
        <v>0</v>
      </c>
      <c r="X335" s="36">
        <f>SUMIFS(СВЦЭМ!$I$34:$I$777,СВЦЭМ!$A$34:$A$777,$A335,СВЦЭМ!$B$33:$B$776,X$332)+'СЕТ СН'!$F$16</f>
        <v>0</v>
      </c>
      <c r="Y335" s="36">
        <f>SUMIFS(СВЦЭМ!$I$34:$I$777,СВЦЭМ!$A$34:$A$777,$A335,СВЦЭМ!$B$33:$B$776,Y$332)+'СЕТ СН'!$F$16</f>
        <v>0</v>
      </c>
    </row>
    <row r="336" spans="1:27" ht="15.75" hidden="1" x14ac:dyDescent="0.2">
      <c r="A336" s="35">
        <f t="shared" si="9"/>
        <v>43620</v>
      </c>
      <c r="B336" s="36">
        <f>SUMIFS(СВЦЭМ!$I$34:$I$777,СВЦЭМ!$A$34:$A$777,$A336,СВЦЭМ!$B$33:$B$776,B$332)+'СЕТ СН'!$F$16</f>
        <v>0</v>
      </c>
      <c r="C336" s="36">
        <f>SUMIFS(СВЦЭМ!$I$34:$I$777,СВЦЭМ!$A$34:$A$777,$A336,СВЦЭМ!$B$33:$B$776,C$332)+'СЕТ СН'!$F$16</f>
        <v>0</v>
      </c>
      <c r="D336" s="36">
        <f>SUMIFS(СВЦЭМ!$I$34:$I$777,СВЦЭМ!$A$34:$A$777,$A336,СВЦЭМ!$B$33:$B$776,D$332)+'СЕТ СН'!$F$16</f>
        <v>0</v>
      </c>
      <c r="E336" s="36">
        <f>SUMIFS(СВЦЭМ!$I$34:$I$777,СВЦЭМ!$A$34:$A$777,$A336,СВЦЭМ!$B$33:$B$776,E$332)+'СЕТ СН'!$F$16</f>
        <v>0</v>
      </c>
      <c r="F336" s="36">
        <f>SUMIFS(СВЦЭМ!$I$34:$I$777,СВЦЭМ!$A$34:$A$777,$A336,СВЦЭМ!$B$33:$B$776,F$332)+'СЕТ СН'!$F$16</f>
        <v>0</v>
      </c>
      <c r="G336" s="36">
        <f>SUMIFS(СВЦЭМ!$I$34:$I$777,СВЦЭМ!$A$34:$A$777,$A336,СВЦЭМ!$B$33:$B$776,G$332)+'СЕТ СН'!$F$16</f>
        <v>0</v>
      </c>
      <c r="H336" s="36">
        <f>SUMIFS(СВЦЭМ!$I$34:$I$777,СВЦЭМ!$A$34:$A$777,$A336,СВЦЭМ!$B$33:$B$776,H$332)+'СЕТ СН'!$F$16</f>
        <v>0</v>
      </c>
      <c r="I336" s="36">
        <f>SUMIFS(СВЦЭМ!$I$34:$I$777,СВЦЭМ!$A$34:$A$777,$A336,СВЦЭМ!$B$33:$B$776,I$332)+'СЕТ СН'!$F$16</f>
        <v>0</v>
      </c>
      <c r="J336" s="36">
        <f>SUMIFS(СВЦЭМ!$I$34:$I$777,СВЦЭМ!$A$34:$A$777,$A336,СВЦЭМ!$B$33:$B$776,J$332)+'СЕТ СН'!$F$16</f>
        <v>0</v>
      </c>
      <c r="K336" s="36">
        <f>SUMIFS(СВЦЭМ!$I$34:$I$777,СВЦЭМ!$A$34:$A$777,$A336,СВЦЭМ!$B$33:$B$776,K$332)+'СЕТ СН'!$F$16</f>
        <v>0</v>
      </c>
      <c r="L336" s="36">
        <f>SUMIFS(СВЦЭМ!$I$34:$I$777,СВЦЭМ!$A$34:$A$777,$A336,СВЦЭМ!$B$33:$B$776,L$332)+'СЕТ СН'!$F$16</f>
        <v>0</v>
      </c>
      <c r="M336" s="36">
        <f>SUMIFS(СВЦЭМ!$I$34:$I$777,СВЦЭМ!$A$34:$A$777,$A336,СВЦЭМ!$B$33:$B$776,M$332)+'СЕТ СН'!$F$16</f>
        <v>0</v>
      </c>
      <c r="N336" s="36">
        <f>SUMIFS(СВЦЭМ!$I$34:$I$777,СВЦЭМ!$A$34:$A$777,$A336,СВЦЭМ!$B$33:$B$776,N$332)+'СЕТ СН'!$F$16</f>
        <v>0</v>
      </c>
      <c r="O336" s="36">
        <f>SUMIFS(СВЦЭМ!$I$34:$I$777,СВЦЭМ!$A$34:$A$777,$A336,СВЦЭМ!$B$33:$B$776,O$332)+'СЕТ СН'!$F$16</f>
        <v>0</v>
      </c>
      <c r="P336" s="36">
        <f>SUMIFS(СВЦЭМ!$I$34:$I$777,СВЦЭМ!$A$34:$A$777,$A336,СВЦЭМ!$B$33:$B$776,P$332)+'СЕТ СН'!$F$16</f>
        <v>0</v>
      </c>
      <c r="Q336" s="36">
        <f>SUMIFS(СВЦЭМ!$I$34:$I$777,СВЦЭМ!$A$34:$A$777,$A336,СВЦЭМ!$B$33:$B$776,Q$332)+'СЕТ СН'!$F$16</f>
        <v>0</v>
      </c>
      <c r="R336" s="36">
        <f>SUMIFS(СВЦЭМ!$I$34:$I$777,СВЦЭМ!$A$34:$A$777,$A336,СВЦЭМ!$B$33:$B$776,R$332)+'СЕТ СН'!$F$16</f>
        <v>0</v>
      </c>
      <c r="S336" s="36">
        <f>SUMIFS(СВЦЭМ!$I$34:$I$777,СВЦЭМ!$A$34:$A$777,$A336,СВЦЭМ!$B$33:$B$776,S$332)+'СЕТ СН'!$F$16</f>
        <v>0</v>
      </c>
      <c r="T336" s="36">
        <f>SUMIFS(СВЦЭМ!$I$34:$I$777,СВЦЭМ!$A$34:$A$777,$A336,СВЦЭМ!$B$33:$B$776,T$332)+'СЕТ СН'!$F$16</f>
        <v>0</v>
      </c>
      <c r="U336" s="36">
        <f>SUMIFS(СВЦЭМ!$I$34:$I$777,СВЦЭМ!$A$34:$A$777,$A336,СВЦЭМ!$B$33:$B$776,U$332)+'СЕТ СН'!$F$16</f>
        <v>0</v>
      </c>
      <c r="V336" s="36">
        <f>SUMIFS(СВЦЭМ!$I$34:$I$777,СВЦЭМ!$A$34:$A$777,$A336,СВЦЭМ!$B$33:$B$776,V$332)+'СЕТ СН'!$F$16</f>
        <v>0</v>
      </c>
      <c r="W336" s="36">
        <f>SUMIFS(СВЦЭМ!$I$34:$I$777,СВЦЭМ!$A$34:$A$777,$A336,СВЦЭМ!$B$33:$B$776,W$332)+'СЕТ СН'!$F$16</f>
        <v>0</v>
      </c>
      <c r="X336" s="36">
        <f>SUMIFS(СВЦЭМ!$I$34:$I$777,СВЦЭМ!$A$34:$A$777,$A336,СВЦЭМ!$B$33:$B$776,X$332)+'СЕТ СН'!$F$16</f>
        <v>0</v>
      </c>
      <c r="Y336" s="36">
        <f>SUMIFS(СВЦЭМ!$I$34:$I$777,СВЦЭМ!$A$34:$A$777,$A336,СВЦЭМ!$B$33:$B$776,Y$332)+'СЕТ СН'!$F$16</f>
        <v>0</v>
      </c>
    </row>
    <row r="337" spans="1:25" ht="15.75" hidden="1" x14ac:dyDescent="0.2">
      <c r="A337" s="35">
        <f t="shared" si="9"/>
        <v>43621</v>
      </c>
      <c r="B337" s="36">
        <f>SUMIFS(СВЦЭМ!$I$34:$I$777,СВЦЭМ!$A$34:$A$777,$A337,СВЦЭМ!$B$33:$B$776,B$332)+'СЕТ СН'!$F$16</f>
        <v>0</v>
      </c>
      <c r="C337" s="36">
        <f>SUMIFS(СВЦЭМ!$I$34:$I$777,СВЦЭМ!$A$34:$A$777,$A337,СВЦЭМ!$B$33:$B$776,C$332)+'СЕТ СН'!$F$16</f>
        <v>0</v>
      </c>
      <c r="D337" s="36">
        <f>SUMIFS(СВЦЭМ!$I$34:$I$777,СВЦЭМ!$A$34:$A$777,$A337,СВЦЭМ!$B$33:$B$776,D$332)+'СЕТ СН'!$F$16</f>
        <v>0</v>
      </c>
      <c r="E337" s="36">
        <f>SUMIFS(СВЦЭМ!$I$34:$I$777,СВЦЭМ!$A$34:$A$777,$A337,СВЦЭМ!$B$33:$B$776,E$332)+'СЕТ СН'!$F$16</f>
        <v>0</v>
      </c>
      <c r="F337" s="36">
        <f>SUMIFS(СВЦЭМ!$I$34:$I$777,СВЦЭМ!$A$34:$A$777,$A337,СВЦЭМ!$B$33:$B$776,F$332)+'СЕТ СН'!$F$16</f>
        <v>0</v>
      </c>
      <c r="G337" s="36">
        <f>SUMIFS(СВЦЭМ!$I$34:$I$777,СВЦЭМ!$A$34:$A$777,$A337,СВЦЭМ!$B$33:$B$776,G$332)+'СЕТ СН'!$F$16</f>
        <v>0</v>
      </c>
      <c r="H337" s="36">
        <f>SUMIFS(СВЦЭМ!$I$34:$I$777,СВЦЭМ!$A$34:$A$777,$A337,СВЦЭМ!$B$33:$B$776,H$332)+'СЕТ СН'!$F$16</f>
        <v>0</v>
      </c>
      <c r="I337" s="36">
        <f>SUMIFS(СВЦЭМ!$I$34:$I$777,СВЦЭМ!$A$34:$A$777,$A337,СВЦЭМ!$B$33:$B$776,I$332)+'СЕТ СН'!$F$16</f>
        <v>0</v>
      </c>
      <c r="J337" s="36">
        <f>SUMIFS(СВЦЭМ!$I$34:$I$777,СВЦЭМ!$A$34:$A$777,$A337,СВЦЭМ!$B$33:$B$776,J$332)+'СЕТ СН'!$F$16</f>
        <v>0</v>
      </c>
      <c r="K337" s="36">
        <f>SUMIFS(СВЦЭМ!$I$34:$I$777,СВЦЭМ!$A$34:$A$777,$A337,СВЦЭМ!$B$33:$B$776,K$332)+'СЕТ СН'!$F$16</f>
        <v>0</v>
      </c>
      <c r="L337" s="36">
        <f>SUMIFS(СВЦЭМ!$I$34:$I$777,СВЦЭМ!$A$34:$A$777,$A337,СВЦЭМ!$B$33:$B$776,L$332)+'СЕТ СН'!$F$16</f>
        <v>0</v>
      </c>
      <c r="M337" s="36">
        <f>SUMIFS(СВЦЭМ!$I$34:$I$777,СВЦЭМ!$A$34:$A$777,$A337,СВЦЭМ!$B$33:$B$776,M$332)+'СЕТ СН'!$F$16</f>
        <v>0</v>
      </c>
      <c r="N337" s="36">
        <f>SUMIFS(СВЦЭМ!$I$34:$I$777,СВЦЭМ!$A$34:$A$777,$A337,СВЦЭМ!$B$33:$B$776,N$332)+'СЕТ СН'!$F$16</f>
        <v>0</v>
      </c>
      <c r="O337" s="36">
        <f>SUMIFS(СВЦЭМ!$I$34:$I$777,СВЦЭМ!$A$34:$A$777,$A337,СВЦЭМ!$B$33:$B$776,O$332)+'СЕТ СН'!$F$16</f>
        <v>0</v>
      </c>
      <c r="P337" s="36">
        <f>SUMIFS(СВЦЭМ!$I$34:$I$777,СВЦЭМ!$A$34:$A$777,$A337,СВЦЭМ!$B$33:$B$776,P$332)+'СЕТ СН'!$F$16</f>
        <v>0</v>
      </c>
      <c r="Q337" s="36">
        <f>SUMIFS(СВЦЭМ!$I$34:$I$777,СВЦЭМ!$A$34:$A$777,$A337,СВЦЭМ!$B$33:$B$776,Q$332)+'СЕТ СН'!$F$16</f>
        <v>0</v>
      </c>
      <c r="R337" s="36">
        <f>SUMIFS(СВЦЭМ!$I$34:$I$777,СВЦЭМ!$A$34:$A$777,$A337,СВЦЭМ!$B$33:$B$776,R$332)+'СЕТ СН'!$F$16</f>
        <v>0</v>
      </c>
      <c r="S337" s="36">
        <f>SUMIFS(СВЦЭМ!$I$34:$I$777,СВЦЭМ!$A$34:$A$777,$A337,СВЦЭМ!$B$33:$B$776,S$332)+'СЕТ СН'!$F$16</f>
        <v>0</v>
      </c>
      <c r="T337" s="36">
        <f>SUMIFS(СВЦЭМ!$I$34:$I$777,СВЦЭМ!$A$34:$A$777,$A337,СВЦЭМ!$B$33:$B$776,T$332)+'СЕТ СН'!$F$16</f>
        <v>0</v>
      </c>
      <c r="U337" s="36">
        <f>SUMIFS(СВЦЭМ!$I$34:$I$777,СВЦЭМ!$A$34:$A$777,$A337,СВЦЭМ!$B$33:$B$776,U$332)+'СЕТ СН'!$F$16</f>
        <v>0</v>
      </c>
      <c r="V337" s="36">
        <f>SUMIFS(СВЦЭМ!$I$34:$I$777,СВЦЭМ!$A$34:$A$777,$A337,СВЦЭМ!$B$33:$B$776,V$332)+'СЕТ СН'!$F$16</f>
        <v>0</v>
      </c>
      <c r="W337" s="36">
        <f>SUMIFS(СВЦЭМ!$I$34:$I$777,СВЦЭМ!$A$34:$A$777,$A337,СВЦЭМ!$B$33:$B$776,W$332)+'СЕТ СН'!$F$16</f>
        <v>0</v>
      </c>
      <c r="X337" s="36">
        <f>SUMIFS(СВЦЭМ!$I$34:$I$777,СВЦЭМ!$A$34:$A$777,$A337,СВЦЭМ!$B$33:$B$776,X$332)+'СЕТ СН'!$F$16</f>
        <v>0</v>
      </c>
      <c r="Y337" s="36">
        <f>SUMIFS(СВЦЭМ!$I$34:$I$777,СВЦЭМ!$A$34:$A$777,$A337,СВЦЭМ!$B$33:$B$776,Y$332)+'СЕТ СН'!$F$16</f>
        <v>0</v>
      </c>
    </row>
    <row r="338" spans="1:25" ht="15.75" hidden="1" x14ac:dyDescent="0.2">
      <c r="A338" s="35">
        <f t="shared" si="9"/>
        <v>43622</v>
      </c>
      <c r="B338" s="36">
        <f>SUMIFS(СВЦЭМ!$I$34:$I$777,СВЦЭМ!$A$34:$A$777,$A338,СВЦЭМ!$B$33:$B$776,B$332)+'СЕТ СН'!$F$16</f>
        <v>0</v>
      </c>
      <c r="C338" s="36">
        <f>SUMIFS(СВЦЭМ!$I$34:$I$777,СВЦЭМ!$A$34:$A$777,$A338,СВЦЭМ!$B$33:$B$776,C$332)+'СЕТ СН'!$F$16</f>
        <v>0</v>
      </c>
      <c r="D338" s="36">
        <f>SUMIFS(СВЦЭМ!$I$34:$I$777,СВЦЭМ!$A$34:$A$777,$A338,СВЦЭМ!$B$33:$B$776,D$332)+'СЕТ СН'!$F$16</f>
        <v>0</v>
      </c>
      <c r="E338" s="36">
        <f>SUMIFS(СВЦЭМ!$I$34:$I$777,СВЦЭМ!$A$34:$A$777,$A338,СВЦЭМ!$B$33:$B$776,E$332)+'СЕТ СН'!$F$16</f>
        <v>0</v>
      </c>
      <c r="F338" s="36">
        <f>SUMIFS(СВЦЭМ!$I$34:$I$777,СВЦЭМ!$A$34:$A$777,$A338,СВЦЭМ!$B$33:$B$776,F$332)+'СЕТ СН'!$F$16</f>
        <v>0</v>
      </c>
      <c r="G338" s="36">
        <f>SUMIFS(СВЦЭМ!$I$34:$I$777,СВЦЭМ!$A$34:$A$777,$A338,СВЦЭМ!$B$33:$B$776,G$332)+'СЕТ СН'!$F$16</f>
        <v>0</v>
      </c>
      <c r="H338" s="36">
        <f>SUMIFS(СВЦЭМ!$I$34:$I$777,СВЦЭМ!$A$34:$A$777,$A338,СВЦЭМ!$B$33:$B$776,H$332)+'СЕТ СН'!$F$16</f>
        <v>0</v>
      </c>
      <c r="I338" s="36">
        <f>SUMIFS(СВЦЭМ!$I$34:$I$777,СВЦЭМ!$A$34:$A$777,$A338,СВЦЭМ!$B$33:$B$776,I$332)+'СЕТ СН'!$F$16</f>
        <v>0</v>
      </c>
      <c r="J338" s="36">
        <f>SUMIFS(СВЦЭМ!$I$34:$I$777,СВЦЭМ!$A$34:$A$777,$A338,СВЦЭМ!$B$33:$B$776,J$332)+'СЕТ СН'!$F$16</f>
        <v>0</v>
      </c>
      <c r="K338" s="36">
        <f>SUMIFS(СВЦЭМ!$I$34:$I$777,СВЦЭМ!$A$34:$A$777,$A338,СВЦЭМ!$B$33:$B$776,K$332)+'СЕТ СН'!$F$16</f>
        <v>0</v>
      </c>
      <c r="L338" s="36">
        <f>SUMIFS(СВЦЭМ!$I$34:$I$777,СВЦЭМ!$A$34:$A$777,$A338,СВЦЭМ!$B$33:$B$776,L$332)+'СЕТ СН'!$F$16</f>
        <v>0</v>
      </c>
      <c r="M338" s="36">
        <f>SUMIFS(СВЦЭМ!$I$34:$I$777,СВЦЭМ!$A$34:$A$777,$A338,СВЦЭМ!$B$33:$B$776,M$332)+'СЕТ СН'!$F$16</f>
        <v>0</v>
      </c>
      <c r="N338" s="36">
        <f>SUMIFS(СВЦЭМ!$I$34:$I$777,СВЦЭМ!$A$34:$A$777,$A338,СВЦЭМ!$B$33:$B$776,N$332)+'СЕТ СН'!$F$16</f>
        <v>0</v>
      </c>
      <c r="O338" s="36">
        <f>SUMIFS(СВЦЭМ!$I$34:$I$777,СВЦЭМ!$A$34:$A$777,$A338,СВЦЭМ!$B$33:$B$776,O$332)+'СЕТ СН'!$F$16</f>
        <v>0</v>
      </c>
      <c r="P338" s="36">
        <f>SUMIFS(СВЦЭМ!$I$34:$I$777,СВЦЭМ!$A$34:$A$777,$A338,СВЦЭМ!$B$33:$B$776,P$332)+'СЕТ СН'!$F$16</f>
        <v>0</v>
      </c>
      <c r="Q338" s="36">
        <f>SUMIFS(СВЦЭМ!$I$34:$I$777,СВЦЭМ!$A$34:$A$777,$A338,СВЦЭМ!$B$33:$B$776,Q$332)+'СЕТ СН'!$F$16</f>
        <v>0</v>
      </c>
      <c r="R338" s="36">
        <f>SUMIFS(СВЦЭМ!$I$34:$I$777,СВЦЭМ!$A$34:$A$777,$A338,СВЦЭМ!$B$33:$B$776,R$332)+'СЕТ СН'!$F$16</f>
        <v>0</v>
      </c>
      <c r="S338" s="36">
        <f>SUMIFS(СВЦЭМ!$I$34:$I$777,СВЦЭМ!$A$34:$A$777,$A338,СВЦЭМ!$B$33:$B$776,S$332)+'СЕТ СН'!$F$16</f>
        <v>0</v>
      </c>
      <c r="T338" s="36">
        <f>SUMIFS(СВЦЭМ!$I$34:$I$777,СВЦЭМ!$A$34:$A$777,$A338,СВЦЭМ!$B$33:$B$776,T$332)+'СЕТ СН'!$F$16</f>
        <v>0</v>
      </c>
      <c r="U338" s="36">
        <f>SUMIFS(СВЦЭМ!$I$34:$I$777,СВЦЭМ!$A$34:$A$777,$A338,СВЦЭМ!$B$33:$B$776,U$332)+'СЕТ СН'!$F$16</f>
        <v>0</v>
      </c>
      <c r="V338" s="36">
        <f>SUMIFS(СВЦЭМ!$I$34:$I$777,СВЦЭМ!$A$34:$A$777,$A338,СВЦЭМ!$B$33:$B$776,V$332)+'СЕТ СН'!$F$16</f>
        <v>0</v>
      </c>
      <c r="W338" s="36">
        <f>SUMIFS(СВЦЭМ!$I$34:$I$777,СВЦЭМ!$A$34:$A$777,$A338,СВЦЭМ!$B$33:$B$776,W$332)+'СЕТ СН'!$F$16</f>
        <v>0</v>
      </c>
      <c r="X338" s="36">
        <f>SUMIFS(СВЦЭМ!$I$34:$I$777,СВЦЭМ!$A$34:$A$777,$A338,СВЦЭМ!$B$33:$B$776,X$332)+'СЕТ СН'!$F$16</f>
        <v>0</v>
      </c>
      <c r="Y338" s="36">
        <f>SUMIFS(СВЦЭМ!$I$34:$I$777,СВЦЭМ!$A$34:$A$777,$A338,СВЦЭМ!$B$33:$B$776,Y$332)+'СЕТ СН'!$F$16</f>
        <v>0</v>
      </c>
    </row>
    <row r="339" spans="1:25" ht="15.75" hidden="1" x14ac:dyDescent="0.2">
      <c r="A339" s="35">
        <f t="shared" si="9"/>
        <v>43623</v>
      </c>
      <c r="B339" s="36">
        <f>SUMIFS(СВЦЭМ!$I$34:$I$777,СВЦЭМ!$A$34:$A$777,$A339,СВЦЭМ!$B$33:$B$776,B$332)+'СЕТ СН'!$F$16</f>
        <v>0</v>
      </c>
      <c r="C339" s="36">
        <f>SUMIFS(СВЦЭМ!$I$34:$I$777,СВЦЭМ!$A$34:$A$777,$A339,СВЦЭМ!$B$33:$B$776,C$332)+'СЕТ СН'!$F$16</f>
        <v>0</v>
      </c>
      <c r="D339" s="36">
        <f>SUMIFS(СВЦЭМ!$I$34:$I$777,СВЦЭМ!$A$34:$A$777,$A339,СВЦЭМ!$B$33:$B$776,D$332)+'СЕТ СН'!$F$16</f>
        <v>0</v>
      </c>
      <c r="E339" s="36">
        <f>SUMIFS(СВЦЭМ!$I$34:$I$777,СВЦЭМ!$A$34:$A$777,$A339,СВЦЭМ!$B$33:$B$776,E$332)+'СЕТ СН'!$F$16</f>
        <v>0</v>
      </c>
      <c r="F339" s="36">
        <f>SUMIFS(СВЦЭМ!$I$34:$I$777,СВЦЭМ!$A$34:$A$777,$A339,СВЦЭМ!$B$33:$B$776,F$332)+'СЕТ СН'!$F$16</f>
        <v>0</v>
      </c>
      <c r="G339" s="36">
        <f>SUMIFS(СВЦЭМ!$I$34:$I$777,СВЦЭМ!$A$34:$A$777,$A339,СВЦЭМ!$B$33:$B$776,G$332)+'СЕТ СН'!$F$16</f>
        <v>0</v>
      </c>
      <c r="H339" s="36">
        <f>SUMIFS(СВЦЭМ!$I$34:$I$777,СВЦЭМ!$A$34:$A$777,$A339,СВЦЭМ!$B$33:$B$776,H$332)+'СЕТ СН'!$F$16</f>
        <v>0</v>
      </c>
      <c r="I339" s="36">
        <f>SUMIFS(СВЦЭМ!$I$34:$I$777,СВЦЭМ!$A$34:$A$777,$A339,СВЦЭМ!$B$33:$B$776,I$332)+'СЕТ СН'!$F$16</f>
        <v>0</v>
      </c>
      <c r="J339" s="36">
        <f>SUMIFS(СВЦЭМ!$I$34:$I$777,СВЦЭМ!$A$34:$A$777,$A339,СВЦЭМ!$B$33:$B$776,J$332)+'СЕТ СН'!$F$16</f>
        <v>0</v>
      </c>
      <c r="K339" s="36">
        <f>SUMIFS(СВЦЭМ!$I$34:$I$777,СВЦЭМ!$A$34:$A$777,$A339,СВЦЭМ!$B$33:$B$776,K$332)+'СЕТ СН'!$F$16</f>
        <v>0</v>
      </c>
      <c r="L339" s="36">
        <f>SUMIFS(СВЦЭМ!$I$34:$I$777,СВЦЭМ!$A$34:$A$777,$A339,СВЦЭМ!$B$33:$B$776,L$332)+'СЕТ СН'!$F$16</f>
        <v>0</v>
      </c>
      <c r="M339" s="36">
        <f>SUMIFS(СВЦЭМ!$I$34:$I$777,СВЦЭМ!$A$34:$A$777,$A339,СВЦЭМ!$B$33:$B$776,M$332)+'СЕТ СН'!$F$16</f>
        <v>0</v>
      </c>
      <c r="N339" s="36">
        <f>SUMIFS(СВЦЭМ!$I$34:$I$777,СВЦЭМ!$A$34:$A$777,$A339,СВЦЭМ!$B$33:$B$776,N$332)+'СЕТ СН'!$F$16</f>
        <v>0</v>
      </c>
      <c r="O339" s="36">
        <f>SUMIFS(СВЦЭМ!$I$34:$I$777,СВЦЭМ!$A$34:$A$777,$A339,СВЦЭМ!$B$33:$B$776,O$332)+'СЕТ СН'!$F$16</f>
        <v>0</v>
      </c>
      <c r="P339" s="36">
        <f>SUMIFS(СВЦЭМ!$I$34:$I$777,СВЦЭМ!$A$34:$A$777,$A339,СВЦЭМ!$B$33:$B$776,P$332)+'СЕТ СН'!$F$16</f>
        <v>0</v>
      </c>
      <c r="Q339" s="36">
        <f>SUMIFS(СВЦЭМ!$I$34:$I$777,СВЦЭМ!$A$34:$A$777,$A339,СВЦЭМ!$B$33:$B$776,Q$332)+'СЕТ СН'!$F$16</f>
        <v>0</v>
      </c>
      <c r="R339" s="36">
        <f>SUMIFS(СВЦЭМ!$I$34:$I$777,СВЦЭМ!$A$34:$A$777,$A339,СВЦЭМ!$B$33:$B$776,R$332)+'СЕТ СН'!$F$16</f>
        <v>0</v>
      </c>
      <c r="S339" s="36">
        <f>SUMIFS(СВЦЭМ!$I$34:$I$777,СВЦЭМ!$A$34:$A$777,$A339,СВЦЭМ!$B$33:$B$776,S$332)+'СЕТ СН'!$F$16</f>
        <v>0</v>
      </c>
      <c r="T339" s="36">
        <f>SUMIFS(СВЦЭМ!$I$34:$I$777,СВЦЭМ!$A$34:$A$777,$A339,СВЦЭМ!$B$33:$B$776,T$332)+'СЕТ СН'!$F$16</f>
        <v>0</v>
      </c>
      <c r="U339" s="36">
        <f>SUMIFS(СВЦЭМ!$I$34:$I$777,СВЦЭМ!$A$34:$A$777,$A339,СВЦЭМ!$B$33:$B$776,U$332)+'СЕТ СН'!$F$16</f>
        <v>0</v>
      </c>
      <c r="V339" s="36">
        <f>SUMIFS(СВЦЭМ!$I$34:$I$777,СВЦЭМ!$A$34:$A$777,$A339,СВЦЭМ!$B$33:$B$776,V$332)+'СЕТ СН'!$F$16</f>
        <v>0</v>
      </c>
      <c r="W339" s="36">
        <f>SUMIFS(СВЦЭМ!$I$34:$I$777,СВЦЭМ!$A$34:$A$777,$A339,СВЦЭМ!$B$33:$B$776,W$332)+'СЕТ СН'!$F$16</f>
        <v>0</v>
      </c>
      <c r="X339" s="36">
        <f>SUMIFS(СВЦЭМ!$I$34:$I$777,СВЦЭМ!$A$34:$A$777,$A339,СВЦЭМ!$B$33:$B$776,X$332)+'СЕТ СН'!$F$16</f>
        <v>0</v>
      </c>
      <c r="Y339" s="36">
        <f>SUMIFS(СВЦЭМ!$I$34:$I$777,СВЦЭМ!$A$34:$A$777,$A339,СВЦЭМ!$B$33:$B$776,Y$332)+'СЕТ СН'!$F$16</f>
        <v>0</v>
      </c>
    </row>
    <row r="340" spans="1:25" ht="15.75" hidden="1" x14ac:dyDescent="0.2">
      <c r="A340" s="35">
        <f t="shared" si="9"/>
        <v>43624</v>
      </c>
      <c r="B340" s="36">
        <f>SUMIFS(СВЦЭМ!$I$34:$I$777,СВЦЭМ!$A$34:$A$777,$A340,СВЦЭМ!$B$33:$B$776,B$332)+'СЕТ СН'!$F$16</f>
        <v>0</v>
      </c>
      <c r="C340" s="36">
        <f>SUMIFS(СВЦЭМ!$I$34:$I$777,СВЦЭМ!$A$34:$A$777,$A340,СВЦЭМ!$B$33:$B$776,C$332)+'СЕТ СН'!$F$16</f>
        <v>0</v>
      </c>
      <c r="D340" s="36">
        <f>SUMIFS(СВЦЭМ!$I$34:$I$777,СВЦЭМ!$A$34:$A$777,$A340,СВЦЭМ!$B$33:$B$776,D$332)+'СЕТ СН'!$F$16</f>
        <v>0</v>
      </c>
      <c r="E340" s="36">
        <f>SUMIFS(СВЦЭМ!$I$34:$I$777,СВЦЭМ!$A$34:$A$777,$A340,СВЦЭМ!$B$33:$B$776,E$332)+'СЕТ СН'!$F$16</f>
        <v>0</v>
      </c>
      <c r="F340" s="36">
        <f>SUMIFS(СВЦЭМ!$I$34:$I$777,СВЦЭМ!$A$34:$A$777,$A340,СВЦЭМ!$B$33:$B$776,F$332)+'СЕТ СН'!$F$16</f>
        <v>0</v>
      </c>
      <c r="G340" s="36">
        <f>SUMIFS(СВЦЭМ!$I$34:$I$777,СВЦЭМ!$A$34:$A$777,$A340,СВЦЭМ!$B$33:$B$776,G$332)+'СЕТ СН'!$F$16</f>
        <v>0</v>
      </c>
      <c r="H340" s="36">
        <f>SUMIFS(СВЦЭМ!$I$34:$I$777,СВЦЭМ!$A$34:$A$777,$A340,СВЦЭМ!$B$33:$B$776,H$332)+'СЕТ СН'!$F$16</f>
        <v>0</v>
      </c>
      <c r="I340" s="36">
        <f>SUMIFS(СВЦЭМ!$I$34:$I$777,СВЦЭМ!$A$34:$A$777,$A340,СВЦЭМ!$B$33:$B$776,I$332)+'СЕТ СН'!$F$16</f>
        <v>0</v>
      </c>
      <c r="J340" s="36">
        <f>SUMIFS(СВЦЭМ!$I$34:$I$777,СВЦЭМ!$A$34:$A$777,$A340,СВЦЭМ!$B$33:$B$776,J$332)+'СЕТ СН'!$F$16</f>
        <v>0</v>
      </c>
      <c r="K340" s="36">
        <f>SUMIFS(СВЦЭМ!$I$34:$I$777,СВЦЭМ!$A$34:$A$777,$A340,СВЦЭМ!$B$33:$B$776,K$332)+'СЕТ СН'!$F$16</f>
        <v>0</v>
      </c>
      <c r="L340" s="36">
        <f>SUMIFS(СВЦЭМ!$I$34:$I$777,СВЦЭМ!$A$34:$A$777,$A340,СВЦЭМ!$B$33:$B$776,L$332)+'СЕТ СН'!$F$16</f>
        <v>0</v>
      </c>
      <c r="M340" s="36">
        <f>SUMIFS(СВЦЭМ!$I$34:$I$777,СВЦЭМ!$A$34:$A$777,$A340,СВЦЭМ!$B$33:$B$776,M$332)+'СЕТ СН'!$F$16</f>
        <v>0</v>
      </c>
      <c r="N340" s="36">
        <f>SUMIFS(СВЦЭМ!$I$34:$I$777,СВЦЭМ!$A$34:$A$777,$A340,СВЦЭМ!$B$33:$B$776,N$332)+'СЕТ СН'!$F$16</f>
        <v>0</v>
      </c>
      <c r="O340" s="36">
        <f>SUMIFS(СВЦЭМ!$I$34:$I$777,СВЦЭМ!$A$34:$A$777,$A340,СВЦЭМ!$B$33:$B$776,O$332)+'СЕТ СН'!$F$16</f>
        <v>0</v>
      </c>
      <c r="P340" s="36">
        <f>SUMIFS(СВЦЭМ!$I$34:$I$777,СВЦЭМ!$A$34:$A$777,$A340,СВЦЭМ!$B$33:$B$776,P$332)+'СЕТ СН'!$F$16</f>
        <v>0</v>
      </c>
      <c r="Q340" s="36">
        <f>SUMIFS(СВЦЭМ!$I$34:$I$777,СВЦЭМ!$A$34:$A$777,$A340,СВЦЭМ!$B$33:$B$776,Q$332)+'СЕТ СН'!$F$16</f>
        <v>0</v>
      </c>
      <c r="R340" s="36">
        <f>SUMIFS(СВЦЭМ!$I$34:$I$777,СВЦЭМ!$A$34:$A$777,$A340,СВЦЭМ!$B$33:$B$776,R$332)+'СЕТ СН'!$F$16</f>
        <v>0</v>
      </c>
      <c r="S340" s="36">
        <f>SUMIFS(СВЦЭМ!$I$34:$I$777,СВЦЭМ!$A$34:$A$777,$A340,СВЦЭМ!$B$33:$B$776,S$332)+'СЕТ СН'!$F$16</f>
        <v>0</v>
      </c>
      <c r="T340" s="36">
        <f>SUMIFS(СВЦЭМ!$I$34:$I$777,СВЦЭМ!$A$34:$A$777,$A340,СВЦЭМ!$B$33:$B$776,T$332)+'СЕТ СН'!$F$16</f>
        <v>0</v>
      </c>
      <c r="U340" s="36">
        <f>SUMIFS(СВЦЭМ!$I$34:$I$777,СВЦЭМ!$A$34:$A$777,$A340,СВЦЭМ!$B$33:$B$776,U$332)+'СЕТ СН'!$F$16</f>
        <v>0</v>
      </c>
      <c r="V340" s="36">
        <f>SUMIFS(СВЦЭМ!$I$34:$I$777,СВЦЭМ!$A$34:$A$777,$A340,СВЦЭМ!$B$33:$B$776,V$332)+'СЕТ СН'!$F$16</f>
        <v>0</v>
      </c>
      <c r="W340" s="36">
        <f>SUMIFS(СВЦЭМ!$I$34:$I$777,СВЦЭМ!$A$34:$A$777,$A340,СВЦЭМ!$B$33:$B$776,W$332)+'СЕТ СН'!$F$16</f>
        <v>0</v>
      </c>
      <c r="X340" s="36">
        <f>SUMIFS(СВЦЭМ!$I$34:$I$777,СВЦЭМ!$A$34:$A$777,$A340,СВЦЭМ!$B$33:$B$776,X$332)+'СЕТ СН'!$F$16</f>
        <v>0</v>
      </c>
      <c r="Y340" s="36">
        <f>SUMIFS(СВЦЭМ!$I$34:$I$777,СВЦЭМ!$A$34:$A$777,$A340,СВЦЭМ!$B$33:$B$776,Y$332)+'СЕТ СН'!$F$16</f>
        <v>0</v>
      </c>
    </row>
    <row r="341" spans="1:25" ht="15.75" hidden="1" x14ac:dyDescent="0.2">
      <c r="A341" s="35">
        <f t="shared" si="9"/>
        <v>43625</v>
      </c>
      <c r="B341" s="36">
        <f>SUMIFS(СВЦЭМ!$I$34:$I$777,СВЦЭМ!$A$34:$A$777,$A341,СВЦЭМ!$B$33:$B$776,B$332)+'СЕТ СН'!$F$16</f>
        <v>0</v>
      </c>
      <c r="C341" s="36">
        <f>SUMIFS(СВЦЭМ!$I$34:$I$777,СВЦЭМ!$A$34:$A$777,$A341,СВЦЭМ!$B$33:$B$776,C$332)+'СЕТ СН'!$F$16</f>
        <v>0</v>
      </c>
      <c r="D341" s="36">
        <f>SUMIFS(СВЦЭМ!$I$34:$I$777,СВЦЭМ!$A$34:$A$777,$A341,СВЦЭМ!$B$33:$B$776,D$332)+'СЕТ СН'!$F$16</f>
        <v>0</v>
      </c>
      <c r="E341" s="36">
        <f>SUMIFS(СВЦЭМ!$I$34:$I$777,СВЦЭМ!$A$34:$A$777,$A341,СВЦЭМ!$B$33:$B$776,E$332)+'СЕТ СН'!$F$16</f>
        <v>0</v>
      </c>
      <c r="F341" s="36">
        <f>SUMIFS(СВЦЭМ!$I$34:$I$777,СВЦЭМ!$A$34:$A$777,$A341,СВЦЭМ!$B$33:$B$776,F$332)+'СЕТ СН'!$F$16</f>
        <v>0</v>
      </c>
      <c r="G341" s="36">
        <f>SUMIFS(СВЦЭМ!$I$34:$I$777,СВЦЭМ!$A$34:$A$777,$A341,СВЦЭМ!$B$33:$B$776,G$332)+'СЕТ СН'!$F$16</f>
        <v>0</v>
      </c>
      <c r="H341" s="36">
        <f>SUMIFS(СВЦЭМ!$I$34:$I$777,СВЦЭМ!$A$34:$A$777,$A341,СВЦЭМ!$B$33:$B$776,H$332)+'СЕТ СН'!$F$16</f>
        <v>0</v>
      </c>
      <c r="I341" s="36">
        <f>SUMIFS(СВЦЭМ!$I$34:$I$777,СВЦЭМ!$A$34:$A$777,$A341,СВЦЭМ!$B$33:$B$776,I$332)+'СЕТ СН'!$F$16</f>
        <v>0</v>
      </c>
      <c r="J341" s="36">
        <f>SUMIFS(СВЦЭМ!$I$34:$I$777,СВЦЭМ!$A$34:$A$777,$A341,СВЦЭМ!$B$33:$B$776,J$332)+'СЕТ СН'!$F$16</f>
        <v>0</v>
      </c>
      <c r="K341" s="36">
        <f>SUMIFS(СВЦЭМ!$I$34:$I$777,СВЦЭМ!$A$34:$A$777,$A341,СВЦЭМ!$B$33:$B$776,K$332)+'СЕТ СН'!$F$16</f>
        <v>0</v>
      </c>
      <c r="L341" s="36">
        <f>SUMIFS(СВЦЭМ!$I$34:$I$777,СВЦЭМ!$A$34:$A$777,$A341,СВЦЭМ!$B$33:$B$776,L$332)+'СЕТ СН'!$F$16</f>
        <v>0</v>
      </c>
      <c r="M341" s="36">
        <f>SUMIFS(СВЦЭМ!$I$34:$I$777,СВЦЭМ!$A$34:$A$777,$A341,СВЦЭМ!$B$33:$B$776,M$332)+'СЕТ СН'!$F$16</f>
        <v>0</v>
      </c>
      <c r="N341" s="36">
        <f>SUMIFS(СВЦЭМ!$I$34:$I$777,СВЦЭМ!$A$34:$A$777,$A341,СВЦЭМ!$B$33:$B$776,N$332)+'СЕТ СН'!$F$16</f>
        <v>0</v>
      </c>
      <c r="O341" s="36">
        <f>SUMIFS(СВЦЭМ!$I$34:$I$777,СВЦЭМ!$A$34:$A$777,$A341,СВЦЭМ!$B$33:$B$776,O$332)+'СЕТ СН'!$F$16</f>
        <v>0</v>
      </c>
      <c r="P341" s="36">
        <f>SUMIFS(СВЦЭМ!$I$34:$I$777,СВЦЭМ!$A$34:$A$777,$A341,СВЦЭМ!$B$33:$B$776,P$332)+'СЕТ СН'!$F$16</f>
        <v>0</v>
      </c>
      <c r="Q341" s="36">
        <f>SUMIFS(СВЦЭМ!$I$34:$I$777,СВЦЭМ!$A$34:$A$777,$A341,СВЦЭМ!$B$33:$B$776,Q$332)+'СЕТ СН'!$F$16</f>
        <v>0</v>
      </c>
      <c r="R341" s="36">
        <f>SUMIFS(СВЦЭМ!$I$34:$I$777,СВЦЭМ!$A$34:$A$777,$A341,СВЦЭМ!$B$33:$B$776,R$332)+'СЕТ СН'!$F$16</f>
        <v>0</v>
      </c>
      <c r="S341" s="36">
        <f>SUMIFS(СВЦЭМ!$I$34:$I$777,СВЦЭМ!$A$34:$A$777,$A341,СВЦЭМ!$B$33:$B$776,S$332)+'СЕТ СН'!$F$16</f>
        <v>0</v>
      </c>
      <c r="T341" s="36">
        <f>SUMIFS(СВЦЭМ!$I$34:$I$777,СВЦЭМ!$A$34:$A$777,$A341,СВЦЭМ!$B$33:$B$776,T$332)+'СЕТ СН'!$F$16</f>
        <v>0</v>
      </c>
      <c r="U341" s="36">
        <f>SUMIFS(СВЦЭМ!$I$34:$I$777,СВЦЭМ!$A$34:$A$777,$A341,СВЦЭМ!$B$33:$B$776,U$332)+'СЕТ СН'!$F$16</f>
        <v>0</v>
      </c>
      <c r="V341" s="36">
        <f>SUMIFS(СВЦЭМ!$I$34:$I$777,СВЦЭМ!$A$34:$A$777,$A341,СВЦЭМ!$B$33:$B$776,V$332)+'СЕТ СН'!$F$16</f>
        <v>0</v>
      </c>
      <c r="W341" s="36">
        <f>SUMIFS(СВЦЭМ!$I$34:$I$777,СВЦЭМ!$A$34:$A$777,$A341,СВЦЭМ!$B$33:$B$776,W$332)+'СЕТ СН'!$F$16</f>
        <v>0</v>
      </c>
      <c r="X341" s="36">
        <f>SUMIFS(СВЦЭМ!$I$34:$I$777,СВЦЭМ!$A$34:$A$777,$A341,СВЦЭМ!$B$33:$B$776,X$332)+'СЕТ СН'!$F$16</f>
        <v>0</v>
      </c>
      <c r="Y341" s="36">
        <f>SUMIFS(СВЦЭМ!$I$34:$I$777,СВЦЭМ!$A$34:$A$777,$A341,СВЦЭМ!$B$33:$B$776,Y$332)+'СЕТ СН'!$F$16</f>
        <v>0</v>
      </c>
    </row>
    <row r="342" spans="1:25" ht="15.75" hidden="1" x14ac:dyDescent="0.2">
      <c r="A342" s="35">
        <f t="shared" si="9"/>
        <v>43626</v>
      </c>
      <c r="B342" s="36">
        <f>SUMIFS(СВЦЭМ!$I$34:$I$777,СВЦЭМ!$A$34:$A$777,$A342,СВЦЭМ!$B$33:$B$776,B$332)+'СЕТ СН'!$F$16</f>
        <v>0</v>
      </c>
      <c r="C342" s="36">
        <f>SUMIFS(СВЦЭМ!$I$34:$I$777,СВЦЭМ!$A$34:$A$777,$A342,СВЦЭМ!$B$33:$B$776,C$332)+'СЕТ СН'!$F$16</f>
        <v>0</v>
      </c>
      <c r="D342" s="36">
        <f>SUMIFS(СВЦЭМ!$I$34:$I$777,СВЦЭМ!$A$34:$A$777,$A342,СВЦЭМ!$B$33:$B$776,D$332)+'СЕТ СН'!$F$16</f>
        <v>0</v>
      </c>
      <c r="E342" s="36">
        <f>SUMIFS(СВЦЭМ!$I$34:$I$777,СВЦЭМ!$A$34:$A$777,$A342,СВЦЭМ!$B$33:$B$776,E$332)+'СЕТ СН'!$F$16</f>
        <v>0</v>
      </c>
      <c r="F342" s="36">
        <f>SUMIFS(СВЦЭМ!$I$34:$I$777,СВЦЭМ!$A$34:$A$777,$A342,СВЦЭМ!$B$33:$B$776,F$332)+'СЕТ СН'!$F$16</f>
        <v>0</v>
      </c>
      <c r="G342" s="36">
        <f>SUMIFS(СВЦЭМ!$I$34:$I$777,СВЦЭМ!$A$34:$A$777,$A342,СВЦЭМ!$B$33:$B$776,G$332)+'СЕТ СН'!$F$16</f>
        <v>0</v>
      </c>
      <c r="H342" s="36">
        <f>SUMIFS(СВЦЭМ!$I$34:$I$777,СВЦЭМ!$A$34:$A$777,$A342,СВЦЭМ!$B$33:$B$776,H$332)+'СЕТ СН'!$F$16</f>
        <v>0</v>
      </c>
      <c r="I342" s="36">
        <f>SUMIFS(СВЦЭМ!$I$34:$I$777,СВЦЭМ!$A$34:$A$777,$A342,СВЦЭМ!$B$33:$B$776,I$332)+'СЕТ СН'!$F$16</f>
        <v>0</v>
      </c>
      <c r="J342" s="36">
        <f>SUMIFS(СВЦЭМ!$I$34:$I$777,СВЦЭМ!$A$34:$A$777,$A342,СВЦЭМ!$B$33:$B$776,J$332)+'СЕТ СН'!$F$16</f>
        <v>0</v>
      </c>
      <c r="K342" s="36">
        <f>SUMIFS(СВЦЭМ!$I$34:$I$777,СВЦЭМ!$A$34:$A$777,$A342,СВЦЭМ!$B$33:$B$776,K$332)+'СЕТ СН'!$F$16</f>
        <v>0</v>
      </c>
      <c r="L342" s="36">
        <f>SUMIFS(СВЦЭМ!$I$34:$I$777,СВЦЭМ!$A$34:$A$777,$A342,СВЦЭМ!$B$33:$B$776,L$332)+'СЕТ СН'!$F$16</f>
        <v>0</v>
      </c>
      <c r="M342" s="36">
        <f>SUMIFS(СВЦЭМ!$I$34:$I$777,СВЦЭМ!$A$34:$A$777,$A342,СВЦЭМ!$B$33:$B$776,M$332)+'СЕТ СН'!$F$16</f>
        <v>0</v>
      </c>
      <c r="N342" s="36">
        <f>SUMIFS(СВЦЭМ!$I$34:$I$777,СВЦЭМ!$A$34:$A$777,$A342,СВЦЭМ!$B$33:$B$776,N$332)+'СЕТ СН'!$F$16</f>
        <v>0</v>
      </c>
      <c r="O342" s="36">
        <f>SUMIFS(СВЦЭМ!$I$34:$I$777,СВЦЭМ!$A$34:$A$777,$A342,СВЦЭМ!$B$33:$B$776,O$332)+'СЕТ СН'!$F$16</f>
        <v>0</v>
      </c>
      <c r="P342" s="36">
        <f>SUMIFS(СВЦЭМ!$I$34:$I$777,СВЦЭМ!$A$34:$A$777,$A342,СВЦЭМ!$B$33:$B$776,P$332)+'СЕТ СН'!$F$16</f>
        <v>0</v>
      </c>
      <c r="Q342" s="36">
        <f>SUMIFS(СВЦЭМ!$I$34:$I$777,СВЦЭМ!$A$34:$A$777,$A342,СВЦЭМ!$B$33:$B$776,Q$332)+'СЕТ СН'!$F$16</f>
        <v>0</v>
      </c>
      <c r="R342" s="36">
        <f>SUMIFS(СВЦЭМ!$I$34:$I$777,СВЦЭМ!$A$34:$A$777,$A342,СВЦЭМ!$B$33:$B$776,R$332)+'СЕТ СН'!$F$16</f>
        <v>0</v>
      </c>
      <c r="S342" s="36">
        <f>SUMIFS(СВЦЭМ!$I$34:$I$777,СВЦЭМ!$A$34:$A$777,$A342,СВЦЭМ!$B$33:$B$776,S$332)+'СЕТ СН'!$F$16</f>
        <v>0</v>
      </c>
      <c r="T342" s="36">
        <f>SUMIFS(СВЦЭМ!$I$34:$I$777,СВЦЭМ!$A$34:$A$777,$A342,СВЦЭМ!$B$33:$B$776,T$332)+'СЕТ СН'!$F$16</f>
        <v>0</v>
      </c>
      <c r="U342" s="36">
        <f>SUMIFS(СВЦЭМ!$I$34:$I$777,СВЦЭМ!$A$34:$A$777,$A342,СВЦЭМ!$B$33:$B$776,U$332)+'СЕТ СН'!$F$16</f>
        <v>0</v>
      </c>
      <c r="V342" s="36">
        <f>SUMIFS(СВЦЭМ!$I$34:$I$777,СВЦЭМ!$A$34:$A$777,$A342,СВЦЭМ!$B$33:$B$776,V$332)+'СЕТ СН'!$F$16</f>
        <v>0</v>
      </c>
      <c r="W342" s="36">
        <f>SUMIFS(СВЦЭМ!$I$34:$I$777,СВЦЭМ!$A$34:$A$777,$A342,СВЦЭМ!$B$33:$B$776,W$332)+'СЕТ СН'!$F$16</f>
        <v>0</v>
      </c>
      <c r="X342" s="36">
        <f>SUMIFS(СВЦЭМ!$I$34:$I$777,СВЦЭМ!$A$34:$A$777,$A342,СВЦЭМ!$B$33:$B$776,X$332)+'СЕТ СН'!$F$16</f>
        <v>0</v>
      </c>
      <c r="Y342" s="36">
        <f>SUMIFS(СВЦЭМ!$I$34:$I$777,СВЦЭМ!$A$34:$A$777,$A342,СВЦЭМ!$B$33:$B$776,Y$332)+'СЕТ СН'!$F$16</f>
        <v>0</v>
      </c>
    </row>
    <row r="343" spans="1:25" ht="15.75" hidden="1" x14ac:dyDescent="0.2">
      <c r="A343" s="35">
        <f t="shared" si="9"/>
        <v>43627</v>
      </c>
      <c r="B343" s="36">
        <f>SUMIFS(СВЦЭМ!$I$34:$I$777,СВЦЭМ!$A$34:$A$777,$A343,СВЦЭМ!$B$33:$B$776,B$332)+'СЕТ СН'!$F$16</f>
        <v>0</v>
      </c>
      <c r="C343" s="36">
        <f>SUMIFS(СВЦЭМ!$I$34:$I$777,СВЦЭМ!$A$34:$A$777,$A343,СВЦЭМ!$B$33:$B$776,C$332)+'СЕТ СН'!$F$16</f>
        <v>0</v>
      </c>
      <c r="D343" s="36">
        <f>SUMIFS(СВЦЭМ!$I$34:$I$777,СВЦЭМ!$A$34:$A$777,$A343,СВЦЭМ!$B$33:$B$776,D$332)+'СЕТ СН'!$F$16</f>
        <v>0</v>
      </c>
      <c r="E343" s="36">
        <f>SUMIFS(СВЦЭМ!$I$34:$I$777,СВЦЭМ!$A$34:$A$777,$A343,СВЦЭМ!$B$33:$B$776,E$332)+'СЕТ СН'!$F$16</f>
        <v>0</v>
      </c>
      <c r="F343" s="36">
        <f>SUMIFS(СВЦЭМ!$I$34:$I$777,СВЦЭМ!$A$34:$A$777,$A343,СВЦЭМ!$B$33:$B$776,F$332)+'СЕТ СН'!$F$16</f>
        <v>0</v>
      </c>
      <c r="G343" s="36">
        <f>SUMIFS(СВЦЭМ!$I$34:$I$777,СВЦЭМ!$A$34:$A$777,$A343,СВЦЭМ!$B$33:$B$776,G$332)+'СЕТ СН'!$F$16</f>
        <v>0</v>
      </c>
      <c r="H343" s="36">
        <f>SUMIFS(СВЦЭМ!$I$34:$I$777,СВЦЭМ!$A$34:$A$777,$A343,СВЦЭМ!$B$33:$B$776,H$332)+'СЕТ СН'!$F$16</f>
        <v>0</v>
      </c>
      <c r="I343" s="36">
        <f>SUMIFS(СВЦЭМ!$I$34:$I$777,СВЦЭМ!$A$34:$A$777,$A343,СВЦЭМ!$B$33:$B$776,I$332)+'СЕТ СН'!$F$16</f>
        <v>0</v>
      </c>
      <c r="J343" s="36">
        <f>SUMIFS(СВЦЭМ!$I$34:$I$777,СВЦЭМ!$A$34:$A$777,$A343,СВЦЭМ!$B$33:$B$776,J$332)+'СЕТ СН'!$F$16</f>
        <v>0</v>
      </c>
      <c r="K343" s="36">
        <f>SUMIFS(СВЦЭМ!$I$34:$I$777,СВЦЭМ!$A$34:$A$777,$A343,СВЦЭМ!$B$33:$B$776,K$332)+'СЕТ СН'!$F$16</f>
        <v>0</v>
      </c>
      <c r="L343" s="36">
        <f>SUMIFS(СВЦЭМ!$I$34:$I$777,СВЦЭМ!$A$34:$A$777,$A343,СВЦЭМ!$B$33:$B$776,L$332)+'СЕТ СН'!$F$16</f>
        <v>0</v>
      </c>
      <c r="M343" s="36">
        <f>SUMIFS(СВЦЭМ!$I$34:$I$777,СВЦЭМ!$A$34:$A$777,$A343,СВЦЭМ!$B$33:$B$776,M$332)+'СЕТ СН'!$F$16</f>
        <v>0</v>
      </c>
      <c r="N343" s="36">
        <f>SUMIFS(СВЦЭМ!$I$34:$I$777,СВЦЭМ!$A$34:$A$777,$A343,СВЦЭМ!$B$33:$B$776,N$332)+'СЕТ СН'!$F$16</f>
        <v>0</v>
      </c>
      <c r="O343" s="36">
        <f>SUMIFS(СВЦЭМ!$I$34:$I$777,СВЦЭМ!$A$34:$A$777,$A343,СВЦЭМ!$B$33:$B$776,O$332)+'СЕТ СН'!$F$16</f>
        <v>0</v>
      </c>
      <c r="P343" s="36">
        <f>SUMIFS(СВЦЭМ!$I$34:$I$777,СВЦЭМ!$A$34:$A$777,$A343,СВЦЭМ!$B$33:$B$776,P$332)+'СЕТ СН'!$F$16</f>
        <v>0</v>
      </c>
      <c r="Q343" s="36">
        <f>SUMIFS(СВЦЭМ!$I$34:$I$777,СВЦЭМ!$A$34:$A$777,$A343,СВЦЭМ!$B$33:$B$776,Q$332)+'СЕТ СН'!$F$16</f>
        <v>0</v>
      </c>
      <c r="R343" s="36">
        <f>SUMIFS(СВЦЭМ!$I$34:$I$777,СВЦЭМ!$A$34:$A$777,$A343,СВЦЭМ!$B$33:$B$776,R$332)+'СЕТ СН'!$F$16</f>
        <v>0</v>
      </c>
      <c r="S343" s="36">
        <f>SUMIFS(СВЦЭМ!$I$34:$I$777,СВЦЭМ!$A$34:$A$777,$A343,СВЦЭМ!$B$33:$B$776,S$332)+'СЕТ СН'!$F$16</f>
        <v>0</v>
      </c>
      <c r="T343" s="36">
        <f>SUMIFS(СВЦЭМ!$I$34:$I$777,СВЦЭМ!$A$34:$A$777,$A343,СВЦЭМ!$B$33:$B$776,T$332)+'СЕТ СН'!$F$16</f>
        <v>0</v>
      </c>
      <c r="U343" s="36">
        <f>SUMIFS(СВЦЭМ!$I$34:$I$777,СВЦЭМ!$A$34:$A$777,$A343,СВЦЭМ!$B$33:$B$776,U$332)+'СЕТ СН'!$F$16</f>
        <v>0</v>
      </c>
      <c r="V343" s="36">
        <f>SUMIFS(СВЦЭМ!$I$34:$I$777,СВЦЭМ!$A$34:$A$777,$A343,СВЦЭМ!$B$33:$B$776,V$332)+'СЕТ СН'!$F$16</f>
        <v>0</v>
      </c>
      <c r="W343" s="36">
        <f>SUMIFS(СВЦЭМ!$I$34:$I$777,СВЦЭМ!$A$34:$A$777,$A343,СВЦЭМ!$B$33:$B$776,W$332)+'СЕТ СН'!$F$16</f>
        <v>0</v>
      </c>
      <c r="X343" s="36">
        <f>SUMIFS(СВЦЭМ!$I$34:$I$777,СВЦЭМ!$A$34:$A$777,$A343,СВЦЭМ!$B$33:$B$776,X$332)+'СЕТ СН'!$F$16</f>
        <v>0</v>
      </c>
      <c r="Y343" s="36">
        <f>SUMIFS(СВЦЭМ!$I$34:$I$777,СВЦЭМ!$A$34:$A$777,$A343,СВЦЭМ!$B$33:$B$776,Y$332)+'СЕТ СН'!$F$16</f>
        <v>0</v>
      </c>
    </row>
    <row r="344" spans="1:25" ht="15.75" hidden="1" x14ac:dyDescent="0.2">
      <c r="A344" s="35">
        <f t="shared" si="9"/>
        <v>43628</v>
      </c>
      <c r="B344" s="36">
        <f>SUMIFS(СВЦЭМ!$I$34:$I$777,СВЦЭМ!$A$34:$A$777,$A344,СВЦЭМ!$B$33:$B$776,B$332)+'СЕТ СН'!$F$16</f>
        <v>0</v>
      </c>
      <c r="C344" s="36">
        <f>SUMIFS(СВЦЭМ!$I$34:$I$777,СВЦЭМ!$A$34:$A$777,$A344,СВЦЭМ!$B$33:$B$776,C$332)+'СЕТ СН'!$F$16</f>
        <v>0</v>
      </c>
      <c r="D344" s="36">
        <f>SUMIFS(СВЦЭМ!$I$34:$I$777,СВЦЭМ!$A$34:$A$777,$A344,СВЦЭМ!$B$33:$B$776,D$332)+'СЕТ СН'!$F$16</f>
        <v>0</v>
      </c>
      <c r="E344" s="36">
        <f>SUMIFS(СВЦЭМ!$I$34:$I$777,СВЦЭМ!$A$34:$A$777,$A344,СВЦЭМ!$B$33:$B$776,E$332)+'СЕТ СН'!$F$16</f>
        <v>0</v>
      </c>
      <c r="F344" s="36">
        <f>SUMIFS(СВЦЭМ!$I$34:$I$777,СВЦЭМ!$A$34:$A$777,$A344,СВЦЭМ!$B$33:$B$776,F$332)+'СЕТ СН'!$F$16</f>
        <v>0</v>
      </c>
      <c r="G344" s="36">
        <f>SUMIFS(СВЦЭМ!$I$34:$I$777,СВЦЭМ!$A$34:$A$777,$A344,СВЦЭМ!$B$33:$B$776,G$332)+'СЕТ СН'!$F$16</f>
        <v>0</v>
      </c>
      <c r="H344" s="36">
        <f>SUMIFS(СВЦЭМ!$I$34:$I$777,СВЦЭМ!$A$34:$A$777,$A344,СВЦЭМ!$B$33:$B$776,H$332)+'СЕТ СН'!$F$16</f>
        <v>0</v>
      </c>
      <c r="I344" s="36">
        <f>SUMIFS(СВЦЭМ!$I$34:$I$777,СВЦЭМ!$A$34:$A$777,$A344,СВЦЭМ!$B$33:$B$776,I$332)+'СЕТ СН'!$F$16</f>
        <v>0</v>
      </c>
      <c r="J344" s="36">
        <f>SUMIFS(СВЦЭМ!$I$34:$I$777,СВЦЭМ!$A$34:$A$777,$A344,СВЦЭМ!$B$33:$B$776,J$332)+'СЕТ СН'!$F$16</f>
        <v>0</v>
      </c>
      <c r="K344" s="36">
        <f>SUMIFS(СВЦЭМ!$I$34:$I$777,СВЦЭМ!$A$34:$A$777,$A344,СВЦЭМ!$B$33:$B$776,K$332)+'СЕТ СН'!$F$16</f>
        <v>0</v>
      </c>
      <c r="L344" s="36">
        <f>SUMIFS(СВЦЭМ!$I$34:$I$777,СВЦЭМ!$A$34:$A$777,$A344,СВЦЭМ!$B$33:$B$776,L$332)+'СЕТ СН'!$F$16</f>
        <v>0</v>
      </c>
      <c r="M344" s="36">
        <f>SUMIFS(СВЦЭМ!$I$34:$I$777,СВЦЭМ!$A$34:$A$777,$A344,СВЦЭМ!$B$33:$B$776,M$332)+'СЕТ СН'!$F$16</f>
        <v>0</v>
      </c>
      <c r="N344" s="36">
        <f>SUMIFS(СВЦЭМ!$I$34:$I$777,СВЦЭМ!$A$34:$A$777,$A344,СВЦЭМ!$B$33:$B$776,N$332)+'СЕТ СН'!$F$16</f>
        <v>0</v>
      </c>
      <c r="O344" s="36">
        <f>SUMIFS(СВЦЭМ!$I$34:$I$777,СВЦЭМ!$A$34:$A$777,$A344,СВЦЭМ!$B$33:$B$776,O$332)+'СЕТ СН'!$F$16</f>
        <v>0</v>
      </c>
      <c r="P344" s="36">
        <f>SUMIFS(СВЦЭМ!$I$34:$I$777,СВЦЭМ!$A$34:$A$777,$A344,СВЦЭМ!$B$33:$B$776,P$332)+'СЕТ СН'!$F$16</f>
        <v>0</v>
      </c>
      <c r="Q344" s="36">
        <f>SUMIFS(СВЦЭМ!$I$34:$I$777,СВЦЭМ!$A$34:$A$777,$A344,СВЦЭМ!$B$33:$B$776,Q$332)+'СЕТ СН'!$F$16</f>
        <v>0</v>
      </c>
      <c r="R344" s="36">
        <f>SUMIFS(СВЦЭМ!$I$34:$I$777,СВЦЭМ!$A$34:$A$777,$A344,СВЦЭМ!$B$33:$B$776,R$332)+'СЕТ СН'!$F$16</f>
        <v>0</v>
      </c>
      <c r="S344" s="36">
        <f>SUMIFS(СВЦЭМ!$I$34:$I$777,СВЦЭМ!$A$34:$A$777,$A344,СВЦЭМ!$B$33:$B$776,S$332)+'СЕТ СН'!$F$16</f>
        <v>0</v>
      </c>
      <c r="T344" s="36">
        <f>SUMIFS(СВЦЭМ!$I$34:$I$777,СВЦЭМ!$A$34:$A$777,$A344,СВЦЭМ!$B$33:$B$776,T$332)+'СЕТ СН'!$F$16</f>
        <v>0</v>
      </c>
      <c r="U344" s="36">
        <f>SUMIFS(СВЦЭМ!$I$34:$I$777,СВЦЭМ!$A$34:$A$777,$A344,СВЦЭМ!$B$33:$B$776,U$332)+'СЕТ СН'!$F$16</f>
        <v>0</v>
      </c>
      <c r="V344" s="36">
        <f>SUMIFS(СВЦЭМ!$I$34:$I$777,СВЦЭМ!$A$34:$A$777,$A344,СВЦЭМ!$B$33:$B$776,V$332)+'СЕТ СН'!$F$16</f>
        <v>0</v>
      </c>
      <c r="W344" s="36">
        <f>SUMIFS(СВЦЭМ!$I$34:$I$777,СВЦЭМ!$A$34:$A$777,$A344,СВЦЭМ!$B$33:$B$776,W$332)+'СЕТ СН'!$F$16</f>
        <v>0</v>
      </c>
      <c r="X344" s="36">
        <f>SUMIFS(СВЦЭМ!$I$34:$I$777,СВЦЭМ!$A$34:$A$777,$A344,СВЦЭМ!$B$33:$B$776,X$332)+'СЕТ СН'!$F$16</f>
        <v>0</v>
      </c>
      <c r="Y344" s="36">
        <f>SUMIFS(СВЦЭМ!$I$34:$I$777,СВЦЭМ!$A$34:$A$777,$A344,СВЦЭМ!$B$33:$B$776,Y$332)+'СЕТ СН'!$F$16</f>
        <v>0</v>
      </c>
    </row>
    <row r="345" spans="1:25" ht="15.75" hidden="1" x14ac:dyDescent="0.2">
      <c r="A345" s="35">
        <f t="shared" si="9"/>
        <v>43629</v>
      </c>
      <c r="B345" s="36">
        <f>SUMIFS(СВЦЭМ!$I$34:$I$777,СВЦЭМ!$A$34:$A$777,$A345,СВЦЭМ!$B$33:$B$776,B$332)+'СЕТ СН'!$F$16</f>
        <v>0</v>
      </c>
      <c r="C345" s="36">
        <f>SUMIFS(СВЦЭМ!$I$34:$I$777,СВЦЭМ!$A$34:$A$777,$A345,СВЦЭМ!$B$33:$B$776,C$332)+'СЕТ СН'!$F$16</f>
        <v>0</v>
      </c>
      <c r="D345" s="36">
        <f>SUMIFS(СВЦЭМ!$I$34:$I$777,СВЦЭМ!$A$34:$A$777,$A345,СВЦЭМ!$B$33:$B$776,D$332)+'СЕТ СН'!$F$16</f>
        <v>0</v>
      </c>
      <c r="E345" s="36">
        <f>SUMIFS(СВЦЭМ!$I$34:$I$777,СВЦЭМ!$A$34:$A$777,$A345,СВЦЭМ!$B$33:$B$776,E$332)+'СЕТ СН'!$F$16</f>
        <v>0</v>
      </c>
      <c r="F345" s="36">
        <f>SUMIFS(СВЦЭМ!$I$34:$I$777,СВЦЭМ!$A$34:$A$777,$A345,СВЦЭМ!$B$33:$B$776,F$332)+'СЕТ СН'!$F$16</f>
        <v>0</v>
      </c>
      <c r="G345" s="36">
        <f>SUMIFS(СВЦЭМ!$I$34:$I$777,СВЦЭМ!$A$34:$A$777,$A345,СВЦЭМ!$B$33:$B$776,G$332)+'СЕТ СН'!$F$16</f>
        <v>0</v>
      </c>
      <c r="H345" s="36">
        <f>SUMIFS(СВЦЭМ!$I$34:$I$777,СВЦЭМ!$A$34:$A$777,$A345,СВЦЭМ!$B$33:$B$776,H$332)+'СЕТ СН'!$F$16</f>
        <v>0</v>
      </c>
      <c r="I345" s="36">
        <f>SUMIFS(СВЦЭМ!$I$34:$I$777,СВЦЭМ!$A$34:$A$777,$A345,СВЦЭМ!$B$33:$B$776,I$332)+'СЕТ СН'!$F$16</f>
        <v>0</v>
      </c>
      <c r="J345" s="36">
        <f>SUMIFS(СВЦЭМ!$I$34:$I$777,СВЦЭМ!$A$34:$A$777,$A345,СВЦЭМ!$B$33:$B$776,J$332)+'СЕТ СН'!$F$16</f>
        <v>0</v>
      </c>
      <c r="K345" s="36">
        <f>SUMIFS(СВЦЭМ!$I$34:$I$777,СВЦЭМ!$A$34:$A$777,$A345,СВЦЭМ!$B$33:$B$776,K$332)+'СЕТ СН'!$F$16</f>
        <v>0</v>
      </c>
      <c r="L345" s="36">
        <f>SUMIFS(СВЦЭМ!$I$34:$I$777,СВЦЭМ!$A$34:$A$777,$A345,СВЦЭМ!$B$33:$B$776,L$332)+'СЕТ СН'!$F$16</f>
        <v>0</v>
      </c>
      <c r="M345" s="36">
        <f>SUMIFS(СВЦЭМ!$I$34:$I$777,СВЦЭМ!$A$34:$A$777,$A345,СВЦЭМ!$B$33:$B$776,M$332)+'СЕТ СН'!$F$16</f>
        <v>0</v>
      </c>
      <c r="N345" s="36">
        <f>SUMIFS(СВЦЭМ!$I$34:$I$777,СВЦЭМ!$A$34:$A$777,$A345,СВЦЭМ!$B$33:$B$776,N$332)+'СЕТ СН'!$F$16</f>
        <v>0</v>
      </c>
      <c r="O345" s="36">
        <f>SUMIFS(СВЦЭМ!$I$34:$I$777,СВЦЭМ!$A$34:$A$777,$A345,СВЦЭМ!$B$33:$B$776,O$332)+'СЕТ СН'!$F$16</f>
        <v>0</v>
      </c>
      <c r="P345" s="36">
        <f>SUMIFS(СВЦЭМ!$I$34:$I$777,СВЦЭМ!$A$34:$A$777,$A345,СВЦЭМ!$B$33:$B$776,P$332)+'СЕТ СН'!$F$16</f>
        <v>0</v>
      </c>
      <c r="Q345" s="36">
        <f>SUMIFS(СВЦЭМ!$I$34:$I$777,СВЦЭМ!$A$34:$A$777,$A345,СВЦЭМ!$B$33:$B$776,Q$332)+'СЕТ СН'!$F$16</f>
        <v>0</v>
      </c>
      <c r="R345" s="36">
        <f>SUMIFS(СВЦЭМ!$I$34:$I$777,СВЦЭМ!$A$34:$A$777,$A345,СВЦЭМ!$B$33:$B$776,R$332)+'СЕТ СН'!$F$16</f>
        <v>0</v>
      </c>
      <c r="S345" s="36">
        <f>SUMIFS(СВЦЭМ!$I$34:$I$777,СВЦЭМ!$A$34:$A$777,$A345,СВЦЭМ!$B$33:$B$776,S$332)+'СЕТ СН'!$F$16</f>
        <v>0</v>
      </c>
      <c r="T345" s="36">
        <f>SUMIFS(СВЦЭМ!$I$34:$I$777,СВЦЭМ!$A$34:$A$777,$A345,СВЦЭМ!$B$33:$B$776,T$332)+'СЕТ СН'!$F$16</f>
        <v>0</v>
      </c>
      <c r="U345" s="36">
        <f>SUMIFS(СВЦЭМ!$I$34:$I$777,СВЦЭМ!$A$34:$A$777,$A345,СВЦЭМ!$B$33:$B$776,U$332)+'СЕТ СН'!$F$16</f>
        <v>0</v>
      </c>
      <c r="V345" s="36">
        <f>SUMIFS(СВЦЭМ!$I$34:$I$777,СВЦЭМ!$A$34:$A$777,$A345,СВЦЭМ!$B$33:$B$776,V$332)+'СЕТ СН'!$F$16</f>
        <v>0</v>
      </c>
      <c r="W345" s="36">
        <f>SUMIFS(СВЦЭМ!$I$34:$I$777,СВЦЭМ!$A$34:$A$777,$A345,СВЦЭМ!$B$33:$B$776,W$332)+'СЕТ СН'!$F$16</f>
        <v>0</v>
      </c>
      <c r="X345" s="36">
        <f>SUMIFS(СВЦЭМ!$I$34:$I$777,СВЦЭМ!$A$34:$A$777,$A345,СВЦЭМ!$B$33:$B$776,X$332)+'СЕТ СН'!$F$16</f>
        <v>0</v>
      </c>
      <c r="Y345" s="36">
        <f>SUMIFS(СВЦЭМ!$I$34:$I$777,СВЦЭМ!$A$34:$A$777,$A345,СВЦЭМ!$B$33:$B$776,Y$332)+'СЕТ СН'!$F$16</f>
        <v>0</v>
      </c>
    </row>
    <row r="346" spans="1:25" ht="15.75" hidden="1" x14ac:dyDescent="0.2">
      <c r="A346" s="35">
        <f t="shared" si="9"/>
        <v>43630</v>
      </c>
      <c r="B346" s="36">
        <f>SUMIFS(СВЦЭМ!$I$34:$I$777,СВЦЭМ!$A$34:$A$777,$A346,СВЦЭМ!$B$33:$B$776,B$332)+'СЕТ СН'!$F$16</f>
        <v>0</v>
      </c>
      <c r="C346" s="36">
        <f>SUMIFS(СВЦЭМ!$I$34:$I$777,СВЦЭМ!$A$34:$A$777,$A346,СВЦЭМ!$B$33:$B$776,C$332)+'СЕТ СН'!$F$16</f>
        <v>0</v>
      </c>
      <c r="D346" s="36">
        <f>SUMIFS(СВЦЭМ!$I$34:$I$777,СВЦЭМ!$A$34:$A$777,$A346,СВЦЭМ!$B$33:$B$776,D$332)+'СЕТ СН'!$F$16</f>
        <v>0</v>
      </c>
      <c r="E346" s="36">
        <f>SUMIFS(СВЦЭМ!$I$34:$I$777,СВЦЭМ!$A$34:$A$777,$A346,СВЦЭМ!$B$33:$B$776,E$332)+'СЕТ СН'!$F$16</f>
        <v>0</v>
      </c>
      <c r="F346" s="36">
        <f>SUMIFS(СВЦЭМ!$I$34:$I$777,СВЦЭМ!$A$34:$A$777,$A346,СВЦЭМ!$B$33:$B$776,F$332)+'СЕТ СН'!$F$16</f>
        <v>0</v>
      </c>
      <c r="G346" s="36">
        <f>SUMIFS(СВЦЭМ!$I$34:$I$777,СВЦЭМ!$A$34:$A$777,$A346,СВЦЭМ!$B$33:$B$776,G$332)+'СЕТ СН'!$F$16</f>
        <v>0</v>
      </c>
      <c r="H346" s="36">
        <f>SUMIFS(СВЦЭМ!$I$34:$I$777,СВЦЭМ!$A$34:$A$777,$A346,СВЦЭМ!$B$33:$B$776,H$332)+'СЕТ СН'!$F$16</f>
        <v>0</v>
      </c>
      <c r="I346" s="36">
        <f>SUMIFS(СВЦЭМ!$I$34:$I$777,СВЦЭМ!$A$34:$A$777,$A346,СВЦЭМ!$B$33:$B$776,I$332)+'СЕТ СН'!$F$16</f>
        <v>0</v>
      </c>
      <c r="J346" s="36">
        <f>SUMIFS(СВЦЭМ!$I$34:$I$777,СВЦЭМ!$A$34:$A$777,$A346,СВЦЭМ!$B$33:$B$776,J$332)+'СЕТ СН'!$F$16</f>
        <v>0</v>
      </c>
      <c r="K346" s="36">
        <f>SUMIFS(СВЦЭМ!$I$34:$I$777,СВЦЭМ!$A$34:$A$777,$A346,СВЦЭМ!$B$33:$B$776,K$332)+'СЕТ СН'!$F$16</f>
        <v>0</v>
      </c>
      <c r="L346" s="36">
        <f>SUMIFS(СВЦЭМ!$I$34:$I$777,СВЦЭМ!$A$34:$A$777,$A346,СВЦЭМ!$B$33:$B$776,L$332)+'СЕТ СН'!$F$16</f>
        <v>0</v>
      </c>
      <c r="M346" s="36">
        <f>SUMIFS(СВЦЭМ!$I$34:$I$777,СВЦЭМ!$A$34:$A$777,$A346,СВЦЭМ!$B$33:$B$776,M$332)+'СЕТ СН'!$F$16</f>
        <v>0</v>
      </c>
      <c r="N346" s="36">
        <f>SUMIFS(СВЦЭМ!$I$34:$I$777,СВЦЭМ!$A$34:$A$777,$A346,СВЦЭМ!$B$33:$B$776,N$332)+'СЕТ СН'!$F$16</f>
        <v>0</v>
      </c>
      <c r="O346" s="36">
        <f>SUMIFS(СВЦЭМ!$I$34:$I$777,СВЦЭМ!$A$34:$A$777,$A346,СВЦЭМ!$B$33:$B$776,O$332)+'СЕТ СН'!$F$16</f>
        <v>0</v>
      </c>
      <c r="P346" s="36">
        <f>SUMIFS(СВЦЭМ!$I$34:$I$777,СВЦЭМ!$A$34:$A$777,$A346,СВЦЭМ!$B$33:$B$776,P$332)+'СЕТ СН'!$F$16</f>
        <v>0</v>
      </c>
      <c r="Q346" s="36">
        <f>SUMIFS(СВЦЭМ!$I$34:$I$777,СВЦЭМ!$A$34:$A$777,$A346,СВЦЭМ!$B$33:$B$776,Q$332)+'СЕТ СН'!$F$16</f>
        <v>0</v>
      </c>
      <c r="R346" s="36">
        <f>SUMIFS(СВЦЭМ!$I$34:$I$777,СВЦЭМ!$A$34:$A$777,$A346,СВЦЭМ!$B$33:$B$776,R$332)+'СЕТ СН'!$F$16</f>
        <v>0</v>
      </c>
      <c r="S346" s="36">
        <f>SUMIFS(СВЦЭМ!$I$34:$I$777,СВЦЭМ!$A$34:$A$777,$A346,СВЦЭМ!$B$33:$B$776,S$332)+'СЕТ СН'!$F$16</f>
        <v>0</v>
      </c>
      <c r="T346" s="36">
        <f>SUMIFS(СВЦЭМ!$I$34:$I$777,СВЦЭМ!$A$34:$A$777,$A346,СВЦЭМ!$B$33:$B$776,T$332)+'СЕТ СН'!$F$16</f>
        <v>0</v>
      </c>
      <c r="U346" s="36">
        <f>SUMIFS(СВЦЭМ!$I$34:$I$777,СВЦЭМ!$A$34:$A$777,$A346,СВЦЭМ!$B$33:$B$776,U$332)+'СЕТ СН'!$F$16</f>
        <v>0</v>
      </c>
      <c r="V346" s="36">
        <f>SUMIFS(СВЦЭМ!$I$34:$I$777,СВЦЭМ!$A$34:$A$777,$A346,СВЦЭМ!$B$33:$B$776,V$332)+'СЕТ СН'!$F$16</f>
        <v>0</v>
      </c>
      <c r="W346" s="36">
        <f>SUMIFS(СВЦЭМ!$I$34:$I$777,СВЦЭМ!$A$34:$A$777,$A346,СВЦЭМ!$B$33:$B$776,W$332)+'СЕТ СН'!$F$16</f>
        <v>0</v>
      </c>
      <c r="X346" s="36">
        <f>SUMIFS(СВЦЭМ!$I$34:$I$777,СВЦЭМ!$A$34:$A$777,$A346,СВЦЭМ!$B$33:$B$776,X$332)+'СЕТ СН'!$F$16</f>
        <v>0</v>
      </c>
      <c r="Y346" s="36">
        <f>SUMIFS(СВЦЭМ!$I$34:$I$777,СВЦЭМ!$A$34:$A$777,$A346,СВЦЭМ!$B$33:$B$776,Y$332)+'СЕТ СН'!$F$16</f>
        <v>0</v>
      </c>
    </row>
    <row r="347" spans="1:25" ht="15.75" hidden="1" x14ac:dyDescent="0.2">
      <c r="A347" s="35">
        <f t="shared" si="9"/>
        <v>43631</v>
      </c>
      <c r="B347" s="36">
        <f>SUMIFS(СВЦЭМ!$I$34:$I$777,СВЦЭМ!$A$34:$A$777,$A347,СВЦЭМ!$B$33:$B$776,B$332)+'СЕТ СН'!$F$16</f>
        <v>0</v>
      </c>
      <c r="C347" s="36">
        <f>SUMIFS(СВЦЭМ!$I$34:$I$777,СВЦЭМ!$A$34:$A$777,$A347,СВЦЭМ!$B$33:$B$776,C$332)+'СЕТ СН'!$F$16</f>
        <v>0</v>
      </c>
      <c r="D347" s="36">
        <f>SUMIFS(СВЦЭМ!$I$34:$I$777,СВЦЭМ!$A$34:$A$777,$A347,СВЦЭМ!$B$33:$B$776,D$332)+'СЕТ СН'!$F$16</f>
        <v>0</v>
      </c>
      <c r="E347" s="36">
        <f>SUMIFS(СВЦЭМ!$I$34:$I$777,СВЦЭМ!$A$34:$A$777,$A347,СВЦЭМ!$B$33:$B$776,E$332)+'СЕТ СН'!$F$16</f>
        <v>0</v>
      </c>
      <c r="F347" s="36">
        <f>SUMIFS(СВЦЭМ!$I$34:$I$777,СВЦЭМ!$A$34:$A$777,$A347,СВЦЭМ!$B$33:$B$776,F$332)+'СЕТ СН'!$F$16</f>
        <v>0</v>
      </c>
      <c r="G347" s="36">
        <f>SUMIFS(СВЦЭМ!$I$34:$I$777,СВЦЭМ!$A$34:$A$777,$A347,СВЦЭМ!$B$33:$B$776,G$332)+'СЕТ СН'!$F$16</f>
        <v>0</v>
      </c>
      <c r="H347" s="36">
        <f>SUMIFS(СВЦЭМ!$I$34:$I$777,СВЦЭМ!$A$34:$A$777,$A347,СВЦЭМ!$B$33:$B$776,H$332)+'СЕТ СН'!$F$16</f>
        <v>0</v>
      </c>
      <c r="I347" s="36">
        <f>SUMIFS(СВЦЭМ!$I$34:$I$777,СВЦЭМ!$A$34:$A$777,$A347,СВЦЭМ!$B$33:$B$776,I$332)+'СЕТ СН'!$F$16</f>
        <v>0</v>
      </c>
      <c r="J347" s="36">
        <f>SUMIFS(СВЦЭМ!$I$34:$I$777,СВЦЭМ!$A$34:$A$777,$A347,СВЦЭМ!$B$33:$B$776,J$332)+'СЕТ СН'!$F$16</f>
        <v>0</v>
      </c>
      <c r="K347" s="36">
        <f>SUMIFS(СВЦЭМ!$I$34:$I$777,СВЦЭМ!$A$34:$A$777,$A347,СВЦЭМ!$B$33:$B$776,K$332)+'СЕТ СН'!$F$16</f>
        <v>0</v>
      </c>
      <c r="L347" s="36">
        <f>SUMIFS(СВЦЭМ!$I$34:$I$777,СВЦЭМ!$A$34:$A$777,$A347,СВЦЭМ!$B$33:$B$776,L$332)+'СЕТ СН'!$F$16</f>
        <v>0</v>
      </c>
      <c r="M347" s="36">
        <f>SUMIFS(СВЦЭМ!$I$34:$I$777,СВЦЭМ!$A$34:$A$777,$A347,СВЦЭМ!$B$33:$B$776,M$332)+'СЕТ СН'!$F$16</f>
        <v>0</v>
      </c>
      <c r="N347" s="36">
        <f>SUMIFS(СВЦЭМ!$I$34:$I$777,СВЦЭМ!$A$34:$A$777,$A347,СВЦЭМ!$B$33:$B$776,N$332)+'СЕТ СН'!$F$16</f>
        <v>0</v>
      </c>
      <c r="O347" s="36">
        <f>SUMIFS(СВЦЭМ!$I$34:$I$777,СВЦЭМ!$A$34:$A$777,$A347,СВЦЭМ!$B$33:$B$776,O$332)+'СЕТ СН'!$F$16</f>
        <v>0</v>
      </c>
      <c r="P347" s="36">
        <f>SUMIFS(СВЦЭМ!$I$34:$I$777,СВЦЭМ!$A$34:$A$777,$A347,СВЦЭМ!$B$33:$B$776,P$332)+'СЕТ СН'!$F$16</f>
        <v>0</v>
      </c>
      <c r="Q347" s="36">
        <f>SUMIFS(СВЦЭМ!$I$34:$I$777,СВЦЭМ!$A$34:$A$777,$A347,СВЦЭМ!$B$33:$B$776,Q$332)+'СЕТ СН'!$F$16</f>
        <v>0</v>
      </c>
      <c r="R347" s="36">
        <f>SUMIFS(СВЦЭМ!$I$34:$I$777,СВЦЭМ!$A$34:$A$777,$A347,СВЦЭМ!$B$33:$B$776,R$332)+'СЕТ СН'!$F$16</f>
        <v>0</v>
      </c>
      <c r="S347" s="36">
        <f>SUMIFS(СВЦЭМ!$I$34:$I$777,СВЦЭМ!$A$34:$A$777,$A347,СВЦЭМ!$B$33:$B$776,S$332)+'СЕТ СН'!$F$16</f>
        <v>0</v>
      </c>
      <c r="T347" s="36">
        <f>SUMIFS(СВЦЭМ!$I$34:$I$777,СВЦЭМ!$A$34:$A$777,$A347,СВЦЭМ!$B$33:$B$776,T$332)+'СЕТ СН'!$F$16</f>
        <v>0</v>
      </c>
      <c r="U347" s="36">
        <f>SUMIFS(СВЦЭМ!$I$34:$I$777,СВЦЭМ!$A$34:$A$777,$A347,СВЦЭМ!$B$33:$B$776,U$332)+'СЕТ СН'!$F$16</f>
        <v>0</v>
      </c>
      <c r="V347" s="36">
        <f>SUMIFS(СВЦЭМ!$I$34:$I$777,СВЦЭМ!$A$34:$A$777,$A347,СВЦЭМ!$B$33:$B$776,V$332)+'СЕТ СН'!$F$16</f>
        <v>0</v>
      </c>
      <c r="W347" s="36">
        <f>SUMIFS(СВЦЭМ!$I$34:$I$777,СВЦЭМ!$A$34:$A$777,$A347,СВЦЭМ!$B$33:$B$776,W$332)+'СЕТ СН'!$F$16</f>
        <v>0</v>
      </c>
      <c r="X347" s="36">
        <f>SUMIFS(СВЦЭМ!$I$34:$I$777,СВЦЭМ!$A$34:$A$777,$A347,СВЦЭМ!$B$33:$B$776,X$332)+'СЕТ СН'!$F$16</f>
        <v>0</v>
      </c>
      <c r="Y347" s="36">
        <f>SUMIFS(СВЦЭМ!$I$34:$I$777,СВЦЭМ!$A$34:$A$777,$A347,СВЦЭМ!$B$33:$B$776,Y$332)+'СЕТ СН'!$F$16</f>
        <v>0</v>
      </c>
    </row>
    <row r="348" spans="1:25" ht="15.75" hidden="1" x14ac:dyDescent="0.2">
      <c r="A348" s="35">
        <f t="shared" si="9"/>
        <v>43632</v>
      </c>
      <c r="B348" s="36">
        <f>SUMIFS(СВЦЭМ!$I$34:$I$777,СВЦЭМ!$A$34:$A$777,$A348,СВЦЭМ!$B$33:$B$776,B$332)+'СЕТ СН'!$F$16</f>
        <v>0</v>
      </c>
      <c r="C348" s="36">
        <f>SUMIFS(СВЦЭМ!$I$34:$I$777,СВЦЭМ!$A$34:$A$777,$A348,СВЦЭМ!$B$33:$B$776,C$332)+'СЕТ СН'!$F$16</f>
        <v>0</v>
      </c>
      <c r="D348" s="36">
        <f>SUMIFS(СВЦЭМ!$I$34:$I$777,СВЦЭМ!$A$34:$A$777,$A348,СВЦЭМ!$B$33:$B$776,D$332)+'СЕТ СН'!$F$16</f>
        <v>0</v>
      </c>
      <c r="E348" s="36">
        <f>SUMIFS(СВЦЭМ!$I$34:$I$777,СВЦЭМ!$A$34:$A$777,$A348,СВЦЭМ!$B$33:$B$776,E$332)+'СЕТ СН'!$F$16</f>
        <v>0</v>
      </c>
      <c r="F348" s="36">
        <f>SUMIFS(СВЦЭМ!$I$34:$I$777,СВЦЭМ!$A$34:$A$777,$A348,СВЦЭМ!$B$33:$B$776,F$332)+'СЕТ СН'!$F$16</f>
        <v>0</v>
      </c>
      <c r="G348" s="36">
        <f>SUMIFS(СВЦЭМ!$I$34:$I$777,СВЦЭМ!$A$34:$A$777,$A348,СВЦЭМ!$B$33:$B$776,G$332)+'СЕТ СН'!$F$16</f>
        <v>0</v>
      </c>
      <c r="H348" s="36">
        <f>SUMIFS(СВЦЭМ!$I$34:$I$777,СВЦЭМ!$A$34:$A$777,$A348,СВЦЭМ!$B$33:$B$776,H$332)+'СЕТ СН'!$F$16</f>
        <v>0</v>
      </c>
      <c r="I348" s="36">
        <f>SUMIFS(СВЦЭМ!$I$34:$I$777,СВЦЭМ!$A$34:$A$777,$A348,СВЦЭМ!$B$33:$B$776,I$332)+'СЕТ СН'!$F$16</f>
        <v>0</v>
      </c>
      <c r="J348" s="36">
        <f>SUMIFS(СВЦЭМ!$I$34:$I$777,СВЦЭМ!$A$34:$A$777,$A348,СВЦЭМ!$B$33:$B$776,J$332)+'СЕТ СН'!$F$16</f>
        <v>0</v>
      </c>
      <c r="K348" s="36">
        <f>SUMIFS(СВЦЭМ!$I$34:$I$777,СВЦЭМ!$A$34:$A$777,$A348,СВЦЭМ!$B$33:$B$776,K$332)+'СЕТ СН'!$F$16</f>
        <v>0</v>
      </c>
      <c r="L348" s="36">
        <f>SUMIFS(СВЦЭМ!$I$34:$I$777,СВЦЭМ!$A$34:$A$777,$A348,СВЦЭМ!$B$33:$B$776,L$332)+'СЕТ СН'!$F$16</f>
        <v>0</v>
      </c>
      <c r="M348" s="36">
        <f>SUMIFS(СВЦЭМ!$I$34:$I$777,СВЦЭМ!$A$34:$A$777,$A348,СВЦЭМ!$B$33:$B$776,M$332)+'СЕТ СН'!$F$16</f>
        <v>0</v>
      </c>
      <c r="N348" s="36">
        <f>SUMIFS(СВЦЭМ!$I$34:$I$777,СВЦЭМ!$A$34:$A$777,$A348,СВЦЭМ!$B$33:$B$776,N$332)+'СЕТ СН'!$F$16</f>
        <v>0</v>
      </c>
      <c r="O348" s="36">
        <f>SUMIFS(СВЦЭМ!$I$34:$I$777,СВЦЭМ!$A$34:$A$777,$A348,СВЦЭМ!$B$33:$B$776,O$332)+'СЕТ СН'!$F$16</f>
        <v>0</v>
      </c>
      <c r="P348" s="36">
        <f>SUMIFS(СВЦЭМ!$I$34:$I$777,СВЦЭМ!$A$34:$A$777,$A348,СВЦЭМ!$B$33:$B$776,P$332)+'СЕТ СН'!$F$16</f>
        <v>0</v>
      </c>
      <c r="Q348" s="36">
        <f>SUMIFS(СВЦЭМ!$I$34:$I$777,СВЦЭМ!$A$34:$A$777,$A348,СВЦЭМ!$B$33:$B$776,Q$332)+'СЕТ СН'!$F$16</f>
        <v>0</v>
      </c>
      <c r="R348" s="36">
        <f>SUMIFS(СВЦЭМ!$I$34:$I$777,СВЦЭМ!$A$34:$A$777,$A348,СВЦЭМ!$B$33:$B$776,R$332)+'СЕТ СН'!$F$16</f>
        <v>0</v>
      </c>
      <c r="S348" s="36">
        <f>SUMIFS(СВЦЭМ!$I$34:$I$777,СВЦЭМ!$A$34:$A$777,$A348,СВЦЭМ!$B$33:$B$776,S$332)+'СЕТ СН'!$F$16</f>
        <v>0</v>
      </c>
      <c r="T348" s="36">
        <f>SUMIFS(СВЦЭМ!$I$34:$I$777,СВЦЭМ!$A$34:$A$777,$A348,СВЦЭМ!$B$33:$B$776,T$332)+'СЕТ СН'!$F$16</f>
        <v>0</v>
      </c>
      <c r="U348" s="36">
        <f>SUMIFS(СВЦЭМ!$I$34:$I$777,СВЦЭМ!$A$34:$A$777,$A348,СВЦЭМ!$B$33:$B$776,U$332)+'СЕТ СН'!$F$16</f>
        <v>0</v>
      </c>
      <c r="V348" s="36">
        <f>SUMIFS(СВЦЭМ!$I$34:$I$777,СВЦЭМ!$A$34:$A$777,$A348,СВЦЭМ!$B$33:$B$776,V$332)+'СЕТ СН'!$F$16</f>
        <v>0</v>
      </c>
      <c r="W348" s="36">
        <f>SUMIFS(СВЦЭМ!$I$34:$I$777,СВЦЭМ!$A$34:$A$777,$A348,СВЦЭМ!$B$33:$B$776,W$332)+'СЕТ СН'!$F$16</f>
        <v>0</v>
      </c>
      <c r="X348" s="36">
        <f>SUMIFS(СВЦЭМ!$I$34:$I$777,СВЦЭМ!$A$34:$A$777,$A348,СВЦЭМ!$B$33:$B$776,X$332)+'СЕТ СН'!$F$16</f>
        <v>0</v>
      </c>
      <c r="Y348" s="36">
        <f>SUMIFS(СВЦЭМ!$I$34:$I$777,СВЦЭМ!$A$34:$A$777,$A348,СВЦЭМ!$B$33:$B$776,Y$332)+'СЕТ СН'!$F$16</f>
        <v>0</v>
      </c>
    </row>
    <row r="349" spans="1:25" ht="15.75" hidden="1" x14ac:dyDescent="0.2">
      <c r="A349" s="35">
        <f t="shared" si="9"/>
        <v>43633</v>
      </c>
      <c r="B349" s="36">
        <f>SUMIFS(СВЦЭМ!$I$34:$I$777,СВЦЭМ!$A$34:$A$777,$A349,СВЦЭМ!$B$33:$B$776,B$332)+'СЕТ СН'!$F$16</f>
        <v>0</v>
      </c>
      <c r="C349" s="36">
        <f>SUMIFS(СВЦЭМ!$I$34:$I$777,СВЦЭМ!$A$34:$A$777,$A349,СВЦЭМ!$B$33:$B$776,C$332)+'СЕТ СН'!$F$16</f>
        <v>0</v>
      </c>
      <c r="D349" s="36">
        <f>SUMIFS(СВЦЭМ!$I$34:$I$777,СВЦЭМ!$A$34:$A$777,$A349,СВЦЭМ!$B$33:$B$776,D$332)+'СЕТ СН'!$F$16</f>
        <v>0</v>
      </c>
      <c r="E349" s="36">
        <f>SUMIFS(СВЦЭМ!$I$34:$I$777,СВЦЭМ!$A$34:$A$777,$A349,СВЦЭМ!$B$33:$B$776,E$332)+'СЕТ СН'!$F$16</f>
        <v>0</v>
      </c>
      <c r="F349" s="36">
        <f>SUMIFS(СВЦЭМ!$I$34:$I$777,СВЦЭМ!$A$34:$A$777,$A349,СВЦЭМ!$B$33:$B$776,F$332)+'СЕТ СН'!$F$16</f>
        <v>0</v>
      </c>
      <c r="G349" s="36">
        <f>SUMIFS(СВЦЭМ!$I$34:$I$777,СВЦЭМ!$A$34:$A$777,$A349,СВЦЭМ!$B$33:$B$776,G$332)+'СЕТ СН'!$F$16</f>
        <v>0</v>
      </c>
      <c r="H349" s="36">
        <f>SUMIFS(СВЦЭМ!$I$34:$I$777,СВЦЭМ!$A$34:$A$777,$A349,СВЦЭМ!$B$33:$B$776,H$332)+'СЕТ СН'!$F$16</f>
        <v>0</v>
      </c>
      <c r="I349" s="36">
        <f>SUMIFS(СВЦЭМ!$I$34:$I$777,СВЦЭМ!$A$34:$A$777,$A349,СВЦЭМ!$B$33:$B$776,I$332)+'СЕТ СН'!$F$16</f>
        <v>0</v>
      </c>
      <c r="J349" s="36">
        <f>SUMIFS(СВЦЭМ!$I$34:$I$777,СВЦЭМ!$A$34:$A$777,$A349,СВЦЭМ!$B$33:$B$776,J$332)+'СЕТ СН'!$F$16</f>
        <v>0</v>
      </c>
      <c r="K349" s="36">
        <f>SUMIFS(СВЦЭМ!$I$34:$I$777,СВЦЭМ!$A$34:$A$777,$A349,СВЦЭМ!$B$33:$B$776,K$332)+'СЕТ СН'!$F$16</f>
        <v>0</v>
      </c>
      <c r="L349" s="36">
        <f>SUMIFS(СВЦЭМ!$I$34:$I$777,СВЦЭМ!$A$34:$A$777,$A349,СВЦЭМ!$B$33:$B$776,L$332)+'СЕТ СН'!$F$16</f>
        <v>0</v>
      </c>
      <c r="M349" s="36">
        <f>SUMIFS(СВЦЭМ!$I$34:$I$777,СВЦЭМ!$A$34:$A$777,$A349,СВЦЭМ!$B$33:$B$776,M$332)+'СЕТ СН'!$F$16</f>
        <v>0</v>
      </c>
      <c r="N349" s="36">
        <f>SUMIFS(СВЦЭМ!$I$34:$I$777,СВЦЭМ!$A$34:$A$777,$A349,СВЦЭМ!$B$33:$B$776,N$332)+'СЕТ СН'!$F$16</f>
        <v>0</v>
      </c>
      <c r="O349" s="36">
        <f>SUMIFS(СВЦЭМ!$I$34:$I$777,СВЦЭМ!$A$34:$A$777,$A349,СВЦЭМ!$B$33:$B$776,O$332)+'СЕТ СН'!$F$16</f>
        <v>0</v>
      </c>
      <c r="P349" s="36">
        <f>SUMIFS(СВЦЭМ!$I$34:$I$777,СВЦЭМ!$A$34:$A$777,$A349,СВЦЭМ!$B$33:$B$776,P$332)+'СЕТ СН'!$F$16</f>
        <v>0</v>
      </c>
      <c r="Q349" s="36">
        <f>SUMIFS(СВЦЭМ!$I$34:$I$777,СВЦЭМ!$A$34:$A$777,$A349,СВЦЭМ!$B$33:$B$776,Q$332)+'СЕТ СН'!$F$16</f>
        <v>0</v>
      </c>
      <c r="R349" s="36">
        <f>SUMIFS(СВЦЭМ!$I$34:$I$777,СВЦЭМ!$A$34:$A$777,$A349,СВЦЭМ!$B$33:$B$776,R$332)+'СЕТ СН'!$F$16</f>
        <v>0</v>
      </c>
      <c r="S349" s="36">
        <f>SUMIFS(СВЦЭМ!$I$34:$I$777,СВЦЭМ!$A$34:$A$777,$A349,СВЦЭМ!$B$33:$B$776,S$332)+'СЕТ СН'!$F$16</f>
        <v>0</v>
      </c>
      <c r="T349" s="36">
        <f>SUMIFS(СВЦЭМ!$I$34:$I$777,СВЦЭМ!$A$34:$A$777,$A349,СВЦЭМ!$B$33:$B$776,T$332)+'СЕТ СН'!$F$16</f>
        <v>0</v>
      </c>
      <c r="U349" s="36">
        <f>SUMIFS(СВЦЭМ!$I$34:$I$777,СВЦЭМ!$A$34:$A$777,$A349,СВЦЭМ!$B$33:$B$776,U$332)+'СЕТ СН'!$F$16</f>
        <v>0</v>
      </c>
      <c r="V349" s="36">
        <f>SUMIFS(СВЦЭМ!$I$34:$I$777,СВЦЭМ!$A$34:$A$777,$A349,СВЦЭМ!$B$33:$B$776,V$332)+'СЕТ СН'!$F$16</f>
        <v>0</v>
      </c>
      <c r="W349" s="36">
        <f>SUMIFS(СВЦЭМ!$I$34:$I$777,СВЦЭМ!$A$34:$A$777,$A349,СВЦЭМ!$B$33:$B$776,W$332)+'СЕТ СН'!$F$16</f>
        <v>0</v>
      </c>
      <c r="X349" s="36">
        <f>SUMIFS(СВЦЭМ!$I$34:$I$777,СВЦЭМ!$A$34:$A$777,$A349,СВЦЭМ!$B$33:$B$776,X$332)+'СЕТ СН'!$F$16</f>
        <v>0</v>
      </c>
      <c r="Y349" s="36">
        <f>SUMIFS(СВЦЭМ!$I$34:$I$777,СВЦЭМ!$A$34:$A$777,$A349,СВЦЭМ!$B$33:$B$776,Y$332)+'СЕТ СН'!$F$16</f>
        <v>0</v>
      </c>
    </row>
    <row r="350" spans="1:25" ht="15.75" hidden="1" x14ac:dyDescent="0.2">
      <c r="A350" s="35">
        <f t="shared" si="9"/>
        <v>43634</v>
      </c>
      <c r="B350" s="36">
        <f>SUMIFS(СВЦЭМ!$I$34:$I$777,СВЦЭМ!$A$34:$A$777,$A350,СВЦЭМ!$B$33:$B$776,B$332)+'СЕТ СН'!$F$16</f>
        <v>0</v>
      </c>
      <c r="C350" s="36">
        <f>SUMIFS(СВЦЭМ!$I$34:$I$777,СВЦЭМ!$A$34:$A$777,$A350,СВЦЭМ!$B$33:$B$776,C$332)+'СЕТ СН'!$F$16</f>
        <v>0</v>
      </c>
      <c r="D350" s="36">
        <f>SUMIFS(СВЦЭМ!$I$34:$I$777,СВЦЭМ!$A$34:$A$777,$A350,СВЦЭМ!$B$33:$B$776,D$332)+'СЕТ СН'!$F$16</f>
        <v>0</v>
      </c>
      <c r="E350" s="36">
        <f>SUMIFS(СВЦЭМ!$I$34:$I$777,СВЦЭМ!$A$34:$A$777,$A350,СВЦЭМ!$B$33:$B$776,E$332)+'СЕТ СН'!$F$16</f>
        <v>0</v>
      </c>
      <c r="F350" s="36">
        <f>SUMIFS(СВЦЭМ!$I$34:$I$777,СВЦЭМ!$A$34:$A$777,$A350,СВЦЭМ!$B$33:$B$776,F$332)+'СЕТ СН'!$F$16</f>
        <v>0</v>
      </c>
      <c r="G350" s="36">
        <f>SUMIFS(СВЦЭМ!$I$34:$I$777,СВЦЭМ!$A$34:$A$777,$A350,СВЦЭМ!$B$33:$B$776,G$332)+'СЕТ СН'!$F$16</f>
        <v>0</v>
      </c>
      <c r="H350" s="36">
        <f>SUMIFS(СВЦЭМ!$I$34:$I$777,СВЦЭМ!$A$34:$A$777,$A350,СВЦЭМ!$B$33:$B$776,H$332)+'СЕТ СН'!$F$16</f>
        <v>0</v>
      </c>
      <c r="I350" s="36">
        <f>SUMIFS(СВЦЭМ!$I$34:$I$777,СВЦЭМ!$A$34:$A$777,$A350,СВЦЭМ!$B$33:$B$776,I$332)+'СЕТ СН'!$F$16</f>
        <v>0</v>
      </c>
      <c r="J350" s="36">
        <f>SUMIFS(СВЦЭМ!$I$34:$I$777,СВЦЭМ!$A$34:$A$777,$A350,СВЦЭМ!$B$33:$B$776,J$332)+'СЕТ СН'!$F$16</f>
        <v>0</v>
      </c>
      <c r="K350" s="36">
        <f>SUMIFS(СВЦЭМ!$I$34:$I$777,СВЦЭМ!$A$34:$A$777,$A350,СВЦЭМ!$B$33:$B$776,K$332)+'СЕТ СН'!$F$16</f>
        <v>0</v>
      </c>
      <c r="L350" s="36">
        <f>SUMIFS(СВЦЭМ!$I$34:$I$777,СВЦЭМ!$A$34:$A$777,$A350,СВЦЭМ!$B$33:$B$776,L$332)+'СЕТ СН'!$F$16</f>
        <v>0</v>
      </c>
      <c r="M350" s="36">
        <f>SUMIFS(СВЦЭМ!$I$34:$I$777,СВЦЭМ!$A$34:$A$777,$A350,СВЦЭМ!$B$33:$B$776,M$332)+'СЕТ СН'!$F$16</f>
        <v>0</v>
      </c>
      <c r="N350" s="36">
        <f>SUMIFS(СВЦЭМ!$I$34:$I$777,СВЦЭМ!$A$34:$A$777,$A350,СВЦЭМ!$B$33:$B$776,N$332)+'СЕТ СН'!$F$16</f>
        <v>0</v>
      </c>
      <c r="O350" s="36">
        <f>SUMIFS(СВЦЭМ!$I$34:$I$777,СВЦЭМ!$A$34:$A$777,$A350,СВЦЭМ!$B$33:$B$776,O$332)+'СЕТ СН'!$F$16</f>
        <v>0</v>
      </c>
      <c r="P350" s="36">
        <f>SUMIFS(СВЦЭМ!$I$34:$I$777,СВЦЭМ!$A$34:$A$777,$A350,СВЦЭМ!$B$33:$B$776,P$332)+'СЕТ СН'!$F$16</f>
        <v>0</v>
      </c>
      <c r="Q350" s="36">
        <f>SUMIFS(СВЦЭМ!$I$34:$I$777,СВЦЭМ!$A$34:$A$777,$A350,СВЦЭМ!$B$33:$B$776,Q$332)+'СЕТ СН'!$F$16</f>
        <v>0</v>
      </c>
      <c r="R350" s="36">
        <f>SUMIFS(СВЦЭМ!$I$34:$I$777,СВЦЭМ!$A$34:$A$777,$A350,СВЦЭМ!$B$33:$B$776,R$332)+'СЕТ СН'!$F$16</f>
        <v>0</v>
      </c>
      <c r="S350" s="36">
        <f>SUMIFS(СВЦЭМ!$I$34:$I$777,СВЦЭМ!$A$34:$A$777,$A350,СВЦЭМ!$B$33:$B$776,S$332)+'СЕТ СН'!$F$16</f>
        <v>0</v>
      </c>
      <c r="T350" s="36">
        <f>SUMIFS(СВЦЭМ!$I$34:$I$777,СВЦЭМ!$A$34:$A$777,$A350,СВЦЭМ!$B$33:$B$776,T$332)+'СЕТ СН'!$F$16</f>
        <v>0</v>
      </c>
      <c r="U350" s="36">
        <f>SUMIFS(СВЦЭМ!$I$34:$I$777,СВЦЭМ!$A$34:$A$777,$A350,СВЦЭМ!$B$33:$B$776,U$332)+'СЕТ СН'!$F$16</f>
        <v>0</v>
      </c>
      <c r="V350" s="36">
        <f>SUMIFS(СВЦЭМ!$I$34:$I$777,СВЦЭМ!$A$34:$A$777,$A350,СВЦЭМ!$B$33:$B$776,V$332)+'СЕТ СН'!$F$16</f>
        <v>0</v>
      </c>
      <c r="W350" s="36">
        <f>SUMIFS(СВЦЭМ!$I$34:$I$777,СВЦЭМ!$A$34:$A$777,$A350,СВЦЭМ!$B$33:$B$776,W$332)+'СЕТ СН'!$F$16</f>
        <v>0</v>
      </c>
      <c r="X350" s="36">
        <f>SUMIFS(СВЦЭМ!$I$34:$I$777,СВЦЭМ!$A$34:$A$777,$A350,СВЦЭМ!$B$33:$B$776,X$332)+'СЕТ СН'!$F$16</f>
        <v>0</v>
      </c>
      <c r="Y350" s="36">
        <f>SUMIFS(СВЦЭМ!$I$34:$I$777,СВЦЭМ!$A$34:$A$777,$A350,СВЦЭМ!$B$33:$B$776,Y$332)+'СЕТ СН'!$F$16</f>
        <v>0</v>
      </c>
    </row>
    <row r="351" spans="1:25" ht="15.75" hidden="1" x14ac:dyDescent="0.2">
      <c r="A351" s="35">
        <f t="shared" si="9"/>
        <v>43635</v>
      </c>
      <c r="B351" s="36">
        <f>SUMIFS(СВЦЭМ!$I$34:$I$777,СВЦЭМ!$A$34:$A$777,$A351,СВЦЭМ!$B$33:$B$776,B$332)+'СЕТ СН'!$F$16</f>
        <v>0</v>
      </c>
      <c r="C351" s="36">
        <f>SUMIFS(СВЦЭМ!$I$34:$I$777,СВЦЭМ!$A$34:$A$777,$A351,СВЦЭМ!$B$33:$B$776,C$332)+'СЕТ СН'!$F$16</f>
        <v>0</v>
      </c>
      <c r="D351" s="36">
        <f>SUMIFS(СВЦЭМ!$I$34:$I$777,СВЦЭМ!$A$34:$A$777,$A351,СВЦЭМ!$B$33:$B$776,D$332)+'СЕТ СН'!$F$16</f>
        <v>0</v>
      </c>
      <c r="E351" s="36">
        <f>SUMIFS(СВЦЭМ!$I$34:$I$777,СВЦЭМ!$A$34:$A$777,$A351,СВЦЭМ!$B$33:$B$776,E$332)+'СЕТ СН'!$F$16</f>
        <v>0</v>
      </c>
      <c r="F351" s="36">
        <f>SUMIFS(СВЦЭМ!$I$34:$I$777,СВЦЭМ!$A$34:$A$777,$A351,СВЦЭМ!$B$33:$B$776,F$332)+'СЕТ СН'!$F$16</f>
        <v>0</v>
      </c>
      <c r="G351" s="36">
        <f>SUMIFS(СВЦЭМ!$I$34:$I$777,СВЦЭМ!$A$34:$A$777,$A351,СВЦЭМ!$B$33:$B$776,G$332)+'СЕТ СН'!$F$16</f>
        <v>0</v>
      </c>
      <c r="H351" s="36">
        <f>SUMIFS(СВЦЭМ!$I$34:$I$777,СВЦЭМ!$A$34:$A$777,$A351,СВЦЭМ!$B$33:$B$776,H$332)+'СЕТ СН'!$F$16</f>
        <v>0</v>
      </c>
      <c r="I351" s="36">
        <f>SUMIFS(СВЦЭМ!$I$34:$I$777,СВЦЭМ!$A$34:$A$777,$A351,СВЦЭМ!$B$33:$B$776,I$332)+'СЕТ СН'!$F$16</f>
        <v>0</v>
      </c>
      <c r="J351" s="36">
        <f>SUMIFS(СВЦЭМ!$I$34:$I$777,СВЦЭМ!$A$34:$A$777,$A351,СВЦЭМ!$B$33:$B$776,J$332)+'СЕТ СН'!$F$16</f>
        <v>0</v>
      </c>
      <c r="K351" s="36">
        <f>SUMIFS(СВЦЭМ!$I$34:$I$777,СВЦЭМ!$A$34:$A$777,$A351,СВЦЭМ!$B$33:$B$776,K$332)+'СЕТ СН'!$F$16</f>
        <v>0</v>
      </c>
      <c r="L351" s="36">
        <f>SUMIFS(СВЦЭМ!$I$34:$I$777,СВЦЭМ!$A$34:$A$777,$A351,СВЦЭМ!$B$33:$B$776,L$332)+'СЕТ СН'!$F$16</f>
        <v>0</v>
      </c>
      <c r="M351" s="36">
        <f>SUMIFS(СВЦЭМ!$I$34:$I$777,СВЦЭМ!$A$34:$A$777,$A351,СВЦЭМ!$B$33:$B$776,M$332)+'СЕТ СН'!$F$16</f>
        <v>0</v>
      </c>
      <c r="N351" s="36">
        <f>SUMIFS(СВЦЭМ!$I$34:$I$777,СВЦЭМ!$A$34:$A$777,$A351,СВЦЭМ!$B$33:$B$776,N$332)+'СЕТ СН'!$F$16</f>
        <v>0</v>
      </c>
      <c r="O351" s="36">
        <f>SUMIFS(СВЦЭМ!$I$34:$I$777,СВЦЭМ!$A$34:$A$777,$A351,СВЦЭМ!$B$33:$B$776,O$332)+'СЕТ СН'!$F$16</f>
        <v>0</v>
      </c>
      <c r="P351" s="36">
        <f>SUMIFS(СВЦЭМ!$I$34:$I$777,СВЦЭМ!$A$34:$A$777,$A351,СВЦЭМ!$B$33:$B$776,P$332)+'СЕТ СН'!$F$16</f>
        <v>0</v>
      </c>
      <c r="Q351" s="36">
        <f>SUMIFS(СВЦЭМ!$I$34:$I$777,СВЦЭМ!$A$34:$A$777,$A351,СВЦЭМ!$B$33:$B$776,Q$332)+'СЕТ СН'!$F$16</f>
        <v>0</v>
      </c>
      <c r="R351" s="36">
        <f>SUMIFS(СВЦЭМ!$I$34:$I$777,СВЦЭМ!$A$34:$A$777,$A351,СВЦЭМ!$B$33:$B$776,R$332)+'СЕТ СН'!$F$16</f>
        <v>0</v>
      </c>
      <c r="S351" s="36">
        <f>SUMIFS(СВЦЭМ!$I$34:$I$777,СВЦЭМ!$A$34:$A$777,$A351,СВЦЭМ!$B$33:$B$776,S$332)+'СЕТ СН'!$F$16</f>
        <v>0</v>
      </c>
      <c r="T351" s="36">
        <f>SUMIFS(СВЦЭМ!$I$34:$I$777,СВЦЭМ!$A$34:$A$777,$A351,СВЦЭМ!$B$33:$B$776,T$332)+'СЕТ СН'!$F$16</f>
        <v>0</v>
      </c>
      <c r="U351" s="36">
        <f>SUMIFS(СВЦЭМ!$I$34:$I$777,СВЦЭМ!$A$34:$A$777,$A351,СВЦЭМ!$B$33:$B$776,U$332)+'СЕТ СН'!$F$16</f>
        <v>0</v>
      </c>
      <c r="V351" s="36">
        <f>SUMIFS(СВЦЭМ!$I$34:$I$777,СВЦЭМ!$A$34:$A$777,$A351,СВЦЭМ!$B$33:$B$776,V$332)+'СЕТ СН'!$F$16</f>
        <v>0</v>
      </c>
      <c r="W351" s="36">
        <f>SUMIFS(СВЦЭМ!$I$34:$I$777,СВЦЭМ!$A$34:$A$777,$A351,СВЦЭМ!$B$33:$B$776,W$332)+'СЕТ СН'!$F$16</f>
        <v>0</v>
      </c>
      <c r="X351" s="36">
        <f>SUMIFS(СВЦЭМ!$I$34:$I$777,СВЦЭМ!$A$34:$A$777,$A351,СВЦЭМ!$B$33:$B$776,X$332)+'СЕТ СН'!$F$16</f>
        <v>0</v>
      </c>
      <c r="Y351" s="36">
        <f>SUMIFS(СВЦЭМ!$I$34:$I$777,СВЦЭМ!$A$34:$A$777,$A351,СВЦЭМ!$B$33:$B$776,Y$332)+'СЕТ СН'!$F$16</f>
        <v>0</v>
      </c>
    </row>
    <row r="352" spans="1:25" ht="15.75" hidden="1" x14ac:dyDescent="0.2">
      <c r="A352" s="35">
        <f t="shared" si="9"/>
        <v>43636</v>
      </c>
      <c r="B352" s="36">
        <f>SUMIFS(СВЦЭМ!$I$34:$I$777,СВЦЭМ!$A$34:$A$777,$A352,СВЦЭМ!$B$33:$B$776,B$332)+'СЕТ СН'!$F$16</f>
        <v>0</v>
      </c>
      <c r="C352" s="36">
        <f>SUMIFS(СВЦЭМ!$I$34:$I$777,СВЦЭМ!$A$34:$A$777,$A352,СВЦЭМ!$B$33:$B$776,C$332)+'СЕТ СН'!$F$16</f>
        <v>0</v>
      </c>
      <c r="D352" s="36">
        <f>SUMIFS(СВЦЭМ!$I$34:$I$777,СВЦЭМ!$A$34:$A$777,$A352,СВЦЭМ!$B$33:$B$776,D$332)+'СЕТ СН'!$F$16</f>
        <v>0</v>
      </c>
      <c r="E352" s="36">
        <f>SUMIFS(СВЦЭМ!$I$34:$I$777,СВЦЭМ!$A$34:$A$777,$A352,СВЦЭМ!$B$33:$B$776,E$332)+'СЕТ СН'!$F$16</f>
        <v>0</v>
      </c>
      <c r="F352" s="36">
        <f>SUMIFS(СВЦЭМ!$I$34:$I$777,СВЦЭМ!$A$34:$A$777,$A352,СВЦЭМ!$B$33:$B$776,F$332)+'СЕТ СН'!$F$16</f>
        <v>0</v>
      </c>
      <c r="G352" s="36">
        <f>SUMIFS(СВЦЭМ!$I$34:$I$777,СВЦЭМ!$A$34:$A$777,$A352,СВЦЭМ!$B$33:$B$776,G$332)+'СЕТ СН'!$F$16</f>
        <v>0</v>
      </c>
      <c r="H352" s="36">
        <f>SUMIFS(СВЦЭМ!$I$34:$I$777,СВЦЭМ!$A$34:$A$777,$A352,СВЦЭМ!$B$33:$B$776,H$332)+'СЕТ СН'!$F$16</f>
        <v>0</v>
      </c>
      <c r="I352" s="36">
        <f>SUMIFS(СВЦЭМ!$I$34:$I$777,СВЦЭМ!$A$34:$A$777,$A352,СВЦЭМ!$B$33:$B$776,I$332)+'СЕТ СН'!$F$16</f>
        <v>0</v>
      </c>
      <c r="J352" s="36">
        <f>SUMIFS(СВЦЭМ!$I$34:$I$777,СВЦЭМ!$A$34:$A$777,$A352,СВЦЭМ!$B$33:$B$776,J$332)+'СЕТ СН'!$F$16</f>
        <v>0</v>
      </c>
      <c r="K352" s="36">
        <f>SUMIFS(СВЦЭМ!$I$34:$I$777,СВЦЭМ!$A$34:$A$777,$A352,СВЦЭМ!$B$33:$B$776,K$332)+'СЕТ СН'!$F$16</f>
        <v>0</v>
      </c>
      <c r="L352" s="36">
        <f>SUMIFS(СВЦЭМ!$I$34:$I$777,СВЦЭМ!$A$34:$A$777,$A352,СВЦЭМ!$B$33:$B$776,L$332)+'СЕТ СН'!$F$16</f>
        <v>0</v>
      </c>
      <c r="M352" s="36">
        <f>SUMIFS(СВЦЭМ!$I$34:$I$777,СВЦЭМ!$A$34:$A$777,$A352,СВЦЭМ!$B$33:$B$776,M$332)+'СЕТ СН'!$F$16</f>
        <v>0</v>
      </c>
      <c r="N352" s="36">
        <f>SUMIFS(СВЦЭМ!$I$34:$I$777,СВЦЭМ!$A$34:$A$777,$A352,СВЦЭМ!$B$33:$B$776,N$332)+'СЕТ СН'!$F$16</f>
        <v>0</v>
      </c>
      <c r="O352" s="36">
        <f>SUMIFS(СВЦЭМ!$I$34:$I$777,СВЦЭМ!$A$34:$A$777,$A352,СВЦЭМ!$B$33:$B$776,O$332)+'СЕТ СН'!$F$16</f>
        <v>0</v>
      </c>
      <c r="P352" s="36">
        <f>SUMIFS(СВЦЭМ!$I$34:$I$777,СВЦЭМ!$A$34:$A$777,$A352,СВЦЭМ!$B$33:$B$776,P$332)+'СЕТ СН'!$F$16</f>
        <v>0</v>
      </c>
      <c r="Q352" s="36">
        <f>SUMIFS(СВЦЭМ!$I$34:$I$777,СВЦЭМ!$A$34:$A$777,$A352,СВЦЭМ!$B$33:$B$776,Q$332)+'СЕТ СН'!$F$16</f>
        <v>0</v>
      </c>
      <c r="R352" s="36">
        <f>SUMIFS(СВЦЭМ!$I$34:$I$777,СВЦЭМ!$A$34:$A$777,$A352,СВЦЭМ!$B$33:$B$776,R$332)+'СЕТ СН'!$F$16</f>
        <v>0</v>
      </c>
      <c r="S352" s="36">
        <f>SUMIFS(СВЦЭМ!$I$34:$I$777,СВЦЭМ!$A$34:$A$777,$A352,СВЦЭМ!$B$33:$B$776,S$332)+'СЕТ СН'!$F$16</f>
        <v>0</v>
      </c>
      <c r="T352" s="36">
        <f>SUMIFS(СВЦЭМ!$I$34:$I$777,СВЦЭМ!$A$34:$A$777,$A352,СВЦЭМ!$B$33:$B$776,T$332)+'СЕТ СН'!$F$16</f>
        <v>0</v>
      </c>
      <c r="U352" s="36">
        <f>SUMIFS(СВЦЭМ!$I$34:$I$777,СВЦЭМ!$A$34:$A$777,$A352,СВЦЭМ!$B$33:$B$776,U$332)+'СЕТ СН'!$F$16</f>
        <v>0</v>
      </c>
      <c r="V352" s="36">
        <f>SUMIFS(СВЦЭМ!$I$34:$I$777,СВЦЭМ!$A$34:$A$777,$A352,СВЦЭМ!$B$33:$B$776,V$332)+'СЕТ СН'!$F$16</f>
        <v>0</v>
      </c>
      <c r="W352" s="36">
        <f>SUMIFS(СВЦЭМ!$I$34:$I$777,СВЦЭМ!$A$34:$A$777,$A352,СВЦЭМ!$B$33:$B$776,W$332)+'СЕТ СН'!$F$16</f>
        <v>0</v>
      </c>
      <c r="X352" s="36">
        <f>SUMIFS(СВЦЭМ!$I$34:$I$777,СВЦЭМ!$A$34:$A$777,$A352,СВЦЭМ!$B$33:$B$776,X$332)+'СЕТ СН'!$F$16</f>
        <v>0</v>
      </c>
      <c r="Y352" s="36">
        <f>SUMIFS(СВЦЭМ!$I$34:$I$777,СВЦЭМ!$A$34:$A$777,$A352,СВЦЭМ!$B$33:$B$776,Y$332)+'СЕТ СН'!$F$16</f>
        <v>0</v>
      </c>
    </row>
    <row r="353" spans="1:27" ht="15.75" hidden="1" x14ac:dyDescent="0.2">
      <c r="A353" s="35">
        <f t="shared" si="9"/>
        <v>43637</v>
      </c>
      <c r="B353" s="36">
        <f>SUMIFS(СВЦЭМ!$I$34:$I$777,СВЦЭМ!$A$34:$A$777,$A353,СВЦЭМ!$B$33:$B$776,B$332)+'СЕТ СН'!$F$16</f>
        <v>0</v>
      </c>
      <c r="C353" s="36">
        <f>SUMIFS(СВЦЭМ!$I$34:$I$777,СВЦЭМ!$A$34:$A$777,$A353,СВЦЭМ!$B$33:$B$776,C$332)+'СЕТ СН'!$F$16</f>
        <v>0</v>
      </c>
      <c r="D353" s="36">
        <f>SUMIFS(СВЦЭМ!$I$34:$I$777,СВЦЭМ!$A$34:$A$777,$A353,СВЦЭМ!$B$33:$B$776,D$332)+'СЕТ СН'!$F$16</f>
        <v>0</v>
      </c>
      <c r="E353" s="36">
        <f>SUMIFS(СВЦЭМ!$I$34:$I$777,СВЦЭМ!$A$34:$A$777,$A353,СВЦЭМ!$B$33:$B$776,E$332)+'СЕТ СН'!$F$16</f>
        <v>0</v>
      </c>
      <c r="F353" s="36">
        <f>SUMIFS(СВЦЭМ!$I$34:$I$777,СВЦЭМ!$A$34:$A$777,$A353,СВЦЭМ!$B$33:$B$776,F$332)+'СЕТ СН'!$F$16</f>
        <v>0</v>
      </c>
      <c r="G353" s="36">
        <f>SUMIFS(СВЦЭМ!$I$34:$I$777,СВЦЭМ!$A$34:$A$777,$A353,СВЦЭМ!$B$33:$B$776,G$332)+'СЕТ СН'!$F$16</f>
        <v>0</v>
      </c>
      <c r="H353" s="36">
        <f>SUMIFS(СВЦЭМ!$I$34:$I$777,СВЦЭМ!$A$34:$A$777,$A353,СВЦЭМ!$B$33:$B$776,H$332)+'СЕТ СН'!$F$16</f>
        <v>0</v>
      </c>
      <c r="I353" s="36">
        <f>SUMIFS(СВЦЭМ!$I$34:$I$777,СВЦЭМ!$A$34:$A$777,$A353,СВЦЭМ!$B$33:$B$776,I$332)+'СЕТ СН'!$F$16</f>
        <v>0</v>
      </c>
      <c r="J353" s="36">
        <f>SUMIFS(СВЦЭМ!$I$34:$I$777,СВЦЭМ!$A$34:$A$777,$A353,СВЦЭМ!$B$33:$B$776,J$332)+'СЕТ СН'!$F$16</f>
        <v>0</v>
      </c>
      <c r="K353" s="36">
        <f>SUMIFS(СВЦЭМ!$I$34:$I$777,СВЦЭМ!$A$34:$A$777,$A353,СВЦЭМ!$B$33:$B$776,K$332)+'СЕТ СН'!$F$16</f>
        <v>0</v>
      </c>
      <c r="L353" s="36">
        <f>SUMIFS(СВЦЭМ!$I$34:$I$777,СВЦЭМ!$A$34:$A$777,$A353,СВЦЭМ!$B$33:$B$776,L$332)+'СЕТ СН'!$F$16</f>
        <v>0</v>
      </c>
      <c r="M353" s="36">
        <f>SUMIFS(СВЦЭМ!$I$34:$I$777,СВЦЭМ!$A$34:$A$777,$A353,СВЦЭМ!$B$33:$B$776,M$332)+'СЕТ СН'!$F$16</f>
        <v>0</v>
      </c>
      <c r="N353" s="36">
        <f>SUMIFS(СВЦЭМ!$I$34:$I$777,СВЦЭМ!$A$34:$A$777,$A353,СВЦЭМ!$B$33:$B$776,N$332)+'СЕТ СН'!$F$16</f>
        <v>0</v>
      </c>
      <c r="O353" s="36">
        <f>SUMIFS(СВЦЭМ!$I$34:$I$777,СВЦЭМ!$A$34:$A$777,$A353,СВЦЭМ!$B$33:$B$776,O$332)+'СЕТ СН'!$F$16</f>
        <v>0</v>
      </c>
      <c r="P353" s="36">
        <f>SUMIFS(СВЦЭМ!$I$34:$I$777,СВЦЭМ!$A$34:$A$777,$A353,СВЦЭМ!$B$33:$B$776,P$332)+'СЕТ СН'!$F$16</f>
        <v>0</v>
      </c>
      <c r="Q353" s="36">
        <f>SUMIFS(СВЦЭМ!$I$34:$I$777,СВЦЭМ!$A$34:$A$777,$A353,СВЦЭМ!$B$33:$B$776,Q$332)+'СЕТ СН'!$F$16</f>
        <v>0</v>
      </c>
      <c r="R353" s="36">
        <f>SUMIFS(СВЦЭМ!$I$34:$I$777,СВЦЭМ!$A$34:$A$777,$A353,СВЦЭМ!$B$33:$B$776,R$332)+'СЕТ СН'!$F$16</f>
        <v>0</v>
      </c>
      <c r="S353" s="36">
        <f>SUMIFS(СВЦЭМ!$I$34:$I$777,СВЦЭМ!$A$34:$A$777,$A353,СВЦЭМ!$B$33:$B$776,S$332)+'СЕТ СН'!$F$16</f>
        <v>0</v>
      </c>
      <c r="T353" s="36">
        <f>SUMIFS(СВЦЭМ!$I$34:$I$777,СВЦЭМ!$A$34:$A$777,$A353,СВЦЭМ!$B$33:$B$776,T$332)+'СЕТ СН'!$F$16</f>
        <v>0</v>
      </c>
      <c r="U353" s="36">
        <f>SUMIFS(СВЦЭМ!$I$34:$I$777,СВЦЭМ!$A$34:$A$777,$A353,СВЦЭМ!$B$33:$B$776,U$332)+'СЕТ СН'!$F$16</f>
        <v>0</v>
      </c>
      <c r="V353" s="36">
        <f>SUMIFS(СВЦЭМ!$I$34:$I$777,СВЦЭМ!$A$34:$A$777,$A353,СВЦЭМ!$B$33:$B$776,V$332)+'СЕТ СН'!$F$16</f>
        <v>0</v>
      </c>
      <c r="W353" s="36">
        <f>SUMIFS(СВЦЭМ!$I$34:$I$777,СВЦЭМ!$A$34:$A$777,$A353,СВЦЭМ!$B$33:$B$776,W$332)+'СЕТ СН'!$F$16</f>
        <v>0</v>
      </c>
      <c r="X353" s="36">
        <f>SUMIFS(СВЦЭМ!$I$34:$I$777,СВЦЭМ!$A$34:$A$777,$A353,СВЦЭМ!$B$33:$B$776,X$332)+'СЕТ СН'!$F$16</f>
        <v>0</v>
      </c>
      <c r="Y353" s="36">
        <f>SUMIFS(СВЦЭМ!$I$34:$I$777,СВЦЭМ!$A$34:$A$777,$A353,СВЦЭМ!$B$33:$B$776,Y$332)+'СЕТ СН'!$F$16</f>
        <v>0</v>
      </c>
    </row>
    <row r="354" spans="1:27" ht="15.75" hidden="1" x14ac:dyDescent="0.2">
      <c r="A354" s="35">
        <f t="shared" si="9"/>
        <v>43638</v>
      </c>
      <c r="B354" s="36">
        <f>SUMIFS(СВЦЭМ!$I$34:$I$777,СВЦЭМ!$A$34:$A$777,$A354,СВЦЭМ!$B$33:$B$776,B$332)+'СЕТ СН'!$F$16</f>
        <v>0</v>
      </c>
      <c r="C354" s="36">
        <f>SUMIFS(СВЦЭМ!$I$34:$I$777,СВЦЭМ!$A$34:$A$777,$A354,СВЦЭМ!$B$33:$B$776,C$332)+'СЕТ СН'!$F$16</f>
        <v>0</v>
      </c>
      <c r="D354" s="36">
        <f>SUMIFS(СВЦЭМ!$I$34:$I$777,СВЦЭМ!$A$34:$A$777,$A354,СВЦЭМ!$B$33:$B$776,D$332)+'СЕТ СН'!$F$16</f>
        <v>0</v>
      </c>
      <c r="E354" s="36">
        <f>SUMIFS(СВЦЭМ!$I$34:$I$777,СВЦЭМ!$A$34:$A$777,$A354,СВЦЭМ!$B$33:$B$776,E$332)+'СЕТ СН'!$F$16</f>
        <v>0</v>
      </c>
      <c r="F354" s="36">
        <f>SUMIFS(СВЦЭМ!$I$34:$I$777,СВЦЭМ!$A$34:$A$777,$A354,СВЦЭМ!$B$33:$B$776,F$332)+'СЕТ СН'!$F$16</f>
        <v>0</v>
      </c>
      <c r="G354" s="36">
        <f>SUMIFS(СВЦЭМ!$I$34:$I$777,СВЦЭМ!$A$34:$A$777,$A354,СВЦЭМ!$B$33:$B$776,G$332)+'СЕТ СН'!$F$16</f>
        <v>0</v>
      </c>
      <c r="H354" s="36">
        <f>SUMIFS(СВЦЭМ!$I$34:$I$777,СВЦЭМ!$A$34:$A$777,$A354,СВЦЭМ!$B$33:$B$776,H$332)+'СЕТ СН'!$F$16</f>
        <v>0</v>
      </c>
      <c r="I354" s="36">
        <f>SUMIFS(СВЦЭМ!$I$34:$I$777,СВЦЭМ!$A$34:$A$777,$A354,СВЦЭМ!$B$33:$B$776,I$332)+'СЕТ СН'!$F$16</f>
        <v>0</v>
      </c>
      <c r="J354" s="36">
        <f>SUMIFS(СВЦЭМ!$I$34:$I$777,СВЦЭМ!$A$34:$A$777,$A354,СВЦЭМ!$B$33:$B$776,J$332)+'СЕТ СН'!$F$16</f>
        <v>0</v>
      </c>
      <c r="K354" s="36">
        <f>SUMIFS(СВЦЭМ!$I$34:$I$777,СВЦЭМ!$A$34:$A$777,$A354,СВЦЭМ!$B$33:$B$776,K$332)+'СЕТ СН'!$F$16</f>
        <v>0</v>
      </c>
      <c r="L354" s="36">
        <f>SUMIFS(СВЦЭМ!$I$34:$I$777,СВЦЭМ!$A$34:$A$777,$A354,СВЦЭМ!$B$33:$B$776,L$332)+'СЕТ СН'!$F$16</f>
        <v>0</v>
      </c>
      <c r="M354" s="36">
        <f>SUMIFS(СВЦЭМ!$I$34:$I$777,СВЦЭМ!$A$34:$A$777,$A354,СВЦЭМ!$B$33:$B$776,M$332)+'СЕТ СН'!$F$16</f>
        <v>0</v>
      </c>
      <c r="N354" s="36">
        <f>SUMIFS(СВЦЭМ!$I$34:$I$777,СВЦЭМ!$A$34:$A$777,$A354,СВЦЭМ!$B$33:$B$776,N$332)+'СЕТ СН'!$F$16</f>
        <v>0</v>
      </c>
      <c r="O354" s="36">
        <f>SUMIFS(СВЦЭМ!$I$34:$I$777,СВЦЭМ!$A$34:$A$777,$A354,СВЦЭМ!$B$33:$B$776,O$332)+'СЕТ СН'!$F$16</f>
        <v>0</v>
      </c>
      <c r="P354" s="36">
        <f>SUMIFS(СВЦЭМ!$I$34:$I$777,СВЦЭМ!$A$34:$A$777,$A354,СВЦЭМ!$B$33:$B$776,P$332)+'СЕТ СН'!$F$16</f>
        <v>0</v>
      </c>
      <c r="Q354" s="36">
        <f>SUMIFS(СВЦЭМ!$I$34:$I$777,СВЦЭМ!$A$34:$A$777,$A354,СВЦЭМ!$B$33:$B$776,Q$332)+'СЕТ СН'!$F$16</f>
        <v>0</v>
      </c>
      <c r="R354" s="36">
        <f>SUMIFS(СВЦЭМ!$I$34:$I$777,СВЦЭМ!$A$34:$A$777,$A354,СВЦЭМ!$B$33:$B$776,R$332)+'СЕТ СН'!$F$16</f>
        <v>0</v>
      </c>
      <c r="S354" s="36">
        <f>SUMIFS(СВЦЭМ!$I$34:$I$777,СВЦЭМ!$A$34:$A$777,$A354,СВЦЭМ!$B$33:$B$776,S$332)+'СЕТ СН'!$F$16</f>
        <v>0</v>
      </c>
      <c r="T354" s="36">
        <f>SUMIFS(СВЦЭМ!$I$34:$I$777,СВЦЭМ!$A$34:$A$777,$A354,СВЦЭМ!$B$33:$B$776,T$332)+'СЕТ СН'!$F$16</f>
        <v>0</v>
      </c>
      <c r="U354" s="36">
        <f>SUMIFS(СВЦЭМ!$I$34:$I$777,СВЦЭМ!$A$34:$A$777,$A354,СВЦЭМ!$B$33:$B$776,U$332)+'СЕТ СН'!$F$16</f>
        <v>0</v>
      </c>
      <c r="V354" s="36">
        <f>SUMIFS(СВЦЭМ!$I$34:$I$777,СВЦЭМ!$A$34:$A$777,$A354,СВЦЭМ!$B$33:$B$776,V$332)+'СЕТ СН'!$F$16</f>
        <v>0</v>
      </c>
      <c r="W354" s="36">
        <f>SUMIFS(СВЦЭМ!$I$34:$I$777,СВЦЭМ!$A$34:$A$777,$A354,СВЦЭМ!$B$33:$B$776,W$332)+'СЕТ СН'!$F$16</f>
        <v>0</v>
      </c>
      <c r="X354" s="36">
        <f>SUMIFS(СВЦЭМ!$I$34:$I$777,СВЦЭМ!$A$34:$A$777,$A354,СВЦЭМ!$B$33:$B$776,X$332)+'СЕТ СН'!$F$16</f>
        <v>0</v>
      </c>
      <c r="Y354" s="36">
        <f>SUMIFS(СВЦЭМ!$I$34:$I$777,СВЦЭМ!$A$34:$A$777,$A354,СВЦЭМ!$B$33:$B$776,Y$332)+'СЕТ СН'!$F$16</f>
        <v>0</v>
      </c>
    </row>
    <row r="355" spans="1:27" ht="15.75" hidden="1" x14ac:dyDescent="0.2">
      <c r="A355" s="35">
        <f t="shared" si="9"/>
        <v>43639</v>
      </c>
      <c r="B355" s="36">
        <f>SUMIFS(СВЦЭМ!$I$34:$I$777,СВЦЭМ!$A$34:$A$777,$A355,СВЦЭМ!$B$33:$B$776,B$332)+'СЕТ СН'!$F$16</f>
        <v>0</v>
      </c>
      <c r="C355" s="36">
        <f>SUMIFS(СВЦЭМ!$I$34:$I$777,СВЦЭМ!$A$34:$A$777,$A355,СВЦЭМ!$B$33:$B$776,C$332)+'СЕТ СН'!$F$16</f>
        <v>0</v>
      </c>
      <c r="D355" s="36">
        <f>SUMIFS(СВЦЭМ!$I$34:$I$777,СВЦЭМ!$A$34:$A$777,$A355,СВЦЭМ!$B$33:$B$776,D$332)+'СЕТ СН'!$F$16</f>
        <v>0</v>
      </c>
      <c r="E355" s="36">
        <f>SUMIFS(СВЦЭМ!$I$34:$I$777,СВЦЭМ!$A$34:$A$777,$A355,СВЦЭМ!$B$33:$B$776,E$332)+'СЕТ СН'!$F$16</f>
        <v>0</v>
      </c>
      <c r="F355" s="36">
        <f>SUMIFS(СВЦЭМ!$I$34:$I$777,СВЦЭМ!$A$34:$A$777,$A355,СВЦЭМ!$B$33:$B$776,F$332)+'СЕТ СН'!$F$16</f>
        <v>0</v>
      </c>
      <c r="G355" s="36">
        <f>SUMIFS(СВЦЭМ!$I$34:$I$777,СВЦЭМ!$A$34:$A$777,$A355,СВЦЭМ!$B$33:$B$776,G$332)+'СЕТ СН'!$F$16</f>
        <v>0</v>
      </c>
      <c r="H355" s="36">
        <f>SUMIFS(СВЦЭМ!$I$34:$I$777,СВЦЭМ!$A$34:$A$777,$A355,СВЦЭМ!$B$33:$B$776,H$332)+'СЕТ СН'!$F$16</f>
        <v>0</v>
      </c>
      <c r="I355" s="36">
        <f>SUMIFS(СВЦЭМ!$I$34:$I$777,СВЦЭМ!$A$34:$A$777,$A355,СВЦЭМ!$B$33:$B$776,I$332)+'СЕТ СН'!$F$16</f>
        <v>0</v>
      </c>
      <c r="J355" s="36">
        <f>SUMIFS(СВЦЭМ!$I$34:$I$777,СВЦЭМ!$A$34:$A$777,$A355,СВЦЭМ!$B$33:$B$776,J$332)+'СЕТ СН'!$F$16</f>
        <v>0</v>
      </c>
      <c r="K355" s="36">
        <f>SUMIFS(СВЦЭМ!$I$34:$I$777,СВЦЭМ!$A$34:$A$777,$A355,СВЦЭМ!$B$33:$B$776,K$332)+'СЕТ СН'!$F$16</f>
        <v>0</v>
      </c>
      <c r="L355" s="36">
        <f>SUMIFS(СВЦЭМ!$I$34:$I$777,СВЦЭМ!$A$34:$A$777,$A355,СВЦЭМ!$B$33:$B$776,L$332)+'СЕТ СН'!$F$16</f>
        <v>0</v>
      </c>
      <c r="M355" s="36">
        <f>SUMIFS(СВЦЭМ!$I$34:$I$777,СВЦЭМ!$A$34:$A$777,$A355,СВЦЭМ!$B$33:$B$776,M$332)+'СЕТ СН'!$F$16</f>
        <v>0</v>
      </c>
      <c r="N355" s="36">
        <f>SUMIFS(СВЦЭМ!$I$34:$I$777,СВЦЭМ!$A$34:$A$777,$A355,СВЦЭМ!$B$33:$B$776,N$332)+'СЕТ СН'!$F$16</f>
        <v>0</v>
      </c>
      <c r="O355" s="36">
        <f>SUMIFS(СВЦЭМ!$I$34:$I$777,СВЦЭМ!$A$34:$A$777,$A355,СВЦЭМ!$B$33:$B$776,O$332)+'СЕТ СН'!$F$16</f>
        <v>0</v>
      </c>
      <c r="P355" s="36">
        <f>SUMIFS(СВЦЭМ!$I$34:$I$777,СВЦЭМ!$A$34:$A$777,$A355,СВЦЭМ!$B$33:$B$776,P$332)+'СЕТ СН'!$F$16</f>
        <v>0</v>
      </c>
      <c r="Q355" s="36">
        <f>SUMIFS(СВЦЭМ!$I$34:$I$777,СВЦЭМ!$A$34:$A$777,$A355,СВЦЭМ!$B$33:$B$776,Q$332)+'СЕТ СН'!$F$16</f>
        <v>0</v>
      </c>
      <c r="R355" s="36">
        <f>SUMIFS(СВЦЭМ!$I$34:$I$777,СВЦЭМ!$A$34:$A$777,$A355,СВЦЭМ!$B$33:$B$776,R$332)+'СЕТ СН'!$F$16</f>
        <v>0</v>
      </c>
      <c r="S355" s="36">
        <f>SUMIFS(СВЦЭМ!$I$34:$I$777,СВЦЭМ!$A$34:$A$777,$A355,СВЦЭМ!$B$33:$B$776,S$332)+'СЕТ СН'!$F$16</f>
        <v>0</v>
      </c>
      <c r="T355" s="36">
        <f>SUMIFS(СВЦЭМ!$I$34:$I$777,СВЦЭМ!$A$34:$A$777,$A355,СВЦЭМ!$B$33:$B$776,T$332)+'СЕТ СН'!$F$16</f>
        <v>0</v>
      </c>
      <c r="U355" s="36">
        <f>SUMIFS(СВЦЭМ!$I$34:$I$777,СВЦЭМ!$A$34:$A$777,$A355,СВЦЭМ!$B$33:$B$776,U$332)+'СЕТ СН'!$F$16</f>
        <v>0</v>
      </c>
      <c r="V355" s="36">
        <f>SUMIFS(СВЦЭМ!$I$34:$I$777,СВЦЭМ!$A$34:$A$777,$A355,СВЦЭМ!$B$33:$B$776,V$332)+'СЕТ СН'!$F$16</f>
        <v>0</v>
      </c>
      <c r="W355" s="36">
        <f>SUMIFS(СВЦЭМ!$I$34:$I$777,СВЦЭМ!$A$34:$A$777,$A355,СВЦЭМ!$B$33:$B$776,W$332)+'СЕТ СН'!$F$16</f>
        <v>0</v>
      </c>
      <c r="X355" s="36">
        <f>SUMIFS(СВЦЭМ!$I$34:$I$777,СВЦЭМ!$A$34:$A$777,$A355,СВЦЭМ!$B$33:$B$776,X$332)+'СЕТ СН'!$F$16</f>
        <v>0</v>
      </c>
      <c r="Y355" s="36">
        <f>SUMIFS(СВЦЭМ!$I$34:$I$777,СВЦЭМ!$A$34:$A$777,$A355,СВЦЭМ!$B$33:$B$776,Y$332)+'СЕТ СН'!$F$16</f>
        <v>0</v>
      </c>
    </row>
    <row r="356" spans="1:27" ht="15.75" hidden="1" x14ac:dyDescent="0.2">
      <c r="A356" s="35">
        <f t="shared" si="9"/>
        <v>43640</v>
      </c>
      <c r="B356" s="36">
        <f>SUMIFS(СВЦЭМ!$I$34:$I$777,СВЦЭМ!$A$34:$A$777,$A356,СВЦЭМ!$B$33:$B$776,B$332)+'СЕТ СН'!$F$16</f>
        <v>0</v>
      </c>
      <c r="C356" s="36">
        <f>SUMIFS(СВЦЭМ!$I$34:$I$777,СВЦЭМ!$A$34:$A$777,$A356,СВЦЭМ!$B$33:$B$776,C$332)+'СЕТ СН'!$F$16</f>
        <v>0</v>
      </c>
      <c r="D356" s="36">
        <f>SUMIFS(СВЦЭМ!$I$34:$I$777,СВЦЭМ!$A$34:$A$777,$A356,СВЦЭМ!$B$33:$B$776,D$332)+'СЕТ СН'!$F$16</f>
        <v>0</v>
      </c>
      <c r="E356" s="36">
        <f>SUMIFS(СВЦЭМ!$I$34:$I$777,СВЦЭМ!$A$34:$A$777,$A356,СВЦЭМ!$B$33:$B$776,E$332)+'СЕТ СН'!$F$16</f>
        <v>0</v>
      </c>
      <c r="F356" s="36">
        <f>SUMIFS(СВЦЭМ!$I$34:$I$777,СВЦЭМ!$A$34:$A$777,$A356,СВЦЭМ!$B$33:$B$776,F$332)+'СЕТ СН'!$F$16</f>
        <v>0</v>
      </c>
      <c r="G356" s="36">
        <f>SUMIFS(СВЦЭМ!$I$34:$I$777,СВЦЭМ!$A$34:$A$777,$A356,СВЦЭМ!$B$33:$B$776,G$332)+'СЕТ СН'!$F$16</f>
        <v>0</v>
      </c>
      <c r="H356" s="36">
        <f>SUMIFS(СВЦЭМ!$I$34:$I$777,СВЦЭМ!$A$34:$A$777,$A356,СВЦЭМ!$B$33:$B$776,H$332)+'СЕТ СН'!$F$16</f>
        <v>0</v>
      </c>
      <c r="I356" s="36">
        <f>SUMIFS(СВЦЭМ!$I$34:$I$777,СВЦЭМ!$A$34:$A$777,$A356,СВЦЭМ!$B$33:$B$776,I$332)+'СЕТ СН'!$F$16</f>
        <v>0</v>
      </c>
      <c r="J356" s="36">
        <f>SUMIFS(СВЦЭМ!$I$34:$I$777,СВЦЭМ!$A$34:$A$777,$A356,СВЦЭМ!$B$33:$B$776,J$332)+'СЕТ СН'!$F$16</f>
        <v>0</v>
      </c>
      <c r="K356" s="36">
        <f>SUMIFS(СВЦЭМ!$I$34:$I$777,СВЦЭМ!$A$34:$A$777,$A356,СВЦЭМ!$B$33:$B$776,K$332)+'СЕТ СН'!$F$16</f>
        <v>0</v>
      </c>
      <c r="L356" s="36">
        <f>SUMIFS(СВЦЭМ!$I$34:$I$777,СВЦЭМ!$A$34:$A$777,$A356,СВЦЭМ!$B$33:$B$776,L$332)+'СЕТ СН'!$F$16</f>
        <v>0</v>
      </c>
      <c r="M356" s="36">
        <f>SUMIFS(СВЦЭМ!$I$34:$I$777,СВЦЭМ!$A$34:$A$777,$A356,СВЦЭМ!$B$33:$B$776,M$332)+'СЕТ СН'!$F$16</f>
        <v>0</v>
      </c>
      <c r="N356" s="36">
        <f>SUMIFS(СВЦЭМ!$I$34:$I$777,СВЦЭМ!$A$34:$A$777,$A356,СВЦЭМ!$B$33:$B$776,N$332)+'СЕТ СН'!$F$16</f>
        <v>0</v>
      </c>
      <c r="O356" s="36">
        <f>SUMIFS(СВЦЭМ!$I$34:$I$777,СВЦЭМ!$A$34:$A$777,$A356,СВЦЭМ!$B$33:$B$776,O$332)+'СЕТ СН'!$F$16</f>
        <v>0</v>
      </c>
      <c r="P356" s="36">
        <f>SUMIFS(СВЦЭМ!$I$34:$I$777,СВЦЭМ!$A$34:$A$777,$A356,СВЦЭМ!$B$33:$B$776,P$332)+'СЕТ СН'!$F$16</f>
        <v>0</v>
      </c>
      <c r="Q356" s="36">
        <f>SUMIFS(СВЦЭМ!$I$34:$I$777,СВЦЭМ!$A$34:$A$777,$A356,СВЦЭМ!$B$33:$B$776,Q$332)+'СЕТ СН'!$F$16</f>
        <v>0</v>
      </c>
      <c r="R356" s="36">
        <f>SUMIFS(СВЦЭМ!$I$34:$I$777,СВЦЭМ!$A$34:$A$777,$A356,СВЦЭМ!$B$33:$B$776,R$332)+'СЕТ СН'!$F$16</f>
        <v>0</v>
      </c>
      <c r="S356" s="36">
        <f>SUMIFS(СВЦЭМ!$I$34:$I$777,СВЦЭМ!$A$34:$A$777,$A356,СВЦЭМ!$B$33:$B$776,S$332)+'СЕТ СН'!$F$16</f>
        <v>0</v>
      </c>
      <c r="T356" s="36">
        <f>SUMIFS(СВЦЭМ!$I$34:$I$777,СВЦЭМ!$A$34:$A$777,$A356,СВЦЭМ!$B$33:$B$776,T$332)+'СЕТ СН'!$F$16</f>
        <v>0</v>
      </c>
      <c r="U356" s="36">
        <f>SUMIFS(СВЦЭМ!$I$34:$I$777,СВЦЭМ!$A$34:$A$777,$A356,СВЦЭМ!$B$33:$B$776,U$332)+'СЕТ СН'!$F$16</f>
        <v>0</v>
      </c>
      <c r="V356" s="36">
        <f>SUMIFS(СВЦЭМ!$I$34:$I$777,СВЦЭМ!$A$34:$A$777,$A356,СВЦЭМ!$B$33:$B$776,V$332)+'СЕТ СН'!$F$16</f>
        <v>0</v>
      </c>
      <c r="W356" s="36">
        <f>SUMIFS(СВЦЭМ!$I$34:$I$777,СВЦЭМ!$A$34:$A$777,$A356,СВЦЭМ!$B$33:$B$776,W$332)+'СЕТ СН'!$F$16</f>
        <v>0</v>
      </c>
      <c r="X356" s="36">
        <f>SUMIFS(СВЦЭМ!$I$34:$I$777,СВЦЭМ!$A$34:$A$777,$A356,СВЦЭМ!$B$33:$B$776,X$332)+'СЕТ СН'!$F$16</f>
        <v>0</v>
      </c>
      <c r="Y356" s="36">
        <f>SUMIFS(СВЦЭМ!$I$34:$I$777,СВЦЭМ!$A$34:$A$777,$A356,СВЦЭМ!$B$33:$B$776,Y$332)+'СЕТ СН'!$F$16</f>
        <v>0</v>
      </c>
    </row>
    <row r="357" spans="1:27" ht="15.75" hidden="1" x14ac:dyDescent="0.2">
      <c r="A357" s="35">
        <f t="shared" si="9"/>
        <v>43641</v>
      </c>
      <c r="B357" s="36">
        <f>SUMIFS(СВЦЭМ!$I$34:$I$777,СВЦЭМ!$A$34:$A$777,$A357,СВЦЭМ!$B$33:$B$776,B$332)+'СЕТ СН'!$F$16</f>
        <v>0</v>
      </c>
      <c r="C357" s="36">
        <f>SUMIFS(СВЦЭМ!$I$34:$I$777,СВЦЭМ!$A$34:$A$777,$A357,СВЦЭМ!$B$33:$B$776,C$332)+'СЕТ СН'!$F$16</f>
        <v>0</v>
      </c>
      <c r="D357" s="36">
        <f>SUMIFS(СВЦЭМ!$I$34:$I$777,СВЦЭМ!$A$34:$A$777,$A357,СВЦЭМ!$B$33:$B$776,D$332)+'СЕТ СН'!$F$16</f>
        <v>0</v>
      </c>
      <c r="E357" s="36">
        <f>SUMIFS(СВЦЭМ!$I$34:$I$777,СВЦЭМ!$A$34:$A$777,$A357,СВЦЭМ!$B$33:$B$776,E$332)+'СЕТ СН'!$F$16</f>
        <v>0</v>
      </c>
      <c r="F357" s="36">
        <f>SUMIFS(СВЦЭМ!$I$34:$I$777,СВЦЭМ!$A$34:$A$777,$A357,СВЦЭМ!$B$33:$B$776,F$332)+'СЕТ СН'!$F$16</f>
        <v>0</v>
      </c>
      <c r="G357" s="36">
        <f>SUMIFS(СВЦЭМ!$I$34:$I$777,СВЦЭМ!$A$34:$A$777,$A357,СВЦЭМ!$B$33:$B$776,G$332)+'СЕТ СН'!$F$16</f>
        <v>0</v>
      </c>
      <c r="H357" s="36">
        <f>SUMIFS(СВЦЭМ!$I$34:$I$777,СВЦЭМ!$A$34:$A$777,$A357,СВЦЭМ!$B$33:$B$776,H$332)+'СЕТ СН'!$F$16</f>
        <v>0</v>
      </c>
      <c r="I357" s="36">
        <f>SUMIFS(СВЦЭМ!$I$34:$I$777,СВЦЭМ!$A$34:$A$777,$A357,СВЦЭМ!$B$33:$B$776,I$332)+'СЕТ СН'!$F$16</f>
        <v>0</v>
      </c>
      <c r="J357" s="36">
        <f>SUMIFS(СВЦЭМ!$I$34:$I$777,СВЦЭМ!$A$34:$A$777,$A357,СВЦЭМ!$B$33:$B$776,J$332)+'СЕТ СН'!$F$16</f>
        <v>0</v>
      </c>
      <c r="K357" s="36">
        <f>SUMIFS(СВЦЭМ!$I$34:$I$777,СВЦЭМ!$A$34:$A$777,$A357,СВЦЭМ!$B$33:$B$776,K$332)+'СЕТ СН'!$F$16</f>
        <v>0</v>
      </c>
      <c r="L357" s="36">
        <f>SUMIFS(СВЦЭМ!$I$34:$I$777,СВЦЭМ!$A$34:$A$777,$A357,СВЦЭМ!$B$33:$B$776,L$332)+'СЕТ СН'!$F$16</f>
        <v>0</v>
      </c>
      <c r="M357" s="36">
        <f>SUMIFS(СВЦЭМ!$I$34:$I$777,СВЦЭМ!$A$34:$A$777,$A357,СВЦЭМ!$B$33:$B$776,M$332)+'СЕТ СН'!$F$16</f>
        <v>0</v>
      </c>
      <c r="N357" s="36">
        <f>SUMIFS(СВЦЭМ!$I$34:$I$777,СВЦЭМ!$A$34:$A$777,$A357,СВЦЭМ!$B$33:$B$776,N$332)+'СЕТ СН'!$F$16</f>
        <v>0</v>
      </c>
      <c r="O357" s="36">
        <f>SUMIFS(СВЦЭМ!$I$34:$I$777,СВЦЭМ!$A$34:$A$777,$A357,СВЦЭМ!$B$33:$B$776,O$332)+'СЕТ СН'!$F$16</f>
        <v>0</v>
      </c>
      <c r="P357" s="36">
        <f>SUMIFS(СВЦЭМ!$I$34:$I$777,СВЦЭМ!$A$34:$A$777,$A357,СВЦЭМ!$B$33:$B$776,P$332)+'СЕТ СН'!$F$16</f>
        <v>0</v>
      </c>
      <c r="Q357" s="36">
        <f>SUMIFS(СВЦЭМ!$I$34:$I$777,СВЦЭМ!$A$34:$A$777,$A357,СВЦЭМ!$B$33:$B$776,Q$332)+'СЕТ СН'!$F$16</f>
        <v>0</v>
      </c>
      <c r="R357" s="36">
        <f>SUMIFS(СВЦЭМ!$I$34:$I$777,СВЦЭМ!$A$34:$A$777,$A357,СВЦЭМ!$B$33:$B$776,R$332)+'СЕТ СН'!$F$16</f>
        <v>0</v>
      </c>
      <c r="S357" s="36">
        <f>SUMIFS(СВЦЭМ!$I$34:$I$777,СВЦЭМ!$A$34:$A$777,$A357,СВЦЭМ!$B$33:$B$776,S$332)+'СЕТ СН'!$F$16</f>
        <v>0</v>
      </c>
      <c r="T357" s="36">
        <f>SUMIFS(СВЦЭМ!$I$34:$I$777,СВЦЭМ!$A$34:$A$777,$A357,СВЦЭМ!$B$33:$B$776,T$332)+'СЕТ СН'!$F$16</f>
        <v>0</v>
      </c>
      <c r="U357" s="36">
        <f>SUMIFS(СВЦЭМ!$I$34:$I$777,СВЦЭМ!$A$34:$A$777,$A357,СВЦЭМ!$B$33:$B$776,U$332)+'СЕТ СН'!$F$16</f>
        <v>0</v>
      </c>
      <c r="V357" s="36">
        <f>SUMIFS(СВЦЭМ!$I$34:$I$777,СВЦЭМ!$A$34:$A$777,$A357,СВЦЭМ!$B$33:$B$776,V$332)+'СЕТ СН'!$F$16</f>
        <v>0</v>
      </c>
      <c r="W357" s="36">
        <f>SUMIFS(СВЦЭМ!$I$34:$I$777,СВЦЭМ!$A$34:$A$777,$A357,СВЦЭМ!$B$33:$B$776,W$332)+'СЕТ СН'!$F$16</f>
        <v>0</v>
      </c>
      <c r="X357" s="36">
        <f>SUMIFS(СВЦЭМ!$I$34:$I$777,СВЦЭМ!$A$34:$A$777,$A357,СВЦЭМ!$B$33:$B$776,X$332)+'СЕТ СН'!$F$16</f>
        <v>0</v>
      </c>
      <c r="Y357" s="36">
        <f>SUMIFS(СВЦЭМ!$I$34:$I$777,СВЦЭМ!$A$34:$A$777,$A357,СВЦЭМ!$B$33:$B$776,Y$332)+'СЕТ СН'!$F$16</f>
        <v>0</v>
      </c>
    </row>
    <row r="358" spans="1:27" ht="15.75" hidden="1" x14ac:dyDescent="0.2">
      <c r="A358" s="35">
        <f t="shared" si="9"/>
        <v>43642</v>
      </c>
      <c r="B358" s="36">
        <f>SUMIFS(СВЦЭМ!$I$34:$I$777,СВЦЭМ!$A$34:$A$777,$A358,СВЦЭМ!$B$33:$B$776,B$332)+'СЕТ СН'!$F$16</f>
        <v>0</v>
      </c>
      <c r="C358" s="36">
        <f>SUMIFS(СВЦЭМ!$I$34:$I$777,СВЦЭМ!$A$34:$A$777,$A358,СВЦЭМ!$B$33:$B$776,C$332)+'СЕТ СН'!$F$16</f>
        <v>0</v>
      </c>
      <c r="D358" s="36">
        <f>SUMIFS(СВЦЭМ!$I$34:$I$777,СВЦЭМ!$A$34:$A$777,$A358,СВЦЭМ!$B$33:$B$776,D$332)+'СЕТ СН'!$F$16</f>
        <v>0</v>
      </c>
      <c r="E358" s="36">
        <f>SUMIFS(СВЦЭМ!$I$34:$I$777,СВЦЭМ!$A$34:$A$777,$A358,СВЦЭМ!$B$33:$B$776,E$332)+'СЕТ СН'!$F$16</f>
        <v>0</v>
      </c>
      <c r="F358" s="36">
        <f>SUMIFS(СВЦЭМ!$I$34:$I$777,СВЦЭМ!$A$34:$A$777,$A358,СВЦЭМ!$B$33:$B$776,F$332)+'СЕТ СН'!$F$16</f>
        <v>0</v>
      </c>
      <c r="G358" s="36">
        <f>SUMIFS(СВЦЭМ!$I$34:$I$777,СВЦЭМ!$A$34:$A$777,$A358,СВЦЭМ!$B$33:$B$776,G$332)+'СЕТ СН'!$F$16</f>
        <v>0</v>
      </c>
      <c r="H358" s="36">
        <f>SUMIFS(СВЦЭМ!$I$34:$I$777,СВЦЭМ!$A$34:$A$777,$A358,СВЦЭМ!$B$33:$B$776,H$332)+'СЕТ СН'!$F$16</f>
        <v>0</v>
      </c>
      <c r="I358" s="36">
        <f>SUMIFS(СВЦЭМ!$I$34:$I$777,СВЦЭМ!$A$34:$A$777,$A358,СВЦЭМ!$B$33:$B$776,I$332)+'СЕТ СН'!$F$16</f>
        <v>0</v>
      </c>
      <c r="J358" s="36">
        <f>SUMIFS(СВЦЭМ!$I$34:$I$777,СВЦЭМ!$A$34:$A$777,$A358,СВЦЭМ!$B$33:$B$776,J$332)+'СЕТ СН'!$F$16</f>
        <v>0</v>
      </c>
      <c r="K358" s="36">
        <f>SUMIFS(СВЦЭМ!$I$34:$I$777,СВЦЭМ!$A$34:$A$777,$A358,СВЦЭМ!$B$33:$B$776,K$332)+'СЕТ СН'!$F$16</f>
        <v>0</v>
      </c>
      <c r="L358" s="36">
        <f>SUMIFS(СВЦЭМ!$I$34:$I$777,СВЦЭМ!$A$34:$A$777,$A358,СВЦЭМ!$B$33:$B$776,L$332)+'СЕТ СН'!$F$16</f>
        <v>0</v>
      </c>
      <c r="M358" s="36">
        <f>SUMIFS(СВЦЭМ!$I$34:$I$777,СВЦЭМ!$A$34:$A$777,$A358,СВЦЭМ!$B$33:$B$776,M$332)+'СЕТ СН'!$F$16</f>
        <v>0</v>
      </c>
      <c r="N358" s="36">
        <f>SUMIFS(СВЦЭМ!$I$34:$I$777,СВЦЭМ!$A$34:$A$777,$A358,СВЦЭМ!$B$33:$B$776,N$332)+'СЕТ СН'!$F$16</f>
        <v>0</v>
      </c>
      <c r="O358" s="36">
        <f>SUMIFS(СВЦЭМ!$I$34:$I$777,СВЦЭМ!$A$34:$A$777,$A358,СВЦЭМ!$B$33:$B$776,O$332)+'СЕТ СН'!$F$16</f>
        <v>0</v>
      </c>
      <c r="P358" s="36">
        <f>SUMIFS(СВЦЭМ!$I$34:$I$777,СВЦЭМ!$A$34:$A$777,$A358,СВЦЭМ!$B$33:$B$776,P$332)+'СЕТ СН'!$F$16</f>
        <v>0</v>
      </c>
      <c r="Q358" s="36">
        <f>SUMIFS(СВЦЭМ!$I$34:$I$777,СВЦЭМ!$A$34:$A$777,$A358,СВЦЭМ!$B$33:$B$776,Q$332)+'СЕТ СН'!$F$16</f>
        <v>0</v>
      </c>
      <c r="R358" s="36">
        <f>SUMIFS(СВЦЭМ!$I$34:$I$777,СВЦЭМ!$A$34:$A$777,$A358,СВЦЭМ!$B$33:$B$776,R$332)+'СЕТ СН'!$F$16</f>
        <v>0</v>
      </c>
      <c r="S358" s="36">
        <f>SUMIFS(СВЦЭМ!$I$34:$I$777,СВЦЭМ!$A$34:$A$777,$A358,СВЦЭМ!$B$33:$B$776,S$332)+'СЕТ СН'!$F$16</f>
        <v>0</v>
      </c>
      <c r="T358" s="36">
        <f>SUMIFS(СВЦЭМ!$I$34:$I$777,СВЦЭМ!$A$34:$A$777,$A358,СВЦЭМ!$B$33:$B$776,T$332)+'СЕТ СН'!$F$16</f>
        <v>0</v>
      </c>
      <c r="U358" s="36">
        <f>SUMIFS(СВЦЭМ!$I$34:$I$777,СВЦЭМ!$A$34:$A$777,$A358,СВЦЭМ!$B$33:$B$776,U$332)+'СЕТ СН'!$F$16</f>
        <v>0</v>
      </c>
      <c r="V358" s="36">
        <f>SUMIFS(СВЦЭМ!$I$34:$I$777,СВЦЭМ!$A$34:$A$777,$A358,СВЦЭМ!$B$33:$B$776,V$332)+'СЕТ СН'!$F$16</f>
        <v>0</v>
      </c>
      <c r="W358" s="36">
        <f>SUMIFS(СВЦЭМ!$I$34:$I$777,СВЦЭМ!$A$34:$A$777,$A358,СВЦЭМ!$B$33:$B$776,W$332)+'СЕТ СН'!$F$16</f>
        <v>0</v>
      </c>
      <c r="X358" s="36">
        <f>SUMIFS(СВЦЭМ!$I$34:$I$777,СВЦЭМ!$A$34:$A$777,$A358,СВЦЭМ!$B$33:$B$776,X$332)+'СЕТ СН'!$F$16</f>
        <v>0</v>
      </c>
      <c r="Y358" s="36">
        <f>SUMIFS(СВЦЭМ!$I$34:$I$777,СВЦЭМ!$A$34:$A$777,$A358,СВЦЭМ!$B$33:$B$776,Y$332)+'СЕТ СН'!$F$16</f>
        <v>0</v>
      </c>
    </row>
    <row r="359" spans="1:27" ht="15.75" hidden="1" x14ac:dyDescent="0.2">
      <c r="A359" s="35">
        <f t="shared" si="9"/>
        <v>43643</v>
      </c>
      <c r="B359" s="36">
        <f>SUMIFS(СВЦЭМ!$I$34:$I$777,СВЦЭМ!$A$34:$A$777,$A359,СВЦЭМ!$B$33:$B$776,B$332)+'СЕТ СН'!$F$16</f>
        <v>0</v>
      </c>
      <c r="C359" s="36">
        <f>SUMIFS(СВЦЭМ!$I$34:$I$777,СВЦЭМ!$A$34:$A$777,$A359,СВЦЭМ!$B$33:$B$776,C$332)+'СЕТ СН'!$F$16</f>
        <v>0</v>
      </c>
      <c r="D359" s="36">
        <f>SUMIFS(СВЦЭМ!$I$34:$I$777,СВЦЭМ!$A$34:$A$777,$A359,СВЦЭМ!$B$33:$B$776,D$332)+'СЕТ СН'!$F$16</f>
        <v>0</v>
      </c>
      <c r="E359" s="36">
        <f>SUMIFS(СВЦЭМ!$I$34:$I$777,СВЦЭМ!$A$34:$A$777,$A359,СВЦЭМ!$B$33:$B$776,E$332)+'СЕТ СН'!$F$16</f>
        <v>0</v>
      </c>
      <c r="F359" s="36">
        <f>SUMIFS(СВЦЭМ!$I$34:$I$777,СВЦЭМ!$A$34:$A$777,$A359,СВЦЭМ!$B$33:$B$776,F$332)+'СЕТ СН'!$F$16</f>
        <v>0</v>
      </c>
      <c r="G359" s="36">
        <f>SUMIFS(СВЦЭМ!$I$34:$I$777,СВЦЭМ!$A$34:$A$777,$A359,СВЦЭМ!$B$33:$B$776,G$332)+'СЕТ СН'!$F$16</f>
        <v>0</v>
      </c>
      <c r="H359" s="36">
        <f>SUMIFS(СВЦЭМ!$I$34:$I$777,СВЦЭМ!$A$34:$A$777,$A359,СВЦЭМ!$B$33:$B$776,H$332)+'СЕТ СН'!$F$16</f>
        <v>0</v>
      </c>
      <c r="I359" s="36">
        <f>SUMIFS(СВЦЭМ!$I$34:$I$777,СВЦЭМ!$A$34:$A$777,$A359,СВЦЭМ!$B$33:$B$776,I$332)+'СЕТ СН'!$F$16</f>
        <v>0</v>
      </c>
      <c r="J359" s="36">
        <f>SUMIFS(СВЦЭМ!$I$34:$I$777,СВЦЭМ!$A$34:$A$777,$A359,СВЦЭМ!$B$33:$B$776,J$332)+'СЕТ СН'!$F$16</f>
        <v>0</v>
      </c>
      <c r="K359" s="36">
        <f>SUMIFS(СВЦЭМ!$I$34:$I$777,СВЦЭМ!$A$34:$A$777,$A359,СВЦЭМ!$B$33:$B$776,K$332)+'СЕТ СН'!$F$16</f>
        <v>0</v>
      </c>
      <c r="L359" s="36">
        <f>SUMIFS(СВЦЭМ!$I$34:$I$777,СВЦЭМ!$A$34:$A$777,$A359,СВЦЭМ!$B$33:$B$776,L$332)+'СЕТ СН'!$F$16</f>
        <v>0</v>
      </c>
      <c r="M359" s="36">
        <f>SUMIFS(СВЦЭМ!$I$34:$I$777,СВЦЭМ!$A$34:$A$777,$A359,СВЦЭМ!$B$33:$B$776,M$332)+'СЕТ СН'!$F$16</f>
        <v>0</v>
      </c>
      <c r="N359" s="36">
        <f>SUMIFS(СВЦЭМ!$I$34:$I$777,СВЦЭМ!$A$34:$A$777,$A359,СВЦЭМ!$B$33:$B$776,N$332)+'СЕТ СН'!$F$16</f>
        <v>0</v>
      </c>
      <c r="O359" s="36">
        <f>SUMIFS(СВЦЭМ!$I$34:$I$777,СВЦЭМ!$A$34:$A$777,$A359,СВЦЭМ!$B$33:$B$776,O$332)+'СЕТ СН'!$F$16</f>
        <v>0</v>
      </c>
      <c r="P359" s="36">
        <f>SUMIFS(СВЦЭМ!$I$34:$I$777,СВЦЭМ!$A$34:$A$777,$A359,СВЦЭМ!$B$33:$B$776,P$332)+'СЕТ СН'!$F$16</f>
        <v>0</v>
      </c>
      <c r="Q359" s="36">
        <f>SUMIFS(СВЦЭМ!$I$34:$I$777,СВЦЭМ!$A$34:$A$777,$A359,СВЦЭМ!$B$33:$B$776,Q$332)+'СЕТ СН'!$F$16</f>
        <v>0</v>
      </c>
      <c r="R359" s="36">
        <f>SUMIFS(СВЦЭМ!$I$34:$I$777,СВЦЭМ!$A$34:$A$777,$A359,СВЦЭМ!$B$33:$B$776,R$332)+'СЕТ СН'!$F$16</f>
        <v>0</v>
      </c>
      <c r="S359" s="36">
        <f>SUMIFS(СВЦЭМ!$I$34:$I$777,СВЦЭМ!$A$34:$A$777,$A359,СВЦЭМ!$B$33:$B$776,S$332)+'СЕТ СН'!$F$16</f>
        <v>0</v>
      </c>
      <c r="T359" s="36">
        <f>SUMIFS(СВЦЭМ!$I$34:$I$777,СВЦЭМ!$A$34:$A$777,$A359,СВЦЭМ!$B$33:$B$776,T$332)+'СЕТ СН'!$F$16</f>
        <v>0</v>
      </c>
      <c r="U359" s="36">
        <f>SUMIFS(СВЦЭМ!$I$34:$I$777,СВЦЭМ!$A$34:$A$777,$A359,СВЦЭМ!$B$33:$B$776,U$332)+'СЕТ СН'!$F$16</f>
        <v>0</v>
      </c>
      <c r="V359" s="36">
        <f>SUMIFS(СВЦЭМ!$I$34:$I$777,СВЦЭМ!$A$34:$A$777,$A359,СВЦЭМ!$B$33:$B$776,V$332)+'СЕТ СН'!$F$16</f>
        <v>0</v>
      </c>
      <c r="W359" s="36">
        <f>SUMIFS(СВЦЭМ!$I$34:$I$777,СВЦЭМ!$A$34:$A$777,$A359,СВЦЭМ!$B$33:$B$776,W$332)+'СЕТ СН'!$F$16</f>
        <v>0</v>
      </c>
      <c r="X359" s="36">
        <f>SUMIFS(СВЦЭМ!$I$34:$I$777,СВЦЭМ!$A$34:$A$777,$A359,СВЦЭМ!$B$33:$B$776,X$332)+'СЕТ СН'!$F$16</f>
        <v>0</v>
      </c>
      <c r="Y359" s="36">
        <f>SUMIFS(СВЦЭМ!$I$34:$I$777,СВЦЭМ!$A$34:$A$777,$A359,СВЦЭМ!$B$33:$B$776,Y$332)+'СЕТ СН'!$F$16</f>
        <v>0</v>
      </c>
    </row>
    <row r="360" spans="1:27" ht="15.75" hidden="1" x14ac:dyDescent="0.2">
      <c r="A360" s="35">
        <f t="shared" si="9"/>
        <v>43644</v>
      </c>
      <c r="B360" s="36">
        <f>SUMIFS(СВЦЭМ!$I$34:$I$777,СВЦЭМ!$A$34:$A$777,$A360,СВЦЭМ!$B$33:$B$776,B$332)+'СЕТ СН'!$F$16</f>
        <v>0</v>
      </c>
      <c r="C360" s="36">
        <f>SUMIFS(СВЦЭМ!$I$34:$I$777,СВЦЭМ!$A$34:$A$777,$A360,СВЦЭМ!$B$33:$B$776,C$332)+'СЕТ СН'!$F$16</f>
        <v>0</v>
      </c>
      <c r="D360" s="36">
        <f>SUMIFS(СВЦЭМ!$I$34:$I$777,СВЦЭМ!$A$34:$A$777,$A360,СВЦЭМ!$B$33:$B$776,D$332)+'СЕТ СН'!$F$16</f>
        <v>0</v>
      </c>
      <c r="E360" s="36">
        <f>SUMIFS(СВЦЭМ!$I$34:$I$777,СВЦЭМ!$A$34:$A$777,$A360,СВЦЭМ!$B$33:$B$776,E$332)+'СЕТ СН'!$F$16</f>
        <v>0</v>
      </c>
      <c r="F360" s="36">
        <f>SUMIFS(СВЦЭМ!$I$34:$I$777,СВЦЭМ!$A$34:$A$777,$A360,СВЦЭМ!$B$33:$B$776,F$332)+'СЕТ СН'!$F$16</f>
        <v>0</v>
      </c>
      <c r="G360" s="36">
        <f>SUMIFS(СВЦЭМ!$I$34:$I$777,СВЦЭМ!$A$34:$A$777,$A360,СВЦЭМ!$B$33:$B$776,G$332)+'СЕТ СН'!$F$16</f>
        <v>0</v>
      </c>
      <c r="H360" s="36">
        <f>SUMIFS(СВЦЭМ!$I$34:$I$777,СВЦЭМ!$A$34:$A$777,$A360,СВЦЭМ!$B$33:$B$776,H$332)+'СЕТ СН'!$F$16</f>
        <v>0</v>
      </c>
      <c r="I360" s="36">
        <f>SUMIFS(СВЦЭМ!$I$34:$I$777,СВЦЭМ!$A$34:$A$777,$A360,СВЦЭМ!$B$33:$B$776,I$332)+'СЕТ СН'!$F$16</f>
        <v>0</v>
      </c>
      <c r="J360" s="36">
        <f>SUMIFS(СВЦЭМ!$I$34:$I$777,СВЦЭМ!$A$34:$A$777,$A360,СВЦЭМ!$B$33:$B$776,J$332)+'СЕТ СН'!$F$16</f>
        <v>0</v>
      </c>
      <c r="K360" s="36">
        <f>SUMIFS(СВЦЭМ!$I$34:$I$777,СВЦЭМ!$A$34:$A$777,$A360,СВЦЭМ!$B$33:$B$776,K$332)+'СЕТ СН'!$F$16</f>
        <v>0</v>
      </c>
      <c r="L360" s="36">
        <f>SUMIFS(СВЦЭМ!$I$34:$I$777,СВЦЭМ!$A$34:$A$777,$A360,СВЦЭМ!$B$33:$B$776,L$332)+'СЕТ СН'!$F$16</f>
        <v>0</v>
      </c>
      <c r="M360" s="36">
        <f>SUMIFS(СВЦЭМ!$I$34:$I$777,СВЦЭМ!$A$34:$A$777,$A360,СВЦЭМ!$B$33:$B$776,M$332)+'СЕТ СН'!$F$16</f>
        <v>0</v>
      </c>
      <c r="N360" s="36">
        <f>SUMIFS(СВЦЭМ!$I$34:$I$777,СВЦЭМ!$A$34:$A$777,$A360,СВЦЭМ!$B$33:$B$776,N$332)+'СЕТ СН'!$F$16</f>
        <v>0</v>
      </c>
      <c r="O360" s="36">
        <f>SUMIFS(СВЦЭМ!$I$34:$I$777,СВЦЭМ!$A$34:$A$777,$A360,СВЦЭМ!$B$33:$B$776,O$332)+'СЕТ СН'!$F$16</f>
        <v>0</v>
      </c>
      <c r="P360" s="36">
        <f>SUMIFS(СВЦЭМ!$I$34:$I$777,СВЦЭМ!$A$34:$A$777,$A360,СВЦЭМ!$B$33:$B$776,P$332)+'СЕТ СН'!$F$16</f>
        <v>0</v>
      </c>
      <c r="Q360" s="36">
        <f>SUMIFS(СВЦЭМ!$I$34:$I$777,СВЦЭМ!$A$34:$A$777,$A360,СВЦЭМ!$B$33:$B$776,Q$332)+'СЕТ СН'!$F$16</f>
        <v>0</v>
      </c>
      <c r="R360" s="36">
        <f>SUMIFS(СВЦЭМ!$I$34:$I$777,СВЦЭМ!$A$34:$A$777,$A360,СВЦЭМ!$B$33:$B$776,R$332)+'СЕТ СН'!$F$16</f>
        <v>0</v>
      </c>
      <c r="S360" s="36">
        <f>SUMIFS(СВЦЭМ!$I$34:$I$777,СВЦЭМ!$A$34:$A$777,$A360,СВЦЭМ!$B$33:$B$776,S$332)+'СЕТ СН'!$F$16</f>
        <v>0</v>
      </c>
      <c r="T360" s="36">
        <f>SUMIFS(СВЦЭМ!$I$34:$I$777,СВЦЭМ!$A$34:$A$777,$A360,СВЦЭМ!$B$33:$B$776,T$332)+'СЕТ СН'!$F$16</f>
        <v>0</v>
      </c>
      <c r="U360" s="36">
        <f>SUMIFS(СВЦЭМ!$I$34:$I$777,СВЦЭМ!$A$34:$A$777,$A360,СВЦЭМ!$B$33:$B$776,U$332)+'СЕТ СН'!$F$16</f>
        <v>0</v>
      </c>
      <c r="V360" s="36">
        <f>SUMIFS(СВЦЭМ!$I$34:$I$777,СВЦЭМ!$A$34:$A$777,$A360,СВЦЭМ!$B$33:$B$776,V$332)+'СЕТ СН'!$F$16</f>
        <v>0</v>
      </c>
      <c r="W360" s="36">
        <f>SUMIFS(СВЦЭМ!$I$34:$I$777,СВЦЭМ!$A$34:$A$777,$A360,СВЦЭМ!$B$33:$B$776,W$332)+'СЕТ СН'!$F$16</f>
        <v>0</v>
      </c>
      <c r="X360" s="36">
        <f>SUMIFS(СВЦЭМ!$I$34:$I$777,СВЦЭМ!$A$34:$A$777,$A360,СВЦЭМ!$B$33:$B$776,X$332)+'СЕТ СН'!$F$16</f>
        <v>0</v>
      </c>
      <c r="Y360" s="36">
        <f>SUMIFS(СВЦЭМ!$I$34:$I$777,СВЦЭМ!$A$34:$A$777,$A360,СВЦЭМ!$B$33:$B$776,Y$332)+'СЕТ СН'!$F$16</f>
        <v>0</v>
      </c>
    </row>
    <row r="361" spans="1:27" ht="15.75" hidden="1" x14ac:dyDescent="0.2">
      <c r="A361" s="35">
        <f t="shared" si="9"/>
        <v>43645</v>
      </c>
      <c r="B361" s="36">
        <f>SUMIFS(СВЦЭМ!$I$34:$I$777,СВЦЭМ!$A$34:$A$777,$A361,СВЦЭМ!$B$33:$B$776,B$332)+'СЕТ СН'!$F$16</f>
        <v>0</v>
      </c>
      <c r="C361" s="36">
        <f>SUMIFS(СВЦЭМ!$I$34:$I$777,СВЦЭМ!$A$34:$A$777,$A361,СВЦЭМ!$B$33:$B$776,C$332)+'СЕТ СН'!$F$16</f>
        <v>0</v>
      </c>
      <c r="D361" s="36">
        <f>SUMIFS(СВЦЭМ!$I$34:$I$777,СВЦЭМ!$A$34:$A$777,$A361,СВЦЭМ!$B$33:$B$776,D$332)+'СЕТ СН'!$F$16</f>
        <v>0</v>
      </c>
      <c r="E361" s="36">
        <f>SUMIFS(СВЦЭМ!$I$34:$I$777,СВЦЭМ!$A$34:$A$777,$A361,СВЦЭМ!$B$33:$B$776,E$332)+'СЕТ СН'!$F$16</f>
        <v>0</v>
      </c>
      <c r="F361" s="36">
        <f>SUMIFS(СВЦЭМ!$I$34:$I$777,СВЦЭМ!$A$34:$A$777,$A361,СВЦЭМ!$B$33:$B$776,F$332)+'СЕТ СН'!$F$16</f>
        <v>0</v>
      </c>
      <c r="G361" s="36">
        <f>SUMIFS(СВЦЭМ!$I$34:$I$777,СВЦЭМ!$A$34:$A$777,$A361,СВЦЭМ!$B$33:$B$776,G$332)+'СЕТ СН'!$F$16</f>
        <v>0</v>
      </c>
      <c r="H361" s="36">
        <f>SUMIFS(СВЦЭМ!$I$34:$I$777,СВЦЭМ!$A$34:$A$777,$A361,СВЦЭМ!$B$33:$B$776,H$332)+'СЕТ СН'!$F$16</f>
        <v>0</v>
      </c>
      <c r="I361" s="36">
        <f>SUMIFS(СВЦЭМ!$I$34:$I$777,СВЦЭМ!$A$34:$A$777,$A361,СВЦЭМ!$B$33:$B$776,I$332)+'СЕТ СН'!$F$16</f>
        <v>0</v>
      </c>
      <c r="J361" s="36">
        <f>SUMIFS(СВЦЭМ!$I$34:$I$777,СВЦЭМ!$A$34:$A$777,$A361,СВЦЭМ!$B$33:$B$776,J$332)+'СЕТ СН'!$F$16</f>
        <v>0</v>
      </c>
      <c r="K361" s="36">
        <f>SUMIFS(СВЦЭМ!$I$34:$I$777,СВЦЭМ!$A$34:$A$777,$A361,СВЦЭМ!$B$33:$B$776,K$332)+'СЕТ СН'!$F$16</f>
        <v>0</v>
      </c>
      <c r="L361" s="36">
        <f>SUMIFS(СВЦЭМ!$I$34:$I$777,СВЦЭМ!$A$34:$A$777,$A361,СВЦЭМ!$B$33:$B$776,L$332)+'СЕТ СН'!$F$16</f>
        <v>0</v>
      </c>
      <c r="M361" s="36">
        <f>SUMIFS(СВЦЭМ!$I$34:$I$777,СВЦЭМ!$A$34:$A$777,$A361,СВЦЭМ!$B$33:$B$776,M$332)+'СЕТ СН'!$F$16</f>
        <v>0</v>
      </c>
      <c r="N361" s="36">
        <f>SUMIFS(СВЦЭМ!$I$34:$I$777,СВЦЭМ!$A$34:$A$777,$A361,СВЦЭМ!$B$33:$B$776,N$332)+'СЕТ СН'!$F$16</f>
        <v>0</v>
      </c>
      <c r="O361" s="36">
        <f>SUMIFS(СВЦЭМ!$I$34:$I$777,СВЦЭМ!$A$34:$A$777,$A361,СВЦЭМ!$B$33:$B$776,O$332)+'СЕТ СН'!$F$16</f>
        <v>0</v>
      </c>
      <c r="P361" s="36">
        <f>SUMIFS(СВЦЭМ!$I$34:$I$777,СВЦЭМ!$A$34:$A$777,$A361,СВЦЭМ!$B$33:$B$776,P$332)+'СЕТ СН'!$F$16</f>
        <v>0</v>
      </c>
      <c r="Q361" s="36">
        <f>SUMIFS(СВЦЭМ!$I$34:$I$777,СВЦЭМ!$A$34:$A$777,$A361,СВЦЭМ!$B$33:$B$776,Q$332)+'СЕТ СН'!$F$16</f>
        <v>0</v>
      </c>
      <c r="R361" s="36">
        <f>SUMIFS(СВЦЭМ!$I$34:$I$777,СВЦЭМ!$A$34:$A$777,$A361,СВЦЭМ!$B$33:$B$776,R$332)+'СЕТ СН'!$F$16</f>
        <v>0</v>
      </c>
      <c r="S361" s="36">
        <f>SUMIFS(СВЦЭМ!$I$34:$I$777,СВЦЭМ!$A$34:$A$777,$A361,СВЦЭМ!$B$33:$B$776,S$332)+'СЕТ СН'!$F$16</f>
        <v>0</v>
      </c>
      <c r="T361" s="36">
        <f>SUMIFS(СВЦЭМ!$I$34:$I$777,СВЦЭМ!$A$34:$A$777,$A361,СВЦЭМ!$B$33:$B$776,T$332)+'СЕТ СН'!$F$16</f>
        <v>0</v>
      </c>
      <c r="U361" s="36">
        <f>SUMIFS(СВЦЭМ!$I$34:$I$777,СВЦЭМ!$A$34:$A$777,$A361,СВЦЭМ!$B$33:$B$776,U$332)+'СЕТ СН'!$F$16</f>
        <v>0</v>
      </c>
      <c r="V361" s="36">
        <f>SUMIFS(СВЦЭМ!$I$34:$I$777,СВЦЭМ!$A$34:$A$777,$A361,СВЦЭМ!$B$33:$B$776,V$332)+'СЕТ СН'!$F$16</f>
        <v>0</v>
      </c>
      <c r="W361" s="36">
        <f>SUMIFS(СВЦЭМ!$I$34:$I$777,СВЦЭМ!$A$34:$A$777,$A361,СВЦЭМ!$B$33:$B$776,W$332)+'СЕТ СН'!$F$16</f>
        <v>0</v>
      </c>
      <c r="X361" s="36">
        <f>SUMIFS(СВЦЭМ!$I$34:$I$777,СВЦЭМ!$A$34:$A$777,$A361,СВЦЭМ!$B$33:$B$776,X$332)+'СЕТ СН'!$F$16</f>
        <v>0</v>
      </c>
      <c r="Y361" s="36">
        <f>SUMIFS(СВЦЭМ!$I$34:$I$777,СВЦЭМ!$A$34:$A$777,$A361,СВЦЭМ!$B$33:$B$776,Y$332)+'СЕТ СН'!$F$16</f>
        <v>0</v>
      </c>
    </row>
    <row r="362" spans="1:27" ht="15.75" hidden="1" x14ac:dyDescent="0.2">
      <c r="A362" s="35">
        <f t="shared" si="9"/>
        <v>43646</v>
      </c>
      <c r="B362" s="36">
        <f>SUMIFS(СВЦЭМ!$I$34:$I$777,СВЦЭМ!$A$34:$A$777,$A362,СВЦЭМ!$B$33:$B$776,B$332)+'СЕТ СН'!$F$16</f>
        <v>0</v>
      </c>
      <c r="C362" s="36">
        <f>SUMIFS(СВЦЭМ!$I$34:$I$777,СВЦЭМ!$A$34:$A$777,$A362,СВЦЭМ!$B$33:$B$776,C$332)+'СЕТ СН'!$F$16</f>
        <v>0</v>
      </c>
      <c r="D362" s="36">
        <f>SUMIFS(СВЦЭМ!$I$34:$I$777,СВЦЭМ!$A$34:$A$777,$A362,СВЦЭМ!$B$33:$B$776,D$332)+'СЕТ СН'!$F$16</f>
        <v>0</v>
      </c>
      <c r="E362" s="36">
        <f>SUMIFS(СВЦЭМ!$I$34:$I$777,СВЦЭМ!$A$34:$A$777,$A362,СВЦЭМ!$B$33:$B$776,E$332)+'СЕТ СН'!$F$16</f>
        <v>0</v>
      </c>
      <c r="F362" s="36">
        <f>SUMIFS(СВЦЭМ!$I$34:$I$777,СВЦЭМ!$A$34:$A$777,$A362,СВЦЭМ!$B$33:$B$776,F$332)+'СЕТ СН'!$F$16</f>
        <v>0</v>
      </c>
      <c r="G362" s="36">
        <f>SUMIFS(СВЦЭМ!$I$34:$I$777,СВЦЭМ!$A$34:$A$777,$A362,СВЦЭМ!$B$33:$B$776,G$332)+'СЕТ СН'!$F$16</f>
        <v>0</v>
      </c>
      <c r="H362" s="36">
        <f>SUMIFS(СВЦЭМ!$I$34:$I$777,СВЦЭМ!$A$34:$A$777,$A362,СВЦЭМ!$B$33:$B$776,H$332)+'СЕТ СН'!$F$16</f>
        <v>0</v>
      </c>
      <c r="I362" s="36">
        <f>SUMIFS(СВЦЭМ!$I$34:$I$777,СВЦЭМ!$A$34:$A$777,$A362,СВЦЭМ!$B$33:$B$776,I$332)+'СЕТ СН'!$F$16</f>
        <v>0</v>
      </c>
      <c r="J362" s="36">
        <f>SUMIFS(СВЦЭМ!$I$34:$I$777,СВЦЭМ!$A$34:$A$777,$A362,СВЦЭМ!$B$33:$B$776,J$332)+'СЕТ СН'!$F$16</f>
        <v>0</v>
      </c>
      <c r="K362" s="36">
        <f>SUMIFS(СВЦЭМ!$I$34:$I$777,СВЦЭМ!$A$34:$A$777,$A362,СВЦЭМ!$B$33:$B$776,K$332)+'СЕТ СН'!$F$16</f>
        <v>0</v>
      </c>
      <c r="L362" s="36">
        <f>SUMIFS(СВЦЭМ!$I$34:$I$777,СВЦЭМ!$A$34:$A$777,$A362,СВЦЭМ!$B$33:$B$776,L$332)+'СЕТ СН'!$F$16</f>
        <v>0</v>
      </c>
      <c r="M362" s="36">
        <f>SUMIFS(СВЦЭМ!$I$34:$I$777,СВЦЭМ!$A$34:$A$777,$A362,СВЦЭМ!$B$33:$B$776,M$332)+'СЕТ СН'!$F$16</f>
        <v>0</v>
      </c>
      <c r="N362" s="36">
        <f>SUMIFS(СВЦЭМ!$I$34:$I$777,СВЦЭМ!$A$34:$A$777,$A362,СВЦЭМ!$B$33:$B$776,N$332)+'СЕТ СН'!$F$16</f>
        <v>0</v>
      </c>
      <c r="O362" s="36">
        <f>SUMIFS(СВЦЭМ!$I$34:$I$777,СВЦЭМ!$A$34:$A$777,$A362,СВЦЭМ!$B$33:$B$776,O$332)+'СЕТ СН'!$F$16</f>
        <v>0</v>
      </c>
      <c r="P362" s="36">
        <f>SUMIFS(СВЦЭМ!$I$34:$I$777,СВЦЭМ!$A$34:$A$777,$A362,СВЦЭМ!$B$33:$B$776,P$332)+'СЕТ СН'!$F$16</f>
        <v>0</v>
      </c>
      <c r="Q362" s="36">
        <f>SUMIFS(СВЦЭМ!$I$34:$I$777,СВЦЭМ!$A$34:$A$777,$A362,СВЦЭМ!$B$33:$B$776,Q$332)+'СЕТ СН'!$F$16</f>
        <v>0</v>
      </c>
      <c r="R362" s="36">
        <f>SUMIFS(СВЦЭМ!$I$34:$I$777,СВЦЭМ!$A$34:$A$777,$A362,СВЦЭМ!$B$33:$B$776,R$332)+'СЕТ СН'!$F$16</f>
        <v>0</v>
      </c>
      <c r="S362" s="36">
        <f>SUMIFS(СВЦЭМ!$I$34:$I$777,СВЦЭМ!$A$34:$A$777,$A362,СВЦЭМ!$B$33:$B$776,S$332)+'СЕТ СН'!$F$16</f>
        <v>0</v>
      </c>
      <c r="T362" s="36">
        <f>SUMIFS(СВЦЭМ!$I$34:$I$777,СВЦЭМ!$A$34:$A$777,$A362,СВЦЭМ!$B$33:$B$776,T$332)+'СЕТ СН'!$F$16</f>
        <v>0</v>
      </c>
      <c r="U362" s="36">
        <f>SUMIFS(СВЦЭМ!$I$34:$I$777,СВЦЭМ!$A$34:$A$777,$A362,СВЦЭМ!$B$33:$B$776,U$332)+'СЕТ СН'!$F$16</f>
        <v>0</v>
      </c>
      <c r="V362" s="36">
        <f>SUMIFS(СВЦЭМ!$I$34:$I$777,СВЦЭМ!$A$34:$A$777,$A362,СВЦЭМ!$B$33:$B$776,V$332)+'СЕТ СН'!$F$16</f>
        <v>0</v>
      </c>
      <c r="W362" s="36">
        <f>SUMIFS(СВЦЭМ!$I$34:$I$777,СВЦЭМ!$A$34:$A$777,$A362,СВЦЭМ!$B$33:$B$776,W$332)+'СЕТ СН'!$F$16</f>
        <v>0</v>
      </c>
      <c r="X362" s="36">
        <f>SUMIFS(СВЦЭМ!$I$34:$I$777,СВЦЭМ!$A$34:$A$777,$A362,СВЦЭМ!$B$33:$B$776,X$332)+'СЕТ СН'!$F$16</f>
        <v>0</v>
      </c>
      <c r="Y362" s="36">
        <f>SUMIFS(СВЦЭМ!$I$34:$I$777,СВЦЭМ!$A$34:$A$777,$A362,СВЦЭМ!$B$33:$B$776,Y$332)+'СЕТ СН'!$F$16</f>
        <v>0</v>
      </c>
    </row>
    <row r="363" spans="1:27" ht="15.75" hidden="1" x14ac:dyDescent="0.2">
      <c r="A363" s="35">
        <f t="shared" si="9"/>
        <v>43647</v>
      </c>
      <c r="B363" s="36">
        <f>SUMIFS(СВЦЭМ!$I$34:$I$777,СВЦЭМ!$A$34:$A$777,$A363,СВЦЭМ!$B$33:$B$776,B$332)+'СЕТ СН'!$F$16</f>
        <v>0</v>
      </c>
      <c r="C363" s="36">
        <f>SUMIFS(СВЦЭМ!$I$34:$I$777,СВЦЭМ!$A$34:$A$777,$A363,СВЦЭМ!$B$33:$B$776,C$332)+'СЕТ СН'!$F$16</f>
        <v>0</v>
      </c>
      <c r="D363" s="36">
        <f>SUMIFS(СВЦЭМ!$I$34:$I$777,СВЦЭМ!$A$34:$A$777,$A363,СВЦЭМ!$B$33:$B$776,D$332)+'СЕТ СН'!$F$16</f>
        <v>0</v>
      </c>
      <c r="E363" s="36">
        <f>SUMIFS(СВЦЭМ!$I$34:$I$777,СВЦЭМ!$A$34:$A$777,$A363,СВЦЭМ!$B$33:$B$776,E$332)+'СЕТ СН'!$F$16</f>
        <v>0</v>
      </c>
      <c r="F363" s="36">
        <f>SUMIFS(СВЦЭМ!$I$34:$I$777,СВЦЭМ!$A$34:$A$777,$A363,СВЦЭМ!$B$33:$B$776,F$332)+'СЕТ СН'!$F$16</f>
        <v>0</v>
      </c>
      <c r="G363" s="36">
        <f>SUMIFS(СВЦЭМ!$I$34:$I$777,СВЦЭМ!$A$34:$A$777,$A363,СВЦЭМ!$B$33:$B$776,G$332)+'СЕТ СН'!$F$16</f>
        <v>0</v>
      </c>
      <c r="H363" s="36">
        <f>SUMIFS(СВЦЭМ!$I$34:$I$777,СВЦЭМ!$A$34:$A$777,$A363,СВЦЭМ!$B$33:$B$776,H$332)+'СЕТ СН'!$F$16</f>
        <v>0</v>
      </c>
      <c r="I363" s="36">
        <f>SUMIFS(СВЦЭМ!$I$34:$I$777,СВЦЭМ!$A$34:$A$777,$A363,СВЦЭМ!$B$33:$B$776,I$332)+'СЕТ СН'!$F$16</f>
        <v>0</v>
      </c>
      <c r="J363" s="36">
        <f>SUMIFS(СВЦЭМ!$I$34:$I$777,СВЦЭМ!$A$34:$A$777,$A363,СВЦЭМ!$B$33:$B$776,J$332)+'СЕТ СН'!$F$16</f>
        <v>0</v>
      </c>
      <c r="K363" s="36">
        <f>SUMIFS(СВЦЭМ!$I$34:$I$777,СВЦЭМ!$A$34:$A$777,$A363,СВЦЭМ!$B$33:$B$776,K$332)+'СЕТ СН'!$F$16</f>
        <v>0</v>
      </c>
      <c r="L363" s="36">
        <f>SUMIFS(СВЦЭМ!$I$34:$I$777,СВЦЭМ!$A$34:$A$777,$A363,СВЦЭМ!$B$33:$B$776,L$332)+'СЕТ СН'!$F$16</f>
        <v>0</v>
      </c>
      <c r="M363" s="36">
        <f>SUMIFS(СВЦЭМ!$I$34:$I$777,СВЦЭМ!$A$34:$A$777,$A363,СВЦЭМ!$B$33:$B$776,M$332)+'СЕТ СН'!$F$16</f>
        <v>0</v>
      </c>
      <c r="N363" s="36">
        <f>SUMIFS(СВЦЭМ!$I$34:$I$777,СВЦЭМ!$A$34:$A$777,$A363,СВЦЭМ!$B$33:$B$776,N$332)+'СЕТ СН'!$F$16</f>
        <v>0</v>
      </c>
      <c r="O363" s="36">
        <f>SUMIFS(СВЦЭМ!$I$34:$I$777,СВЦЭМ!$A$34:$A$777,$A363,СВЦЭМ!$B$33:$B$776,O$332)+'СЕТ СН'!$F$16</f>
        <v>0</v>
      </c>
      <c r="P363" s="36">
        <f>SUMIFS(СВЦЭМ!$I$34:$I$777,СВЦЭМ!$A$34:$A$777,$A363,СВЦЭМ!$B$33:$B$776,P$332)+'СЕТ СН'!$F$16</f>
        <v>0</v>
      </c>
      <c r="Q363" s="36">
        <f>SUMIFS(СВЦЭМ!$I$34:$I$777,СВЦЭМ!$A$34:$A$777,$A363,СВЦЭМ!$B$33:$B$776,Q$332)+'СЕТ СН'!$F$16</f>
        <v>0</v>
      </c>
      <c r="R363" s="36">
        <f>SUMIFS(СВЦЭМ!$I$34:$I$777,СВЦЭМ!$A$34:$A$777,$A363,СВЦЭМ!$B$33:$B$776,R$332)+'СЕТ СН'!$F$16</f>
        <v>0</v>
      </c>
      <c r="S363" s="36">
        <f>SUMIFS(СВЦЭМ!$I$34:$I$777,СВЦЭМ!$A$34:$A$777,$A363,СВЦЭМ!$B$33:$B$776,S$332)+'СЕТ СН'!$F$16</f>
        <v>0</v>
      </c>
      <c r="T363" s="36">
        <f>SUMIFS(СВЦЭМ!$I$34:$I$777,СВЦЭМ!$A$34:$A$777,$A363,СВЦЭМ!$B$33:$B$776,T$332)+'СЕТ СН'!$F$16</f>
        <v>0</v>
      </c>
      <c r="U363" s="36">
        <f>SUMIFS(СВЦЭМ!$I$34:$I$777,СВЦЭМ!$A$34:$A$777,$A363,СВЦЭМ!$B$33:$B$776,U$332)+'СЕТ СН'!$F$16</f>
        <v>0</v>
      </c>
      <c r="V363" s="36">
        <f>SUMIFS(СВЦЭМ!$I$34:$I$777,СВЦЭМ!$A$34:$A$777,$A363,СВЦЭМ!$B$33:$B$776,V$332)+'СЕТ СН'!$F$16</f>
        <v>0</v>
      </c>
      <c r="W363" s="36">
        <f>SUMIFS(СВЦЭМ!$I$34:$I$777,СВЦЭМ!$A$34:$A$777,$A363,СВЦЭМ!$B$33:$B$776,W$332)+'СЕТ СН'!$F$16</f>
        <v>0</v>
      </c>
      <c r="X363" s="36">
        <f>SUMIFS(СВЦЭМ!$I$34:$I$777,СВЦЭМ!$A$34:$A$777,$A363,СВЦЭМ!$B$33:$B$776,X$332)+'СЕТ СН'!$F$16</f>
        <v>0</v>
      </c>
      <c r="Y363" s="36">
        <f>SUMIFS(СВЦЭМ!$I$34:$I$777,СВЦЭМ!$A$34:$A$777,$A363,СВЦЭМ!$B$33:$B$776,Y$332)+'СЕТ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01.06.2019</v>
      </c>
      <c r="B368" s="36">
        <f>SUMIFS(СВЦЭМ!$J$34:$J$777,СВЦЭМ!$A$34:$A$777,$A368,СВЦЭМ!$B$33:$B$776,B$367)+'СЕТ СН'!$F$16</f>
        <v>0</v>
      </c>
      <c r="C368" s="36">
        <f>SUMIFS(СВЦЭМ!$J$34:$J$777,СВЦЭМ!$A$34:$A$777,$A368,СВЦЭМ!$B$33:$B$776,C$367)+'СЕТ СН'!$F$16</f>
        <v>0</v>
      </c>
      <c r="D368" s="36">
        <f>SUMIFS(СВЦЭМ!$J$34:$J$777,СВЦЭМ!$A$34:$A$777,$A368,СВЦЭМ!$B$33:$B$776,D$367)+'СЕТ СН'!$F$16</f>
        <v>0</v>
      </c>
      <c r="E368" s="36">
        <f>SUMIFS(СВЦЭМ!$J$34:$J$777,СВЦЭМ!$A$34:$A$777,$A368,СВЦЭМ!$B$33:$B$776,E$367)+'СЕТ СН'!$F$16</f>
        <v>0</v>
      </c>
      <c r="F368" s="36">
        <f>SUMIFS(СВЦЭМ!$J$34:$J$777,СВЦЭМ!$A$34:$A$777,$A368,СВЦЭМ!$B$33:$B$776,F$367)+'СЕТ СН'!$F$16</f>
        <v>0</v>
      </c>
      <c r="G368" s="36">
        <f>SUMIFS(СВЦЭМ!$J$34:$J$777,СВЦЭМ!$A$34:$A$777,$A368,СВЦЭМ!$B$33:$B$776,G$367)+'СЕТ СН'!$F$16</f>
        <v>0</v>
      </c>
      <c r="H368" s="36">
        <f>SUMIFS(СВЦЭМ!$J$34:$J$777,СВЦЭМ!$A$34:$A$777,$A368,СВЦЭМ!$B$33:$B$776,H$367)+'СЕТ СН'!$F$16</f>
        <v>0</v>
      </c>
      <c r="I368" s="36">
        <f>SUMIFS(СВЦЭМ!$J$34:$J$777,СВЦЭМ!$A$34:$A$777,$A368,СВЦЭМ!$B$33:$B$776,I$367)+'СЕТ СН'!$F$16</f>
        <v>0</v>
      </c>
      <c r="J368" s="36">
        <f>SUMIFS(СВЦЭМ!$J$34:$J$777,СВЦЭМ!$A$34:$A$777,$A368,СВЦЭМ!$B$33:$B$776,J$367)+'СЕТ СН'!$F$16</f>
        <v>0</v>
      </c>
      <c r="K368" s="36">
        <f>SUMIFS(СВЦЭМ!$J$34:$J$777,СВЦЭМ!$A$34:$A$777,$A368,СВЦЭМ!$B$33:$B$776,K$367)+'СЕТ СН'!$F$16</f>
        <v>0</v>
      </c>
      <c r="L368" s="36">
        <f>SUMIFS(СВЦЭМ!$J$34:$J$777,СВЦЭМ!$A$34:$A$777,$A368,СВЦЭМ!$B$33:$B$776,L$367)+'СЕТ СН'!$F$16</f>
        <v>0</v>
      </c>
      <c r="M368" s="36">
        <f>SUMIFS(СВЦЭМ!$J$34:$J$777,СВЦЭМ!$A$34:$A$777,$A368,СВЦЭМ!$B$33:$B$776,M$367)+'СЕТ СН'!$F$16</f>
        <v>0</v>
      </c>
      <c r="N368" s="36">
        <f>SUMIFS(СВЦЭМ!$J$34:$J$777,СВЦЭМ!$A$34:$A$777,$A368,СВЦЭМ!$B$33:$B$776,N$367)+'СЕТ СН'!$F$16</f>
        <v>0</v>
      </c>
      <c r="O368" s="36">
        <f>SUMIFS(СВЦЭМ!$J$34:$J$777,СВЦЭМ!$A$34:$A$777,$A368,СВЦЭМ!$B$33:$B$776,O$367)+'СЕТ СН'!$F$16</f>
        <v>0</v>
      </c>
      <c r="P368" s="36">
        <f>SUMIFS(СВЦЭМ!$J$34:$J$777,СВЦЭМ!$A$34:$A$777,$A368,СВЦЭМ!$B$33:$B$776,P$367)+'СЕТ СН'!$F$16</f>
        <v>0</v>
      </c>
      <c r="Q368" s="36">
        <f>SUMIFS(СВЦЭМ!$J$34:$J$777,СВЦЭМ!$A$34:$A$777,$A368,СВЦЭМ!$B$33:$B$776,Q$367)+'СЕТ СН'!$F$16</f>
        <v>0</v>
      </c>
      <c r="R368" s="36">
        <f>SUMIFS(СВЦЭМ!$J$34:$J$777,СВЦЭМ!$A$34:$A$777,$A368,СВЦЭМ!$B$33:$B$776,R$367)+'СЕТ СН'!$F$16</f>
        <v>0</v>
      </c>
      <c r="S368" s="36">
        <f>SUMIFS(СВЦЭМ!$J$34:$J$777,СВЦЭМ!$A$34:$A$777,$A368,СВЦЭМ!$B$33:$B$776,S$367)+'СЕТ СН'!$F$16</f>
        <v>0</v>
      </c>
      <c r="T368" s="36">
        <f>SUMIFS(СВЦЭМ!$J$34:$J$777,СВЦЭМ!$A$34:$A$777,$A368,СВЦЭМ!$B$33:$B$776,T$367)+'СЕТ СН'!$F$16</f>
        <v>0</v>
      </c>
      <c r="U368" s="36">
        <f>SUMIFS(СВЦЭМ!$J$34:$J$777,СВЦЭМ!$A$34:$A$777,$A368,СВЦЭМ!$B$33:$B$776,U$367)+'СЕТ СН'!$F$16</f>
        <v>0</v>
      </c>
      <c r="V368" s="36">
        <f>SUMIFS(СВЦЭМ!$J$34:$J$777,СВЦЭМ!$A$34:$A$777,$A368,СВЦЭМ!$B$33:$B$776,V$367)+'СЕТ СН'!$F$16</f>
        <v>0</v>
      </c>
      <c r="W368" s="36">
        <f>SUMIFS(СВЦЭМ!$J$34:$J$777,СВЦЭМ!$A$34:$A$777,$A368,СВЦЭМ!$B$33:$B$776,W$367)+'СЕТ СН'!$F$16</f>
        <v>0</v>
      </c>
      <c r="X368" s="36">
        <f>SUMIFS(СВЦЭМ!$J$34:$J$777,СВЦЭМ!$A$34:$A$777,$A368,СВЦЭМ!$B$33:$B$776,X$367)+'СЕТ СН'!$F$16</f>
        <v>0</v>
      </c>
      <c r="Y368" s="36">
        <f>SUMIFS(СВЦЭМ!$J$34:$J$777,СВЦЭМ!$A$34:$A$777,$A368,СВЦЭМ!$B$33:$B$776,Y$367)+'СЕТ СН'!$F$16</f>
        <v>0</v>
      </c>
      <c r="AA368" s="45"/>
    </row>
    <row r="369" spans="1:25" ht="15.75" hidden="1" x14ac:dyDescent="0.2">
      <c r="A369" s="35">
        <f>A368+1</f>
        <v>43618</v>
      </c>
      <c r="B369" s="36">
        <f>SUMIFS(СВЦЭМ!$J$34:$J$777,СВЦЭМ!$A$34:$A$777,$A369,СВЦЭМ!$B$33:$B$776,B$367)+'СЕТ СН'!$F$16</f>
        <v>0</v>
      </c>
      <c r="C369" s="36">
        <f>SUMIFS(СВЦЭМ!$J$34:$J$777,СВЦЭМ!$A$34:$A$777,$A369,СВЦЭМ!$B$33:$B$776,C$367)+'СЕТ СН'!$F$16</f>
        <v>0</v>
      </c>
      <c r="D369" s="36">
        <f>SUMIFS(СВЦЭМ!$J$34:$J$777,СВЦЭМ!$A$34:$A$777,$A369,СВЦЭМ!$B$33:$B$776,D$367)+'СЕТ СН'!$F$16</f>
        <v>0</v>
      </c>
      <c r="E369" s="36">
        <f>SUMIFS(СВЦЭМ!$J$34:$J$777,СВЦЭМ!$A$34:$A$777,$A369,СВЦЭМ!$B$33:$B$776,E$367)+'СЕТ СН'!$F$16</f>
        <v>0</v>
      </c>
      <c r="F369" s="36">
        <f>SUMIFS(СВЦЭМ!$J$34:$J$777,СВЦЭМ!$A$34:$A$777,$A369,СВЦЭМ!$B$33:$B$776,F$367)+'СЕТ СН'!$F$16</f>
        <v>0</v>
      </c>
      <c r="G369" s="36">
        <f>SUMIFS(СВЦЭМ!$J$34:$J$777,СВЦЭМ!$A$34:$A$777,$A369,СВЦЭМ!$B$33:$B$776,G$367)+'СЕТ СН'!$F$16</f>
        <v>0</v>
      </c>
      <c r="H369" s="36">
        <f>SUMIFS(СВЦЭМ!$J$34:$J$777,СВЦЭМ!$A$34:$A$777,$A369,СВЦЭМ!$B$33:$B$776,H$367)+'СЕТ СН'!$F$16</f>
        <v>0</v>
      </c>
      <c r="I369" s="36">
        <f>SUMIFS(СВЦЭМ!$J$34:$J$777,СВЦЭМ!$A$34:$A$777,$A369,СВЦЭМ!$B$33:$B$776,I$367)+'СЕТ СН'!$F$16</f>
        <v>0</v>
      </c>
      <c r="J369" s="36">
        <f>SUMIFS(СВЦЭМ!$J$34:$J$777,СВЦЭМ!$A$34:$A$777,$A369,СВЦЭМ!$B$33:$B$776,J$367)+'СЕТ СН'!$F$16</f>
        <v>0</v>
      </c>
      <c r="K369" s="36">
        <f>SUMIFS(СВЦЭМ!$J$34:$J$777,СВЦЭМ!$A$34:$A$777,$A369,СВЦЭМ!$B$33:$B$776,K$367)+'СЕТ СН'!$F$16</f>
        <v>0</v>
      </c>
      <c r="L369" s="36">
        <f>SUMIFS(СВЦЭМ!$J$34:$J$777,СВЦЭМ!$A$34:$A$777,$A369,СВЦЭМ!$B$33:$B$776,L$367)+'СЕТ СН'!$F$16</f>
        <v>0</v>
      </c>
      <c r="M369" s="36">
        <f>SUMIFS(СВЦЭМ!$J$34:$J$777,СВЦЭМ!$A$34:$A$777,$A369,СВЦЭМ!$B$33:$B$776,M$367)+'СЕТ СН'!$F$16</f>
        <v>0</v>
      </c>
      <c r="N369" s="36">
        <f>SUMIFS(СВЦЭМ!$J$34:$J$777,СВЦЭМ!$A$34:$A$777,$A369,СВЦЭМ!$B$33:$B$776,N$367)+'СЕТ СН'!$F$16</f>
        <v>0</v>
      </c>
      <c r="O369" s="36">
        <f>SUMIFS(СВЦЭМ!$J$34:$J$777,СВЦЭМ!$A$34:$A$777,$A369,СВЦЭМ!$B$33:$B$776,O$367)+'СЕТ СН'!$F$16</f>
        <v>0</v>
      </c>
      <c r="P369" s="36">
        <f>SUMIFS(СВЦЭМ!$J$34:$J$777,СВЦЭМ!$A$34:$A$777,$A369,СВЦЭМ!$B$33:$B$776,P$367)+'СЕТ СН'!$F$16</f>
        <v>0</v>
      </c>
      <c r="Q369" s="36">
        <f>SUMIFS(СВЦЭМ!$J$34:$J$777,СВЦЭМ!$A$34:$A$777,$A369,СВЦЭМ!$B$33:$B$776,Q$367)+'СЕТ СН'!$F$16</f>
        <v>0</v>
      </c>
      <c r="R369" s="36">
        <f>SUMIFS(СВЦЭМ!$J$34:$J$777,СВЦЭМ!$A$34:$A$777,$A369,СВЦЭМ!$B$33:$B$776,R$367)+'СЕТ СН'!$F$16</f>
        <v>0</v>
      </c>
      <c r="S369" s="36">
        <f>SUMIFS(СВЦЭМ!$J$34:$J$777,СВЦЭМ!$A$34:$A$777,$A369,СВЦЭМ!$B$33:$B$776,S$367)+'СЕТ СН'!$F$16</f>
        <v>0</v>
      </c>
      <c r="T369" s="36">
        <f>SUMIFS(СВЦЭМ!$J$34:$J$777,СВЦЭМ!$A$34:$A$777,$A369,СВЦЭМ!$B$33:$B$776,T$367)+'СЕТ СН'!$F$16</f>
        <v>0</v>
      </c>
      <c r="U369" s="36">
        <f>SUMIFS(СВЦЭМ!$J$34:$J$777,СВЦЭМ!$A$34:$A$777,$A369,СВЦЭМ!$B$33:$B$776,U$367)+'СЕТ СН'!$F$16</f>
        <v>0</v>
      </c>
      <c r="V369" s="36">
        <f>SUMIFS(СВЦЭМ!$J$34:$J$777,СВЦЭМ!$A$34:$A$777,$A369,СВЦЭМ!$B$33:$B$776,V$367)+'СЕТ СН'!$F$16</f>
        <v>0</v>
      </c>
      <c r="W369" s="36">
        <f>SUMIFS(СВЦЭМ!$J$34:$J$777,СВЦЭМ!$A$34:$A$777,$A369,СВЦЭМ!$B$33:$B$776,W$367)+'СЕТ СН'!$F$16</f>
        <v>0</v>
      </c>
      <c r="X369" s="36">
        <f>SUMIFS(СВЦЭМ!$J$34:$J$777,СВЦЭМ!$A$34:$A$777,$A369,СВЦЭМ!$B$33:$B$776,X$367)+'СЕТ СН'!$F$16</f>
        <v>0</v>
      </c>
      <c r="Y369" s="36">
        <f>SUMIFS(СВЦЭМ!$J$34:$J$777,СВЦЭМ!$A$34:$A$777,$A369,СВЦЭМ!$B$33:$B$776,Y$367)+'СЕТ СН'!$F$16</f>
        <v>0</v>
      </c>
    </row>
    <row r="370" spans="1:25" ht="15.75" hidden="1" x14ac:dyDescent="0.2">
      <c r="A370" s="35">
        <f t="shared" ref="A370:A398" si="10">A369+1</f>
        <v>43619</v>
      </c>
      <c r="B370" s="36">
        <f>SUMIFS(СВЦЭМ!$J$34:$J$777,СВЦЭМ!$A$34:$A$777,$A370,СВЦЭМ!$B$33:$B$776,B$367)+'СЕТ СН'!$F$16</f>
        <v>0</v>
      </c>
      <c r="C370" s="36">
        <f>SUMIFS(СВЦЭМ!$J$34:$J$777,СВЦЭМ!$A$34:$A$777,$A370,СВЦЭМ!$B$33:$B$776,C$367)+'СЕТ СН'!$F$16</f>
        <v>0</v>
      </c>
      <c r="D370" s="36">
        <f>SUMIFS(СВЦЭМ!$J$34:$J$777,СВЦЭМ!$A$34:$A$777,$A370,СВЦЭМ!$B$33:$B$776,D$367)+'СЕТ СН'!$F$16</f>
        <v>0</v>
      </c>
      <c r="E370" s="36">
        <f>SUMIFS(СВЦЭМ!$J$34:$J$777,СВЦЭМ!$A$34:$A$777,$A370,СВЦЭМ!$B$33:$B$776,E$367)+'СЕТ СН'!$F$16</f>
        <v>0</v>
      </c>
      <c r="F370" s="36">
        <f>SUMIFS(СВЦЭМ!$J$34:$J$777,СВЦЭМ!$A$34:$A$777,$A370,СВЦЭМ!$B$33:$B$776,F$367)+'СЕТ СН'!$F$16</f>
        <v>0</v>
      </c>
      <c r="G370" s="36">
        <f>SUMIFS(СВЦЭМ!$J$34:$J$777,СВЦЭМ!$A$34:$A$777,$A370,СВЦЭМ!$B$33:$B$776,G$367)+'СЕТ СН'!$F$16</f>
        <v>0</v>
      </c>
      <c r="H370" s="36">
        <f>SUMIFS(СВЦЭМ!$J$34:$J$777,СВЦЭМ!$A$34:$A$777,$A370,СВЦЭМ!$B$33:$B$776,H$367)+'СЕТ СН'!$F$16</f>
        <v>0</v>
      </c>
      <c r="I370" s="36">
        <f>SUMIFS(СВЦЭМ!$J$34:$J$777,СВЦЭМ!$A$34:$A$777,$A370,СВЦЭМ!$B$33:$B$776,I$367)+'СЕТ СН'!$F$16</f>
        <v>0</v>
      </c>
      <c r="J370" s="36">
        <f>SUMIFS(СВЦЭМ!$J$34:$J$777,СВЦЭМ!$A$34:$A$777,$A370,СВЦЭМ!$B$33:$B$776,J$367)+'СЕТ СН'!$F$16</f>
        <v>0</v>
      </c>
      <c r="K370" s="36">
        <f>SUMIFS(СВЦЭМ!$J$34:$J$777,СВЦЭМ!$A$34:$A$777,$A370,СВЦЭМ!$B$33:$B$776,K$367)+'СЕТ СН'!$F$16</f>
        <v>0</v>
      </c>
      <c r="L370" s="36">
        <f>SUMIFS(СВЦЭМ!$J$34:$J$777,СВЦЭМ!$A$34:$A$777,$A370,СВЦЭМ!$B$33:$B$776,L$367)+'СЕТ СН'!$F$16</f>
        <v>0</v>
      </c>
      <c r="M370" s="36">
        <f>SUMIFS(СВЦЭМ!$J$34:$J$777,СВЦЭМ!$A$34:$A$777,$A370,СВЦЭМ!$B$33:$B$776,M$367)+'СЕТ СН'!$F$16</f>
        <v>0</v>
      </c>
      <c r="N370" s="36">
        <f>SUMIFS(СВЦЭМ!$J$34:$J$777,СВЦЭМ!$A$34:$A$777,$A370,СВЦЭМ!$B$33:$B$776,N$367)+'СЕТ СН'!$F$16</f>
        <v>0</v>
      </c>
      <c r="O370" s="36">
        <f>SUMIFS(СВЦЭМ!$J$34:$J$777,СВЦЭМ!$A$34:$A$777,$A370,СВЦЭМ!$B$33:$B$776,O$367)+'СЕТ СН'!$F$16</f>
        <v>0</v>
      </c>
      <c r="P370" s="36">
        <f>SUMIFS(СВЦЭМ!$J$34:$J$777,СВЦЭМ!$A$34:$A$777,$A370,СВЦЭМ!$B$33:$B$776,P$367)+'СЕТ СН'!$F$16</f>
        <v>0</v>
      </c>
      <c r="Q370" s="36">
        <f>SUMIFS(СВЦЭМ!$J$34:$J$777,СВЦЭМ!$A$34:$A$777,$A370,СВЦЭМ!$B$33:$B$776,Q$367)+'СЕТ СН'!$F$16</f>
        <v>0</v>
      </c>
      <c r="R370" s="36">
        <f>SUMIFS(СВЦЭМ!$J$34:$J$777,СВЦЭМ!$A$34:$A$777,$A370,СВЦЭМ!$B$33:$B$776,R$367)+'СЕТ СН'!$F$16</f>
        <v>0</v>
      </c>
      <c r="S370" s="36">
        <f>SUMIFS(СВЦЭМ!$J$34:$J$777,СВЦЭМ!$A$34:$A$777,$A370,СВЦЭМ!$B$33:$B$776,S$367)+'СЕТ СН'!$F$16</f>
        <v>0</v>
      </c>
      <c r="T370" s="36">
        <f>SUMIFS(СВЦЭМ!$J$34:$J$777,СВЦЭМ!$A$34:$A$777,$A370,СВЦЭМ!$B$33:$B$776,T$367)+'СЕТ СН'!$F$16</f>
        <v>0</v>
      </c>
      <c r="U370" s="36">
        <f>SUMIFS(СВЦЭМ!$J$34:$J$777,СВЦЭМ!$A$34:$A$777,$A370,СВЦЭМ!$B$33:$B$776,U$367)+'СЕТ СН'!$F$16</f>
        <v>0</v>
      </c>
      <c r="V370" s="36">
        <f>SUMIFS(СВЦЭМ!$J$34:$J$777,СВЦЭМ!$A$34:$A$777,$A370,СВЦЭМ!$B$33:$B$776,V$367)+'СЕТ СН'!$F$16</f>
        <v>0</v>
      </c>
      <c r="W370" s="36">
        <f>SUMIFS(СВЦЭМ!$J$34:$J$777,СВЦЭМ!$A$34:$A$777,$A370,СВЦЭМ!$B$33:$B$776,W$367)+'СЕТ СН'!$F$16</f>
        <v>0</v>
      </c>
      <c r="X370" s="36">
        <f>SUMIFS(СВЦЭМ!$J$34:$J$777,СВЦЭМ!$A$34:$A$777,$A370,СВЦЭМ!$B$33:$B$776,X$367)+'СЕТ СН'!$F$16</f>
        <v>0</v>
      </c>
      <c r="Y370" s="36">
        <f>SUMIFS(СВЦЭМ!$J$34:$J$777,СВЦЭМ!$A$34:$A$777,$A370,СВЦЭМ!$B$33:$B$776,Y$367)+'СЕТ СН'!$F$16</f>
        <v>0</v>
      </c>
    </row>
    <row r="371" spans="1:25" ht="15.75" hidden="1" x14ac:dyDescent="0.2">
      <c r="A371" s="35">
        <f t="shared" si="10"/>
        <v>43620</v>
      </c>
      <c r="B371" s="36">
        <f>SUMIFS(СВЦЭМ!$J$34:$J$777,СВЦЭМ!$A$34:$A$777,$A371,СВЦЭМ!$B$33:$B$776,B$367)+'СЕТ СН'!$F$16</f>
        <v>0</v>
      </c>
      <c r="C371" s="36">
        <f>SUMIFS(СВЦЭМ!$J$34:$J$777,СВЦЭМ!$A$34:$A$777,$A371,СВЦЭМ!$B$33:$B$776,C$367)+'СЕТ СН'!$F$16</f>
        <v>0</v>
      </c>
      <c r="D371" s="36">
        <f>SUMIFS(СВЦЭМ!$J$34:$J$777,СВЦЭМ!$A$34:$A$777,$A371,СВЦЭМ!$B$33:$B$776,D$367)+'СЕТ СН'!$F$16</f>
        <v>0</v>
      </c>
      <c r="E371" s="36">
        <f>SUMIFS(СВЦЭМ!$J$34:$J$777,СВЦЭМ!$A$34:$A$777,$A371,СВЦЭМ!$B$33:$B$776,E$367)+'СЕТ СН'!$F$16</f>
        <v>0</v>
      </c>
      <c r="F371" s="36">
        <f>SUMIFS(СВЦЭМ!$J$34:$J$777,СВЦЭМ!$A$34:$A$777,$A371,СВЦЭМ!$B$33:$B$776,F$367)+'СЕТ СН'!$F$16</f>
        <v>0</v>
      </c>
      <c r="G371" s="36">
        <f>SUMIFS(СВЦЭМ!$J$34:$J$777,СВЦЭМ!$A$34:$A$777,$A371,СВЦЭМ!$B$33:$B$776,G$367)+'СЕТ СН'!$F$16</f>
        <v>0</v>
      </c>
      <c r="H371" s="36">
        <f>SUMIFS(СВЦЭМ!$J$34:$J$777,СВЦЭМ!$A$34:$A$777,$A371,СВЦЭМ!$B$33:$B$776,H$367)+'СЕТ СН'!$F$16</f>
        <v>0</v>
      </c>
      <c r="I371" s="36">
        <f>SUMIFS(СВЦЭМ!$J$34:$J$777,СВЦЭМ!$A$34:$A$777,$A371,СВЦЭМ!$B$33:$B$776,I$367)+'СЕТ СН'!$F$16</f>
        <v>0</v>
      </c>
      <c r="J371" s="36">
        <f>SUMIFS(СВЦЭМ!$J$34:$J$777,СВЦЭМ!$A$34:$A$777,$A371,СВЦЭМ!$B$33:$B$776,J$367)+'СЕТ СН'!$F$16</f>
        <v>0</v>
      </c>
      <c r="K371" s="36">
        <f>SUMIFS(СВЦЭМ!$J$34:$J$777,СВЦЭМ!$A$34:$A$777,$A371,СВЦЭМ!$B$33:$B$776,K$367)+'СЕТ СН'!$F$16</f>
        <v>0</v>
      </c>
      <c r="L371" s="36">
        <f>SUMIFS(СВЦЭМ!$J$34:$J$777,СВЦЭМ!$A$34:$A$777,$A371,СВЦЭМ!$B$33:$B$776,L$367)+'СЕТ СН'!$F$16</f>
        <v>0</v>
      </c>
      <c r="M371" s="36">
        <f>SUMIFS(СВЦЭМ!$J$34:$J$777,СВЦЭМ!$A$34:$A$777,$A371,СВЦЭМ!$B$33:$B$776,M$367)+'СЕТ СН'!$F$16</f>
        <v>0</v>
      </c>
      <c r="N371" s="36">
        <f>SUMIFS(СВЦЭМ!$J$34:$J$777,СВЦЭМ!$A$34:$A$777,$A371,СВЦЭМ!$B$33:$B$776,N$367)+'СЕТ СН'!$F$16</f>
        <v>0</v>
      </c>
      <c r="O371" s="36">
        <f>SUMIFS(СВЦЭМ!$J$34:$J$777,СВЦЭМ!$A$34:$A$777,$A371,СВЦЭМ!$B$33:$B$776,O$367)+'СЕТ СН'!$F$16</f>
        <v>0</v>
      </c>
      <c r="P371" s="36">
        <f>SUMIFS(СВЦЭМ!$J$34:$J$777,СВЦЭМ!$A$34:$A$777,$A371,СВЦЭМ!$B$33:$B$776,P$367)+'СЕТ СН'!$F$16</f>
        <v>0</v>
      </c>
      <c r="Q371" s="36">
        <f>SUMIFS(СВЦЭМ!$J$34:$J$777,СВЦЭМ!$A$34:$A$777,$A371,СВЦЭМ!$B$33:$B$776,Q$367)+'СЕТ СН'!$F$16</f>
        <v>0</v>
      </c>
      <c r="R371" s="36">
        <f>SUMIFS(СВЦЭМ!$J$34:$J$777,СВЦЭМ!$A$34:$A$777,$A371,СВЦЭМ!$B$33:$B$776,R$367)+'СЕТ СН'!$F$16</f>
        <v>0</v>
      </c>
      <c r="S371" s="36">
        <f>SUMIFS(СВЦЭМ!$J$34:$J$777,СВЦЭМ!$A$34:$A$777,$A371,СВЦЭМ!$B$33:$B$776,S$367)+'СЕТ СН'!$F$16</f>
        <v>0</v>
      </c>
      <c r="T371" s="36">
        <f>SUMIFS(СВЦЭМ!$J$34:$J$777,СВЦЭМ!$A$34:$A$777,$A371,СВЦЭМ!$B$33:$B$776,T$367)+'СЕТ СН'!$F$16</f>
        <v>0</v>
      </c>
      <c r="U371" s="36">
        <f>SUMIFS(СВЦЭМ!$J$34:$J$777,СВЦЭМ!$A$34:$A$777,$A371,СВЦЭМ!$B$33:$B$776,U$367)+'СЕТ СН'!$F$16</f>
        <v>0</v>
      </c>
      <c r="V371" s="36">
        <f>SUMIFS(СВЦЭМ!$J$34:$J$777,СВЦЭМ!$A$34:$A$777,$A371,СВЦЭМ!$B$33:$B$776,V$367)+'СЕТ СН'!$F$16</f>
        <v>0</v>
      </c>
      <c r="W371" s="36">
        <f>SUMIFS(СВЦЭМ!$J$34:$J$777,СВЦЭМ!$A$34:$A$777,$A371,СВЦЭМ!$B$33:$B$776,W$367)+'СЕТ СН'!$F$16</f>
        <v>0</v>
      </c>
      <c r="X371" s="36">
        <f>SUMIFS(СВЦЭМ!$J$34:$J$777,СВЦЭМ!$A$34:$A$777,$A371,СВЦЭМ!$B$33:$B$776,X$367)+'СЕТ СН'!$F$16</f>
        <v>0</v>
      </c>
      <c r="Y371" s="36">
        <f>SUMIFS(СВЦЭМ!$J$34:$J$777,СВЦЭМ!$A$34:$A$777,$A371,СВЦЭМ!$B$33:$B$776,Y$367)+'СЕТ СН'!$F$16</f>
        <v>0</v>
      </c>
    </row>
    <row r="372" spans="1:25" ht="15.75" hidden="1" x14ac:dyDescent="0.2">
      <c r="A372" s="35">
        <f t="shared" si="10"/>
        <v>43621</v>
      </c>
      <c r="B372" s="36">
        <f>SUMIFS(СВЦЭМ!$J$34:$J$777,СВЦЭМ!$A$34:$A$777,$A372,СВЦЭМ!$B$33:$B$776,B$367)+'СЕТ СН'!$F$16</f>
        <v>0</v>
      </c>
      <c r="C372" s="36">
        <f>SUMIFS(СВЦЭМ!$J$34:$J$777,СВЦЭМ!$A$34:$A$777,$A372,СВЦЭМ!$B$33:$B$776,C$367)+'СЕТ СН'!$F$16</f>
        <v>0</v>
      </c>
      <c r="D372" s="36">
        <f>SUMIFS(СВЦЭМ!$J$34:$J$777,СВЦЭМ!$A$34:$A$777,$A372,СВЦЭМ!$B$33:$B$776,D$367)+'СЕТ СН'!$F$16</f>
        <v>0</v>
      </c>
      <c r="E372" s="36">
        <f>SUMIFS(СВЦЭМ!$J$34:$J$777,СВЦЭМ!$A$34:$A$777,$A372,СВЦЭМ!$B$33:$B$776,E$367)+'СЕТ СН'!$F$16</f>
        <v>0</v>
      </c>
      <c r="F372" s="36">
        <f>SUMIFS(СВЦЭМ!$J$34:$J$777,СВЦЭМ!$A$34:$A$777,$A372,СВЦЭМ!$B$33:$B$776,F$367)+'СЕТ СН'!$F$16</f>
        <v>0</v>
      </c>
      <c r="G372" s="36">
        <f>SUMIFS(СВЦЭМ!$J$34:$J$777,СВЦЭМ!$A$34:$A$777,$A372,СВЦЭМ!$B$33:$B$776,G$367)+'СЕТ СН'!$F$16</f>
        <v>0</v>
      </c>
      <c r="H372" s="36">
        <f>SUMIFS(СВЦЭМ!$J$34:$J$777,СВЦЭМ!$A$34:$A$777,$A372,СВЦЭМ!$B$33:$B$776,H$367)+'СЕТ СН'!$F$16</f>
        <v>0</v>
      </c>
      <c r="I372" s="36">
        <f>SUMIFS(СВЦЭМ!$J$34:$J$777,СВЦЭМ!$A$34:$A$777,$A372,СВЦЭМ!$B$33:$B$776,I$367)+'СЕТ СН'!$F$16</f>
        <v>0</v>
      </c>
      <c r="J372" s="36">
        <f>SUMIFS(СВЦЭМ!$J$34:$J$777,СВЦЭМ!$A$34:$A$777,$A372,СВЦЭМ!$B$33:$B$776,J$367)+'СЕТ СН'!$F$16</f>
        <v>0</v>
      </c>
      <c r="K372" s="36">
        <f>SUMIFS(СВЦЭМ!$J$34:$J$777,СВЦЭМ!$A$34:$A$777,$A372,СВЦЭМ!$B$33:$B$776,K$367)+'СЕТ СН'!$F$16</f>
        <v>0</v>
      </c>
      <c r="L372" s="36">
        <f>SUMIFS(СВЦЭМ!$J$34:$J$777,СВЦЭМ!$A$34:$A$777,$A372,СВЦЭМ!$B$33:$B$776,L$367)+'СЕТ СН'!$F$16</f>
        <v>0</v>
      </c>
      <c r="M372" s="36">
        <f>SUMIFS(СВЦЭМ!$J$34:$J$777,СВЦЭМ!$A$34:$A$777,$A372,СВЦЭМ!$B$33:$B$776,M$367)+'СЕТ СН'!$F$16</f>
        <v>0</v>
      </c>
      <c r="N372" s="36">
        <f>SUMIFS(СВЦЭМ!$J$34:$J$777,СВЦЭМ!$A$34:$A$777,$A372,СВЦЭМ!$B$33:$B$776,N$367)+'СЕТ СН'!$F$16</f>
        <v>0</v>
      </c>
      <c r="O372" s="36">
        <f>SUMIFS(СВЦЭМ!$J$34:$J$777,СВЦЭМ!$A$34:$A$777,$A372,СВЦЭМ!$B$33:$B$776,O$367)+'СЕТ СН'!$F$16</f>
        <v>0</v>
      </c>
      <c r="P372" s="36">
        <f>SUMIFS(СВЦЭМ!$J$34:$J$777,СВЦЭМ!$A$34:$A$777,$A372,СВЦЭМ!$B$33:$B$776,P$367)+'СЕТ СН'!$F$16</f>
        <v>0</v>
      </c>
      <c r="Q372" s="36">
        <f>SUMIFS(СВЦЭМ!$J$34:$J$777,СВЦЭМ!$A$34:$A$777,$A372,СВЦЭМ!$B$33:$B$776,Q$367)+'СЕТ СН'!$F$16</f>
        <v>0</v>
      </c>
      <c r="R372" s="36">
        <f>SUMIFS(СВЦЭМ!$J$34:$J$777,СВЦЭМ!$A$34:$A$777,$A372,СВЦЭМ!$B$33:$B$776,R$367)+'СЕТ СН'!$F$16</f>
        <v>0</v>
      </c>
      <c r="S372" s="36">
        <f>SUMIFS(СВЦЭМ!$J$34:$J$777,СВЦЭМ!$A$34:$A$777,$A372,СВЦЭМ!$B$33:$B$776,S$367)+'СЕТ СН'!$F$16</f>
        <v>0</v>
      </c>
      <c r="T372" s="36">
        <f>SUMIFS(СВЦЭМ!$J$34:$J$777,СВЦЭМ!$A$34:$A$777,$A372,СВЦЭМ!$B$33:$B$776,T$367)+'СЕТ СН'!$F$16</f>
        <v>0</v>
      </c>
      <c r="U372" s="36">
        <f>SUMIFS(СВЦЭМ!$J$34:$J$777,СВЦЭМ!$A$34:$A$777,$A372,СВЦЭМ!$B$33:$B$776,U$367)+'СЕТ СН'!$F$16</f>
        <v>0</v>
      </c>
      <c r="V372" s="36">
        <f>SUMIFS(СВЦЭМ!$J$34:$J$777,СВЦЭМ!$A$34:$A$777,$A372,СВЦЭМ!$B$33:$B$776,V$367)+'СЕТ СН'!$F$16</f>
        <v>0</v>
      </c>
      <c r="W372" s="36">
        <f>SUMIFS(СВЦЭМ!$J$34:$J$777,СВЦЭМ!$A$34:$A$777,$A372,СВЦЭМ!$B$33:$B$776,W$367)+'СЕТ СН'!$F$16</f>
        <v>0</v>
      </c>
      <c r="X372" s="36">
        <f>SUMIFS(СВЦЭМ!$J$34:$J$777,СВЦЭМ!$A$34:$A$777,$A372,СВЦЭМ!$B$33:$B$776,X$367)+'СЕТ СН'!$F$16</f>
        <v>0</v>
      </c>
      <c r="Y372" s="36">
        <f>SUMIFS(СВЦЭМ!$J$34:$J$777,СВЦЭМ!$A$34:$A$777,$A372,СВЦЭМ!$B$33:$B$776,Y$367)+'СЕТ СН'!$F$16</f>
        <v>0</v>
      </c>
    </row>
    <row r="373" spans="1:25" ht="15.75" hidden="1" x14ac:dyDescent="0.2">
      <c r="A373" s="35">
        <f t="shared" si="10"/>
        <v>43622</v>
      </c>
      <c r="B373" s="36">
        <f>SUMIFS(СВЦЭМ!$J$34:$J$777,СВЦЭМ!$A$34:$A$777,$A373,СВЦЭМ!$B$33:$B$776,B$367)+'СЕТ СН'!$F$16</f>
        <v>0</v>
      </c>
      <c r="C373" s="36">
        <f>SUMIFS(СВЦЭМ!$J$34:$J$777,СВЦЭМ!$A$34:$A$777,$A373,СВЦЭМ!$B$33:$B$776,C$367)+'СЕТ СН'!$F$16</f>
        <v>0</v>
      </c>
      <c r="D373" s="36">
        <f>SUMIFS(СВЦЭМ!$J$34:$J$777,СВЦЭМ!$A$34:$A$777,$A373,СВЦЭМ!$B$33:$B$776,D$367)+'СЕТ СН'!$F$16</f>
        <v>0</v>
      </c>
      <c r="E373" s="36">
        <f>SUMIFS(СВЦЭМ!$J$34:$J$777,СВЦЭМ!$A$34:$A$777,$A373,СВЦЭМ!$B$33:$B$776,E$367)+'СЕТ СН'!$F$16</f>
        <v>0</v>
      </c>
      <c r="F373" s="36">
        <f>SUMIFS(СВЦЭМ!$J$34:$J$777,СВЦЭМ!$A$34:$A$777,$A373,СВЦЭМ!$B$33:$B$776,F$367)+'СЕТ СН'!$F$16</f>
        <v>0</v>
      </c>
      <c r="G373" s="36">
        <f>SUMIFS(СВЦЭМ!$J$34:$J$777,СВЦЭМ!$A$34:$A$777,$A373,СВЦЭМ!$B$33:$B$776,G$367)+'СЕТ СН'!$F$16</f>
        <v>0</v>
      </c>
      <c r="H373" s="36">
        <f>SUMIFS(СВЦЭМ!$J$34:$J$777,СВЦЭМ!$A$34:$A$777,$A373,СВЦЭМ!$B$33:$B$776,H$367)+'СЕТ СН'!$F$16</f>
        <v>0</v>
      </c>
      <c r="I373" s="36">
        <f>SUMIFS(СВЦЭМ!$J$34:$J$777,СВЦЭМ!$A$34:$A$777,$A373,СВЦЭМ!$B$33:$B$776,I$367)+'СЕТ СН'!$F$16</f>
        <v>0</v>
      </c>
      <c r="J373" s="36">
        <f>SUMIFS(СВЦЭМ!$J$34:$J$777,СВЦЭМ!$A$34:$A$777,$A373,СВЦЭМ!$B$33:$B$776,J$367)+'СЕТ СН'!$F$16</f>
        <v>0</v>
      </c>
      <c r="K373" s="36">
        <f>SUMIFS(СВЦЭМ!$J$34:$J$777,СВЦЭМ!$A$34:$A$777,$A373,СВЦЭМ!$B$33:$B$776,K$367)+'СЕТ СН'!$F$16</f>
        <v>0</v>
      </c>
      <c r="L373" s="36">
        <f>SUMIFS(СВЦЭМ!$J$34:$J$777,СВЦЭМ!$A$34:$A$777,$A373,СВЦЭМ!$B$33:$B$776,L$367)+'СЕТ СН'!$F$16</f>
        <v>0</v>
      </c>
      <c r="M373" s="36">
        <f>SUMIFS(СВЦЭМ!$J$34:$J$777,СВЦЭМ!$A$34:$A$777,$A373,СВЦЭМ!$B$33:$B$776,M$367)+'СЕТ СН'!$F$16</f>
        <v>0</v>
      </c>
      <c r="N373" s="36">
        <f>SUMIFS(СВЦЭМ!$J$34:$J$777,СВЦЭМ!$A$34:$A$777,$A373,СВЦЭМ!$B$33:$B$776,N$367)+'СЕТ СН'!$F$16</f>
        <v>0</v>
      </c>
      <c r="O373" s="36">
        <f>SUMIFS(СВЦЭМ!$J$34:$J$777,СВЦЭМ!$A$34:$A$777,$A373,СВЦЭМ!$B$33:$B$776,O$367)+'СЕТ СН'!$F$16</f>
        <v>0</v>
      </c>
      <c r="P373" s="36">
        <f>SUMIFS(СВЦЭМ!$J$34:$J$777,СВЦЭМ!$A$34:$A$777,$A373,СВЦЭМ!$B$33:$B$776,P$367)+'СЕТ СН'!$F$16</f>
        <v>0</v>
      </c>
      <c r="Q373" s="36">
        <f>SUMIFS(СВЦЭМ!$J$34:$J$777,СВЦЭМ!$A$34:$A$777,$A373,СВЦЭМ!$B$33:$B$776,Q$367)+'СЕТ СН'!$F$16</f>
        <v>0</v>
      </c>
      <c r="R373" s="36">
        <f>SUMIFS(СВЦЭМ!$J$34:$J$777,СВЦЭМ!$A$34:$A$777,$A373,СВЦЭМ!$B$33:$B$776,R$367)+'СЕТ СН'!$F$16</f>
        <v>0</v>
      </c>
      <c r="S373" s="36">
        <f>SUMIFS(СВЦЭМ!$J$34:$J$777,СВЦЭМ!$A$34:$A$777,$A373,СВЦЭМ!$B$33:$B$776,S$367)+'СЕТ СН'!$F$16</f>
        <v>0</v>
      </c>
      <c r="T373" s="36">
        <f>SUMIFS(СВЦЭМ!$J$34:$J$777,СВЦЭМ!$A$34:$A$777,$A373,СВЦЭМ!$B$33:$B$776,T$367)+'СЕТ СН'!$F$16</f>
        <v>0</v>
      </c>
      <c r="U373" s="36">
        <f>SUMIFS(СВЦЭМ!$J$34:$J$777,СВЦЭМ!$A$34:$A$777,$A373,СВЦЭМ!$B$33:$B$776,U$367)+'СЕТ СН'!$F$16</f>
        <v>0</v>
      </c>
      <c r="V373" s="36">
        <f>SUMIFS(СВЦЭМ!$J$34:$J$777,СВЦЭМ!$A$34:$A$777,$A373,СВЦЭМ!$B$33:$B$776,V$367)+'СЕТ СН'!$F$16</f>
        <v>0</v>
      </c>
      <c r="W373" s="36">
        <f>SUMIFS(СВЦЭМ!$J$34:$J$777,СВЦЭМ!$A$34:$A$777,$A373,СВЦЭМ!$B$33:$B$776,W$367)+'СЕТ СН'!$F$16</f>
        <v>0</v>
      </c>
      <c r="X373" s="36">
        <f>SUMIFS(СВЦЭМ!$J$34:$J$777,СВЦЭМ!$A$34:$A$777,$A373,СВЦЭМ!$B$33:$B$776,X$367)+'СЕТ СН'!$F$16</f>
        <v>0</v>
      </c>
      <c r="Y373" s="36">
        <f>SUMIFS(СВЦЭМ!$J$34:$J$777,СВЦЭМ!$A$34:$A$777,$A373,СВЦЭМ!$B$33:$B$776,Y$367)+'СЕТ СН'!$F$16</f>
        <v>0</v>
      </c>
    </row>
    <row r="374" spans="1:25" ht="15.75" hidden="1" x14ac:dyDescent="0.2">
      <c r="A374" s="35">
        <f t="shared" si="10"/>
        <v>43623</v>
      </c>
      <c r="B374" s="36">
        <f>SUMIFS(СВЦЭМ!$J$34:$J$777,СВЦЭМ!$A$34:$A$777,$A374,СВЦЭМ!$B$33:$B$776,B$367)+'СЕТ СН'!$F$16</f>
        <v>0</v>
      </c>
      <c r="C374" s="36">
        <f>SUMIFS(СВЦЭМ!$J$34:$J$777,СВЦЭМ!$A$34:$A$777,$A374,СВЦЭМ!$B$33:$B$776,C$367)+'СЕТ СН'!$F$16</f>
        <v>0</v>
      </c>
      <c r="D374" s="36">
        <f>SUMIFS(СВЦЭМ!$J$34:$J$777,СВЦЭМ!$A$34:$A$777,$A374,СВЦЭМ!$B$33:$B$776,D$367)+'СЕТ СН'!$F$16</f>
        <v>0</v>
      </c>
      <c r="E374" s="36">
        <f>SUMIFS(СВЦЭМ!$J$34:$J$777,СВЦЭМ!$A$34:$A$777,$A374,СВЦЭМ!$B$33:$B$776,E$367)+'СЕТ СН'!$F$16</f>
        <v>0</v>
      </c>
      <c r="F374" s="36">
        <f>SUMIFS(СВЦЭМ!$J$34:$J$777,СВЦЭМ!$A$34:$A$777,$A374,СВЦЭМ!$B$33:$B$776,F$367)+'СЕТ СН'!$F$16</f>
        <v>0</v>
      </c>
      <c r="G374" s="36">
        <f>SUMIFS(СВЦЭМ!$J$34:$J$777,СВЦЭМ!$A$34:$A$777,$A374,СВЦЭМ!$B$33:$B$776,G$367)+'СЕТ СН'!$F$16</f>
        <v>0</v>
      </c>
      <c r="H374" s="36">
        <f>SUMIFS(СВЦЭМ!$J$34:$J$777,СВЦЭМ!$A$34:$A$777,$A374,СВЦЭМ!$B$33:$B$776,H$367)+'СЕТ СН'!$F$16</f>
        <v>0</v>
      </c>
      <c r="I374" s="36">
        <f>SUMIFS(СВЦЭМ!$J$34:$J$777,СВЦЭМ!$A$34:$A$777,$A374,СВЦЭМ!$B$33:$B$776,I$367)+'СЕТ СН'!$F$16</f>
        <v>0</v>
      </c>
      <c r="J374" s="36">
        <f>SUMIFS(СВЦЭМ!$J$34:$J$777,СВЦЭМ!$A$34:$A$777,$A374,СВЦЭМ!$B$33:$B$776,J$367)+'СЕТ СН'!$F$16</f>
        <v>0</v>
      </c>
      <c r="K374" s="36">
        <f>SUMIFS(СВЦЭМ!$J$34:$J$777,СВЦЭМ!$A$34:$A$777,$A374,СВЦЭМ!$B$33:$B$776,K$367)+'СЕТ СН'!$F$16</f>
        <v>0</v>
      </c>
      <c r="L374" s="36">
        <f>SUMIFS(СВЦЭМ!$J$34:$J$777,СВЦЭМ!$A$34:$A$777,$A374,СВЦЭМ!$B$33:$B$776,L$367)+'СЕТ СН'!$F$16</f>
        <v>0</v>
      </c>
      <c r="M374" s="36">
        <f>SUMIFS(СВЦЭМ!$J$34:$J$777,СВЦЭМ!$A$34:$A$777,$A374,СВЦЭМ!$B$33:$B$776,M$367)+'СЕТ СН'!$F$16</f>
        <v>0</v>
      </c>
      <c r="N374" s="36">
        <f>SUMIFS(СВЦЭМ!$J$34:$J$777,СВЦЭМ!$A$34:$A$777,$A374,СВЦЭМ!$B$33:$B$776,N$367)+'СЕТ СН'!$F$16</f>
        <v>0</v>
      </c>
      <c r="O374" s="36">
        <f>SUMIFS(СВЦЭМ!$J$34:$J$777,СВЦЭМ!$A$34:$A$777,$A374,СВЦЭМ!$B$33:$B$776,O$367)+'СЕТ СН'!$F$16</f>
        <v>0</v>
      </c>
      <c r="P374" s="36">
        <f>SUMIFS(СВЦЭМ!$J$34:$J$777,СВЦЭМ!$A$34:$A$777,$A374,СВЦЭМ!$B$33:$B$776,P$367)+'СЕТ СН'!$F$16</f>
        <v>0</v>
      </c>
      <c r="Q374" s="36">
        <f>SUMIFS(СВЦЭМ!$J$34:$J$777,СВЦЭМ!$A$34:$A$777,$A374,СВЦЭМ!$B$33:$B$776,Q$367)+'СЕТ СН'!$F$16</f>
        <v>0</v>
      </c>
      <c r="R374" s="36">
        <f>SUMIFS(СВЦЭМ!$J$34:$J$777,СВЦЭМ!$A$34:$A$777,$A374,СВЦЭМ!$B$33:$B$776,R$367)+'СЕТ СН'!$F$16</f>
        <v>0</v>
      </c>
      <c r="S374" s="36">
        <f>SUMIFS(СВЦЭМ!$J$34:$J$777,СВЦЭМ!$A$34:$A$777,$A374,СВЦЭМ!$B$33:$B$776,S$367)+'СЕТ СН'!$F$16</f>
        <v>0</v>
      </c>
      <c r="T374" s="36">
        <f>SUMIFS(СВЦЭМ!$J$34:$J$777,СВЦЭМ!$A$34:$A$777,$A374,СВЦЭМ!$B$33:$B$776,T$367)+'СЕТ СН'!$F$16</f>
        <v>0</v>
      </c>
      <c r="U374" s="36">
        <f>SUMIFS(СВЦЭМ!$J$34:$J$777,СВЦЭМ!$A$34:$A$777,$A374,СВЦЭМ!$B$33:$B$776,U$367)+'СЕТ СН'!$F$16</f>
        <v>0</v>
      </c>
      <c r="V374" s="36">
        <f>SUMIFS(СВЦЭМ!$J$34:$J$777,СВЦЭМ!$A$34:$A$777,$A374,СВЦЭМ!$B$33:$B$776,V$367)+'СЕТ СН'!$F$16</f>
        <v>0</v>
      </c>
      <c r="W374" s="36">
        <f>SUMIFS(СВЦЭМ!$J$34:$J$777,СВЦЭМ!$A$34:$A$777,$A374,СВЦЭМ!$B$33:$B$776,W$367)+'СЕТ СН'!$F$16</f>
        <v>0</v>
      </c>
      <c r="X374" s="36">
        <f>SUMIFS(СВЦЭМ!$J$34:$J$777,СВЦЭМ!$A$34:$A$777,$A374,СВЦЭМ!$B$33:$B$776,X$367)+'СЕТ СН'!$F$16</f>
        <v>0</v>
      </c>
      <c r="Y374" s="36">
        <f>SUMIFS(СВЦЭМ!$J$34:$J$777,СВЦЭМ!$A$34:$A$777,$A374,СВЦЭМ!$B$33:$B$776,Y$367)+'СЕТ СН'!$F$16</f>
        <v>0</v>
      </c>
    </row>
    <row r="375" spans="1:25" ht="15.75" hidden="1" x14ac:dyDescent="0.2">
      <c r="A375" s="35">
        <f t="shared" si="10"/>
        <v>43624</v>
      </c>
      <c r="B375" s="36">
        <f>SUMIFS(СВЦЭМ!$J$34:$J$777,СВЦЭМ!$A$34:$A$777,$A375,СВЦЭМ!$B$33:$B$776,B$367)+'СЕТ СН'!$F$16</f>
        <v>0</v>
      </c>
      <c r="C375" s="36">
        <f>SUMIFS(СВЦЭМ!$J$34:$J$777,СВЦЭМ!$A$34:$A$777,$A375,СВЦЭМ!$B$33:$B$776,C$367)+'СЕТ СН'!$F$16</f>
        <v>0</v>
      </c>
      <c r="D375" s="36">
        <f>SUMIFS(СВЦЭМ!$J$34:$J$777,СВЦЭМ!$A$34:$A$777,$A375,СВЦЭМ!$B$33:$B$776,D$367)+'СЕТ СН'!$F$16</f>
        <v>0</v>
      </c>
      <c r="E375" s="36">
        <f>SUMIFS(СВЦЭМ!$J$34:$J$777,СВЦЭМ!$A$34:$A$777,$A375,СВЦЭМ!$B$33:$B$776,E$367)+'СЕТ СН'!$F$16</f>
        <v>0</v>
      </c>
      <c r="F375" s="36">
        <f>SUMIFS(СВЦЭМ!$J$34:$J$777,СВЦЭМ!$A$34:$A$777,$A375,СВЦЭМ!$B$33:$B$776,F$367)+'СЕТ СН'!$F$16</f>
        <v>0</v>
      </c>
      <c r="G375" s="36">
        <f>SUMIFS(СВЦЭМ!$J$34:$J$777,СВЦЭМ!$A$34:$A$777,$A375,СВЦЭМ!$B$33:$B$776,G$367)+'СЕТ СН'!$F$16</f>
        <v>0</v>
      </c>
      <c r="H375" s="36">
        <f>SUMIFS(СВЦЭМ!$J$34:$J$777,СВЦЭМ!$A$34:$A$777,$A375,СВЦЭМ!$B$33:$B$776,H$367)+'СЕТ СН'!$F$16</f>
        <v>0</v>
      </c>
      <c r="I375" s="36">
        <f>SUMIFS(СВЦЭМ!$J$34:$J$777,СВЦЭМ!$A$34:$A$777,$A375,СВЦЭМ!$B$33:$B$776,I$367)+'СЕТ СН'!$F$16</f>
        <v>0</v>
      </c>
      <c r="J375" s="36">
        <f>SUMIFS(СВЦЭМ!$J$34:$J$777,СВЦЭМ!$A$34:$A$777,$A375,СВЦЭМ!$B$33:$B$776,J$367)+'СЕТ СН'!$F$16</f>
        <v>0</v>
      </c>
      <c r="K375" s="36">
        <f>SUMIFS(СВЦЭМ!$J$34:$J$777,СВЦЭМ!$A$34:$A$777,$A375,СВЦЭМ!$B$33:$B$776,K$367)+'СЕТ СН'!$F$16</f>
        <v>0</v>
      </c>
      <c r="L375" s="36">
        <f>SUMIFS(СВЦЭМ!$J$34:$J$777,СВЦЭМ!$A$34:$A$777,$A375,СВЦЭМ!$B$33:$B$776,L$367)+'СЕТ СН'!$F$16</f>
        <v>0</v>
      </c>
      <c r="M375" s="36">
        <f>SUMIFS(СВЦЭМ!$J$34:$J$777,СВЦЭМ!$A$34:$A$777,$A375,СВЦЭМ!$B$33:$B$776,M$367)+'СЕТ СН'!$F$16</f>
        <v>0</v>
      </c>
      <c r="N375" s="36">
        <f>SUMIFS(СВЦЭМ!$J$34:$J$777,СВЦЭМ!$A$34:$A$777,$A375,СВЦЭМ!$B$33:$B$776,N$367)+'СЕТ СН'!$F$16</f>
        <v>0</v>
      </c>
      <c r="O375" s="36">
        <f>SUMIFS(СВЦЭМ!$J$34:$J$777,СВЦЭМ!$A$34:$A$777,$A375,СВЦЭМ!$B$33:$B$776,O$367)+'СЕТ СН'!$F$16</f>
        <v>0</v>
      </c>
      <c r="P375" s="36">
        <f>SUMIFS(СВЦЭМ!$J$34:$J$777,СВЦЭМ!$A$34:$A$777,$A375,СВЦЭМ!$B$33:$B$776,P$367)+'СЕТ СН'!$F$16</f>
        <v>0</v>
      </c>
      <c r="Q375" s="36">
        <f>SUMIFS(СВЦЭМ!$J$34:$J$777,СВЦЭМ!$A$34:$A$777,$A375,СВЦЭМ!$B$33:$B$776,Q$367)+'СЕТ СН'!$F$16</f>
        <v>0</v>
      </c>
      <c r="R375" s="36">
        <f>SUMIFS(СВЦЭМ!$J$34:$J$777,СВЦЭМ!$A$34:$A$777,$A375,СВЦЭМ!$B$33:$B$776,R$367)+'СЕТ СН'!$F$16</f>
        <v>0</v>
      </c>
      <c r="S375" s="36">
        <f>SUMIFS(СВЦЭМ!$J$34:$J$777,СВЦЭМ!$A$34:$A$777,$A375,СВЦЭМ!$B$33:$B$776,S$367)+'СЕТ СН'!$F$16</f>
        <v>0</v>
      </c>
      <c r="T375" s="36">
        <f>SUMIFS(СВЦЭМ!$J$34:$J$777,СВЦЭМ!$A$34:$A$777,$A375,СВЦЭМ!$B$33:$B$776,T$367)+'СЕТ СН'!$F$16</f>
        <v>0</v>
      </c>
      <c r="U375" s="36">
        <f>SUMIFS(СВЦЭМ!$J$34:$J$777,СВЦЭМ!$A$34:$A$777,$A375,СВЦЭМ!$B$33:$B$776,U$367)+'СЕТ СН'!$F$16</f>
        <v>0</v>
      </c>
      <c r="V375" s="36">
        <f>SUMIFS(СВЦЭМ!$J$34:$J$777,СВЦЭМ!$A$34:$A$777,$A375,СВЦЭМ!$B$33:$B$776,V$367)+'СЕТ СН'!$F$16</f>
        <v>0</v>
      </c>
      <c r="W375" s="36">
        <f>SUMIFS(СВЦЭМ!$J$34:$J$777,СВЦЭМ!$A$34:$A$777,$A375,СВЦЭМ!$B$33:$B$776,W$367)+'СЕТ СН'!$F$16</f>
        <v>0</v>
      </c>
      <c r="X375" s="36">
        <f>SUMIFS(СВЦЭМ!$J$34:$J$777,СВЦЭМ!$A$34:$A$777,$A375,СВЦЭМ!$B$33:$B$776,X$367)+'СЕТ СН'!$F$16</f>
        <v>0</v>
      </c>
      <c r="Y375" s="36">
        <f>SUMIFS(СВЦЭМ!$J$34:$J$777,СВЦЭМ!$A$34:$A$777,$A375,СВЦЭМ!$B$33:$B$776,Y$367)+'СЕТ СН'!$F$16</f>
        <v>0</v>
      </c>
    </row>
    <row r="376" spans="1:25" ht="15.75" hidden="1" x14ac:dyDescent="0.2">
      <c r="A376" s="35">
        <f t="shared" si="10"/>
        <v>43625</v>
      </c>
      <c r="B376" s="36">
        <f>SUMIFS(СВЦЭМ!$J$34:$J$777,СВЦЭМ!$A$34:$A$777,$A376,СВЦЭМ!$B$33:$B$776,B$367)+'СЕТ СН'!$F$16</f>
        <v>0</v>
      </c>
      <c r="C376" s="36">
        <f>SUMIFS(СВЦЭМ!$J$34:$J$777,СВЦЭМ!$A$34:$A$777,$A376,СВЦЭМ!$B$33:$B$776,C$367)+'СЕТ СН'!$F$16</f>
        <v>0</v>
      </c>
      <c r="D376" s="36">
        <f>SUMIFS(СВЦЭМ!$J$34:$J$777,СВЦЭМ!$A$34:$A$777,$A376,СВЦЭМ!$B$33:$B$776,D$367)+'СЕТ СН'!$F$16</f>
        <v>0</v>
      </c>
      <c r="E376" s="36">
        <f>SUMIFS(СВЦЭМ!$J$34:$J$777,СВЦЭМ!$A$34:$A$777,$A376,СВЦЭМ!$B$33:$B$776,E$367)+'СЕТ СН'!$F$16</f>
        <v>0</v>
      </c>
      <c r="F376" s="36">
        <f>SUMIFS(СВЦЭМ!$J$34:$J$777,СВЦЭМ!$A$34:$A$777,$A376,СВЦЭМ!$B$33:$B$776,F$367)+'СЕТ СН'!$F$16</f>
        <v>0</v>
      </c>
      <c r="G376" s="36">
        <f>SUMIFS(СВЦЭМ!$J$34:$J$777,СВЦЭМ!$A$34:$A$777,$A376,СВЦЭМ!$B$33:$B$776,G$367)+'СЕТ СН'!$F$16</f>
        <v>0</v>
      </c>
      <c r="H376" s="36">
        <f>SUMIFS(СВЦЭМ!$J$34:$J$777,СВЦЭМ!$A$34:$A$777,$A376,СВЦЭМ!$B$33:$B$776,H$367)+'СЕТ СН'!$F$16</f>
        <v>0</v>
      </c>
      <c r="I376" s="36">
        <f>SUMIFS(СВЦЭМ!$J$34:$J$777,СВЦЭМ!$A$34:$A$777,$A376,СВЦЭМ!$B$33:$B$776,I$367)+'СЕТ СН'!$F$16</f>
        <v>0</v>
      </c>
      <c r="J376" s="36">
        <f>SUMIFS(СВЦЭМ!$J$34:$J$777,СВЦЭМ!$A$34:$A$777,$A376,СВЦЭМ!$B$33:$B$776,J$367)+'СЕТ СН'!$F$16</f>
        <v>0</v>
      </c>
      <c r="K376" s="36">
        <f>SUMIFS(СВЦЭМ!$J$34:$J$777,СВЦЭМ!$A$34:$A$777,$A376,СВЦЭМ!$B$33:$B$776,K$367)+'СЕТ СН'!$F$16</f>
        <v>0</v>
      </c>
      <c r="L376" s="36">
        <f>SUMIFS(СВЦЭМ!$J$34:$J$777,СВЦЭМ!$A$34:$A$777,$A376,СВЦЭМ!$B$33:$B$776,L$367)+'СЕТ СН'!$F$16</f>
        <v>0</v>
      </c>
      <c r="M376" s="36">
        <f>SUMIFS(СВЦЭМ!$J$34:$J$777,СВЦЭМ!$A$34:$A$777,$A376,СВЦЭМ!$B$33:$B$776,M$367)+'СЕТ СН'!$F$16</f>
        <v>0</v>
      </c>
      <c r="N376" s="36">
        <f>SUMIFS(СВЦЭМ!$J$34:$J$777,СВЦЭМ!$A$34:$A$777,$A376,СВЦЭМ!$B$33:$B$776,N$367)+'СЕТ СН'!$F$16</f>
        <v>0</v>
      </c>
      <c r="O376" s="36">
        <f>SUMIFS(СВЦЭМ!$J$34:$J$777,СВЦЭМ!$A$34:$A$777,$A376,СВЦЭМ!$B$33:$B$776,O$367)+'СЕТ СН'!$F$16</f>
        <v>0</v>
      </c>
      <c r="P376" s="36">
        <f>SUMIFS(СВЦЭМ!$J$34:$J$777,СВЦЭМ!$A$34:$A$777,$A376,СВЦЭМ!$B$33:$B$776,P$367)+'СЕТ СН'!$F$16</f>
        <v>0</v>
      </c>
      <c r="Q376" s="36">
        <f>SUMIFS(СВЦЭМ!$J$34:$J$777,СВЦЭМ!$A$34:$A$777,$A376,СВЦЭМ!$B$33:$B$776,Q$367)+'СЕТ СН'!$F$16</f>
        <v>0</v>
      </c>
      <c r="R376" s="36">
        <f>SUMIFS(СВЦЭМ!$J$34:$J$777,СВЦЭМ!$A$34:$A$777,$A376,СВЦЭМ!$B$33:$B$776,R$367)+'СЕТ СН'!$F$16</f>
        <v>0</v>
      </c>
      <c r="S376" s="36">
        <f>SUMIFS(СВЦЭМ!$J$34:$J$777,СВЦЭМ!$A$34:$A$777,$A376,СВЦЭМ!$B$33:$B$776,S$367)+'СЕТ СН'!$F$16</f>
        <v>0</v>
      </c>
      <c r="T376" s="36">
        <f>SUMIFS(СВЦЭМ!$J$34:$J$777,СВЦЭМ!$A$34:$A$777,$A376,СВЦЭМ!$B$33:$B$776,T$367)+'СЕТ СН'!$F$16</f>
        <v>0</v>
      </c>
      <c r="U376" s="36">
        <f>SUMIFS(СВЦЭМ!$J$34:$J$777,СВЦЭМ!$A$34:$A$777,$A376,СВЦЭМ!$B$33:$B$776,U$367)+'СЕТ СН'!$F$16</f>
        <v>0</v>
      </c>
      <c r="V376" s="36">
        <f>SUMIFS(СВЦЭМ!$J$34:$J$777,СВЦЭМ!$A$34:$A$777,$A376,СВЦЭМ!$B$33:$B$776,V$367)+'СЕТ СН'!$F$16</f>
        <v>0</v>
      </c>
      <c r="W376" s="36">
        <f>SUMIFS(СВЦЭМ!$J$34:$J$777,СВЦЭМ!$A$34:$A$777,$A376,СВЦЭМ!$B$33:$B$776,W$367)+'СЕТ СН'!$F$16</f>
        <v>0</v>
      </c>
      <c r="X376" s="36">
        <f>SUMIFS(СВЦЭМ!$J$34:$J$777,СВЦЭМ!$A$34:$A$777,$A376,СВЦЭМ!$B$33:$B$776,X$367)+'СЕТ СН'!$F$16</f>
        <v>0</v>
      </c>
      <c r="Y376" s="36">
        <f>SUMIFS(СВЦЭМ!$J$34:$J$777,СВЦЭМ!$A$34:$A$777,$A376,СВЦЭМ!$B$33:$B$776,Y$367)+'СЕТ СН'!$F$16</f>
        <v>0</v>
      </c>
    </row>
    <row r="377" spans="1:25" ht="15.75" hidden="1" x14ac:dyDescent="0.2">
      <c r="A377" s="35">
        <f t="shared" si="10"/>
        <v>43626</v>
      </c>
      <c r="B377" s="36">
        <f>SUMIFS(СВЦЭМ!$J$34:$J$777,СВЦЭМ!$A$34:$A$777,$A377,СВЦЭМ!$B$33:$B$776,B$367)+'СЕТ СН'!$F$16</f>
        <v>0</v>
      </c>
      <c r="C377" s="36">
        <f>SUMIFS(СВЦЭМ!$J$34:$J$777,СВЦЭМ!$A$34:$A$777,$A377,СВЦЭМ!$B$33:$B$776,C$367)+'СЕТ СН'!$F$16</f>
        <v>0</v>
      </c>
      <c r="D377" s="36">
        <f>SUMIFS(СВЦЭМ!$J$34:$J$777,СВЦЭМ!$A$34:$A$777,$A377,СВЦЭМ!$B$33:$B$776,D$367)+'СЕТ СН'!$F$16</f>
        <v>0</v>
      </c>
      <c r="E377" s="36">
        <f>SUMIFS(СВЦЭМ!$J$34:$J$777,СВЦЭМ!$A$34:$A$777,$A377,СВЦЭМ!$B$33:$B$776,E$367)+'СЕТ СН'!$F$16</f>
        <v>0</v>
      </c>
      <c r="F377" s="36">
        <f>SUMIFS(СВЦЭМ!$J$34:$J$777,СВЦЭМ!$A$34:$A$777,$A377,СВЦЭМ!$B$33:$B$776,F$367)+'СЕТ СН'!$F$16</f>
        <v>0</v>
      </c>
      <c r="G377" s="36">
        <f>SUMIFS(СВЦЭМ!$J$34:$J$777,СВЦЭМ!$A$34:$A$777,$A377,СВЦЭМ!$B$33:$B$776,G$367)+'СЕТ СН'!$F$16</f>
        <v>0</v>
      </c>
      <c r="H377" s="36">
        <f>SUMIFS(СВЦЭМ!$J$34:$J$777,СВЦЭМ!$A$34:$A$777,$A377,СВЦЭМ!$B$33:$B$776,H$367)+'СЕТ СН'!$F$16</f>
        <v>0</v>
      </c>
      <c r="I377" s="36">
        <f>SUMIFS(СВЦЭМ!$J$34:$J$777,СВЦЭМ!$A$34:$A$777,$A377,СВЦЭМ!$B$33:$B$776,I$367)+'СЕТ СН'!$F$16</f>
        <v>0</v>
      </c>
      <c r="J377" s="36">
        <f>SUMIFS(СВЦЭМ!$J$34:$J$777,СВЦЭМ!$A$34:$A$777,$A377,СВЦЭМ!$B$33:$B$776,J$367)+'СЕТ СН'!$F$16</f>
        <v>0</v>
      </c>
      <c r="K377" s="36">
        <f>SUMIFS(СВЦЭМ!$J$34:$J$777,СВЦЭМ!$A$34:$A$777,$A377,СВЦЭМ!$B$33:$B$776,K$367)+'СЕТ СН'!$F$16</f>
        <v>0</v>
      </c>
      <c r="L377" s="36">
        <f>SUMIFS(СВЦЭМ!$J$34:$J$777,СВЦЭМ!$A$34:$A$777,$A377,СВЦЭМ!$B$33:$B$776,L$367)+'СЕТ СН'!$F$16</f>
        <v>0</v>
      </c>
      <c r="M377" s="36">
        <f>SUMIFS(СВЦЭМ!$J$34:$J$777,СВЦЭМ!$A$34:$A$777,$A377,СВЦЭМ!$B$33:$B$776,M$367)+'СЕТ СН'!$F$16</f>
        <v>0</v>
      </c>
      <c r="N377" s="36">
        <f>SUMIFS(СВЦЭМ!$J$34:$J$777,СВЦЭМ!$A$34:$A$777,$A377,СВЦЭМ!$B$33:$B$776,N$367)+'СЕТ СН'!$F$16</f>
        <v>0</v>
      </c>
      <c r="O377" s="36">
        <f>SUMIFS(СВЦЭМ!$J$34:$J$777,СВЦЭМ!$A$34:$A$777,$A377,СВЦЭМ!$B$33:$B$776,O$367)+'СЕТ СН'!$F$16</f>
        <v>0</v>
      </c>
      <c r="P377" s="36">
        <f>SUMIFS(СВЦЭМ!$J$34:$J$777,СВЦЭМ!$A$34:$A$777,$A377,СВЦЭМ!$B$33:$B$776,P$367)+'СЕТ СН'!$F$16</f>
        <v>0</v>
      </c>
      <c r="Q377" s="36">
        <f>SUMIFS(СВЦЭМ!$J$34:$J$777,СВЦЭМ!$A$34:$A$777,$A377,СВЦЭМ!$B$33:$B$776,Q$367)+'СЕТ СН'!$F$16</f>
        <v>0</v>
      </c>
      <c r="R377" s="36">
        <f>SUMIFS(СВЦЭМ!$J$34:$J$777,СВЦЭМ!$A$34:$A$777,$A377,СВЦЭМ!$B$33:$B$776,R$367)+'СЕТ СН'!$F$16</f>
        <v>0</v>
      </c>
      <c r="S377" s="36">
        <f>SUMIFS(СВЦЭМ!$J$34:$J$777,СВЦЭМ!$A$34:$A$777,$A377,СВЦЭМ!$B$33:$B$776,S$367)+'СЕТ СН'!$F$16</f>
        <v>0</v>
      </c>
      <c r="T377" s="36">
        <f>SUMIFS(СВЦЭМ!$J$34:$J$777,СВЦЭМ!$A$34:$A$777,$A377,СВЦЭМ!$B$33:$B$776,T$367)+'СЕТ СН'!$F$16</f>
        <v>0</v>
      </c>
      <c r="U377" s="36">
        <f>SUMIFS(СВЦЭМ!$J$34:$J$777,СВЦЭМ!$A$34:$A$777,$A377,СВЦЭМ!$B$33:$B$776,U$367)+'СЕТ СН'!$F$16</f>
        <v>0</v>
      </c>
      <c r="V377" s="36">
        <f>SUMIFS(СВЦЭМ!$J$34:$J$777,СВЦЭМ!$A$34:$A$777,$A377,СВЦЭМ!$B$33:$B$776,V$367)+'СЕТ СН'!$F$16</f>
        <v>0</v>
      </c>
      <c r="W377" s="36">
        <f>SUMIFS(СВЦЭМ!$J$34:$J$777,СВЦЭМ!$A$34:$A$777,$A377,СВЦЭМ!$B$33:$B$776,W$367)+'СЕТ СН'!$F$16</f>
        <v>0</v>
      </c>
      <c r="X377" s="36">
        <f>SUMIFS(СВЦЭМ!$J$34:$J$777,СВЦЭМ!$A$34:$A$777,$A377,СВЦЭМ!$B$33:$B$776,X$367)+'СЕТ СН'!$F$16</f>
        <v>0</v>
      </c>
      <c r="Y377" s="36">
        <f>SUMIFS(СВЦЭМ!$J$34:$J$777,СВЦЭМ!$A$34:$A$777,$A377,СВЦЭМ!$B$33:$B$776,Y$367)+'СЕТ СН'!$F$16</f>
        <v>0</v>
      </c>
    </row>
    <row r="378" spans="1:25" ht="15.75" hidden="1" x14ac:dyDescent="0.2">
      <c r="A378" s="35">
        <f t="shared" si="10"/>
        <v>43627</v>
      </c>
      <c r="B378" s="36">
        <f>SUMIFS(СВЦЭМ!$J$34:$J$777,СВЦЭМ!$A$34:$A$777,$A378,СВЦЭМ!$B$33:$B$776,B$367)+'СЕТ СН'!$F$16</f>
        <v>0</v>
      </c>
      <c r="C378" s="36">
        <f>SUMIFS(СВЦЭМ!$J$34:$J$777,СВЦЭМ!$A$34:$A$777,$A378,СВЦЭМ!$B$33:$B$776,C$367)+'СЕТ СН'!$F$16</f>
        <v>0</v>
      </c>
      <c r="D378" s="36">
        <f>SUMIFS(СВЦЭМ!$J$34:$J$777,СВЦЭМ!$A$34:$A$777,$A378,СВЦЭМ!$B$33:$B$776,D$367)+'СЕТ СН'!$F$16</f>
        <v>0</v>
      </c>
      <c r="E378" s="36">
        <f>SUMIFS(СВЦЭМ!$J$34:$J$777,СВЦЭМ!$A$34:$A$777,$A378,СВЦЭМ!$B$33:$B$776,E$367)+'СЕТ СН'!$F$16</f>
        <v>0</v>
      </c>
      <c r="F378" s="36">
        <f>SUMIFS(СВЦЭМ!$J$34:$J$777,СВЦЭМ!$A$34:$A$777,$A378,СВЦЭМ!$B$33:$B$776,F$367)+'СЕТ СН'!$F$16</f>
        <v>0</v>
      </c>
      <c r="G378" s="36">
        <f>SUMIFS(СВЦЭМ!$J$34:$J$777,СВЦЭМ!$A$34:$A$777,$A378,СВЦЭМ!$B$33:$B$776,G$367)+'СЕТ СН'!$F$16</f>
        <v>0</v>
      </c>
      <c r="H378" s="36">
        <f>SUMIFS(СВЦЭМ!$J$34:$J$777,СВЦЭМ!$A$34:$A$777,$A378,СВЦЭМ!$B$33:$B$776,H$367)+'СЕТ СН'!$F$16</f>
        <v>0</v>
      </c>
      <c r="I378" s="36">
        <f>SUMIFS(СВЦЭМ!$J$34:$J$777,СВЦЭМ!$A$34:$A$777,$A378,СВЦЭМ!$B$33:$B$776,I$367)+'СЕТ СН'!$F$16</f>
        <v>0</v>
      </c>
      <c r="J378" s="36">
        <f>SUMIFS(СВЦЭМ!$J$34:$J$777,СВЦЭМ!$A$34:$A$777,$A378,СВЦЭМ!$B$33:$B$776,J$367)+'СЕТ СН'!$F$16</f>
        <v>0</v>
      </c>
      <c r="K378" s="36">
        <f>SUMIFS(СВЦЭМ!$J$34:$J$777,СВЦЭМ!$A$34:$A$777,$A378,СВЦЭМ!$B$33:$B$776,K$367)+'СЕТ СН'!$F$16</f>
        <v>0</v>
      </c>
      <c r="L378" s="36">
        <f>SUMIFS(СВЦЭМ!$J$34:$J$777,СВЦЭМ!$A$34:$A$777,$A378,СВЦЭМ!$B$33:$B$776,L$367)+'СЕТ СН'!$F$16</f>
        <v>0</v>
      </c>
      <c r="M378" s="36">
        <f>SUMIFS(СВЦЭМ!$J$34:$J$777,СВЦЭМ!$A$34:$A$777,$A378,СВЦЭМ!$B$33:$B$776,M$367)+'СЕТ СН'!$F$16</f>
        <v>0</v>
      </c>
      <c r="N378" s="36">
        <f>SUMIFS(СВЦЭМ!$J$34:$J$777,СВЦЭМ!$A$34:$A$777,$A378,СВЦЭМ!$B$33:$B$776,N$367)+'СЕТ СН'!$F$16</f>
        <v>0</v>
      </c>
      <c r="O378" s="36">
        <f>SUMIFS(СВЦЭМ!$J$34:$J$777,СВЦЭМ!$A$34:$A$777,$A378,СВЦЭМ!$B$33:$B$776,O$367)+'СЕТ СН'!$F$16</f>
        <v>0</v>
      </c>
      <c r="P378" s="36">
        <f>SUMIFS(СВЦЭМ!$J$34:$J$777,СВЦЭМ!$A$34:$A$777,$A378,СВЦЭМ!$B$33:$B$776,P$367)+'СЕТ СН'!$F$16</f>
        <v>0</v>
      </c>
      <c r="Q378" s="36">
        <f>SUMIFS(СВЦЭМ!$J$34:$J$777,СВЦЭМ!$A$34:$A$777,$A378,СВЦЭМ!$B$33:$B$776,Q$367)+'СЕТ СН'!$F$16</f>
        <v>0</v>
      </c>
      <c r="R378" s="36">
        <f>SUMIFS(СВЦЭМ!$J$34:$J$777,СВЦЭМ!$A$34:$A$777,$A378,СВЦЭМ!$B$33:$B$776,R$367)+'СЕТ СН'!$F$16</f>
        <v>0</v>
      </c>
      <c r="S378" s="36">
        <f>SUMIFS(СВЦЭМ!$J$34:$J$777,СВЦЭМ!$A$34:$A$777,$A378,СВЦЭМ!$B$33:$B$776,S$367)+'СЕТ СН'!$F$16</f>
        <v>0</v>
      </c>
      <c r="T378" s="36">
        <f>SUMIFS(СВЦЭМ!$J$34:$J$777,СВЦЭМ!$A$34:$A$777,$A378,СВЦЭМ!$B$33:$B$776,T$367)+'СЕТ СН'!$F$16</f>
        <v>0</v>
      </c>
      <c r="U378" s="36">
        <f>SUMIFS(СВЦЭМ!$J$34:$J$777,СВЦЭМ!$A$34:$A$777,$A378,СВЦЭМ!$B$33:$B$776,U$367)+'СЕТ СН'!$F$16</f>
        <v>0</v>
      </c>
      <c r="V378" s="36">
        <f>SUMIFS(СВЦЭМ!$J$34:$J$777,СВЦЭМ!$A$34:$A$777,$A378,СВЦЭМ!$B$33:$B$776,V$367)+'СЕТ СН'!$F$16</f>
        <v>0</v>
      </c>
      <c r="W378" s="36">
        <f>SUMIFS(СВЦЭМ!$J$34:$J$777,СВЦЭМ!$A$34:$A$777,$A378,СВЦЭМ!$B$33:$B$776,W$367)+'СЕТ СН'!$F$16</f>
        <v>0</v>
      </c>
      <c r="X378" s="36">
        <f>SUMIFS(СВЦЭМ!$J$34:$J$777,СВЦЭМ!$A$34:$A$777,$A378,СВЦЭМ!$B$33:$B$776,X$367)+'СЕТ СН'!$F$16</f>
        <v>0</v>
      </c>
      <c r="Y378" s="36">
        <f>SUMIFS(СВЦЭМ!$J$34:$J$777,СВЦЭМ!$A$34:$A$777,$A378,СВЦЭМ!$B$33:$B$776,Y$367)+'СЕТ СН'!$F$16</f>
        <v>0</v>
      </c>
    </row>
    <row r="379" spans="1:25" ht="15.75" hidden="1" x14ac:dyDescent="0.2">
      <c r="A379" s="35">
        <f t="shared" si="10"/>
        <v>43628</v>
      </c>
      <c r="B379" s="36">
        <f>SUMIFS(СВЦЭМ!$J$34:$J$777,СВЦЭМ!$A$34:$A$777,$A379,СВЦЭМ!$B$33:$B$776,B$367)+'СЕТ СН'!$F$16</f>
        <v>0</v>
      </c>
      <c r="C379" s="36">
        <f>SUMIFS(СВЦЭМ!$J$34:$J$777,СВЦЭМ!$A$34:$A$777,$A379,СВЦЭМ!$B$33:$B$776,C$367)+'СЕТ СН'!$F$16</f>
        <v>0</v>
      </c>
      <c r="D379" s="36">
        <f>SUMIFS(СВЦЭМ!$J$34:$J$777,СВЦЭМ!$A$34:$A$777,$A379,СВЦЭМ!$B$33:$B$776,D$367)+'СЕТ СН'!$F$16</f>
        <v>0</v>
      </c>
      <c r="E379" s="36">
        <f>SUMIFS(СВЦЭМ!$J$34:$J$777,СВЦЭМ!$A$34:$A$777,$A379,СВЦЭМ!$B$33:$B$776,E$367)+'СЕТ СН'!$F$16</f>
        <v>0</v>
      </c>
      <c r="F379" s="36">
        <f>SUMIFS(СВЦЭМ!$J$34:$J$777,СВЦЭМ!$A$34:$A$777,$A379,СВЦЭМ!$B$33:$B$776,F$367)+'СЕТ СН'!$F$16</f>
        <v>0</v>
      </c>
      <c r="G379" s="36">
        <f>SUMIFS(СВЦЭМ!$J$34:$J$777,СВЦЭМ!$A$34:$A$777,$A379,СВЦЭМ!$B$33:$B$776,G$367)+'СЕТ СН'!$F$16</f>
        <v>0</v>
      </c>
      <c r="H379" s="36">
        <f>SUMIFS(СВЦЭМ!$J$34:$J$777,СВЦЭМ!$A$34:$A$777,$A379,СВЦЭМ!$B$33:$B$776,H$367)+'СЕТ СН'!$F$16</f>
        <v>0</v>
      </c>
      <c r="I379" s="36">
        <f>SUMIFS(СВЦЭМ!$J$34:$J$777,СВЦЭМ!$A$34:$A$777,$A379,СВЦЭМ!$B$33:$B$776,I$367)+'СЕТ СН'!$F$16</f>
        <v>0</v>
      </c>
      <c r="J379" s="36">
        <f>SUMIFS(СВЦЭМ!$J$34:$J$777,СВЦЭМ!$A$34:$A$777,$A379,СВЦЭМ!$B$33:$B$776,J$367)+'СЕТ СН'!$F$16</f>
        <v>0</v>
      </c>
      <c r="K379" s="36">
        <f>SUMIFS(СВЦЭМ!$J$34:$J$777,СВЦЭМ!$A$34:$A$777,$A379,СВЦЭМ!$B$33:$B$776,K$367)+'СЕТ СН'!$F$16</f>
        <v>0</v>
      </c>
      <c r="L379" s="36">
        <f>SUMIFS(СВЦЭМ!$J$34:$J$777,СВЦЭМ!$A$34:$A$777,$A379,СВЦЭМ!$B$33:$B$776,L$367)+'СЕТ СН'!$F$16</f>
        <v>0</v>
      </c>
      <c r="M379" s="36">
        <f>SUMIFS(СВЦЭМ!$J$34:$J$777,СВЦЭМ!$A$34:$A$777,$A379,СВЦЭМ!$B$33:$B$776,M$367)+'СЕТ СН'!$F$16</f>
        <v>0</v>
      </c>
      <c r="N379" s="36">
        <f>SUMIFS(СВЦЭМ!$J$34:$J$777,СВЦЭМ!$A$34:$A$777,$A379,СВЦЭМ!$B$33:$B$776,N$367)+'СЕТ СН'!$F$16</f>
        <v>0</v>
      </c>
      <c r="O379" s="36">
        <f>SUMIFS(СВЦЭМ!$J$34:$J$777,СВЦЭМ!$A$34:$A$777,$A379,СВЦЭМ!$B$33:$B$776,O$367)+'СЕТ СН'!$F$16</f>
        <v>0</v>
      </c>
      <c r="P379" s="36">
        <f>SUMIFS(СВЦЭМ!$J$34:$J$777,СВЦЭМ!$A$34:$A$777,$A379,СВЦЭМ!$B$33:$B$776,P$367)+'СЕТ СН'!$F$16</f>
        <v>0</v>
      </c>
      <c r="Q379" s="36">
        <f>SUMIFS(СВЦЭМ!$J$34:$J$777,СВЦЭМ!$A$34:$A$777,$A379,СВЦЭМ!$B$33:$B$776,Q$367)+'СЕТ СН'!$F$16</f>
        <v>0</v>
      </c>
      <c r="R379" s="36">
        <f>SUMIFS(СВЦЭМ!$J$34:$J$777,СВЦЭМ!$A$34:$A$777,$A379,СВЦЭМ!$B$33:$B$776,R$367)+'СЕТ СН'!$F$16</f>
        <v>0</v>
      </c>
      <c r="S379" s="36">
        <f>SUMIFS(СВЦЭМ!$J$34:$J$777,СВЦЭМ!$A$34:$A$777,$A379,СВЦЭМ!$B$33:$B$776,S$367)+'СЕТ СН'!$F$16</f>
        <v>0</v>
      </c>
      <c r="T379" s="36">
        <f>SUMIFS(СВЦЭМ!$J$34:$J$777,СВЦЭМ!$A$34:$A$777,$A379,СВЦЭМ!$B$33:$B$776,T$367)+'СЕТ СН'!$F$16</f>
        <v>0</v>
      </c>
      <c r="U379" s="36">
        <f>SUMIFS(СВЦЭМ!$J$34:$J$777,СВЦЭМ!$A$34:$A$777,$A379,СВЦЭМ!$B$33:$B$776,U$367)+'СЕТ СН'!$F$16</f>
        <v>0</v>
      </c>
      <c r="V379" s="36">
        <f>SUMIFS(СВЦЭМ!$J$34:$J$777,СВЦЭМ!$A$34:$A$777,$A379,СВЦЭМ!$B$33:$B$776,V$367)+'СЕТ СН'!$F$16</f>
        <v>0</v>
      </c>
      <c r="W379" s="36">
        <f>SUMIFS(СВЦЭМ!$J$34:$J$777,СВЦЭМ!$A$34:$A$777,$A379,СВЦЭМ!$B$33:$B$776,W$367)+'СЕТ СН'!$F$16</f>
        <v>0</v>
      </c>
      <c r="X379" s="36">
        <f>SUMIFS(СВЦЭМ!$J$34:$J$777,СВЦЭМ!$A$34:$A$777,$A379,СВЦЭМ!$B$33:$B$776,X$367)+'СЕТ СН'!$F$16</f>
        <v>0</v>
      </c>
      <c r="Y379" s="36">
        <f>SUMIFS(СВЦЭМ!$J$34:$J$777,СВЦЭМ!$A$34:$A$777,$A379,СВЦЭМ!$B$33:$B$776,Y$367)+'СЕТ СН'!$F$16</f>
        <v>0</v>
      </c>
    </row>
    <row r="380" spans="1:25" ht="15.75" hidden="1" x14ac:dyDescent="0.2">
      <c r="A380" s="35">
        <f t="shared" si="10"/>
        <v>43629</v>
      </c>
      <c r="B380" s="36">
        <f>SUMIFS(СВЦЭМ!$J$34:$J$777,СВЦЭМ!$A$34:$A$777,$A380,СВЦЭМ!$B$33:$B$776,B$367)+'СЕТ СН'!$F$16</f>
        <v>0</v>
      </c>
      <c r="C380" s="36">
        <f>SUMIFS(СВЦЭМ!$J$34:$J$777,СВЦЭМ!$A$34:$A$777,$A380,СВЦЭМ!$B$33:$B$776,C$367)+'СЕТ СН'!$F$16</f>
        <v>0</v>
      </c>
      <c r="D380" s="36">
        <f>SUMIFS(СВЦЭМ!$J$34:$J$777,СВЦЭМ!$A$34:$A$777,$A380,СВЦЭМ!$B$33:$B$776,D$367)+'СЕТ СН'!$F$16</f>
        <v>0</v>
      </c>
      <c r="E380" s="36">
        <f>SUMIFS(СВЦЭМ!$J$34:$J$777,СВЦЭМ!$A$34:$A$777,$A380,СВЦЭМ!$B$33:$B$776,E$367)+'СЕТ СН'!$F$16</f>
        <v>0</v>
      </c>
      <c r="F380" s="36">
        <f>SUMIFS(СВЦЭМ!$J$34:$J$777,СВЦЭМ!$A$34:$A$777,$A380,СВЦЭМ!$B$33:$B$776,F$367)+'СЕТ СН'!$F$16</f>
        <v>0</v>
      </c>
      <c r="G380" s="36">
        <f>SUMIFS(СВЦЭМ!$J$34:$J$777,СВЦЭМ!$A$34:$A$777,$A380,СВЦЭМ!$B$33:$B$776,G$367)+'СЕТ СН'!$F$16</f>
        <v>0</v>
      </c>
      <c r="H380" s="36">
        <f>SUMIFS(СВЦЭМ!$J$34:$J$777,СВЦЭМ!$A$34:$A$777,$A380,СВЦЭМ!$B$33:$B$776,H$367)+'СЕТ СН'!$F$16</f>
        <v>0</v>
      </c>
      <c r="I380" s="36">
        <f>SUMIFS(СВЦЭМ!$J$34:$J$777,СВЦЭМ!$A$34:$A$777,$A380,СВЦЭМ!$B$33:$B$776,I$367)+'СЕТ СН'!$F$16</f>
        <v>0</v>
      </c>
      <c r="J380" s="36">
        <f>SUMIFS(СВЦЭМ!$J$34:$J$777,СВЦЭМ!$A$34:$A$777,$A380,СВЦЭМ!$B$33:$B$776,J$367)+'СЕТ СН'!$F$16</f>
        <v>0</v>
      </c>
      <c r="K380" s="36">
        <f>SUMIFS(СВЦЭМ!$J$34:$J$777,СВЦЭМ!$A$34:$A$777,$A380,СВЦЭМ!$B$33:$B$776,K$367)+'СЕТ СН'!$F$16</f>
        <v>0</v>
      </c>
      <c r="L380" s="36">
        <f>SUMIFS(СВЦЭМ!$J$34:$J$777,СВЦЭМ!$A$34:$A$777,$A380,СВЦЭМ!$B$33:$B$776,L$367)+'СЕТ СН'!$F$16</f>
        <v>0</v>
      </c>
      <c r="M380" s="36">
        <f>SUMIFS(СВЦЭМ!$J$34:$J$777,СВЦЭМ!$A$34:$A$777,$A380,СВЦЭМ!$B$33:$B$776,M$367)+'СЕТ СН'!$F$16</f>
        <v>0</v>
      </c>
      <c r="N380" s="36">
        <f>SUMIFS(СВЦЭМ!$J$34:$J$777,СВЦЭМ!$A$34:$A$777,$A380,СВЦЭМ!$B$33:$B$776,N$367)+'СЕТ СН'!$F$16</f>
        <v>0</v>
      </c>
      <c r="O380" s="36">
        <f>SUMIFS(СВЦЭМ!$J$34:$J$777,СВЦЭМ!$A$34:$A$777,$A380,СВЦЭМ!$B$33:$B$776,O$367)+'СЕТ СН'!$F$16</f>
        <v>0</v>
      </c>
      <c r="P380" s="36">
        <f>SUMIFS(СВЦЭМ!$J$34:$J$777,СВЦЭМ!$A$34:$A$777,$A380,СВЦЭМ!$B$33:$B$776,P$367)+'СЕТ СН'!$F$16</f>
        <v>0</v>
      </c>
      <c r="Q380" s="36">
        <f>SUMIFS(СВЦЭМ!$J$34:$J$777,СВЦЭМ!$A$34:$A$777,$A380,СВЦЭМ!$B$33:$B$776,Q$367)+'СЕТ СН'!$F$16</f>
        <v>0</v>
      </c>
      <c r="R380" s="36">
        <f>SUMIFS(СВЦЭМ!$J$34:$J$777,СВЦЭМ!$A$34:$A$777,$A380,СВЦЭМ!$B$33:$B$776,R$367)+'СЕТ СН'!$F$16</f>
        <v>0</v>
      </c>
      <c r="S380" s="36">
        <f>SUMIFS(СВЦЭМ!$J$34:$J$777,СВЦЭМ!$A$34:$A$777,$A380,СВЦЭМ!$B$33:$B$776,S$367)+'СЕТ СН'!$F$16</f>
        <v>0</v>
      </c>
      <c r="T380" s="36">
        <f>SUMIFS(СВЦЭМ!$J$34:$J$777,СВЦЭМ!$A$34:$A$777,$A380,СВЦЭМ!$B$33:$B$776,T$367)+'СЕТ СН'!$F$16</f>
        <v>0</v>
      </c>
      <c r="U380" s="36">
        <f>SUMIFS(СВЦЭМ!$J$34:$J$777,СВЦЭМ!$A$34:$A$777,$A380,СВЦЭМ!$B$33:$B$776,U$367)+'СЕТ СН'!$F$16</f>
        <v>0</v>
      </c>
      <c r="V380" s="36">
        <f>SUMIFS(СВЦЭМ!$J$34:$J$777,СВЦЭМ!$A$34:$A$777,$A380,СВЦЭМ!$B$33:$B$776,V$367)+'СЕТ СН'!$F$16</f>
        <v>0</v>
      </c>
      <c r="W380" s="36">
        <f>SUMIFS(СВЦЭМ!$J$34:$J$777,СВЦЭМ!$A$34:$A$777,$A380,СВЦЭМ!$B$33:$B$776,W$367)+'СЕТ СН'!$F$16</f>
        <v>0</v>
      </c>
      <c r="X380" s="36">
        <f>SUMIFS(СВЦЭМ!$J$34:$J$777,СВЦЭМ!$A$34:$A$777,$A380,СВЦЭМ!$B$33:$B$776,X$367)+'СЕТ СН'!$F$16</f>
        <v>0</v>
      </c>
      <c r="Y380" s="36">
        <f>SUMIFS(СВЦЭМ!$J$34:$J$777,СВЦЭМ!$A$34:$A$777,$A380,СВЦЭМ!$B$33:$B$776,Y$367)+'СЕТ СН'!$F$16</f>
        <v>0</v>
      </c>
    </row>
    <row r="381" spans="1:25" ht="15.75" hidden="1" x14ac:dyDescent="0.2">
      <c r="A381" s="35">
        <f t="shared" si="10"/>
        <v>43630</v>
      </c>
      <c r="B381" s="36">
        <f>SUMIFS(СВЦЭМ!$J$34:$J$777,СВЦЭМ!$A$34:$A$777,$A381,СВЦЭМ!$B$33:$B$776,B$367)+'СЕТ СН'!$F$16</f>
        <v>0</v>
      </c>
      <c r="C381" s="36">
        <f>SUMIFS(СВЦЭМ!$J$34:$J$777,СВЦЭМ!$A$34:$A$777,$A381,СВЦЭМ!$B$33:$B$776,C$367)+'СЕТ СН'!$F$16</f>
        <v>0</v>
      </c>
      <c r="D381" s="36">
        <f>SUMIFS(СВЦЭМ!$J$34:$J$777,СВЦЭМ!$A$34:$A$777,$A381,СВЦЭМ!$B$33:$B$776,D$367)+'СЕТ СН'!$F$16</f>
        <v>0</v>
      </c>
      <c r="E381" s="36">
        <f>SUMIFS(СВЦЭМ!$J$34:$J$777,СВЦЭМ!$A$34:$A$777,$A381,СВЦЭМ!$B$33:$B$776,E$367)+'СЕТ СН'!$F$16</f>
        <v>0</v>
      </c>
      <c r="F381" s="36">
        <f>SUMIFS(СВЦЭМ!$J$34:$J$777,СВЦЭМ!$A$34:$A$777,$A381,СВЦЭМ!$B$33:$B$776,F$367)+'СЕТ СН'!$F$16</f>
        <v>0</v>
      </c>
      <c r="G381" s="36">
        <f>SUMIFS(СВЦЭМ!$J$34:$J$777,СВЦЭМ!$A$34:$A$777,$A381,СВЦЭМ!$B$33:$B$776,G$367)+'СЕТ СН'!$F$16</f>
        <v>0</v>
      </c>
      <c r="H381" s="36">
        <f>SUMIFS(СВЦЭМ!$J$34:$J$777,СВЦЭМ!$A$34:$A$777,$A381,СВЦЭМ!$B$33:$B$776,H$367)+'СЕТ СН'!$F$16</f>
        <v>0</v>
      </c>
      <c r="I381" s="36">
        <f>SUMIFS(СВЦЭМ!$J$34:$J$777,СВЦЭМ!$A$34:$A$777,$A381,СВЦЭМ!$B$33:$B$776,I$367)+'СЕТ СН'!$F$16</f>
        <v>0</v>
      </c>
      <c r="J381" s="36">
        <f>SUMIFS(СВЦЭМ!$J$34:$J$777,СВЦЭМ!$A$34:$A$777,$A381,СВЦЭМ!$B$33:$B$776,J$367)+'СЕТ СН'!$F$16</f>
        <v>0</v>
      </c>
      <c r="K381" s="36">
        <f>SUMIFS(СВЦЭМ!$J$34:$J$777,СВЦЭМ!$A$34:$A$777,$A381,СВЦЭМ!$B$33:$B$776,K$367)+'СЕТ СН'!$F$16</f>
        <v>0</v>
      </c>
      <c r="L381" s="36">
        <f>SUMIFS(СВЦЭМ!$J$34:$J$777,СВЦЭМ!$A$34:$A$777,$A381,СВЦЭМ!$B$33:$B$776,L$367)+'СЕТ СН'!$F$16</f>
        <v>0</v>
      </c>
      <c r="M381" s="36">
        <f>SUMIFS(СВЦЭМ!$J$34:$J$777,СВЦЭМ!$A$34:$A$777,$A381,СВЦЭМ!$B$33:$B$776,M$367)+'СЕТ СН'!$F$16</f>
        <v>0</v>
      </c>
      <c r="N381" s="36">
        <f>SUMIFS(СВЦЭМ!$J$34:$J$777,СВЦЭМ!$A$34:$A$777,$A381,СВЦЭМ!$B$33:$B$776,N$367)+'СЕТ СН'!$F$16</f>
        <v>0</v>
      </c>
      <c r="O381" s="36">
        <f>SUMIFS(СВЦЭМ!$J$34:$J$777,СВЦЭМ!$A$34:$A$777,$A381,СВЦЭМ!$B$33:$B$776,O$367)+'СЕТ СН'!$F$16</f>
        <v>0</v>
      </c>
      <c r="P381" s="36">
        <f>SUMIFS(СВЦЭМ!$J$34:$J$777,СВЦЭМ!$A$34:$A$777,$A381,СВЦЭМ!$B$33:$B$776,P$367)+'СЕТ СН'!$F$16</f>
        <v>0</v>
      </c>
      <c r="Q381" s="36">
        <f>SUMIFS(СВЦЭМ!$J$34:$J$777,СВЦЭМ!$A$34:$A$777,$A381,СВЦЭМ!$B$33:$B$776,Q$367)+'СЕТ СН'!$F$16</f>
        <v>0</v>
      </c>
      <c r="R381" s="36">
        <f>SUMIFS(СВЦЭМ!$J$34:$J$777,СВЦЭМ!$A$34:$A$777,$A381,СВЦЭМ!$B$33:$B$776,R$367)+'СЕТ СН'!$F$16</f>
        <v>0</v>
      </c>
      <c r="S381" s="36">
        <f>SUMIFS(СВЦЭМ!$J$34:$J$777,СВЦЭМ!$A$34:$A$777,$A381,СВЦЭМ!$B$33:$B$776,S$367)+'СЕТ СН'!$F$16</f>
        <v>0</v>
      </c>
      <c r="T381" s="36">
        <f>SUMIFS(СВЦЭМ!$J$34:$J$777,СВЦЭМ!$A$34:$A$777,$A381,СВЦЭМ!$B$33:$B$776,T$367)+'СЕТ СН'!$F$16</f>
        <v>0</v>
      </c>
      <c r="U381" s="36">
        <f>SUMIFS(СВЦЭМ!$J$34:$J$777,СВЦЭМ!$A$34:$A$777,$A381,СВЦЭМ!$B$33:$B$776,U$367)+'СЕТ СН'!$F$16</f>
        <v>0</v>
      </c>
      <c r="V381" s="36">
        <f>SUMIFS(СВЦЭМ!$J$34:$J$777,СВЦЭМ!$A$34:$A$777,$A381,СВЦЭМ!$B$33:$B$776,V$367)+'СЕТ СН'!$F$16</f>
        <v>0</v>
      </c>
      <c r="W381" s="36">
        <f>SUMIFS(СВЦЭМ!$J$34:$J$777,СВЦЭМ!$A$34:$A$777,$A381,СВЦЭМ!$B$33:$B$776,W$367)+'СЕТ СН'!$F$16</f>
        <v>0</v>
      </c>
      <c r="X381" s="36">
        <f>SUMIFS(СВЦЭМ!$J$34:$J$777,СВЦЭМ!$A$34:$A$777,$A381,СВЦЭМ!$B$33:$B$776,X$367)+'СЕТ СН'!$F$16</f>
        <v>0</v>
      </c>
      <c r="Y381" s="36">
        <f>SUMIFS(СВЦЭМ!$J$34:$J$777,СВЦЭМ!$A$34:$A$777,$A381,СВЦЭМ!$B$33:$B$776,Y$367)+'СЕТ СН'!$F$16</f>
        <v>0</v>
      </c>
    </row>
    <row r="382" spans="1:25" ht="15.75" hidden="1" x14ac:dyDescent="0.2">
      <c r="A382" s="35">
        <f t="shared" si="10"/>
        <v>43631</v>
      </c>
      <c r="B382" s="36">
        <f>SUMIFS(СВЦЭМ!$J$34:$J$777,СВЦЭМ!$A$34:$A$777,$A382,СВЦЭМ!$B$33:$B$776,B$367)+'СЕТ СН'!$F$16</f>
        <v>0</v>
      </c>
      <c r="C382" s="36">
        <f>SUMIFS(СВЦЭМ!$J$34:$J$777,СВЦЭМ!$A$34:$A$777,$A382,СВЦЭМ!$B$33:$B$776,C$367)+'СЕТ СН'!$F$16</f>
        <v>0</v>
      </c>
      <c r="D382" s="36">
        <f>SUMIFS(СВЦЭМ!$J$34:$J$777,СВЦЭМ!$A$34:$A$777,$A382,СВЦЭМ!$B$33:$B$776,D$367)+'СЕТ СН'!$F$16</f>
        <v>0</v>
      </c>
      <c r="E382" s="36">
        <f>SUMIFS(СВЦЭМ!$J$34:$J$777,СВЦЭМ!$A$34:$A$777,$A382,СВЦЭМ!$B$33:$B$776,E$367)+'СЕТ СН'!$F$16</f>
        <v>0</v>
      </c>
      <c r="F382" s="36">
        <f>SUMIFS(СВЦЭМ!$J$34:$J$777,СВЦЭМ!$A$34:$A$777,$A382,СВЦЭМ!$B$33:$B$776,F$367)+'СЕТ СН'!$F$16</f>
        <v>0</v>
      </c>
      <c r="G382" s="36">
        <f>SUMIFS(СВЦЭМ!$J$34:$J$777,СВЦЭМ!$A$34:$A$777,$A382,СВЦЭМ!$B$33:$B$776,G$367)+'СЕТ СН'!$F$16</f>
        <v>0</v>
      </c>
      <c r="H382" s="36">
        <f>SUMIFS(СВЦЭМ!$J$34:$J$777,СВЦЭМ!$A$34:$A$777,$A382,СВЦЭМ!$B$33:$B$776,H$367)+'СЕТ СН'!$F$16</f>
        <v>0</v>
      </c>
      <c r="I382" s="36">
        <f>SUMIFS(СВЦЭМ!$J$34:$J$777,СВЦЭМ!$A$34:$A$777,$A382,СВЦЭМ!$B$33:$B$776,I$367)+'СЕТ СН'!$F$16</f>
        <v>0</v>
      </c>
      <c r="J382" s="36">
        <f>SUMIFS(СВЦЭМ!$J$34:$J$777,СВЦЭМ!$A$34:$A$777,$A382,СВЦЭМ!$B$33:$B$776,J$367)+'СЕТ СН'!$F$16</f>
        <v>0</v>
      </c>
      <c r="K382" s="36">
        <f>SUMIFS(СВЦЭМ!$J$34:$J$777,СВЦЭМ!$A$34:$A$777,$A382,СВЦЭМ!$B$33:$B$776,K$367)+'СЕТ СН'!$F$16</f>
        <v>0</v>
      </c>
      <c r="L382" s="36">
        <f>SUMIFS(СВЦЭМ!$J$34:$J$777,СВЦЭМ!$A$34:$A$777,$A382,СВЦЭМ!$B$33:$B$776,L$367)+'СЕТ СН'!$F$16</f>
        <v>0</v>
      </c>
      <c r="M382" s="36">
        <f>SUMIFS(СВЦЭМ!$J$34:$J$777,СВЦЭМ!$A$34:$A$777,$A382,СВЦЭМ!$B$33:$B$776,M$367)+'СЕТ СН'!$F$16</f>
        <v>0</v>
      </c>
      <c r="N382" s="36">
        <f>SUMIFS(СВЦЭМ!$J$34:$J$777,СВЦЭМ!$A$34:$A$777,$A382,СВЦЭМ!$B$33:$B$776,N$367)+'СЕТ СН'!$F$16</f>
        <v>0</v>
      </c>
      <c r="O382" s="36">
        <f>SUMIFS(СВЦЭМ!$J$34:$J$777,СВЦЭМ!$A$34:$A$777,$A382,СВЦЭМ!$B$33:$B$776,O$367)+'СЕТ СН'!$F$16</f>
        <v>0</v>
      </c>
      <c r="P382" s="36">
        <f>SUMIFS(СВЦЭМ!$J$34:$J$777,СВЦЭМ!$A$34:$A$777,$A382,СВЦЭМ!$B$33:$B$776,P$367)+'СЕТ СН'!$F$16</f>
        <v>0</v>
      </c>
      <c r="Q382" s="36">
        <f>SUMIFS(СВЦЭМ!$J$34:$J$777,СВЦЭМ!$A$34:$A$777,$A382,СВЦЭМ!$B$33:$B$776,Q$367)+'СЕТ СН'!$F$16</f>
        <v>0</v>
      </c>
      <c r="R382" s="36">
        <f>SUMIFS(СВЦЭМ!$J$34:$J$777,СВЦЭМ!$A$34:$A$777,$A382,СВЦЭМ!$B$33:$B$776,R$367)+'СЕТ СН'!$F$16</f>
        <v>0</v>
      </c>
      <c r="S382" s="36">
        <f>SUMIFS(СВЦЭМ!$J$34:$J$777,СВЦЭМ!$A$34:$A$777,$A382,СВЦЭМ!$B$33:$B$776,S$367)+'СЕТ СН'!$F$16</f>
        <v>0</v>
      </c>
      <c r="T382" s="36">
        <f>SUMIFS(СВЦЭМ!$J$34:$J$777,СВЦЭМ!$A$34:$A$777,$A382,СВЦЭМ!$B$33:$B$776,T$367)+'СЕТ СН'!$F$16</f>
        <v>0</v>
      </c>
      <c r="U382" s="36">
        <f>SUMIFS(СВЦЭМ!$J$34:$J$777,СВЦЭМ!$A$34:$A$777,$A382,СВЦЭМ!$B$33:$B$776,U$367)+'СЕТ СН'!$F$16</f>
        <v>0</v>
      </c>
      <c r="V382" s="36">
        <f>SUMIFS(СВЦЭМ!$J$34:$J$777,СВЦЭМ!$A$34:$A$777,$A382,СВЦЭМ!$B$33:$B$776,V$367)+'СЕТ СН'!$F$16</f>
        <v>0</v>
      </c>
      <c r="W382" s="36">
        <f>SUMIFS(СВЦЭМ!$J$34:$J$777,СВЦЭМ!$A$34:$A$777,$A382,СВЦЭМ!$B$33:$B$776,W$367)+'СЕТ СН'!$F$16</f>
        <v>0</v>
      </c>
      <c r="X382" s="36">
        <f>SUMIFS(СВЦЭМ!$J$34:$J$777,СВЦЭМ!$A$34:$A$777,$A382,СВЦЭМ!$B$33:$B$776,X$367)+'СЕТ СН'!$F$16</f>
        <v>0</v>
      </c>
      <c r="Y382" s="36">
        <f>SUMIFS(СВЦЭМ!$J$34:$J$777,СВЦЭМ!$A$34:$A$777,$A382,СВЦЭМ!$B$33:$B$776,Y$367)+'СЕТ СН'!$F$16</f>
        <v>0</v>
      </c>
    </row>
    <row r="383" spans="1:25" ht="15.75" hidden="1" x14ac:dyDescent="0.2">
      <c r="A383" s="35">
        <f t="shared" si="10"/>
        <v>43632</v>
      </c>
      <c r="B383" s="36">
        <f>SUMIFS(СВЦЭМ!$J$34:$J$777,СВЦЭМ!$A$34:$A$777,$A383,СВЦЭМ!$B$33:$B$776,B$367)+'СЕТ СН'!$F$16</f>
        <v>0</v>
      </c>
      <c r="C383" s="36">
        <f>SUMIFS(СВЦЭМ!$J$34:$J$777,СВЦЭМ!$A$34:$A$777,$A383,СВЦЭМ!$B$33:$B$776,C$367)+'СЕТ СН'!$F$16</f>
        <v>0</v>
      </c>
      <c r="D383" s="36">
        <f>SUMIFS(СВЦЭМ!$J$34:$J$777,СВЦЭМ!$A$34:$A$777,$A383,СВЦЭМ!$B$33:$B$776,D$367)+'СЕТ СН'!$F$16</f>
        <v>0</v>
      </c>
      <c r="E383" s="36">
        <f>SUMIFS(СВЦЭМ!$J$34:$J$777,СВЦЭМ!$A$34:$A$777,$A383,СВЦЭМ!$B$33:$B$776,E$367)+'СЕТ СН'!$F$16</f>
        <v>0</v>
      </c>
      <c r="F383" s="36">
        <f>SUMIFS(СВЦЭМ!$J$34:$J$777,СВЦЭМ!$A$34:$A$777,$A383,СВЦЭМ!$B$33:$B$776,F$367)+'СЕТ СН'!$F$16</f>
        <v>0</v>
      </c>
      <c r="G383" s="36">
        <f>SUMIFS(СВЦЭМ!$J$34:$J$777,СВЦЭМ!$A$34:$A$777,$A383,СВЦЭМ!$B$33:$B$776,G$367)+'СЕТ СН'!$F$16</f>
        <v>0</v>
      </c>
      <c r="H383" s="36">
        <f>SUMIFS(СВЦЭМ!$J$34:$J$777,СВЦЭМ!$A$34:$A$777,$A383,СВЦЭМ!$B$33:$B$776,H$367)+'СЕТ СН'!$F$16</f>
        <v>0</v>
      </c>
      <c r="I383" s="36">
        <f>SUMIFS(СВЦЭМ!$J$34:$J$777,СВЦЭМ!$A$34:$A$777,$A383,СВЦЭМ!$B$33:$B$776,I$367)+'СЕТ СН'!$F$16</f>
        <v>0</v>
      </c>
      <c r="J383" s="36">
        <f>SUMIFS(СВЦЭМ!$J$34:$J$777,СВЦЭМ!$A$34:$A$777,$A383,СВЦЭМ!$B$33:$B$776,J$367)+'СЕТ СН'!$F$16</f>
        <v>0</v>
      </c>
      <c r="K383" s="36">
        <f>SUMIFS(СВЦЭМ!$J$34:$J$777,СВЦЭМ!$A$34:$A$777,$A383,СВЦЭМ!$B$33:$B$776,K$367)+'СЕТ СН'!$F$16</f>
        <v>0</v>
      </c>
      <c r="L383" s="36">
        <f>SUMIFS(СВЦЭМ!$J$34:$J$777,СВЦЭМ!$A$34:$A$777,$A383,СВЦЭМ!$B$33:$B$776,L$367)+'СЕТ СН'!$F$16</f>
        <v>0</v>
      </c>
      <c r="M383" s="36">
        <f>SUMIFS(СВЦЭМ!$J$34:$J$777,СВЦЭМ!$A$34:$A$777,$A383,СВЦЭМ!$B$33:$B$776,M$367)+'СЕТ СН'!$F$16</f>
        <v>0</v>
      </c>
      <c r="N383" s="36">
        <f>SUMIFS(СВЦЭМ!$J$34:$J$777,СВЦЭМ!$A$34:$A$777,$A383,СВЦЭМ!$B$33:$B$776,N$367)+'СЕТ СН'!$F$16</f>
        <v>0</v>
      </c>
      <c r="O383" s="36">
        <f>SUMIFS(СВЦЭМ!$J$34:$J$777,СВЦЭМ!$A$34:$A$777,$A383,СВЦЭМ!$B$33:$B$776,O$367)+'СЕТ СН'!$F$16</f>
        <v>0</v>
      </c>
      <c r="P383" s="36">
        <f>SUMIFS(СВЦЭМ!$J$34:$J$777,СВЦЭМ!$A$34:$A$777,$A383,СВЦЭМ!$B$33:$B$776,P$367)+'СЕТ СН'!$F$16</f>
        <v>0</v>
      </c>
      <c r="Q383" s="36">
        <f>SUMIFS(СВЦЭМ!$J$34:$J$777,СВЦЭМ!$A$34:$A$777,$A383,СВЦЭМ!$B$33:$B$776,Q$367)+'СЕТ СН'!$F$16</f>
        <v>0</v>
      </c>
      <c r="R383" s="36">
        <f>SUMIFS(СВЦЭМ!$J$34:$J$777,СВЦЭМ!$A$34:$A$777,$A383,СВЦЭМ!$B$33:$B$776,R$367)+'СЕТ СН'!$F$16</f>
        <v>0</v>
      </c>
      <c r="S383" s="36">
        <f>SUMIFS(СВЦЭМ!$J$34:$J$777,СВЦЭМ!$A$34:$A$777,$A383,СВЦЭМ!$B$33:$B$776,S$367)+'СЕТ СН'!$F$16</f>
        <v>0</v>
      </c>
      <c r="T383" s="36">
        <f>SUMIFS(СВЦЭМ!$J$34:$J$777,СВЦЭМ!$A$34:$A$777,$A383,СВЦЭМ!$B$33:$B$776,T$367)+'СЕТ СН'!$F$16</f>
        <v>0</v>
      </c>
      <c r="U383" s="36">
        <f>SUMIFS(СВЦЭМ!$J$34:$J$777,СВЦЭМ!$A$34:$A$777,$A383,СВЦЭМ!$B$33:$B$776,U$367)+'СЕТ СН'!$F$16</f>
        <v>0</v>
      </c>
      <c r="V383" s="36">
        <f>SUMIFS(СВЦЭМ!$J$34:$J$777,СВЦЭМ!$A$34:$A$777,$A383,СВЦЭМ!$B$33:$B$776,V$367)+'СЕТ СН'!$F$16</f>
        <v>0</v>
      </c>
      <c r="W383" s="36">
        <f>SUMIFS(СВЦЭМ!$J$34:$J$777,СВЦЭМ!$A$34:$A$777,$A383,СВЦЭМ!$B$33:$B$776,W$367)+'СЕТ СН'!$F$16</f>
        <v>0</v>
      </c>
      <c r="X383" s="36">
        <f>SUMIFS(СВЦЭМ!$J$34:$J$777,СВЦЭМ!$A$34:$A$777,$A383,СВЦЭМ!$B$33:$B$776,X$367)+'СЕТ СН'!$F$16</f>
        <v>0</v>
      </c>
      <c r="Y383" s="36">
        <f>SUMIFS(СВЦЭМ!$J$34:$J$777,СВЦЭМ!$A$34:$A$777,$A383,СВЦЭМ!$B$33:$B$776,Y$367)+'СЕТ СН'!$F$16</f>
        <v>0</v>
      </c>
    </row>
    <row r="384" spans="1:25" ht="15.75" hidden="1" x14ac:dyDescent="0.2">
      <c r="A384" s="35">
        <f t="shared" si="10"/>
        <v>43633</v>
      </c>
      <c r="B384" s="36">
        <f>SUMIFS(СВЦЭМ!$J$34:$J$777,СВЦЭМ!$A$34:$A$777,$A384,СВЦЭМ!$B$33:$B$776,B$367)+'СЕТ СН'!$F$16</f>
        <v>0</v>
      </c>
      <c r="C384" s="36">
        <f>SUMIFS(СВЦЭМ!$J$34:$J$777,СВЦЭМ!$A$34:$A$777,$A384,СВЦЭМ!$B$33:$B$776,C$367)+'СЕТ СН'!$F$16</f>
        <v>0</v>
      </c>
      <c r="D384" s="36">
        <f>SUMIFS(СВЦЭМ!$J$34:$J$777,СВЦЭМ!$A$34:$A$777,$A384,СВЦЭМ!$B$33:$B$776,D$367)+'СЕТ СН'!$F$16</f>
        <v>0</v>
      </c>
      <c r="E384" s="36">
        <f>SUMIFS(СВЦЭМ!$J$34:$J$777,СВЦЭМ!$A$34:$A$777,$A384,СВЦЭМ!$B$33:$B$776,E$367)+'СЕТ СН'!$F$16</f>
        <v>0</v>
      </c>
      <c r="F384" s="36">
        <f>SUMIFS(СВЦЭМ!$J$34:$J$777,СВЦЭМ!$A$34:$A$777,$A384,СВЦЭМ!$B$33:$B$776,F$367)+'СЕТ СН'!$F$16</f>
        <v>0</v>
      </c>
      <c r="G384" s="36">
        <f>SUMIFS(СВЦЭМ!$J$34:$J$777,СВЦЭМ!$A$34:$A$777,$A384,СВЦЭМ!$B$33:$B$776,G$367)+'СЕТ СН'!$F$16</f>
        <v>0</v>
      </c>
      <c r="H384" s="36">
        <f>SUMIFS(СВЦЭМ!$J$34:$J$777,СВЦЭМ!$A$34:$A$777,$A384,СВЦЭМ!$B$33:$B$776,H$367)+'СЕТ СН'!$F$16</f>
        <v>0</v>
      </c>
      <c r="I384" s="36">
        <f>SUMIFS(СВЦЭМ!$J$34:$J$777,СВЦЭМ!$A$34:$A$777,$A384,СВЦЭМ!$B$33:$B$776,I$367)+'СЕТ СН'!$F$16</f>
        <v>0</v>
      </c>
      <c r="J384" s="36">
        <f>SUMIFS(СВЦЭМ!$J$34:$J$777,СВЦЭМ!$A$34:$A$777,$A384,СВЦЭМ!$B$33:$B$776,J$367)+'СЕТ СН'!$F$16</f>
        <v>0</v>
      </c>
      <c r="K384" s="36">
        <f>SUMIFS(СВЦЭМ!$J$34:$J$777,СВЦЭМ!$A$34:$A$777,$A384,СВЦЭМ!$B$33:$B$776,K$367)+'СЕТ СН'!$F$16</f>
        <v>0</v>
      </c>
      <c r="L384" s="36">
        <f>SUMIFS(СВЦЭМ!$J$34:$J$777,СВЦЭМ!$A$34:$A$777,$A384,СВЦЭМ!$B$33:$B$776,L$367)+'СЕТ СН'!$F$16</f>
        <v>0</v>
      </c>
      <c r="M384" s="36">
        <f>SUMIFS(СВЦЭМ!$J$34:$J$777,СВЦЭМ!$A$34:$A$777,$A384,СВЦЭМ!$B$33:$B$776,M$367)+'СЕТ СН'!$F$16</f>
        <v>0</v>
      </c>
      <c r="N384" s="36">
        <f>SUMIFS(СВЦЭМ!$J$34:$J$777,СВЦЭМ!$A$34:$A$777,$A384,СВЦЭМ!$B$33:$B$776,N$367)+'СЕТ СН'!$F$16</f>
        <v>0</v>
      </c>
      <c r="O384" s="36">
        <f>SUMIFS(СВЦЭМ!$J$34:$J$777,СВЦЭМ!$A$34:$A$777,$A384,СВЦЭМ!$B$33:$B$776,O$367)+'СЕТ СН'!$F$16</f>
        <v>0</v>
      </c>
      <c r="P384" s="36">
        <f>SUMIFS(СВЦЭМ!$J$34:$J$777,СВЦЭМ!$A$34:$A$777,$A384,СВЦЭМ!$B$33:$B$776,P$367)+'СЕТ СН'!$F$16</f>
        <v>0</v>
      </c>
      <c r="Q384" s="36">
        <f>SUMIFS(СВЦЭМ!$J$34:$J$777,СВЦЭМ!$A$34:$A$777,$A384,СВЦЭМ!$B$33:$B$776,Q$367)+'СЕТ СН'!$F$16</f>
        <v>0</v>
      </c>
      <c r="R384" s="36">
        <f>SUMIFS(СВЦЭМ!$J$34:$J$777,СВЦЭМ!$A$34:$A$777,$A384,СВЦЭМ!$B$33:$B$776,R$367)+'СЕТ СН'!$F$16</f>
        <v>0</v>
      </c>
      <c r="S384" s="36">
        <f>SUMIFS(СВЦЭМ!$J$34:$J$777,СВЦЭМ!$A$34:$A$777,$A384,СВЦЭМ!$B$33:$B$776,S$367)+'СЕТ СН'!$F$16</f>
        <v>0</v>
      </c>
      <c r="T384" s="36">
        <f>SUMIFS(СВЦЭМ!$J$34:$J$777,СВЦЭМ!$A$34:$A$777,$A384,СВЦЭМ!$B$33:$B$776,T$367)+'СЕТ СН'!$F$16</f>
        <v>0</v>
      </c>
      <c r="U384" s="36">
        <f>SUMIFS(СВЦЭМ!$J$34:$J$777,СВЦЭМ!$A$34:$A$777,$A384,СВЦЭМ!$B$33:$B$776,U$367)+'СЕТ СН'!$F$16</f>
        <v>0</v>
      </c>
      <c r="V384" s="36">
        <f>SUMIFS(СВЦЭМ!$J$34:$J$777,СВЦЭМ!$A$34:$A$777,$A384,СВЦЭМ!$B$33:$B$776,V$367)+'СЕТ СН'!$F$16</f>
        <v>0</v>
      </c>
      <c r="W384" s="36">
        <f>SUMIFS(СВЦЭМ!$J$34:$J$777,СВЦЭМ!$A$34:$A$777,$A384,СВЦЭМ!$B$33:$B$776,W$367)+'СЕТ СН'!$F$16</f>
        <v>0</v>
      </c>
      <c r="X384" s="36">
        <f>SUMIFS(СВЦЭМ!$J$34:$J$777,СВЦЭМ!$A$34:$A$777,$A384,СВЦЭМ!$B$33:$B$776,X$367)+'СЕТ СН'!$F$16</f>
        <v>0</v>
      </c>
      <c r="Y384" s="36">
        <f>SUMIFS(СВЦЭМ!$J$34:$J$777,СВЦЭМ!$A$34:$A$777,$A384,СВЦЭМ!$B$33:$B$776,Y$367)+'СЕТ СН'!$F$16</f>
        <v>0</v>
      </c>
    </row>
    <row r="385" spans="1:26" ht="15.75" hidden="1" x14ac:dyDescent="0.2">
      <c r="A385" s="35">
        <f t="shared" si="10"/>
        <v>43634</v>
      </c>
      <c r="B385" s="36">
        <f>SUMIFS(СВЦЭМ!$J$34:$J$777,СВЦЭМ!$A$34:$A$777,$A385,СВЦЭМ!$B$33:$B$776,B$367)+'СЕТ СН'!$F$16</f>
        <v>0</v>
      </c>
      <c r="C385" s="36">
        <f>SUMIFS(СВЦЭМ!$J$34:$J$777,СВЦЭМ!$A$34:$A$777,$A385,СВЦЭМ!$B$33:$B$776,C$367)+'СЕТ СН'!$F$16</f>
        <v>0</v>
      </c>
      <c r="D385" s="36">
        <f>SUMIFS(СВЦЭМ!$J$34:$J$777,СВЦЭМ!$A$34:$A$777,$A385,СВЦЭМ!$B$33:$B$776,D$367)+'СЕТ СН'!$F$16</f>
        <v>0</v>
      </c>
      <c r="E385" s="36">
        <f>SUMIFS(СВЦЭМ!$J$34:$J$777,СВЦЭМ!$A$34:$A$777,$A385,СВЦЭМ!$B$33:$B$776,E$367)+'СЕТ СН'!$F$16</f>
        <v>0</v>
      </c>
      <c r="F385" s="36">
        <f>SUMIFS(СВЦЭМ!$J$34:$J$777,СВЦЭМ!$A$34:$A$777,$A385,СВЦЭМ!$B$33:$B$776,F$367)+'СЕТ СН'!$F$16</f>
        <v>0</v>
      </c>
      <c r="G385" s="36">
        <f>SUMIFS(СВЦЭМ!$J$34:$J$777,СВЦЭМ!$A$34:$A$777,$A385,СВЦЭМ!$B$33:$B$776,G$367)+'СЕТ СН'!$F$16</f>
        <v>0</v>
      </c>
      <c r="H385" s="36">
        <f>SUMIFS(СВЦЭМ!$J$34:$J$777,СВЦЭМ!$A$34:$A$777,$A385,СВЦЭМ!$B$33:$B$776,H$367)+'СЕТ СН'!$F$16</f>
        <v>0</v>
      </c>
      <c r="I385" s="36">
        <f>SUMIFS(СВЦЭМ!$J$34:$J$777,СВЦЭМ!$A$34:$A$777,$A385,СВЦЭМ!$B$33:$B$776,I$367)+'СЕТ СН'!$F$16</f>
        <v>0</v>
      </c>
      <c r="J385" s="36">
        <f>SUMIFS(СВЦЭМ!$J$34:$J$777,СВЦЭМ!$A$34:$A$777,$A385,СВЦЭМ!$B$33:$B$776,J$367)+'СЕТ СН'!$F$16</f>
        <v>0</v>
      </c>
      <c r="K385" s="36">
        <f>SUMIFS(СВЦЭМ!$J$34:$J$777,СВЦЭМ!$A$34:$A$777,$A385,СВЦЭМ!$B$33:$B$776,K$367)+'СЕТ СН'!$F$16</f>
        <v>0</v>
      </c>
      <c r="L385" s="36">
        <f>SUMIFS(СВЦЭМ!$J$34:$J$777,СВЦЭМ!$A$34:$A$777,$A385,СВЦЭМ!$B$33:$B$776,L$367)+'СЕТ СН'!$F$16</f>
        <v>0</v>
      </c>
      <c r="M385" s="36">
        <f>SUMIFS(СВЦЭМ!$J$34:$J$777,СВЦЭМ!$A$34:$A$777,$A385,СВЦЭМ!$B$33:$B$776,M$367)+'СЕТ СН'!$F$16</f>
        <v>0</v>
      </c>
      <c r="N385" s="36">
        <f>SUMIFS(СВЦЭМ!$J$34:$J$777,СВЦЭМ!$A$34:$A$777,$A385,СВЦЭМ!$B$33:$B$776,N$367)+'СЕТ СН'!$F$16</f>
        <v>0</v>
      </c>
      <c r="O385" s="36">
        <f>SUMIFS(СВЦЭМ!$J$34:$J$777,СВЦЭМ!$A$34:$A$777,$A385,СВЦЭМ!$B$33:$B$776,O$367)+'СЕТ СН'!$F$16</f>
        <v>0</v>
      </c>
      <c r="P385" s="36">
        <f>SUMIFS(СВЦЭМ!$J$34:$J$777,СВЦЭМ!$A$34:$A$777,$A385,СВЦЭМ!$B$33:$B$776,P$367)+'СЕТ СН'!$F$16</f>
        <v>0</v>
      </c>
      <c r="Q385" s="36">
        <f>SUMIFS(СВЦЭМ!$J$34:$J$777,СВЦЭМ!$A$34:$A$777,$A385,СВЦЭМ!$B$33:$B$776,Q$367)+'СЕТ СН'!$F$16</f>
        <v>0</v>
      </c>
      <c r="R385" s="36">
        <f>SUMIFS(СВЦЭМ!$J$34:$J$777,СВЦЭМ!$A$34:$A$777,$A385,СВЦЭМ!$B$33:$B$776,R$367)+'СЕТ СН'!$F$16</f>
        <v>0</v>
      </c>
      <c r="S385" s="36">
        <f>SUMIFS(СВЦЭМ!$J$34:$J$777,СВЦЭМ!$A$34:$A$777,$A385,СВЦЭМ!$B$33:$B$776,S$367)+'СЕТ СН'!$F$16</f>
        <v>0</v>
      </c>
      <c r="T385" s="36">
        <f>SUMIFS(СВЦЭМ!$J$34:$J$777,СВЦЭМ!$A$34:$A$777,$A385,СВЦЭМ!$B$33:$B$776,T$367)+'СЕТ СН'!$F$16</f>
        <v>0</v>
      </c>
      <c r="U385" s="36">
        <f>SUMIFS(СВЦЭМ!$J$34:$J$777,СВЦЭМ!$A$34:$A$777,$A385,СВЦЭМ!$B$33:$B$776,U$367)+'СЕТ СН'!$F$16</f>
        <v>0</v>
      </c>
      <c r="V385" s="36">
        <f>SUMIFS(СВЦЭМ!$J$34:$J$777,СВЦЭМ!$A$34:$A$777,$A385,СВЦЭМ!$B$33:$B$776,V$367)+'СЕТ СН'!$F$16</f>
        <v>0</v>
      </c>
      <c r="W385" s="36">
        <f>SUMIFS(СВЦЭМ!$J$34:$J$777,СВЦЭМ!$A$34:$A$777,$A385,СВЦЭМ!$B$33:$B$776,W$367)+'СЕТ СН'!$F$16</f>
        <v>0</v>
      </c>
      <c r="X385" s="36">
        <f>SUMIFS(СВЦЭМ!$J$34:$J$777,СВЦЭМ!$A$34:$A$777,$A385,СВЦЭМ!$B$33:$B$776,X$367)+'СЕТ СН'!$F$16</f>
        <v>0</v>
      </c>
      <c r="Y385" s="36">
        <f>SUMIFS(СВЦЭМ!$J$34:$J$777,СВЦЭМ!$A$34:$A$777,$A385,СВЦЭМ!$B$33:$B$776,Y$367)+'СЕТ СН'!$F$16</f>
        <v>0</v>
      </c>
    </row>
    <row r="386" spans="1:26" ht="15.75" hidden="1" x14ac:dyDescent="0.2">
      <c r="A386" s="35">
        <f t="shared" si="10"/>
        <v>43635</v>
      </c>
      <c r="B386" s="36">
        <f>SUMIFS(СВЦЭМ!$J$34:$J$777,СВЦЭМ!$A$34:$A$777,$A386,СВЦЭМ!$B$33:$B$776,B$367)+'СЕТ СН'!$F$16</f>
        <v>0</v>
      </c>
      <c r="C386" s="36">
        <f>SUMIFS(СВЦЭМ!$J$34:$J$777,СВЦЭМ!$A$34:$A$777,$A386,СВЦЭМ!$B$33:$B$776,C$367)+'СЕТ СН'!$F$16</f>
        <v>0</v>
      </c>
      <c r="D386" s="36">
        <f>SUMIFS(СВЦЭМ!$J$34:$J$777,СВЦЭМ!$A$34:$A$777,$A386,СВЦЭМ!$B$33:$B$776,D$367)+'СЕТ СН'!$F$16</f>
        <v>0</v>
      </c>
      <c r="E386" s="36">
        <f>SUMIFS(СВЦЭМ!$J$34:$J$777,СВЦЭМ!$A$34:$A$777,$A386,СВЦЭМ!$B$33:$B$776,E$367)+'СЕТ СН'!$F$16</f>
        <v>0</v>
      </c>
      <c r="F386" s="36">
        <f>SUMIFS(СВЦЭМ!$J$34:$J$777,СВЦЭМ!$A$34:$A$777,$A386,СВЦЭМ!$B$33:$B$776,F$367)+'СЕТ СН'!$F$16</f>
        <v>0</v>
      </c>
      <c r="G386" s="36">
        <f>SUMIFS(СВЦЭМ!$J$34:$J$777,СВЦЭМ!$A$34:$A$777,$A386,СВЦЭМ!$B$33:$B$776,G$367)+'СЕТ СН'!$F$16</f>
        <v>0</v>
      </c>
      <c r="H386" s="36">
        <f>SUMIFS(СВЦЭМ!$J$34:$J$777,СВЦЭМ!$A$34:$A$777,$A386,СВЦЭМ!$B$33:$B$776,H$367)+'СЕТ СН'!$F$16</f>
        <v>0</v>
      </c>
      <c r="I386" s="36">
        <f>SUMIFS(СВЦЭМ!$J$34:$J$777,СВЦЭМ!$A$34:$A$777,$A386,СВЦЭМ!$B$33:$B$776,I$367)+'СЕТ СН'!$F$16</f>
        <v>0</v>
      </c>
      <c r="J386" s="36">
        <f>SUMIFS(СВЦЭМ!$J$34:$J$777,СВЦЭМ!$A$34:$A$777,$A386,СВЦЭМ!$B$33:$B$776,J$367)+'СЕТ СН'!$F$16</f>
        <v>0</v>
      </c>
      <c r="K386" s="36">
        <f>SUMIFS(СВЦЭМ!$J$34:$J$777,СВЦЭМ!$A$34:$A$777,$A386,СВЦЭМ!$B$33:$B$776,K$367)+'СЕТ СН'!$F$16</f>
        <v>0</v>
      </c>
      <c r="L386" s="36">
        <f>SUMIFS(СВЦЭМ!$J$34:$J$777,СВЦЭМ!$A$34:$A$777,$A386,СВЦЭМ!$B$33:$B$776,L$367)+'СЕТ СН'!$F$16</f>
        <v>0</v>
      </c>
      <c r="M386" s="36">
        <f>SUMIFS(СВЦЭМ!$J$34:$J$777,СВЦЭМ!$A$34:$A$777,$A386,СВЦЭМ!$B$33:$B$776,M$367)+'СЕТ СН'!$F$16</f>
        <v>0</v>
      </c>
      <c r="N386" s="36">
        <f>SUMIFS(СВЦЭМ!$J$34:$J$777,СВЦЭМ!$A$34:$A$777,$A386,СВЦЭМ!$B$33:$B$776,N$367)+'СЕТ СН'!$F$16</f>
        <v>0</v>
      </c>
      <c r="O386" s="36">
        <f>SUMIFS(СВЦЭМ!$J$34:$J$777,СВЦЭМ!$A$34:$A$777,$A386,СВЦЭМ!$B$33:$B$776,O$367)+'СЕТ СН'!$F$16</f>
        <v>0</v>
      </c>
      <c r="P386" s="36">
        <f>SUMIFS(СВЦЭМ!$J$34:$J$777,СВЦЭМ!$A$34:$A$777,$A386,СВЦЭМ!$B$33:$B$776,P$367)+'СЕТ СН'!$F$16</f>
        <v>0</v>
      </c>
      <c r="Q386" s="36">
        <f>SUMIFS(СВЦЭМ!$J$34:$J$777,СВЦЭМ!$A$34:$A$777,$A386,СВЦЭМ!$B$33:$B$776,Q$367)+'СЕТ СН'!$F$16</f>
        <v>0</v>
      </c>
      <c r="R386" s="36">
        <f>SUMIFS(СВЦЭМ!$J$34:$J$777,СВЦЭМ!$A$34:$A$777,$A386,СВЦЭМ!$B$33:$B$776,R$367)+'СЕТ СН'!$F$16</f>
        <v>0</v>
      </c>
      <c r="S386" s="36">
        <f>SUMIFS(СВЦЭМ!$J$34:$J$777,СВЦЭМ!$A$34:$A$777,$A386,СВЦЭМ!$B$33:$B$776,S$367)+'СЕТ СН'!$F$16</f>
        <v>0</v>
      </c>
      <c r="T386" s="36">
        <f>SUMIFS(СВЦЭМ!$J$34:$J$777,СВЦЭМ!$A$34:$A$777,$A386,СВЦЭМ!$B$33:$B$776,T$367)+'СЕТ СН'!$F$16</f>
        <v>0</v>
      </c>
      <c r="U386" s="36">
        <f>SUMIFS(СВЦЭМ!$J$34:$J$777,СВЦЭМ!$A$34:$A$777,$A386,СВЦЭМ!$B$33:$B$776,U$367)+'СЕТ СН'!$F$16</f>
        <v>0</v>
      </c>
      <c r="V386" s="36">
        <f>SUMIFS(СВЦЭМ!$J$34:$J$777,СВЦЭМ!$A$34:$A$777,$A386,СВЦЭМ!$B$33:$B$776,V$367)+'СЕТ СН'!$F$16</f>
        <v>0</v>
      </c>
      <c r="W386" s="36">
        <f>SUMIFS(СВЦЭМ!$J$34:$J$777,СВЦЭМ!$A$34:$A$777,$A386,СВЦЭМ!$B$33:$B$776,W$367)+'СЕТ СН'!$F$16</f>
        <v>0</v>
      </c>
      <c r="X386" s="36">
        <f>SUMIFS(СВЦЭМ!$J$34:$J$777,СВЦЭМ!$A$34:$A$777,$A386,СВЦЭМ!$B$33:$B$776,X$367)+'СЕТ СН'!$F$16</f>
        <v>0</v>
      </c>
      <c r="Y386" s="36">
        <f>SUMIFS(СВЦЭМ!$J$34:$J$777,СВЦЭМ!$A$34:$A$777,$A386,СВЦЭМ!$B$33:$B$776,Y$367)+'СЕТ СН'!$F$16</f>
        <v>0</v>
      </c>
    </row>
    <row r="387" spans="1:26" ht="15.75" hidden="1" x14ac:dyDescent="0.2">
      <c r="A387" s="35">
        <f t="shared" si="10"/>
        <v>43636</v>
      </c>
      <c r="B387" s="36">
        <f>SUMIFS(СВЦЭМ!$J$34:$J$777,СВЦЭМ!$A$34:$A$777,$A387,СВЦЭМ!$B$33:$B$776,B$367)+'СЕТ СН'!$F$16</f>
        <v>0</v>
      </c>
      <c r="C387" s="36">
        <f>SUMIFS(СВЦЭМ!$J$34:$J$777,СВЦЭМ!$A$34:$A$777,$A387,СВЦЭМ!$B$33:$B$776,C$367)+'СЕТ СН'!$F$16</f>
        <v>0</v>
      </c>
      <c r="D387" s="36">
        <f>SUMIFS(СВЦЭМ!$J$34:$J$777,СВЦЭМ!$A$34:$A$777,$A387,СВЦЭМ!$B$33:$B$776,D$367)+'СЕТ СН'!$F$16</f>
        <v>0</v>
      </c>
      <c r="E387" s="36">
        <f>SUMIFS(СВЦЭМ!$J$34:$J$777,СВЦЭМ!$A$34:$A$777,$A387,СВЦЭМ!$B$33:$B$776,E$367)+'СЕТ СН'!$F$16</f>
        <v>0</v>
      </c>
      <c r="F387" s="36">
        <f>SUMIFS(СВЦЭМ!$J$34:$J$777,СВЦЭМ!$A$34:$A$777,$A387,СВЦЭМ!$B$33:$B$776,F$367)+'СЕТ СН'!$F$16</f>
        <v>0</v>
      </c>
      <c r="G387" s="36">
        <f>SUMIFS(СВЦЭМ!$J$34:$J$777,СВЦЭМ!$A$34:$A$777,$A387,СВЦЭМ!$B$33:$B$776,G$367)+'СЕТ СН'!$F$16</f>
        <v>0</v>
      </c>
      <c r="H387" s="36">
        <f>SUMIFS(СВЦЭМ!$J$34:$J$777,СВЦЭМ!$A$34:$A$777,$A387,СВЦЭМ!$B$33:$B$776,H$367)+'СЕТ СН'!$F$16</f>
        <v>0</v>
      </c>
      <c r="I387" s="36">
        <f>SUMIFS(СВЦЭМ!$J$34:$J$777,СВЦЭМ!$A$34:$A$777,$A387,СВЦЭМ!$B$33:$B$776,I$367)+'СЕТ СН'!$F$16</f>
        <v>0</v>
      </c>
      <c r="J387" s="36">
        <f>SUMIFS(СВЦЭМ!$J$34:$J$777,СВЦЭМ!$A$34:$A$777,$A387,СВЦЭМ!$B$33:$B$776,J$367)+'СЕТ СН'!$F$16</f>
        <v>0</v>
      </c>
      <c r="K387" s="36">
        <f>SUMIFS(СВЦЭМ!$J$34:$J$777,СВЦЭМ!$A$34:$A$777,$A387,СВЦЭМ!$B$33:$B$776,K$367)+'СЕТ СН'!$F$16</f>
        <v>0</v>
      </c>
      <c r="L387" s="36">
        <f>SUMIFS(СВЦЭМ!$J$34:$J$777,СВЦЭМ!$A$34:$A$777,$A387,СВЦЭМ!$B$33:$B$776,L$367)+'СЕТ СН'!$F$16</f>
        <v>0</v>
      </c>
      <c r="M387" s="36">
        <f>SUMIFS(СВЦЭМ!$J$34:$J$777,СВЦЭМ!$A$34:$A$777,$A387,СВЦЭМ!$B$33:$B$776,M$367)+'СЕТ СН'!$F$16</f>
        <v>0</v>
      </c>
      <c r="N387" s="36">
        <f>SUMIFS(СВЦЭМ!$J$34:$J$777,СВЦЭМ!$A$34:$A$777,$A387,СВЦЭМ!$B$33:$B$776,N$367)+'СЕТ СН'!$F$16</f>
        <v>0</v>
      </c>
      <c r="O387" s="36">
        <f>SUMIFS(СВЦЭМ!$J$34:$J$777,СВЦЭМ!$A$34:$A$777,$A387,СВЦЭМ!$B$33:$B$776,O$367)+'СЕТ СН'!$F$16</f>
        <v>0</v>
      </c>
      <c r="P387" s="36">
        <f>SUMIFS(СВЦЭМ!$J$34:$J$777,СВЦЭМ!$A$34:$A$777,$A387,СВЦЭМ!$B$33:$B$776,P$367)+'СЕТ СН'!$F$16</f>
        <v>0</v>
      </c>
      <c r="Q387" s="36">
        <f>SUMIFS(СВЦЭМ!$J$34:$J$777,СВЦЭМ!$A$34:$A$777,$A387,СВЦЭМ!$B$33:$B$776,Q$367)+'СЕТ СН'!$F$16</f>
        <v>0</v>
      </c>
      <c r="R387" s="36">
        <f>SUMIFS(СВЦЭМ!$J$34:$J$777,СВЦЭМ!$A$34:$A$777,$A387,СВЦЭМ!$B$33:$B$776,R$367)+'СЕТ СН'!$F$16</f>
        <v>0</v>
      </c>
      <c r="S387" s="36">
        <f>SUMIFS(СВЦЭМ!$J$34:$J$777,СВЦЭМ!$A$34:$A$777,$A387,СВЦЭМ!$B$33:$B$776,S$367)+'СЕТ СН'!$F$16</f>
        <v>0</v>
      </c>
      <c r="T387" s="36">
        <f>SUMIFS(СВЦЭМ!$J$34:$J$777,СВЦЭМ!$A$34:$A$777,$A387,СВЦЭМ!$B$33:$B$776,T$367)+'СЕТ СН'!$F$16</f>
        <v>0</v>
      </c>
      <c r="U387" s="36">
        <f>SUMIFS(СВЦЭМ!$J$34:$J$777,СВЦЭМ!$A$34:$A$777,$A387,СВЦЭМ!$B$33:$B$776,U$367)+'СЕТ СН'!$F$16</f>
        <v>0</v>
      </c>
      <c r="V387" s="36">
        <f>SUMIFS(СВЦЭМ!$J$34:$J$777,СВЦЭМ!$A$34:$A$777,$A387,СВЦЭМ!$B$33:$B$776,V$367)+'СЕТ СН'!$F$16</f>
        <v>0</v>
      </c>
      <c r="W387" s="36">
        <f>SUMIFS(СВЦЭМ!$J$34:$J$777,СВЦЭМ!$A$34:$A$777,$A387,СВЦЭМ!$B$33:$B$776,W$367)+'СЕТ СН'!$F$16</f>
        <v>0</v>
      </c>
      <c r="X387" s="36">
        <f>SUMIFS(СВЦЭМ!$J$34:$J$777,СВЦЭМ!$A$34:$A$777,$A387,СВЦЭМ!$B$33:$B$776,X$367)+'СЕТ СН'!$F$16</f>
        <v>0</v>
      </c>
      <c r="Y387" s="36">
        <f>SUMIFS(СВЦЭМ!$J$34:$J$777,СВЦЭМ!$A$34:$A$777,$A387,СВЦЭМ!$B$33:$B$776,Y$367)+'СЕТ СН'!$F$16</f>
        <v>0</v>
      </c>
    </row>
    <row r="388" spans="1:26" ht="15.75" hidden="1" x14ac:dyDescent="0.2">
      <c r="A388" s="35">
        <f t="shared" si="10"/>
        <v>43637</v>
      </c>
      <c r="B388" s="36">
        <f>SUMIFS(СВЦЭМ!$J$34:$J$777,СВЦЭМ!$A$34:$A$777,$A388,СВЦЭМ!$B$33:$B$776,B$367)+'СЕТ СН'!$F$16</f>
        <v>0</v>
      </c>
      <c r="C388" s="36">
        <f>SUMIFS(СВЦЭМ!$J$34:$J$777,СВЦЭМ!$A$34:$A$777,$A388,СВЦЭМ!$B$33:$B$776,C$367)+'СЕТ СН'!$F$16</f>
        <v>0</v>
      </c>
      <c r="D388" s="36">
        <f>SUMIFS(СВЦЭМ!$J$34:$J$777,СВЦЭМ!$A$34:$A$777,$A388,СВЦЭМ!$B$33:$B$776,D$367)+'СЕТ СН'!$F$16</f>
        <v>0</v>
      </c>
      <c r="E388" s="36">
        <f>SUMIFS(СВЦЭМ!$J$34:$J$777,СВЦЭМ!$A$34:$A$777,$A388,СВЦЭМ!$B$33:$B$776,E$367)+'СЕТ СН'!$F$16</f>
        <v>0</v>
      </c>
      <c r="F388" s="36">
        <f>SUMIFS(СВЦЭМ!$J$34:$J$777,СВЦЭМ!$A$34:$A$777,$A388,СВЦЭМ!$B$33:$B$776,F$367)+'СЕТ СН'!$F$16</f>
        <v>0</v>
      </c>
      <c r="G388" s="36">
        <f>SUMIFS(СВЦЭМ!$J$34:$J$777,СВЦЭМ!$A$34:$A$777,$A388,СВЦЭМ!$B$33:$B$776,G$367)+'СЕТ СН'!$F$16</f>
        <v>0</v>
      </c>
      <c r="H388" s="36">
        <f>SUMIFS(СВЦЭМ!$J$34:$J$777,СВЦЭМ!$A$34:$A$777,$A388,СВЦЭМ!$B$33:$B$776,H$367)+'СЕТ СН'!$F$16</f>
        <v>0</v>
      </c>
      <c r="I388" s="36">
        <f>SUMIFS(СВЦЭМ!$J$34:$J$777,СВЦЭМ!$A$34:$A$777,$A388,СВЦЭМ!$B$33:$B$776,I$367)+'СЕТ СН'!$F$16</f>
        <v>0</v>
      </c>
      <c r="J388" s="36">
        <f>SUMIFS(СВЦЭМ!$J$34:$J$777,СВЦЭМ!$A$34:$A$777,$A388,СВЦЭМ!$B$33:$B$776,J$367)+'СЕТ СН'!$F$16</f>
        <v>0</v>
      </c>
      <c r="K388" s="36">
        <f>SUMIFS(СВЦЭМ!$J$34:$J$777,СВЦЭМ!$A$34:$A$777,$A388,СВЦЭМ!$B$33:$B$776,K$367)+'СЕТ СН'!$F$16</f>
        <v>0</v>
      </c>
      <c r="L388" s="36">
        <f>SUMIFS(СВЦЭМ!$J$34:$J$777,СВЦЭМ!$A$34:$A$777,$A388,СВЦЭМ!$B$33:$B$776,L$367)+'СЕТ СН'!$F$16</f>
        <v>0</v>
      </c>
      <c r="M388" s="36">
        <f>SUMIFS(СВЦЭМ!$J$34:$J$777,СВЦЭМ!$A$34:$A$777,$A388,СВЦЭМ!$B$33:$B$776,M$367)+'СЕТ СН'!$F$16</f>
        <v>0</v>
      </c>
      <c r="N388" s="36">
        <f>SUMIFS(СВЦЭМ!$J$34:$J$777,СВЦЭМ!$A$34:$A$777,$A388,СВЦЭМ!$B$33:$B$776,N$367)+'СЕТ СН'!$F$16</f>
        <v>0</v>
      </c>
      <c r="O388" s="36">
        <f>SUMIFS(СВЦЭМ!$J$34:$J$777,СВЦЭМ!$A$34:$A$777,$A388,СВЦЭМ!$B$33:$B$776,O$367)+'СЕТ СН'!$F$16</f>
        <v>0</v>
      </c>
      <c r="P388" s="36">
        <f>SUMIFS(СВЦЭМ!$J$34:$J$777,СВЦЭМ!$A$34:$A$777,$A388,СВЦЭМ!$B$33:$B$776,P$367)+'СЕТ СН'!$F$16</f>
        <v>0</v>
      </c>
      <c r="Q388" s="36">
        <f>SUMIFS(СВЦЭМ!$J$34:$J$777,СВЦЭМ!$A$34:$A$777,$A388,СВЦЭМ!$B$33:$B$776,Q$367)+'СЕТ СН'!$F$16</f>
        <v>0</v>
      </c>
      <c r="R388" s="36">
        <f>SUMIFS(СВЦЭМ!$J$34:$J$777,СВЦЭМ!$A$34:$A$777,$A388,СВЦЭМ!$B$33:$B$776,R$367)+'СЕТ СН'!$F$16</f>
        <v>0</v>
      </c>
      <c r="S388" s="36">
        <f>SUMIFS(СВЦЭМ!$J$34:$J$777,СВЦЭМ!$A$34:$A$777,$A388,СВЦЭМ!$B$33:$B$776,S$367)+'СЕТ СН'!$F$16</f>
        <v>0</v>
      </c>
      <c r="T388" s="36">
        <f>SUMIFS(СВЦЭМ!$J$34:$J$777,СВЦЭМ!$A$34:$A$777,$A388,СВЦЭМ!$B$33:$B$776,T$367)+'СЕТ СН'!$F$16</f>
        <v>0</v>
      </c>
      <c r="U388" s="36">
        <f>SUMIFS(СВЦЭМ!$J$34:$J$777,СВЦЭМ!$A$34:$A$777,$A388,СВЦЭМ!$B$33:$B$776,U$367)+'СЕТ СН'!$F$16</f>
        <v>0</v>
      </c>
      <c r="V388" s="36">
        <f>SUMIFS(СВЦЭМ!$J$34:$J$777,СВЦЭМ!$A$34:$A$777,$A388,СВЦЭМ!$B$33:$B$776,V$367)+'СЕТ СН'!$F$16</f>
        <v>0</v>
      </c>
      <c r="W388" s="36">
        <f>SUMIFS(СВЦЭМ!$J$34:$J$777,СВЦЭМ!$A$34:$A$777,$A388,СВЦЭМ!$B$33:$B$776,W$367)+'СЕТ СН'!$F$16</f>
        <v>0</v>
      </c>
      <c r="X388" s="36">
        <f>SUMIFS(СВЦЭМ!$J$34:$J$777,СВЦЭМ!$A$34:$A$777,$A388,СВЦЭМ!$B$33:$B$776,X$367)+'СЕТ СН'!$F$16</f>
        <v>0</v>
      </c>
      <c r="Y388" s="36">
        <f>SUMIFS(СВЦЭМ!$J$34:$J$777,СВЦЭМ!$A$34:$A$777,$A388,СВЦЭМ!$B$33:$B$776,Y$367)+'СЕТ СН'!$F$16</f>
        <v>0</v>
      </c>
    </row>
    <row r="389" spans="1:26" ht="15.75" hidden="1" x14ac:dyDescent="0.2">
      <c r="A389" s="35">
        <f t="shared" si="10"/>
        <v>43638</v>
      </c>
      <c r="B389" s="36">
        <f>SUMIFS(СВЦЭМ!$J$34:$J$777,СВЦЭМ!$A$34:$A$777,$A389,СВЦЭМ!$B$33:$B$776,B$367)+'СЕТ СН'!$F$16</f>
        <v>0</v>
      </c>
      <c r="C389" s="36">
        <f>SUMIFS(СВЦЭМ!$J$34:$J$777,СВЦЭМ!$A$34:$A$777,$A389,СВЦЭМ!$B$33:$B$776,C$367)+'СЕТ СН'!$F$16</f>
        <v>0</v>
      </c>
      <c r="D389" s="36">
        <f>SUMIFS(СВЦЭМ!$J$34:$J$777,СВЦЭМ!$A$34:$A$777,$A389,СВЦЭМ!$B$33:$B$776,D$367)+'СЕТ СН'!$F$16</f>
        <v>0</v>
      </c>
      <c r="E389" s="36">
        <f>SUMIFS(СВЦЭМ!$J$34:$J$777,СВЦЭМ!$A$34:$A$777,$A389,СВЦЭМ!$B$33:$B$776,E$367)+'СЕТ СН'!$F$16</f>
        <v>0</v>
      </c>
      <c r="F389" s="36">
        <f>SUMIFS(СВЦЭМ!$J$34:$J$777,СВЦЭМ!$A$34:$A$777,$A389,СВЦЭМ!$B$33:$B$776,F$367)+'СЕТ СН'!$F$16</f>
        <v>0</v>
      </c>
      <c r="G389" s="36">
        <f>SUMIFS(СВЦЭМ!$J$34:$J$777,СВЦЭМ!$A$34:$A$777,$A389,СВЦЭМ!$B$33:$B$776,G$367)+'СЕТ СН'!$F$16</f>
        <v>0</v>
      </c>
      <c r="H389" s="36">
        <f>SUMIFS(СВЦЭМ!$J$34:$J$777,СВЦЭМ!$A$34:$A$777,$A389,СВЦЭМ!$B$33:$B$776,H$367)+'СЕТ СН'!$F$16</f>
        <v>0</v>
      </c>
      <c r="I389" s="36">
        <f>SUMIFS(СВЦЭМ!$J$34:$J$777,СВЦЭМ!$A$34:$A$777,$A389,СВЦЭМ!$B$33:$B$776,I$367)+'СЕТ СН'!$F$16</f>
        <v>0</v>
      </c>
      <c r="J389" s="36">
        <f>SUMIFS(СВЦЭМ!$J$34:$J$777,СВЦЭМ!$A$34:$A$777,$A389,СВЦЭМ!$B$33:$B$776,J$367)+'СЕТ СН'!$F$16</f>
        <v>0</v>
      </c>
      <c r="K389" s="36">
        <f>SUMIFS(СВЦЭМ!$J$34:$J$777,СВЦЭМ!$A$34:$A$777,$A389,СВЦЭМ!$B$33:$B$776,K$367)+'СЕТ СН'!$F$16</f>
        <v>0</v>
      </c>
      <c r="L389" s="36">
        <f>SUMIFS(СВЦЭМ!$J$34:$J$777,СВЦЭМ!$A$34:$A$777,$A389,СВЦЭМ!$B$33:$B$776,L$367)+'СЕТ СН'!$F$16</f>
        <v>0</v>
      </c>
      <c r="M389" s="36">
        <f>SUMIFS(СВЦЭМ!$J$34:$J$777,СВЦЭМ!$A$34:$A$777,$A389,СВЦЭМ!$B$33:$B$776,M$367)+'СЕТ СН'!$F$16</f>
        <v>0</v>
      </c>
      <c r="N389" s="36">
        <f>SUMIFS(СВЦЭМ!$J$34:$J$777,СВЦЭМ!$A$34:$A$777,$A389,СВЦЭМ!$B$33:$B$776,N$367)+'СЕТ СН'!$F$16</f>
        <v>0</v>
      </c>
      <c r="O389" s="36">
        <f>SUMIFS(СВЦЭМ!$J$34:$J$777,СВЦЭМ!$A$34:$A$777,$A389,СВЦЭМ!$B$33:$B$776,O$367)+'СЕТ СН'!$F$16</f>
        <v>0</v>
      </c>
      <c r="P389" s="36">
        <f>SUMIFS(СВЦЭМ!$J$34:$J$777,СВЦЭМ!$A$34:$A$777,$A389,СВЦЭМ!$B$33:$B$776,P$367)+'СЕТ СН'!$F$16</f>
        <v>0</v>
      </c>
      <c r="Q389" s="36">
        <f>SUMIFS(СВЦЭМ!$J$34:$J$777,СВЦЭМ!$A$34:$A$777,$A389,СВЦЭМ!$B$33:$B$776,Q$367)+'СЕТ СН'!$F$16</f>
        <v>0</v>
      </c>
      <c r="R389" s="36">
        <f>SUMIFS(СВЦЭМ!$J$34:$J$777,СВЦЭМ!$A$34:$A$777,$A389,СВЦЭМ!$B$33:$B$776,R$367)+'СЕТ СН'!$F$16</f>
        <v>0</v>
      </c>
      <c r="S389" s="36">
        <f>SUMIFS(СВЦЭМ!$J$34:$J$777,СВЦЭМ!$A$34:$A$777,$A389,СВЦЭМ!$B$33:$B$776,S$367)+'СЕТ СН'!$F$16</f>
        <v>0</v>
      </c>
      <c r="T389" s="36">
        <f>SUMIFS(СВЦЭМ!$J$34:$J$777,СВЦЭМ!$A$34:$A$777,$A389,СВЦЭМ!$B$33:$B$776,T$367)+'СЕТ СН'!$F$16</f>
        <v>0</v>
      </c>
      <c r="U389" s="36">
        <f>SUMIFS(СВЦЭМ!$J$34:$J$777,СВЦЭМ!$A$34:$A$777,$A389,СВЦЭМ!$B$33:$B$776,U$367)+'СЕТ СН'!$F$16</f>
        <v>0</v>
      </c>
      <c r="V389" s="36">
        <f>SUMIFS(СВЦЭМ!$J$34:$J$777,СВЦЭМ!$A$34:$A$777,$A389,СВЦЭМ!$B$33:$B$776,V$367)+'СЕТ СН'!$F$16</f>
        <v>0</v>
      </c>
      <c r="W389" s="36">
        <f>SUMIFS(СВЦЭМ!$J$34:$J$777,СВЦЭМ!$A$34:$A$777,$A389,СВЦЭМ!$B$33:$B$776,W$367)+'СЕТ СН'!$F$16</f>
        <v>0</v>
      </c>
      <c r="X389" s="36">
        <f>SUMIFS(СВЦЭМ!$J$34:$J$777,СВЦЭМ!$A$34:$A$777,$A389,СВЦЭМ!$B$33:$B$776,X$367)+'СЕТ СН'!$F$16</f>
        <v>0</v>
      </c>
      <c r="Y389" s="36">
        <f>SUMIFS(СВЦЭМ!$J$34:$J$777,СВЦЭМ!$A$34:$A$777,$A389,СВЦЭМ!$B$33:$B$776,Y$367)+'СЕТ СН'!$F$16</f>
        <v>0</v>
      </c>
    </row>
    <row r="390" spans="1:26" ht="15.75" hidden="1" x14ac:dyDescent="0.2">
      <c r="A390" s="35">
        <f t="shared" si="10"/>
        <v>43639</v>
      </c>
      <c r="B390" s="36">
        <f>SUMIFS(СВЦЭМ!$J$34:$J$777,СВЦЭМ!$A$34:$A$777,$A390,СВЦЭМ!$B$33:$B$776,B$367)+'СЕТ СН'!$F$16</f>
        <v>0</v>
      </c>
      <c r="C390" s="36">
        <f>SUMIFS(СВЦЭМ!$J$34:$J$777,СВЦЭМ!$A$34:$A$777,$A390,СВЦЭМ!$B$33:$B$776,C$367)+'СЕТ СН'!$F$16</f>
        <v>0</v>
      </c>
      <c r="D390" s="36">
        <f>SUMIFS(СВЦЭМ!$J$34:$J$777,СВЦЭМ!$A$34:$A$777,$A390,СВЦЭМ!$B$33:$B$776,D$367)+'СЕТ СН'!$F$16</f>
        <v>0</v>
      </c>
      <c r="E390" s="36">
        <f>SUMIFS(СВЦЭМ!$J$34:$J$777,СВЦЭМ!$A$34:$A$777,$A390,СВЦЭМ!$B$33:$B$776,E$367)+'СЕТ СН'!$F$16</f>
        <v>0</v>
      </c>
      <c r="F390" s="36">
        <f>SUMIFS(СВЦЭМ!$J$34:$J$777,СВЦЭМ!$A$34:$A$777,$A390,СВЦЭМ!$B$33:$B$776,F$367)+'СЕТ СН'!$F$16</f>
        <v>0</v>
      </c>
      <c r="G390" s="36">
        <f>SUMIFS(СВЦЭМ!$J$34:$J$777,СВЦЭМ!$A$34:$A$777,$A390,СВЦЭМ!$B$33:$B$776,G$367)+'СЕТ СН'!$F$16</f>
        <v>0</v>
      </c>
      <c r="H390" s="36">
        <f>SUMIFS(СВЦЭМ!$J$34:$J$777,СВЦЭМ!$A$34:$A$777,$A390,СВЦЭМ!$B$33:$B$776,H$367)+'СЕТ СН'!$F$16</f>
        <v>0</v>
      </c>
      <c r="I390" s="36">
        <f>SUMIFS(СВЦЭМ!$J$34:$J$777,СВЦЭМ!$A$34:$A$777,$A390,СВЦЭМ!$B$33:$B$776,I$367)+'СЕТ СН'!$F$16</f>
        <v>0</v>
      </c>
      <c r="J390" s="36">
        <f>SUMIFS(СВЦЭМ!$J$34:$J$777,СВЦЭМ!$A$34:$A$777,$A390,СВЦЭМ!$B$33:$B$776,J$367)+'СЕТ СН'!$F$16</f>
        <v>0</v>
      </c>
      <c r="K390" s="36">
        <f>SUMIFS(СВЦЭМ!$J$34:$J$777,СВЦЭМ!$A$34:$A$777,$A390,СВЦЭМ!$B$33:$B$776,K$367)+'СЕТ СН'!$F$16</f>
        <v>0</v>
      </c>
      <c r="L390" s="36">
        <f>SUMIFS(СВЦЭМ!$J$34:$J$777,СВЦЭМ!$A$34:$A$777,$A390,СВЦЭМ!$B$33:$B$776,L$367)+'СЕТ СН'!$F$16</f>
        <v>0</v>
      </c>
      <c r="M390" s="36">
        <f>SUMIFS(СВЦЭМ!$J$34:$J$777,СВЦЭМ!$A$34:$A$777,$A390,СВЦЭМ!$B$33:$B$776,M$367)+'СЕТ СН'!$F$16</f>
        <v>0</v>
      </c>
      <c r="N390" s="36">
        <f>SUMIFS(СВЦЭМ!$J$34:$J$777,СВЦЭМ!$A$34:$A$777,$A390,СВЦЭМ!$B$33:$B$776,N$367)+'СЕТ СН'!$F$16</f>
        <v>0</v>
      </c>
      <c r="O390" s="36">
        <f>SUMIFS(СВЦЭМ!$J$34:$J$777,СВЦЭМ!$A$34:$A$777,$A390,СВЦЭМ!$B$33:$B$776,O$367)+'СЕТ СН'!$F$16</f>
        <v>0</v>
      </c>
      <c r="P390" s="36">
        <f>SUMIFS(СВЦЭМ!$J$34:$J$777,СВЦЭМ!$A$34:$A$777,$A390,СВЦЭМ!$B$33:$B$776,P$367)+'СЕТ СН'!$F$16</f>
        <v>0</v>
      </c>
      <c r="Q390" s="36">
        <f>SUMIFS(СВЦЭМ!$J$34:$J$777,СВЦЭМ!$A$34:$A$777,$A390,СВЦЭМ!$B$33:$B$776,Q$367)+'СЕТ СН'!$F$16</f>
        <v>0</v>
      </c>
      <c r="R390" s="36">
        <f>SUMIFS(СВЦЭМ!$J$34:$J$777,СВЦЭМ!$A$34:$A$777,$A390,СВЦЭМ!$B$33:$B$776,R$367)+'СЕТ СН'!$F$16</f>
        <v>0</v>
      </c>
      <c r="S390" s="36">
        <f>SUMIFS(СВЦЭМ!$J$34:$J$777,СВЦЭМ!$A$34:$A$777,$A390,СВЦЭМ!$B$33:$B$776,S$367)+'СЕТ СН'!$F$16</f>
        <v>0</v>
      </c>
      <c r="T390" s="36">
        <f>SUMIFS(СВЦЭМ!$J$34:$J$777,СВЦЭМ!$A$34:$A$777,$A390,СВЦЭМ!$B$33:$B$776,T$367)+'СЕТ СН'!$F$16</f>
        <v>0</v>
      </c>
      <c r="U390" s="36">
        <f>SUMIFS(СВЦЭМ!$J$34:$J$777,СВЦЭМ!$A$34:$A$777,$A390,СВЦЭМ!$B$33:$B$776,U$367)+'СЕТ СН'!$F$16</f>
        <v>0</v>
      </c>
      <c r="V390" s="36">
        <f>SUMIFS(СВЦЭМ!$J$34:$J$777,СВЦЭМ!$A$34:$A$777,$A390,СВЦЭМ!$B$33:$B$776,V$367)+'СЕТ СН'!$F$16</f>
        <v>0</v>
      </c>
      <c r="W390" s="36">
        <f>SUMIFS(СВЦЭМ!$J$34:$J$777,СВЦЭМ!$A$34:$A$777,$A390,СВЦЭМ!$B$33:$B$776,W$367)+'СЕТ СН'!$F$16</f>
        <v>0</v>
      </c>
      <c r="X390" s="36">
        <f>SUMIFS(СВЦЭМ!$J$34:$J$777,СВЦЭМ!$A$34:$A$777,$A390,СВЦЭМ!$B$33:$B$776,X$367)+'СЕТ СН'!$F$16</f>
        <v>0</v>
      </c>
      <c r="Y390" s="36">
        <f>SUMIFS(СВЦЭМ!$J$34:$J$777,СВЦЭМ!$A$34:$A$777,$A390,СВЦЭМ!$B$33:$B$776,Y$367)+'СЕТ СН'!$F$16</f>
        <v>0</v>
      </c>
    </row>
    <row r="391" spans="1:26" ht="15.75" hidden="1" x14ac:dyDescent="0.2">
      <c r="A391" s="35">
        <f t="shared" si="10"/>
        <v>43640</v>
      </c>
      <c r="B391" s="36">
        <f>SUMIFS(СВЦЭМ!$J$34:$J$777,СВЦЭМ!$A$34:$A$777,$A391,СВЦЭМ!$B$33:$B$776,B$367)+'СЕТ СН'!$F$16</f>
        <v>0</v>
      </c>
      <c r="C391" s="36">
        <f>SUMIFS(СВЦЭМ!$J$34:$J$777,СВЦЭМ!$A$34:$A$777,$A391,СВЦЭМ!$B$33:$B$776,C$367)+'СЕТ СН'!$F$16</f>
        <v>0</v>
      </c>
      <c r="D391" s="36">
        <f>SUMIFS(СВЦЭМ!$J$34:$J$777,СВЦЭМ!$A$34:$A$777,$A391,СВЦЭМ!$B$33:$B$776,D$367)+'СЕТ СН'!$F$16</f>
        <v>0</v>
      </c>
      <c r="E391" s="36">
        <f>SUMIFS(СВЦЭМ!$J$34:$J$777,СВЦЭМ!$A$34:$A$777,$A391,СВЦЭМ!$B$33:$B$776,E$367)+'СЕТ СН'!$F$16</f>
        <v>0</v>
      </c>
      <c r="F391" s="36">
        <f>SUMIFS(СВЦЭМ!$J$34:$J$777,СВЦЭМ!$A$34:$A$777,$A391,СВЦЭМ!$B$33:$B$776,F$367)+'СЕТ СН'!$F$16</f>
        <v>0</v>
      </c>
      <c r="G391" s="36">
        <f>SUMIFS(СВЦЭМ!$J$34:$J$777,СВЦЭМ!$A$34:$A$777,$A391,СВЦЭМ!$B$33:$B$776,G$367)+'СЕТ СН'!$F$16</f>
        <v>0</v>
      </c>
      <c r="H391" s="36">
        <f>SUMIFS(СВЦЭМ!$J$34:$J$777,СВЦЭМ!$A$34:$A$777,$A391,СВЦЭМ!$B$33:$B$776,H$367)+'СЕТ СН'!$F$16</f>
        <v>0</v>
      </c>
      <c r="I391" s="36">
        <f>SUMIFS(СВЦЭМ!$J$34:$J$777,СВЦЭМ!$A$34:$A$777,$A391,СВЦЭМ!$B$33:$B$776,I$367)+'СЕТ СН'!$F$16</f>
        <v>0</v>
      </c>
      <c r="J391" s="36">
        <f>SUMIFS(СВЦЭМ!$J$34:$J$777,СВЦЭМ!$A$34:$A$777,$A391,СВЦЭМ!$B$33:$B$776,J$367)+'СЕТ СН'!$F$16</f>
        <v>0</v>
      </c>
      <c r="K391" s="36">
        <f>SUMIFS(СВЦЭМ!$J$34:$J$777,СВЦЭМ!$A$34:$A$777,$A391,СВЦЭМ!$B$33:$B$776,K$367)+'СЕТ СН'!$F$16</f>
        <v>0</v>
      </c>
      <c r="L391" s="36">
        <f>SUMIFS(СВЦЭМ!$J$34:$J$777,СВЦЭМ!$A$34:$A$777,$A391,СВЦЭМ!$B$33:$B$776,L$367)+'СЕТ СН'!$F$16</f>
        <v>0</v>
      </c>
      <c r="M391" s="36">
        <f>SUMIFS(СВЦЭМ!$J$34:$J$777,СВЦЭМ!$A$34:$A$777,$A391,СВЦЭМ!$B$33:$B$776,M$367)+'СЕТ СН'!$F$16</f>
        <v>0</v>
      </c>
      <c r="N391" s="36">
        <f>SUMIFS(СВЦЭМ!$J$34:$J$777,СВЦЭМ!$A$34:$A$777,$A391,СВЦЭМ!$B$33:$B$776,N$367)+'СЕТ СН'!$F$16</f>
        <v>0</v>
      </c>
      <c r="O391" s="36">
        <f>SUMIFS(СВЦЭМ!$J$34:$J$777,СВЦЭМ!$A$34:$A$777,$A391,СВЦЭМ!$B$33:$B$776,O$367)+'СЕТ СН'!$F$16</f>
        <v>0</v>
      </c>
      <c r="P391" s="36">
        <f>SUMIFS(СВЦЭМ!$J$34:$J$777,СВЦЭМ!$A$34:$A$777,$A391,СВЦЭМ!$B$33:$B$776,P$367)+'СЕТ СН'!$F$16</f>
        <v>0</v>
      </c>
      <c r="Q391" s="36">
        <f>SUMIFS(СВЦЭМ!$J$34:$J$777,СВЦЭМ!$A$34:$A$777,$A391,СВЦЭМ!$B$33:$B$776,Q$367)+'СЕТ СН'!$F$16</f>
        <v>0</v>
      </c>
      <c r="R391" s="36">
        <f>SUMIFS(СВЦЭМ!$J$34:$J$777,СВЦЭМ!$A$34:$A$777,$A391,СВЦЭМ!$B$33:$B$776,R$367)+'СЕТ СН'!$F$16</f>
        <v>0</v>
      </c>
      <c r="S391" s="36">
        <f>SUMIFS(СВЦЭМ!$J$34:$J$777,СВЦЭМ!$A$34:$A$777,$A391,СВЦЭМ!$B$33:$B$776,S$367)+'СЕТ СН'!$F$16</f>
        <v>0</v>
      </c>
      <c r="T391" s="36">
        <f>SUMIFS(СВЦЭМ!$J$34:$J$777,СВЦЭМ!$A$34:$A$777,$A391,СВЦЭМ!$B$33:$B$776,T$367)+'СЕТ СН'!$F$16</f>
        <v>0</v>
      </c>
      <c r="U391" s="36">
        <f>SUMIFS(СВЦЭМ!$J$34:$J$777,СВЦЭМ!$A$34:$A$777,$A391,СВЦЭМ!$B$33:$B$776,U$367)+'СЕТ СН'!$F$16</f>
        <v>0</v>
      </c>
      <c r="V391" s="36">
        <f>SUMIFS(СВЦЭМ!$J$34:$J$777,СВЦЭМ!$A$34:$A$777,$A391,СВЦЭМ!$B$33:$B$776,V$367)+'СЕТ СН'!$F$16</f>
        <v>0</v>
      </c>
      <c r="W391" s="36">
        <f>SUMIFS(СВЦЭМ!$J$34:$J$777,СВЦЭМ!$A$34:$A$777,$A391,СВЦЭМ!$B$33:$B$776,W$367)+'СЕТ СН'!$F$16</f>
        <v>0</v>
      </c>
      <c r="X391" s="36">
        <f>SUMIFS(СВЦЭМ!$J$34:$J$777,СВЦЭМ!$A$34:$A$777,$A391,СВЦЭМ!$B$33:$B$776,X$367)+'СЕТ СН'!$F$16</f>
        <v>0</v>
      </c>
      <c r="Y391" s="36">
        <f>SUMIFS(СВЦЭМ!$J$34:$J$777,СВЦЭМ!$A$34:$A$777,$A391,СВЦЭМ!$B$33:$B$776,Y$367)+'СЕТ СН'!$F$16</f>
        <v>0</v>
      </c>
    </row>
    <row r="392" spans="1:26" ht="15.75" hidden="1" x14ac:dyDescent="0.2">
      <c r="A392" s="35">
        <f t="shared" si="10"/>
        <v>43641</v>
      </c>
      <c r="B392" s="36">
        <f>SUMIFS(СВЦЭМ!$J$34:$J$777,СВЦЭМ!$A$34:$A$777,$A392,СВЦЭМ!$B$33:$B$776,B$367)+'СЕТ СН'!$F$16</f>
        <v>0</v>
      </c>
      <c r="C392" s="36">
        <f>SUMIFS(СВЦЭМ!$J$34:$J$777,СВЦЭМ!$A$34:$A$777,$A392,СВЦЭМ!$B$33:$B$776,C$367)+'СЕТ СН'!$F$16</f>
        <v>0</v>
      </c>
      <c r="D392" s="36">
        <f>SUMIFS(СВЦЭМ!$J$34:$J$777,СВЦЭМ!$A$34:$A$777,$A392,СВЦЭМ!$B$33:$B$776,D$367)+'СЕТ СН'!$F$16</f>
        <v>0</v>
      </c>
      <c r="E392" s="36">
        <f>SUMIFS(СВЦЭМ!$J$34:$J$777,СВЦЭМ!$A$34:$A$777,$A392,СВЦЭМ!$B$33:$B$776,E$367)+'СЕТ СН'!$F$16</f>
        <v>0</v>
      </c>
      <c r="F392" s="36">
        <f>SUMIFS(СВЦЭМ!$J$34:$J$777,СВЦЭМ!$A$34:$A$777,$A392,СВЦЭМ!$B$33:$B$776,F$367)+'СЕТ СН'!$F$16</f>
        <v>0</v>
      </c>
      <c r="G392" s="36">
        <f>SUMIFS(СВЦЭМ!$J$34:$J$777,СВЦЭМ!$A$34:$A$777,$A392,СВЦЭМ!$B$33:$B$776,G$367)+'СЕТ СН'!$F$16</f>
        <v>0</v>
      </c>
      <c r="H392" s="36">
        <f>SUMIFS(СВЦЭМ!$J$34:$J$777,СВЦЭМ!$A$34:$A$777,$A392,СВЦЭМ!$B$33:$B$776,H$367)+'СЕТ СН'!$F$16</f>
        <v>0</v>
      </c>
      <c r="I392" s="36">
        <f>SUMIFS(СВЦЭМ!$J$34:$J$777,СВЦЭМ!$A$34:$A$777,$A392,СВЦЭМ!$B$33:$B$776,I$367)+'СЕТ СН'!$F$16</f>
        <v>0</v>
      </c>
      <c r="J392" s="36">
        <f>SUMIFS(СВЦЭМ!$J$34:$J$777,СВЦЭМ!$A$34:$A$777,$A392,СВЦЭМ!$B$33:$B$776,J$367)+'СЕТ СН'!$F$16</f>
        <v>0</v>
      </c>
      <c r="K392" s="36">
        <f>SUMIFS(СВЦЭМ!$J$34:$J$777,СВЦЭМ!$A$34:$A$777,$A392,СВЦЭМ!$B$33:$B$776,K$367)+'СЕТ СН'!$F$16</f>
        <v>0</v>
      </c>
      <c r="L392" s="36">
        <f>SUMIFS(СВЦЭМ!$J$34:$J$777,СВЦЭМ!$A$34:$A$777,$A392,СВЦЭМ!$B$33:$B$776,L$367)+'СЕТ СН'!$F$16</f>
        <v>0</v>
      </c>
      <c r="M392" s="36">
        <f>SUMIFS(СВЦЭМ!$J$34:$J$777,СВЦЭМ!$A$34:$A$777,$A392,СВЦЭМ!$B$33:$B$776,M$367)+'СЕТ СН'!$F$16</f>
        <v>0</v>
      </c>
      <c r="N392" s="36">
        <f>SUMIFS(СВЦЭМ!$J$34:$J$777,СВЦЭМ!$A$34:$A$777,$A392,СВЦЭМ!$B$33:$B$776,N$367)+'СЕТ СН'!$F$16</f>
        <v>0</v>
      </c>
      <c r="O392" s="36">
        <f>SUMIFS(СВЦЭМ!$J$34:$J$777,СВЦЭМ!$A$34:$A$777,$A392,СВЦЭМ!$B$33:$B$776,O$367)+'СЕТ СН'!$F$16</f>
        <v>0</v>
      </c>
      <c r="P392" s="36">
        <f>SUMIFS(СВЦЭМ!$J$34:$J$777,СВЦЭМ!$A$34:$A$777,$A392,СВЦЭМ!$B$33:$B$776,P$367)+'СЕТ СН'!$F$16</f>
        <v>0</v>
      </c>
      <c r="Q392" s="36">
        <f>SUMIFS(СВЦЭМ!$J$34:$J$777,СВЦЭМ!$A$34:$A$777,$A392,СВЦЭМ!$B$33:$B$776,Q$367)+'СЕТ СН'!$F$16</f>
        <v>0</v>
      </c>
      <c r="R392" s="36">
        <f>SUMIFS(СВЦЭМ!$J$34:$J$777,СВЦЭМ!$A$34:$A$777,$A392,СВЦЭМ!$B$33:$B$776,R$367)+'СЕТ СН'!$F$16</f>
        <v>0</v>
      </c>
      <c r="S392" s="36">
        <f>SUMIFS(СВЦЭМ!$J$34:$J$777,СВЦЭМ!$A$34:$A$777,$A392,СВЦЭМ!$B$33:$B$776,S$367)+'СЕТ СН'!$F$16</f>
        <v>0</v>
      </c>
      <c r="T392" s="36">
        <f>SUMIFS(СВЦЭМ!$J$34:$J$777,СВЦЭМ!$A$34:$A$777,$A392,СВЦЭМ!$B$33:$B$776,T$367)+'СЕТ СН'!$F$16</f>
        <v>0</v>
      </c>
      <c r="U392" s="36">
        <f>SUMIFS(СВЦЭМ!$J$34:$J$777,СВЦЭМ!$A$34:$A$777,$A392,СВЦЭМ!$B$33:$B$776,U$367)+'СЕТ СН'!$F$16</f>
        <v>0</v>
      </c>
      <c r="V392" s="36">
        <f>SUMIFS(СВЦЭМ!$J$34:$J$777,СВЦЭМ!$A$34:$A$777,$A392,СВЦЭМ!$B$33:$B$776,V$367)+'СЕТ СН'!$F$16</f>
        <v>0</v>
      </c>
      <c r="W392" s="36">
        <f>SUMIFS(СВЦЭМ!$J$34:$J$777,СВЦЭМ!$A$34:$A$777,$A392,СВЦЭМ!$B$33:$B$776,W$367)+'СЕТ СН'!$F$16</f>
        <v>0</v>
      </c>
      <c r="X392" s="36">
        <f>SUMIFS(СВЦЭМ!$J$34:$J$777,СВЦЭМ!$A$34:$A$777,$A392,СВЦЭМ!$B$33:$B$776,X$367)+'СЕТ СН'!$F$16</f>
        <v>0</v>
      </c>
      <c r="Y392" s="36">
        <f>SUMIFS(СВЦЭМ!$J$34:$J$777,СВЦЭМ!$A$34:$A$777,$A392,СВЦЭМ!$B$33:$B$776,Y$367)+'СЕТ СН'!$F$16</f>
        <v>0</v>
      </c>
    </row>
    <row r="393" spans="1:26" ht="15.75" hidden="1" x14ac:dyDescent="0.2">
      <c r="A393" s="35">
        <f t="shared" si="10"/>
        <v>43642</v>
      </c>
      <c r="B393" s="36">
        <f>SUMIFS(СВЦЭМ!$J$34:$J$777,СВЦЭМ!$A$34:$A$777,$A393,СВЦЭМ!$B$33:$B$776,B$367)+'СЕТ СН'!$F$16</f>
        <v>0</v>
      </c>
      <c r="C393" s="36">
        <f>SUMIFS(СВЦЭМ!$J$34:$J$777,СВЦЭМ!$A$34:$A$777,$A393,СВЦЭМ!$B$33:$B$776,C$367)+'СЕТ СН'!$F$16</f>
        <v>0</v>
      </c>
      <c r="D393" s="36">
        <f>SUMIFS(СВЦЭМ!$J$34:$J$777,СВЦЭМ!$A$34:$A$777,$A393,СВЦЭМ!$B$33:$B$776,D$367)+'СЕТ СН'!$F$16</f>
        <v>0</v>
      </c>
      <c r="E393" s="36">
        <f>SUMIFS(СВЦЭМ!$J$34:$J$777,СВЦЭМ!$A$34:$A$777,$A393,СВЦЭМ!$B$33:$B$776,E$367)+'СЕТ СН'!$F$16</f>
        <v>0</v>
      </c>
      <c r="F393" s="36">
        <f>SUMIFS(СВЦЭМ!$J$34:$J$777,СВЦЭМ!$A$34:$A$777,$A393,СВЦЭМ!$B$33:$B$776,F$367)+'СЕТ СН'!$F$16</f>
        <v>0</v>
      </c>
      <c r="G393" s="36">
        <f>SUMIFS(СВЦЭМ!$J$34:$J$777,СВЦЭМ!$A$34:$A$777,$A393,СВЦЭМ!$B$33:$B$776,G$367)+'СЕТ СН'!$F$16</f>
        <v>0</v>
      </c>
      <c r="H393" s="36">
        <f>SUMIFS(СВЦЭМ!$J$34:$J$777,СВЦЭМ!$A$34:$A$777,$A393,СВЦЭМ!$B$33:$B$776,H$367)+'СЕТ СН'!$F$16</f>
        <v>0</v>
      </c>
      <c r="I393" s="36">
        <f>SUMIFS(СВЦЭМ!$J$34:$J$777,СВЦЭМ!$A$34:$A$777,$A393,СВЦЭМ!$B$33:$B$776,I$367)+'СЕТ СН'!$F$16</f>
        <v>0</v>
      </c>
      <c r="J393" s="36">
        <f>SUMIFS(СВЦЭМ!$J$34:$J$777,СВЦЭМ!$A$34:$A$777,$A393,СВЦЭМ!$B$33:$B$776,J$367)+'СЕТ СН'!$F$16</f>
        <v>0</v>
      </c>
      <c r="K393" s="36">
        <f>SUMIFS(СВЦЭМ!$J$34:$J$777,СВЦЭМ!$A$34:$A$777,$A393,СВЦЭМ!$B$33:$B$776,K$367)+'СЕТ СН'!$F$16</f>
        <v>0</v>
      </c>
      <c r="L393" s="36">
        <f>SUMIFS(СВЦЭМ!$J$34:$J$777,СВЦЭМ!$A$34:$A$777,$A393,СВЦЭМ!$B$33:$B$776,L$367)+'СЕТ СН'!$F$16</f>
        <v>0</v>
      </c>
      <c r="M393" s="36">
        <f>SUMIFS(СВЦЭМ!$J$34:$J$777,СВЦЭМ!$A$34:$A$777,$A393,СВЦЭМ!$B$33:$B$776,M$367)+'СЕТ СН'!$F$16</f>
        <v>0</v>
      </c>
      <c r="N393" s="36">
        <f>SUMIFS(СВЦЭМ!$J$34:$J$777,СВЦЭМ!$A$34:$A$777,$A393,СВЦЭМ!$B$33:$B$776,N$367)+'СЕТ СН'!$F$16</f>
        <v>0</v>
      </c>
      <c r="O393" s="36">
        <f>SUMIFS(СВЦЭМ!$J$34:$J$777,СВЦЭМ!$A$34:$A$777,$A393,СВЦЭМ!$B$33:$B$776,O$367)+'СЕТ СН'!$F$16</f>
        <v>0</v>
      </c>
      <c r="P393" s="36">
        <f>SUMIFS(СВЦЭМ!$J$34:$J$777,СВЦЭМ!$A$34:$A$777,$A393,СВЦЭМ!$B$33:$B$776,P$367)+'СЕТ СН'!$F$16</f>
        <v>0</v>
      </c>
      <c r="Q393" s="36">
        <f>SUMIFS(СВЦЭМ!$J$34:$J$777,СВЦЭМ!$A$34:$A$777,$A393,СВЦЭМ!$B$33:$B$776,Q$367)+'СЕТ СН'!$F$16</f>
        <v>0</v>
      </c>
      <c r="R393" s="36">
        <f>SUMIFS(СВЦЭМ!$J$34:$J$777,СВЦЭМ!$A$34:$A$777,$A393,СВЦЭМ!$B$33:$B$776,R$367)+'СЕТ СН'!$F$16</f>
        <v>0</v>
      </c>
      <c r="S393" s="36">
        <f>SUMIFS(СВЦЭМ!$J$34:$J$777,СВЦЭМ!$A$34:$A$777,$A393,СВЦЭМ!$B$33:$B$776,S$367)+'СЕТ СН'!$F$16</f>
        <v>0</v>
      </c>
      <c r="T393" s="36">
        <f>SUMIFS(СВЦЭМ!$J$34:$J$777,СВЦЭМ!$A$34:$A$777,$A393,СВЦЭМ!$B$33:$B$776,T$367)+'СЕТ СН'!$F$16</f>
        <v>0</v>
      </c>
      <c r="U393" s="36">
        <f>SUMIFS(СВЦЭМ!$J$34:$J$777,СВЦЭМ!$A$34:$A$777,$A393,СВЦЭМ!$B$33:$B$776,U$367)+'СЕТ СН'!$F$16</f>
        <v>0</v>
      </c>
      <c r="V393" s="36">
        <f>SUMIFS(СВЦЭМ!$J$34:$J$777,СВЦЭМ!$A$34:$A$777,$A393,СВЦЭМ!$B$33:$B$776,V$367)+'СЕТ СН'!$F$16</f>
        <v>0</v>
      </c>
      <c r="W393" s="36">
        <f>SUMIFS(СВЦЭМ!$J$34:$J$777,СВЦЭМ!$A$34:$A$777,$A393,СВЦЭМ!$B$33:$B$776,W$367)+'СЕТ СН'!$F$16</f>
        <v>0</v>
      </c>
      <c r="X393" s="36">
        <f>SUMIFS(СВЦЭМ!$J$34:$J$777,СВЦЭМ!$A$34:$A$777,$A393,СВЦЭМ!$B$33:$B$776,X$367)+'СЕТ СН'!$F$16</f>
        <v>0</v>
      </c>
      <c r="Y393" s="36">
        <f>SUMIFS(СВЦЭМ!$J$34:$J$777,СВЦЭМ!$A$34:$A$777,$A393,СВЦЭМ!$B$33:$B$776,Y$367)+'СЕТ СН'!$F$16</f>
        <v>0</v>
      </c>
    </row>
    <row r="394" spans="1:26" ht="15.75" hidden="1" x14ac:dyDescent="0.2">
      <c r="A394" s="35">
        <f t="shared" si="10"/>
        <v>43643</v>
      </c>
      <c r="B394" s="36">
        <f>SUMIFS(СВЦЭМ!$J$34:$J$777,СВЦЭМ!$A$34:$A$777,$A394,СВЦЭМ!$B$33:$B$776,B$367)+'СЕТ СН'!$F$16</f>
        <v>0</v>
      </c>
      <c r="C394" s="36">
        <f>SUMIFS(СВЦЭМ!$J$34:$J$777,СВЦЭМ!$A$34:$A$777,$A394,СВЦЭМ!$B$33:$B$776,C$367)+'СЕТ СН'!$F$16</f>
        <v>0</v>
      </c>
      <c r="D394" s="36">
        <f>SUMIFS(СВЦЭМ!$J$34:$J$777,СВЦЭМ!$A$34:$A$777,$A394,СВЦЭМ!$B$33:$B$776,D$367)+'СЕТ СН'!$F$16</f>
        <v>0</v>
      </c>
      <c r="E394" s="36">
        <f>SUMIFS(СВЦЭМ!$J$34:$J$777,СВЦЭМ!$A$34:$A$777,$A394,СВЦЭМ!$B$33:$B$776,E$367)+'СЕТ СН'!$F$16</f>
        <v>0</v>
      </c>
      <c r="F394" s="36">
        <f>SUMIFS(СВЦЭМ!$J$34:$J$777,СВЦЭМ!$A$34:$A$777,$A394,СВЦЭМ!$B$33:$B$776,F$367)+'СЕТ СН'!$F$16</f>
        <v>0</v>
      </c>
      <c r="G394" s="36">
        <f>SUMIFS(СВЦЭМ!$J$34:$J$777,СВЦЭМ!$A$34:$A$777,$A394,СВЦЭМ!$B$33:$B$776,G$367)+'СЕТ СН'!$F$16</f>
        <v>0</v>
      </c>
      <c r="H394" s="36">
        <f>SUMIFS(СВЦЭМ!$J$34:$J$777,СВЦЭМ!$A$34:$A$777,$A394,СВЦЭМ!$B$33:$B$776,H$367)+'СЕТ СН'!$F$16</f>
        <v>0</v>
      </c>
      <c r="I394" s="36">
        <f>SUMIFS(СВЦЭМ!$J$34:$J$777,СВЦЭМ!$A$34:$A$777,$A394,СВЦЭМ!$B$33:$B$776,I$367)+'СЕТ СН'!$F$16</f>
        <v>0</v>
      </c>
      <c r="J394" s="36">
        <f>SUMIFS(СВЦЭМ!$J$34:$J$777,СВЦЭМ!$A$34:$A$777,$A394,СВЦЭМ!$B$33:$B$776,J$367)+'СЕТ СН'!$F$16</f>
        <v>0</v>
      </c>
      <c r="K394" s="36">
        <f>SUMIFS(СВЦЭМ!$J$34:$J$777,СВЦЭМ!$A$34:$A$777,$A394,СВЦЭМ!$B$33:$B$776,K$367)+'СЕТ СН'!$F$16</f>
        <v>0</v>
      </c>
      <c r="L394" s="36">
        <f>SUMIFS(СВЦЭМ!$J$34:$J$777,СВЦЭМ!$A$34:$A$777,$A394,СВЦЭМ!$B$33:$B$776,L$367)+'СЕТ СН'!$F$16</f>
        <v>0</v>
      </c>
      <c r="M394" s="36">
        <f>SUMIFS(СВЦЭМ!$J$34:$J$777,СВЦЭМ!$A$34:$A$777,$A394,СВЦЭМ!$B$33:$B$776,M$367)+'СЕТ СН'!$F$16</f>
        <v>0</v>
      </c>
      <c r="N394" s="36">
        <f>SUMIFS(СВЦЭМ!$J$34:$J$777,СВЦЭМ!$A$34:$A$777,$A394,СВЦЭМ!$B$33:$B$776,N$367)+'СЕТ СН'!$F$16</f>
        <v>0</v>
      </c>
      <c r="O394" s="36">
        <f>SUMIFS(СВЦЭМ!$J$34:$J$777,СВЦЭМ!$A$34:$A$777,$A394,СВЦЭМ!$B$33:$B$776,O$367)+'СЕТ СН'!$F$16</f>
        <v>0</v>
      </c>
      <c r="P394" s="36">
        <f>SUMIFS(СВЦЭМ!$J$34:$J$777,СВЦЭМ!$A$34:$A$777,$A394,СВЦЭМ!$B$33:$B$776,P$367)+'СЕТ СН'!$F$16</f>
        <v>0</v>
      </c>
      <c r="Q394" s="36">
        <f>SUMIFS(СВЦЭМ!$J$34:$J$777,СВЦЭМ!$A$34:$A$777,$A394,СВЦЭМ!$B$33:$B$776,Q$367)+'СЕТ СН'!$F$16</f>
        <v>0</v>
      </c>
      <c r="R394" s="36">
        <f>SUMIFS(СВЦЭМ!$J$34:$J$777,СВЦЭМ!$A$34:$A$777,$A394,СВЦЭМ!$B$33:$B$776,R$367)+'СЕТ СН'!$F$16</f>
        <v>0</v>
      </c>
      <c r="S394" s="36">
        <f>SUMIFS(СВЦЭМ!$J$34:$J$777,СВЦЭМ!$A$34:$A$777,$A394,СВЦЭМ!$B$33:$B$776,S$367)+'СЕТ СН'!$F$16</f>
        <v>0</v>
      </c>
      <c r="T394" s="36">
        <f>SUMIFS(СВЦЭМ!$J$34:$J$777,СВЦЭМ!$A$34:$A$777,$A394,СВЦЭМ!$B$33:$B$776,T$367)+'СЕТ СН'!$F$16</f>
        <v>0</v>
      </c>
      <c r="U394" s="36">
        <f>SUMIFS(СВЦЭМ!$J$34:$J$777,СВЦЭМ!$A$34:$A$777,$A394,СВЦЭМ!$B$33:$B$776,U$367)+'СЕТ СН'!$F$16</f>
        <v>0</v>
      </c>
      <c r="V394" s="36">
        <f>SUMIFS(СВЦЭМ!$J$34:$J$777,СВЦЭМ!$A$34:$A$777,$A394,СВЦЭМ!$B$33:$B$776,V$367)+'СЕТ СН'!$F$16</f>
        <v>0</v>
      </c>
      <c r="W394" s="36">
        <f>SUMIFS(СВЦЭМ!$J$34:$J$777,СВЦЭМ!$A$34:$A$777,$A394,СВЦЭМ!$B$33:$B$776,W$367)+'СЕТ СН'!$F$16</f>
        <v>0</v>
      </c>
      <c r="X394" s="36">
        <f>SUMIFS(СВЦЭМ!$J$34:$J$777,СВЦЭМ!$A$34:$A$777,$A394,СВЦЭМ!$B$33:$B$776,X$367)+'СЕТ СН'!$F$16</f>
        <v>0</v>
      </c>
      <c r="Y394" s="36">
        <f>SUMIFS(СВЦЭМ!$J$34:$J$777,СВЦЭМ!$A$34:$A$777,$A394,СВЦЭМ!$B$33:$B$776,Y$367)+'СЕТ СН'!$F$16</f>
        <v>0</v>
      </c>
    </row>
    <row r="395" spans="1:26" ht="15.75" hidden="1" x14ac:dyDescent="0.2">
      <c r="A395" s="35">
        <f t="shared" si="10"/>
        <v>43644</v>
      </c>
      <c r="B395" s="36">
        <f>SUMIFS(СВЦЭМ!$J$34:$J$777,СВЦЭМ!$A$34:$A$777,$A395,СВЦЭМ!$B$33:$B$776,B$367)+'СЕТ СН'!$F$16</f>
        <v>0</v>
      </c>
      <c r="C395" s="36">
        <f>SUMIFS(СВЦЭМ!$J$34:$J$777,СВЦЭМ!$A$34:$A$777,$A395,СВЦЭМ!$B$33:$B$776,C$367)+'СЕТ СН'!$F$16</f>
        <v>0</v>
      </c>
      <c r="D395" s="36">
        <f>SUMIFS(СВЦЭМ!$J$34:$J$777,СВЦЭМ!$A$34:$A$777,$A395,СВЦЭМ!$B$33:$B$776,D$367)+'СЕТ СН'!$F$16</f>
        <v>0</v>
      </c>
      <c r="E395" s="36">
        <f>SUMIFS(СВЦЭМ!$J$34:$J$777,СВЦЭМ!$A$34:$A$777,$A395,СВЦЭМ!$B$33:$B$776,E$367)+'СЕТ СН'!$F$16</f>
        <v>0</v>
      </c>
      <c r="F395" s="36">
        <f>SUMIFS(СВЦЭМ!$J$34:$J$777,СВЦЭМ!$A$34:$A$777,$A395,СВЦЭМ!$B$33:$B$776,F$367)+'СЕТ СН'!$F$16</f>
        <v>0</v>
      </c>
      <c r="G395" s="36">
        <f>SUMIFS(СВЦЭМ!$J$34:$J$777,СВЦЭМ!$A$34:$A$777,$A395,СВЦЭМ!$B$33:$B$776,G$367)+'СЕТ СН'!$F$16</f>
        <v>0</v>
      </c>
      <c r="H395" s="36">
        <f>SUMIFS(СВЦЭМ!$J$34:$J$777,СВЦЭМ!$A$34:$A$777,$A395,СВЦЭМ!$B$33:$B$776,H$367)+'СЕТ СН'!$F$16</f>
        <v>0</v>
      </c>
      <c r="I395" s="36">
        <f>SUMIFS(СВЦЭМ!$J$34:$J$777,СВЦЭМ!$A$34:$A$777,$A395,СВЦЭМ!$B$33:$B$776,I$367)+'СЕТ СН'!$F$16</f>
        <v>0</v>
      </c>
      <c r="J395" s="36">
        <f>SUMIFS(СВЦЭМ!$J$34:$J$777,СВЦЭМ!$A$34:$A$777,$A395,СВЦЭМ!$B$33:$B$776,J$367)+'СЕТ СН'!$F$16</f>
        <v>0</v>
      </c>
      <c r="K395" s="36">
        <f>SUMIFS(СВЦЭМ!$J$34:$J$777,СВЦЭМ!$A$34:$A$777,$A395,СВЦЭМ!$B$33:$B$776,K$367)+'СЕТ СН'!$F$16</f>
        <v>0</v>
      </c>
      <c r="L395" s="36">
        <f>SUMIFS(СВЦЭМ!$J$34:$J$777,СВЦЭМ!$A$34:$A$777,$A395,СВЦЭМ!$B$33:$B$776,L$367)+'СЕТ СН'!$F$16</f>
        <v>0</v>
      </c>
      <c r="M395" s="36">
        <f>SUMIFS(СВЦЭМ!$J$34:$J$777,СВЦЭМ!$A$34:$A$777,$A395,СВЦЭМ!$B$33:$B$776,M$367)+'СЕТ СН'!$F$16</f>
        <v>0</v>
      </c>
      <c r="N395" s="36">
        <f>SUMIFS(СВЦЭМ!$J$34:$J$777,СВЦЭМ!$A$34:$A$777,$A395,СВЦЭМ!$B$33:$B$776,N$367)+'СЕТ СН'!$F$16</f>
        <v>0</v>
      </c>
      <c r="O395" s="36">
        <f>SUMIFS(СВЦЭМ!$J$34:$J$777,СВЦЭМ!$A$34:$A$777,$A395,СВЦЭМ!$B$33:$B$776,O$367)+'СЕТ СН'!$F$16</f>
        <v>0</v>
      </c>
      <c r="P395" s="36">
        <f>SUMIFS(СВЦЭМ!$J$34:$J$777,СВЦЭМ!$A$34:$A$777,$A395,СВЦЭМ!$B$33:$B$776,P$367)+'СЕТ СН'!$F$16</f>
        <v>0</v>
      </c>
      <c r="Q395" s="36">
        <f>SUMIFS(СВЦЭМ!$J$34:$J$777,СВЦЭМ!$A$34:$A$777,$A395,СВЦЭМ!$B$33:$B$776,Q$367)+'СЕТ СН'!$F$16</f>
        <v>0</v>
      </c>
      <c r="R395" s="36">
        <f>SUMIFS(СВЦЭМ!$J$34:$J$777,СВЦЭМ!$A$34:$A$777,$A395,СВЦЭМ!$B$33:$B$776,R$367)+'СЕТ СН'!$F$16</f>
        <v>0</v>
      </c>
      <c r="S395" s="36">
        <f>SUMIFS(СВЦЭМ!$J$34:$J$777,СВЦЭМ!$A$34:$A$777,$A395,СВЦЭМ!$B$33:$B$776,S$367)+'СЕТ СН'!$F$16</f>
        <v>0</v>
      </c>
      <c r="T395" s="36">
        <f>SUMIFS(СВЦЭМ!$J$34:$J$777,СВЦЭМ!$A$34:$A$777,$A395,СВЦЭМ!$B$33:$B$776,T$367)+'СЕТ СН'!$F$16</f>
        <v>0</v>
      </c>
      <c r="U395" s="36">
        <f>SUMIFS(СВЦЭМ!$J$34:$J$777,СВЦЭМ!$A$34:$A$777,$A395,СВЦЭМ!$B$33:$B$776,U$367)+'СЕТ СН'!$F$16</f>
        <v>0</v>
      </c>
      <c r="V395" s="36">
        <f>SUMIFS(СВЦЭМ!$J$34:$J$777,СВЦЭМ!$A$34:$A$777,$A395,СВЦЭМ!$B$33:$B$776,V$367)+'СЕТ СН'!$F$16</f>
        <v>0</v>
      </c>
      <c r="W395" s="36">
        <f>SUMIFS(СВЦЭМ!$J$34:$J$777,СВЦЭМ!$A$34:$A$777,$A395,СВЦЭМ!$B$33:$B$776,W$367)+'СЕТ СН'!$F$16</f>
        <v>0</v>
      </c>
      <c r="X395" s="36">
        <f>SUMIFS(СВЦЭМ!$J$34:$J$777,СВЦЭМ!$A$34:$A$777,$A395,СВЦЭМ!$B$33:$B$776,X$367)+'СЕТ СН'!$F$16</f>
        <v>0</v>
      </c>
      <c r="Y395" s="36">
        <f>SUMIFS(СВЦЭМ!$J$34:$J$777,СВЦЭМ!$A$34:$A$777,$A395,СВЦЭМ!$B$33:$B$776,Y$367)+'СЕТ СН'!$F$16</f>
        <v>0</v>
      </c>
    </row>
    <row r="396" spans="1:26" ht="15.75" hidden="1" x14ac:dyDescent="0.2">
      <c r="A396" s="35">
        <f t="shared" si="10"/>
        <v>43645</v>
      </c>
      <c r="B396" s="36">
        <f>SUMIFS(СВЦЭМ!$J$34:$J$777,СВЦЭМ!$A$34:$A$777,$A396,СВЦЭМ!$B$33:$B$776,B$367)+'СЕТ СН'!$F$16</f>
        <v>0</v>
      </c>
      <c r="C396" s="36">
        <f>SUMIFS(СВЦЭМ!$J$34:$J$777,СВЦЭМ!$A$34:$A$777,$A396,СВЦЭМ!$B$33:$B$776,C$367)+'СЕТ СН'!$F$16</f>
        <v>0</v>
      </c>
      <c r="D396" s="36">
        <f>SUMIFS(СВЦЭМ!$J$34:$J$777,СВЦЭМ!$A$34:$A$777,$A396,СВЦЭМ!$B$33:$B$776,D$367)+'СЕТ СН'!$F$16</f>
        <v>0</v>
      </c>
      <c r="E396" s="36">
        <f>SUMIFS(СВЦЭМ!$J$34:$J$777,СВЦЭМ!$A$34:$A$777,$A396,СВЦЭМ!$B$33:$B$776,E$367)+'СЕТ СН'!$F$16</f>
        <v>0</v>
      </c>
      <c r="F396" s="36">
        <f>SUMIFS(СВЦЭМ!$J$34:$J$777,СВЦЭМ!$A$34:$A$777,$A396,СВЦЭМ!$B$33:$B$776,F$367)+'СЕТ СН'!$F$16</f>
        <v>0</v>
      </c>
      <c r="G396" s="36">
        <f>SUMIFS(СВЦЭМ!$J$34:$J$777,СВЦЭМ!$A$34:$A$777,$A396,СВЦЭМ!$B$33:$B$776,G$367)+'СЕТ СН'!$F$16</f>
        <v>0</v>
      </c>
      <c r="H396" s="36">
        <f>SUMIFS(СВЦЭМ!$J$34:$J$777,СВЦЭМ!$A$34:$A$777,$A396,СВЦЭМ!$B$33:$B$776,H$367)+'СЕТ СН'!$F$16</f>
        <v>0</v>
      </c>
      <c r="I396" s="36">
        <f>SUMIFS(СВЦЭМ!$J$34:$J$777,СВЦЭМ!$A$34:$A$777,$A396,СВЦЭМ!$B$33:$B$776,I$367)+'СЕТ СН'!$F$16</f>
        <v>0</v>
      </c>
      <c r="J396" s="36">
        <f>SUMIFS(СВЦЭМ!$J$34:$J$777,СВЦЭМ!$A$34:$A$777,$A396,СВЦЭМ!$B$33:$B$776,J$367)+'СЕТ СН'!$F$16</f>
        <v>0</v>
      </c>
      <c r="K396" s="36">
        <f>SUMIFS(СВЦЭМ!$J$34:$J$777,СВЦЭМ!$A$34:$A$777,$A396,СВЦЭМ!$B$33:$B$776,K$367)+'СЕТ СН'!$F$16</f>
        <v>0</v>
      </c>
      <c r="L396" s="36">
        <f>SUMIFS(СВЦЭМ!$J$34:$J$777,СВЦЭМ!$A$34:$A$777,$A396,СВЦЭМ!$B$33:$B$776,L$367)+'СЕТ СН'!$F$16</f>
        <v>0</v>
      </c>
      <c r="M396" s="36">
        <f>SUMIFS(СВЦЭМ!$J$34:$J$777,СВЦЭМ!$A$34:$A$777,$A396,СВЦЭМ!$B$33:$B$776,M$367)+'СЕТ СН'!$F$16</f>
        <v>0</v>
      </c>
      <c r="N396" s="36">
        <f>SUMIFS(СВЦЭМ!$J$34:$J$777,СВЦЭМ!$A$34:$A$777,$A396,СВЦЭМ!$B$33:$B$776,N$367)+'СЕТ СН'!$F$16</f>
        <v>0</v>
      </c>
      <c r="O396" s="36">
        <f>SUMIFS(СВЦЭМ!$J$34:$J$777,СВЦЭМ!$A$34:$A$777,$A396,СВЦЭМ!$B$33:$B$776,O$367)+'СЕТ СН'!$F$16</f>
        <v>0</v>
      </c>
      <c r="P396" s="36">
        <f>SUMIFS(СВЦЭМ!$J$34:$J$777,СВЦЭМ!$A$34:$A$777,$A396,СВЦЭМ!$B$33:$B$776,P$367)+'СЕТ СН'!$F$16</f>
        <v>0</v>
      </c>
      <c r="Q396" s="36">
        <f>SUMIFS(СВЦЭМ!$J$34:$J$777,СВЦЭМ!$A$34:$A$777,$A396,СВЦЭМ!$B$33:$B$776,Q$367)+'СЕТ СН'!$F$16</f>
        <v>0</v>
      </c>
      <c r="R396" s="36">
        <f>SUMIFS(СВЦЭМ!$J$34:$J$777,СВЦЭМ!$A$34:$A$777,$A396,СВЦЭМ!$B$33:$B$776,R$367)+'СЕТ СН'!$F$16</f>
        <v>0</v>
      </c>
      <c r="S396" s="36">
        <f>SUMIFS(СВЦЭМ!$J$34:$J$777,СВЦЭМ!$A$34:$A$777,$A396,СВЦЭМ!$B$33:$B$776,S$367)+'СЕТ СН'!$F$16</f>
        <v>0</v>
      </c>
      <c r="T396" s="36">
        <f>SUMIFS(СВЦЭМ!$J$34:$J$777,СВЦЭМ!$A$34:$A$777,$A396,СВЦЭМ!$B$33:$B$776,T$367)+'СЕТ СН'!$F$16</f>
        <v>0</v>
      </c>
      <c r="U396" s="36">
        <f>SUMIFS(СВЦЭМ!$J$34:$J$777,СВЦЭМ!$A$34:$A$777,$A396,СВЦЭМ!$B$33:$B$776,U$367)+'СЕТ СН'!$F$16</f>
        <v>0</v>
      </c>
      <c r="V396" s="36">
        <f>SUMIFS(СВЦЭМ!$J$34:$J$777,СВЦЭМ!$A$34:$A$777,$A396,СВЦЭМ!$B$33:$B$776,V$367)+'СЕТ СН'!$F$16</f>
        <v>0</v>
      </c>
      <c r="W396" s="36">
        <f>SUMIFS(СВЦЭМ!$J$34:$J$777,СВЦЭМ!$A$34:$A$777,$A396,СВЦЭМ!$B$33:$B$776,W$367)+'СЕТ СН'!$F$16</f>
        <v>0</v>
      </c>
      <c r="X396" s="36">
        <f>SUMIFS(СВЦЭМ!$J$34:$J$777,СВЦЭМ!$A$34:$A$777,$A396,СВЦЭМ!$B$33:$B$776,X$367)+'СЕТ СН'!$F$16</f>
        <v>0</v>
      </c>
      <c r="Y396" s="36">
        <f>SUMIFS(СВЦЭМ!$J$34:$J$777,СВЦЭМ!$A$34:$A$777,$A396,СВЦЭМ!$B$33:$B$776,Y$367)+'СЕТ СН'!$F$16</f>
        <v>0</v>
      </c>
    </row>
    <row r="397" spans="1:26" ht="15.75" hidden="1" x14ac:dyDescent="0.2">
      <c r="A397" s="35">
        <f t="shared" si="10"/>
        <v>43646</v>
      </c>
      <c r="B397" s="36">
        <f>SUMIFS(СВЦЭМ!$J$34:$J$777,СВЦЭМ!$A$34:$A$777,$A397,СВЦЭМ!$B$33:$B$776,B$367)+'СЕТ СН'!$F$16</f>
        <v>0</v>
      </c>
      <c r="C397" s="36">
        <f>SUMIFS(СВЦЭМ!$J$34:$J$777,СВЦЭМ!$A$34:$A$777,$A397,СВЦЭМ!$B$33:$B$776,C$367)+'СЕТ СН'!$F$16</f>
        <v>0</v>
      </c>
      <c r="D397" s="36">
        <f>SUMIFS(СВЦЭМ!$J$34:$J$777,СВЦЭМ!$A$34:$A$777,$A397,СВЦЭМ!$B$33:$B$776,D$367)+'СЕТ СН'!$F$16</f>
        <v>0</v>
      </c>
      <c r="E397" s="36">
        <f>SUMIFS(СВЦЭМ!$J$34:$J$777,СВЦЭМ!$A$34:$A$777,$A397,СВЦЭМ!$B$33:$B$776,E$367)+'СЕТ СН'!$F$16</f>
        <v>0</v>
      </c>
      <c r="F397" s="36">
        <f>SUMIFS(СВЦЭМ!$J$34:$J$777,СВЦЭМ!$A$34:$A$777,$A397,СВЦЭМ!$B$33:$B$776,F$367)+'СЕТ СН'!$F$16</f>
        <v>0</v>
      </c>
      <c r="G397" s="36">
        <f>SUMIFS(СВЦЭМ!$J$34:$J$777,СВЦЭМ!$A$34:$A$777,$A397,СВЦЭМ!$B$33:$B$776,G$367)+'СЕТ СН'!$F$16</f>
        <v>0</v>
      </c>
      <c r="H397" s="36">
        <f>SUMIFS(СВЦЭМ!$J$34:$J$777,СВЦЭМ!$A$34:$A$777,$A397,СВЦЭМ!$B$33:$B$776,H$367)+'СЕТ СН'!$F$16</f>
        <v>0</v>
      </c>
      <c r="I397" s="36">
        <f>SUMIFS(СВЦЭМ!$J$34:$J$777,СВЦЭМ!$A$34:$A$777,$A397,СВЦЭМ!$B$33:$B$776,I$367)+'СЕТ СН'!$F$16</f>
        <v>0</v>
      </c>
      <c r="J397" s="36">
        <f>SUMIFS(СВЦЭМ!$J$34:$J$777,СВЦЭМ!$A$34:$A$777,$A397,СВЦЭМ!$B$33:$B$776,J$367)+'СЕТ СН'!$F$16</f>
        <v>0</v>
      </c>
      <c r="K397" s="36">
        <f>SUMIFS(СВЦЭМ!$J$34:$J$777,СВЦЭМ!$A$34:$A$777,$A397,СВЦЭМ!$B$33:$B$776,K$367)+'СЕТ СН'!$F$16</f>
        <v>0</v>
      </c>
      <c r="L397" s="36">
        <f>SUMIFS(СВЦЭМ!$J$34:$J$777,СВЦЭМ!$A$34:$A$777,$A397,СВЦЭМ!$B$33:$B$776,L$367)+'СЕТ СН'!$F$16</f>
        <v>0</v>
      </c>
      <c r="M397" s="36">
        <f>SUMIFS(СВЦЭМ!$J$34:$J$777,СВЦЭМ!$A$34:$A$777,$A397,СВЦЭМ!$B$33:$B$776,M$367)+'СЕТ СН'!$F$16</f>
        <v>0</v>
      </c>
      <c r="N397" s="36">
        <f>SUMIFS(СВЦЭМ!$J$34:$J$777,СВЦЭМ!$A$34:$A$777,$A397,СВЦЭМ!$B$33:$B$776,N$367)+'СЕТ СН'!$F$16</f>
        <v>0</v>
      </c>
      <c r="O397" s="36">
        <f>SUMIFS(СВЦЭМ!$J$34:$J$777,СВЦЭМ!$A$34:$A$777,$A397,СВЦЭМ!$B$33:$B$776,O$367)+'СЕТ СН'!$F$16</f>
        <v>0</v>
      </c>
      <c r="P397" s="36">
        <f>SUMIFS(СВЦЭМ!$J$34:$J$777,СВЦЭМ!$A$34:$A$777,$A397,СВЦЭМ!$B$33:$B$776,P$367)+'СЕТ СН'!$F$16</f>
        <v>0</v>
      </c>
      <c r="Q397" s="36">
        <f>SUMIFS(СВЦЭМ!$J$34:$J$777,СВЦЭМ!$A$34:$A$777,$A397,СВЦЭМ!$B$33:$B$776,Q$367)+'СЕТ СН'!$F$16</f>
        <v>0</v>
      </c>
      <c r="R397" s="36">
        <f>SUMIFS(СВЦЭМ!$J$34:$J$777,СВЦЭМ!$A$34:$A$777,$A397,СВЦЭМ!$B$33:$B$776,R$367)+'СЕТ СН'!$F$16</f>
        <v>0</v>
      </c>
      <c r="S397" s="36">
        <f>SUMIFS(СВЦЭМ!$J$34:$J$777,СВЦЭМ!$A$34:$A$777,$A397,СВЦЭМ!$B$33:$B$776,S$367)+'СЕТ СН'!$F$16</f>
        <v>0</v>
      </c>
      <c r="T397" s="36">
        <f>SUMIFS(СВЦЭМ!$J$34:$J$777,СВЦЭМ!$A$34:$A$777,$A397,СВЦЭМ!$B$33:$B$776,T$367)+'СЕТ СН'!$F$16</f>
        <v>0</v>
      </c>
      <c r="U397" s="36">
        <f>SUMIFS(СВЦЭМ!$J$34:$J$777,СВЦЭМ!$A$34:$A$777,$A397,СВЦЭМ!$B$33:$B$776,U$367)+'СЕТ СН'!$F$16</f>
        <v>0</v>
      </c>
      <c r="V397" s="36">
        <f>SUMIFS(СВЦЭМ!$J$34:$J$777,СВЦЭМ!$A$34:$A$777,$A397,СВЦЭМ!$B$33:$B$776,V$367)+'СЕТ СН'!$F$16</f>
        <v>0</v>
      </c>
      <c r="W397" s="36">
        <f>SUMIFS(СВЦЭМ!$J$34:$J$777,СВЦЭМ!$A$34:$A$777,$A397,СВЦЭМ!$B$33:$B$776,W$367)+'СЕТ СН'!$F$16</f>
        <v>0</v>
      </c>
      <c r="X397" s="36">
        <f>SUMIFS(СВЦЭМ!$J$34:$J$777,СВЦЭМ!$A$34:$A$777,$A397,СВЦЭМ!$B$33:$B$776,X$367)+'СЕТ СН'!$F$16</f>
        <v>0</v>
      </c>
      <c r="Y397" s="36">
        <f>SUMIFS(СВЦЭМ!$J$34:$J$777,СВЦЭМ!$A$34:$A$777,$A397,СВЦЭМ!$B$33:$B$776,Y$367)+'СЕТ СН'!$F$16</f>
        <v>0</v>
      </c>
    </row>
    <row r="398" spans="1:26" ht="15.75" hidden="1" x14ac:dyDescent="0.2">
      <c r="A398" s="35">
        <f t="shared" si="10"/>
        <v>43647</v>
      </c>
      <c r="B398" s="36">
        <f>SUMIFS(СВЦЭМ!$J$34:$J$777,СВЦЭМ!$A$34:$A$777,$A398,СВЦЭМ!$B$33:$B$776,B$367)+'СЕТ СН'!$F$16</f>
        <v>0</v>
      </c>
      <c r="C398" s="36">
        <f>SUMIFS(СВЦЭМ!$J$34:$J$777,СВЦЭМ!$A$34:$A$777,$A398,СВЦЭМ!$B$33:$B$776,C$367)+'СЕТ СН'!$F$16</f>
        <v>0</v>
      </c>
      <c r="D398" s="36">
        <f>SUMIFS(СВЦЭМ!$J$34:$J$777,СВЦЭМ!$A$34:$A$777,$A398,СВЦЭМ!$B$33:$B$776,D$367)+'СЕТ СН'!$F$16</f>
        <v>0</v>
      </c>
      <c r="E398" s="36">
        <f>SUMIFS(СВЦЭМ!$J$34:$J$777,СВЦЭМ!$A$34:$A$777,$A398,СВЦЭМ!$B$33:$B$776,E$367)+'СЕТ СН'!$F$16</f>
        <v>0</v>
      </c>
      <c r="F398" s="36">
        <f>SUMIFS(СВЦЭМ!$J$34:$J$777,СВЦЭМ!$A$34:$A$777,$A398,СВЦЭМ!$B$33:$B$776,F$367)+'СЕТ СН'!$F$16</f>
        <v>0</v>
      </c>
      <c r="G398" s="36">
        <f>SUMIFS(СВЦЭМ!$J$34:$J$777,СВЦЭМ!$A$34:$A$777,$A398,СВЦЭМ!$B$33:$B$776,G$367)+'СЕТ СН'!$F$16</f>
        <v>0</v>
      </c>
      <c r="H398" s="36">
        <f>SUMIFS(СВЦЭМ!$J$34:$J$777,СВЦЭМ!$A$34:$A$777,$A398,СВЦЭМ!$B$33:$B$776,H$367)+'СЕТ СН'!$F$16</f>
        <v>0</v>
      </c>
      <c r="I398" s="36">
        <f>SUMIFS(СВЦЭМ!$J$34:$J$777,СВЦЭМ!$A$34:$A$777,$A398,СВЦЭМ!$B$33:$B$776,I$367)+'СЕТ СН'!$F$16</f>
        <v>0</v>
      </c>
      <c r="J398" s="36">
        <f>SUMIFS(СВЦЭМ!$J$34:$J$777,СВЦЭМ!$A$34:$A$777,$A398,СВЦЭМ!$B$33:$B$776,J$367)+'СЕТ СН'!$F$16</f>
        <v>0</v>
      </c>
      <c r="K398" s="36">
        <f>SUMIFS(СВЦЭМ!$J$34:$J$777,СВЦЭМ!$A$34:$A$777,$A398,СВЦЭМ!$B$33:$B$776,K$367)+'СЕТ СН'!$F$16</f>
        <v>0</v>
      </c>
      <c r="L398" s="36">
        <f>SUMIFS(СВЦЭМ!$J$34:$J$777,СВЦЭМ!$A$34:$A$777,$A398,СВЦЭМ!$B$33:$B$776,L$367)+'СЕТ СН'!$F$16</f>
        <v>0</v>
      </c>
      <c r="M398" s="36">
        <f>SUMIFS(СВЦЭМ!$J$34:$J$777,СВЦЭМ!$A$34:$A$777,$A398,СВЦЭМ!$B$33:$B$776,M$367)+'СЕТ СН'!$F$16</f>
        <v>0</v>
      </c>
      <c r="N398" s="36">
        <f>SUMIFS(СВЦЭМ!$J$34:$J$777,СВЦЭМ!$A$34:$A$777,$A398,СВЦЭМ!$B$33:$B$776,N$367)+'СЕТ СН'!$F$16</f>
        <v>0</v>
      </c>
      <c r="O398" s="36">
        <f>SUMIFS(СВЦЭМ!$J$34:$J$777,СВЦЭМ!$A$34:$A$777,$A398,СВЦЭМ!$B$33:$B$776,O$367)+'СЕТ СН'!$F$16</f>
        <v>0</v>
      </c>
      <c r="P398" s="36">
        <f>SUMIFS(СВЦЭМ!$J$34:$J$777,СВЦЭМ!$A$34:$A$777,$A398,СВЦЭМ!$B$33:$B$776,P$367)+'СЕТ СН'!$F$16</f>
        <v>0</v>
      </c>
      <c r="Q398" s="36">
        <f>SUMIFS(СВЦЭМ!$J$34:$J$777,СВЦЭМ!$A$34:$A$777,$A398,СВЦЭМ!$B$33:$B$776,Q$367)+'СЕТ СН'!$F$16</f>
        <v>0</v>
      </c>
      <c r="R398" s="36">
        <f>SUMIFS(СВЦЭМ!$J$34:$J$777,СВЦЭМ!$A$34:$A$777,$A398,СВЦЭМ!$B$33:$B$776,R$367)+'СЕТ СН'!$F$16</f>
        <v>0</v>
      </c>
      <c r="S398" s="36">
        <f>SUMIFS(СВЦЭМ!$J$34:$J$777,СВЦЭМ!$A$34:$A$777,$A398,СВЦЭМ!$B$33:$B$776,S$367)+'СЕТ СН'!$F$16</f>
        <v>0</v>
      </c>
      <c r="T398" s="36">
        <f>SUMIFS(СВЦЭМ!$J$34:$J$777,СВЦЭМ!$A$34:$A$777,$A398,СВЦЭМ!$B$33:$B$776,T$367)+'СЕТ СН'!$F$16</f>
        <v>0</v>
      </c>
      <c r="U398" s="36">
        <f>SUMIFS(СВЦЭМ!$J$34:$J$777,СВЦЭМ!$A$34:$A$777,$A398,СВЦЭМ!$B$33:$B$776,U$367)+'СЕТ СН'!$F$16</f>
        <v>0</v>
      </c>
      <c r="V398" s="36">
        <f>SUMIFS(СВЦЭМ!$J$34:$J$777,СВЦЭМ!$A$34:$A$777,$A398,СВЦЭМ!$B$33:$B$776,V$367)+'СЕТ СН'!$F$16</f>
        <v>0</v>
      </c>
      <c r="W398" s="36">
        <f>SUMIFS(СВЦЭМ!$J$34:$J$777,СВЦЭМ!$A$34:$A$777,$A398,СВЦЭМ!$B$33:$B$776,W$367)+'СЕТ СН'!$F$16</f>
        <v>0</v>
      </c>
      <c r="X398" s="36">
        <f>SUMIFS(СВЦЭМ!$J$34:$J$777,СВЦЭМ!$A$34:$A$777,$A398,СВЦЭМ!$B$33:$B$776,X$367)+'СЕТ СН'!$F$16</f>
        <v>0</v>
      </c>
      <c r="Y398" s="36">
        <f>SUMIFS(СВЦЭМ!$J$34:$J$777,СВЦЭМ!$A$34:$A$777,$A398,СВЦЭМ!$B$33:$B$776,Y$367)+'СЕТ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01.06.2019</v>
      </c>
      <c r="B403" s="36">
        <f>SUMIFS(СВЦЭМ!$K$34:$K$777,СВЦЭМ!$A$34:$A$777,$A403,СВЦЭМ!$B$33:$B$776,B$402)+'СЕТ СН'!$F$16</f>
        <v>0</v>
      </c>
      <c r="C403" s="36">
        <f>SUMIFS(СВЦЭМ!$K$34:$K$777,СВЦЭМ!$A$34:$A$777,$A403,СВЦЭМ!$B$33:$B$776,C$402)+'СЕТ СН'!$F$16</f>
        <v>0</v>
      </c>
      <c r="D403" s="36">
        <f>SUMIFS(СВЦЭМ!$K$34:$K$777,СВЦЭМ!$A$34:$A$777,$A403,СВЦЭМ!$B$33:$B$776,D$402)+'СЕТ СН'!$F$16</f>
        <v>0</v>
      </c>
      <c r="E403" s="36">
        <f>SUMIFS(СВЦЭМ!$K$34:$K$777,СВЦЭМ!$A$34:$A$777,$A403,СВЦЭМ!$B$33:$B$776,E$402)+'СЕТ СН'!$F$16</f>
        <v>0</v>
      </c>
      <c r="F403" s="36">
        <f>SUMIFS(СВЦЭМ!$K$34:$K$777,СВЦЭМ!$A$34:$A$777,$A403,СВЦЭМ!$B$33:$B$776,F$402)+'СЕТ СН'!$F$16</f>
        <v>0</v>
      </c>
      <c r="G403" s="36">
        <f>SUMIFS(СВЦЭМ!$K$34:$K$777,СВЦЭМ!$A$34:$A$777,$A403,СВЦЭМ!$B$33:$B$776,G$402)+'СЕТ СН'!$F$16</f>
        <v>0</v>
      </c>
      <c r="H403" s="36">
        <f>SUMIFS(СВЦЭМ!$K$34:$K$777,СВЦЭМ!$A$34:$A$777,$A403,СВЦЭМ!$B$33:$B$776,H$402)+'СЕТ СН'!$F$16</f>
        <v>0</v>
      </c>
      <c r="I403" s="36">
        <f>SUMIFS(СВЦЭМ!$K$34:$K$777,СВЦЭМ!$A$34:$A$777,$A403,СВЦЭМ!$B$33:$B$776,I$402)+'СЕТ СН'!$F$16</f>
        <v>0</v>
      </c>
      <c r="J403" s="36">
        <f>SUMIFS(СВЦЭМ!$K$34:$K$777,СВЦЭМ!$A$34:$A$777,$A403,СВЦЭМ!$B$33:$B$776,J$402)+'СЕТ СН'!$F$16</f>
        <v>0</v>
      </c>
      <c r="K403" s="36">
        <f>SUMIFS(СВЦЭМ!$K$34:$K$777,СВЦЭМ!$A$34:$A$777,$A403,СВЦЭМ!$B$33:$B$776,K$402)+'СЕТ СН'!$F$16</f>
        <v>0</v>
      </c>
      <c r="L403" s="36">
        <f>SUMIFS(СВЦЭМ!$K$34:$K$777,СВЦЭМ!$A$34:$A$777,$A403,СВЦЭМ!$B$33:$B$776,L$402)+'СЕТ СН'!$F$16</f>
        <v>0</v>
      </c>
      <c r="M403" s="36">
        <f>SUMIFS(СВЦЭМ!$K$34:$K$777,СВЦЭМ!$A$34:$A$777,$A403,СВЦЭМ!$B$33:$B$776,M$402)+'СЕТ СН'!$F$16</f>
        <v>0</v>
      </c>
      <c r="N403" s="36">
        <f>SUMIFS(СВЦЭМ!$K$34:$K$777,СВЦЭМ!$A$34:$A$777,$A403,СВЦЭМ!$B$33:$B$776,N$402)+'СЕТ СН'!$F$16</f>
        <v>0</v>
      </c>
      <c r="O403" s="36">
        <f>SUMIFS(СВЦЭМ!$K$34:$K$777,СВЦЭМ!$A$34:$A$777,$A403,СВЦЭМ!$B$33:$B$776,O$402)+'СЕТ СН'!$F$16</f>
        <v>0</v>
      </c>
      <c r="P403" s="36">
        <f>SUMIFS(СВЦЭМ!$K$34:$K$777,СВЦЭМ!$A$34:$A$777,$A403,СВЦЭМ!$B$33:$B$776,P$402)+'СЕТ СН'!$F$16</f>
        <v>0</v>
      </c>
      <c r="Q403" s="36">
        <f>SUMIFS(СВЦЭМ!$K$34:$K$777,СВЦЭМ!$A$34:$A$777,$A403,СВЦЭМ!$B$33:$B$776,Q$402)+'СЕТ СН'!$F$16</f>
        <v>0</v>
      </c>
      <c r="R403" s="36">
        <f>SUMIFS(СВЦЭМ!$K$34:$K$777,СВЦЭМ!$A$34:$A$777,$A403,СВЦЭМ!$B$33:$B$776,R$402)+'СЕТ СН'!$F$16</f>
        <v>0</v>
      </c>
      <c r="S403" s="36">
        <f>SUMIFS(СВЦЭМ!$K$34:$K$777,СВЦЭМ!$A$34:$A$777,$A403,СВЦЭМ!$B$33:$B$776,S$402)+'СЕТ СН'!$F$16</f>
        <v>0</v>
      </c>
      <c r="T403" s="36">
        <f>SUMIFS(СВЦЭМ!$K$34:$K$777,СВЦЭМ!$A$34:$A$777,$A403,СВЦЭМ!$B$33:$B$776,T$402)+'СЕТ СН'!$F$16</f>
        <v>0</v>
      </c>
      <c r="U403" s="36">
        <f>SUMIFS(СВЦЭМ!$K$34:$K$777,СВЦЭМ!$A$34:$A$777,$A403,СВЦЭМ!$B$33:$B$776,U$402)+'СЕТ СН'!$F$16</f>
        <v>0</v>
      </c>
      <c r="V403" s="36">
        <f>SUMIFS(СВЦЭМ!$K$34:$K$777,СВЦЭМ!$A$34:$A$777,$A403,СВЦЭМ!$B$33:$B$776,V$402)+'СЕТ СН'!$F$16</f>
        <v>0</v>
      </c>
      <c r="W403" s="36">
        <f>SUMIFS(СВЦЭМ!$K$34:$K$777,СВЦЭМ!$A$34:$A$777,$A403,СВЦЭМ!$B$33:$B$776,W$402)+'СЕТ СН'!$F$16</f>
        <v>0</v>
      </c>
      <c r="X403" s="36">
        <f>SUMIFS(СВЦЭМ!$K$34:$K$777,СВЦЭМ!$A$34:$A$777,$A403,СВЦЭМ!$B$33:$B$776,X$402)+'СЕТ СН'!$F$16</f>
        <v>0</v>
      </c>
      <c r="Y403" s="36">
        <f>SUMIFS(СВЦЭМ!$K$34:$K$777,СВЦЭМ!$A$34:$A$777,$A403,СВЦЭМ!$B$33:$B$776,Y$402)+'СЕТ СН'!$F$16</f>
        <v>0</v>
      </c>
      <c r="AA403" s="45"/>
    </row>
    <row r="404" spans="1:27" ht="15.75" hidden="1" x14ac:dyDescent="0.2">
      <c r="A404" s="35">
        <f>A403+1</f>
        <v>43618</v>
      </c>
      <c r="B404" s="36">
        <f>SUMIFS(СВЦЭМ!$K$34:$K$777,СВЦЭМ!$A$34:$A$777,$A404,СВЦЭМ!$B$33:$B$776,B$402)+'СЕТ СН'!$F$16</f>
        <v>0</v>
      </c>
      <c r="C404" s="36">
        <f>SUMIFS(СВЦЭМ!$K$34:$K$777,СВЦЭМ!$A$34:$A$777,$A404,СВЦЭМ!$B$33:$B$776,C$402)+'СЕТ СН'!$F$16</f>
        <v>0</v>
      </c>
      <c r="D404" s="36">
        <f>SUMIFS(СВЦЭМ!$K$34:$K$777,СВЦЭМ!$A$34:$A$777,$A404,СВЦЭМ!$B$33:$B$776,D$402)+'СЕТ СН'!$F$16</f>
        <v>0</v>
      </c>
      <c r="E404" s="36">
        <f>SUMIFS(СВЦЭМ!$K$34:$K$777,СВЦЭМ!$A$34:$A$777,$A404,СВЦЭМ!$B$33:$B$776,E$402)+'СЕТ СН'!$F$16</f>
        <v>0</v>
      </c>
      <c r="F404" s="36">
        <f>SUMIFS(СВЦЭМ!$K$34:$K$777,СВЦЭМ!$A$34:$A$777,$A404,СВЦЭМ!$B$33:$B$776,F$402)+'СЕТ СН'!$F$16</f>
        <v>0</v>
      </c>
      <c r="G404" s="36">
        <f>SUMIFS(СВЦЭМ!$K$34:$K$777,СВЦЭМ!$A$34:$A$777,$A404,СВЦЭМ!$B$33:$B$776,G$402)+'СЕТ СН'!$F$16</f>
        <v>0</v>
      </c>
      <c r="H404" s="36">
        <f>SUMIFS(СВЦЭМ!$K$34:$K$777,СВЦЭМ!$A$34:$A$777,$A404,СВЦЭМ!$B$33:$B$776,H$402)+'СЕТ СН'!$F$16</f>
        <v>0</v>
      </c>
      <c r="I404" s="36">
        <f>SUMIFS(СВЦЭМ!$K$34:$K$777,СВЦЭМ!$A$34:$A$777,$A404,СВЦЭМ!$B$33:$B$776,I$402)+'СЕТ СН'!$F$16</f>
        <v>0</v>
      </c>
      <c r="J404" s="36">
        <f>SUMIFS(СВЦЭМ!$K$34:$K$777,СВЦЭМ!$A$34:$A$777,$A404,СВЦЭМ!$B$33:$B$776,J$402)+'СЕТ СН'!$F$16</f>
        <v>0</v>
      </c>
      <c r="K404" s="36">
        <f>SUMIFS(СВЦЭМ!$K$34:$K$777,СВЦЭМ!$A$34:$A$777,$A404,СВЦЭМ!$B$33:$B$776,K$402)+'СЕТ СН'!$F$16</f>
        <v>0</v>
      </c>
      <c r="L404" s="36">
        <f>SUMIFS(СВЦЭМ!$K$34:$K$777,СВЦЭМ!$A$34:$A$777,$A404,СВЦЭМ!$B$33:$B$776,L$402)+'СЕТ СН'!$F$16</f>
        <v>0</v>
      </c>
      <c r="M404" s="36">
        <f>SUMIFS(СВЦЭМ!$K$34:$K$777,СВЦЭМ!$A$34:$A$777,$A404,СВЦЭМ!$B$33:$B$776,M$402)+'СЕТ СН'!$F$16</f>
        <v>0</v>
      </c>
      <c r="N404" s="36">
        <f>SUMIFS(СВЦЭМ!$K$34:$K$777,СВЦЭМ!$A$34:$A$777,$A404,СВЦЭМ!$B$33:$B$776,N$402)+'СЕТ СН'!$F$16</f>
        <v>0</v>
      </c>
      <c r="O404" s="36">
        <f>SUMIFS(СВЦЭМ!$K$34:$K$777,СВЦЭМ!$A$34:$A$777,$A404,СВЦЭМ!$B$33:$B$776,O$402)+'СЕТ СН'!$F$16</f>
        <v>0</v>
      </c>
      <c r="P404" s="36">
        <f>SUMIFS(СВЦЭМ!$K$34:$K$777,СВЦЭМ!$A$34:$A$777,$A404,СВЦЭМ!$B$33:$B$776,P$402)+'СЕТ СН'!$F$16</f>
        <v>0</v>
      </c>
      <c r="Q404" s="36">
        <f>SUMIFS(СВЦЭМ!$K$34:$K$777,СВЦЭМ!$A$34:$A$777,$A404,СВЦЭМ!$B$33:$B$776,Q$402)+'СЕТ СН'!$F$16</f>
        <v>0</v>
      </c>
      <c r="R404" s="36">
        <f>SUMIFS(СВЦЭМ!$K$34:$K$777,СВЦЭМ!$A$34:$A$777,$A404,СВЦЭМ!$B$33:$B$776,R$402)+'СЕТ СН'!$F$16</f>
        <v>0</v>
      </c>
      <c r="S404" s="36">
        <f>SUMIFS(СВЦЭМ!$K$34:$K$777,СВЦЭМ!$A$34:$A$777,$A404,СВЦЭМ!$B$33:$B$776,S$402)+'СЕТ СН'!$F$16</f>
        <v>0</v>
      </c>
      <c r="T404" s="36">
        <f>SUMIFS(СВЦЭМ!$K$34:$K$777,СВЦЭМ!$A$34:$A$777,$A404,СВЦЭМ!$B$33:$B$776,T$402)+'СЕТ СН'!$F$16</f>
        <v>0</v>
      </c>
      <c r="U404" s="36">
        <f>SUMIFS(СВЦЭМ!$K$34:$K$777,СВЦЭМ!$A$34:$A$777,$A404,СВЦЭМ!$B$33:$B$776,U$402)+'СЕТ СН'!$F$16</f>
        <v>0</v>
      </c>
      <c r="V404" s="36">
        <f>SUMIFS(СВЦЭМ!$K$34:$K$777,СВЦЭМ!$A$34:$A$777,$A404,СВЦЭМ!$B$33:$B$776,V$402)+'СЕТ СН'!$F$16</f>
        <v>0</v>
      </c>
      <c r="W404" s="36">
        <f>SUMIFS(СВЦЭМ!$K$34:$K$777,СВЦЭМ!$A$34:$A$777,$A404,СВЦЭМ!$B$33:$B$776,W$402)+'СЕТ СН'!$F$16</f>
        <v>0</v>
      </c>
      <c r="X404" s="36">
        <f>SUMIFS(СВЦЭМ!$K$34:$K$777,СВЦЭМ!$A$34:$A$777,$A404,СВЦЭМ!$B$33:$B$776,X$402)+'СЕТ СН'!$F$16</f>
        <v>0</v>
      </c>
      <c r="Y404" s="36">
        <f>SUMIFS(СВЦЭМ!$K$34:$K$777,СВЦЭМ!$A$34:$A$777,$A404,СВЦЭМ!$B$33:$B$776,Y$402)+'СЕТ СН'!$F$16</f>
        <v>0</v>
      </c>
    </row>
    <row r="405" spans="1:27" ht="15.75" hidden="1" x14ac:dyDescent="0.2">
      <c r="A405" s="35">
        <f t="shared" ref="A405:A433" si="11">A404+1</f>
        <v>43619</v>
      </c>
      <c r="B405" s="36">
        <f>SUMIFS(СВЦЭМ!$K$34:$K$777,СВЦЭМ!$A$34:$A$777,$A405,СВЦЭМ!$B$33:$B$776,B$402)+'СЕТ СН'!$F$16</f>
        <v>0</v>
      </c>
      <c r="C405" s="36">
        <f>SUMIFS(СВЦЭМ!$K$34:$K$777,СВЦЭМ!$A$34:$A$777,$A405,СВЦЭМ!$B$33:$B$776,C$402)+'СЕТ СН'!$F$16</f>
        <v>0</v>
      </c>
      <c r="D405" s="36">
        <f>SUMIFS(СВЦЭМ!$K$34:$K$777,СВЦЭМ!$A$34:$A$777,$A405,СВЦЭМ!$B$33:$B$776,D$402)+'СЕТ СН'!$F$16</f>
        <v>0</v>
      </c>
      <c r="E405" s="36">
        <f>SUMIFS(СВЦЭМ!$K$34:$K$777,СВЦЭМ!$A$34:$A$777,$A405,СВЦЭМ!$B$33:$B$776,E$402)+'СЕТ СН'!$F$16</f>
        <v>0</v>
      </c>
      <c r="F405" s="36">
        <f>SUMIFS(СВЦЭМ!$K$34:$K$777,СВЦЭМ!$A$34:$A$777,$A405,СВЦЭМ!$B$33:$B$776,F$402)+'СЕТ СН'!$F$16</f>
        <v>0</v>
      </c>
      <c r="G405" s="36">
        <f>SUMIFS(СВЦЭМ!$K$34:$K$777,СВЦЭМ!$A$34:$A$777,$A405,СВЦЭМ!$B$33:$B$776,G$402)+'СЕТ СН'!$F$16</f>
        <v>0</v>
      </c>
      <c r="H405" s="36">
        <f>SUMIFS(СВЦЭМ!$K$34:$K$777,СВЦЭМ!$A$34:$A$777,$A405,СВЦЭМ!$B$33:$B$776,H$402)+'СЕТ СН'!$F$16</f>
        <v>0</v>
      </c>
      <c r="I405" s="36">
        <f>SUMIFS(СВЦЭМ!$K$34:$K$777,СВЦЭМ!$A$34:$A$777,$A405,СВЦЭМ!$B$33:$B$776,I$402)+'СЕТ СН'!$F$16</f>
        <v>0</v>
      </c>
      <c r="J405" s="36">
        <f>SUMIFS(СВЦЭМ!$K$34:$K$777,СВЦЭМ!$A$34:$A$777,$A405,СВЦЭМ!$B$33:$B$776,J$402)+'СЕТ СН'!$F$16</f>
        <v>0</v>
      </c>
      <c r="K405" s="36">
        <f>SUMIFS(СВЦЭМ!$K$34:$K$777,СВЦЭМ!$A$34:$A$777,$A405,СВЦЭМ!$B$33:$B$776,K$402)+'СЕТ СН'!$F$16</f>
        <v>0</v>
      </c>
      <c r="L405" s="36">
        <f>SUMIFS(СВЦЭМ!$K$34:$K$777,СВЦЭМ!$A$34:$A$777,$A405,СВЦЭМ!$B$33:$B$776,L$402)+'СЕТ СН'!$F$16</f>
        <v>0</v>
      </c>
      <c r="M405" s="36">
        <f>SUMIFS(СВЦЭМ!$K$34:$K$777,СВЦЭМ!$A$34:$A$777,$A405,СВЦЭМ!$B$33:$B$776,M$402)+'СЕТ СН'!$F$16</f>
        <v>0</v>
      </c>
      <c r="N405" s="36">
        <f>SUMIFS(СВЦЭМ!$K$34:$K$777,СВЦЭМ!$A$34:$A$777,$A405,СВЦЭМ!$B$33:$B$776,N$402)+'СЕТ СН'!$F$16</f>
        <v>0</v>
      </c>
      <c r="O405" s="36">
        <f>SUMIFS(СВЦЭМ!$K$34:$K$777,СВЦЭМ!$A$34:$A$777,$A405,СВЦЭМ!$B$33:$B$776,O$402)+'СЕТ СН'!$F$16</f>
        <v>0</v>
      </c>
      <c r="P405" s="36">
        <f>SUMIFS(СВЦЭМ!$K$34:$K$777,СВЦЭМ!$A$34:$A$777,$A405,СВЦЭМ!$B$33:$B$776,P$402)+'СЕТ СН'!$F$16</f>
        <v>0</v>
      </c>
      <c r="Q405" s="36">
        <f>SUMIFS(СВЦЭМ!$K$34:$K$777,СВЦЭМ!$A$34:$A$777,$A405,СВЦЭМ!$B$33:$B$776,Q$402)+'СЕТ СН'!$F$16</f>
        <v>0</v>
      </c>
      <c r="R405" s="36">
        <f>SUMIFS(СВЦЭМ!$K$34:$K$777,СВЦЭМ!$A$34:$A$777,$A405,СВЦЭМ!$B$33:$B$776,R$402)+'СЕТ СН'!$F$16</f>
        <v>0</v>
      </c>
      <c r="S405" s="36">
        <f>SUMIFS(СВЦЭМ!$K$34:$K$777,СВЦЭМ!$A$34:$A$777,$A405,СВЦЭМ!$B$33:$B$776,S$402)+'СЕТ СН'!$F$16</f>
        <v>0</v>
      </c>
      <c r="T405" s="36">
        <f>SUMIFS(СВЦЭМ!$K$34:$K$777,СВЦЭМ!$A$34:$A$777,$A405,СВЦЭМ!$B$33:$B$776,T$402)+'СЕТ СН'!$F$16</f>
        <v>0</v>
      </c>
      <c r="U405" s="36">
        <f>SUMIFS(СВЦЭМ!$K$34:$K$777,СВЦЭМ!$A$34:$A$777,$A405,СВЦЭМ!$B$33:$B$776,U$402)+'СЕТ СН'!$F$16</f>
        <v>0</v>
      </c>
      <c r="V405" s="36">
        <f>SUMIFS(СВЦЭМ!$K$34:$K$777,СВЦЭМ!$A$34:$A$777,$A405,СВЦЭМ!$B$33:$B$776,V$402)+'СЕТ СН'!$F$16</f>
        <v>0</v>
      </c>
      <c r="W405" s="36">
        <f>SUMIFS(СВЦЭМ!$K$34:$K$777,СВЦЭМ!$A$34:$A$777,$A405,СВЦЭМ!$B$33:$B$776,W$402)+'СЕТ СН'!$F$16</f>
        <v>0</v>
      </c>
      <c r="X405" s="36">
        <f>SUMIFS(СВЦЭМ!$K$34:$K$777,СВЦЭМ!$A$34:$A$777,$A405,СВЦЭМ!$B$33:$B$776,X$402)+'СЕТ СН'!$F$16</f>
        <v>0</v>
      </c>
      <c r="Y405" s="36">
        <f>SUMIFS(СВЦЭМ!$K$34:$K$777,СВЦЭМ!$A$34:$A$777,$A405,СВЦЭМ!$B$33:$B$776,Y$402)+'СЕТ СН'!$F$16</f>
        <v>0</v>
      </c>
    </row>
    <row r="406" spans="1:27" ht="15.75" hidden="1" x14ac:dyDescent="0.2">
      <c r="A406" s="35">
        <f t="shared" si="11"/>
        <v>43620</v>
      </c>
      <c r="B406" s="36">
        <f>SUMIFS(СВЦЭМ!$K$34:$K$777,СВЦЭМ!$A$34:$A$777,$A406,СВЦЭМ!$B$33:$B$776,B$402)+'СЕТ СН'!$F$16</f>
        <v>0</v>
      </c>
      <c r="C406" s="36">
        <f>SUMIFS(СВЦЭМ!$K$34:$K$777,СВЦЭМ!$A$34:$A$777,$A406,СВЦЭМ!$B$33:$B$776,C$402)+'СЕТ СН'!$F$16</f>
        <v>0</v>
      </c>
      <c r="D406" s="36">
        <f>SUMIFS(СВЦЭМ!$K$34:$K$777,СВЦЭМ!$A$34:$A$777,$A406,СВЦЭМ!$B$33:$B$776,D$402)+'СЕТ СН'!$F$16</f>
        <v>0</v>
      </c>
      <c r="E406" s="36">
        <f>SUMIFS(СВЦЭМ!$K$34:$K$777,СВЦЭМ!$A$34:$A$777,$A406,СВЦЭМ!$B$33:$B$776,E$402)+'СЕТ СН'!$F$16</f>
        <v>0</v>
      </c>
      <c r="F406" s="36">
        <f>SUMIFS(СВЦЭМ!$K$34:$K$777,СВЦЭМ!$A$34:$A$777,$A406,СВЦЭМ!$B$33:$B$776,F$402)+'СЕТ СН'!$F$16</f>
        <v>0</v>
      </c>
      <c r="G406" s="36">
        <f>SUMIFS(СВЦЭМ!$K$34:$K$777,СВЦЭМ!$A$34:$A$777,$A406,СВЦЭМ!$B$33:$B$776,G$402)+'СЕТ СН'!$F$16</f>
        <v>0</v>
      </c>
      <c r="H406" s="36">
        <f>SUMIFS(СВЦЭМ!$K$34:$K$777,СВЦЭМ!$A$34:$A$777,$A406,СВЦЭМ!$B$33:$B$776,H$402)+'СЕТ СН'!$F$16</f>
        <v>0</v>
      </c>
      <c r="I406" s="36">
        <f>SUMIFS(СВЦЭМ!$K$34:$K$777,СВЦЭМ!$A$34:$A$777,$A406,СВЦЭМ!$B$33:$B$776,I$402)+'СЕТ СН'!$F$16</f>
        <v>0</v>
      </c>
      <c r="J406" s="36">
        <f>SUMIFS(СВЦЭМ!$K$34:$K$777,СВЦЭМ!$A$34:$A$777,$A406,СВЦЭМ!$B$33:$B$776,J$402)+'СЕТ СН'!$F$16</f>
        <v>0</v>
      </c>
      <c r="K406" s="36">
        <f>SUMIFS(СВЦЭМ!$K$34:$K$777,СВЦЭМ!$A$34:$A$777,$A406,СВЦЭМ!$B$33:$B$776,K$402)+'СЕТ СН'!$F$16</f>
        <v>0</v>
      </c>
      <c r="L406" s="36">
        <f>SUMIFS(СВЦЭМ!$K$34:$K$777,СВЦЭМ!$A$34:$A$777,$A406,СВЦЭМ!$B$33:$B$776,L$402)+'СЕТ СН'!$F$16</f>
        <v>0</v>
      </c>
      <c r="M406" s="36">
        <f>SUMIFS(СВЦЭМ!$K$34:$K$777,СВЦЭМ!$A$34:$A$777,$A406,СВЦЭМ!$B$33:$B$776,M$402)+'СЕТ СН'!$F$16</f>
        <v>0</v>
      </c>
      <c r="N406" s="36">
        <f>SUMIFS(СВЦЭМ!$K$34:$K$777,СВЦЭМ!$A$34:$A$777,$A406,СВЦЭМ!$B$33:$B$776,N$402)+'СЕТ СН'!$F$16</f>
        <v>0</v>
      </c>
      <c r="O406" s="36">
        <f>SUMIFS(СВЦЭМ!$K$34:$K$777,СВЦЭМ!$A$34:$A$777,$A406,СВЦЭМ!$B$33:$B$776,O$402)+'СЕТ СН'!$F$16</f>
        <v>0</v>
      </c>
      <c r="P406" s="36">
        <f>SUMIFS(СВЦЭМ!$K$34:$K$777,СВЦЭМ!$A$34:$A$777,$A406,СВЦЭМ!$B$33:$B$776,P$402)+'СЕТ СН'!$F$16</f>
        <v>0</v>
      </c>
      <c r="Q406" s="36">
        <f>SUMIFS(СВЦЭМ!$K$34:$K$777,СВЦЭМ!$A$34:$A$777,$A406,СВЦЭМ!$B$33:$B$776,Q$402)+'СЕТ СН'!$F$16</f>
        <v>0</v>
      </c>
      <c r="R406" s="36">
        <f>SUMIFS(СВЦЭМ!$K$34:$K$777,СВЦЭМ!$A$34:$A$777,$A406,СВЦЭМ!$B$33:$B$776,R$402)+'СЕТ СН'!$F$16</f>
        <v>0</v>
      </c>
      <c r="S406" s="36">
        <f>SUMIFS(СВЦЭМ!$K$34:$K$777,СВЦЭМ!$A$34:$A$777,$A406,СВЦЭМ!$B$33:$B$776,S$402)+'СЕТ СН'!$F$16</f>
        <v>0</v>
      </c>
      <c r="T406" s="36">
        <f>SUMIFS(СВЦЭМ!$K$34:$K$777,СВЦЭМ!$A$34:$A$777,$A406,СВЦЭМ!$B$33:$B$776,T$402)+'СЕТ СН'!$F$16</f>
        <v>0</v>
      </c>
      <c r="U406" s="36">
        <f>SUMIFS(СВЦЭМ!$K$34:$K$777,СВЦЭМ!$A$34:$A$777,$A406,СВЦЭМ!$B$33:$B$776,U$402)+'СЕТ СН'!$F$16</f>
        <v>0</v>
      </c>
      <c r="V406" s="36">
        <f>SUMIFS(СВЦЭМ!$K$34:$K$777,СВЦЭМ!$A$34:$A$777,$A406,СВЦЭМ!$B$33:$B$776,V$402)+'СЕТ СН'!$F$16</f>
        <v>0</v>
      </c>
      <c r="W406" s="36">
        <f>SUMIFS(СВЦЭМ!$K$34:$K$777,СВЦЭМ!$A$34:$A$777,$A406,СВЦЭМ!$B$33:$B$776,W$402)+'СЕТ СН'!$F$16</f>
        <v>0</v>
      </c>
      <c r="X406" s="36">
        <f>SUMIFS(СВЦЭМ!$K$34:$K$777,СВЦЭМ!$A$34:$A$777,$A406,СВЦЭМ!$B$33:$B$776,X$402)+'СЕТ СН'!$F$16</f>
        <v>0</v>
      </c>
      <c r="Y406" s="36">
        <f>SUMIFS(СВЦЭМ!$K$34:$K$777,СВЦЭМ!$A$34:$A$777,$A406,СВЦЭМ!$B$33:$B$776,Y$402)+'СЕТ СН'!$F$16</f>
        <v>0</v>
      </c>
    </row>
    <row r="407" spans="1:27" ht="15.75" hidden="1" x14ac:dyDescent="0.2">
      <c r="A407" s="35">
        <f t="shared" si="11"/>
        <v>43621</v>
      </c>
      <c r="B407" s="36">
        <f>SUMIFS(СВЦЭМ!$K$34:$K$777,СВЦЭМ!$A$34:$A$777,$A407,СВЦЭМ!$B$33:$B$776,B$402)+'СЕТ СН'!$F$16</f>
        <v>0</v>
      </c>
      <c r="C407" s="36">
        <f>SUMIFS(СВЦЭМ!$K$34:$K$777,СВЦЭМ!$A$34:$A$777,$A407,СВЦЭМ!$B$33:$B$776,C$402)+'СЕТ СН'!$F$16</f>
        <v>0</v>
      </c>
      <c r="D407" s="36">
        <f>SUMIFS(СВЦЭМ!$K$34:$K$777,СВЦЭМ!$A$34:$A$777,$A407,СВЦЭМ!$B$33:$B$776,D$402)+'СЕТ СН'!$F$16</f>
        <v>0</v>
      </c>
      <c r="E407" s="36">
        <f>SUMIFS(СВЦЭМ!$K$34:$K$777,СВЦЭМ!$A$34:$A$777,$A407,СВЦЭМ!$B$33:$B$776,E$402)+'СЕТ СН'!$F$16</f>
        <v>0</v>
      </c>
      <c r="F407" s="36">
        <f>SUMIFS(СВЦЭМ!$K$34:$K$777,СВЦЭМ!$A$34:$A$777,$A407,СВЦЭМ!$B$33:$B$776,F$402)+'СЕТ СН'!$F$16</f>
        <v>0</v>
      </c>
      <c r="G407" s="36">
        <f>SUMIFS(СВЦЭМ!$K$34:$K$777,СВЦЭМ!$A$34:$A$777,$A407,СВЦЭМ!$B$33:$B$776,G$402)+'СЕТ СН'!$F$16</f>
        <v>0</v>
      </c>
      <c r="H407" s="36">
        <f>SUMIFS(СВЦЭМ!$K$34:$K$777,СВЦЭМ!$A$34:$A$777,$A407,СВЦЭМ!$B$33:$B$776,H$402)+'СЕТ СН'!$F$16</f>
        <v>0</v>
      </c>
      <c r="I407" s="36">
        <f>SUMIFS(СВЦЭМ!$K$34:$K$777,СВЦЭМ!$A$34:$A$777,$A407,СВЦЭМ!$B$33:$B$776,I$402)+'СЕТ СН'!$F$16</f>
        <v>0</v>
      </c>
      <c r="J407" s="36">
        <f>SUMIFS(СВЦЭМ!$K$34:$K$777,СВЦЭМ!$A$34:$A$777,$A407,СВЦЭМ!$B$33:$B$776,J$402)+'СЕТ СН'!$F$16</f>
        <v>0</v>
      </c>
      <c r="K407" s="36">
        <f>SUMIFS(СВЦЭМ!$K$34:$K$777,СВЦЭМ!$A$34:$A$777,$A407,СВЦЭМ!$B$33:$B$776,K$402)+'СЕТ СН'!$F$16</f>
        <v>0</v>
      </c>
      <c r="L407" s="36">
        <f>SUMIFS(СВЦЭМ!$K$34:$K$777,СВЦЭМ!$A$34:$A$777,$A407,СВЦЭМ!$B$33:$B$776,L$402)+'СЕТ СН'!$F$16</f>
        <v>0</v>
      </c>
      <c r="M407" s="36">
        <f>SUMIFS(СВЦЭМ!$K$34:$K$777,СВЦЭМ!$A$34:$A$777,$A407,СВЦЭМ!$B$33:$B$776,M$402)+'СЕТ СН'!$F$16</f>
        <v>0</v>
      </c>
      <c r="N407" s="36">
        <f>SUMIFS(СВЦЭМ!$K$34:$K$777,СВЦЭМ!$A$34:$A$777,$A407,СВЦЭМ!$B$33:$B$776,N$402)+'СЕТ СН'!$F$16</f>
        <v>0</v>
      </c>
      <c r="O407" s="36">
        <f>SUMIFS(СВЦЭМ!$K$34:$K$777,СВЦЭМ!$A$34:$A$777,$A407,СВЦЭМ!$B$33:$B$776,O$402)+'СЕТ СН'!$F$16</f>
        <v>0</v>
      </c>
      <c r="P407" s="36">
        <f>SUMIFS(СВЦЭМ!$K$34:$K$777,СВЦЭМ!$A$34:$A$777,$A407,СВЦЭМ!$B$33:$B$776,P$402)+'СЕТ СН'!$F$16</f>
        <v>0</v>
      </c>
      <c r="Q407" s="36">
        <f>SUMIFS(СВЦЭМ!$K$34:$K$777,СВЦЭМ!$A$34:$A$777,$A407,СВЦЭМ!$B$33:$B$776,Q$402)+'СЕТ СН'!$F$16</f>
        <v>0</v>
      </c>
      <c r="R407" s="36">
        <f>SUMIFS(СВЦЭМ!$K$34:$K$777,СВЦЭМ!$A$34:$A$777,$A407,СВЦЭМ!$B$33:$B$776,R$402)+'СЕТ СН'!$F$16</f>
        <v>0</v>
      </c>
      <c r="S407" s="36">
        <f>SUMIFS(СВЦЭМ!$K$34:$K$777,СВЦЭМ!$A$34:$A$777,$A407,СВЦЭМ!$B$33:$B$776,S$402)+'СЕТ СН'!$F$16</f>
        <v>0</v>
      </c>
      <c r="T407" s="36">
        <f>SUMIFS(СВЦЭМ!$K$34:$K$777,СВЦЭМ!$A$34:$A$777,$A407,СВЦЭМ!$B$33:$B$776,T$402)+'СЕТ СН'!$F$16</f>
        <v>0</v>
      </c>
      <c r="U407" s="36">
        <f>SUMIFS(СВЦЭМ!$K$34:$K$777,СВЦЭМ!$A$34:$A$777,$A407,СВЦЭМ!$B$33:$B$776,U$402)+'СЕТ СН'!$F$16</f>
        <v>0</v>
      </c>
      <c r="V407" s="36">
        <f>SUMIFS(СВЦЭМ!$K$34:$K$777,СВЦЭМ!$A$34:$A$777,$A407,СВЦЭМ!$B$33:$B$776,V$402)+'СЕТ СН'!$F$16</f>
        <v>0</v>
      </c>
      <c r="W407" s="36">
        <f>SUMIFS(СВЦЭМ!$K$34:$K$777,СВЦЭМ!$A$34:$A$777,$A407,СВЦЭМ!$B$33:$B$776,W$402)+'СЕТ СН'!$F$16</f>
        <v>0</v>
      </c>
      <c r="X407" s="36">
        <f>SUMIFS(СВЦЭМ!$K$34:$K$777,СВЦЭМ!$A$34:$A$777,$A407,СВЦЭМ!$B$33:$B$776,X$402)+'СЕТ СН'!$F$16</f>
        <v>0</v>
      </c>
      <c r="Y407" s="36">
        <f>SUMIFS(СВЦЭМ!$K$34:$K$777,СВЦЭМ!$A$34:$A$777,$A407,СВЦЭМ!$B$33:$B$776,Y$402)+'СЕТ СН'!$F$16</f>
        <v>0</v>
      </c>
    </row>
    <row r="408" spans="1:27" ht="15.75" hidden="1" x14ac:dyDescent="0.2">
      <c r="A408" s="35">
        <f t="shared" si="11"/>
        <v>43622</v>
      </c>
      <c r="B408" s="36">
        <f>SUMIFS(СВЦЭМ!$K$34:$K$777,СВЦЭМ!$A$34:$A$777,$A408,СВЦЭМ!$B$33:$B$776,B$402)+'СЕТ СН'!$F$16</f>
        <v>0</v>
      </c>
      <c r="C408" s="36">
        <f>SUMIFS(СВЦЭМ!$K$34:$K$777,СВЦЭМ!$A$34:$A$777,$A408,СВЦЭМ!$B$33:$B$776,C$402)+'СЕТ СН'!$F$16</f>
        <v>0</v>
      </c>
      <c r="D408" s="36">
        <f>SUMIFS(СВЦЭМ!$K$34:$K$777,СВЦЭМ!$A$34:$A$777,$A408,СВЦЭМ!$B$33:$B$776,D$402)+'СЕТ СН'!$F$16</f>
        <v>0</v>
      </c>
      <c r="E408" s="36">
        <f>SUMIFS(СВЦЭМ!$K$34:$K$777,СВЦЭМ!$A$34:$A$777,$A408,СВЦЭМ!$B$33:$B$776,E$402)+'СЕТ СН'!$F$16</f>
        <v>0</v>
      </c>
      <c r="F408" s="36">
        <f>SUMIFS(СВЦЭМ!$K$34:$K$777,СВЦЭМ!$A$34:$A$777,$A408,СВЦЭМ!$B$33:$B$776,F$402)+'СЕТ СН'!$F$16</f>
        <v>0</v>
      </c>
      <c r="G408" s="36">
        <f>SUMIFS(СВЦЭМ!$K$34:$K$777,СВЦЭМ!$A$34:$A$777,$A408,СВЦЭМ!$B$33:$B$776,G$402)+'СЕТ СН'!$F$16</f>
        <v>0</v>
      </c>
      <c r="H408" s="36">
        <f>SUMIFS(СВЦЭМ!$K$34:$K$777,СВЦЭМ!$A$34:$A$777,$A408,СВЦЭМ!$B$33:$B$776,H$402)+'СЕТ СН'!$F$16</f>
        <v>0</v>
      </c>
      <c r="I408" s="36">
        <f>SUMIFS(СВЦЭМ!$K$34:$K$777,СВЦЭМ!$A$34:$A$777,$A408,СВЦЭМ!$B$33:$B$776,I$402)+'СЕТ СН'!$F$16</f>
        <v>0</v>
      </c>
      <c r="J408" s="36">
        <f>SUMIFS(СВЦЭМ!$K$34:$K$777,СВЦЭМ!$A$34:$A$777,$A408,СВЦЭМ!$B$33:$B$776,J$402)+'СЕТ СН'!$F$16</f>
        <v>0</v>
      </c>
      <c r="K408" s="36">
        <f>SUMIFS(СВЦЭМ!$K$34:$K$777,СВЦЭМ!$A$34:$A$777,$A408,СВЦЭМ!$B$33:$B$776,K$402)+'СЕТ СН'!$F$16</f>
        <v>0</v>
      </c>
      <c r="L408" s="36">
        <f>SUMIFS(СВЦЭМ!$K$34:$K$777,СВЦЭМ!$A$34:$A$777,$A408,СВЦЭМ!$B$33:$B$776,L$402)+'СЕТ СН'!$F$16</f>
        <v>0</v>
      </c>
      <c r="M408" s="36">
        <f>SUMIFS(СВЦЭМ!$K$34:$K$777,СВЦЭМ!$A$34:$A$777,$A408,СВЦЭМ!$B$33:$B$776,M$402)+'СЕТ СН'!$F$16</f>
        <v>0</v>
      </c>
      <c r="N408" s="36">
        <f>SUMIFS(СВЦЭМ!$K$34:$K$777,СВЦЭМ!$A$34:$A$777,$A408,СВЦЭМ!$B$33:$B$776,N$402)+'СЕТ СН'!$F$16</f>
        <v>0</v>
      </c>
      <c r="O408" s="36">
        <f>SUMIFS(СВЦЭМ!$K$34:$K$777,СВЦЭМ!$A$34:$A$777,$A408,СВЦЭМ!$B$33:$B$776,O$402)+'СЕТ СН'!$F$16</f>
        <v>0</v>
      </c>
      <c r="P408" s="36">
        <f>SUMIFS(СВЦЭМ!$K$34:$K$777,СВЦЭМ!$A$34:$A$777,$A408,СВЦЭМ!$B$33:$B$776,P$402)+'СЕТ СН'!$F$16</f>
        <v>0</v>
      </c>
      <c r="Q408" s="36">
        <f>SUMIFS(СВЦЭМ!$K$34:$K$777,СВЦЭМ!$A$34:$A$777,$A408,СВЦЭМ!$B$33:$B$776,Q$402)+'СЕТ СН'!$F$16</f>
        <v>0</v>
      </c>
      <c r="R408" s="36">
        <f>SUMIFS(СВЦЭМ!$K$34:$K$777,СВЦЭМ!$A$34:$A$777,$A408,СВЦЭМ!$B$33:$B$776,R$402)+'СЕТ СН'!$F$16</f>
        <v>0</v>
      </c>
      <c r="S408" s="36">
        <f>SUMIFS(СВЦЭМ!$K$34:$K$777,СВЦЭМ!$A$34:$A$777,$A408,СВЦЭМ!$B$33:$B$776,S$402)+'СЕТ СН'!$F$16</f>
        <v>0</v>
      </c>
      <c r="T408" s="36">
        <f>SUMIFS(СВЦЭМ!$K$34:$K$777,СВЦЭМ!$A$34:$A$777,$A408,СВЦЭМ!$B$33:$B$776,T$402)+'СЕТ СН'!$F$16</f>
        <v>0</v>
      </c>
      <c r="U408" s="36">
        <f>SUMIFS(СВЦЭМ!$K$34:$K$777,СВЦЭМ!$A$34:$A$777,$A408,СВЦЭМ!$B$33:$B$776,U$402)+'СЕТ СН'!$F$16</f>
        <v>0</v>
      </c>
      <c r="V408" s="36">
        <f>SUMIFS(СВЦЭМ!$K$34:$K$777,СВЦЭМ!$A$34:$A$777,$A408,СВЦЭМ!$B$33:$B$776,V$402)+'СЕТ СН'!$F$16</f>
        <v>0</v>
      </c>
      <c r="W408" s="36">
        <f>SUMIFS(СВЦЭМ!$K$34:$K$777,СВЦЭМ!$A$34:$A$777,$A408,СВЦЭМ!$B$33:$B$776,W$402)+'СЕТ СН'!$F$16</f>
        <v>0</v>
      </c>
      <c r="X408" s="36">
        <f>SUMIFS(СВЦЭМ!$K$34:$K$777,СВЦЭМ!$A$34:$A$777,$A408,СВЦЭМ!$B$33:$B$776,X$402)+'СЕТ СН'!$F$16</f>
        <v>0</v>
      </c>
      <c r="Y408" s="36">
        <f>SUMIFS(СВЦЭМ!$K$34:$K$777,СВЦЭМ!$A$34:$A$777,$A408,СВЦЭМ!$B$33:$B$776,Y$402)+'СЕТ СН'!$F$16</f>
        <v>0</v>
      </c>
    </row>
    <row r="409" spans="1:27" ht="15.75" hidden="1" x14ac:dyDescent="0.2">
      <c r="A409" s="35">
        <f t="shared" si="11"/>
        <v>43623</v>
      </c>
      <c r="B409" s="36">
        <f>SUMIFS(СВЦЭМ!$K$34:$K$777,СВЦЭМ!$A$34:$A$777,$A409,СВЦЭМ!$B$33:$B$776,B$402)+'СЕТ СН'!$F$16</f>
        <v>0</v>
      </c>
      <c r="C409" s="36">
        <f>SUMIFS(СВЦЭМ!$K$34:$K$777,СВЦЭМ!$A$34:$A$777,$A409,СВЦЭМ!$B$33:$B$776,C$402)+'СЕТ СН'!$F$16</f>
        <v>0</v>
      </c>
      <c r="D409" s="36">
        <f>SUMIFS(СВЦЭМ!$K$34:$K$777,СВЦЭМ!$A$34:$A$777,$A409,СВЦЭМ!$B$33:$B$776,D$402)+'СЕТ СН'!$F$16</f>
        <v>0</v>
      </c>
      <c r="E409" s="36">
        <f>SUMIFS(СВЦЭМ!$K$34:$K$777,СВЦЭМ!$A$34:$A$777,$A409,СВЦЭМ!$B$33:$B$776,E$402)+'СЕТ СН'!$F$16</f>
        <v>0</v>
      </c>
      <c r="F409" s="36">
        <f>SUMIFS(СВЦЭМ!$K$34:$K$777,СВЦЭМ!$A$34:$A$777,$A409,СВЦЭМ!$B$33:$B$776,F$402)+'СЕТ СН'!$F$16</f>
        <v>0</v>
      </c>
      <c r="G409" s="36">
        <f>SUMIFS(СВЦЭМ!$K$34:$K$777,СВЦЭМ!$A$34:$A$777,$A409,СВЦЭМ!$B$33:$B$776,G$402)+'СЕТ СН'!$F$16</f>
        <v>0</v>
      </c>
      <c r="H409" s="36">
        <f>SUMIFS(СВЦЭМ!$K$34:$K$777,СВЦЭМ!$A$34:$A$777,$A409,СВЦЭМ!$B$33:$B$776,H$402)+'СЕТ СН'!$F$16</f>
        <v>0</v>
      </c>
      <c r="I409" s="36">
        <f>SUMIFS(СВЦЭМ!$K$34:$K$777,СВЦЭМ!$A$34:$A$777,$A409,СВЦЭМ!$B$33:$B$776,I$402)+'СЕТ СН'!$F$16</f>
        <v>0</v>
      </c>
      <c r="J409" s="36">
        <f>SUMIFS(СВЦЭМ!$K$34:$K$777,СВЦЭМ!$A$34:$A$777,$A409,СВЦЭМ!$B$33:$B$776,J$402)+'СЕТ СН'!$F$16</f>
        <v>0</v>
      </c>
      <c r="K409" s="36">
        <f>SUMIFS(СВЦЭМ!$K$34:$K$777,СВЦЭМ!$A$34:$A$777,$A409,СВЦЭМ!$B$33:$B$776,K$402)+'СЕТ СН'!$F$16</f>
        <v>0</v>
      </c>
      <c r="L409" s="36">
        <f>SUMIFS(СВЦЭМ!$K$34:$K$777,СВЦЭМ!$A$34:$A$777,$A409,СВЦЭМ!$B$33:$B$776,L$402)+'СЕТ СН'!$F$16</f>
        <v>0</v>
      </c>
      <c r="M409" s="36">
        <f>SUMIFS(СВЦЭМ!$K$34:$K$777,СВЦЭМ!$A$34:$A$777,$A409,СВЦЭМ!$B$33:$B$776,M$402)+'СЕТ СН'!$F$16</f>
        <v>0</v>
      </c>
      <c r="N409" s="36">
        <f>SUMIFS(СВЦЭМ!$K$34:$K$777,СВЦЭМ!$A$34:$A$777,$A409,СВЦЭМ!$B$33:$B$776,N$402)+'СЕТ СН'!$F$16</f>
        <v>0</v>
      </c>
      <c r="O409" s="36">
        <f>SUMIFS(СВЦЭМ!$K$34:$K$777,СВЦЭМ!$A$34:$A$777,$A409,СВЦЭМ!$B$33:$B$776,O$402)+'СЕТ СН'!$F$16</f>
        <v>0</v>
      </c>
      <c r="P409" s="36">
        <f>SUMIFS(СВЦЭМ!$K$34:$K$777,СВЦЭМ!$A$34:$A$777,$A409,СВЦЭМ!$B$33:$B$776,P$402)+'СЕТ СН'!$F$16</f>
        <v>0</v>
      </c>
      <c r="Q409" s="36">
        <f>SUMIFS(СВЦЭМ!$K$34:$K$777,СВЦЭМ!$A$34:$A$777,$A409,СВЦЭМ!$B$33:$B$776,Q$402)+'СЕТ СН'!$F$16</f>
        <v>0</v>
      </c>
      <c r="R409" s="36">
        <f>SUMIFS(СВЦЭМ!$K$34:$K$777,СВЦЭМ!$A$34:$A$777,$A409,СВЦЭМ!$B$33:$B$776,R$402)+'СЕТ СН'!$F$16</f>
        <v>0</v>
      </c>
      <c r="S409" s="36">
        <f>SUMIFS(СВЦЭМ!$K$34:$K$777,СВЦЭМ!$A$34:$A$777,$A409,СВЦЭМ!$B$33:$B$776,S$402)+'СЕТ СН'!$F$16</f>
        <v>0</v>
      </c>
      <c r="T409" s="36">
        <f>SUMIFS(СВЦЭМ!$K$34:$K$777,СВЦЭМ!$A$34:$A$777,$A409,СВЦЭМ!$B$33:$B$776,T$402)+'СЕТ СН'!$F$16</f>
        <v>0</v>
      </c>
      <c r="U409" s="36">
        <f>SUMIFS(СВЦЭМ!$K$34:$K$777,СВЦЭМ!$A$34:$A$777,$A409,СВЦЭМ!$B$33:$B$776,U$402)+'СЕТ СН'!$F$16</f>
        <v>0</v>
      </c>
      <c r="V409" s="36">
        <f>SUMIFS(СВЦЭМ!$K$34:$K$777,СВЦЭМ!$A$34:$A$777,$A409,СВЦЭМ!$B$33:$B$776,V$402)+'СЕТ СН'!$F$16</f>
        <v>0</v>
      </c>
      <c r="W409" s="36">
        <f>SUMIFS(СВЦЭМ!$K$34:$K$777,СВЦЭМ!$A$34:$A$777,$A409,СВЦЭМ!$B$33:$B$776,W$402)+'СЕТ СН'!$F$16</f>
        <v>0</v>
      </c>
      <c r="X409" s="36">
        <f>SUMIFS(СВЦЭМ!$K$34:$K$777,СВЦЭМ!$A$34:$A$777,$A409,СВЦЭМ!$B$33:$B$776,X$402)+'СЕТ СН'!$F$16</f>
        <v>0</v>
      </c>
      <c r="Y409" s="36">
        <f>SUMIFS(СВЦЭМ!$K$34:$K$777,СВЦЭМ!$A$34:$A$777,$A409,СВЦЭМ!$B$33:$B$776,Y$402)+'СЕТ СН'!$F$16</f>
        <v>0</v>
      </c>
    </row>
    <row r="410" spans="1:27" ht="15.75" hidden="1" x14ac:dyDescent="0.2">
      <c r="A410" s="35">
        <f t="shared" si="11"/>
        <v>43624</v>
      </c>
      <c r="B410" s="36">
        <f>SUMIFS(СВЦЭМ!$K$34:$K$777,СВЦЭМ!$A$34:$A$777,$A410,СВЦЭМ!$B$33:$B$776,B$402)+'СЕТ СН'!$F$16</f>
        <v>0</v>
      </c>
      <c r="C410" s="36">
        <f>SUMIFS(СВЦЭМ!$K$34:$K$777,СВЦЭМ!$A$34:$A$777,$A410,СВЦЭМ!$B$33:$B$776,C$402)+'СЕТ СН'!$F$16</f>
        <v>0</v>
      </c>
      <c r="D410" s="36">
        <f>SUMIFS(СВЦЭМ!$K$34:$K$777,СВЦЭМ!$A$34:$A$777,$A410,СВЦЭМ!$B$33:$B$776,D$402)+'СЕТ СН'!$F$16</f>
        <v>0</v>
      </c>
      <c r="E410" s="36">
        <f>SUMIFS(СВЦЭМ!$K$34:$K$777,СВЦЭМ!$A$34:$A$777,$A410,СВЦЭМ!$B$33:$B$776,E$402)+'СЕТ СН'!$F$16</f>
        <v>0</v>
      </c>
      <c r="F410" s="36">
        <f>SUMIFS(СВЦЭМ!$K$34:$K$777,СВЦЭМ!$A$34:$A$777,$A410,СВЦЭМ!$B$33:$B$776,F$402)+'СЕТ СН'!$F$16</f>
        <v>0</v>
      </c>
      <c r="G410" s="36">
        <f>SUMIFS(СВЦЭМ!$K$34:$K$777,СВЦЭМ!$A$34:$A$777,$A410,СВЦЭМ!$B$33:$B$776,G$402)+'СЕТ СН'!$F$16</f>
        <v>0</v>
      </c>
      <c r="H410" s="36">
        <f>SUMIFS(СВЦЭМ!$K$34:$K$777,СВЦЭМ!$A$34:$A$777,$A410,СВЦЭМ!$B$33:$B$776,H$402)+'СЕТ СН'!$F$16</f>
        <v>0</v>
      </c>
      <c r="I410" s="36">
        <f>SUMIFS(СВЦЭМ!$K$34:$K$777,СВЦЭМ!$A$34:$A$777,$A410,СВЦЭМ!$B$33:$B$776,I$402)+'СЕТ СН'!$F$16</f>
        <v>0</v>
      </c>
      <c r="J410" s="36">
        <f>SUMIFS(СВЦЭМ!$K$34:$K$777,СВЦЭМ!$A$34:$A$777,$A410,СВЦЭМ!$B$33:$B$776,J$402)+'СЕТ СН'!$F$16</f>
        <v>0</v>
      </c>
      <c r="K410" s="36">
        <f>SUMIFS(СВЦЭМ!$K$34:$K$777,СВЦЭМ!$A$34:$A$777,$A410,СВЦЭМ!$B$33:$B$776,K$402)+'СЕТ СН'!$F$16</f>
        <v>0</v>
      </c>
      <c r="L410" s="36">
        <f>SUMIFS(СВЦЭМ!$K$34:$K$777,СВЦЭМ!$A$34:$A$777,$A410,СВЦЭМ!$B$33:$B$776,L$402)+'СЕТ СН'!$F$16</f>
        <v>0</v>
      </c>
      <c r="M410" s="36">
        <f>SUMIFS(СВЦЭМ!$K$34:$K$777,СВЦЭМ!$A$34:$A$777,$A410,СВЦЭМ!$B$33:$B$776,M$402)+'СЕТ СН'!$F$16</f>
        <v>0</v>
      </c>
      <c r="N410" s="36">
        <f>SUMIFS(СВЦЭМ!$K$34:$K$777,СВЦЭМ!$A$34:$A$777,$A410,СВЦЭМ!$B$33:$B$776,N$402)+'СЕТ СН'!$F$16</f>
        <v>0</v>
      </c>
      <c r="O410" s="36">
        <f>SUMIFS(СВЦЭМ!$K$34:$K$777,СВЦЭМ!$A$34:$A$777,$A410,СВЦЭМ!$B$33:$B$776,O$402)+'СЕТ СН'!$F$16</f>
        <v>0</v>
      </c>
      <c r="P410" s="36">
        <f>SUMIFS(СВЦЭМ!$K$34:$K$777,СВЦЭМ!$A$34:$A$777,$A410,СВЦЭМ!$B$33:$B$776,P$402)+'СЕТ СН'!$F$16</f>
        <v>0</v>
      </c>
      <c r="Q410" s="36">
        <f>SUMIFS(СВЦЭМ!$K$34:$K$777,СВЦЭМ!$A$34:$A$777,$A410,СВЦЭМ!$B$33:$B$776,Q$402)+'СЕТ СН'!$F$16</f>
        <v>0</v>
      </c>
      <c r="R410" s="36">
        <f>SUMIFS(СВЦЭМ!$K$34:$K$777,СВЦЭМ!$A$34:$A$777,$A410,СВЦЭМ!$B$33:$B$776,R$402)+'СЕТ СН'!$F$16</f>
        <v>0</v>
      </c>
      <c r="S410" s="36">
        <f>SUMIFS(СВЦЭМ!$K$34:$K$777,СВЦЭМ!$A$34:$A$777,$A410,СВЦЭМ!$B$33:$B$776,S$402)+'СЕТ СН'!$F$16</f>
        <v>0</v>
      </c>
      <c r="T410" s="36">
        <f>SUMIFS(СВЦЭМ!$K$34:$K$777,СВЦЭМ!$A$34:$A$777,$A410,СВЦЭМ!$B$33:$B$776,T$402)+'СЕТ СН'!$F$16</f>
        <v>0</v>
      </c>
      <c r="U410" s="36">
        <f>SUMIFS(СВЦЭМ!$K$34:$K$777,СВЦЭМ!$A$34:$A$777,$A410,СВЦЭМ!$B$33:$B$776,U$402)+'СЕТ СН'!$F$16</f>
        <v>0</v>
      </c>
      <c r="V410" s="36">
        <f>SUMIFS(СВЦЭМ!$K$34:$K$777,СВЦЭМ!$A$34:$A$777,$A410,СВЦЭМ!$B$33:$B$776,V$402)+'СЕТ СН'!$F$16</f>
        <v>0</v>
      </c>
      <c r="W410" s="36">
        <f>SUMIFS(СВЦЭМ!$K$34:$K$777,СВЦЭМ!$A$34:$A$777,$A410,СВЦЭМ!$B$33:$B$776,W$402)+'СЕТ СН'!$F$16</f>
        <v>0</v>
      </c>
      <c r="X410" s="36">
        <f>SUMIFS(СВЦЭМ!$K$34:$K$777,СВЦЭМ!$A$34:$A$777,$A410,СВЦЭМ!$B$33:$B$776,X$402)+'СЕТ СН'!$F$16</f>
        <v>0</v>
      </c>
      <c r="Y410" s="36">
        <f>SUMIFS(СВЦЭМ!$K$34:$K$777,СВЦЭМ!$A$34:$A$777,$A410,СВЦЭМ!$B$33:$B$776,Y$402)+'СЕТ СН'!$F$16</f>
        <v>0</v>
      </c>
    </row>
    <row r="411" spans="1:27" ht="15.75" hidden="1" x14ac:dyDescent="0.2">
      <c r="A411" s="35">
        <f t="shared" si="11"/>
        <v>43625</v>
      </c>
      <c r="B411" s="36">
        <f>SUMIFS(СВЦЭМ!$K$34:$K$777,СВЦЭМ!$A$34:$A$777,$A411,СВЦЭМ!$B$33:$B$776,B$402)+'СЕТ СН'!$F$16</f>
        <v>0</v>
      </c>
      <c r="C411" s="36">
        <f>SUMIFS(СВЦЭМ!$K$34:$K$777,СВЦЭМ!$A$34:$A$777,$A411,СВЦЭМ!$B$33:$B$776,C$402)+'СЕТ СН'!$F$16</f>
        <v>0</v>
      </c>
      <c r="D411" s="36">
        <f>SUMIFS(СВЦЭМ!$K$34:$K$777,СВЦЭМ!$A$34:$A$777,$A411,СВЦЭМ!$B$33:$B$776,D$402)+'СЕТ СН'!$F$16</f>
        <v>0</v>
      </c>
      <c r="E411" s="36">
        <f>SUMIFS(СВЦЭМ!$K$34:$K$777,СВЦЭМ!$A$34:$A$777,$A411,СВЦЭМ!$B$33:$B$776,E$402)+'СЕТ СН'!$F$16</f>
        <v>0</v>
      </c>
      <c r="F411" s="36">
        <f>SUMIFS(СВЦЭМ!$K$34:$K$777,СВЦЭМ!$A$34:$A$777,$A411,СВЦЭМ!$B$33:$B$776,F$402)+'СЕТ СН'!$F$16</f>
        <v>0</v>
      </c>
      <c r="G411" s="36">
        <f>SUMIFS(СВЦЭМ!$K$34:$K$777,СВЦЭМ!$A$34:$A$777,$A411,СВЦЭМ!$B$33:$B$776,G$402)+'СЕТ СН'!$F$16</f>
        <v>0</v>
      </c>
      <c r="H411" s="36">
        <f>SUMIFS(СВЦЭМ!$K$34:$K$777,СВЦЭМ!$A$34:$A$777,$A411,СВЦЭМ!$B$33:$B$776,H$402)+'СЕТ СН'!$F$16</f>
        <v>0</v>
      </c>
      <c r="I411" s="36">
        <f>SUMIFS(СВЦЭМ!$K$34:$K$777,СВЦЭМ!$A$34:$A$777,$A411,СВЦЭМ!$B$33:$B$776,I$402)+'СЕТ СН'!$F$16</f>
        <v>0</v>
      </c>
      <c r="J411" s="36">
        <f>SUMIFS(СВЦЭМ!$K$34:$K$777,СВЦЭМ!$A$34:$A$777,$A411,СВЦЭМ!$B$33:$B$776,J$402)+'СЕТ СН'!$F$16</f>
        <v>0</v>
      </c>
      <c r="K411" s="36">
        <f>SUMIFS(СВЦЭМ!$K$34:$K$777,СВЦЭМ!$A$34:$A$777,$A411,СВЦЭМ!$B$33:$B$776,K$402)+'СЕТ СН'!$F$16</f>
        <v>0</v>
      </c>
      <c r="L411" s="36">
        <f>SUMIFS(СВЦЭМ!$K$34:$K$777,СВЦЭМ!$A$34:$A$777,$A411,СВЦЭМ!$B$33:$B$776,L$402)+'СЕТ СН'!$F$16</f>
        <v>0</v>
      </c>
      <c r="M411" s="36">
        <f>SUMIFS(СВЦЭМ!$K$34:$K$777,СВЦЭМ!$A$34:$A$777,$A411,СВЦЭМ!$B$33:$B$776,M$402)+'СЕТ СН'!$F$16</f>
        <v>0</v>
      </c>
      <c r="N411" s="36">
        <f>SUMIFS(СВЦЭМ!$K$34:$K$777,СВЦЭМ!$A$34:$A$777,$A411,СВЦЭМ!$B$33:$B$776,N$402)+'СЕТ СН'!$F$16</f>
        <v>0</v>
      </c>
      <c r="O411" s="36">
        <f>SUMIFS(СВЦЭМ!$K$34:$K$777,СВЦЭМ!$A$34:$A$777,$A411,СВЦЭМ!$B$33:$B$776,O$402)+'СЕТ СН'!$F$16</f>
        <v>0</v>
      </c>
      <c r="P411" s="36">
        <f>SUMIFS(СВЦЭМ!$K$34:$K$777,СВЦЭМ!$A$34:$A$777,$A411,СВЦЭМ!$B$33:$B$776,P$402)+'СЕТ СН'!$F$16</f>
        <v>0</v>
      </c>
      <c r="Q411" s="36">
        <f>SUMIFS(СВЦЭМ!$K$34:$K$777,СВЦЭМ!$A$34:$A$777,$A411,СВЦЭМ!$B$33:$B$776,Q$402)+'СЕТ СН'!$F$16</f>
        <v>0</v>
      </c>
      <c r="R411" s="36">
        <f>SUMIFS(СВЦЭМ!$K$34:$K$777,СВЦЭМ!$A$34:$A$777,$A411,СВЦЭМ!$B$33:$B$776,R$402)+'СЕТ СН'!$F$16</f>
        <v>0</v>
      </c>
      <c r="S411" s="36">
        <f>SUMIFS(СВЦЭМ!$K$34:$K$777,СВЦЭМ!$A$34:$A$777,$A411,СВЦЭМ!$B$33:$B$776,S$402)+'СЕТ СН'!$F$16</f>
        <v>0</v>
      </c>
      <c r="T411" s="36">
        <f>SUMIFS(СВЦЭМ!$K$34:$K$777,СВЦЭМ!$A$34:$A$777,$A411,СВЦЭМ!$B$33:$B$776,T$402)+'СЕТ СН'!$F$16</f>
        <v>0</v>
      </c>
      <c r="U411" s="36">
        <f>SUMIFS(СВЦЭМ!$K$34:$K$777,СВЦЭМ!$A$34:$A$777,$A411,СВЦЭМ!$B$33:$B$776,U$402)+'СЕТ СН'!$F$16</f>
        <v>0</v>
      </c>
      <c r="V411" s="36">
        <f>SUMIFS(СВЦЭМ!$K$34:$K$777,СВЦЭМ!$A$34:$A$777,$A411,СВЦЭМ!$B$33:$B$776,V$402)+'СЕТ СН'!$F$16</f>
        <v>0</v>
      </c>
      <c r="W411" s="36">
        <f>SUMIFS(СВЦЭМ!$K$34:$K$777,СВЦЭМ!$A$34:$A$777,$A411,СВЦЭМ!$B$33:$B$776,W$402)+'СЕТ СН'!$F$16</f>
        <v>0</v>
      </c>
      <c r="X411" s="36">
        <f>SUMIFS(СВЦЭМ!$K$34:$K$777,СВЦЭМ!$A$34:$A$777,$A411,СВЦЭМ!$B$33:$B$776,X$402)+'СЕТ СН'!$F$16</f>
        <v>0</v>
      </c>
      <c r="Y411" s="36">
        <f>SUMIFS(СВЦЭМ!$K$34:$K$777,СВЦЭМ!$A$34:$A$777,$A411,СВЦЭМ!$B$33:$B$776,Y$402)+'СЕТ СН'!$F$16</f>
        <v>0</v>
      </c>
    </row>
    <row r="412" spans="1:27" ht="15.75" hidden="1" x14ac:dyDescent="0.2">
      <c r="A412" s="35">
        <f t="shared" si="11"/>
        <v>43626</v>
      </c>
      <c r="B412" s="36">
        <f>SUMIFS(СВЦЭМ!$K$34:$K$777,СВЦЭМ!$A$34:$A$777,$A412,СВЦЭМ!$B$33:$B$776,B$402)+'СЕТ СН'!$F$16</f>
        <v>0</v>
      </c>
      <c r="C412" s="36">
        <f>SUMIFS(СВЦЭМ!$K$34:$K$777,СВЦЭМ!$A$34:$A$777,$A412,СВЦЭМ!$B$33:$B$776,C$402)+'СЕТ СН'!$F$16</f>
        <v>0</v>
      </c>
      <c r="D412" s="36">
        <f>SUMIFS(СВЦЭМ!$K$34:$K$777,СВЦЭМ!$A$34:$A$777,$A412,СВЦЭМ!$B$33:$B$776,D$402)+'СЕТ СН'!$F$16</f>
        <v>0</v>
      </c>
      <c r="E412" s="36">
        <f>SUMIFS(СВЦЭМ!$K$34:$K$777,СВЦЭМ!$A$34:$A$777,$A412,СВЦЭМ!$B$33:$B$776,E$402)+'СЕТ СН'!$F$16</f>
        <v>0</v>
      </c>
      <c r="F412" s="36">
        <f>SUMIFS(СВЦЭМ!$K$34:$K$777,СВЦЭМ!$A$34:$A$777,$A412,СВЦЭМ!$B$33:$B$776,F$402)+'СЕТ СН'!$F$16</f>
        <v>0</v>
      </c>
      <c r="G412" s="36">
        <f>SUMIFS(СВЦЭМ!$K$34:$K$777,СВЦЭМ!$A$34:$A$777,$A412,СВЦЭМ!$B$33:$B$776,G$402)+'СЕТ СН'!$F$16</f>
        <v>0</v>
      </c>
      <c r="H412" s="36">
        <f>SUMIFS(СВЦЭМ!$K$34:$K$777,СВЦЭМ!$A$34:$A$777,$A412,СВЦЭМ!$B$33:$B$776,H$402)+'СЕТ СН'!$F$16</f>
        <v>0</v>
      </c>
      <c r="I412" s="36">
        <f>SUMIFS(СВЦЭМ!$K$34:$K$777,СВЦЭМ!$A$34:$A$777,$A412,СВЦЭМ!$B$33:$B$776,I$402)+'СЕТ СН'!$F$16</f>
        <v>0</v>
      </c>
      <c r="J412" s="36">
        <f>SUMIFS(СВЦЭМ!$K$34:$K$777,СВЦЭМ!$A$34:$A$777,$A412,СВЦЭМ!$B$33:$B$776,J$402)+'СЕТ СН'!$F$16</f>
        <v>0</v>
      </c>
      <c r="K412" s="36">
        <f>SUMIFS(СВЦЭМ!$K$34:$K$777,СВЦЭМ!$A$34:$A$777,$A412,СВЦЭМ!$B$33:$B$776,K$402)+'СЕТ СН'!$F$16</f>
        <v>0</v>
      </c>
      <c r="L412" s="36">
        <f>SUMIFS(СВЦЭМ!$K$34:$K$777,СВЦЭМ!$A$34:$A$777,$A412,СВЦЭМ!$B$33:$B$776,L$402)+'СЕТ СН'!$F$16</f>
        <v>0</v>
      </c>
      <c r="M412" s="36">
        <f>SUMIFS(СВЦЭМ!$K$34:$K$777,СВЦЭМ!$A$34:$A$777,$A412,СВЦЭМ!$B$33:$B$776,M$402)+'СЕТ СН'!$F$16</f>
        <v>0</v>
      </c>
      <c r="N412" s="36">
        <f>SUMIFS(СВЦЭМ!$K$34:$K$777,СВЦЭМ!$A$34:$A$777,$A412,СВЦЭМ!$B$33:$B$776,N$402)+'СЕТ СН'!$F$16</f>
        <v>0</v>
      </c>
      <c r="O412" s="36">
        <f>SUMIFS(СВЦЭМ!$K$34:$K$777,СВЦЭМ!$A$34:$A$777,$A412,СВЦЭМ!$B$33:$B$776,O$402)+'СЕТ СН'!$F$16</f>
        <v>0</v>
      </c>
      <c r="P412" s="36">
        <f>SUMIFS(СВЦЭМ!$K$34:$K$777,СВЦЭМ!$A$34:$A$777,$A412,СВЦЭМ!$B$33:$B$776,P$402)+'СЕТ СН'!$F$16</f>
        <v>0</v>
      </c>
      <c r="Q412" s="36">
        <f>SUMIFS(СВЦЭМ!$K$34:$K$777,СВЦЭМ!$A$34:$A$777,$A412,СВЦЭМ!$B$33:$B$776,Q$402)+'СЕТ СН'!$F$16</f>
        <v>0</v>
      </c>
      <c r="R412" s="36">
        <f>SUMIFS(СВЦЭМ!$K$34:$K$777,СВЦЭМ!$A$34:$A$777,$A412,СВЦЭМ!$B$33:$B$776,R$402)+'СЕТ СН'!$F$16</f>
        <v>0</v>
      </c>
      <c r="S412" s="36">
        <f>SUMIFS(СВЦЭМ!$K$34:$K$777,СВЦЭМ!$A$34:$A$777,$A412,СВЦЭМ!$B$33:$B$776,S$402)+'СЕТ СН'!$F$16</f>
        <v>0</v>
      </c>
      <c r="T412" s="36">
        <f>SUMIFS(СВЦЭМ!$K$34:$K$777,СВЦЭМ!$A$34:$A$777,$A412,СВЦЭМ!$B$33:$B$776,T$402)+'СЕТ СН'!$F$16</f>
        <v>0</v>
      </c>
      <c r="U412" s="36">
        <f>SUMIFS(СВЦЭМ!$K$34:$K$777,СВЦЭМ!$A$34:$A$777,$A412,СВЦЭМ!$B$33:$B$776,U$402)+'СЕТ СН'!$F$16</f>
        <v>0</v>
      </c>
      <c r="V412" s="36">
        <f>SUMIFS(СВЦЭМ!$K$34:$K$777,СВЦЭМ!$A$34:$A$777,$A412,СВЦЭМ!$B$33:$B$776,V$402)+'СЕТ СН'!$F$16</f>
        <v>0</v>
      </c>
      <c r="W412" s="36">
        <f>SUMIFS(СВЦЭМ!$K$34:$K$777,СВЦЭМ!$A$34:$A$777,$A412,СВЦЭМ!$B$33:$B$776,W$402)+'СЕТ СН'!$F$16</f>
        <v>0</v>
      </c>
      <c r="X412" s="36">
        <f>SUMIFS(СВЦЭМ!$K$34:$K$777,СВЦЭМ!$A$34:$A$777,$A412,СВЦЭМ!$B$33:$B$776,X$402)+'СЕТ СН'!$F$16</f>
        <v>0</v>
      </c>
      <c r="Y412" s="36">
        <f>SUMIFS(СВЦЭМ!$K$34:$K$777,СВЦЭМ!$A$34:$A$777,$A412,СВЦЭМ!$B$33:$B$776,Y$402)+'СЕТ СН'!$F$16</f>
        <v>0</v>
      </c>
    </row>
    <row r="413" spans="1:27" ht="15.75" hidden="1" x14ac:dyDescent="0.2">
      <c r="A413" s="35">
        <f t="shared" si="11"/>
        <v>43627</v>
      </c>
      <c r="B413" s="36">
        <f>SUMIFS(СВЦЭМ!$K$34:$K$777,СВЦЭМ!$A$34:$A$777,$A413,СВЦЭМ!$B$33:$B$776,B$402)+'СЕТ СН'!$F$16</f>
        <v>0</v>
      </c>
      <c r="C413" s="36">
        <f>SUMIFS(СВЦЭМ!$K$34:$K$777,СВЦЭМ!$A$34:$A$777,$A413,СВЦЭМ!$B$33:$B$776,C$402)+'СЕТ СН'!$F$16</f>
        <v>0</v>
      </c>
      <c r="D413" s="36">
        <f>SUMIFS(СВЦЭМ!$K$34:$K$777,СВЦЭМ!$A$34:$A$777,$A413,СВЦЭМ!$B$33:$B$776,D$402)+'СЕТ СН'!$F$16</f>
        <v>0</v>
      </c>
      <c r="E413" s="36">
        <f>SUMIFS(СВЦЭМ!$K$34:$K$777,СВЦЭМ!$A$34:$A$777,$A413,СВЦЭМ!$B$33:$B$776,E$402)+'СЕТ СН'!$F$16</f>
        <v>0</v>
      </c>
      <c r="F413" s="36">
        <f>SUMIFS(СВЦЭМ!$K$34:$K$777,СВЦЭМ!$A$34:$A$777,$A413,СВЦЭМ!$B$33:$B$776,F$402)+'СЕТ СН'!$F$16</f>
        <v>0</v>
      </c>
      <c r="G413" s="36">
        <f>SUMIFS(СВЦЭМ!$K$34:$K$777,СВЦЭМ!$A$34:$A$777,$A413,СВЦЭМ!$B$33:$B$776,G$402)+'СЕТ СН'!$F$16</f>
        <v>0</v>
      </c>
      <c r="H413" s="36">
        <f>SUMIFS(СВЦЭМ!$K$34:$K$777,СВЦЭМ!$A$34:$A$777,$A413,СВЦЭМ!$B$33:$B$776,H$402)+'СЕТ СН'!$F$16</f>
        <v>0</v>
      </c>
      <c r="I413" s="36">
        <f>SUMIFS(СВЦЭМ!$K$34:$K$777,СВЦЭМ!$A$34:$A$777,$A413,СВЦЭМ!$B$33:$B$776,I$402)+'СЕТ СН'!$F$16</f>
        <v>0</v>
      </c>
      <c r="J413" s="36">
        <f>SUMIFS(СВЦЭМ!$K$34:$K$777,СВЦЭМ!$A$34:$A$777,$A413,СВЦЭМ!$B$33:$B$776,J$402)+'СЕТ СН'!$F$16</f>
        <v>0</v>
      </c>
      <c r="K413" s="36">
        <f>SUMIFS(СВЦЭМ!$K$34:$K$777,СВЦЭМ!$A$34:$A$777,$A413,СВЦЭМ!$B$33:$B$776,K$402)+'СЕТ СН'!$F$16</f>
        <v>0</v>
      </c>
      <c r="L413" s="36">
        <f>SUMIFS(СВЦЭМ!$K$34:$K$777,СВЦЭМ!$A$34:$A$777,$A413,СВЦЭМ!$B$33:$B$776,L$402)+'СЕТ СН'!$F$16</f>
        <v>0</v>
      </c>
      <c r="M413" s="36">
        <f>SUMIFS(СВЦЭМ!$K$34:$K$777,СВЦЭМ!$A$34:$A$777,$A413,СВЦЭМ!$B$33:$B$776,M$402)+'СЕТ СН'!$F$16</f>
        <v>0</v>
      </c>
      <c r="N413" s="36">
        <f>SUMIFS(СВЦЭМ!$K$34:$K$777,СВЦЭМ!$A$34:$A$777,$A413,СВЦЭМ!$B$33:$B$776,N$402)+'СЕТ СН'!$F$16</f>
        <v>0</v>
      </c>
      <c r="O413" s="36">
        <f>SUMIFS(СВЦЭМ!$K$34:$K$777,СВЦЭМ!$A$34:$A$777,$A413,СВЦЭМ!$B$33:$B$776,O$402)+'СЕТ СН'!$F$16</f>
        <v>0</v>
      </c>
      <c r="P413" s="36">
        <f>SUMIFS(СВЦЭМ!$K$34:$K$777,СВЦЭМ!$A$34:$A$777,$A413,СВЦЭМ!$B$33:$B$776,P$402)+'СЕТ СН'!$F$16</f>
        <v>0</v>
      </c>
      <c r="Q413" s="36">
        <f>SUMIFS(СВЦЭМ!$K$34:$K$777,СВЦЭМ!$A$34:$A$777,$A413,СВЦЭМ!$B$33:$B$776,Q$402)+'СЕТ СН'!$F$16</f>
        <v>0</v>
      </c>
      <c r="R413" s="36">
        <f>SUMIFS(СВЦЭМ!$K$34:$K$777,СВЦЭМ!$A$34:$A$777,$A413,СВЦЭМ!$B$33:$B$776,R$402)+'СЕТ СН'!$F$16</f>
        <v>0</v>
      </c>
      <c r="S413" s="36">
        <f>SUMIFS(СВЦЭМ!$K$34:$K$777,СВЦЭМ!$A$34:$A$777,$A413,СВЦЭМ!$B$33:$B$776,S$402)+'СЕТ СН'!$F$16</f>
        <v>0</v>
      </c>
      <c r="T413" s="36">
        <f>SUMIFS(СВЦЭМ!$K$34:$K$777,СВЦЭМ!$A$34:$A$777,$A413,СВЦЭМ!$B$33:$B$776,T$402)+'СЕТ СН'!$F$16</f>
        <v>0</v>
      </c>
      <c r="U413" s="36">
        <f>SUMIFS(СВЦЭМ!$K$34:$K$777,СВЦЭМ!$A$34:$A$777,$A413,СВЦЭМ!$B$33:$B$776,U$402)+'СЕТ СН'!$F$16</f>
        <v>0</v>
      </c>
      <c r="V413" s="36">
        <f>SUMIFS(СВЦЭМ!$K$34:$K$777,СВЦЭМ!$A$34:$A$777,$A413,СВЦЭМ!$B$33:$B$776,V$402)+'СЕТ СН'!$F$16</f>
        <v>0</v>
      </c>
      <c r="W413" s="36">
        <f>SUMIFS(СВЦЭМ!$K$34:$K$777,СВЦЭМ!$A$34:$A$777,$A413,СВЦЭМ!$B$33:$B$776,W$402)+'СЕТ СН'!$F$16</f>
        <v>0</v>
      </c>
      <c r="X413" s="36">
        <f>SUMIFS(СВЦЭМ!$K$34:$K$777,СВЦЭМ!$A$34:$A$777,$A413,СВЦЭМ!$B$33:$B$776,X$402)+'СЕТ СН'!$F$16</f>
        <v>0</v>
      </c>
      <c r="Y413" s="36">
        <f>SUMIFS(СВЦЭМ!$K$34:$K$777,СВЦЭМ!$A$34:$A$777,$A413,СВЦЭМ!$B$33:$B$776,Y$402)+'СЕТ СН'!$F$16</f>
        <v>0</v>
      </c>
    </row>
    <row r="414" spans="1:27" ht="15.75" hidden="1" x14ac:dyDescent="0.2">
      <c r="A414" s="35">
        <f t="shared" si="11"/>
        <v>43628</v>
      </c>
      <c r="B414" s="36">
        <f>SUMIFS(СВЦЭМ!$K$34:$K$777,СВЦЭМ!$A$34:$A$777,$A414,СВЦЭМ!$B$33:$B$776,B$402)+'СЕТ СН'!$F$16</f>
        <v>0</v>
      </c>
      <c r="C414" s="36">
        <f>SUMIFS(СВЦЭМ!$K$34:$K$777,СВЦЭМ!$A$34:$A$777,$A414,СВЦЭМ!$B$33:$B$776,C$402)+'СЕТ СН'!$F$16</f>
        <v>0</v>
      </c>
      <c r="D414" s="36">
        <f>SUMIFS(СВЦЭМ!$K$34:$K$777,СВЦЭМ!$A$34:$A$777,$A414,СВЦЭМ!$B$33:$B$776,D$402)+'СЕТ СН'!$F$16</f>
        <v>0</v>
      </c>
      <c r="E414" s="36">
        <f>SUMIFS(СВЦЭМ!$K$34:$K$777,СВЦЭМ!$A$34:$A$777,$A414,СВЦЭМ!$B$33:$B$776,E$402)+'СЕТ СН'!$F$16</f>
        <v>0</v>
      </c>
      <c r="F414" s="36">
        <f>SUMIFS(СВЦЭМ!$K$34:$K$777,СВЦЭМ!$A$34:$A$777,$A414,СВЦЭМ!$B$33:$B$776,F$402)+'СЕТ СН'!$F$16</f>
        <v>0</v>
      </c>
      <c r="G414" s="36">
        <f>SUMIFS(СВЦЭМ!$K$34:$K$777,СВЦЭМ!$A$34:$A$777,$A414,СВЦЭМ!$B$33:$B$776,G$402)+'СЕТ СН'!$F$16</f>
        <v>0</v>
      </c>
      <c r="H414" s="36">
        <f>SUMIFS(СВЦЭМ!$K$34:$K$777,СВЦЭМ!$A$34:$A$777,$A414,СВЦЭМ!$B$33:$B$776,H$402)+'СЕТ СН'!$F$16</f>
        <v>0</v>
      </c>
      <c r="I414" s="36">
        <f>SUMIFS(СВЦЭМ!$K$34:$K$777,СВЦЭМ!$A$34:$A$777,$A414,СВЦЭМ!$B$33:$B$776,I$402)+'СЕТ СН'!$F$16</f>
        <v>0</v>
      </c>
      <c r="J414" s="36">
        <f>SUMIFS(СВЦЭМ!$K$34:$K$777,СВЦЭМ!$A$34:$A$777,$A414,СВЦЭМ!$B$33:$B$776,J$402)+'СЕТ СН'!$F$16</f>
        <v>0</v>
      </c>
      <c r="K414" s="36">
        <f>SUMIFS(СВЦЭМ!$K$34:$K$777,СВЦЭМ!$A$34:$A$777,$A414,СВЦЭМ!$B$33:$B$776,K$402)+'СЕТ СН'!$F$16</f>
        <v>0</v>
      </c>
      <c r="L414" s="36">
        <f>SUMIFS(СВЦЭМ!$K$34:$K$777,СВЦЭМ!$A$34:$A$777,$A414,СВЦЭМ!$B$33:$B$776,L$402)+'СЕТ СН'!$F$16</f>
        <v>0</v>
      </c>
      <c r="M414" s="36">
        <f>SUMIFS(СВЦЭМ!$K$34:$K$777,СВЦЭМ!$A$34:$A$777,$A414,СВЦЭМ!$B$33:$B$776,M$402)+'СЕТ СН'!$F$16</f>
        <v>0</v>
      </c>
      <c r="N414" s="36">
        <f>SUMIFS(СВЦЭМ!$K$34:$K$777,СВЦЭМ!$A$34:$A$777,$A414,СВЦЭМ!$B$33:$B$776,N$402)+'СЕТ СН'!$F$16</f>
        <v>0</v>
      </c>
      <c r="O414" s="36">
        <f>SUMIFS(СВЦЭМ!$K$34:$K$777,СВЦЭМ!$A$34:$A$777,$A414,СВЦЭМ!$B$33:$B$776,O$402)+'СЕТ СН'!$F$16</f>
        <v>0</v>
      </c>
      <c r="P414" s="36">
        <f>SUMIFS(СВЦЭМ!$K$34:$K$777,СВЦЭМ!$A$34:$A$777,$A414,СВЦЭМ!$B$33:$B$776,P$402)+'СЕТ СН'!$F$16</f>
        <v>0</v>
      </c>
      <c r="Q414" s="36">
        <f>SUMIFS(СВЦЭМ!$K$34:$K$777,СВЦЭМ!$A$34:$A$777,$A414,СВЦЭМ!$B$33:$B$776,Q$402)+'СЕТ СН'!$F$16</f>
        <v>0</v>
      </c>
      <c r="R414" s="36">
        <f>SUMIFS(СВЦЭМ!$K$34:$K$777,СВЦЭМ!$A$34:$A$777,$A414,СВЦЭМ!$B$33:$B$776,R$402)+'СЕТ СН'!$F$16</f>
        <v>0</v>
      </c>
      <c r="S414" s="36">
        <f>SUMIFS(СВЦЭМ!$K$34:$K$777,СВЦЭМ!$A$34:$A$777,$A414,СВЦЭМ!$B$33:$B$776,S$402)+'СЕТ СН'!$F$16</f>
        <v>0</v>
      </c>
      <c r="T414" s="36">
        <f>SUMIFS(СВЦЭМ!$K$34:$K$777,СВЦЭМ!$A$34:$A$777,$A414,СВЦЭМ!$B$33:$B$776,T$402)+'СЕТ СН'!$F$16</f>
        <v>0</v>
      </c>
      <c r="U414" s="36">
        <f>SUMIFS(СВЦЭМ!$K$34:$K$777,СВЦЭМ!$A$34:$A$777,$A414,СВЦЭМ!$B$33:$B$776,U$402)+'СЕТ СН'!$F$16</f>
        <v>0</v>
      </c>
      <c r="V414" s="36">
        <f>SUMIFS(СВЦЭМ!$K$34:$K$777,СВЦЭМ!$A$34:$A$777,$A414,СВЦЭМ!$B$33:$B$776,V$402)+'СЕТ СН'!$F$16</f>
        <v>0</v>
      </c>
      <c r="W414" s="36">
        <f>SUMIFS(СВЦЭМ!$K$34:$K$777,СВЦЭМ!$A$34:$A$777,$A414,СВЦЭМ!$B$33:$B$776,W$402)+'СЕТ СН'!$F$16</f>
        <v>0</v>
      </c>
      <c r="X414" s="36">
        <f>SUMIFS(СВЦЭМ!$K$34:$K$777,СВЦЭМ!$A$34:$A$777,$A414,СВЦЭМ!$B$33:$B$776,X$402)+'СЕТ СН'!$F$16</f>
        <v>0</v>
      </c>
      <c r="Y414" s="36">
        <f>SUMIFS(СВЦЭМ!$K$34:$K$777,СВЦЭМ!$A$34:$A$777,$A414,СВЦЭМ!$B$33:$B$776,Y$402)+'СЕТ СН'!$F$16</f>
        <v>0</v>
      </c>
    </row>
    <row r="415" spans="1:27" ht="15.75" hidden="1" x14ac:dyDescent="0.2">
      <c r="A415" s="35">
        <f t="shared" si="11"/>
        <v>43629</v>
      </c>
      <c r="B415" s="36">
        <f>SUMIFS(СВЦЭМ!$K$34:$K$777,СВЦЭМ!$A$34:$A$777,$A415,СВЦЭМ!$B$33:$B$776,B$402)+'СЕТ СН'!$F$16</f>
        <v>0</v>
      </c>
      <c r="C415" s="36">
        <f>SUMIFS(СВЦЭМ!$K$34:$K$777,СВЦЭМ!$A$34:$A$777,$A415,СВЦЭМ!$B$33:$B$776,C$402)+'СЕТ СН'!$F$16</f>
        <v>0</v>
      </c>
      <c r="D415" s="36">
        <f>SUMIFS(СВЦЭМ!$K$34:$K$777,СВЦЭМ!$A$34:$A$777,$A415,СВЦЭМ!$B$33:$B$776,D$402)+'СЕТ СН'!$F$16</f>
        <v>0</v>
      </c>
      <c r="E415" s="36">
        <f>SUMIFS(СВЦЭМ!$K$34:$K$777,СВЦЭМ!$A$34:$A$777,$A415,СВЦЭМ!$B$33:$B$776,E$402)+'СЕТ СН'!$F$16</f>
        <v>0</v>
      </c>
      <c r="F415" s="36">
        <f>SUMIFS(СВЦЭМ!$K$34:$K$777,СВЦЭМ!$A$34:$A$777,$A415,СВЦЭМ!$B$33:$B$776,F$402)+'СЕТ СН'!$F$16</f>
        <v>0</v>
      </c>
      <c r="G415" s="36">
        <f>SUMIFS(СВЦЭМ!$K$34:$K$777,СВЦЭМ!$A$34:$A$777,$A415,СВЦЭМ!$B$33:$B$776,G$402)+'СЕТ СН'!$F$16</f>
        <v>0</v>
      </c>
      <c r="H415" s="36">
        <f>SUMIFS(СВЦЭМ!$K$34:$K$777,СВЦЭМ!$A$34:$A$777,$A415,СВЦЭМ!$B$33:$B$776,H$402)+'СЕТ СН'!$F$16</f>
        <v>0</v>
      </c>
      <c r="I415" s="36">
        <f>SUMIFS(СВЦЭМ!$K$34:$K$777,СВЦЭМ!$A$34:$A$777,$A415,СВЦЭМ!$B$33:$B$776,I$402)+'СЕТ СН'!$F$16</f>
        <v>0</v>
      </c>
      <c r="J415" s="36">
        <f>SUMIFS(СВЦЭМ!$K$34:$K$777,СВЦЭМ!$A$34:$A$777,$A415,СВЦЭМ!$B$33:$B$776,J$402)+'СЕТ СН'!$F$16</f>
        <v>0</v>
      </c>
      <c r="K415" s="36">
        <f>SUMIFS(СВЦЭМ!$K$34:$K$777,СВЦЭМ!$A$34:$A$777,$A415,СВЦЭМ!$B$33:$B$776,K$402)+'СЕТ СН'!$F$16</f>
        <v>0</v>
      </c>
      <c r="L415" s="36">
        <f>SUMIFS(СВЦЭМ!$K$34:$K$777,СВЦЭМ!$A$34:$A$777,$A415,СВЦЭМ!$B$33:$B$776,L$402)+'СЕТ СН'!$F$16</f>
        <v>0</v>
      </c>
      <c r="M415" s="36">
        <f>SUMIFS(СВЦЭМ!$K$34:$K$777,СВЦЭМ!$A$34:$A$777,$A415,СВЦЭМ!$B$33:$B$776,M$402)+'СЕТ СН'!$F$16</f>
        <v>0</v>
      </c>
      <c r="N415" s="36">
        <f>SUMIFS(СВЦЭМ!$K$34:$K$777,СВЦЭМ!$A$34:$A$777,$A415,СВЦЭМ!$B$33:$B$776,N$402)+'СЕТ СН'!$F$16</f>
        <v>0</v>
      </c>
      <c r="O415" s="36">
        <f>SUMIFS(СВЦЭМ!$K$34:$K$777,СВЦЭМ!$A$34:$A$777,$A415,СВЦЭМ!$B$33:$B$776,O$402)+'СЕТ СН'!$F$16</f>
        <v>0</v>
      </c>
      <c r="P415" s="36">
        <f>SUMIFS(СВЦЭМ!$K$34:$K$777,СВЦЭМ!$A$34:$A$777,$A415,СВЦЭМ!$B$33:$B$776,P$402)+'СЕТ СН'!$F$16</f>
        <v>0</v>
      </c>
      <c r="Q415" s="36">
        <f>SUMIFS(СВЦЭМ!$K$34:$K$777,СВЦЭМ!$A$34:$A$777,$A415,СВЦЭМ!$B$33:$B$776,Q$402)+'СЕТ СН'!$F$16</f>
        <v>0</v>
      </c>
      <c r="R415" s="36">
        <f>SUMIFS(СВЦЭМ!$K$34:$K$777,СВЦЭМ!$A$34:$A$777,$A415,СВЦЭМ!$B$33:$B$776,R$402)+'СЕТ СН'!$F$16</f>
        <v>0</v>
      </c>
      <c r="S415" s="36">
        <f>SUMIFS(СВЦЭМ!$K$34:$K$777,СВЦЭМ!$A$34:$A$777,$A415,СВЦЭМ!$B$33:$B$776,S$402)+'СЕТ СН'!$F$16</f>
        <v>0</v>
      </c>
      <c r="T415" s="36">
        <f>SUMIFS(СВЦЭМ!$K$34:$K$777,СВЦЭМ!$A$34:$A$777,$A415,СВЦЭМ!$B$33:$B$776,T$402)+'СЕТ СН'!$F$16</f>
        <v>0</v>
      </c>
      <c r="U415" s="36">
        <f>SUMIFS(СВЦЭМ!$K$34:$K$777,СВЦЭМ!$A$34:$A$777,$A415,СВЦЭМ!$B$33:$B$776,U$402)+'СЕТ СН'!$F$16</f>
        <v>0</v>
      </c>
      <c r="V415" s="36">
        <f>SUMIFS(СВЦЭМ!$K$34:$K$777,СВЦЭМ!$A$34:$A$777,$A415,СВЦЭМ!$B$33:$B$776,V$402)+'СЕТ СН'!$F$16</f>
        <v>0</v>
      </c>
      <c r="W415" s="36">
        <f>SUMIFS(СВЦЭМ!$K$34:$K$777,СВЦЭМ!$A$34:$A$777,$A415,СВЦЭМ!$B$33:$B$776,W$402)+'СЕТ СН'!$F$16</f>
        <v>0</v>
      </c>
      <c r="X415" s="36">
        <f>SUMIFS(СВЦЭМ!$K$34:$K$777,СВЦЭМ!$A$34:$A$777,$A415,СВЦЭМ!$B$33:$B$776,X$402)+'СЕТ СН'!$F$16</f>
        <v>0</v>
      </c>
      <c r="Y415" s="36">
        <f>SUMIFS(СВЦЭМ!$K$34:$K$777,СВЦЭМ!$A$34:$A$777,$A415,СВЦЭМ!$B$33:$B$776,Y$402)+'СЕТ СН'!$F$16</f>
        <v>0</v>
      </c>
    </row>
    <row r="416" spans="1:27" ht="15.75" hidden="1" x14ac:dyDescent="0.2">
      <c r="A416" s="35">
        <f t="shared" si="11"/>
        <v>43630</v>
      </c>
      <c r="B416" s="36">
        <f>SUMIFS(СВЦЭМ!$K$34:$K$777,СВЦЭМ!$A$34:$A$777,$A416,СВЦЭМ!$B$33:$B$776,B$402)+'СЕТ СН'!$F$16</f>
        <v>0</v>
      </c>
      <c r="C416" s="36">
        <f>SUMIFS(СВЦЭМ!$K$34:$K$777,СВЦЭМ!$A$34:$A$777,$A416,СВЦЭМ!$B$33:$B$776,C$402)+'СЕТ СН'!$F$16</f>
        <v>0</v>
      </c>
      <c r="D416" s="36">
        <f>SUMIFS(СВЦЭМ!$K$34:$K$777,СВЦЭМ!$A$34:$A$777,$A416,СВЦЭМ!$B$33:$B$776,D$402)+'СЕТ СН'!$F$16</f>
        <v>0</v>
      </c>
      <c r="E416" s="36">
        <f>SUMIFS(СВЦЭМ!$K$34:$K$777,СВЦЭМ!$A$34:$A$777,$A416,СВЦЭМ!$B$33:$B$776,E$402)+'СЕТ СН'!$F$16</f>
        <v>0</v>
      </c>
      <c r="F416" s="36">
        <f>SUMIFS(СВЦЭМ!$K$34:$K$777,СВЦЭМ!$A$34:$A$777,$A416,СВЦЭМ!$B$33:$B$776,F$402)+'СЕТ СН'!$F$16</f>
        <v>0</v>
      </c>
      <c r="G416" s="36">
        <f>SUMIFS(СВЦЭМ!$K$34:$K$777,СВЦЭМ!$A$34:$A$777,$A416,СВЦЭМ!$B$33:$B$776,G$402)+'СЕТ СН'!$F$16</f>
        <v>0</v>
      </c>
      <c r="H416" s="36">
        <f>SUMIFS(СВЦЭМ!$K$34:$K$777,СВЦЭМ!$A$34:$A$777,$A416,СВЦЭМ!$B$33:$B$776,H$402)+'СЕТ СН'!$F$16</f>
        <v>0</v>
      </c>
      <c r="I416" s="36">
        <f>SUMIFS(СВЦЭМ!$K$34:$K$777,СВЦЭМ!$A$34:$A$777,$A416,СВЦЭМ!$B$33:$B$776,I$402)+'СЕТ СН'!$F$16</f>
        <v>0</v>
      </c>
      <c r="J416" s="36">
        <f>SUMIFS(СВЦЭМ!$K$34:$K$777,СВЦЭМ!$A$34:$A$777,$A416,СВЦЭМ!$B$33:$B$776,J$402)+'СЕТ СН'!$F$16</f>
        <v>0</v>
      </c>
      <c r="K416" s="36">
        <f>SUMIFS(СВЦЭМ!$K$34:$K$777,СВЦЭМ!$A$34:$A$777,$A416,СВЦЭМ!$B$33:$B$776,K$402)+'СЕТ СН'!$F$16</f>
        <v>0</v>
      </c>
      <c r="L416" s="36">
        <f>SUMIFS(СВЦЭМ!$K$34:$K$777,СВЦЭМ!$A$34:$A$777,$A416,СВЦЭМ!$B$33:$B$776,L$402)+'СЕТ СН'!$F$16</f>
        <v>0</v>
      </c>
      <c r="M416" s="36">
        <f>SUMIFS(СВЦЭМ!$K$34:$K$777,СВЦЭМ!$A$34:$A$777,$A416,СВЦЭМ!$B$33:$B$776,M$402)+'СЕТ СН'!$F$16</f>
        <v>0</v>
      </c>
      <c r="N416" s="36">
        <f>SUMIFS(СВЦЭМ!$K$34:$K$777,СВЦЭМ!$A$34:$A$777,$A416,СВЦЭМ!$B$33:$B$776,N$402)+'СЕТ СН'!$F$16</f>
        <v>0</v>
      </c>
      <c r="O416" s="36">
        <f>SUMIFS(СВЦЭМ!$K$34:$K$777,СВЦЭМ!$A$34:$A$777,$A416,СВЦЭМ!$B$33:$B$776,O$402)+'СЕТ СН'!$F$16</f>
        <v>0</v>
      </c>
      <c r="P416" s="36">
        <f>SUMIFS(СВЦЭМ!$K$34:$K$777,СВЦЭМ!$A$34:$A$777,$A416,СВЦЭМ!$B$33:$B$776,P$402)+'СЕТ СН'!$F$16</f>
        <v>0</v>
      </c>
      <c r="Q416" s="36">
        <f>SUMIFS(СВЦЭМ!$K$34:$K$777,СВЦЭМ!$A$34:$A$777,$A416,СВЦЭМ!$B$33:$B$776,Q$402)+'СЕТ СН'!$F$16</f>
        <v>0</v>
      </c>
      <c r="R416" s="36">
        <f>SUMIFS(СВЦЭМ!$K$34:$K$777,СВЦЭМ!$A$34:$A$777,$A416,СВЦЭМ!$B$33:$B$776,R$402)+'СЕТ СН'!$F$16</f>
        <v>0</v>
      </c>
      <c r="S416" s="36">
        <f>SUMIFS(СВЦЭМ!$K$34:$K$777,СВЦЭМ!$A$34:$A$777,$A416,СВЦЭМ!$B$33:$B$776,S$402)+'СЕТ СН'!$F$16</f>
        <v>0</v>
      </c>
      <c r="T416" s="36">
        <f>SUMIFS(СВЦЭМ!$K$34:$K$777,СВЦЭМ!$A$34:$A$777,$A416,СВЦЭМ!$B$33:$B$776,T$402)+'СЕТ СН'!$F$16</f>
        <v>0</v>
      </c>
      <c r="U416" s="36">
        <f>SUMIFS(СВЦЭМ!$K$34:$K$777,СВЦЭМ!$A$34:$A$777,$A416,СВЦЭМ!$B$33:$B$776,U$402)+'СЕТ СН'!$F$16</f>
        <v>0</v>
      </c>
      <c r="V416" s="36">
        <f>SUMIFS(СВЦЭМ!$K$34:$K$777,СВЦЭМ!$A$34:$A$777,$A416,СВЦЭМ!$B$33:$B$776,V$402)+'СЕТ СН'!$F$16</f>
        <v>0</v>
      </c>
      <c r="W416" s="36">
        <f>SUMIFS(СВЦЭМ!$K$34:$K$777,СВЦЭМ!$A$34:$A$777,$A416,СВЦЭМ!$B$33:$B$776,W$402)+'СЕТ СН'!$F$16</f>
        <v>0</v>
      </c>
      <c r="X416" s="36">
        <f>SUMIFS(СВЦЭМ!$K$34:$K$777,СВЦЭМ!$A$34:$A$777,$A416,СВЦЭМ!$B$33:$B$776,X$402)+'СЕТ СН'!$F$16</f>
        <v>0</v>
      </c>
      <c r="Y416" s="36">
        <f>SUMIFS(СВЦЭМ!$K$34:$K$777,СВЦЭМ!$A$34:$A$777,$A416,СВЦЭМ!$B$33:$B$776,Y$402)+'СЕТ СН'!$F$16</f>
        <v>0</v>
      </c>
    </row>
    <row r="417" spans="1:25" ht="15.75" hidden="1" x14ac:dyDescent="0.2">
      <c r="A417" s="35">
        <f t="shared" si="11"/>
        <v>43631</v>
      </c>
      <c r="B417" s="36">
        <f>SUMIFS(СВЦЭМ!$K$34:$K$777,СВЦЭМ!$A$34:$A$777,$A417,СВЦЭМ!$B$33:$B$776,B$402)+'СЕТ СН'!$F$16</f>
        <v>0</v>
      </c>
      <c r="C417" s="36">
        <f>SUMIFS(СВЦЭМ!$K$34:$K$777,СВЦЭМ!$A$34:$A$777,$A417,СВЦЭМ!$B$33:$B$776,C$402)+'СЕТ СН'!$F$16</f>
        <v>0</v>
      </c>
      <c r="D417" s="36">
        <f>SUMIFS(СВЦЭМ!$K$34:$K$777,СВЦЭМ!$A$34:$A$777,$A417,СВЦЭМ!$B$33:$B$776,D$402)+'СЕТ СН'!$F$16</f>
        <v>0</v>
      </c>
      <c r="E417" s="36">
        <f>SUMIFS(СВЦЭМ!$K$34:$K$777,СВЦЭМ!$A$34:$A$777,$A417,СВЦЭМ!$B$33:$B$776,E$402)+'СЕТ СН'!$F$16</f>
        <v>0</v>
      </c>
      <c r="F417" s="36">
        <f>SUMIFS(СВЦЭМ!$K$34:$K$777,СВЦЭМ!$A$34:$A$777,$A417,СВЦЭМ!$B$33:$B$776,F$402)+'СЕТ СН'!$F$16</f>
        <v>0</v>
      </c>
      <c r="G417" s="36">
        <f>SUMIFS(СВЦЭМ!$K$34:$K$777,СВЦЭМ!$A$34:$A$777,$A417,СВЦЭМ!$B$33:$B$776,G$402)+'СЕТ СН'!$F$16</f>
        <v>0</v>
      </c>
      <c r="H417" s="36">
        <f>SUMIFS(СВЦЭМ!$K$34:$K$777,СВЦЭМ!$A$34:$A$777,$A417,СВЦЭМ!$B$33:$B$776,H$402)+'СЕТ СН'!$F$16</f>
        <v>0</v>
      </c>
      <c r="I417" s="36">
        <f>SUMIFS(СВЦЭМ!$K$34:$K$777,СВЦЭМ!$A$34:$A$777,$A417,СВЦЭМ!$B$33:$B$776,I$402)+'СЕТ СН'!$F$16</f>
        <v>0</v>
      </c>
      <c r="J417" s="36">
        <f>SUMIFS(СВЦЭМ!$K$34:$K$777,СВЦЭМ!$A$34:$A$777,$A417,СВЦЭМ!$B$33:$B$776,J$402)+'СЕТ СН'!$F$16</f>
        <v>0</v>
      </c>
      <c r="K417" s="36">
        <f>SUMIFS(СВЦЭМ!$K$34:$K$777,СВЦЭМ!$A$34:$A$777,$A417,СВЦЭМ!$B$33:$B$776,K$402)+'СЕТ СН'!$F$16</f>
        <v>0</v>
      </c>
      <c r="L417" s="36">
        <f>SUMIFS(СВЦЭМ!$K$34:$K$777,СВЦЭМ!$A$34:$A$777,$A417,СВЦЭМ!$B$33:$B$776,L$402)+'СЕТ СН'!$F$16</f>
        <v>0</v>
      </c>
      <c r="M417" s="36">
        <f>SUMIFS(СВЦЭМ!$K$34:$K$777,СВЦЭМ!$A$34:$A$777,$A417,СВЦЭМ!$B$33:$B$776,M$402)+'СЕТ СН'!$F$16</f>
        <v>0</v>
      </c>
      <c r="N417" s="36">
        <f>SUMIFS(СВЦЭМ!$K$34:$K$777,СВЦЭМ!$A$34:$A$777,$A417,СВЦЭМ!$B$33:$B$776,N$402)+'СЕТ СН'!$F$16</f>
        <v>0</v>
      </c>
      <c r="O417" s="36">
        <f>SUMIFS(СВЦЭМ!$K$34:$K$777,СВЦЭМ!$A$34:$A$777,$A417,СВЦЭМ!$B$33:$B$776,O$402)+'СЕТ СН'!$F$16</f>
        <v>0</v>
      </c>
      <c r="P417" s="36">
        <f>SUMIFS(СВЦЭМ!$K$34:$K$777,СВЦЭМ!$A$34:$A$777,$A417,СВЦЭМ!$B$33:$B$776,P$402)+'СЕТ СН'!$F$16</f>
        <v>0</v>
      </c>
      <c r="Q417" s="36">
        <f>SUMIFS(СВЦЭМ!$K$34:$K$777,СВЦЭМ!$A$34:$A$777,$A417,СВЦЭМ!$B$33:$B$776,Q$402)+'СЕТ СН'!$F$16</f>
        <v>0</v>
      </c>
      <c r="R417" s="36">
        <f>SUMIFS(СВЦЭМ!$K$34:$K$777,СВЦЭМ!$A$34:$A$777,$A417,СВЦЭМ!$B$33:$B$776,R$402)+'СЕТ СН'!$F$16</f>
        <v>0</v>
      </c>
      <c r="S417" s="36">
        <f>SUMIFS(СВЦЭМ!$K$34:$K$777,СВЦЭМ!$A$34:$A$777,$A417,СВЦЭМ!$B$33:$B$776,S$402)+'СЕТ СН'!$F$16</f>
        <v>0</v>
      </c>
      <c r="T417" s="36">
        <f>SUMIFS(СВЦЭМ!$K$34:$K$777,СВЦЭМ!$A$34:$A$777,$A417,СВЦЭМ!$B$33:$B$776,T$402)+'СЕТ СН'!$F$16</f>
        <v>0</v>
      </c>
      <c r="U417" s="36">
        <f>SUMIFS(СВЦЭМ!$K$34:$K$777,СВЦЭМ!$A$34:$A$777,$A417,СВЦЭМ!$B$33:$B$776,U$402)+'СЕТ СН'!$F$16</f>
        <v>0</v>
      </c>
      <c r="V417" s="36">
        <f>SUMIFS(СВЦЭМ!$K$34:$K$777,СВЦЭМ!$A$34:$A$777,$A417,СВЦЭМ!$B$33:$B$776,V$402)+'СЕТ СН'!$F$16</f>
        <v>0</v>
      </c>
      <c r="W417" s="36">
        <f>SUMIFS(СВЦЭМ!$K$34:$K$777,СВЦЭМ!$A$34:$A$777,$A417,СВЦЭМ!$B$33:$B$776,W$402)+'СЕТ СН'!$F$16</f>
        <v>0</v>
      </c>
      <c r="X417" s="36">
        <f>SUMIFS(СВЦЭМ!$K$34:$K$777,СВЦЭМ!$A$34:$A$777,$A417,СВЦЭМ!$B$33:$B$776,X$402)+'СЕТ СН'!$F$16</f>
        <v>0</v>
      </c>
      <c r="Y417" s="36">
        <f>SUMIFS(СВЦЭМ!$K$34:$K$777,СВЦЭМ!$A$34:$A$777,$A417,СВЦЭМ!$B$33:$B$776,Y$402)+'СЕТ СН'!$F$16</f>
        <v>0</v>
      </c>
    </row>
    <row r="418" spans="1:25" ht="15.75" hidden="1" x14ac:dyDescent="0.2">
      <c r="A418" s="35">
        <f t="shared" si="11"/>
        <v>43632</v>
      </c>
      <c r="B418" s="36">
        <f>SUMIFS(СВЦЭМ!$K$34:$K$777,СВЦЭМ!$A$34:$A$777,$A418,СВЦЭМ!$B$33:$B$776,B$402)+'СЕТ СН'!$F$16</f>
        <v>0</v>
      </c>
      <c r="C418" s="36">
        <f>SUMIFS(СВЦЭМ!$K$34:$K$777,СВЦЭМ!$A$34:$A$777,$A418,СВЦЭМ!$B$33:$B$776,C$402)+'СЕТ СН'!$F$16</f>
        <v>0</v>
      </c>
      <c r="D418" s="36">
        <f>SUMIFS(СВЦЭМ!$K$34:$K$777,СВЦЭМ!$A$34:$A$777,$A418,СВЦЭМ!$B$33:$B$776,D$402)+'СЕТ СН'!$F$16</f>
        <v>0</v>
      </c>
      <c r="E418" s="36">
        <f>SUMIFS(СВЦЭМ!$K$34:$K$777,СВЦЭМ!$A$34:$A$777,$A418,СВЦЭМ!$B$33:$B$776,E$402)+'СЕТ СН'!$F$16</f>
        <v>0</v>
      </c>
      <c r="F418" s="36">
        <f>SUMIFS(СВЦЭМ!$K$34:$K$777,СВЦЭМ!$A$34:$A$777,$A418,СВЦЭМ!$B$33:$B$776,F$402)+'СЕТ СН'!$F$16</f>
        <v>0</v>
      </c>
      <c r="G418" s="36">
        <f>SUMIFS(СВЦЭМ!$K$34:$K$777,СВЦЭМ!$A$34:$A$777,$A418,СВЦЭМ!$B$33:$B$776,G$402)+'СЕТ СН'!$F$16</f>
        <v>0</v>
      </c>
      <c r="H418" s="36">
        <f>SUMIFS(СВЦЭМ!$K$34:$K$777,СВЦЭМ!$A$34:$A$777,$A418,СВЦЭМ!$B$33:$B$776,H$402)+'СЕТ СН'!$F$16</f>
        <v>0</v>
      </c>
      <c r="I418" s="36">
        <f>SUMIFS(СВЦЭМ!$K$34:$K$777,СВЦЭМ!$A$34:$A$777,$A418,СВЦЭМ!$B$33:$B$776,I$402)+'СЕТ СН'!$F$16</f>
        <v>0</v>
      </c>
      <c r="J418" s="36">
        <f>SUMIFS(СВЦЭМ!$K$34:$K$777,СВЦЭМ!$A$34:$A$777,$A418,СВЦЭМ!$B$33:$B$776,J$402)+'СЕТ СН'!$F$16</f>
        <v>0</v>
      </c>
      <c r="K418" s="36">
        <f>SUMIFS(СВЦЭМ!$K$34:$K$777,СВЦЭМ!$A$34:$A$777,$A418,СВЦЭМ!$B$33:$B$776,K$402)+'СЕТ СН'!$F$16</f>
        <v>0</v>
      </c>
      <c r="L418" s="36">
        <f>SUMIFS(СВЦЭМ!$K$34:$K$777,СВЦЭМ!$A$34:$A$777,$A418,СВЦЭМ!$B$33:$B$776,L$402)+'СЕТ СН'!$F$16</f>
        <v>0</v>
      </c>
      <c r="M418" s="36">
        <f>SUMIFS(СВЦЭМ!$K$34:$K$777,СВЦЭМ!$A$34:$A$777,$A418,СВЦЭМ!$B$33:$B$776,M$402)+'СЕТ СН'!$F$16</f>
        <v>0</v>
      </c>
      <c r="N418" s="36">
        <f>SUMIFS(СВЦЭМ!$K$34:$K$777,СВЦЭМ!$A$34:$A$777,$A418,СВЦЭМ!$B$33:$B$776,N$402)+'СЕТ СН'!$F$16</f>
        <v>0</v>
      </c>
      <c r="O418" s="36">
        <f>SUMIFS(СВЦЭМ!$K$34:$K$777,СВЦЭМ!$A$34:$A$777,$A418,СВЦЭМ!$B$33:$B$776,O$402)+'СЕТ СН'!$F$16</f>
        <v>0</v>
      </c>
      <c r="P418" s="36">
        <f>SUMIFS(СВЦЭМ!$K$34:$K$777,СВЦЭМ!$A$34:$A$777,$A418,СВЦЭМ!$B$33:$B$776,P$402)+'СЕТ СН'!$F$16</f>
        <v>0</v>
      </c>
      <c r="Q418" s="36">
        <f>SUMIFS(СВЦЭМ!$K$34:$K$777,СВЦЭМ!$A$34:$A$777,$A418,СВЦЭМ!$B$33:$B$776,Q$402)+'СЕТ СН'!$F$16</f>
        <v>0</v>
      </c>
      <c r="R418" s="36">
        <f>SUMIFS(СВЦЭМ!$K$34:$K$777,СВЦЭМ!$A$34:$A$777,$A418,СВЦЭМ!$B$33:$B$776,R$402)+'СЕТ СН'!$F$16</f>
        <v>0</v>
      </c>
      <c r="S418" s="36">
        <f>SUMIFS(СВЦЭМ!$K$34:$K$777,СВЦЭМ!$A$34:$A$777,$A418,СВЦЭМ!$B$33:$B$776,S$402)+'СЕТ СН'!$F$16</f>
        <v>0</v>
      </c>
      <c r="T418" s="36">
        <f>SUMIFS(СВЦЭМ!$K$34:$K$777,СВЦЭМ!$A$34:$A$777,$A418,СВЦЭМ!$B$33:$B$776,T$402)+'СЕТ СН'!$F$16</f>
        <v>0</v>
      </c>
      <c r="U418" s="36">
        <f>SUMIFS(СВЦЭМ!$K$34:$K$777,СВЦЭМ!$A$34:$A$777,$A418,СВЦЭМ!$B$33:$B$776,U$402)+'СЕТ СН'!$F$16</f>
        <v>0</v>
      </c>
      <c r="V418" s="36">
        <f>SUMIFS(СВЦЭМ!$K$34:$K$777,СВЦЭМ!$A$34:$A$777,$A418,СВЦЭМ!$B$33:$B$776,V$402)+'СЕТ СН'!$F$16</f>
        <v>0</v>
      </c>
      <c r="W418" s="36">
        <f>SUMIFS(СВЦЭМ!$K$34:$K$777,СВЦЭМ!$A$34:$A$777,$A418,СВЦЭМ!$B$33:$B$776,W$402)+'СЕТ СН'!$F$16</f>
        <v>0</v>
      </c>
      <c r="X418" s="36">
        <f>SUMIFS(СВЦЭМ!$K$34:$K$777,СВЦЭМ!$A$34:$A$777,$A418,СВЦЭМ!$B$33:$B$776,X$402)+'СЕТ СН'!$F$16</f>
        <v>0</v>
      </c>
      <c r="Y418" s="36">
        <f>SUMIFS(СВЦЭМ!$K$34:$K$777,СВЦЭМ!$A$34:$A$777,$A418,СВЦЭМ!$B$33:$B$776,Y$402)+'СЕТ СН'!$F$16</f>
        <v>0</v>
      </c>
    </row>
    <row r="419" spans="1:25" ht="15.75" hidden="1" x14ac:dyDescent="0.2">
      <c r="A419" s="35">
        <f t="shared" si="11"/>
        <v>43633</v>
      </c>
      <c r="B419" s="36">
        <f>SUMIFS(СВЦЭМ!$K$34:$K$777,СВЦЭМ!$A$34:$A$777,$A419,СВЦЭМ!$B$33:$B$776,B$402)+'СЕТ СН'!$F$16</f>
        <v>0</v>
      </c>
      <c r="C419" s="36">
        <f>SUMIFS(СВЦЭМ!$K$34:$K$777,СВЦЭМ!$A$34:$A$777,$A419,СВЦЭМ!$B$33:$B$776,C$402)+'СЕТ СН'!$F$16</f>
        <v>0</v>
      </c>
      <c r="D419" s="36">
        <f>SUMIFS(СВЦЭМ!$K$34:$K$777,СВЦЭМ!$A$34:$A$777,$A419,СВЦЭМ!$B$33:$B$776,D$402)+'СЕТ СН'!$F$16</f>
        <v>0</v>
      </c>
      <c r="E419" s="36">
        <f>SUMIFS(СВЦЭМ!$K$34:$K$777,СВЦЭМ!$A$34:$A$777,$A419,СВЦЭМ!$B$33:$B$776,E$402)+'СЕТ СН'!$F$16</f>
        <v>0</v>
      </c>
      <c r="F419" s="36">
        <f>SUMIFS(СВЦЭМ!$K$34:$K$777,СВЦЭМ!$A$34:$A$777,$A419,СВЦЭМ!$B$33:$B$776,F$402)+'СЕТ СН'!$F$16</f>
        <v>0</v>
      </c>
      <c r="G419" s="36">
        <f>SUMIFS(СВЦЭМ!$K$34:$K$777,СВЦЭМ!$A$34:$A$777,$A419,СВЦЭМ!$B$33:$B$776,G$402)+'СЕТ СН'!$F$16</f>
        <v>0</v>
      </c>
      <c r="H419" s="36">
        <f>SUMIFS(СВЦЭМ!$K$34:$K$777,СВЦЭМ!$A$34:$A$777,$A419,СВЦЭМ!$B$33:$B$776,H$402)+'СЕТ СН'!$F$16</f>
        <v>0</v>
      </c>
      <c r="I419" s="36">
        <f>SUMIFS(СВЦЭМ!$K$34:$K$777,СВЦЭМ!$A$34:$A$777,$A419,СВЦЭМ!$B$33:$B$776,I$402)+'СЕТ СН'!$F$16</f>
        <v>0</v>
      </c>
      <c r="J419" s="36">
        <f>SUMIFS(СВЦЭМ!$K$34:$K$777,СВЦЭМ!$A$34:$A$777,$A419,СВЦЭМ!$B$33:$B$776,J$402)+'СЕТ СН'!$F$16</f>
        <v>0</v>
      </c>
      <c r="K419" s="36">
        <f>SUMIFS(СВЦЭМ!$K$34:$K$777,СВЦЭМ!$A$34:$A$777,$A419,СВЦЭМ!$B$33:$B$776,K$402)+'СЕТ СН'!$F$16</f>
        <v>0</v>
      </c>
      <c r="L419" s="36">
        <f>SUMIFS(СВЦЭМ!$K$34:$K$777,СВЦЭМ!$A$34:$A$777,$A419,СВЦЭМ!$B$33:$B$776,L$402)+'СЕТ СН'!$F$16</f>
        <v>0</v>
      </c>
      <c r="M419" s="36">
        <f>SUMIFS(СВЦЭМ!$K$34:$K$777,СВЦЭМ!$A$34:$A$777,$A419,СВЦЭМ!$B$33:$B$776,M$402)+'СЕТ СН'!$F$16</f>
        <v>0</v>
      </c>
      <c r="N419" s="36">
        <f>SUMIFS(СВЦЭМ!$K$34:$K$777,СВЦЭМ!$A$34:$A$777,$A419,СВЦЭМ!$B$33:$B$776,N$402)+'СЕТ СН'!$F$16</f>
        <v>0</v>
      </c>
      <c r="O419" s="36">
        <f>SUMIFS(СВЦЭМ!$K$34:$K$777,СВЦЭМ!$A$34:$A$777,$A419,СВЦЭМ!$B$33:$B$776,O$402)+'СЕТ СН'!$F$16</f>
        <v>0</v>
      </c>
      <c r="P419" s="36">
        <f>SUMIFS(СВЦЭМ!$K$34:$K$777,СВЦЭМ!$A$34:$A$777,$A419,СВЦЭМ!$B$33:$B$776,P$402)+'СЕТ СН'!$F$16</f>
        <v>0</v>
      </c>
      <c r="Q419" s="36">
        <f>SUMIFS(СВЦЭМ!$K$34:$K$777,СВЦЭМ!$A$34:$A$777,$A419,СВЦЭМ!$B$33:$B$776,Q$402)+'СЕТ СН'!$F$16</f>
        <v>0</v>
      </c>
      <c r="R419" s="36">
        <f>SUMIFS(СВЦЭМ!$K$34:$K$777,СВЦЭМ!$A$34:$A$777,$A419,СВЦЭМ!$B$33:$B$776,R$402)+'СЕТ СН'!$F$16</f>
        <v>0</v>
      </c>
      <c r="S419" s="36">
        <f>SUMIFS(СВЦЭМ!$K$34:$K$777,СВЦЭМ!$A$34:$A$777,$A419,СВЦЭМ!$B$33:$B$776,S$402)+'СЕТ СН'!$F$16</f>
        <v>0</v>
      </c>
      <c r="T419" s="36">
        <f>SUMIFS(СВЦЭМ!$K$34:$K$777,СВЦЭМ!$A$34:$A$777,$A419,СВЦЭМ!$B$33:$B$776,T$402)+'СЕТ СН'!$F$16</f>
        <v>0</v>
      </c>
      <c r="U419" s="36">
        <f>SUMIFS(СВЦЭМ!$K$34:$K$777,СВЦЭМ!$A$34:$A$777,$A419,СВЦЭМ!$B$33:$B$776,U$402)+'СЕТ СН'!$F$16</f>
        <v>0</v>
      </c>
      <c r="V419" s="36">
        <f>SUMIFS(СВЦЭМ!$K$34:$K$777,СВЦЭМ!$A$34:$A$777,$A419,СВЦЭМ!$B$33:$B$776,V$402)+'СЕТ СН'!$F$16</f>
        <v>0</v>
      </c>
      <c r="W419" s="36">
        <f>SUMIFS(СВЦЭМ!$K$34:$K$777,СВЦЭМ!$A$34:$A$777,$A419,СВЦЭМ!$B$33:$B$776,W$402)+'СЕТ СН'!$F$16</f>
        <v>0</v>
      </c>
      <c r="X419" s="36">
        <f>SUMIFS(СВЦЭМ!$K$34:$K$777,СВЦЭМ!$A$34:$A$777,$A419,СВЦЭМ!$B$33:$B$776,X$402)+'СЕТ СН'!$F$16</f>
        <v>0</v>
      </c>
      <c r="Y419" s="36">
        <f>SUMIFS(СВЦЭМ!$K$34:$K$777,СВЦЭМ!$A$34:$A$777,$A419,СВЦЭМ!$B$33:$B$776,Y$402)+'СЕТ СН'!$F$16</f>
        <v>0</v>
      </c>
    </row>
    <row r="420" spans="1:25" ht="15.75" hidden="1" x14ac:dyDescent="0.2">
      <c r="A420" s="35">
        <f t="shared" si="11"/>
        <v>43634</v>
      </c>
      <c r="B420" s="36">
        <f>SUMIFS(СВЦЭМ!$K$34:$K$777,СВЦЭМ!$A$34:$A$777,$A420,СВЦЭМ!$B$33:$B$776,B$402)+'СЕТ СН'!$F$16</f>
        <v>0</v>
      </c>
      <c r="C420" s="36">
        <f>SUMIFS(СВЦЭМ!$K$34:$K$777,СВЦЭМ!$A$34:$A$777,$A420,СВЦЭМ!$B$33:$B$776,C$402)+'СЕТ СН'!$F$16</f>
        <v>0</v>
      </c>
      <c r="D420" s="36">
        <f>SUMIFS(СВЦЭМ!$K$34:$K$777,СВЦЭМ!$A$34:$A$777,$A420,СВЦЭМ!$B$33:$B$776,D$402)+'СЕТ СН'!$F$16</f>
        <v>0</v>
      </c>
      <c r="E420" s="36">
        <f>SUMIFS(СВЦЭМ!$K$34:$K$777,СВЦЭМ!$A$34:$A$777,$A420,СВЦЭМ!$B$33:$B$776,E$402)+'СЕТ СН'!$F$16</f>
        <v>0</v>
      </c>
      <c r="F420" s="36">
        <f>SUMIFS(СВЦЭМ!$K$34:$K$777,СВЦЭМ!$A$34:$A$777,$A420,СВЦЭМ!$B$33:$B$776,F$402)+'СЕТ СН'!$F$16</f>
        <v>0</v>
      </c>
      <c r="G420" s="36">
        <f>SUMIFS(СВЦЭМ!$K$34:$K$777,СВЦЭМ!$A$34:$A$777,$A420,СВЦЭМ!$B$33:$B$776,G$402)+'СЕТ СН'!$F$16</f>
        <v>0</v>
      </c>
      <c r="H420" s="36">
        <f>SUMIFS(СВЦЭМ!$K$34:$K$777,СВЦЭМ!$A$34:$A$777,$A420,СВЦЭМ!$B$33:$B$776,H$402)+'СЕТ СН'!$F$16</f>
        <v>0</v>
      </c>
      <c r="I420" s="36">
        <f>SUMIFS(СВЦЭМ!$K$34:$K$777,СВЦЭМ!$A$34:$A$777,$A420,СВЦЭМ!$B$33:$B$776,I$402)+'СЕТ СН'!$F$16</f>
        <v>0</v>
      </c>
      <c r="J420" s="36">
        <f>SUMIFS(СВЦЭМ!$K$34:$K$777,СВЦЭМ!$A$34:$A$777,$A420,СВЦЭМ!$B$33:$B$776,J$402)+'СЕТ СН'!$F$16</f>
        <v>0</v>
      </c>
      <c r="K420" s="36">
        <f>SUMIFS(СВЦЭМ!$K$34:$K$777,СВЦЭМ!$A$34:$A$777,$A420,СВЦЭМ!$B$33:$B$776,K$402)+'СЕТ СН'!$F$16</f>
        <v>0</v>
      </c>
      <c r="L420" s="36">
        <f>SUMIFS(СВЦЭМ!$K$34:$K$777,СВЦЭМ!$A$34:$A$777,$A420,СВЦЭМ!$B$33:$B$776,L$402)+'СЕТ СН'!$F$16</f>
        <v>0</v>
      </c>
      <c r="M420" s="36">
        <f>SUMIFS(СВЦЭМ!$K$34:$K$777,СВЦЭМ!$A$34:$A$777,$A420,СВЦЭМ!$B$33:$B$776,M$402)+'СЕТ СН'!$F$16</f>
        <v>0</v>
      </c>
      <c r="N420" s="36">
        <f>SUMIFS(СВЦЭМ!$K$34:$K$777,СВЦЭМ!$A$34:$A$777,$A420,СВЦЭМ!$B$33:$B$776,N$402)+'СЕТ СН'!$F$16</f>
        <v>0</v>
      </c>
      <c r="O420" s="36">
        <f>SUMIFS(СВЦЭМ!$K$34:$K$777,СВЦЭМ!$A$34:$A$777,$A420,СВЦЭМ!$B$33:$B$776,O$402)+'СЕТ СН'!$F$16</f>
        <v>0</v>
      </c>
      <c r="P420" s="36">
        <f>SUMIFS(СВЦЭМ!$K$34:$K$777,СВЦЭМ!$A$34:$A$777,$A420,СВЦЭМ!$B$33:$B$776,P$402)+'СЕТ СН'!$F$16</f>
        <v>0</v>
      </c>
      <c r="Q420" s="36">
        <f>SUMIFS(СВЦЭМ!$K$34:$K$777,СВЦЭМ!$A$34:$A$777,$A420,СВЦЭМ!$B$33:$B$776,Q$402)+'СЕТ СН'!$F$16</f>
        <v>0</v>
      </c>
      <c r="R420" s="36">
        <f>SUMIFS(СВЦЭМ!$K$34:$K$777,СВЦЭМ!$A$34:$A$777,$A420,СВЦЭМ!$B$33:$B$776,R$402)+'СЕТ СН'!$F$16</f>
        <v>0</v>
      </c>
      <c r="S420" s="36">
        <f>SUMIFS(СВЦЭМ!$K$34:$K$777,СВЦЭМ!$A$34:$A$777,$A420,СВЦЭМ!$B$33:$B$776,S$402)+'СЕТ СН'!$F$16</f>
        <v>0</v>
      </c>
      <c r="T420" s="36">
        <f>SUMIFS(СВЦЭМ!$K$34:$K$777,СВЦЭМ!$A$34:$A$777,$A420,СВЦЭМ!$B$33:$B$776,T$402)+'СЕТ СН'!$F$16</f>
        <v>0</v>
      </c>
      <c r="U420" s="36">
        <f>SUMIFS(СВЦЭМ!$K$34:$K$777,СВЦЭМ!$A$34:$A$777,$A420,СВЦЭМ!$B$33:$B$776,U$402)+'СЕТ СН'!$F$16</f>
        <v>0</v>
      </c>
      <c r="V420" s="36">
        <f>SUMIFS(СВЦЭМ!$K$34:$K$777,СВЦЭМ!$A$34:$A$777,$A420,СВЦЭМ!$B$33:$B$776,V$402)+'СЕТ СН'!$F$16</f>
        <v>0</v>
      </c>
      <c r="W420" s="36">
        <f>SUMIFS(СВЦЭМ!$K$34:$K$777,СВЦЭМ!$A$34:$A$777,$A420,СВЦЭМ!$B$33:$B$776,W$402)+'СЕТ СН'!$F$16</f>
        <v>0</v>
      </c>
      <c r="X420" s="36">
        <f>SUMIFS(СВЦЭМ!$K$34:$K$777,СВЦЭМ!$A$34:$A$777,$A420,СВЦЭМ!$B$33:$B$776,X$402)+'СЕТ СН'!$F$16</f>
        <v>0</v>
      </c>
      <c r="Y420" s="36">
        <f>SUMIFS(СВЦЭМ!$K$34:$K$777,СВЦЭМ!$A$34:$A$777,$A420,СВЦЭМ!$B$33:$B$776,Y$402)+'СЕТ СН'!$F$16</f>
        <v>0</v>
      </c>
    </row>
    <row r="421" spans="1:25" ht="15.75" hidden="1" x14ac:dyDescent="0.2">
      <c r="A421" s="35">
        <f t="shared" si="11"/>
        <v>43635</v>
      </c>
      <c r="B421" s="36">
        <f>SUMIFS(СВЦЭМ!$K$34:$K$777,СВЦЭМ!$A$34:$A$777,$A421,СВЦЭМ!$B$33:$B$776,B$402)+'СЕТ СН'!$F$16</f>
        <v>0</v>
      </c>
      <c r="C421" s="36">
        <f>SUMIFS(СВЦЭМ!$K$34:$K$777,СВЦЭМ!$A$34:$A$777,$A421,СВЦЭМ!$B$33:$B$776,C$402)+'СЕТ СН'!$F$16</f>
        <v>0</v>
      </c>
      <c r="D421" s="36">
        <f>SUMIFS(СВЦЭМ!$K$34:$K$777,СВЦЭМ!$A$34:$A$777,$A421,СВЦЭМ!$B$33:$B$776,D$402)+'СЕТ СН'!$F$16</f>
        <v>0</v>
      </c>
      <c r="E421" s="36">
        <f>SUMIFS(СВЦЭМ!$K$34:$K$777,СВЦЭМ!$A$34:$A$777,$A421,СВЦЭМ!$B$33:$B$776,E$402)+'СЕТ СН'!$F$16</f>
        <v>0</v>
      </c>
      <c r="F421" s="36">
        <f>SUMIFS(СВЦЭМ!$K$34:$K$777,СВЦЭМ!$A$34:$A$777,$A421,СВЦЭМ!$B$33:$B$776,F$402)+'СЕТ СН'!$F$16</f>
        <v>0</v>
      </c>
      <c r="G421" s="36">
        <f>SUMIFS(СВЦЭМ!$K$34:$K$777,СВЦЭМ!$A$34:$A$777,$A421,СВЦЭМ!$B$33:$B$776,G$402)+'СЕТ СН'!$F$16</f>
        <v>0</v>
      </c>
      <c r="H421" s="36">
        <f>SUMIFS(СВЦЭМ!$K$34:$K$777,СВЦЭМ!$A$34:$A$777,$A421,СВЦЭМ!$B$33:$B$776,H$402)+'СЕТ СН'!$F$16</f>
        <v>0</v>
      </c>
      <c r="I421" s="36">
        <f>SUMIFS(СВЦЭМ!$K$34:$K$777,СВЦЭМ!$A$34:$A$777,$A421,СВЦЭМ!$B$33:$B$776,I$402)+'СЕТ СН'!$F$16</f>
        <v>0</v>
      </c>
      <c r="J421" s="36">
        <f>SUMIFS(СВЦЭМ!$K$34:$K$777,СВЦЭМ!$A$34:$A$777,$A421,СВЦЭМ!$B$33:$B$776,J$402)+'СЕТ СН'!$F$16</f>
        <v>0</v>
      </c>
      <c r="K421" s="36">
        <f>SUMIFS(СВЦЭМ!$K$34:$K$777,СВЦЭМ!$A$34:$A$777,$A421,СВЦЭМ!$B$33:$B$776,K$402)+'СЕТ СН'!$F$16</f>
        <v>0</v>
      </c>
      <c r="L421" s="36">
        <f>SUMIFS(СВЦЭМ!$K$34:$K$777,СВЦЭМ!$A$34:$A$777,$A421,СВЦЭМ!$B$33:$B$776,L$402)+'СЕТ СН'!$F$16</f>
        <v>0</v>
      </c>
      <c r="M421" s="36">
        <f>SUMIFS(СВЦЭМ!$K$34:$K$777,СВЦЭМ!$A$34:$A$777,$A421,СВЦЭМ!$B$33:$B$776,M$402)+'СЕТ СН'!$F$16</f>
        <v>0</v>
      </c>
      <c r="N421" s="36">
        <f>SUMIFS(СВЦЭМ!$K$34:$K$777,СВЦЭМ!$A$34:$A$777,$A421,СВЦЭМ!$B$33:$B$776,N$402)+'СЕТ СН'!$F$16</f>
        <v>0</v>
      </c>
      <c r="O421" s="36">
        <f>SUMIFS(СВЦЭМ!$K$34:$K$777,СВЦЭМ!$A$34:$A$777,$A421,СВЦЭМ!$B$33:$B$776,O$402)+'СЕТ СН'!$F$16</f>
        <v>0</v>
      </c>
      <c r="P421" s="36">
        <f>SUMIFS(СВЦЭМ!$K$34:$K$777,СВЦЭМ!$A$34:$A$777,$A421,СВЦЭМ!$B$33:$B$776,P$402)+'СЕТ СН'!$F$16</f>
        <v>0</v>
      </c>
      <c r="Q421" s="36">
        <f>SUMIFS(СВЦЭМ!$K$34:$K$777,СВЦЭМ!$A$34:$A$777,$A421,СВЦЭМ!$B$33:$B$776,Q$402)+'СЕТ СН'!$F$16</f>
        <v>0</v>
      </c>
      <c r="R421" s="36">
        <f>SUMIFS(СВЦЭМ!$K$34:$K$777,СВЦЭМ!$A$34:$A$777,$A421,СВЦЭМ!$B$33:$B$776,R$402)+'СЕТ СН'!$F$16</f>
        <v>0</v>
      </c>
      <c r="S421" s="36">
        <f>SUMIFS(СВЦЭМ!$K$34:$K$777,СВЦЭМ!$A$34:$A$777,$A421,СВЦЭМ!$B$33:$B$776,S$402)+'СЕТ СН'!$F$16</f>
        <v>0</v>
      </c>
      <c r="T421" s="36">
        <f>SUMIFS(СВЦЭМ!$K$34:$K$777,СВЦЭМ!$A$34:$A$777,$A421,СВЦЭМ!$B$33:$B$776,T$402)+'СЕТ СН'!$F$16</f>
        <v>0</v>
      </c>
      <c r="U421" s="36">
        <f>SUMIFS(СВЦЭМ!$K$34:$K$777,СВЦЭМ!$A$34:$A$777,$A421,СВЦЭМ!$B$33:$B$776,U$402)+'СЕТ СН'!$F$16</f>
        <v>0</v>
      </c>
      <c r="V421" s="36">
        <f>SUMIFS(СВЦЭМ!$K$34:$K$777,СВЦЭМ!$A$34:$A$777,$A421,СВЦЭМ!$B$33:$B$776,V$402)+'СЕТ СН'!$F$16</f>
        <v>0</v>
      </c>
      <c r="W421" s="36">
        <f>SUMIFS(СВЦЭМ!$K$34:$K$777,СВЦЭМ!$A$34:$A$777,$A421,СВЦЭМ!$B$33:$B$776,W$402)+'СЕТ СН'!$F$16</f>
        <v>0</v>
      </c>
      <c r="X421" s="36">
        <f>SUMIFS(СВЦЭМ!$K$34:$K$777,СВЦЭМ!$A$34:$A$777,$A421,СВЦЭМ!$B$33:$B$776,X$402)+'СЕТ СН'!$F$16</f>
        <v>0</v>
      </c>
      <c r="Y421" s="36">
        <f>SUMIFS(СВЦЭМ!$K$34:$K$777,СВЦЭМ!$A$34:$A$777,$A421,СВЦЭМ!$B$33:$B$776,Y$402)+'СЕТ СН'!$F$16</f>
        <v>0</v>
      </c>
    </row>
    <row r="422" spans="1:25" ht="15.75" hidden="1" x14ac:dyDescent="0.2">
      <c r="A422" s="35">
        <f t="shared" si="11"/>
        <v>43636</v>
      </c>
      <c r="B422" s="36">
        <f>SUMIFS(СВЦЭМ!$K$34:$K$777,СВЦЭМ!$A$34:$A$777,$A422,СВЦЭМ!$B$33:$B$776,B$402)+'СЕТ СН'!$F$16</f>
        <v>0</v>
      </c>
      <c r="C422" s="36">
        <f>SUMIFS(СВЦЭМ!$K$34:$K$777,СВЦЭМ!$A$34:$A$777,$A422,СВЦЭМ!$B$33:$B$776,C$402)+'СЕТ СН'!$F$16</f>
        <v>0</v>
      </c>
      <c r="D422" s="36">
        <f>SUMIFS(СВЦЭМ!$K$34:$K$777,СВЦЭМ!$A$34:$A$777,$A422,СВЦЭМ!$B$33:$B$776,D$402)+'СЕТ СН'!$F$16</f>
        <v>0</v>
      </c>
      <c r="E422" s="36">
        <f>SUMIFS(СВЦЭМ!$K$34:$K$777,СВЦЭМ!$A$34:$A$777,$A422,СВЦЭМ!$B$33:$B$776,E$402)+'СЕТ СН'!$F$16</f>
        <v>0</v>
      </c>
      <c r="F422" s="36">
        <f>SUMIFS(СВЦЭМ!$K$34:$K$777,СВЦЭМ!$A$34:$A$777,$A422,СВЦЭМ!$B$33:$B$776,F$402)+'СЕТ СН'!$F$16</f>
        <v>0</v>
      </c>
      <c r="G422" s="36">
        <f>SUMIFS(СВЦЭМ!$K$34:$K$777,СВЦЭМ!$A$34:$A$777,$A422,СВЦЭМ!$B$33:$B$776,G$402)+'СЕТ СН'!$F$16</f>
        <v>0</v>
      </c>
      <c r="H422" s="36">
        <f>SUMIFS(СВЦЭМ!$K$34:$K$777,СВЦЭМ!$A$34:$A$777,$A422,СВЦЭМ!$B$33:$B$776,H$402)+'СЕТ СН'!$F$16</f>
        <v>0</v>
      </c>
      <c r="I422" s="36">
        <f>SUMIFS(СВЦЭМ!$K$34:$K$777,СВЦЭМ!$A$34:$A$777,$A422,СВЦЭМ!$B$33:$B$776,I$402)+'СЕТ СН'!$F$16</f>
        <v>0</v>
      </c>
      <c r="J422" s="36">
        <f>SUMIFS(СВЦЭМ!$K$34:$K$777,СВЦЭМ!$A$34:$A$777,$A422,СВЦЭМ!$B$33:$B$776,J$402)+'СЕТ СН'!$F$16</f>
        <v>0</v>
      </c>
      <c r="K422" s="36">
        <f>SUMIFS(СВЦЭМ!$K$34:$K$777,СВЦЭМ!$A$34:$A$777,$A422,СВЦЭМ!$B$33:$B$776,K$402)+'СЕТ СН'!$F$16</f>
        <v>0</v>
      </c>
      <c r="L422" s="36">
        <f>SUMIFS(СВЦЭМ!$K$34:$K$777,СВЦЭМ!$A$34:$A$777,$A422,СВЦЭМ!$B$33:$B$776,L$402)+'СЕТ СН'!$F$16</f>
        <v>0</v>
      </c>
      <c r="M422" s="36">
        <f>SUMIFS(СВЦЭМ!$K$34:$K$777,СВЦЭМ!$A$34:$A$777,$A422,СВЦЭМ!$B$33:$B$776,M$402)+'СЕТ СН'!$F$16</f>
        <v>0</v>
      </c>
      <c r="N422" s="36">
        <f>SUMIFS(СВЦЭМ!$K$34:$K$777,СВЦЭМ!$A$34:$A$777,$A422,СВЦЭМ!$B$33:$B$776,N$402)+'СЕТ СН'!$F$16</f>
        <v>0</v>
      </c>
      <c r="O422" s="36">
        <f>SUMIFS(СВЦЭМ!$K$34:$K$777,СВЦЭМ!$A$34:$A$777,$A422,СВЦЭМ!$B$33:$B$776,O$402)+'СЕТ СН'!$F$16</f>
        <v>0</v>
      </c>
      <c r="P422" s="36">
        <f>SUMIFS(СВЦЭМ!$K$34:$K$777,СВЦЭМ!$A$34:$A$777,$A422,СВЦЭМ!$B$33:$B$776,P$402)+'СЕТ СН'!$F$16</f>
        <v>0</v>
      </c>
      <c r="Q422" s="36">
        <f>SUMIFS(СВЦЭМ!$K$34:$K$777,СВЦЭМ!$A$34:$A$777,$A422,СВЦЭМ!$B$33:$B$776,Q$402)+'СЕТ СН'!$F$16</f>
        <v>0</v>
      </c>
      <c r="R422" s="36">
        <f>SUMIFS(СВЦЭМ!$K$34:$K$777,СВЦЭМ!$A$34:$A$777,$A422,СВЦЭМ!$B$33:$B$776,R$402)+'СЕТ СН'!$F$16</f>
        <v>0</v>
      </c>
      <c r="S422" s="36">
        <f>SUMIFS(СВЦЭМ!$K$34:$K$777,СВЦЭМ!$A$34:$A$777,$A422,СВЦЭМ!$B$33:$B$776,S$402)+'СЕТ СН'!$F$16</f>
        <v>0</v>
      </c>
      <c r="T422" s="36">
        <f>SUMIFS(СВЦЭМ!$K$34:$K$777,СВЦЭМ!$A$34:$A$777,$A422,СВЦЭМ!$B$33:$B$776,T$402)+'СЕТ СН'!$F$16</f>
        <v>0</v>
      </c>
      <c r="U422" s="36">
        <f>SUMIFS(СВЦЭМ!$K$34:$K$777,СВЦЭМ!$A$34:$A$777,$A422,СВЦЭМ!$B$33:$B$776,U$402)+'СЕТ СН'!$F$16</f>
        <v>0</v>
      </c>
      <c r="V422" s="36">
        <f>SUMIFS(СВЦЭМ!$K$34:$K$777,СВЦЭМ!$A$34:$A$777,$A422,СВЦЭМ!$B$33:$B$776,V$402)+'СЕТ СН'!$F$16</f>
        <v>0</v>
      </c>
      <c r="W422" s="36">
        <f>SUMIFS(СВЦЭМ!$K$34:$K$777,СВЦЭМ!$A$34:$A$777,$A422,СВЦЭМ!$B$33:$B$776,W$402)+'СЕТ СН'!$F$16</f>
        <v>0</v>
      </c>
      <c r="X422" s="36">
        <f>SUMIFS(СВЦЭМ!$K$34:$K$777,СВЦЭМ!$A$34:$A$777,$A422,СВЦЭМ!$B$33:$B$776,X$402)+'СЕТ СН'!$F$16</f>
        <v>0</v>
      </c>
      <c r="Y422" s="36">
        <f>SUMIFS(СВЦЭМ!$K$34:$K$777,СВЦЭМ!$A$34:$A$777,$A422,СВЦЭМ!$B$33:$B$776,Y$402)+'СЕТ СН'!$F$16</f>
        <v>0</v>
      </c>
    </row>
    <row r="423" spans="1:25" ht="15.75" hidden="1" x14ac:dyDescent="0.2">
      <c r="A423" s="35">
        <f t="shared" si="11"/>
        <v>43637</v>
      </c>
      <c r="B423" s="36">
        <f>SUMIFS(СВЦЭМ!$K$34:$K$777,СВЦЭМ!$A$34:$A$777,$A423,СВЦЭМ!$B$33:$B$776,B$402)+'СЕТ СН'!$F$16</f>
        <v>0</v>
      </c>
      <c r="C423" s="36">
        <f>SUMIFS(СВЦЭМ!$K$34:$K$777,СВЦЭМ!$A$34:$A$777,$A423,СВЦЭМ!$B$33:$B$776,C$402)+'СЕТ СН'!$F$16</f>
        <v>0</v>
      </c>
      <c r="D423" s="36">
        <f>SUMIFS(СВЦЭМ!$K$34:$K$777,СВЦЭМ!$A$34:$A$777,$A423,СВЦЭМ!$B$33:$B$776,D$402)+'СЕТ СН'!$F$16</f>
        <v>0</v>
      </c>
      <c r="E423" s="36">
        <f>SUMIFS(СВЦЭМ!$K$34:$K$777,СВЦЭМ!$A$34:$A$777,$A423,СВЦЭМ!$B$33:$B$776,E$402)+'СЕТ СН'!$F$16</f>
        <v>0</v>
      </c>
      <c r="F423" s="36">
        <f>SUMIFS(СВЦЭМ!$K$34:$K$777,СВЦЭМ!$A$34:$A$777,$A423,СВЦЭМ!$B$33:$B$776,F$402)+'СЕТ СН'!$F$16</f>
        <v>0</v>
      </c>
      <c r="G423" s="36">
        <f>SUMIFS(СВЦЭМ!$K$34:$K$777,СВЦЭМ!$A$34:$A$777,$A423,СВЦЭМ!$B$33:$B$776,G$402)+'СЕТ СН'!$F$16</f>
        <v>0</v>
      </c>
      <c r="H423" s="36">
        <f>SUMIFS(СВЦЭМ!$K$34:$K$777,СВЦЭМ!$A$34:$A$777,$A423,СВЦЭМ!$B$33:$B$776,H$402)+'СЕТ СН'!$F$16</f>
        <v>0</v>
      </c>
      <c r="I423" s="36">
        <f>SUMIFS(СВЦЭМ!$K$34:$K$777,СВЦЭМ!$A$34:$A$777,$A423,СВЦЭМ!$B$33:$B$776,I$402)+'СЕТ СН'!$F$16</f>
        <v>0</v>
      </c>
      <c r="J423" s="36">
        <f>SUMIFS(СВЦЭМ!$K$34:$K$777,СВЦЭМ!$A$34:$A$777,$A423,СВЦЭМ!$B$33:$B$776,J$402)+'СЕТ СН'!$F$16</f>
        <v>0</v>
      </c>
      <c r="K423" s="36">
        <f>SUMIFS(СВЦЭМ!$K$34:$K$777,СВЦЭМ!$A$34:$A$777,$A423,СВЦЭМ!$B$33:$B$776,K$402)+'СЕТ СН'!$F$16</f>
        <v>0</v>
      </c>
      <c r="L423" s="36">
        <f>SUMIFS(СВЦЭМ!$K$34:$K$777,СВЦЭМ!$A$34:$A$777,$A423,СВЦЭМ!$B$33:$B$776,L$402)+'СЕТ СН'!$F$16</f>
        <v>0</v>
      </c>
      <c r="M423" s="36">
        <f>SUMIFS(СВЦЭМ!$K$34:$K$777,СВЦЭМ!$A$34:$A$777,$A423,СВЦЭМ!$B$33:$B$776,M$402)+'СЕТ СН'!$F$16</f>
        <v>0</v>
      </c>
      <c r="N423" s="36">
        <f>SUMIFS(СВЦЭМ!$K$34:$K$777,СВЦЭМ!$A$34:$A$777,$A423,СВЦЭМ!$B$33:$B$776,N$402)+'СЕТ СН'!$F$16</f>
        <v>0</v>
      </c>
      <c r="O423" s="36">
        <f>SUMIFS(СВЦЭМ!$K$34:$K$777,СВЦЭМ!$A$34:$A$777,$A423,СВЦЭМ!$B$33:$B$776,O$402)+'СЕТ СН'!$F$16</f>
        <v>0</v>
      </c>
      <c r="P423" s="36">
        <f>SUMIFS(СВЦЭМ!$K$34:$K$777,СВЦЭМ!$A$34:$A$777,$A423,СВЦЭМ!$B$33:$B$776,P$402)+'СЕТ СН'!$F$16</f>
        <v>0</v>
      </c>
      <c r="Q423" s="36">
        <f>SUMIFS(СВЦЭМ!$K$34:$K$777,СВЦЭМ!$A$34:$A$777,$A423,СВЦЭМ!$B$33:$B$776,Q$402)+'СЕТ СН'!$F$16</f>
        <v>0</v>
      </c>
      <c r="R423" s="36">
        <f>SUMIFS(СВЦЭМ!$K$34:$K$777,СВЦЭМ!$A$34:$A$777,$A423,СВЦЭМ!$B$33:$B$776,R$402)+'СЕТ СН'!$F$16</f>
        <v>0</v>
      </c>
      <c r="S423" s="36">
        <f>SUMIFS(СВЦЭМ!$K$34:$K$777,СВЦЭМ!$A$34:$A$777,$A423,СВЦЭМ!$B$33:$B$776,S$402)+'СЕТ СН'!$F$16</f>
        <v>0</v>
      </c>
      <c r="T423" s="36">
        <f>SUMIFS(СВЦЭМ!$K$34:$K$777,СВЦЭМ!$A$34:$A$777,$A423,СВЦЭМ!$B$33:$B$776,T$402)+'СЕТ СН'!$F$16</f>
        <v>0</v>
      </c>
      <c r="U423" s="36">
        <f>SUMIFS(СВЦЭМ!$K$34:$K$777,СВЦЭМ!$A$34:$A$777,$A423,СВЦЭМ!$B$33:$B$776,U$402)+'СЕТ СН'!$F$16</f>
        <v>0</v>
      </c>
      <c r="V423" s="36">
        <f>SUMIFS(СВЦЭМ!$K$34:$K$777,СВЦЭМ!$A$34:$A$777,$A423,СВЦЭМ!$B$33:$B$776,V$402)+'СЕТ СН'!$F$16</f>
        <v>0</v>
      </c>
      <c r="W423" s="36">
        <f>SUMIFS(СВЦЭМ!$K$34:$K$777,СВЦЭМ!$A$34:$A$777,$A423,СВЦЭМ!$B$33:$B$776,W$402)+'СЕТ СН'!$F$16</f>
        <v>0</v>
      </c>
      <c r="X423" s="36">
        <f>SUMIFS(СВЦЭМ!$K$34:$K$777,СВЦЭМ!$A$34:$A$777,$A423,СВЦЭМ!$B$33:$B$776,X$402)+'СЕТ СН'!$F$16</f>
        <v>0</v>
      </c>
      <c r="Y423" s="36">
        <f>SUMIFS(СВЦЭМ!$K$34:$K$777,СВЦЭМ!$A$34:$A$777,$A423,СВЦЭМ!$B$33:$B$776,Y$402)+'СЕТ СН'!$F$16</f>
        <v>0</v>
      </c>
    </row>
    <row r="424" spans="1:25" ht="15.75" hidden="1" x14ac:dyDescent="0.2">
      <c r="A424" s="35">
        <f t="shared" si="11"/>
        <v>43638</v>
      </c>
      <c r="B424" s="36">
        <f>SUMIFS(СВЦЭМ!$K$34:$K$777,СВЦЭМ!$A$34:$A$777,$A424,СВЦЭМ!$B$33:$B$776,B$402)+'СЕТ СН'!$F$16</f>
        <v>0</v>
      </c>
      <c r="C424" s="36">
        <f>SUMIFS(СВЦЭМ!$K$34:$K$777,СВЦЭМ!$A$34:$A$777,$A424,СВЦЭМ!$B$33:$B$776,C$402)+'СЕТ СН'!$F$16</f>
        <v>0</v>
      </c>
      <c r="D424" s="36">
        <f>SUMIFS(СВЦЭМ!$K$34:$K$777,СВЦЭМ!$A$34:$A$777,$A424,СВЦЭМ!$B$33:$B$776,D$402)+'СЕТ СН'!$F$16</f>
        <v>0</v>
      </c>
      <c r="E424" s="36">
        <f>SUMIFS(СВЦЭМ!$K$34:$K$777,СВЦЭМ!$A$34:$A$777,$A424,СВЦЭМ!$B$33:$B$776,E$402)+'СЕТ СН'!$F$16</f>
        <v>0</v>
      </c>
      <c r="F424" s="36">
        <f>SUMIFS(СВЦЭМ!$K$34:$K$777,СВЦЭМ!$A$34:$A$777,$A424,СВЦЭМ!$B$33:$B$776,F$402)+'СЕТ СН'!$F$16</f>
        <v>0</v>
      </c>
      <c r="G424" s="36">
        <f>SUMIFS(СВЦЭМ!$K$34:$K$777,СВЦЭМ!$A$34:$A$777,$A424,СВЦЭМ!$B$33:$B$776,G$402)+'СЕТ СН'!$F$16</f>
        <v>0</v>
      </c>
      <c r="H424" s="36">
        <f>SUMIFS(СВЦЭМ!$K$34:$K$777,СВЦЭМ!$A$34:$A$777,$A424,СВЦЭМ!$B$33:$B$776,H$402)+'СЕТ СН'!$F$16</f>
        <v>0</v>
      </c>
      <c r="I424" s="36">
        <f>SUMIFS(СВЦЭМ!$K$34:$K$777,СВЦЭМ!$A$34:$A$777,$A424,СВЦЭМ!$B$33:$B$776,I$402)+'СЕТ СН'!$F$16</f>
        <v>0</v>
      </c>
      <c r="J424" s="36">
        <f>SUMIFS(СВЦЭМ!$K$34:$K$777,СВЦЭМ!$A$34:$A$777,$A424,СВЦЭМ!$B$33:$B$776,J$402)+'СЕТ СН'!$F$16</f>
        <v>0</v>
      </c>
      <c r="K424" s="36">
        <f>SUMIFS(СВЦЭМ!$K$34:$K$777,СВЦЭМ!$A$34:$A$777,$A424,СВЦЭМ!$B$33:$B$776,K$402)+'СЕТ СН'!$F$16</f>
        <v>0</v>
      </c>
      <c r="L424" s="36">
        <f>SUMIFS(СВЦЭМ!$K$34:$K$777,СВЦЭМ!$A$34:$A$777,$A424,СВЦЭМ!$B$33:$B$776,L$402)+'СЕТ СН'!$F$16</f>
        <v>0</v>
      </c>
      <c r="M424" s="36">
        <f>SUMIFS(СВЦЭМ!$K$34:$K$777,СВЦЭМ!$A$34:$A$777,$A424,СВЦЭМ!$B$33:$B$776,M$402)+'СЕТ СН'!$F$16</f>
        <v>0</v>
      </c>
      <c r="N424" s="36">
        <f>SUMIFS(СВЦЭМ!$K$34:$K$777,СВЦЭМ!$A$34:$A$777,$A424,СВЦЭМ!$B$33:$B$776,N$402)+'СЕТ СН'!$F$16</f>
        <v>0</v>
      </c>
      <c r="O424" s="36">
        <f>SUMIFS(СВЦЭМ!$K$34:$K$777,СВЦЭМ!$A$34:$A$777,$A424,СВЦЭМ!$B$33:$B$776,O$402)+'СЕТ СН'!$F$16</f>
        <v>0</v>
      </c>
      <c r="P424" s="36">
        <f>SUMIFS(СВЦЭМ!$K$34:$K$777,СВЦЭМ!$A$34:$A$777,$A424,СВЦЭМ!$B$33:$B$776,P$402)+'СЕТ СН'!$F$16</f>
        <v>0</v>
      </c>
      <c r="Q424" s="36">
        <f>SUMIFS(СВЦЭМ!$K$34:$K$777,СВЦЭМ!$A$34:$A$777,$A424,СВЦЭМ!$B$33:$B$776,Q$402)+'СЕТ СН'!$F$16</f>
        <v>0</v>
      </c>
      <c r="R424" s="36">
        <f>SUMIFS(СВЦЭМ!$K$34:$K$777,СВЦЭМ!$A$34:$A$777,$A424,СВЦЭМ!$B$33:$B$776,R$402)+'СЕТ СН'!$F$16</f>
        <v>0</v>
      </c>
      <c r="S424" s="36">
        <f>SUMIFS(СВЦЭМ!$K$34:$K$777,СВЦЭМ!$A$34:$A$777,$A424,СВЦЭМ!$B$33:$B$776,S$402)+'СЕТ СН'!$F$16</f>
        <v>0</v>
      </c>
      <c r="T424" s="36">
        <f>SUMIFS(СВЦЭМ!$K$34:$K$777,СВЦЭМ!$A$34:$A$777,$A424,СВЦЭМ!$B$33:$B$776,T$402)+'СЕТ СН'!$F$16</f>
        <v>0</v>
      </c>
      <c r="U424" s="36">
        <f>SUMIFS(СВЦЭМ!$K$34:$K$777,СВЦЭМ!$A$34:$A$777,$A424,СВЦЭМ!$B$33:$B$776,U$402)+'СЕТ СН'!$F$16</f>
        <v>0</v>
      </c>
      <c r="V424" s="36">
        <f>SUMIFS(СВЦЭМ!$K$34:$K$777,СВЦЭМ!$A$34:$A$777,$A424,СВЦЭМ!$B$33:$B$776,V$402)+'СЕТ СН'!$F$16</f>
        <v>0</v>
      </c>
      <c r="W424" s="36">
        <f>SUMIFS(СВЦЭМ!$K$34:$K$777,СВЦЭМ!$A$34:$A$777,$A424,СВЦЭМ!$B$33:$B$776,W$402)+'СЕТ СН'!$F$16</f>
        <v>0</v>
      </c>
      <c r="X424" s="36">
        <f>SUMIFS(СВЦЭМ!$K$34:$K$777,СВЦЭМ!$A$34:$A$777,$A424,СВЦЭМ!$B$33:$B$776,X$402)+'СЕТ СН'!$F$16</f>
        <v>0</v>
      </c>
      <c r="Y424" s="36">
        <f>SUMIFS(СВЦЭМ!$K$34:$K$777,СВЦЭМ!$A$34:$A$777,$A424,СВЦЭМ!$B$33:$B$776,Y$402)+'СЕТ СН'!$F$16</f>
        <v>0</v>
      </c>
    </row>
    <row r="425" spans="1:25" ht="15.75" hidden="1" x14ac:dyDescent="0.2">
      <c r="A425" s="35">
        <f t="shared" si="11"/>
        <v>43639</v>
      </c>
      <c r="B425" s="36">
        <f>SUMIFS(СВЦЭМ!$K$34:$K$777,СВЦЭМ!$A$34:$A$777,$A425,СВЦЭМ!$B$33:$B$776,B$402)+'СЕТ СН'!$F$16</f>
        <v>0</v>
      </c>
      <c r="C425" s="36">
        <f>SUMIFS(СВЦЭМ!$K$34:$K$777,СВЦЭМ!$A$34:$A$777,$A425,СВЦЭМ!$B$33:$B$776,C$402)+'СЕТ СН'!$F$16</f>
        <v>0</v>
      </c>
      <c r="D425" s="36">
        <f>SUMIFS(СВЦЭМ!$K$34:$K$777,СВЦЭМ!$A$34:$A$777,$A425,СВЦЭМ!$B$33:$B$776,D$402)+'СЕТ СН'!$F$16</f>
        <v>0</v>
      </c>
      <c r="E425" s="36">
        <f>SUMIFS(СВЦЭМ!$K$34:$K$777,СВЦЭМ!$A$34:$A$777,$A425,СВЦЭМ!$B$33:$B$776,E$402)+'СЕТ СН'!$F$16</f>
        <v>0</v>
      </c>
      <c r="F425" s="36">
        <f>SUMIFS(СВЦЭМ!$K$34:$K$777,СВЦЭМ!$A$34:$A$777,$A425,СВЦЭМ!$B$33:$B$776,F$402)+'СЕТ СН'!$F$16</f>
        <v>0</v>
      </c>
      <c r="G425" s="36">
        <f>SUMIFS(СВЦЭМ!$K$34:$K$777,СВЦЭМ!$A$34:$A$777,$A425,СВЦЭМ!$B$33:$B$776,G$402)+'СЕТ СН'!$F$16</f>
        <v>0</v>
      </c>
      <c r="H425" s="36">
        <f>SUMIFS(СВЦЭМ!$K$34:$K$777,СВЦЭМ!$A$34:$A$777,$A425,СВЦЭМ!$B$33:$B$776,H$402)+'СЕТ СН'!$F$16</f>
        <v>0</v>
      </c>
      <c r="I425" s="36">
        <f>SUMIFS(СВЦЭМ!$K$34:$K$777,СВЦЭМ!$A$34:$A$777,$A425,СВЦЭМ!$B$33:$B$776,I$402)+'СЕТ СН'!$F$16</f>
        <v>0</v>
      </c>
      <c r="J425" s="36">
        <f>SUMIFS(СВЦЭМ!$K$34:$K$777,СВЦЭМ!$A$34:$A$777,$A425,СВЦЭМ!$B$33:$B$776,J$402)+'СЕТ СН'!$F$16</f>
        <v>0</v>
      </c>
      <c r="K425" s="36">
        <f>SUMIFS(СВЦЭМ!$K$34:$K$777,СВЦЭМ!$A$34:$A$777,$A425,СВЦЭМ!$B$33:$B$776,K$402)+'СЕТ СН'!$F$16</f>
        <v>0</v>
      </c>
      <c r="L425" s="36">
        <f>SUMIFS(СВЦЭМ!$K$34:$K$777,СВЦЭМ!$A$34:$A$777,$A425,СВЦЭМ!$B$33:$B$776,L$402)+'СЕТ СН'!$F$16</f>
        <v>0</v>
      </c>
      <c r="M425" s="36">
        <f>SUMIFS(СВЦЭМ!$K$34:$K$777,СВЦЭМ!$A$34:$A$777,$A425,СВЦЭМ!$B$33:$B$776,M$402)+'СЕТ СН'!$F$16</f>
        <v>0</v>
      </c>
      <c r="N425" s="36">
        <f>SUMIFS(СВЦЭМ!$K$34:$K$777,СВЦЭМ!$A$34:$A$777,$A425,СВЦЭМ!$B$33:$B$776,N$402)+'СЕТ СН'!$F$16</f>
        <v>0</v>
      </c>
      <c r="O425" s="36">
        <f>SUMIFS(СВЦЭМ!$K$34:$K$777,СВЦЭМ!$A$34:$A$777,$A425,СВЦЭМ!$B$33:$B$776,O$402)+'СЕТ СН'!$F$16</f>
        <v>0</v>
      </c>
      <c r="P425" s="36">
        <f>SUMIFS(СВЦЭМ!$K$34:$K$777,СВЦЭМ!$A$34:$A$777,$A425,СВЦЭМ!$B$33:$B$776,P$402)+'СЕТ СН'!$F$16</f>
        <v>0</v>
      </c>
      <c r="Q425" s="36">
        <f>SUMIFS(СВЦЭМ!$K$34:$K$777,СВЦЭМ!$A$34:$A$777,$A425,СВЦЭМ!$B$33:$B$776,Q$402)+'СЕТ СН'!$F$16</f>
        <v>0</v>
      </c>
      <c r="R425" s="36">
        <f>SUMIFS(СВЦЭМ!$K$34:$K$777,СВЦЭМ!$A$34:$A$777,$A425,СВЦЭМ!$B$33:$B$776,R$402)+'СЕТ СН'!$F$16</f>
        <v>0</v>
      </c>
      <c r="S425" s="36">
        <f>SUMIFS(СВЦЭМ!$K$34:$K$777,СВЦЭМ!$A$34:$A$777,$A425,СВЦЭМ!$B$33:$B$776,S$402)+'СЕТ СН'!$F$16</f>
        <v>0</v>
      </c>
      <c r="T425" s="36">
        <f>SUMIFS(СВЦЭМ!$K$34:$K$777,СВЦЭМ!$A$34:$A$777,$A425,СВЦЭМ!$B$33:$B$776,T$402)+'СЕТ СН'!$F$16</f>
        <v>0</v>
      </c>
      <c r="U425" s="36">
        <f>SUMIFS(СВЦЭМ!$K$34:$K$777,СВЦЭМ!$A$34:$A$777,$A425,СВЦЭМ!$B$33:$B$776,U$402)+'СЕТ СН'!$F$16</f>
        <v>0</v>
      </c>
      <c r="V425" s="36">
        <f>SUMIFS(СВЦЭМ!$K$34:$K$777,СВЦЭМ!$A$34:$A$777,$A425,СВЦЭМ!$B$33:$B$776,V$402)+'СЕТ СН'!$F$16</f>
        <v>0</v>
      </c>
      <c r="W425" s="36">
        <f>SUMIFS(СВЦЭМ!$K$34:$K$777,СВЦЭМ!$A$34:$A$777,$A425,СВЦЭМ!$B$33:$B$776,W$402)+'СЕТ СН'!$F$16</f>
        <v>0</v>
      </c>
      <c r="X425" s="36">
        <f>SUMIFS(СВЦЭМ!$K$34:$K$777,СВЦЭМ!$A$34:$A$777,$A425,СВЦЭМ!$B$33:$B$776,X$402)+'СЕТ СН'!$F$16</f>
        <v>0</v>
      </c>
      <c r="Y425" s="36">
        <f>SUMIFS(СВЦЭМ!$K$34:$K$777,СВЦЭМ!$A$34:$A$777,$A425,СВЦЭМ!$B$33:$B$776,Y$402)+'СЕТ СН'!$F$16</f>
        <v>0</v>
      </c>
    </row>
    <row r="426" spans="1:25" ht="15.75" hidden="1" x14ac:dyDescent="0.2">
      <c r="A426" s="35">
        <f t="shared" si="11"/>
        <v>43640</v>
      </c>
      <c r="B426" s="36">
        <f>SUMIFS(СВЦЭМ!$K$34:$K$777,СВЦЭМ!$A$34:$A$777,$A426,СВЦЭМ!$B$33:$B$776,B$402)+'СЕТ СН'!$F$16</f>
        <v>0</v>
      </c>
      <c r="C426" s="36">
        <f>SUMIFS(СВЦЭМ!$K$34:$K$777,СВЦЭМ!$A$34:$A$777,$A426,СВЦЭМ!$B$33:$B$776,C$402)+'СЕТ СН'!$F$16</f>
        <v>0</v>
      </c>
      <c r="D426" s="36">
        <f>SUMIFS(СВЦЭМ!$K$34:$K$777,СВЦЭМ!$A$34:$A$777,$A426,СВЦЭМ!$B$33:$B$776,D$402)+'СЕТ СН'!$F$16</f>
        <v>0</v>
      </c>
      <c r="E426" s="36">
        <f>SUMIFS(СВЦЭМ!$K$34:$K$777,СВЦЭМ!$A$34:$A$777,$A426,СВЦЭМ!$B$33:$B$776,E$402)+'СЕТ СН'!$F$16</f>
        <v>0</v>
      </c>
      <c r="F426" s="36">
        <f>SUMIFS(СВЦЭМ!$K$34:$K$777,СВЦЭМ!$A$34:$A$777,$A426,СВЦЭМ!$B$33:$B$776,F$402)+'СЕТ СН'!$F$16</f>
        <v>0</v>
      </c>
      <c r="G426" s="36">
        <f>SUMIFS(СВЦЭМ!$K$34:$K$777,СВЦЭМ!$A$34:$A$777,$A426,СВЦЭМ!$B$33:$B$776,G$402)+'СЕТ СН'!$F$16</f>
        <v>0</v>
      </c>
      <c r="H426" s="36">
        <f>SUMIFS(СВЦЭМ!$K$34:$K$777,СВЦЭМ!$A$34:$A$777,$A426,СВЦЭМ!$B$33:$B$776,H$402)+'СЕТ СН'!$F$16</f>
        <v>0</v>
      </c>
      <c r="I426" s="36">
        <f>SUMIFS(СВЦЭМ!$K$34:$K$777,СВЦЭМ!$A$34:$A$777,$A426,СВЦЭМ!$B$33:$B$776,I$402)+'СЕТ СН'!$F$16</f>
        <v>0</v>
      </c>
      <c r="J426" s="36">
        <f>SUMIFS(СВЦЭМ!$K$34:$K$777,СВЦЭМ!$A$34:$A$777,$A426,СВЦЭМ!$B$33:$B$776,J$402)+'СЕТ СН'!$F$16</f>
        <v>0</v>
      </c>
      <c r="K426" s="36">
        <f>SUMIFS(СВЦЭМ!$K$34:$K$777,СВЦЭМ!$A$34:$A$777,$A426,СВЦЭМ!$B$33:$B$776,K$402)+'СЕТ СН'!$F$16</f>
        <v>0</v>
      </c>
      <c r="L426" s="36">
        <f>SUMIFS(СВЦЭМ!$K$34:$K$777,СВЦЭМ!$A$34:$A$777,$A426,СВЦЭМ!$B$33:$B$776,L$402)+'СЕТ СН'!$F$16</f>
        <v>0</v>
      </c>
      <c r="M426" s="36">
        <f>SUMIFS(СВЦЭМ!$K$34:$K$777,СВЦЭМ!$A$34:$A$777,$A426,СВЦЭМ!$B$33:$B$776,M$402)+'СЕТ СН'!$F$16</f>
        <v>0</v>
      </c>
      <c r="N426" s="36">
        <f>SUMIFS(СВЦЭМ!$K$34:$K$777,СВЦЭМ!$A$34:$A$777,$A426,СВЦЭМ!$B$33:$B$776,N$402)+'СЕТ СН'!$F$16</f>
        <v>0</v>
      </c>
      <c r="O426" s="36">
        <f>SUMIFS(СВЦЭМ!$K$34:$K$777,СВЦЭМ!$A$34:$A$777,$A426,СВЦЭМ!$B$33:$B$776,O$402)+'СЕТ СН'!$F$16</f>
        <v>0</v>
      </c>
      <c r="P426" s="36">
        <f>SUMIFS(СВЦЭМ!$K$34:$K$777,СВЦЭМ!$A$34:$A$777,$A426,СВЦЭМ!$B$33:$B$776,P$402)+'СЕТ СН'!$F$16</f>
        <v>0</v>
      </c>
      <c r="Q426" s="36">
        <f>SUMIFS(СВЦЭМ!$K$34:$K$777,СВЦЭМ!$A$34:$A$777,$A426,СВЦЭМ!$B$33:$B$776,Q$402)+'СЕТ СН'!$F$16</f>
        <v>0</v>
      </c>
      <c r="R426" s="36">
        <f>SUMIFS(СВЦЭМ!$K$34:$K$777,СВЦЭМ!$A$34:$A$777,$A426,СВЦЭМ!$B$33:$B$776,R$402)+'СЕТ СН'!$F$16</f>
        <v>0</v>
      </c>
      <c r="S426" s="36">
        <f>SUMIFS(СВЦЭМ!$K$34:$K$777,СВЦЭМ!$A$34:$A$777,$A426,СВЦЭМ!$B$33:$B$776,S$402)+'СЕТ СН'!$F$16</f>
        <v>0</v>
      </c>
      <c r="T426" s="36">
        <f>SUMIFS(СВЦЭМ!$K$34:$K$777,СВЦЭМ!$A$34:$A$777,$A426,СВЦЭМ!$B$33:$B$776,T$402)+'СЕТ СН'!$F$16</f>
        <v>0</v>
      </c>
      <c r="U426" s="36">
        <f>SUMIFS(СВЦЭМ!$K$34:$K$777,СВЦЭМ!$A$34:$A$777,$A426,СВЦЭМ!$B$33:$B$776,U$402)+'СЕТ СН'!$F$16</f>
        <v>0</v>
      </c>
      <c r="V426" s="36">
        <f>SUMIFS(СВЦЭМ!$K$34:$K$777,СВЦЭМ!$A$34:$A$777,$A426,СВЦЭМ!$B$33:$B$776,V$402)+'СЕТ СН'!$F$16</f>
        <v>0</v>
      </c>
      <c r="W426" s="36">
        <f>SUMIFS(СВЦЭМ!$K$34:$K$777,СВЦЭМ!$A$34:$A$777,$A426,СВЦЭМ!$B$33:$B$776,W$402)+'СЕТ СН'!$F$16</f>
        <v>0</v>
      </c>
      <c r="X426" s="36">
        <f>SUMIFS(СВЦЭМ!$K$34:$K$777,СВЦЭМ!$A$34:$A$777,$A426,СВЦЭМ!$B$33:$B$776,X$402)+'СЕТ СН'!$F$16</f>
        <v>0</v>
      </c>
      <c r="Y426" s="36">
        <f>SUMIFS(СВЦЭМ!$K$34:$K$777,СВЦЭМ!$A$34:$A$777,$A426,СВЦЭМ!$B$33:$B$776,Y$402)+'СЕТ СН'!$F$16</f>
        <v>0</v>
      </c>
    </row>
    <row r="427" spans="1:25" ht="15.75" hidden="1" x14ac:dyDescent="0.2">
      <c r="A427" s="35">
        <f t="shared" si="11"/>
        <v>43641</v>
      </c>
      <c r="B427" s="36">
        <f>SUMIFS(СВЦЭМ!$K$34:$K$777,СВЦЭМ!$A$34:$A$777,$A427,СВЦЭМ!$B$33:$B$776,B$402)+'СЕТ СН'!$F$16</f>
        <v>0</v>
      </c>
      <c r="C427" s="36">
        <f>SUMIFS(СВЦЭМ!$K$34:$K$777,СВЦЭМ!$A$34:$A$777,$A427,СВЦЭМ!$B$33:$B$776,C$402)+'СЕТ СН'!$F$16</f>
        <v>0</v>
      </c>
      <c r="D427" s="36">
        <f>SUMIFS(СВЦЭМ!$K$34:$K$777,СВЦЭМ!$A$34:$A$777,$A427,СВЦЭМ!$B$33:$B$776,D$402)+'СЕТ СН'!$F$16</f>
        <v>0</v>
      </c>
      <c r="E427" s="36">
        <f>SUMIFS(СВЦЭМ!$K$34:$K$777,СВЦЭМ!$A$34:$A$777,$A427,СВЦЭМ!$B$33:$B$776,E$402)+'СЕТ СН'!$F$16</f>
        <v>0</v>
      </c>
      <c r="F427" s="36">
        <f>SUMIFS(СВЦЭМ!$K$34:$K$777,СВЦЭМ!$A$34:$A$777,$A427,СВЦЭМ!$B$33:$B$776,F$402)+'СЕТ СН'!$F$16</f>
        <v>0</v>
      </c>
      <c r="G427" s="36">
        <f>SUMIFS(СВЦЭМ!$K$34:$K$777,СВЦЭМ!$A$34:$A$777,$A427,СВЦЭМ!$B$33:$B$776,G$402)+'СЕТ СН'!$F$16</f>
        <v>0</v>
      </c>
      <c r="H427" s="36">
        <f>SUMIFS(СВЦЭМ!$K$34:$K$777,СВЦЭМ!$A$34:$A$777,$A427,СВЦЭМ!$B$33:$B$776,H$402)+'СЕТ СН'!$F$16</f>
        <v>0</v>
      </c>
      <c r="I427" s="36">
        <f>SUMIFS(СВЦЭМ!$K$34:$K$777,СВЦЭМ!$A$34:$A$777,$A427,СВЦЭМ!$B$33:$B$776,I$402)+'СЕТ СН'!$F$16</f>
        <v>0</v>
      </c>
      <c r="J427" s="36">
        <f>SUMIFS(СВЦЭМ!$K$34:$K$777,СВЦЭМ!$A$34:$A$777,$A427,СВЦЭМ!$B$33:$B$776,J$402)+'СЕТ СН'!$F$16</f>
        <v>0</v>
      </c>
      <c r="K427" s="36">
        <f>SUMIFS(СВЦЭМ!$K$34:$K$777,СВЦЭМ!$A$34:$A$777,$A427,СВЦЭМ!$B$33:$B$776,K$402)+'СЕТ СН'!$F$16</f>
        <v>0</v>
      </c>
      <c r="L427" s="36">
        <f>SUMIFS(СВЦЭМ!$K$34:$K$777,СВЦЭМ!$A$34:$A$777,$A427,СВЦЭМ!$B$33:$B$776,L$402)+'СЕТ СН'!$F$16</f>
        <v>0</v>
      </c>
      <c r="M427" s="36">
        <f>SUMIFS(СВЦЭМ!$K$34:$K$777,СВЦЭМ!$A$34:$A$777,$A427,СВЦЭМ!$B$33:$B$776,M$402)+'СЕТ СН'!$F$16</f>
        <v>0</v>
      </c>
      <c r="N427" s="36">
        <f>SUMIFS(СВЦЭМ!$K$34:$K$777,СВЦЭМ!$A$34:$A$777,$A427,СВЦЭМ!$B$33:$B$776,N$402)+'СЕТ СН'!$F$16</f>
        <v>0</v>
      </c>
      <c r="O427" s="36">
        <f>SUMIFS(СВЦЭМ!$K$34:$K$777,СВЦЭМ!$A$34:$A$777,$A427,СВЦЭМ!$B$33:$B$776,O$402)+'СЕТ СН'!$F$16</f>
        <v>0</v>
      </c>
      <c r="P427" s="36">
        <f>SUMIFS(СВЦЭМ!$K$34:$K$777,СВЦЭМ!$A$34:$A$777,$A427,СВЦЭМ!$B$33:$B$776,P$402)+'СЕТ СН'!$F$16</f>
        <v>0</v>
      </c>
      <c r="Q427" s="36">
        <f>SUMIFS(СВЦЭМ!$K$34:$K$777,СВЦЭМ!$A$34:$A$777,$A427,СВЦЭМ!$B$33:$B$776,Q$402)+'СЕТ СН'!$F$16</f>
        <v>0</v>
      </c>
      <c r="R427" s="36">
        <f>SUMIFS(СВЦЭМ!$K$34:$K$777,СВЦЭМ!$A$34:$A$777,$A427,СВЦЭМ!$B$33:$B$776,R$402)+'СЕТ СН'!$F$16</f>
        <v>0</v>
      </c>
      <c r="S427" s="36">
        <f>SUMIFS(СВЦЭМ!$K$34:$K$777,СВЦЭМ!$A$34:$A$777,$A427,СВЦЭМ!$B$33:$B$776,S$402)+'СЕТ СН'!$F$16</f>
        <v>0</v>
      </c>
      <c r="T427" s="36">
        <f>SUMIFS(СВЦЭМ!$K$34:$K$777,СВЦЭМ!$A$34:$A$777,$A427,СВЦЭМ!$B$33:$B$776,T$402)+'СЕТ СН'!$F$16</f>
        <v>0</v>
      </c>
      <c r="U427" s="36">
        <f>SUMIFS(СВЦЭМ!$K$34:$K$777,СВЦЭМ!$A$34:$A$777,$A427,СВЦЭМ!$B$33:$B$776,U$402)+'СЕТ СН'!$F$16</f>
        <v>0</v>
      </c>
      <c r="V427" s="36">
        <f>SUMIFS(СВЦЭМ!$K$34:$K$777,СВЦЭМ!$A$34:$A$777,$A427,СВЦЭМ!$B$33:$B$776,V$402)+'СЕТ СН'!$F$16</f>
        <v>0</v>
      </c>
      <c r="W427" s="36">
        <f>SUMIFS(СВЦЭМ!$K$34:$K$777,СВЦЭМ!$A$34:$A$777,$A427,СВЦЭМ!$B$33:$B$776,W$402)+'СЕТ СН'!$F$16</f>
        <v>0</v>
      </c>
      <c r="X427" s="36">
        <f>SUMIFS(СВЦЭМ!$K$34:$K$777,СВЦЭМ!$A$34:$A$777,$A427,СВЦЭМ!$B$33:$B$776,X$402)+'СЕТ СН'!$F$16</f>
        <v>0</v>
      </c>
      <c r="Y427" s="36">
        <f>SUMIFS(СВЦЭМ!$K$34:$K$777,СВЦЭМ!$A$34:$A$777,$A427,СВЦЭМ!$B$33:$B$776,Y$402)+'СЕТ СН'!$F$16</f>
        <v>0</v>
      </c>
    </row>
    <row r="428" spans="1:25" ht="15.75" hidden="1" x14ac:dyDescent="0.2">
      <c r="A428" s="35">
        <f t="shared" si="11"/>
        <v>43642</v>
      </c>
      <c r="B428" s="36">
        <f>SUMIFS(СВЦЭМ!$K$34:$K$777,СВЦЭМ!$A$34:$A$777,$A428,СВЦЭМ!$B$33:$B$776,B$402)+'СЕТ СН'!$F$16</f>
        <v>0</v>
      </c>
      <c r="C428" s="36">
        <f>SUMIFS(СВЦЭМ!$K$34:$K$777,СВЦЭМ!$A$34:$A$777,$A428,СВЦЭМ!$B$33:$B$776,C$402)+'СЕТ СН'!$F$16</f>
        <v>0</v>
      </c>
      <c r="D428" s="36">
        <f>SUMIFS(СВЦЭМ!$K$34:$K$777,СВЦЭМ!$A$34:$A$777,$A428,СВЦЭМ!$B$33:$B$776,D$402)+'СЕТ СН'!$F$16</f>
        <v>0</v>
      </c>
      <c r="E428" s="36">
        <f>SUMIFS(СВЦЭМ!$K$34:$K$777,СВЦЭМ!$A$34:$A$777,$A428,СВЦЭМ!$B$33:$B$776,E$402)+'СЕТ СН'!$F$16</f>
        <v>0</v>
      </c>
      <c r="F428" s="36">
        <f>SUMIFS(СВЦЭМ!$K$34:$K$777,СВЦЭМ!$A$34:$A$777,$A428,СВЦЭМ!$B$33:$B$776,F$402)+'СЕТ СН'!$F$16</f>
        <v>0</v>
      </c>
      <c r="G428" s="36">
        <f>SUMIFS(СВЦЭМ!$K$34:$K$777,СВЦЭМ!$A$34:$A$777,$A428,СВЦЭМ!$B$33:$B$776,G$402)+'СЕТ СН'!$F$16</f>
        <v>0</v>
      </c>
      <c r="H428" s="36">
        <f>SUMIFS(СВЦЭМ!$K$34:$K$777,СВЦЭМ!$A$34:$A$777,$A428,СВЦЭМ!$B$33:$B$776,H$402)+'СЕТ СН'!$F$16</f>
        <v>0</v>
      </c>
      <c r="I428" s="36">
        <f>SUMIFS(СВЦЭМ!$K$34:$K$777,СВЦЭМ!$A$34:$A$777,$A428,СВЦЭМ!$B$33:$B$776,I$402)+'СЕТ СН'!$F$16</f>
        <v>0</v>
      </c>
      <c r="J428" s="36">
        <f>SUMIFS(СВЦЭМ!$K$34:$K$777,СВЦЭМ!$A$34:$A$777,$A428,СВЦЭМ!$B$33:$B$776,J$402)+'СЕТ СН'!$F$16</f>
        <v>0</v>
      </c>
      <c r="K428" s="36">
        <f>SUMIFS(СВЦЭМ!$K$34:$K$777,СВЦЭМ!$A$34:$A$777,$A428,СВЦЭМ!$B$33:$B$776,K$402)+'СЕТ СН'!$F$16</f>
        <v>0</v>
      </c>
      <c r="L428" s="36">
        <f>SUMIFS(СВЦЭМ!$K$34:$K$777,СВЦЭМ!$A$34:$A$777,$A428,СВЦЭМ!$B$33:$B$776,L$402)+'СЕТ СН'!$F$16</f>
        <v>0</v>
      </c>
      <c r="M428" s="36">
        <f>SUMIFS(СВЦЭМ!$K$34:$K$777,СВЦЭМ!$A$34:$A$777,$A428,СВЦЭМ!$B$33:$B$776,M$402)+'СЕТ СН'!$F$16</f>
        <v>0</v>
      </c>
      <c r="N428" s="36">
        <f>SUMIFS(СВЦЭМ!$K$34:$K$777,СВЦЭМ!$A$34:$A$777,$A428,СВЦЭМ!$B$33:$B$776,N$402)+'СЕТ СН'!$F$16</f>
        <v>0</v>
      </c>
      <c r="O428" s="36">
        <f>SUMIFS(СВЦЭМ!$K$34:$K$777,СВЦЭМ!$A$34:$A$777,$A428,СВЦЭМ!$B$33:$B$776,O$402)+'СЕТ СН'!$F$16</f>
        <v>0</v>
      </c>
      <c r="P428" s="36">
        <f>SUMIFS(СВЦЭМ!$K$34:$K$777,СВЦЭМ!$A$34:$A$777,$A428,СВЦЭМ!$B$33:$B$776,P$402)+'СЕТ СН'!$F$16</f>
        <v>0</v>
      </c>
      <c r="Q428" s="36">
        <f>SUMIFS(СВЦЭМ!$K$34:$K$777,СВЦЭМ!$A$34:$A$777,$A428,СВЦЭМ!$B$33:$B$776,Q$402)+'СЕТ СН'!$F$16</f>
        <v>0</v>
      </c>
      <c r="R428" s="36">
        <f>SUMIFS(СВЦЭМ!$K$34:$K$777,СВЦЭМ!$A$34:$A$777,$A428,СВЦЭМ!$B$33:$B$776,R$402)+'СЕТ СН'!$F$16</f>
        <v>0</v>
      </c>
      <c r="S428" s="36">
        <f>SUMIFS(СВЦЭМ!$K$34:$K$777,СВЦЭМ!$A$34:$A$777,$A428,СВЦЭМ!$B$33:$B$776,S$402)+'СЕТ СН'!$F$16</f>
        <v>0</v>
      </c>
      <c r="T428" s="36">
        <f>SUMIFS(СВЦЭМ!$K$34:$K$777,СВЦЭМ!$A$34:$A$777,$A428,СВЦЭМ!$B$33:$B$776,T$402)+'СЕТ СН'!$F$16</f>
        <v>0</v>
      </c>
      <c r="U428" s="36">
        <f>SUMIFS(СВЦЭМ!$K$34:$K$777,СВЦЭМ!$A$34:$A$777,$A428,СВЦЭМ!$B$33:$B$776,U$402)+'СЕТ СН'!$F$16</f>
        <v>0</v>
      </c>
      <c r="V428" s="36">
        <f>SUMIFS(СВЦЭМ!$K$34:$K$777,СВЦЭМ!$A$34:$A$777,$A428,СВЦЭМ!$B$33:$B$776,V$402)+'СЕТ СН'!$F$16</f>
        <v>0</v>
      </c>
      <c r="W428" s="36">
        <f>SUMIFS(СВЦЭМ!$K$34:$K$777,СВЦЭМ!$A$34:$A$777,$A428,СВЦЭМ!$B$33:$B$776,W$402)+'СЕТ СН'!$F$16</f>
        <v>0</v>
      </c>
      <c r="X428" s="36">
        <f>SUMIFS(СВЦЭМ!$K$34:$K$777,СВЦЭМ!$A$34:$A$777,$A428,СВЦЭМ!$B$33:$B$776,X$402)+'СЕТ СН'!$F$16</f>
        <v>0</v>
      </c>
      <c r="Y428" s="36">
        <f>SUMIFS(СВЦЭМ!$K$34:$K$777,СВЦЭМ!$A$34:$A$777,$A428,СВЦЭМ!$B$33:$B$776,Y$402)+'СЕТ СН'!$F$16</f>
        <v>0</v>
      </c>
    </row>
    <row r="429" spans="1:25" ht="15.75" hidden="1" x14ac:dyDescent="0.2">
      <c r="A429" s="35">
        <f t="shared" si="11"/>
        <v>43643</v>
      </c>
      <c r="B429" s="36">
        <f>SUMIFS(СВЦЭМ!$K$34:$K$777,СВЦЭМ!$A$34:$A$777,$A429,СВЦЭМ!$B$33:$B$776,B$402)+'СЕТ СН'!$F$16</f>
        <v>0</v>
      </c>
      <c r="C429" s="36">
        <f>SUMIFS(СВЦЭМ!$K$34:$K$777,СВЦЭМ!$A$34:$A$777,$A429,СВЦЭМ!$B$33:$B$776,C$402)+'СЕТ СН'!$F$16</f>
        <v>0</v>
      </c>
      <c r="D429" s="36">
        <f>SUMIFS(СВЦЭМ!$K$34:$K$777,СВЦЭМ!$A$34:$A$777,$A429,СВЦЭМ!$B$33:$B$776,D$402)+'СЕТ СН'!$F$16</f>
        <v>0</v>
      </c>
      <c r="E429" s="36">
        <f>SUMIFS(СВЦЭМ!$K$34:$K$777,СВЦЭМ!$A$34:$A$777,$A429,СВЦЭМ!$B$33:$B$776,E$402)+'СЕТ СН'!$F$16</f>
        <v>0</v>
      </c>
      <c r="F429" s="36">
        <f>SUMIFS(СВЦЭМ!$K$34:$K$777,СВЦЭМ!$A$34:$A$777,$A429,СВЦЭМ!$B$33:$B$776,F$402)+'СЕТ СН'!$F$16</f>
        <v>0</v>
      </c>
      <c r="G429" s="36">
        <f>SUMIFS(СВЦЭМ!$K$34:$K$777,СВЦЭМ!$A$34:$A$777,$A429,СВЦЭМ!$B$33:$B$776,G$402)+'СЕТ СН'!$F$16</f>
        <v>0</v>
      </c>
      <c r="H429" s="36">
        <f>SUMIFS(СВЦЭМ!$K$34:$K$777,СВЦЭМ!$A$34:$A$777,$A429,СВЦЭМ!$B$33:$B$776,H$402)+'СЕТ СН'!$F$16</f>
        <v>0</v>
      </c>
      <c r="I429" s="36">
        <f>SUMIFS(СВЦЭМ!$K$34:$K$777,СВЦЭМ!$A$34:$A$777,$A429,СВЦЭМ!$B$33:$B$776,I$402)+'СЕТ СН'!$F$16</f>
        <v>0</v>
      </c>
      <c r="J429" s="36">
        <f>SUMIFS(СВЦЭМ!$K$34:$K$777,СВЦЭМ!$A$34:$A$777,$A429,СВЦЭМ!$B$33:$B$776,J$402)+'СЕТ СН'!$F$16</f>
        <v>0</v>
      </c>
      <c r="K429" s="36">
        <f>SUMIFS(СВЦЭМ!$K$34:$K$777,СВЦЭМ!$A$34:$A$777,$A429,СВЦЭМ!$B$33:$B$776,K$402)+'СЕТ СН'!$F$16</f>
        <v>0</v>
      </c>
      <c r="L429" s="36">
        <f>SUMIFS(СВЦЭМ!$K$34:$K$777,СВЦЭМ!$A$34:$A$777,$A429,СВЦЭМ!$B$33:$B$776,L$402)+'СЕТ СН'!$F$16</f>
        <v>0</v>
      </c>
      <c r="M429" s="36">
        <f>SUMIFS(СВЦЭМ!$K$34:$K$777,СВЦЭМ!$A$34:$A$777,$A429,СВЦЭМ!$B$33:$B$776,M$402)+'СЕТ СН'!$F$16</f>
        <v>0</v>
      </c>
      <c r="N429" s="36">
        <f>SUMIFS(СВЦЭМ!$K$34:$K$777,СВЦЭМ!$A$34:$A$777,$A429,СВЦЭМ!$B$33:$B$776,N$402)+'СЕТ СН'!$F$16</f>
        <v>0</v>
      </c>
      <c r="O429" s="36">
        <f>SUMIFS(СВЦЭМ!$K$34:$K$777,СВЦЭМ!$A$34:$A$777,$A429,СВЦЭМ!$B$33:$B$776,O$402)+'СЕТ СН'!$F$16</f>
        <v>0</v>
      </c>
      <c r="P429" s="36">
        <f>SUMIFS(СВЦЭМ!$K$34:$K$777,СВЦЭМ!$A$34:$A$777,$A429,СВЦЭМ!$B$33:$B$776,P$402)+'СЕТ СН'!$F$16</f>
        <v>0</v>
      </c>
      <c r="Q429" s="36">
        <f>SUMIFS(СВЦЭМ!$K$34:$K$777,СВЦЭМ!$A$34:$A$777,$A429,СВЦЭМ!$B$33:$B$776,Q$402)+'СЕТ СН'!$F$16</f>
        <v>0</v>
      </c>
      <c r="R429" s="36">
        <f>SUMIFS(СВЦЭМ!$K$34:$K$777,СВЦЭМ!$A$34:$A$777,$A429,СВЦЭМ!$B$33:$B$776,R$402)+'СЕТ СН'!$F$16</f>
        <v>0</v>
      </c>
      <c r="S429" s="36">
        <f>SUMIFS(СВЦЭМ!$K$34:$K$777,СВЦЭМ!$A$34:$A$777,$A429,СВЦЭМ!$B$33:$B$776,S$402)+'СЕТ СН'!$F$16</f>
        <v>0</v>
      </c>
      <c r="T429" s="36">
        <f>SUMIFS(СВЦЭМ!$K$34:$K$777,СВЦЭМ!$A$34:$A$777,$A429,СВЦЭМ!$B$33:$B$776,T$402)+'СЕТ СН'!$F$16</f>
        <v>0</v>
      </c>
      <c r="U429" s="36">
        <f>SUMIFS(СВЦЭМ!$K$34:$K$777,СВЦЭМ!$A$34:$A$777,$A429,СВЦЭМ!$B$33:$B$776,U$402)+'СЕТ СН'!$F$16</f>
        <v>0</v>
      </c>
      <c r="V429" s="36">
        <f>SUMIFS(СВЦЭМ!$K$34:$K$777,СВЦЭМ!$A$34:$A$777,$A429,СВЦЭМ!$B$33:$B$776,V$402)+'СЕТ СН'!$F$16</f>
        <v>0</v>
      </c>
      <c r="W429" s="36">
        <f>SUMIFS(СВЦЭМ!$K$34:$K$777,СВЦЭМ!$A$34:$A$777,$A429,СВЦЭМ!$B$33:$B$776,W$402)+'СЕТ СН'!$F$16</f>
        <v>0</v>
      </c>
      <c r="X429" s="36">
        <f>SUMIFS(СВЦЭМ!$K$34:$K$777,СВЦЭМ!$A$34:$A$777,$A429,СВЦЭМ!$B$33:$B$776,X$402)+'СЕТ СН'!$F$16</f>
        <v>0</v>
      </c>
      <c r="Y429" s="36">
        <f>SUMIFS(СВЦЭМ!$K$34:$K$777,СВЦЭМ!$A$34:$A$777,$A429,СВЦЭМ!$B$33:$B$776,Y$402)+'СЕТ СН'!$F$16</f>
        <v>0</v>
      </c>
    </row>
    <row r="430" spans="1:25" ht="15.75" hidden="1" x14ac:dyDescent="0.2">
      <c r="A430" s="35">
        <f t="shared" si="11"/>
        <v>43644</v>
      </c>
      <c r="B430" s="36">
        <f>SUMIFS(СВЦЭМ!$K$34:$K$777,СВЦЭМ!$A$34:$A$777,$A430,СВЦЭМ!$B$33:$B$776,B$402)+'СЕТ СН'!$F$16</f>
        <v>0</v>
      </c>
      <c r="C430" s="36">
        <f>SUMIFS(СВЦЭМ!$K$34:$K$777,СВЦЭМ!$A$34:$A$777,$A430,СВЦЭМ!$B$33:$B$776,C$402)+'СЕТ СН'!$F$16</f>
        <v>0</v>
      </c>
      <c r="D430" s="36">
        <f>SUMIFS(СВЦЭМ!$K$34:$K$777,СВЦЭМ!$A$34:$A$777,$A430,СВЦЭМ!$B$33:$B$776,D$402)+'СЕТ СН'!$F$16</f>
        <v>0</v>
      </c>
      <c r="E430" s="36">
        <f>SUMIFS(СВЦЭМ!$K$34:$K$777,СВЦЭМ!$A$34:$A$777,$A430,СВЦЭМ!$B$33:$B$776,E$402)+'СЕТ СН'!$F$16</f>
        <v>0</v>
      </c>
      <c r="F430" s="36">
        <f>SUMIFS(СВЦЭМ!$K$34:$K$777,СВЦЭМ!$A$34:$A$777,$A430,СВЦЭМ!$B$33:$B$776,F$402)+'СЕТ СН'!$F$16</f>
        <v>0</v>
      </c>
      <c r="G430" s="36">
        <f>SUMIFS(СВЦЭМ!$K$34:$K$777,СВЦЭМ!$A$34:$A$777,$A430,СВЦЭМ!$B$33:$B$776,G$402)+'СЕТ СН'!$F$16</f>
        <v>0</v>
      </c>
      <c r="H430" s="36">
        <f>SUMIFS(СВЦЭМ!$K$34:$K$777,СВЦЭМ!$A$34:$A$777,$A430,СВЦЭМ!$B$33:$B$776,H$402)+'СЕТ СН'!$F$16</f>
        <v>0</v>
      </c>
      <c r="I430" s="36">
        <f>SUMIFS(СВЦЭМ!$K$34:$K$777,СВЦЭМ!$A$34:$A$777,$A430,СВЦЭМ!$B$33:$B$776,I$402)+'СЕТ СН'!$F$16</f>
        <v>0</v>
      </c>
      <c r="J430" s="36">
        <f>SUMIFS(СВЦЭМ!$K$34:$K$777,СВЦЭМ!$A$34:$A$777,$A430,СВЦЭМ!$B$33:$B$776,J$402)+'СЕТ СН'!$F$16</f>
        <v>0</v>
      </c>
      <c r="K430" s="36">
        <f>SUMIFS(СВЦЭМ!$K$34:$K$777,СВЦЭМ!$A$34:$A$777,$A430,СВЦЭМ!$B$33:$B$776,K$402)+'СЕТ СН'!$F$16</f>
        <v>0</v>
      </c>
      <c r="L430" s="36">
        <f>SUMIFS(СВЦЭМ!$K$34:$K$777,СВЦЭМ!$A$34:$A$777,$A430,СВЦЭМ!$B$33:$B$776,L$402)+'СЕТ СН'!$F$16</f>
        <v>0</v>
      </c>
      <c r="M430" s="36">
        <f>SUMIFS(СВЦЭМ!$K$34:$K$777,СВЦЭМ!$A$34:$A$777,$A430,СВЦЭМ!$B$33:$B$776,M$402)+'СЕТ СН'!$F$16</f>
        <v>0</v>
      </c>
      <c r="N430" s="36">
        <f>SUMIFS(СВЦЭМ!$K$34:$K$777,СВЦЭМ!$A$34:$A$777,$A430,СВЦЭМ!$B$33:$B$776,N$402)+'СЕТ СН'!$F$16</f>
        <v>0</v>
      </c>
      <c r="O430" s="36">
        <f>SUMIFS(СВЦЭМ!$K$34:$K$777,СВЦЭМ!$A$34:$A$777,$A430,СВЦЭМ!$B$33:$B$776,O$402)+'СЕТ СН'!$F$16</f>
        <v>0</v>
      </c>
      <c r="P430" s="36">
        <f>SUMIFS(СВЦЭМ!$K$34:$K$777,СВЦЭМ!$A$34:$A$777,$A430,СВЦЭМ!$B$33:$B$776,P$402)+'СЕТ СН'!$F$16</f>
        <v>0</v>
      </c>
      <c r="Q430" s="36">
        <f>SUMIFS(СВЦЭМ!$K$34:$K$777,СВЦЭМ!$A$34:$A$777,$A430,СВЦЭМ!$B$33:$B$776,Q$402)+'СЕТ СН'!$F$16</f>
        <v>0</v>
      </c>
      <c r="R430" s="36">
        <f>SUMIFS(СВЦЭМ!$K$34:$K$777,СВЦЭМ!$A$34:$A$777,$A430,СВЦЭМ!$B$33:$B$776,R$402)+'СЕТ СН'!$F$16</f>
        <v>0</v>
      </c>
      <c r="S430" s="36">
        <f>SUMIFS(СВЦЭМ!$K$34:$K$777,СВЦЭМ!$A$34:$A$777,$A430,СВЦЭМ!$B$33:$B$776,S$402)+'СЕТ СН'!$F$16</f>
        <v>0</v>
      </c>
      <c r="T430" s="36">
        <f>SUMIFS(СВЦЭМ!$K$34:$K$777,СВЦЭМ!$A$34:$A$777,$A430,СВЦЭМ!$B$33:$B$776,T$402)+'СЕТ СН'!$F$16</f>
        <v>0</v>
      </c>
      <c r="U430" s="36">
        <f>SUMIFS(СВЦЭМ!$K$34:$K$777,СВЦЭМ!$A$34:$A$777,$A430,СВЦЭМ!$B$33:$B$776,U$402)+'СЕТ СН'!$F$16</f>
        <v>0</v>
      </c>
      <c r="V430" s="36">
        <f>SUMIFS(СВЦЭМ!$K$34:$K$777,СВЦЭМ!$A$34:$A$777,$A430,СВЦЭМ!$B$33:$B$776,V$402)+'СЕТ СН'!$F$16</f>
        <v>0</v>
      </c>
      <c r="W430" s="36">
        <f>SUMIFS(СВЦЭМ!$K$34:$K$777,СВЦЭМ!$A$34:$A$777,$A430,СВЦЭМ!$B$33:$B$776,W$402)+'СЕТ СН'!$F$16</f>
        <v>0</v>
      </c>
      <c r="X430" s="36">
        <f>SUMIFS(СВЦЭМ!$K$34:$K$777,СВЦЭМ!$A$34:$A$777,$A430,СВЦЭМ!$B$33:$B$776,X$402)+'СЕТ СН'!$F$16</f>
        <v>0</v>
      </c>
      <c r="Y430" s="36">
        <f>SUMIFS(СВЦЭМ!$K$34:$K$777,СВЦЭМ!$A$34:$A$777,$A430,СВЦЭМ!$B$33:$B$776,Y$402)+'СЕТ СН'!$F$16</f>
        <v>0</v>
      </c>
    </row>
    <row r="431" spans="1:25" ht="15.75" hidden="1" x14ac:dyDescent="0.2">
      <c r="A431" s="35">
        <f t="shared" si="11"/>
        <v>43645</v>
      </c>
      <c r="B431" s="36">
        <f>SUMIFS(СВЦЭМ!$K$34:$K$777,СВЦЭМ!$A$34:$A$777,$A431,СВЦЭМ!$B$33:$B$776,B$402)+'СЕТ СН'!$F$16</f>
        <v>0</v>
      </c>
      <c r="C431" s="36">
        <f>SUMIFS(СВЦЭМ!$K$34:$K$777,СВЦЭМ!$A$34:$A$777,$A431,СВЦЭМ!$B$33:$B$776,C$402)+'СЕТ СН'!$F$16</f>
        <v>0</v>
      </c>
      <c r="D431" s="36">
        <f>SUMIFS(СВЦЭМ!$K$34:$K$777,СВЦЭМ!$A$34:$A$777,$A431,СВЦЭМ!$B$33:$B$776,D$402)+'СЕТ СН'!$F$16</f>
        <v>0</v>
      </c>
      <c r="E431" s="36">
        <f>SUMIFS(СВЦЭМ!$K$34:$K$777,СВЦЭМ!$A$34:$A$777,$A431,СВЦЭМ!$B$33:$B$776,E$402)+'СЕТ СН'!$F$16</f>
        <v>0</v>
      </c>
      <c r="F431" s="36">
        <f>SUMIFS(СВЦЭМ!$K$34:$K$777,СВЦЭМ!$A$34:$A$777,$A431,СВЦЭМ!$B$33:$B$776,F$402)+'СЕТ СН'!$F$16</f>
        <v>0</v>
      </c>
      <c r="G431" s="36">
        <f>SUMIFS(СВЦЭМ!$K$34:$K$777,СВЦЭМ!$A$34:$A$777,$A431,СВЦЭМ!$B$33:$B$776,G$402)+'СЕТ СН'!$F$16</f>
        <v>0</v>
      </c>
      <c r="H431" s="36">
        <f>SUMIFS(СВЦЭМ!$K$34:$K$777,СВЦЭМ!$A$34:$A$777,$A431,СВЦЭМ!$B$33:$B$776,H$402)+'СЕТ СН'!$F$16</f>
        <v>0</v>
      </c>
      <c r="I431" s="36">
        <f>SUMIFS(СВЦЭМ!$K$34:$K$777,СВЦЭМ!$A$34:$A$777,$A431,СВЦЭМ!$B$33:$B$776,I$402)+'СЕТ СН'!$F$16</f>
        <v>0</v>
      </c>
      <c r="J431" s="36">
        <f>SUMIFS(СВЦЭМ!$K$34:$K$777,СВЦЭМ!$A$34:$A$777,$A431,СВЦЭМ!$B$33:$B$776,J$402)+'СЕТ СН'!$F$16</f>
        <v>0</v>
      </c>
      <c r="K431" s="36">
        <f>SUMIFS(СВЦЭМ!$K$34:$K$777,СВЦЭМ!$A$34:$A$777,$A431,СВЦЭМ!$B$33:$B$776,K$402)+'СЕТ СН'!$F$16</f>
        <v>0</v>
      </c>
      <c r="L431" s="36">
        <f>SUMIFS(СВЦЭМ!$K$34:$K$777,СВЦЭМ!$A$34:$A$777,$A431,СВЦЭМ!$B$33:$B$776,L$402)+'СЕТ СН'!$F$16</f>
        <v>0</v>
      </c>
      <c r="M431" s="36">
        <f>SUMIFS(СВЦЭМ!$K$34:$K$777,СВЦЭМ!$A$34:$A$777,$A431,СВЦЭМ!$B$33:$B$776,M$402)+'СЕТ СН'!$F$16</f>
        <v>0</v>
      </c>
      <c r="N431" s="36">
        <f>SUMIFS(СВЦЭМ!$K$34:$K$777,СВЦЭМ!$A$34:$A$777,$A431,СВЦЭМ!$B$33:$B$776,N$402)+'СЕТ СН'!$F$16</f>
        <v>0</v>
      </c>
      <c r="O431" s="36">
        <f>SUMIFS(СВЦЭМ!$K$34:$K$777,СВЦЭМ!$A$34:$A$777,$A431,СВЦЭМ!$B$33:$B$776,O$402)+'СЕТ СН'!$F$16</f>
        <v>0</v>
      </c>
      <c r="P431" s="36">
        <f>SUMIFS(СВЦЭМ!$K$34:$K$777,СВЦЭМ!$A$34:$A$777,$A431,СВЦЭМ!$B$33:$B$776,P$402)+'СЕТ СН'!$F$16</f>
        <v>0</v>
      </c>
      <c r="Q431" s="36">
        <f>SUMIFS(СВЦЭМ!$K$34:$K$777,СВЦЭМ!$A$34:$A$777,$A431,СВЦЭМ!$B$33:$B$776,Q$402)+'СЕТ СН'!$F$16</f>
        <v>0</v>
      </c>
      <c r="R431" s="36">
        <f>SUMIFS(СВЦЭМ!$K$34:$K$777,СВЦЭМ!$A$34:$A$777,$A431,СВЦЭМ!$B$33:$B$776,R$402)+'СЕТ СН'!$F$16</f>
        <v>0</v>
      </c>
      <c r="S431" s="36">
        <f>SUMIFS(СВЦЭМ!$K$34:$K$777,СВЦЭМ!$A$34:$A$777,$A431,СВЦЭМ!$B$33:$B$776,S$402)+'СЕТ СН'!$F$16</f>
        <v>0</v>
      </c>
      <c r="T431" s="36">
        <f>SUMIFS(СВЦЭМ!$K$34:$K$777,СВЦЭМ!$A$34:$A$777,$A431,СВЦЭМ!$B$33:$B$776,T$402)+'СЕТ СН'!$F$16</f>
        <v>0</v>
      </c>
      <c r="U431" s="36">
        <f>SUMIFS(СВЦЭМ!$K$34:$K$777,СВЦЭМ!$A$34:$A$777,$A431,СВЦЭМ!$B$33:$B$776,U$402)+'СЕТ СН'!$F$16</f>
        <v>0</v>
      </c>
      <c r="V431" s="36">
        <f>SUMIFS(СВЦЭМ!$K$34:$K$777,СВЦЭМ!$A$34:$A$777,$A431,СВЦЭМ!$B$33:$B$776,V$402)+'СЕТ СН'!$F$16</f>
        <v>0</v>
      </c>
      <c r="W431" s="36">
        <f>SUMIFS(СВЦЭМ!$K$34:$K$777,СВЦЭМ!$A$34:$A$777,$A431,СВЦЭМ!$B$33:$B$776,W$402)+'СЕТ СН'!$F$16</f>
        <v>0</v>
      </c>
      <c r="X431" s="36">
        <f>SUMIFS(СВЦЭМ!$K$34:$K$777,СВЦЭМ!$A$34:$A$777,$A431,СВЦЭМ!$B$33:$B$776,X$402)+'СЕТ СН'!$F$16</f>
        <v>0</v>
      </c>
      <c r="Y431" s="36">
        <f>SUMIFS(СВЦЭМ!$K$34:$K$777,СВЦЭМ!$A$34:$A$777,$A431,СВЦЭМ!$B$33:$B$776,Y$402)+'СЕТ СН'!$F$16</f>
        <v>0</v>
      </c>
    </row>
    <row r="432" spans="1:25" ht="15.75" hidden="1" x14ac:dyDescent="0.2">
      <c r="A432" s="35">
        <f t="shared" si="11"/>
        <v>43646</v>
      </c>
      <c r="B432" s="36">
        <f>SUMIFS(СВЦЭМ!$K$34:$K$777,СВЦЭМ!$A$34:$A$777,$A432,СВЦЭМ!$B$33:$B$776,B$402)+'СЕТ СН'!$F$16</f>
        <v>0</v>
      </c>
      <c r="C432" s="36">
        <f>SUMIFS(СВЦЭМ!$K$34:$K$777,СВЦЭМ!$A$34:$A$777,$A432,СВЦЭМ!$B$33:$B$776,C$402)+'СЕТ СН'!$F$16</f>
        <v>0</v>
      </c>
      <c r="D432" s="36">
        <f>SUMIFS(СВЦЭМ!$K$34:$K$777,СВЦЭМ!$A$34:$A$777,$A432,СВЦЭМ!$B$33:$B$776,D$402)+'СЕТ СН'!$F$16</f>
        <v>0</v>
      </c>
      <c r="E432" s="36">
        <f>SUMIFS(СВЦЭМ!$K$34:$K$777,СВЦЭМ!$A$34:$A$777,$A432,СВЦЭМ!$B$33:$B$776,E$402)+'СЕТ СН'!$F$16</f>
        <v>0</v>
      </c>
      <c r="F432" s="36">
        <f>SUMIFS(СВЦЭМ!$K$34:$K$777,СВЦЭМ!$A$34:$A$777,$A432,СВЦЭМ!$B$33:$B$776,F$402)+'СЕТ СН'!$F$16</f>
        <v>0</v>
      </c>
      <c r="G432" s="36">
        <f>SUMIFS(СВЦЭМ!$K$34:$K$777,СВЦЭМ!$A$34:$A$777,$A432,СВЦЭМ!$B$33:$B$776,G$402)+'СЕТ СН'!$F$16</f>
        <v>0</v>
      </c>
      <c r="H432" s="36">
        <f>SUMIFS(СВЦЭМ!$K$34:$K$777,СВЦЭМ!$A$34:$A$777,$A432,СВЦЭМ!$B$33:$B$776,H$402)+'СЕТ СН'!$F$16</f>
        <v>0</v>
      </c>
      <c r="I432" s="36">
        <f>SUMIFS(СВЦЭМ!$K$34:$K$777,СВЦЭМ!$A$34:$A$777,$A432,СВЦЭМ!$B$33:$B$776,I$402)+'СЕТ СН'!$F$16</f>
        <v>0</v>
      </c>
      <c r="J432" s="36">
        <f>SUMIFS(СВЦЭМ!$K$34:$K$777,СВЦЭМ!$A$34:$A$777,$A432,СВЦЭМ!$B$33:$B$776,J$402)+'СЕТ СН'!$F$16</f>
        <v>0</v>
      </c>
      <c r="K432" s="36">
        <f>SUMIFS(СВЦЭМ!$K$34:$K$777,СВЦЭМ!$A$34:$A$777,$A432,СВЦЭМ!$B$33:$B$776,K$402)+'СЕТ СН'!$F$16</f>
        <v>0</v>
      </c>
      <c r="L432" s="36">
        <f>SUMIFS(СВЦЭМ!$K$34:$K$777,СВЦЭМ!$A$34:$A$777,$A432,СВЦЭМ!$B$33:$B$776,L$402)+'СЕТ СН'!$F$16</f>
        <v>0</v>
      </c>
      <c r="M432" s="36">
        <f>SUMIFS(СВЦЭМ!$K$34:$K$777,СВЦЭМ!$A$34:$A$777,$A432,СВЦЭМ!$B$33:$B$776,M$402)+'СЕТ СН'!$F$16</f>
        <v>0</v>
      </c>
      <c r="N432" s="36">
        <f>SUMIFS(СВЦЭМ!$K$34:$K$777,СВЦЭМ!$A$34:$A$777,$A432,СВЦЭМ!$B$33:$B$776,N$402)+'СЕТ СН'!$F$16</f>
        <v>0</v>
      </c>
      <c r="O432" s="36">
        <f>SUMIFS(СВЦЭМ!$K$34:$K$777,СВЦЭМ!$A$34:$A$777,$A432,СВЦЭМ!$B$33:$B$776,O$402)+'СЕТ СН'!$F$16</f>
        <v>0</v>
      </c>
      <c r="P432" s="36">
        <f>SUMIFS(СВЦЭМ!$K$34:$K$777,СВЦЭМ!$A$34:$A$777,$A432,СВЦЭМ!$B$33:$B$776,P$402)+'СЕТ СН'!$F$16</f>
        <v>0</v>
      </c>
      <c r="Q432" s="36">
        <f>SUMIFS(СВЦЭМ!$K$34:$K$777,СВЦЭМ!$A$34:$A$777,$A432,СВЦЭМ!$B$33:$B$776,Q$402)+'СЕТ СН'!$F$16</f>
        <v>0</v>
      </c>
      <c r="R432" s="36">
        <f>SUMIFS(СВЦЭМ!$K$34:$K$777,СВЦЭМ!$A$34:$A$777,$A432,СВЦЭМ!$B$33:$B$776,R$402)+'СЕТ СН'!$F$16</f>
        <v>0</v>
      </c>
      <c r="S432" s="36">
        <f>SUMIFS(СВЦЭМ!$K$34:$K$777,СВЦЭМ!$A$34:$A$777,$A432,СВЦЭМ!$B$33:$B$776,S$402)+'СЕТ СН'!$F$16</f>
        <v>0</v>
      </c>
      <c r="T432" s="36">
        <f>SUMIFS(СВЦЭМ!$K$34:$K$777,СВЦЭМ!$A$34:$A$777,$A432,СВЦЭМ!$B$33:$B$776,T$402)+'СЕТ СН'!$F$16</f>
        <v>0</v>
      </c>
      <c r="U432" s="36">
        <f>SUMIFS(СВЦЭМ!$K$34:$K$777,СВЦЭМ!$A$34:$A$777,$A432,СВЦЭМ!$B$33:$B$776,U$402)+'СЕТ СН'!$F$16</f>
        <v>0</v>
      </c>
      <c r="V432" s="36">
        <f>SUMIFS(СВЦЭМ!$K$34:$K$777,СВЦЭМ!$A$34:$A$777,$A432,СВЦЭМ!$B$33:$B$776,V$402)+'СЕТ СН'!$F$16</f>
        <v>0</v>
      </c>
      <c r="W432" s="36">
        <f>SUMIFS(СВЦЭМ!$K$34:$K$777,СВЦЭМ!$A$34:$A$777,$A432,СВЦЭМ!$B$33:$B$776,W$402)+'СЕТ СН'!$F$16</f>
        <v>0</v>
      </c>
      <c r="X432" s="36">
        <f>SUMIFS(СВЦЭМ!$K$34:$K$777,СВЦЭМ!$A$34:$A$777,$A432,СВЦЭМ!$B$33:$B$776,X$402)+'СЕТ СН'!$F$16</f>
        <v>0</v>
      </c>
      <c r="Y432" s="36">
        <f>SUMIFS(СВЦЭМ!$K$34:$K$777,СВЦЭМ!$A$34:$A$777,$A432,СВЦЭМ!$B$33:$B$776,Y$402)+'СЕТ СН'!$F$16</f>
        <v>0</v>
      </c>
    </row>
    <row r="433" spans="1:27" ht="15.75" hidden="1" x14ac:dyDescent="0.2">
      <c r="A433" s="35">
        <f t="shared" si="11"/>
        <v>43647</v>
      </c>
      <c r="B433" s="36">
        <f>SUMIFS(СВЦЭМ!$K$34:$K$777,СВЦЭМ!$A$34:$A$777,$A433,СВЦЭМ!$B$33:$B$776,B$402)+'СЕТ СН'!$F$16</f>
        <v>0</v>
      </c>
      <c r="C433" s="36">
        <f>SUMIFS(СВЦЭМ!$K$34:$K$777,СВЦЭМ!$A$34:$A$777,$A433,СВЦЭМ!$B$33:$B$776,C$402)+'СЕТ СН'!$F$16</f>
        <v>0</v>
      </c>
      <c r="D433" s="36">
        <f>SUMIFS(СВЦЭМ!$K$34:$K$777,СВЦЭМ!$A$34:$A$777,$A433,СВЦЭМ!$B$33:$B$776,D$402)+'СЕТ СН'!$F$16</f>
        <v>0</v>
      </c>
      <c r="E433" s="36">
        <f>SUMIFS(СВЦЭМ!$K$34:$K$777,СВЦЭМ!$A$34:$A$777,$A433,СВЦЭМ!$B$33:$B$776,E$402)+'СЕТ СН'!$F$16</f>
        <v>0</v>
      </c>
      <c r="F433" s="36">
        <f>SUMIFS(СВЦЭМ!$K$34:$K$777,СВЦЭМ!$A$34:$A$777,$A433,СВЦЭМ!$B$33:$B$776,F$402)+'СЕТ СН'!$F$16</f>
        <v>0</v>
      </c>
      <c r="G433" s="36">
        <f>SUMIFS(СВЦЭМ!$K$34:$K$777,СВЦЭМ!$A$34:$A$777,$A433,СВЦЭМ!$B$33:$B$776,G$402)+'СЕТ СН'!$F$16</f>
        <v>0</v>
      </c>
      <c r="H433" s="36">
        <f>SUMIFS(СВЦЭМ!$K$34:$K$777,СВЦЭМ!$A$34:$A$777,$A433,СВЦЭМ!$B$33:$B$776,H$402)+'СЕТ СН'!$F$16</f>
        <v>0</v>
      </c>
      <c r="I433" s="36">
        <f>SUMIFS(СВЦЭМ!$K$34:$K$777,СВЦЭМ!$A$34:$A$777,$A433,СВЦЭМ!$B$33:$B$776,I$402)+'СЕТ СН'!$F$16</f>
        <v>0</v>
      </c>
      <c r="J433" s="36">
        <f>SUMIFS(СВЦЭМ!$K$34:$K$777,СВЦЭМ!$A$34:$A$777,$A433,СВЦЭМ!$B$33:$B$776,J$402)+'СЕТ СН'!$F$16</f>
        <v>0</v>
      </c>
      <c r="K433" s="36">
        <f>SUMIFS(СВЦЭМ!$K$34:$K$777,СВЦЭМ!$A$34:$A$777,$A433,СВЦЭМ!$B$33:$B$776,K$402)+'СЕТ СН'!$F$16</f>
        <v>0</v>
      </c>
      <c r="L433" s="36">
        <f>SUMIFS(СВЦЭМ!$K$34:$K$777,СВЦЭМ!$A$34:$A$777,$A433,СВЦЭМ!$B$33:$B$776,L$402)+'СЕТ СН'!$F$16</f>
        <v>0</v>
      </c>
      <c r="M433" s="36">
        <f>SUMIFS(СВЦЭМ!$K$34:$K$777,СВЦЭМ!$A$34:$A$777,$A433,СВЦЭМ!$B$33:$B$776,M$402)+'СЕТ СН'!$F$16</f>
        <v>0</v>
      </c>
      <c r="N433" s="36">
        <f>SUMIFS(СВЦЭМ!$K$34:$K$777,СВЦЭМ!$A$34:$A$777,$A433,СВЦЭМ!$B$33:$B$776,N$402)+'СЕТ СН'!$F$16</f>
        <v>0</v>
      </c>
      <c r="O433" s="36">
        <f>SUMIFS(СВЦЭМ!$K$34:$K$777,СВЦЭМ!$A$34:$A$777,$A433,СВЦЭМ!$B$33:$B$776,O$402)+'СЕТ СН'!$F$16</f>
        <v>0</v>
      </c>
      <c r="P433" s="36">
        <f>SUMIFS(СВЦЭМ!$K$34:$K$777,СВЦЭМ!$A$34:$A$777,$A433,СВЦЭМ!$B$33:$B$776,P$402)+'СЕТ СН'!$F$16</f>
        <v>0</v>
      </c>
      <c r="Q433" s="36">
        <f>SUMIFS(СВЦЭМ!$K$34:$K$777,СВЦЭМ!$A$34:$A$777,$A433,СВЦЭМ!$B$33:$B$776,Q$402)+'СЕТ СН'!$F$16</f>
        <v>0</v>
      </c>
      <c r="R433" s="36">
        <f>SUMIFS(СВЦЭМ!$K$34:$K$777,СВЦЭМ!$A$34:$A$777,$A433,СВЦЭМ!$B$33:$B$776,R$402)+'СЕТ СН'!$F$16</f>
        <v>0</v>
      </c>
      <c r="S433" s="36">
        <f>SUMIFS(СВЦЭМ!$K$34:$K$777,СВЦЭМ!$A$34:$A$777,$A433,СВЦЭМ!$B$33:$B$776,S$402)+'СЕТ СН'!$F$16</f>
        <v>0</v>
      </c>
      <c r="T433" s="36">
        <f>SUMIFS(СВЦЭМ!$K$34:$K$777,СВЦЭМ!$A$34:$A$777,$A433,СВЦЭМ!$B$33:$B$776,T$402)+'СЕТ СН'!$F$16</f>
        <v>0</v>
      </c>
      <c r="U433" s="36">
        <f>SUMIFS(СВЦЭМ!$K$34:$K$777,СВЦЭМ!$A$34:$A$777,$A433,СВЦЭМ!$B$33:$B$776,U$402)+'СЕТ СН'!$F$16</f>
        <v>0</v>
      </c>
      <c r="V433" s="36">
        <f>SUMIFS(СВЦЭМ!$K$34:$K$777,СВЦЭМ!$A$34:$A$777,$A433,СВЦЭМ!$B$33:$B$776,V$402)+'СЕТ СН'!$F$16</f>
        <v>0</v>
      </c>
      <c r="W433" s="36">
        <f>SUMIFS(СВЦЭМ!$K$34:$K$777,СВЦЭМ!$A$34:$A$777,$A433,СВЦЭМ!$B$33:$B$776,W$402)+'СЕТ СН'!$F$16</f>
        <v>0</v>
      </c>
      <c r="X433" s="36">
        <f>SUMIFS(СВЦЭМ!$K$34:$K$777,СВЦЭМ!$A$34:$A$777,$A433,СВЦЭМ!$B$33:$B$776,X$402)+'СЕТ СН'!$F$16</f>
        <v>0</v>
      </c>
      <c r="Y433" s="36">
        <f>SUMIFS(СВЦЭМ!$K$34:$K$777,СВЦЭМ!$A$34:$A$777,$A433,СВЦЭМ!$B$33:$B$776,Y$402)+'СЕТ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01.06.2019</v>
      </c>
      <c r="B438" s="36">
        <f>SUMIFS(СВЦЭМ!$L$34:$L$777,СВЦЭМ!$A$34:$A$777,$A438,СВЦЭМ!$B$33:$B$776,B$437)+'СЕТ СН'!$F$16</f>
        <v>0</v>
      </c>
      <c r="C438" s="36">
        <f>SUMIFS(СВЦЭМ!$L$34:$L$777,СВЦЭМ!$A$34:$A$777,$A438,СВЦЭМ!$B$33:$B$776,C$437)+'СЕТ СН'!$F$16</f>
        <v>0</v>
      </c>
      <c r="D438" s="36">
        <f>SUMIFS(СВЦЭМ!$L$34:$L$777,СВЦЭМ!$A$34:$A$777,$A438,СВЦЭМ!$B$33:$B$776,D$437)+'СЕТ СН'!$F$16</f>
        <v>0</v>
      </c>
      <c r="E438" s="36">
        <f>SUMIFS(СВЦЭМ!$L$34:$L$777,СВЦЭМ!$A$34:$A$777,$A438,СВЦЭМ!$B$33:$B$776,E$437)+'СЕТ СН'!$F$16</f>
        <v>0</v>
      </c>
      <c r="F438" s="36">
        <f>SUMIFS(СВЦЭМ!$L$34:$L$777,СВЦЭМ!$A$34:$A$777,$A438,СВЦЭМ!$B$33:$B$776,F$437)+'СЕТ СН'!$F$16</f>
        <v>0</v>
      </c>
      <c r="G438" s="36">
        <f>SUMIFS(СВЦЭМ!$L$34:$L$777,СВЦЭМ!$A$34:$A$777,$A438,СВЦЭМ!$B$33:$B$776,G$437)+'СЕТ СН'!$F$16</f>
        <v>0</v>
      </c>
      <c r="H438" s="36">
        <f>SUMIFS(СВЦЭМ!$L$34:$L$777,СВЦЭМ!$A$34:$A$777,$A438,СВЦЭМ!$B$33:$B$776,H$437)+'СЕТ СН'!$F$16</f>
        <v>0</v>
      </c>
      <c r="I438" s="36">
        <f>SUMIFS(СВЦЭМ!$L$34:$L$777,СВЦЭМ!$A$34:$A$777,$A438,СВЦЭМ!$B$33:$B$776,I$437)+'СЕТ СН'!$F$16</f>
        <v>0</v>
      </c>
      <c r="J438" s="36">
        <f>SUMIFS(СВЦЭМ!$L$34:$L$777,СВЦЭМ!$A$34:$A$777,$A438,СВЦЭМ!$B$33:$B$776,J$437)+'СЕТ СН'!$F$16</f>
        <v>0</v>
      </c>
      <c r="K438" s="36">
        <f>SUMIFS(СВЦЭМ!$L$34:$L$777,СВЦЭМ!$A$34:$A$777,$A438,СВЦЭМ!$B$33:$B$776,K$437)+'СЕТ СН'!$F$16</f>
        <v>0</v>
      </c>
      <c r="L438" s="36">
        <f>SUMIFS(СВЦЭМ!$L$34:$L$777,СВЦЭМ!$A$34:$A$777,$A438,СВЦЭМ!$B$33:$B$776,L$437)+'СЕТ СН'!$F$16</f>
        <v>0</v>
      </c>
      <c r="M438" s="36">
        <f>SUMIFS(СВЦЭМ!$L$34:$L$777,СВЦЭМ!$A$34:$A$777,$A438,СВЦЭМ!$B$33:$B$776,M$437)+'СЕТ СН'!$F$16</f>
        <v>0</v>
      </c>
      <c r="N438" s="36">
        <f>SUMIFS(СВЦЭМ!$L$34:$L$777,СВЦЭМ!$A$34:$A$777,$A438,СВЦЭМ!$B$33:$B$776,N$437)+'СЕТ СН'!$F$16</f>
        <v>0</v>
      </c>
      <c r="O438" s="36">
        <f>SUMIFS(СВЦЭМ!$L$34:$L$777,СВЦЭМ!$A$34:$A$777,$A438,СВЦЭМ!$B$33:$B$776,O$437)+'СЕТ СН'!$F$16</f>
        <v>0</v>
      </c>
      <c r="P438" s="36">
        <f>SUMIFS(СВЦЭМ!$L$34:$L$777,СВЦЭМ!$A$34:$A$777,$A438,СВЦЭМ!$B$33:$B$776,P$437)+'СЕТ СН'!$F$16</f>
        <v>0</v>
      </c>
      <c r="Q438" s="36">
        <f>SUMIFS(СВЦЭМ!$L$34:$L$777,СВЦЭМ!$A$34:$A$777,$A438,СВЦЭМ!$B$33:$B$776,Q$437)+'СЕТ СН'!$F$16</f>
        <v>0</v>
      </c>
      <c r="R438" s="36">
        <f>SUMIFS(СВЦЭМ!$L$34:$L$777,СВЦЭМ!$A$34:$A$777,$A438,СВЦЭМ!$B$33:$B$776,R$437)+'СЕТ СН'!$F$16</f>
        <v>0</v>
      </c>
      <c r="S438" s="36">
        <f>SUMIFS(СВЦЭМ!$L$34:$L$777,СВЦЭМ!$A$34:$A$777,$A438,СВЦЭМ!$B$33:$B$776,S$437)+'СЕТ СН'!$F$16</f>
        <v>0</v>
      </c>
      <c r="T438" s="36">
        <f>SUMIFS(СВЦЭМ!$L$34:$L$777,СВЦЭМ!$A$34:$A$777,$A438,СВЦЭМ!$B$33:$B$776,T$437)+'СЕТ СН'!$F$16</f>
        <v>0</v>
      </c>
      <c r="U438" s="36">
        <f>SUMIFS(СВЦЭМ!$L$34:$L$777,СВЦЭМ!$A$34:$A$777,$A438,СВЦЭМ!$B$33:$B$776,U$437)+'СЕТ СН'!$F$16</f>
        <v>0</v>
      </c>
      <c r="V438" s="36">
        <f>SUMIFS(СВЦЭМ!$L$34:$L$777,СВЦЭМ!$A$34:$A$777,$A438,СВЦЭМ!$B$33:$B$776,V$437)+'СЕТ СН'!$F$16</f>
        <v>0</v>
      </c>
      <c r="W438" s="36">
        <f>SUMIFS(СВЦЭМ!$L$34:$L$777,СВЦЭМ!$A$34:$A$777,$A438,СВЦЭМ!$B$33:$B$776,W$437)+'СЕТ СН'!$F$16</f>
        <v>0</v>
      </c>
      <c r="X438" s="36">
        <f>SUMIFS(СВЦЭМ!$L$34:$L$777,СВЦЭМ!$A$34:$A$777,$A438,СВЦЭМ!$B$33:$B$776,X$437)+'СЕТ СН'!$F$16</f>
        <v>0</v>
      </c>
      <c r="Y438" s="36">
        <f>SUMIFS(СВЦЭМ!$L$34:$L$777,СВЦЭМ!$A$34:$A$777,$A438,СВЦЭМ!$B$33:$B$776,Y$437)+'СЕТ СН'!$F$16</f>
        <v>0</v>
      </c>
      <c r="AA438" s="45"/>
    </row>
    <row r="439" spans="1:27" ht="15.75" hidden="1" x14ac:dyDescent="0.2">
      <c r="A439" s="35">
        <f>A438+1</f>
        <v>43618</v>
      </c>
      <c r="B439" s="36">
        <f>SUMIFS(СВЦЭМ!$L$34:$L$777,СВЦЭМ!$A$34:$A$777,$A439,СВЦЭМ!$B$33:$B$776,B$437)+'СЕТ СН'!$F$16</f>
        <v>0</v>
      </c>
      <c r="C439" s="36">
        <f>SUMIFS(СВЦЭМ!$L$34:$L$777,СВЦЭМ!$A$34:$A$777,$A439,СВЦЭМ!$B$33:$B$776,C$437)+'СЕТ СН'!$F$16</f>
        <v>0</v>
      </c>
      <c r="D439" s="36">
        <f>SUMIFS(СВЦЭМ!$L$34:$L$777,СВЦЭМ!$A$34:$A$777,$A439,СВЦЭМ!$B$33:$B$776,D$437)+'СЕТ СН'!$F$16</f>
        <v>0</v>
      </c>
      <c r="E439" s="36">
        <f>SUMIFS(СВЦЭМ!$L$34:$L$777,СВЦЭМ!$A$34:$A$777,$A439,СВЦЭМ!$B$33:$B$776,E$437)+'СЕТ СН'!$F$16</f>
        <v>0</v>
      </c>
      <c r="F439" s="36">
        <f>SUMIFS(СВЦЭМ!$L$34:$L$777,СВЦЭМ!$A$34:$A$777,$A439,СВЦЭМ!$B$33:$B$776,F$437)+'СЕТ СН'!$F$16</f>
        <v>0</v>
      </c>
      <c r="G439" s="36">
        <f>SUMIFS(СВЦЭМ!$L$34:$L$777,СВЦЭМ!$A$34:$A$777,$A439,СВЦЭМ!$B$33:$B$776,G$437)+'СЕТ СН'!$F$16</f>
        <v>0</v>
      </c>
      <c r="H439" s="36">
        <f>SUMIFS(СВЦЭМ!$L$34:$L$777,СВЦЭМ!$A$34:$A$777,$A439,СВЦЭМ!$B$33:$B$776,H$437)+'СЕТ СН'!$F$16</f>
        <v>0</v>
      </c>
      <c r="I439" s="36">
        <f>SUMIFS(СВЦЭМ!$L$34:$L$777,СВЦЭМ!$A$34:$A$777,$A439,СВЦЭМ!$B$33:$B$776,I$437)+'СЕТ СН'!$F$16</f>
        <v>0</v>
      </c>
      <c r="J439" s="36">
        <f>SUMIFS(СВЦЭМ!$L$34:$L$777,СВЦЭМ!$A$34:$A$777,$A439,СВЦЭМ!$B$33:$B$776,J$437)+'СЕТ СН'!$F$16</f>
        <v>0</v>
      </c>
      <c r="K439" s="36">
        <f>SUMIFS(СВЦЭМ!$L$34:$L$777,СВЦЭМ!$A$34:$A$777,$A439,СВЦЭМ!$B$33:$B$776,K$437)+'СЕТ СН'!$F$16</f>
        <v>0</v>
      </c>
      <c r="L439" s="36">
        <f>SUMIFS(СВЦЭМ!$L$34:$L$777,СВЦЭМ!$A$34:$A$777,$A439,СВЦЭМ!$B$33:$B$776,L$437)+'СЕТ СН'!$F$16</f>
        <v>0</v>
      </c>
      <c r="M439" s="36">
        <f>SUMIFS(СВЦЭМ!$L$34:$L$777,СВЦЭМ!$A$34:$A$777,$A439,СВЦЭМ!$B$33:$B$776,M$437)+'СЕТ СН'!$F$16</f>
        <v>0</v>
      </c>
      <c r="N439" s="36">
        <f>SUMIFS(СВЦЭМ!$L$34:$L$777,СВЦЭМ!$A$34:$A$777,$A439,СВЦЭМ!$B$33:$B$776,N$437)+'СЕТ СН'!$F$16</f>
        <v>0</v>
      </c>
      <c r="O439" s="36">
        <f>SUMIFS(СВЦЭМ!$L$34:$L$777,СВЦЭМ!$A$34:$A$777,$A439,СВЦЭМ!$B$33:$B$776,O$437)+'СЕТ СН'!$F$16</f>
        <v>0</v>
      </c>
      <c r="P439" s="36">
        <f>SUMIFS(СВЦЭМ!$L$34:$L$777,СВЦЭМ!$A$34:$A$777,$A439,СВЦЭМ!$B$33:$B$776,P$437)+'СЕТ СН'!$F$16</f>
        <v>0</v>
      </c>
      <c r="Q439" s="36">
        <f>SUMIFS(СВЦЭМ!$L$34:$L$777,СВЦЭМ!$A$34:$A$777,$A439,СВЦЭМ!$B$33:$B$776,Q$437)+'СЕТ СН'!$F$16</f>
        <v>0</v>
      </c>
      <c r="R439" s="36">
        <f>SUMIFS(СВЦЭМ!$L$34:$L$777,СВЦЭМ!$A$34:$A$777,$A439,СВЦЭМ!$B$33:$B$776,R$437)+'СЕТ СН'!$F$16</f>
        <v>0</v>
      </c>
      <c r="S439" s="36">
        <f>SUMIFS(СВЦЭМ!$L$34:$L$777,СВЦЭМ!$A$34:$A$777,$A439,СВЦЭМ!$B$33:$B$776,S$437)+'СЕТ СН'!$F$16</f>
        <v>0</v>
      </c>
      <c r="T439" s="36">
        <f>SUMIFS(СВЦЭМ!$L$34:$L$777,СВЦЭМ!$A$34:$A$777,$A439,СВЦЭМ!$B$33:$B$776,T$437)+'СЕТ СН'!$F$16</f>
        <v>0</v>
      </c>
      <c r="U439" s="36">
        <f>SUMIFS(СВЦЭМ!$L$34:$L$777,СВЦЭМ!$A$34:$A$777,$A439,СВЦЭМ!$B$33:$B$776,U$437)+'СЕТ СН'!$F$16</f>
        <v>0</v>
      </c>
      <c r="V439" s="36">
        <f>SUMIFS(СВЦЭМ!$L$34:$L$777,СВЦЭМ!$A$34:$A$777,$A439,СВЦЭМ!$B$33:$B$776,V$437)+'СЕТ СН'!$F$16</f>
        <v>0</v>
      </c>
      <c r="W439" s="36">
        <f>SUMIFS(СВЦЭМ!$L$34:$L$777,СВЦЭМ!$A$34:$A$777,$A439,СВЦЭМ!$B$33:$B$776,W$437)+'СЕТ СН'!$F$16</f>
        <v>0</v>
      </c>
      <c r="X439" s="36">
        <f>SUMIFS(СВЦЭМ!$L$34:$L$777,СВЦЭМ!$A$34:$A$777,$A439,СВЦЭМ!$B$33:$B$776,X$437)+'СЕТ СН'!$F$16</f>
        <v>0</v>
      </c>
      <c r="Y439" s="36">
        <f>SUMIFS(СВЦЭМ!$L$34:$L$777,СВЦЭМ!$A$34:$A$777,$A439,СВЦЭМ!$B$33:$B$776,Y$437)+'СЕТ СН'!$F$16</f>
        <v>0</v>
      </c>
    </row>
    <row r="440" spans="1:27" ht="15.75" hidden="1" x14ac:dyDescent="0.2">
      <c r="A440" s="35">
        <f t="shared" ref="A440:A468" si="12">A439+1</f>
        <v>43619</v>
      </c>
      <c r="B440" s="36">
        <f>SUMIFS(СВЦЭМ!$L$34:$L$777,СВЦЭМ!$A$34:$A$777,$A440,СВЦЭМ!$B$33:$B$776,B$437)+'СЕТ СН'!$F$16</f>
        <v>0</v>
      </c>
      <c r="C440" s="36">
        <f>SUMIFS(СВЦЭМ!$L$34:$L$777,СВЦЭМ!$A$34:$A$777,$A440,СВЦЭМ!$B$33:$B$776,C$437)+'СЕТ СН'!$F$16</f>
        <v>0</v>
      </c>
      <c r="D440" s="36">
        <f>SUMIFS(СВЦЭМ!$L$34:$L$777,СВЦЭМ!$A$34:$A$777,$A440,СВЦЭМ!$B$33:$B$776,D$437)+'СЕТ СН'!$F$16</f>
        <v>0</v>
      </c>
      <c r="E440" s="36">
        <f>SUMIFS(СВЦЭМ!$L$34:$L$777,СВЦЭМ!$A$34:$A$777,$A440,СВЦЭМ!$B$33:$B$776,E$437)+'СЕТ СН'!$F$16</f>
        <v>0</v>
      </c>
      <c r="F440" s="36">
        <f>SUMIFS(СВЦЭМ!$L$34:$L$777,СВЦЭМ!$A$34:$A$777,$A440,СВЦЭМ!$B$33:$B$776,F$437)+'СЕТ СН'!$F$16</f>
        <v>0</v>
      </c>
      <c r="G440" s="36">
        <f>SUMIFS(СВЦЭМ!$L$34:$L$777,СВЦЭМ!$A$34:$A$777,$A440,СВЦЭМ!$B$33:$B$776,G$437)+'СЕТ СН'!$F$16</f>
        <v>0</v>
      </c>
      <c r="H440" s="36">
        <f>SUMIFS(СВЦЭМ!$L$34:$L$777,СВЦЭМ!$A$34:$A$777,$A440,СВЦЭМ!$B$33:$B$776,H$437)+'СЕТ СН'!$F$16</f>
        <v>0</v>
      </c>
      <c r="I440" s="36">
        <f>SUMIFS(СВЦЭМ!$L$34:$L$777,СВЦЭМ!$A$34:$A$777,$A440,СВЦЭМ!$B$33:$B$776,I$437)+'СЕТ СН'!$F$16</f>
        <v>0</v>
      </c>
      <c r="J440" s="36">
        <f>SUMIFS(СВЦЭМ!$L$34:$L$777,СВЦЭМ!$A$34:$A$777,$A440,СВЦЭМ!$B$33:$B$776,J$437)+'СЕТ СН'!$F$16</f>
        <v>0</v>
      </c>
      <c r="K440" s="36">
        <f>SUMIFS(СВЦЭМ!$L$34:$L$777,СВЦЭМ!$A$34:$A$777,$A440,СВЦЭМ!$B$33:$B$776,K$437)+'СЕТ СН'!$F$16</f>
        <v>0</v>
      </c>
      <c r="L440" s="36">
        <f>SUMIFS(СВЦЭМ!$L$34:$L$777,СВЦЭМ!$A$34:$A$777,$A440,СВЦЭМ!$B$33:$B$776,L$437)+'СЕТ СН'!$F$16</f>
        <v>0</v>
      </c>
      <c r="M440" s="36">
        <f>SUMIFS(СВЦЭМ!$L$34:$L$777,СВЦЭМ!$A$34:$A$777,$A440,СВЦЭМ!$B$33:$B$776,M$437)+'СЕТ СН'!$F$16</f>
        <v>0</v>
      </c>
      <c r="N440" s="36">
        <f>SUMIFS(СВЦЭМ!$L$34:$L$777,СВЦЭМ!$A$34:$A$777,$A440,СВЦЭМ!$B$33:$B$776,N$437)+'СЕТ СН'!$F$16</f>
        <v>0</v>
      </c>
      <c r="O440" s="36">
        <f>SUMIFS(СВЦЭМ!$L$34:$L$777,СВЦЭМ!$A$34:$A$777,$A440,СВЦЭМ!$B$33:$B$776,O$437)+'СЕТ СН'!$F$16</f>
        <v>0</v>
      </c>
      <c r="P440" s="36">
        <f>SUMIFS(СВЦЭМ!$L$34:$L$777,СВЦЭМ!$A$34:$A$777,$A440,СВЦЭМ!$B$33:$B$776,P$437)+'СЕТ СН'!$F$16</f>
        <v>0</v>
      </c>
      <c r="Q440" s="36">
        <f>SUMIFS(СВЦЭМ!$L$34:$L$777,СВЦЭМ!$A$34:$A$777,$A440,СВЦЭМ!$B$33:$B$776,Q$437)+'СЕТ СН'!$F$16</f>
        <v>0</v>
      </c>
      <c r="R440" s="36">
        <f>SUMIFS(СВЦЭМ!$L$34:$L$777,СВЦЭМ!$A$34:$A$777,$A440,СВЦЭМ!$B$33:$B$776,R$437)+'СЕТ СН'!$F$16</f>
        <v>0</v>
      </c>
      <c r="S440" s="36">
        <f>SUMIFS(СВЦЭМ!$L$34:$L$777,СВЦЭМ!$A$34:$A$777,$A440,СВЦЭМ!$B$33:$B$776,S$437)+'СЕТ СН'!$F$16</f>
        <v>0</v>
      </c>
      <c r="T440" s="36">
        <f>SUMIFS(СВЦЭМ!$L$34:$L$777,СВЦЭМ!$A$34:$A$777,$A440,СВЦЭМ!$B$33:$B$776,T$437)+'СЕТ СН'!$F$16</f>
        <v>0</v>
      </c>
      <c r="U440" s="36">
        <f>SUMIFS(СВЦЭМ!$L$34:$L$777,СВЦЭМ!$A$34:$A$777,$A440,СВЦЭМ!$B$33:$B$776,U$437)+'СЕТ СН'!$F$16</f>
        <v>0</v>
      </c>
      <c r="V440" s="36">
        <f>SUMIFS(СВЦЭМ!$L$34:$L$777,СВЦЭМ!$A$34:$A$777,$A440,СВЦЭМ!$B$33:$B$776,V$437)+'СЕТ СН'!$F$16</f>
        <v>0</v>
      </c>
      <c r="W440" s="36">
        <f>SUMIFS(СВЦЭМ!$L$34:$L$777,СВЦЭМ!$A$34:$A$777,$A440,СВЦЭМ!$B$33:$B$776,W$437)+'СЕТ СН'!$F$16</f>
        <v>0</v>
      </c>
      <c r="X440" s="36">
        <f>SUMIFS(СВЦЭМ!$L$34:$L$777,СВЦЭМ!$A$34:$A$777,$A440,СВЦЭМ!$B$33:$B$776,X$437)+'СЕТ СН'!$F$16</f>
        <v>0</v>
      </c>
      <c r="Y440" s="36">
        <f>SUMIFS(СВЦЭМ!$L$34:$L$777,СВЦЭМ!$A$34:$A$777,$A440,СВЦЭМ!$B$33:$B$776,Y$437)+'СЕТ СН'!$F$16</f>
        <v>0</v>
      </c>
    </row>
    <row r="441" spans="1:27" ht="15.75" hidden="1" x14ac:dyDescent="0.2">
      <c r="A441" s="35">
        <f t="shared" si="12"/>
        <v>43620</v>
      </c>
      <c r="B441" s="36">
        <f>SUMIFS(СВЦЭМ!$L$34:$L$777,СВЦЭМ!$A$34:$A$777,$A441,СВЦЭМ!$B$33:$B$776,B$437)+'СЕТ СН'!$F$16</f>
        <v>0</v>
      </c>
      <c r="C441" s="36">
        <f>SUMIFS(СВЦЭМ!$L$34:$L$777,СВЦЭМ!$A$34:$A$777,$A441,СВЦЭМ!$B$33:$B$776,C$437)+'СЕТ СН'!$F$16</f>
        <v>0</v>
      </c>
      <c r="D441" s="36">
        <f>SUMIFS(СВЦЭМ!$L$34:$L$777,СВЦЭМ!$A$34:$A$777,$A441,СВЦЭМ!$B$33:$B$776,D$437)+'СЕТ СН'!$F$16</f>
        <v>0</v>
      </c>
      <c r="E441" s="36">
        <f>SUMIFS(СВЦЭМ!$L$34:$L$777,СВЦЭМ!$A$34:$A$777,$A441,СВЦЭМ!$B$33:$B$776,E$437)+'СЕТ СН'!$F$16</f>
        <v>0</v>
      </c>
      <c r="F441" s="36">
        <f>SUMIFS(СВЦЭМ!$L$34:$L$777,СВЦЭМ!$A$34:$A$777,$A441,СВЦЭМ!$B$33:$B$776,F$437)+'СЕТ СН'!$F$16</f>
        <v>0</v>
      </c>
      <c r="G441" s="36">
        <f>SUMIFS(СВЦЭМ!$L$34:$L$777,СВЦЭМ!$A$34:$A$777,$A441,СВЦЭМ!$B$33:$B$776,G$437)+'СЕТ СН'!$F$16</f>
        <v>0</v>
      </c>
      <c r="H441" s="36">
        <f>SUMIFS(СВЦЭМ!$L$34:$L$777,СВЦЭМ!$A$34:$A$777,$A441,СВЦЭМ!$B$33:$B$776,H$437)+'СЕТ СН'!$F$16</f>
        <v>0</v>
      </c>
      <c r="I441" s="36">
        <f>SUMIFS(СВЦЭМ!$L$34:$L$777,СВЦЭМ!$A$34:$A$777,$A441,СВЦЭМ!$B$33:$B$776,I$437)+'СЕТ СН'!$F$16</f>
        <v>0</v>
      </c>
      <c r="J441" s="36">
        <f>SUMIFS(СВЦЭМ!$L$34:$L$777,СВЦЭМ!$A$34:$A$777,$A441,СВЦЭМ!$B$33:$B$776,J$437)+'СЕТ СН'!$F$16</f>
        <v>0</v>
      </c>
      <c r="K441" s="36">
        <f>SUMIFS(СВЦЭМ!$L$34:$L$777,СВЦЭМ!$A$34:$A$777,$A441,СВЦЭМ!$B$33:$B$776,K$437)+'СЕТ СН'!$F$16</f>
        <v>0</v>
      </c>
      <c r="L441" s="36">
        <f>SUMIFS(СВЦЭМ!$L$34:$L$777,СВЦЭМ!$A$34:$A$777,$A441,СВЦЭМ!$B$33:$B$776,L$437)+'СЕТ СН'!$F$16</f>
        <v>0</v>
      </c>
      <c r="M441" s="36">
        <f>SUMIFS(СВЦЭМ!$L$34:$L$777,СВЦЭМ!$A$34:$A$777,$A441,СВЦЭМ!$B$33:$B$776,M$437)+'СЕТ СН'!$F$16</f>
        <v>0</v>
      </c>
      <c r="N441" s="36">
        <f>SUMIFS(СВЦЭМ!$L$34:$L$777,СВЦЭМ!$A$34:$A$777,$A441,СВЦЭМ!$B$33:$B$776,N$437)+'СЕТ СН'!$F$16</f>
        <v>0</v>
      </c>
      <c r="O441" s="36">
        <f>SUMIFS(СВЦЭМ!$L$34:$L$777,СВЦЭМ!$A$34:$A$777,$A441,СВЦЭМ!$B$33:$B$776,O$437)+'СЕТ СН'!$F$16</f>
        <v>0</v>
      </c>
      <c r="P441" s="36">
        <f>SUMIFS(СВЦЭМ!$L$34:$L$777,СВЦЭМ!$A$34:$A$777,$A441,СВЦЭМ!$B$33:$B$776,P$437)+'СЕТ СН'!$F$16</f>
        <v>0</v>
      </c>
      <c r="Q441" s="36">
        <f>SUMIFS(СВЦЭМ!$L$34:$L$777,СВЦЭМ!$A$34:$A$777,$A441,СВЦЭМ!$B$33:$B$776,Q$437)+'СЕТ СН'!$F$16</f>
        <v>0</v>
      </c>
      <c r="R441" s="36">
        <f>SUMIFS(СВЦЭМ!$L$34:$L$777,СВЦЭМ!$A$34:$A$777,$A441,СВЦЭМ!$B$33:$B$776,R$437)+'СЕТ СН'!$F$16</f>
        <v>0</v>
      </c>
      <c r="S441" s="36">
        <f>SUMIFS(СВЦЭМ!$L$34:$L$777,СВЦЭМ!$A$34:$A$777,$A441,СВЦЭМ!$B$33:$B$776,S$437)+'СЕТ СН'!$F$16</f>
        <v>0</v>
      </c>
      <c r="T441" s="36">
        <f>SUMIFS(СВЦЭМ!$L$34:$L$777,СВЦЭМ!$A$34:$A$777,$A441,СВЦЭМ!$B$33:$B$776,T$437)+'СЕТ СН'!$F$16</f>
        <v>0</v>
      </c>
      <c r="U441" s="36">
        <f>SUMIFS(СВЦЭМ!$L$34:$L$777,СВЦЭМ!$A$34:$A$777,$A441,СВЦЭМ!$B$33:$B$776,U$437)+'СЕТ СН'!$F$16</f>
        <v>0</v>
      </c>
      <c r="V441" s="36">
        <f>SUMIFS(СВЦЭМ!$L$34:$L$777,СВЦЭМ!$A$34:$A$777,$A441,СВЦЭМ!$B$33:$B$776,V$437)+'СЕТ СН'!$F$16</f>
        <v>0</v>
      </c>
      <c r="W441" s="36">
        <f>SUMIFS(СВЦЭМ!$L$34:$L$777,СВЦЭМ!$A$34:$A$777,$A441,СВЦЭМ!$B$33:$B$776,W$437)+'СЕТ СН'!$F$16</f>
        <v>0</v>
      </c>
      <c r="X441" s="36">
        <f>SUMIFS(СВЦЭМ!$L$34:$L$777,СВЦЭМ!$A$34:$A$777,$A441,СВЦЭМ!$B$33:$B$776,X$437)+'СЕТ СН'!$F$16</f>
        <v>0</v>
      </c>
      <c r="Y441" s="36">
        <f>SUMIFS(СВЦЭМ!$L$34:$L$777,СВЦЭМ!$A$34:$A$777,$A441,СВЦЭМ!$B$33:$B$776,Y$437)+'СЕТ СН'!$F$16</f>
        <v>0</v>
      </c>
    </row>
    <row r="442" spans="1:27" ht="15.75" hidden="1" x14ac:dyDescent="0.2">
      <c r="A442" s="35">
        <f t="shared" si="12"/>
        <v>43621</v>
      </c>
      <c r="B442" s="36">
        <f>SUMIFS(СВЦЭМ!$L$34:$L$777,СВЦЭМ!$A$34:$A$777,$A442,СВЦЭМ!$B$33:$B$776,B$437)+'СЕТ СН'!$F$16</f>
        <v>0</v>
      </c>
      <c r="C442" s="36">
        <f>SUMIFS(СВЦЭМ!$L$34:$L$777,СВЦЭМ!$A$34:$A$777,$A442,СВЦЭМ!$B$33:$B$776,C$437)+'СЕТ СН'!$F$16</f>
        <v>0</v>
      </c>
      <c r="D442" s="36">
        <f>SUMIFS(СВЦЭМ!$L$34:$L$777,СВЦЭМ!$A$34:$A$777,$A442,СВЦЭМ!$B$33:$B$776,D$437)+'СЕТ СН'!$F$16</f>
        <v>0</v>
      </c>
      <c r="E442" s="36">
        <f>SUMIFS(СВЦЭМ!$L$34:$L$777,СВЦЭМ!$A$34:$A$777,$A442,СВЦЭМ!$B$33:$B$776,E$437)+'СЕТ СН'!$F$16</f>
        <v>0</v>
      </c>
      <c r="F442" s="36">
        <f>SUMIFS(СВЦЭМ!$L$34:$L$777,СВЦЭМ!$A$34:$A$777,$A442,СВЦЭМ!$B$33:$B$776,F$437)+'СЕТ СН'!$F$16</f>
        <v>0</v>
      </c>
      <c r="G442" s="36">
        <f>SUMIFS(СВЦЭМ!$L$34:$L$777,СВЦЭМ!$A$34:$A$777,$A442,СВЦЭМ!$B$33:$B$776,G$437)+'СЕТ СН'!$F$16</f>
        <v>0</v>
      </c>
      <c r="H442" s="36">
        <f>SUMIFS(СВЦЭМ!$L$34:$L$777,СВЦЭМ!$A$34:$A$777,$A442,СВЦЭМ!$B$33:$B$776,H$437)+'СЕТ СН'!$F$16</f>
        <v>0</v>
      </c>
      <c r="I442" s="36">
        <f>SUMIFS(СВЦЭМ!$L$34:$L$777,СВЦЭМ!$A$34:$A$777,$A442,СВЦЭМ!$B$33:$B$776,I$437)+'СЕТ СН'!$F$16</f>
        <v>0</v>
      </c>
      <c r="J442" s="36">
        <f>SUMIFS(СВЦЭМ!$L$34:$L$777,СВЦЭМ!$A$34:$A$777,$A442,СВЦЭМ!$B$33:$B$776,J$437)+'СЕТ СН'!$F$16</f>
        <v>0</v>
      </c>
      <c r="K442" s="36">
        <f>SUMIFS(СВЦЭМ!$L$34:$L$777,СВЦЭМ!$A$34:$A$777,$A442,СВЦЭМ!$B$33:$B$776,K$437)+'СЕТ СН'!$F$16</f>
        <v>0</v>
      </c>
      <c r="L442" s="36">
        <f>SUMIFS(СВЦЭМ!$L$34:$L$777,СВЦЭМ!$A$34:$A$777,$A442,СВЦЭМ!$B$33:$B$776,L$437)+'СЕТ СН'!$F$16</f>
        <v>0</v>
      </c>
      <c r="M442" s="36">
        <f>SUMIFS(СВЦЭМ!$L$34:$L$777,СВЦЭМ!$A$34:$A$777,$A442,СВЦЭМ!$B$33:$B$776,M$437)+'СЕТ СН'!$F$16</f>
        <v>0</v>
      </c>
      <c r="N442" s="36">
        <f>SUMIFS(СВЦЭМ!$L$34:$L$777,СВЦЭМ!$A$34:$A$777,$A442,СВЦЭМ!$B$33:$B$776,N$437)+'СЕТ СН'!$F$16</f>
        <v>0</v>
      </c>
      <c r="O442" s="36">
        <f>SUMIFS(СВЦЭМ!$L$34:$L$777,СВЦЭМ!$A$34:$A$777,$A442,СВЦЭМ!$B$33:$B$776,O$437)+'СЕТ СН'!$F$16</f>
        <v>0</v>
      </c>
      <c r="P442" s="36">
        <f>SUMIFS(СВЦЭМ!$L$34:$L$777,СВЦЭМ!$A$34:$A$777,$A442,СВЦЭМ!$B$33:$B$776,P$437)+'СЕТ СН'!$F$16</f>
        <v>0</v>
      </c>
      <c r="Q442" s="36">
        <f>SUMIFS(СВЦЭМ!$L$34:$L$777,СВЦЭМ!$A$34:$A$777,$A442,СВЦЭМ!$B$33:$B$776,Q$437)+'СЕТ СН'!$F$16</f>
        <v>0</v>
      </c>
      <c r="R442" s="36">
        <f>SUMIFS(СВЦЭМ!$L$34:$L$777,СВЦЭМ!$A$34:$A$777,$A442,СВЦЭМ!$B$33:$B$776,R$437)+'СЕТ СН'!$F$16</f>
        <v>0</v>
      </c>
      <c r="S442" s="36">
        <f>SUMIFS(СВЦЭМ!$L$34:$L$777,СВЦЭМ!$A$34:$A$777,$A442,СВЦЭМ!$B$33:$B$776,S$437)+'СЕТ СН'!$F$16</f>
        <v>0</v>
      </c>
      <c r="T442" s="36">
        <f>SUMIFS(СВЦЭМ!$L$34:$L$777,СВЦЭМ!$A$34:$A$777,$A442,СВЦЭМ!$B$33:$B$776,T$437)+'СЕТ СН'!$F$16</f>
        <v>0</v>
      </c>
      <c r="U442" s="36">
        <f>SUMIFS(СВЦЭМ!$L$34:$L$777,СВЦЭМ!$A$34:$A$777,$A442,СВЦЭМ!$B$33:$B$776,U$437)+'СЕТ СН'!$F$16</f>
        <v>0</v>
      </c>
      <c r="V442" s="36">
        <f>SUMIFS(СВЦЭМ!$L$34:$L$777,СВЦЭМ!$A$34:$A$777,$A442,СВЦЭМ!$B$33:$B$776,V$437)+'СЕТ СН'!$F$16</f>
        <v>0</v>
      </c>
      <c r="W442" s="36">
        <f>SUMIFS(СВЦЭМ!$L$34:$L$777,СВЦЭМ!$A$34:$A$777,$A442,СВЦЭМ!$B$33:$B$776,W$437)+'СЕТ СН'!$F$16</f>
        <v>0</v>
      </c>
      <c r="X442" s="36">
        <f>SUMIFS(СВЦЭМ!$L$34:$L$777,СВЦЭМ!$A$34:$A$777,$A442,СВЦЭМ!$B$33:$B$776,X$437)+'СЕТ СН'!$F$16</f>
        <v>0</v>
      </c>
      <c r="Y442" s="36">
        <f>SUMIFS(СВЦЭМ!$L$34:$L$777,СВЦЭМ!$A$34:$A$777,$A442,СВЦЭМ!$B$33:$B$776,Y$437)+'СЕТ СН'!$F$16</f>
        <v>0</v>
      </c>
    </row>
    <row r="443" spans="1:27" ht="15.75" hidden="1" x14ac:dyDescent="0.2">
      <c r="A443" s="35">
        <f t="shared" si="12"/>
        <v>43622</v>
      </c>
      <c r="B443" s="36">
        <f>SUMIFS(СВЦЭМ!$L$34:$L$777,СВЦЭМ!$A$34:$A$777,$A443,СВЦЭМ!$B$33:$B$776,B$437)+'СЕТ СН'!$F$16</f>
        <v>0</v>
      </c>
      <c r="C443" s="36">
        <f>SUMIFS(СВЦЭМ!$L$34:$L$777,СВЦЭМ!$A$34:$A$777,$A443,СВЦЭМ!$B$33:$B$776,C$437)+'СЕТ СН'!$F$16</f>
        <v>0</v>
      </c>
      <c r="D443" s="36">
        <f>SUMIFS(СВЦЭМ!$L$34:$L$777,СВЦЭМ!$A$34:$A$777,$A443,СВЦЭМ!$B$33:$B$776,D$437)+'СЕТ СН'!$F$16</f>
        <v>0</v>
      </c>
      <c r="E443" s="36">
        <f>SUMIFS(СВЦЭМ!$L$34:$L$777,СВЦЭМ!$A$34:$A$777,$A443,СВЦЭМ!$B$33:$B$776,E$437)+'СЕТ СН'!$F$16</f>
        <v>0</v>
      </c>
      <c r="F443" s="36">
        <f>SUMIFS(СВЦЭМ!$L$34:$L$777,СВЦЭМ!$A$34:$A$777,$A443,СВЦЭМ!$B$33:$B$776,F$437)+'СЕТ СН'!$F$16</f>
        <v>0</v>
      </c>
      <c r="G443" s="36">
        <f>SUMIFS(СВЦЭМ!$L$34:$L$777,СВЦЭМ!$A$34:$A$777,$A443,СВЦЭМ!$B$33:$B$776,G$437)+'СЕТ СН'!$F$16</f>
        <v>0</v>
      </c>
      <c r="H443" s="36">
        <f>SUMIFS(СВЦЭМ!$L$34:$L$777,СВЦЭМ!$A$34:$A$777,$A443,СВЦЭМ!$B$33:$B$776,H$437)+'СЕТ СН'!$F$16</f>
        <v>0</v>
      </c>
      <c r="I443" s="36">
        <f>SUMIFS(СВЦЭМ!$L$34:$L$777,СВЦЭМ!$A$34:$A$777,$A443,СВЦЭМ!$B$33:$B$776,I$437)+'СЕТ СН'!$F$16</f>
        <v>0</v>
      </c>
      <c r="J443" s="36">
        <f>SUMIFS(СВЦЭМ!$L$34:$L$777,СВЦЭМ!$A$34:$A$777,$A443,СВЦЭМ!$B$33:$B$776,J$437)+'СЕТ СН'!$F$16</f>
        <v>0</v>
      </c>
      <c r="K443" s="36">
        <f>SUMIFS(СВЦЭМ!$L$34:$L$777,СВЦЭМ!$A$34:$A$777,$A443,СВЦЭМ!$B$33:$B$776,K$437)+'СЕТ СН'!$F$16</f>
        <v>0</v>
      </c>
      <c r="L443" s="36">
        <f>SUMIFS(СВЦЭМ!$L$34:$L$777,СВЦЭМ!$A$34:$A$777,$A443,СВЦЭМ!$B$33:$B$776,L$437)+'СЕТ СН'!$F$16</f>
        <v>0</v>
      </c>
      <c r="M443" s="36">
        <f>SUMIFS(СВЦЭМ!$L$34:$L$777,СВЦЭМ!$A$34:$A$777,$A443,СВЦЭМ!$B$33:$B$776,M$437)+'СЕТ СН'!$F$16</f>
        <v>0</v>
      </c>
      <c r="N443" s="36">
        <f>SUMIFS(СВЦЭМ!$L$34:$L$777,СВЦЭМ!$A$34:$A$777,$A443,СВЦЭМ!$B$33:$B$776,N$437)+'СЕТ СН'!$F$16</f>
        <v>0</v>
      </c>
      <c r="O443" s="36">
        <f>SUMIFS(СВЦЭМ!$L$34:$L$777,СВЦЭМ!$A$34:$A$777,$A443,СВЦЭМ!$B$33:$B$776,O$437)+'СЕТ СН'!$F$16</f>
        <v>0</v>
      </c>
      <c r="P443" s="36">
        <f>SUMIFS(СВЦЭМ!$L$34:$L$777,СВЦЭМ!$A$34:$A$777,$A443,СВЦЭМ!$B$33:$B$776,P$437)+'СЕТ СН'!$F$16</f>
        <v>0</v>
      </c>
      <c r="Q443" s="36">
        <f>SUMIFS(СВЦЭМ!$L$34:$L$777,СВЦЭМ!$A$34:$A$777,$A443,СВЦЭМ!$B$33:$B$776,Q$437)+'СЕТ СН'!$F$16</f>
        <v>0</v>
      </c>
      <c r="R443" s="36">
        <f>SUMIFS(СВЦЭМ!$L$34:$L$777,СВЦЭМ!$A$34:$A$777,$A443,СВЦЭМ!$B$33:$B$776,R$437)+'СЕТ СН'!$F$16</f>
        <v>0</v>
      </c>
      <c r="S443" s="36">
        <f>SUMIFS(СВЦЭМ!$L$34:$L$777,СВЦЭМ!$A$34:$A$777,$A443,СВЦЭМ!$B$33:$B$776,S$437)+'СЕТ СН'!$F$16</f>
        <v>0</v>
      </c>
      <c r="T443" s="36">
        <f>SUMIFS(СВЦЭМ!$L$34:$L$777,СВЦЭМ!$A$34:$A$777,$A443,СВЦЭМ!$B$33:$B$776,T$437)+'СЕТ СН'!$F$16</f>
        <v>0</v>
      </c>
      <c r="U443" s="36">
        <f>SUMIFS(СВЦЭМ!$L$34:$L$777,СВЦЭМ!$A$34:$A$777,$A443,СВЦЭМ!$B$33:$B$776,U$437)+'СЕТ СН'!$F$16</f>
        <v>0</v>
      </c>
      <c r="V443" s="36">
        <f>SUMIFS(СВЦЭМ!$L$34:$L$777,СВЦЭМ!$A$34:$A$777,$A443,СВЦЭМ!$B$33:$B$776,V$437)+'СЕТ СН'!$F$16</f>
        <v>0</v>
      </c>
      <c r="W443" s="36">
        <f>SUMIFS(СВЦЭМ!$L$34:$L$777,СВЦЭМ!$A$34:$A$777,$A443,СВЦЭМ!$B$33:$B$776,W$437)+'СЕТ СН'!$F$16</f>
        <v>0</v>
      </c>
      <c r="X443" s="36">
        <f>SUMIFS(СВЦЭМ!$L$34:$L$777,СВЦЭМ!$A$34:$A$777,$A443,СВЦЭМ!$B$33:$B$776,X$437)+'СЕТ СН'!$F$16</f>
        <v>0</v>
      </c>
      <c r="Y443" s="36">
        <f>SUMIFS(СВЦЭМ!$L$34:$L$777,СВЦЭМ!$A$34:$A$777,$A443,СВЦЭМ!$B$33:$B$776,Y$437)+'СЕТ СН'!$F$16</f>
        <v>0</v>
      </c>
    </row>
    <row r="444" spans="1:27" ht="15.75" hidden="1" x14ac:dyDescent="0.2">
      <c r="A444" s="35">
        <f t="shared" si="12"/>
        <v>43623</v>
      </c>
      <c r="B444" s="36">
        <f>SUMIFS(СВЦЭМ!$L$34:$L$777,СВЦЭМ!$A$34:$A$777,$A444,СВЦЭМ!$B$33:$B$776,B$437)+'СЕТ СН'!$F$16</f>
        <v>0</v>
      </c>
      <c r="C444" s="36">
        <f>SUMIFS(СВЦЭМ!$L$34:$L$777,СВЦЭМ!$A$34:$A$777,$A444,СВЦЭМ!$B$33:$B$776,C$437)+'СЕТ СН'!$F$16</f>
        <v>0</v>
      </c>
      <c r="D444" s="36">
        <f>SUMIFS(СВЦЭМ!$L$34:$L$777,СВЦЭМ!$A$34:$A$777,$A444,СВЦЭМ!$B$33:$B$776,D$437)+'СЕТ СН'!$F$16</f>
        <v>0</v>
      </c>
      <c r="E444" s="36">
        <f>SUMIFS(СВЦЭМ!$L$34:$L$777,СВЦЭМ!$A$34:$A$777,$A444,СВЦЭМ!$B$33:$B$776,E$437)+'СЕТ СН'!$F$16</f>
        <v>0</v>
      </c>
      <c r="F444" s="36">
        <f>SUMIFS(СВЦЭМ!$L$34:$L$777,СВЦЭМ!$A$34:$A$777,$A444,СВЦЭМ!$B$33:$B$776,F$437)+'СЕТ СН'!$F$16</f>
        <v>0</v>
      </c>
      <c r="G444" s="36">
        <f>SUMIFS(СВЦЭМ!$L$34:$L$777,СВЦЭМ!$A$34:$A$777,$A444,СВЦЭМ!$B$33:$B$776,G$437)+'СЕТ СН'!$F$16</f>
        <v>0</v>
      </c>
      <c r="H444" s="36">
        <f>SUMIFS(СВЦЭМ!$L$34:$L$777,СВЦЭМ!$A$34:$A$777,$A444,СВЦЭМ!$B$33:$B$776,H$437)+'СЕТ СН'!$F$16</f>
        <v>0</v>
      </c>
      <c r="I444" s="36">
        <f>SUMIFS(СВЦЭМ!$L$34:$L$777,СВЦЭМ!$A$34:$A$777,$A444,СВЦЭМ!$B$33:$B$776,I$437)+'СЕТ СН'!$F$16</f>
        <v>0</v>
      </c>
      <c r="J444" s="36">
        <f>SUMIFS(СВЦЭМ!$L$34:$L$777,СВЦЭМ!$A$34:$A$777,$A444,СВЦЭМ!$B$33:$B$776,J$437)+'СЕТ СН'!$F$16</f>
        <v>0</v>
      </c>
      <c r="K444" s="36">
        <f>SUMIFS(СВЦЭМ!$L$34:$L$777,СВЦЭМ!$A$34:$A$777,$A444,СВЦЭМ!$B$33:$B$776,K$437)+'СЕТ СН'!$F$16</f>
        <v>0</v>
      </c>
      <c r="L444" s="36">
        <f>SUMIFS(СВЦЭМ!$L$34:$L$777,СВЦЭМ!$A$34:$A$777,$A444,СВЦЭМ!$B$33:$B$776,L$437)+'СЕТ СН'!$F$16</f>
        <v>0</v>
      </c>
      <c r="M444" s="36">
        <f>SUMIFS(СВЦЭМ!$L$34:$L$777,СВЦЭМ!$A$34:$A$777,$A444,СВЦЭМ!$B$33:$B$776,M$437)+'СЕТ СН'!$F$16</f>
        <v>0</v>
      </c>
      <c r="N444" s="36">
        <f>SUMIFS(СВЦЭМ!$L$34:$L$777,СВЦЭМ!$A$34:$A$777,$A444,СВЦЭМ!$B$33:$B$776,N$437)+'СЕТ СН'!$F$16</f>
        <v>0</v>
      </c>
      <c r="O444" s="36">
        <f>SUMIFS(СВЦЭМ!$L$34:$L$777,СВЦЭМ!$A$34:$A$777,$A444,СВЦЭМ!$B$33:$B$776,O$437)+'СЕТ СН'!$F$16</f>
        <v>0</v>
      </c>
      <c r="P444" s="36">
        <f>SUMIFS(СВЦЭМ!$L$34:$L$777,СВЦЭМ!$A$34:$A$777,$A444,СВЦЭМ!$B$33:$B$776,P$437)+'СЕТ СН'!$F$16</f>
        <v>0</v>
      </c>
      <c r="Q444" s="36">
        <f>SUMIFS(СВЦЭМ!$L$34:$L$777,СВЦЭМ!$A$34:$A$777,$A444,СВЦЭМ!$B$33:$B$776,Q$437)+'СЕТ СН'!$F$16</f>
        <v>0</v>
      </c>
      <c r="R444" s="36">
        <f>SUMIFS(СВЦЭМ!$L$34:$L$777,СВЦЭМ!$A$34:$A$777,$A444,СВЦЭМ!$B$33:$B$776,R$437)+'СЕТ СН'!$F$16</f>
        <v>0</v>
      </c>
      <c r="S444" s="36">
        <f>SUMIFS(СВЦЭМ!$L$34:$L$777,СВЦЭМ!$A$34:$A$777,$A444,СВЦЭМ!$B$33:$B$776,S$437)+'СЕТ СН'!$F$16</f>
        <v>0</v>
      </c>
      <c r="T444" s="36">
        <f>SUMIFS(СВЦЭМ!$L$34:$L$777,СВЦЭМ!$A$34:$A$777,$A444,СВЦЭМ!$B$33:$B$776,T$437)+'СЕТ СН'!$F$16</f>
        <v>0</v>
      </c>
      <c r="U444" s="36">
        <f>SUMIFS(СВЦЭМ!$L$34:$L$777,СВЦЭМ!$A$34:$A$777,$A444,СВЦЭМ!$B$33:$B$776,U$437)+'СЕТ СН'!$F$16</f>
        <v>0</v>
      </c>
      <c r="V444" s="36">
        <f>SUMIFS(СВЦЭМ!$L$34:$L$777,СВЦЭМ!$A$34:$A$777,$A444,СВЦЭМ!$B$33:$B$776,V$437)+'СЕТ СН'!$F$16</f>
        <v>0</v>
      </c>
      <c r="W444" s="36">
        <f>SUMIFS(СВЦЭМ!$L$34:$L$777,СВЦЭМ!$A$34:$A$777,$A444,СВЦЭМ!$B$33:$B$776,W$437)+'СЕТ СН'!$F$16</f>
        <v>0</v>
      </c>
      <c r="X444" s="36">
        <f>SUMIFS(СВЦЭМ!$L$34:$L$777,СВЦЭМ!$A$34:$A$777,$A444,СВЦЭМ!$B$33:$B$776,X$437)+'СЕТ СН'!$F$16</f>
        <v>0</v>
      </c>
      <c r="Y444" s="36">
        <f>SUMIFS(СВЦЭМ!$L$34:$L$777,СВЦЭМ!$A$34:$A$777,$A444,СВЦЭМ!$B$33:$B$776,Y$437)+'СЕТ СН'!$F$16</f>
        <v>0</v>
      </c>
    </row>
    <row r="445" spans="1:27" ht="15.75" hidden="1" x14ac:dyDescent="0.2">
      <c r="A445" s="35">
        <f t="shared" si="12"/>
        <v>43624</v>
      </c>
      <c r="B445" s="36">
        <f>SUMIFS(СВЦЭМ!$L$34:$L$777,СВЦЭМ!$A$34:$A$777,$A445,СВЦЭМ!$B$33:$B$776,B$437)+'СЕТ СН'!$F$16</f>
        <v>0</v>
      </c>
      <c r="C445" s="36">
        <f>SUMIFS(СВЦЭМ!$L$34:$L$777,СВЦЭМ!$A$34:$A$777,$A445,СВЦЭМ!$B$33:$B$776,C$437)+'СЕТ СН'!$F$16</f>
        <v>0</v>
      </c>
      <c r="D445" s="36">
        <f>SUMIFS(СВЦЭМ!$L$34:$L$777,СВЦЭМ!$A$34:$A$777,$A445,СВЦЭМ!$B$33:$B$776,D$437)+'СЕТ СН'!$F$16</f>
        <v>0</v>
      </c>
      <c r="E445" s="36">
        <f>SUMIFS(СВЦЭМ!$L$34:$L$777,СВЦЭМ!$A$34:$A$777,$A445,СВЦЭМ!$B$33:$B$776,E$437)+'СЕТ СН'!$F$16</f>
        <v>0</v>
      </c>
      <c r="F445" s="36">
        <f>SUMIFS(СВЦЭМ!$L$34:$L$777,СВЦЭМ!$A$34:$A$777,$A445,СВЦЭМ!$B$33:$B$776,F$437)+'СЕТ СН'!$F$16</f>
        <v>0</v>
      </c>
      <c r="G445" s="36">
        <f>SUMIFS(СВЦЭМ!$L$34:$L$777,СВЦЭМ!$A$34:$A$777,$A445,СВЦЭМ!$B$33:$B$776,G$437)+'СЕТ СН'!$F$16</f>
        <v>0</v>
      </c>
      <c r="H445" s="36">
        <f>SUMIFS(СВЦЭМ!$L$34:$L$777,СВЦЭМ!$A$34:$A$777,$A445,СВЦЭМ!$B$33:$B$776,H$437)+'СЕТ СН'!$F$16</f>
        <v>0</v>
      </c>
      <c r="I445" s="36">
        <f>SUMIFS(СВЦЭМ!$L$34:$L$777,СВЦЭМ!$A$34:$A$777,$A445,СВЦЭМ!$B$33:$B$776,I$437)+'СЕТ СН'!$F$16</f>
        <v>0</v>
      </c>
      <c r="J445" s="36">
        <f>SUMIFS(СВЦЭМ!$L$34:$L$777,СВЦЭМ!$A$34:$A$777,$A445,СВЦЭМ!$B$33:$B$776,J$437)+'СЕТ СН'!$F$16</f>
        <v>0</v>
      </c>
      <c r="K445" s="36">
        <f>SUMIFS(СВЦЭМ!$L$34:$L$777,СВЦЭМ!$A$34:$A$777,$A445,СВЦЭМ!$B$33:$B$776,K$437)+'СЕТ СН'!$F$16</f>
        <v>0</v>
      </c>
      <c r="L445" s="36">
        <f>SUMIFS(СВЦЭМ!$L$34:$L$777,СВЦЭМ!$A$34:$A$777,$A445,СВЦЭМ!$B$33:$B$776,L$437)+'СЕТ СН'!$F$16</f>
        <v>0</v>
      </c>
      <c r="M445" s="36">
        <f>SUMIFS(СВЦЭМ!$L$34:$L$777,СВЦЭМ!$A$34:$A$777,$A445,СВЦЭМ!$B$33:$B$776,M$437)+'СЕТ СН'!$F$16</f>
        <v>0</v>
      </c>
      <c r="N445" s="36">
        <f>SUMIFS(СВЦЭМ!$L$34:$L$777,СВЦЭМ!$A$34:$A$777,$A445,СВЦЭМ!$B$33:$B$776,N$437)+'СЕТ СН'!$F$16</f>
        <v>0</v>
      </c>
      <c r="O445" s="36">
        <f>SUMIFS(СВЦЭМ!$L$34:$L$777,СВЦЭМ!$A$34:$A$777,$A445,СВЦЭМ!$B$33:$B$776,O$437)+'СЕТ СН'!$F$16</f>
        <v>0</v>
      </c>
      <c r="P445" s="36">
        <f>SUMIFS(СВЦЭМ!$L$34:$L$777,СВЦЭМ!$A$34:$A$777,$A445,СВЦЭМ!$B$33:$B$776,P$437)+'СЕТ СН'!$F$16</f>
        <v>0</v>
      </c>
      <c r="Q445" s="36">
        <f>SUMIFS(СВЦЭМ!$L$34:$L$777,СВЦЭМ!$A$34:$A$777,$A445,СВЦЭМ!$B$33:$B$776,Q$437)+'СЕТ СН'!$F$16</f>
        <v>0</v>
      </c>
      <c r="R445" s="36">
        <f>SUMIFS(СВЦЭМ!$L$34:$L$777,СВЦЭМ!$A$34:$A$777,$A445,СВЦЭМ!$B$33:$B$776,R$437)+'СЕТ СН'!$F$16</f>
        <v>0</v>
      </c>
      <c r="S445" s="36">
        <f>SUMIFS(СВЦЭМ!$L$34:$L$777,СВЦЭМ!$A$34:$A$777,$A445,СВЦЭМ!$B$33:$B$776,S$437)+'СЕТ СН'!$F$16</f>
        <v>0</v>
      </c>
      <c r="T445" s="36">
        <f>SUMIFS(СВЦЭМ!$L$34:$L$777,СВЦЭМ!$A$34:$A$777,$A445,СВЦЭМ!$B$33:$B$776,T$437)+'СЕТ СН'!$F$16</f>
        <v>0</v>
      </c>
      <c r="U445" s="36">
        <f>SUMIFS(СВЦЭМ!$L$34:$L$777,СВЦЭМ!$A$34:$A$777,$A445,СВЦЭМ!$B$33:$B$776,U$437)+'СЕТ СН'!$F$16</f>
        <v>0</v>
      </c>
      <c r="V445" s="36">
        <f>SUMIFS(СВЦЭМ!$L$34:$L$777,СВЦЭМ!$A$34:$A$777,$A445,СВЦЭМ!$B$33:$B$776,V$437)+'СЕТ СН'!$F$16</f>
        <v>0</v>
      </c>
      <c r="W445" s="36">
        <f>SUMIFS(СВЦЭМ!$L$34:$L$777,СВЦЭМ!$A$34:$A$777,$A445,СВЦЭМ!$B$33:$B$776,W$437)+'СЕТ СН'!$F$16</f>
        <v>0</v>
      </c>
      <c r="X445" s="36">
        <f>SUMIFS(СВЦЭМ!$L$34:$L$777,СВЦЭМ!$A$34:$A$777,$A445,СВЦЭМ!$B$33:$B$776,X$437)+'СЕТ СН'!$F$16</f>
        <v>0</v>
      </c>
      <c r="Y445" s="36">
        <f>SUMIFS(СВЦЭМ!$L$34:$L$777,СВЦЭМ!$A$34:$A$777,$A445,СВЦЭМ!$B$33:$B$776,Y$437)+'СЕТ СН'!$F$16</f>
        <v>0</v>
      </c>
    </row>
    <row r="446" spans="1:27" ht="15.75" hidden="1" x14ac:dyDescent="0.2">
      <c r="A446" s="35">
        <f t="shared" si="12"/>
        <v>43625</v>
      </c>
      <c r="B446" s="36">
        <f>SUMIFS(СВЦЭМ!$L$34:$L$777,СВЦЭМ!$A$34:$A$777,$A446,СВЦЭМ!$B$33:$B$776,B$437)+'СЕТ СН'!$F$16</f>
        <v>0</v>
      </c>
      <c r="C446" s="36">
        <f>SUMIFS(СВЦЭМ!$L$34:$L$777,СВЦЭМ!$A$34:$A$777,$A446,СВЦЭМ!$B$33:$B$776,C$437)+'СЕТ СН'!$F$16</f>
        <v>0</v>
      </c>
      <c r="D446" s="36">
        <f>SUMIFS(СВЦЭМ!$L$34:$L$777,СВЦЭМ!$A$34:$A$777,$A446,СВЦЭМ!$B$33:$B$776,D$437)+'СЕТ СН'!$F$16</f>
        <v>0</v>
      </c>
      <c r="E446" s="36">
        <f>SUMIFS(СВЦЭМ!$L$34:$L$777,СВЦЭМ!$A$34:$A$777,$A446,СВЦЭМ!$B$33:$B$776,E$437)+'СЕТ СН'!$F$16</f>
        <v>0</v>
      </c>
      <c r="F446" s="36">
        <f>SUMIFS(СВЦЭМ!$L$34:$L$777,СВЦЭМ!$A$34:$A$777,$A446,СВЦЭМ!$B$33:$B$776,F$437)+'СЕТ СН'!$F$16</f>
        <v>0</v>
      </c>
      <c r="G446" s="36">
        <f>SUMIFS(СВЦЭМ!$L$34:$L$777,СВЦЭМ!$A$34:$A$777,$A446,СВЦЭМ!$B$33:$B$776,G$437)+'СЕТ СН'!$F$16</f>
        <v>0</v>
      </c>
      <c r="H446" s="36">
        <f>SUMIFS(СВЦЭМ!$L$34:$L$777,СВЦЭМ!$A$34:$A$777,$A446,СВЦЭМ!$B$33:$B$776,H$437)+'СЕТ СН'!$F$16</f>
        <v>0</v>
      </c>
      <c r="I446" s="36">
        <f>SUMIFS(СВЦЭМ!$L$34:$L$777,СВЦЭМ!$A$34:$A$777,$A446,СВЦЭМ!$B$33:$B$776,I$437)+'СЕТ СН'!$F$16</f>
        <v>0</v>
      </c>
      <c r="J446" s="36">
        <f>SUMIFS(СВЦЭМ!$L$34:$L$777,СВЦЭМ!$A$34:$A$777,$A446,СВЦЭМ!$B$33:$B$776,J$437)+'СЕТ СН'!$F$16</f>
        <v>0</v>
      </c>
      <c r="K446" s="36">
        <f>SUMIFS(СВЦЭМ!$L$34:$L$777,СВЦЭМ!$A$34:$A$777,$A446,СВЦЭМ!$B$33:$B$776,K$437)+'СЕТ СН'!$F$16</f>
        <v>0</v>
      </c>
      <c r="L446" s="36">
        <f>SUMIFS(СВЦЭМ!$L$34:$L$777,СВЦЭМ!$A$34:$A$777,$A446,СВЦЭМ!$B$33:$B$776,L$437)+'СЕТ СН'!$F$16</f>
        <v>0</v>
      </c>
      <c r="M446" s="36">
        <f>SUMIFS(СВЦЭМ!$L$34:$L$777,СВЦЭМ!$A$34:$A$777,$A446,СВЦЭМ!$B$33:$B$776,M$437)+'СЕТ СН'!$F$16</f>
        <v>0</v>
      </c>
      <c r="N446" s="36">
        <f>SUMIFS(СВЦЭМ!$L$34:$L$777,СВЦЭМ!$A$34:$A$777,$A446,СВЦЭМ!$B$33:$B$776,N$437)+'СЕТ СН'!$F$16</f>
        <v>0</v>
      </c>
      <c r="O446" s="36">
        <f>SUMIFS(СВЦЭМ!$L$34:$L$777,СВЦЭМ!$A$34:$A$777,$A446,СВЦЭМ!$B$33:$B$776,O$437)+'СЕТ СН'!$F$16</f>
        <v>0</v>
      </c>
      <c r="P446" s="36">
        <f>SUMIFS(СВЦЭМ!$L$34:$L$777,СВЦЭМ!$A$34:$A$777,$A446,СВЦЭМ!$B$33:$B$776,P$437)+'СЕТ СН'!$F$16</f>
        <v>0</v>
      </c>
      <c r="Q446" s="36">
        <f>SUMIFS(СВЦЭМ!$L$34:$L$777,СВЦЭМ!$A$34:$A$777,$A446,СВЦЭМ!$B$33:$B$776,Q$437)+'СЕТ СН'!$F$16</f>
        <v>0</v>
      </c>
      <c r="R446" s="36">
        <f>SUMIFS(СВЦЭМ!$L$34:$L$777,СВЦЭМ!$A$34:$A$777,$A446,СВЦЭМ!$B$33:$B$776,R$437)+'СЕТ СН'!$F$16</f>
        <v>0</v>
      </c>
      <c r="S446" s="36">
        <f>SUMIFS(СВЦЭМ!$L$34:$L$777,СВЦЭМ!$A$34:$A$777,$A446,СВЦЭМ!$B$33:$B$776,S$437)+'СЕТ СН'!$F$16</f>
        <v>0</v>
      </c>
      <c r="T446" s="36">
        <f>SUMIFS(СВЦЭМ!$L$34:$L$777,СВЦЭМ!$A$34:$A$777,$A446,СВЦЭМ!$B$33:$B$776,T$437)+'СЕТ СН'!$F$16</f>
        <v>0</v>
      </c>
      <c r="U446" s="36">
        <f>SUMIFS(СВЦЭМ!$L$34:$L$777,СВЦЭМ!$A$34:$A$777,$A446,СВЦЭМ!$B$33:$B$776,U$437)+'СЕТ СН'!$F$16</f>
        <v>0</v>
      </c>
      <c r="V446" s="36">
        <f>SUMIFS(СВЦЭМ!$L$34:$L$777,СВЦЭМ!$A$34:$A$777,$A446,СВЦЭМ!$B$33:$B$776,V$437)+'СЕТ СН'!$F$16</f>
        <v>0</v>
      </c>
      <c r="W446" s="36">
        <f>SUMIFS(СВЦЭМ!$L$34:$L$777,СВЦЭМ!$A$34:$A$777,$A446,СВЦЭМ!$B$33:$B$776,W$437)+'СЕТ СН'!$F$16</f>
        <v>0</v>
      </c>
      <c r="X446" s="36">
        <f>SUMIFS(СВЦЭМ!$L$34:$L$777,СВЦЭМ!$A$34:$A$777,$A446,СВЦЭМ!$B$33:$B$776,X$437)+'СЕТ СН'!$F$16</f>
        <v>0</v>
      </c>
      <c r="Y446" s="36">
        <f>SUMIFS(СВЦЭМ!$L$34:$L$777,СВЦЭМ!$A$34:$A$777,$A446,СВЦЭМ!$B$33:$B$776,Y$437)+'СЕТ СН'!$F$16</f>
        <v>0</v>
      </c>
    </row>
    <row r="447" spans="1:27" ht="15.75" hidden="1" x14ac:dyDescent="0.2">
      <c r="A447" s="35">
        <f t="shared" si="12"/>
        <v>43626</v>
      </c>
      <c r="B447" s="36">
        <f>SUMIFS(СВЦЭМ!$L$34:$L$777,СВЦЭМ!$A$34:$A$777,$A447,СВЦЭМ!$B$33:$B$776,B$437)+'СЕТ СН'!$F$16</f>
        <v>0</v>
      </c>
      <c r="C447" s="36">
        <f>SUMIFS(СВЦЭМ!$L$34:$L$777,СВЦЭМ!$A$34:$A$777,$A447,СВЦЭМ!$B$33:$B$776,C$437)+'СЕТ СН'!$F$16</f>
        <v>0</v>
      </c>
      <c r="D447" s="36">
        <f>SUMIFS(СВЦЭМ!$L$34:$L$777,СВЦЭМ!$A$34:$A$777,$A447,СВЦЭМ!$B$33:$B$776,D$437)+'СЕТ СН'!$F$16</f>
        <v>0</v>
      </c>
      <c r="E447" s="36">
        <f>SUMIFS(СВЦЭМ!$L$34:$L$777,СВЦЭМ!$A$34:$A$777,$A447,СВЦЭМ!$B$33:$B$776,E$437)+'СЕТ СН'!$F$16</f>
        <v>0</v>
      </c>
      <c r="F447" s="36">
        <f>SUMIFS(СВЦЭМ!$L$34:$L$777,СВЦЭМ!$A$34:$A$777,$A447,СВЦЭМ!$B$33:$B$776,F$437)+'СЕТ СН'!$F$16</f>
        <v>0</v>
      </c>
      <c r="G447" s="36">
        <f>SUMIFS(СВЦЭМ!$L$34:$L$777,СВЦЭМ!$A$34:$A$777,$A447,СВЦЭМ!$B$33:$B$776,G$437)+'СЕТ СН'!$F$16</f>
        <v>0</v>
      </c>
      <c r="H447" s="36">
        <f>SUMIFS(СВЦЭМ!$L$34:$L$777,СВЦЭМ!$A$34:$A$777,$A447,СВЦЭМ!$B$33:$B$776,H$437)+'СЕТ СН'!$F$16</f>
        <v>0</v>
      </c>
      <c r="I447" s="36">
        <f>SUMIFS(СВЦЭМ!$L$34:$L$777,СВЦЭМ!$A$34:$A$777,$A447,СВЦЭМ!$B$33:$B$776,I$437)+'СЕТ СН'!$F$16</f>
        <v>0</v>
      </c>
      <c r="J447" s="36">
        <f>SUMIFS(СВЦЭМ!$L$34:$L$777,СВЦЭМ!$A$34:$A$777,$A447,СВЦЭМ!$B$33:$B$776,J$437)+'СЕТ СН'!$F$16</f>
        <v>0</v>
      </c>
      <c r="K447" s="36">
        <f>SUMIFS(СВЦЭМ!$L$34:$L$777,СВЦЭМ!$A$34:$A$777,$A447,СВЦЭМ!$B$33:$B$776,K$437)+'СЕТ СН'!$F$16</f>
        <v>0</v>
      </c>
      <c r="L447" s="36">
        <f>SUMIFS(СВЦЭМ!$L$34:$L$777,СВЦЭМ!$A$34:$A$777,$A447,СВЦЭМ!$B$33:$B$776,L$437)+'СЕТ СН'!$F$16</f>
        <v>0</v>
      </c>
      <c r="M447" s="36">
        <f>SUMIFS(СВЦЭМ!$L$34:$L$777,СВЦЭМ!$A$34:$A$777,$A447,СВЦЭМ!$B$33:$B$776,M$437)+'СЕТ СН'!$F$16</f>
        <v>0</v>
      </c>
      <c r="N447" s="36">
        <f>SUMIFS(СВЦЭМ!$L$34:$L$777,СВЦЭМ!$A$34:$A$777,$A447,СВЦЭМ!$B$33:$B$776,N$437)+'СЕТ СН'!$F$16</f>
        <v>0</v>
      </c>
      <c r="O447" s="36">
        <f>SUMIFS(СВЦЭМ!$L$34:$L$777,СВЦЭМ!$A$34:$A$777,$A447,СВЦЭМ!$B$33:$B$776,O$437)+'СЕТ СН'!$F$16</f>
        <v>0</v>
      </c>
      <c r="P447" s="36">
        <f>SUMIFS(СВЦЭМ!$L$34:$L$777,СВЦЭМ!$A$34:$A$777,$A447,СВЦЭМ!$B$33:$B$776,P$437)+'СЕТ СН'!$F$16</f>
        <v>0</v>
      </c>
      <c r="Q447" s="36">
        <f>SUMIFS(СВЦЭМ!$L$34:$L$777,СВЦЭМ!$A$34:$A$777,$A447,СВЦЭМ!$B$33:$B$776,Q$437)+'СЕТ СН'!$F$16</f>
        <v>0</v>
      </c>
      <c r="R447" s="36">
        <f>SUMIFS(СВЦЭМ!$L$34:$L$777,СВЦЭМ!$A$34:$A$777,$A447,СВЦЭМ!$B$33:$B$776,R$437)+'СЕТ СН'!$F$16</f>
        <v>0</v>
      </c>
      <c r="S447" s="36">
        <f>SUMIFS(СВЦЭМ!$L$34:$L$777,СВЦЭМ!$A$34:$A$777,$A447,СВЦЭМ!$B$33:$B$776,S$437)+'СЕТ СН'!$F$16</f>
        <v>0</v>
      </c>
      <c r="T447" s="36">
        <f>SUMIFS(СВЦЭМ!$L$34:$L$777,СВЦЭМ!$A$34:$A$777,$A447,СВЦЭМ!$B$33:$B$776,T$437)+'СЕТ СН'!$F$16</f>
        <v>0</v>
      </c>
      <c r="U447" s="36">
        <f>SUMIFS(СВЦЭМ!$L$34:$L$777,СВЦЭМ!$A$34:$A$777,$A447,СВЦЭМ!$B$33:$B$776,U$437)+'СЕТ СН'!$F$16</f>
        <v>0</v>
      </c>
      <c r="V447" s="36">
        <f>SUMIFS(СВЦЭМ!$L$34:$L$777,СВЦЭМ!$A$34:$A$777,$A447,СВЦЭМ!$B$33:$B$776,V$437)+'СЕТ СН'!$F$16</f>
        <v>0</v>
      </c>
      <c r="W447" s="36">
        <f>SUMIFS(СВЦЭМ!$L$34:$L$777,СВЦЭМ!$A$34:$A$777,$A447,СВЦЭМ!$B$33:$B$776,W$437)+'СЕТ СН'!$F$16</f>
        <v>0</v>
      </c>
      <c r="X447" s="36">
        <f>SUMIFS(СВЦЭМ!$L$34:$L$777,СВЦЭМ!$A$34:$A$777,$A447,СВЦЭМ!$B$33:$B$776,X$437)+'СЕТ СН'!$F$16</f>
        <v>0</v>
      </c>
      <c r="Y447" s="36">
        <f>SUMIFS(СВЦЭМ!$L$34:$L$777,СВЦЭМ!$A$34:$A$777,$A447,СВЦЭМ!$B$33:$B$776,Y$437)+'СЕТ СН'!$F$16</f>
        <v>0</v>
      </c>
    </row>
    <row r="448" spans="1:27" ht="15.75" hidden="1" x14ac:dyDescent="0.2">
      <c r="A448" s="35">
        <f t="shared" si="12"/>
        <v>43627</v>
      </c>
      <c r="B448" s="36">
        <f>SUMIFS(СВЦЭМ!$L$34:$L$777,СВЦЭМ!$A$34:$A$777,$A448,СВЦЭМ!$B$33:$B$776,B$437)+'СЕТ СН'!$F$16</f>
        <v>0</v>
      </c>
      <c r="C448" s="36">
        <f>SUMIFS(СВЦЭМ!$L$34:$L$777,СВЦЭМ!$A$34:$A$777,$A448,СВЦЭМ!$B$33:$B$776,C$437)+'СЕТ СН'!$F$16</f>
        <v>0</v>
      </c>
      <c r="D448" s="36">
        <f>SUMIFS(СВЦЭМ!$L$34:$L$777,СВЦЭМ!$A$34:$A$777,$A448,СВЦЭМ!$B$33:$B$776,D$437)+'СЕТ СН'!$F$16</f>
        <v>0</v>
      </c>
      <c r="E448" s="36">
        <f>SUMIFS(СВЦЭМ!$L$34:$L$777,СВЦЭМ!$A$34:$A$777,$A448,СВЦЭМ!$B$33:$B$776,E$437)+'СЕТ СН'!$F$16</f>
        <v>0</v>
      </c>
      <c r="F448" s="36">
        <f>SUMIFS(СВЦЭМ!$L$34:$L$777,СВЦЭМ!$A$34:$A$777,$A448,СВЦЭМ!$B$33:$B$776,F$437)+'СЕТ СН'!$F$16</f>
        <v>0</v>
      </c>
      <c r="G448" s="36">
        <f>SUMIFS(СВЦЭМ!$L$34:$L$777,СВЦЭМ!$A$34:$A$777,$A448,СВЦЭМ!$B$33:$B$776,G$437)+'СЕТ СН'!$F$16</f>
        <v>0</v>
      </c>
      <c r="H448" s="36">
        <f>SUMIFS(СВЦЭМ!$L$34:$L$777,СВЦЭМ!$A$34:$A$777,$A448,СВЦЭМ!$B$33:$B$776,H$437)+'СЕТ СН'!$F$16</f>
        <v>0</v>
      </c>
      <c r="I448" s="36">
        <f>SUMIFS(СВЦЭМ!$L$34:$L$777,СВЦЭМ!$A$34:$A$777,$A448,СВЦЭМ!$B$33:$B$776,I$437)+'СЕТ СН'!$F$16</f>
        <v>0</v>
      </c>
      <c r="J448" s="36">
        <f>SUMIFS(СВЦЭМ!$L$34:$L$777,СВЦЭМ!$A$34:$A$777,$A448,СВЦЭМ!$B$33:$B$776,J$437)+'СЕТ СН'!$F$16</f>
        <v>0</v>
      </c>
      <c r="K448" s="36">
        <f>SUMIFS(СВЦЭМ!$L$34:$L$777,СВЦЭМ!$A$34:$A$777,$A448,СВЦЭМ!$B$33:$B$776,K$437)+'СЕТ СН'!$F$16</f>
        <v>0</v>
      </c>
      <c r="L448" s="36">
        <f>SUMIFS(СВЦЭМ!$L$34:$L$777,СВЦЭМ!$A$34:$A$777,$A448,СВЦЭМ!$B$33:$B$776,L$437)+'СЕТ СН'!$F$16</f>
        <v>0</v>
      </c>
      <c r="M448" s="36">
        <f>SUMIFS(СВЦЭМ!$L$34:$L$777,СВЦЭМ!$A$34:$A$777,$A448,СВЦЭМ!$B$33:$B$776,M$437)+'СЕТ СН'!$F$16</f>
        <v>0</v>
      </c>
      <c r="N448" s="36">
        <f>SUMIFS(СВЦЭМ!$L$34:$L$777,СВЦЭМ!$A$34:$A$777,$A448,СВЦЭМ!$B$33:$B$776,N$437)+'СЕТ СН'!$F$16</f>
        <v>0</v>
      </c>
      <c r="O448" s="36">
        <f>SUMIFS(СВЦЭМ!$L$34:$L$777,СВЦЭМ!$A$34:$A$777,$A448,СВЦЭМ!$B$33:$B$776,O$437)+'СЕТ СН'!$F$16</f>
        <v>0</v>
      </c>
      <c r="P448" s="36">
        <f>SUMIFS(СВЦЭМ!$L$34:$L$777,СВЦЭМ!$A$34:$A$777,$A448,СВЦЭМ!$B$33:$B$776,P$437)+'СЕТ СН'!$F$16</f>
        <v>0</v>
      </c>
      <c r="Q448" s="36">
        <f>SUMIFS(СВЦЭМ!$L$34:$L$777,СВЦЭМ!$A$34:$A$777,$A448,СВЦЭМ!$B$33:$B$776,Q$437)+'СЕТ СН'!$F$16</f>
        <v>0</v>
      </c>
      <c r="R448" s="36">
        <f>SUMIFS(СВЦЭМ!$L$34:$L$777,СВЦЭМ!$A$34:$A$777,$A448,СВЦЭМ!$B$33:$B$776,R$437)+'СЕТ СН'!$F$16</f>
        <v>0</v>
      </c>
      <c r="S448" s="36">
        <f>SUMIFS(СВЦЭМ!$L$34:$L$777,СВЦЭМ!$A$34:$A$777,$A448,СВЦЭМ!$B$33:$B$776,S$437)+'СЕТ СН'!$F$16</f>
        <v>0</v>
      </c>
      <c r="T448" s="36">
        <f>SUMIFS(СВЦЭМ!$L$34:$L$777,СВЦЭМ!$A$34:$A$777,$A448,СВЦЭМ!$B$33:$B$776,T$437)+'СЕТ СН'!$F$16</f>
        <v>0</v>
      </c>
      <c r="U448" s="36">
        <f>SUMIFS(СВЦЭМ!$L$34:$L$777,СВЦЭМ!$A$34:$A$777,$A448,СВЦЭМ!$B$33:$B$776,U$437)+'СЕТ СН'!$F$16</f>
        <v>0</v>
      </c>
      <c r="V448" s="36">
        <f>SUMIFS(СВЦЭМ!$L$34:$L$777,СВЦЭМ!$A$34:$A$777,$A448,СВЦЭМ!$B$33:$B$776,V$437)+'СЕТ СН'!$F$16</f>
        <v>0</v>
      </c>
      <c r="W448" s="36">
        <f>SUMIFS(СВЦЭМ!$L$34:$L$777,СВЦЭМ!$A$34:$A$777,$A448,СВЦЭМ!$B$33:$B$776,W$437)+'СЕТ СН'!$F$16</f>
        <v>0</v>
      </c>
      <c r="X448" s="36">
        <f>SUMIFS(СВЦЭМ!$L$34:$L$777,СВЦЭМ!$A$34:$A$777,$A448,СВЦЭМ!$B$33:$B$776,X$437)+'СЕТ СН'!$F$16</f>
        <v>0</v>
      </c>
      <c r="Y448" s="36">
        <f>SUMIFS(СВЦЭМ!$L$34:$L$777,СВЦЭМ!$A$34:$A$777,$A448,СВЦЭМ!$B$33:$B$776,Y$437)+'СЕТ СН'!$F$16</f>
        <v>0</v>
      </c>
    </row>
    <row r="449" spans="1:25" ht="15.75" hidden="1" x14ac:dyDescent="0.2">
      <c r="A449" s="35">
        <f t="shared" si="12"/>
        <v>43628</v>
      </c>
      <c r="B449" s="36">
        <f>SUMIFS(СВЦЭМ!$L$34:$L$777,СВЦЭМ!$A$34:$A$777,$A449,СВЦЭМ!$B$33:$B$776,B$437)+'СЕТ СН'!$F$16</f>
        <v>0</v>
      </c>
      <c r="C449" s="36">
        <f>SUMIFS(СВЦЭМ!$L$34:$L$777,СВЦЭМ!$A$34:$A$777,$A449,СВЦЭМ!$B$33:$B$776,C$437)+'СЕТ СН'!$F$16</f>
        <v>0</v>
      </c>
      <c r="D449" s="36">
        <f>SUMIFS(СВЦЭМ!$L$34:$L$777,СВЦЭМ!$A$34:$A$777,$A449,СВЦЭМ!$B$33:$B$776,D$437)+'СЕТ СН'!$F$16</f>
        <v>0</v>
      </c>
      <c r="E449" s="36">
        <f>SUMIFS(СВЦЭМ!$L$34:$L$777,СВЦЭМ!$A$34:$A$777,$A449,СВЦЭМ!$B$33:$B$776,E$437)+'СЕТ СН'!$F$16</f>
        <v>0</v>
      </c>
      <c r="F449" s="36">
        <f>SUMIFS(СВЦЭМ!$L$34:$L$777,СВЦЭМ!$A$34:$A$777,$A449,СВЦЭМ!$B$33:$B$776,F$437)+'СЕТ СН'!$F$16</f>
        <v>0</v>
      </c>
      <c r="G449" s="36">
        <f>SUMIFS(СВЦЭМ!$L$34:$L$777,СВЦЭМ!$A$34:$A$777,$A449,СВЦЭМ!$B$33:$B$776,G$437)+'СЕТ СН'!$F$16</f>
        <v>0</v>
      </c>
      <c r="H449" s="36">
        <f>SUMIFS(СВЦЭМ!$L$34:$L$777,СВЦЭМ!$A$34:$A$777,$A449,СВЦЭМ!$B$33:$B$776,H$437)+'СЕТ СН'!$F$16</f>
        <v>0</v>
      </c>
      <c r="I449" s="36">
        <f>SUMIFS(СВЦЭМ!$L$34:$L$777,СВЦЭМ!$A$34:$A$777,$A449,СВЦЭМ!$B$33:$B$776,I$437)+'СЕТ СН'!$F$16</f>
        <v>0</v>
      </c>
      <c r="J449" s="36">
        <f>SUMIFS(СВЦЭМ!$L$34:$L$777,СВЦЭМ!$A$34:$A$777,$A449,СВЦЭМ!$B$33:$B$776,J$437)+'СЕТ СН'!$F$16</f>
        <v>0</v>
      </c>
      <c r="K449" s="36">
        <f>SUMIFS(СВЦЭМ!$L$34:$L$777,СВЦЭМ!$A$34:$A$777,$A449,СВЦЭМ!$B$33:$B$776,K$437)+'СЕТ СН'!$F$16</f>
        <v>0</v>
      </c>
      <c r="L449" s="36">
        <f>SUMIFS(СВЦЭМ!$L$34:$L$777,СВЦЭМ!$A$34:$A$777,$A449,СВЦЭМ!$B$33:$B$776,L$437)+'СЕТ СН'!$F$16</f>
        <v>0</v>
      </c>
      <c r="M449" s="36">
        <f>SUMIFS(СВЦЭМ!$L$34:$L$777,СВЦЭМ!$A$34:$A$777,$A449,СВЦЭМ!$B$33:$B$776,M$437)+'СЕТ СН'!$F$16</f>
        <v>0</v>
      </c>
      <c r="N449" s="36">
        <f>SUMIFS(СВЦЭМ!$L$34:$L$777,СВЦЭМ!$A$34:$A$777,$A449,СВЦЭМ!$B$33:$B$776,N$437)+'СЕТ СН'!$F$16</f>
        <v>0</v>
      </c>
      <c r="O449" s="36">
        <f>SUMIFS(СВЦЭМ!$L$34:$L$777,СВЦЭМ!$A$34:$A$777,$A449,СВЦЭМ!$B$33:$B$776,O$437)+'СЕТ СН'!$F$16</f>
        <v>0</v>
      </c>
      <c r="P449" s="36">
        <f>SUMIFS(СВЦЭМ!$L$34:$L$777,СВЦЭМ!$A$34:$A$777,$A449,СВЦЭМ!$B$33:$B$776,P$437)+'СЕТ СН'!$F$16</f>
        <v>0</v>
      </c>
      <c r="Q449" s="36">
        <f>SUMIFS(СВЦЭМ!$L$34:$L$777,СВЦЭМ!$A$34:$A$777,$A449,СВЦЭМ!$B$33:$B$776,Q$437)+'СЕТ СН'!$F$16</f>
        <v>0</v>
      </c>
      <c r="R449" s="36">
        <f>SUMIFS(СВЦЭМ!$L$34:$L$777,СВЦЭМ!$A$34:$A$777,$A449,СВЦЭМ!$B$33:$B$776,R$437)+'СЕТ СН'!$F$16</f>
        <v>0</v>
      </c>
      <c r="S449" s="36">
        <f>SUMIFS(СВЦЭМ!$L$34:$L$777,СВЦЭМ!$A$34:$A$777,$A449,СВЦЭМ!$B$33:$B$776,S$437)+'СЕТ СН'!$F$16</f>
        <v>0</v>
      </c>
      <c r="T449" s="36">
        <f>SUMIFS(СВЦЭМ!$L$34:$L$777,СВЦЭМ!$A$34:$A$777,$A449,СВЦЭМ!$B$33:$B$776,T$437)+'СЕТ СН'!$F$16</f>
        <v>0</v>
      </c>
      <c r="U449" s="36">
        <f>SUMIFS(СВЦЭМ!$L$34:$L$777,СВЦЭМ!$A$34:$A$777,$A449,СВЦЭМ!$B$33:$B$776,U$437)+'СЕТ СН'!$F$16</f>
        <v>0</v>
      </c>
      <c r="V449" s="36">
        <f>SUMIFS(СВЦЭМ!$L$34:$L$777,СВЦЭМ!$A$34:$A$777,$A449,СВЦЭМ!$B$33:$B$776,V$437)+'СЕТ СН'!$F$16</f>
        <v>0</v>
      </c>
      <c r="W449" s="36">
        <f>SUMIFS(СВЦЭМ!$L$34:$L$777,СВЦЭМ!$A$34:$A$777,$A449,СВЦЭМ!$B$33:$B$776,W$437)+'СЕТ СН'!$F$16</f>
        <v>0</v>
      </c>
      <c r="X449" s="36">
        <f>SUMIFS(СВЦЭМ!$L$34:$L$777,СВЦЭМ!$A$34:$A$777,$A449,СВЦЭМ!$B$33:$B$776,X$437)+'СЕТ СН'!$F$16</f>
        <v>0</v>
      </c>
      <c r="Y449" s="36">
        <f>SUMIFS(СВЦЭМ!$L$34:$L$777,СВЦЭМ!$A$34:$A$777,$A449,СВЦЭМ!$B$33:$B$776,Y$437)+'СЕТ СН'!$F$16</f>
        <v>0</v>
      </c>
    </row>
    <row r="450" spans="1:25" ht="15.75" hidden="1" x14ac:dyDescent="0.2">
      <c r="A450" s="35">
        <f t="shared" si="12"/>
        <v>43629</v>
      </c>
      <c r="B450" s="36">
        <f>SUMIFS(СВЦЭМ!$L$34:$L$777,СВЦЭМ!$A$34:$A$777,$A450,СВЦЭМ!$B$33:$B$776,B$437)+'СЕТ СН'!$F$16</f>
        <v>0</v>
      </c>
      <c r="C450" s="36">
        <f>SUMIFS(СВЦЭМ!$L$34:$L$777,СВЦЭМ!$A$34:$A$777,$A450,СВЦЭМ!$B$33:$B$776,C$437)+'СЕТ СН'!$F$16</f>
        <v>0</v>
      </c>
      <c r="D450" s="36">
        <f>SUMIFS(СВЦЭМ!$L$34:$L$777,СВЦЭМ!$A$34:$A$777,$A450,СВЦЭМ!$B$33:$B$776,D$437)+'СЕТ СН'!$F$16</f>
        <v>0</v>
      </c>
      <c r="E450" s="36">
        <f>SUMIFS(СВЦЭМ!$L$34:$L$777,СВЦЭМ!$A$34:$A$777,$A450,СВЦЭМ!$B$33:$B$776,E$437)+'СЕТ СН'!$F$16</f>
        <v>0</v>
      </c>
      <c r="F450" s="36">
        <f>SUMIFS(СВЦЭМ!$L$34:$L$777,СВЦЭМ!$A$34:$A$777,$A450,СВЦЭМ!$B$33:$B$776,F$437)+'СЕТ СН'!$F$16</f>
        <v>0</v>
      </c>
      <c r="G450" s="36">
        <f>SUMIFS(СВЦЭМ!$L$34:$L$777,СВЦЭМ!$A$34:$A$777,$A450,СВЦЭМ!$B$33:$B$776,G$437)+'СЕТ СН'!$F$16</f>
        <v>0</v>
      </c>
      <c r="H450" s="36">
        <f>SUMIFS(СВЦЭМ!$L$34:$L$777,СВЦЭМ!$A$34:$A$777,$A450,СВЦЭМ!$B$33:$B$776,H$437)+'СЕТ СН'!$F$16</f>
        <v>0</v>
      </c>
      <c r="I450" s="36">
        <f>SUMIFS(СВЦЭМ!$L$34:$L$777,СВЦЭМ!$A$34:$A$777,$A450,СВЦЭМ!$B$33:$B$776,I$437)+'СЕТ СН'!$F$16</f>
        <v>0</v>
      </c>
      <c r="J450" s="36">
        <f>SUMIFS(СВЦЭМ!$L$34:$L$777,СВЦЭМ!$A$34:$A$777,$A450,СВЦЭМ!$B$33:$B$776,J$437)+'СЕТ СН'!$F$16</f>
        <v>0</v>
      </c>
      <c r="K450" s="36">
        <f>SUMIFS(СВЦЭМ!$L$34:$L$777,СВЦЭМ!$A$34:$A$777,$A450,СВЦЭМ!$B$33:$B$776,K$437)+'СЕТ СН'!$F$16</f>
        <v>0</v>
      </c>
      <c r="L450" s="36">
        <f>SUMIFS(СВЦЭМ!$L$34:$L$777,СВЦЭМ!$A$34:$A$777,$A450,СВЦЭМ!$B$33:$B$776,L$437)+'СЕТ СН'!$F$16</f>
        <v>0</v>
      </c>
      <c r="M450" s="36">
        <f>SUMIFS(СВЦЭМ!$L$34:$L$777,СВЦЭМ!$A$34:$A$777,$A450,СВЦЭМ!$B$33:$B$776,M$437)+'СЕТ СН'!$F$16</f>
        <v>0</v>
      </c>
      <c r="N450" s="36">
        <f>SUMIFS(СВЦЭМ!$L$34:$L$777,СВЦЭМ!$A$34:$A$777,$A450,СВЦЭМ!$B$33:$B$776,N$437)+'СЕТ СН'!$F$16</f>
        <v>0</v>
      </c>
      <c r="O450" s="36">
        <f>SUMIFS(СВЦЭМ!$L$34:$L$777,СВЦЭМ!$A$34:$A$777,$A450,СВЦЭМ!$B$33:$B$776,O$437)+'СЕТ СН'!$F$16</f>
        <v>0</v>
      </c>
      <c r="P450" s="36">
        <f>SUMIFS(СВЦЭМ!$L$34:$L$777,СВЦЭМ!$A$34:$A$777,$A450,СВЦЭМ!$B$33:$B$776,P$437)+'СЕТ СН'!$F$16</f>
        <v>0</v>
      </c>
      <c r="Q450" s="36">
        <f>SUMIFS(СВЦЭМ!$L$34:$L$777,СВЦЭМ!$A$34:$A$777,$A450,СВЦЭМ!$B$33:$B$776,Q$437)+'СЕТ СН'!$F$16</f>
        <v>0</v>
      </c>
      <c r="R450" s="36">
        <f>SUMIFS(СВЦЭМ!$L$34:$L$777,СВЦЭМ!$A$34:$A$777,$A450,СВЦЭМ!$B$33:$B$776,R$437)+'СЕТ СН'!$F$16</f>
        <v>0</v>
      </c>
      <c r="S450" s="36">
        <f>SUMIFS(СВЦЭМ!$L$34:$L$777,СВЦЭМ!$A$34:$A$777,$A450,СВЦЭМ!$B$33:$B$776,S$437)+'СЕТ СН'!$F$16</f>
        <v>0</v>
      </c>
      <c r="T450" s="36">
        <f>SUMIFS(СВЦЭМ!$L$34:$L$777,СВЦЭМ!$A$34:$A$777,$A450,СВЦЭМ!$B$33:$B$776,T$437)+'СЕТ СН'!$F$16</f>
        <v>0</v>
      </c>
      <c r="U450" s="36">
        <f>SUMIFS(СВЦЭМ!$L$34:$L$777,СВЦЭМ!$A$34:$A$777,$A450,СВЦЭМ!$B$33:$B$776,U$437)+'СЕТ СН'!$F$16</f>
        <v>0</v>
      </c>
      <c r="V450" s="36">
        <f>SUMIFS(СВЦЭМ!$L$34:$L$777,СВЦЭМ!$A$34:$A$777,$A450,СВЦЭМ!$B$33:$B$776,V$437)+'СЕТ СН'!$F$16</f>
        <v>0</v>
      </c>
      <c r="W450" s="36">
        <f>SUMIFS(СВЦЭМ!$L$34:$L$777,СВЦЭМ!$A$34:$A$777,$A450,СВЦЭМ!$B$33:$B$776,W$437)+'СЕТ СН'!$F$16</f>
        <v>0</v>
      </c>
      <c r="X450" s="36">
        <f>SUMIFS(СВЦЭМ!$L$34:$L$777,СВЦЭМ!$A$34:$A$777,$A450,СВЦЭМ!$B$33:$B$776,X$437)+'СЕТ СН'!$F$16</f>
        <v>0</v>
      </c>
      <c r="Y450" s="36">
        <f>SUMIFS(СВЦЭМ!$L$34:$L$777,СВЦЭМ!$A$34:$A$777,$A450,СВЦЭМ!$B$33:$B$776,Y$437)+'СЕТ СН'!$F$16</f>
        <v>0</v>
      </c>
    </row>
    <row r="451" spans="1:25" ht="15.75" hidden="1" x14ac:dyDescent="0.2">
      <c r="A451" s="35">
        <f t="shared" si="12"/>
        <v>43630</v>
      </c>
      <c r="B451" s="36">
        <f>SUMIFS(СВЦЭМ!$L$34:$L$777,СВЦЭМ!$A$34:$A$777,$A451,СВЦЭМ!$B$33:$B$776,B$437)+'СЕТ СН'!$F$16</f>
        <v>0</v>
      </c>
      <c r="C451" s="36">
        <f>SUMIFS(СВЦЭМ!$L$34:$L$777,СВЦЭМ!$A$34:$A$777,$A451,СВЦЭМ!$B$33:$B$776,C$437)+'СЕТ СН'!$F$16</f>
        <v>0</v>
      </c>
      <c r="D451" s="36">
        <f>SUMIFS(СВЦЭМ!$L$34:$L$777,СВЦЭМ!$A$34:$A$777,$A451,СВЦЭМ!$B$33:$B$776,D$437)+'СЕТ СН'!$F$16</f>
        <v>0</v>
      </c>
      <c r="E451" s="36">
        <f>SUMIFS(СВЦЭМ!$L$34:$L$777,СВЦЭМ!$A$34:$A$777,$A451,СВЦЭМ!$B$33:$B$776,E$437)+'СЕТ СН'!$F$16</f>
        <v>0</v>
      </c>
      <c r="F451" s="36">
        <f>SUMIFS(СВЦЭМ!$L$34:$L$777,СВЦЭМ!$A$34:$A$777,$A451,СВЦЭМ!$B$33:$B$776,F$437)+'СЕТ СН'!$F$16</f>
        <v>0</v>
      </c>
      <c r="G451" s="36">
        <f>SUMIFS(СВЦЭМ!$L$34:$L$777,СВЦЭМ!$A$34:$A$777,$A451,СВЦЭМ!$B$33:$B$776,G$437)+'СЕТ СН'!$F$16</f>
        <v>0</v>
      </c>
      <c r="H451" s="36">
        <f>SUMIFS(СВЦЭМ!$L$34:$L$777,СВЦЭМ!$A$34:$A$777,$A451,СВЦЭМ!$B$33:$B$776,H$437)+'СЕТ СН'!$F$16</f>
        <v>0</v>
      </c>
      <c r="I451" s="36">
        <f>SUMIFS(СВЦЭМ!$L$34:$L$777,СВЦЭМ!$A$34:$A$777,$A451,СВЦЭМ!$B$33:$B$776,I$437)+'СЕТ СН'!$F$16</f>
        <v>0</v>
      </c>
      <c r="J451" s="36">
        <f>SUMIFS(СВЦЭМ!$L$34:$L$777,СВЦЭМ!$A$34:$A$777,$A451,СВЦЭМ!$B$33:$B$776,J$437)+'СЕТ СН'!$F$16</f>
        <v>0</v>
      </c>
      <c r="K451" s="36">
        <f>SUMIFS(СВЦЭМ!$L$34:$L$777,СВЦЭМ!$A$34:$A$777,$A451,СВЦЭМ!$B$33:$B$776,K$437)+'СЕТ СН'!$F$16</f>
        <v>0</v>
      </c>
      <c r="L451" s="36">
        <f>SUMIFS(СВЦЭМ!$L$34:$L$777,СВЦЭМ!$A$34:$A$777,$A451,СВЦЭМ!$B$33:$B$776,L$437)+'СЕТ СН'!$F$16</f>
        <v>0</v>
      </c>
      <c r="M451" s="36">
        <f>SUMIFS(СВЦЭМ!$L$34:$L$777,СВЦЭМ!$A$34:$A$777,$A451,СВЦЭМ!$B$33:$B$776,M$437)+'СЕТ СН'!$F$16</f>
        <v>0</v>
      </c>
      <c r="N451" s="36">
        <f>SUMIFS(СВЦЭМ!$L$34:$L$777,СВЦЭМ!$A$34:$A$777,$A451,СВЦЭМ!$B$33:$B$776,N$437)+'СЕТ СН'!$F$16</f>
        <v>0</v>
      </c>
      <c r="O451" s="36">
        <f>SUMIFS(СВЦЭМ!$L$34:$L$777,СВЦЭМ!$A$34:$A$777,$A451,СВЦЭМ!$B$33:$B$776,O$437)+'СЕТ СН'!$F$16</f>
        <v>0</v>
      </c>
      <c r="P451" s="36">
        <f>SUMIFS(СВЦЭМ!$L$34:$L$777,СВЦЭМ!$A$34:$A$777,$A451,СВЦЭМ!$B$33:$B$776,P$437)+'СЕТ СН'!$F$16</f>
        <v>0</v>
      </c>
      <c r="Q451" s="36">
        <f>SUMIFS(СВЦЭМ!$L$34:$L$777,СВЦЭМ!$A$34:$A$777,$A451,СВЦЭМ!$B$33:$B$776,Q$437)+'СЕТ СН'!$F$16</f>
        <v>0</v>
      </c>
      <c r="R451" s="36">
        <f>SUMIFS(СВЦЭМ!$L$34:$L$777,СВЦЭМ!$A$34:$A$777,$A451,СВЦЭМ!$B$33:$B$776,R$437)+'СЕТ СН'!$F$16</f>
        <v>0</v>
      </c>
      <c r="S451" s="36">
        <f>SUMIFS(СВЦЭМ!$L$34:$L$777,СВЦЭМ!$A$34:$A$777,$A451,СВЦЭМ!$B$33:$B$776,S$437)+'СЕТ СН'!$F$16</f>
        <v>0</v>
      </c>
      <c r="T451" s="36">
        <f>SUMIFS(СВЦЭМ!$L$34:$L$777,СВЦЭМ!$A$34:$A$777,$A451,СВЦЭМ!$B$33:$B$776,T$437)+'СЕТ СН'!$F$16</f>
        <v>0</v>
      </c>
      <c r="U451" s="36">
        <f>SUMIFS(СВЦЭМ!$L$34:$L$777,СВЦЭМ!$A$34:$A$777,$A451,СВЦЭМ!$B$33:$B$776,U$437)+'СЕТ СН'!$F$16</f>
        <v>0</v>
      </c>
      <c r="V451" s="36">
        <f>SUMIFS(СВЦЭМ!$L$34:$L$777,СВЦЭМ!$A$34:$A$777,$A451,СВЦЭМ!$B$33:$B$776,V$437)+'СЕТ СН'!$F$16</f>
        <v>0</v>
      </c>
      <c r="W451" s="36">
        <f>SUMIFS(СВЦЭМ!$L$34:$L$777,СВЦЭМ!$A$34:$A$777,$A451,СВЦЭМ!$B$33:$B$776,W$437)+'СЕТ СН'!$F$16</f>
        <v>0</v>
      </c>
      <c r="X451" s="36">
        <f>SUMIFS(СВЦЭМ!$L$34:$L$777,СВЦЭМ!$A$34:$A$777,$A451,СВЦЭМ!$B$33:$B$776,X$437)+'СЕТ СН'!$F$16</f>
        <v>0</v>
      </c>
      <c r="Y451" s="36">
        <f>SUMIFS(СВЦЭМ!$L$34:$L$777,СВЦЭМ!$A$34:$A$777,$A451,СВЦЭМ!$B$33:$B$776,Y$437)+'СЕТ СН'!$F$16</f>
        <v>0</v>
      </c>
    </row>
    <row r="452" spans="1:25" ht="15.75" hidden="1" x14ac:dyDescent="0.2">
      <c r="A452" s="35">
        <f t="shared" si="12"/>
        <v>43631</v>
      </c>
      <c r="B452" s="36">
        <f>SUMIFS(СВЦЭМ!$L$34:$L$777,СВЦЭМ!$A$34:$A$777,$A452,СВЦЭМ!$B$33:$B$776,B$437)+'СЕТ СН'!$F$16</f>
        <v>0</v>
      </c>
      <c r="C452" s="36">
        <f>SUMIFS(СВЦЭМ!$L$34:$L$777,СВЦЭМ!$A$34:$A$777,$A452,СВЦЭМ!$B$33:$B$776,C$437)+'СЕТ СН'!$F$16</f>
        <v>0</v>
      </c>
      <c r="D452" s="36">
        <f>SUMIFS(СВЦЭМ!$L$34:$L$777,СВЦЭМ!$A$34:$A$777,$A452,СВЦЭМ!$B$33:$B$776,D$437)+'СЕТ СН'!$F$16</f>
        <v>0</v>
      </c>
      <c r="E452" s="36">
        <f>SUMIFS(СВЦЭМ!$L$34:$L$777,СВЦЭМ!$A$34:$A$777,$A452,СВЦЭМ!$B$33:$B$776,E$437)+'СЕТ СН'!$F$16</f>
        <v>0</v>
      </c>
      <c r="F452" s="36">
        <f>SUMIFS(СВЦЭМ!$L$34:$L$777,СВЦЭМ!$A$34:$A$777,$A452,СВЦЭМ!$B$33:$B$776,F$437)+'СЕТ СН'!$F$16</f>
        <v>0</v>
      </c>
      <c r="G452" s="36">
        <f>SUMIFS(СВЦЭМ!$L$34:$L$777,СВЦЭМ!$A$34:$A$777,$A452,СВЦЭМ!$B$33:$B$776,G$437)+'СЕТ СН'!$F$16</f>
        <v>0</v>
      </c>
      <c r="H452" s="36">
        <f>SUMIFS(СВЦЭМ!$L$34:$L$777,СВЦЭМ!$A$34:$A$777,$A452,СВЦЭМ!$B$33:$B$776,H$437)+'СЕТ СН'!$F$16</f>
        <v>0</v>
      </c>
      <c r="I452" s="36">
        <f>SUMIFS(СВЦЭМ!$L$34:$L$777,СВЦЭМ!$A$34:$A$777,$A452,СВЦЭМ!$B$33:$B$776,I$437)+'СЕТ СН'!$F$16</f>
        <v>0</v>
      </c>
      <c r="J452" s="36">
        <f>SUMIFS(СВЦЭМ!$L$34:$L$777,СВЦЭМ!$A$34:$A$777,$A452,СВЦЭМ!$B$33:$B$776,J$437)+'СЕТ СН'!$F$16</f>
        <v>0</v>
      </c>
      <c r="K452" s="36">
        <f>SUMIFS(СВЦЭМ!$L$34:$L$777,СВЦЭМ!$A$34:$A$777,$A452,СВЦЭМ!$B$33:$B$776,K$437)+'СЕТ СН'!$F$16</f>
        <v>0</v>
      </c>
      <c r="L452" s="36">
        <f>SUMIFS(СВЦЭМ!$L$34:$L$777,СВЦЭМ!$A$34:$A$777,$A452,СВЦЭМ!$B$33:$B$776,L$437)+'СЕТ СН'!$F$16</f>
        <v>0</v>
      </c>
      <c r="M452" s="36">
        <f>SUMIFS(СВЦЭМ!$L$34:$L$777,СВЦЭМ!$A$34:$A$777,$A452,СВЦЭМ!$B$33:$B$776,M$437)+'СЕТ СН'!$F$16</f>
        <v>0</v>
      </c>
      <c r="N452" s="36">
        <f>SUMIFS(СВЦЭМ!$L$34:$L$777,СВЦЭМ!$A$34:$A$777,$A452,СВЦЭМ!$B$33:$B$776,N$437)+'СЕТ СН'!$F$16</f>
        <v>0</v>
      </c>
      <c r="O452" s="36">
        <f>SUMIFS(СВЦЭМ!$L$34:$L$777,СВЦЭМ!$A$34:$A$777,$A452,СВЦЭМ!$B$33:$B$776,O$437)+'СЕТ СН'!$F$16</f>
        <v>0</v>
      </c>
      <c r="P452" s="36">
        <f>SUMIFS(СВЦЭМ!$L$34:$L$777,СВЦЭМ!$A$34:$A$777,$A452,СВЦЭМ!$B$33:$B$776,P$437)+'СЕТ СН'!$F$16</f>
        <v>0</v>
      </c>
      <c r="Q452" s="36">
        <f>SUMIFS(СВЦЭМ!$L$34:$L$777,СВЦЭМ!$A$34:$A$777,$A452,СВЦЭМ!$B$33:$B$776,Q$437)+'СЕТ СН'!$F$16</f>
        <v>0</v>
      </c>
      <c r="R452" s="36">
        <f>SUMIFS(СВЦЭМ!$L$34:$L$777,СВЦЭМ!$A$34:$A$777,$A452,СВЦЭМ!$B$33:$B$776,R$437)+'СЕТ СН'!$F$16</f>
        <v>0</v>
      </c>
      <c r="S452" s="36">
        <f>SUMIFS(СВЦЭМ!$L$34:$L$777,СВЦЭМ!$A$34:$A$777,$A452,СВЦЭМ!$B$33:$B$776,S$437)+'СЕТ СН'!$F$16</f>
        <v>0</v>
      </c>
      <c r="T452" s="36">
        <f>SUMIFS(СВЦЭМ!$L$34:$L$777,СВЦЭМ!$A$34:$A$777,$A452,СВЦЭМ!$B$33:$B$776,T$437)+'СЕТ СН'!$F$16</f>
        <v>0</v>
      </c>
      <c r="U452" s="36">
        <f>SUMIFS(СВЦЭМ!$L$34:$L$777,СВЦЭМ!$A$34:$A$777,$A452,СВЦЭМ!$B$33:$B$776,U$437)+'СЕТ СН'!$F$16</f>
        <v>0</v>
      </c>
      <c r="V452" s="36">
        <f>SUMIFS(СВЦЭМ!$L$34:$L$777,СВЦЭМ!$A$34:$A$777,$A452,СВЦЭМ!$B$33:$B$776,V$437)+'СЕТ СН'!$F$16</f>
        <v>0</v>
      </c>
      <c r="W452" s="36">
        <f>SUMIFS(СВЦЭМ!$L$34:$L$777,СВЦЭМ!$A$34:$A$777,$A452,СВЦЭМ!$B$33:$B$776,W$437)+'СЕТ СН'!$F$16</f>
        <v>0</v>
      </c>
      <c r="X452" s="36">
        <f>SUMIFS(СВЦЭМ!$L$34:$L$777,СВЦЭМ!$A$34:$A$777,$A452,СВЦЭМ!$B$33:$B$776,X$437)+'СЕТ СН'!$F$16</f>
        <v>0</v>
      </c>
      <c r="Y452" s="36">
        <f>SUMIFS(СВЦЭМ!$L$34:$L$777,СВЦЭМ!$A$34:$A$777,$A452,СВЦЭМ!$B$33:$B$776,Y$437)+'СЕТ СН'!$F$16</f>
        <v>0</v>
      </c>
    </row>
    <row r="453" spans="1:25" ht="15.75" hidden="1" x14ac:dyDescent="0.2">
      <c r="A453" s="35">
        <f t="shared" si="12"/>
        <v>43632</v>
      </c>
      <c r="B453" s="36">
        <f>SUMIFS(СВЦЭМ!$L$34:$L$777,СВЦЭМ!$A$34:$A$777,$A453,СВЦЭМ!$B$33:$B$776,B$437)+'СЕТ СН'!$F$16</f>
        <v>0</v>
      </c>
      <c r="C453" s="36">
        <f>SUMIFS(СВЦЭМ!$L$34:$L$777,СВЦЭМ!$A$34:$A$777,$A453,СВЦЭМ!$B$33:$B$776,C$437)+'СЕТ СН'!$F$16</f>
        <v>0</v>
      </c>
      <c r="D453" s="36">
        <f>SUMIFS(СВЦЭМ!$L$34:$L$777,СВЦЭМ!$A$34:$A$777,$A453,СВЦЭМ!$B$33:$B$776,D$437)+'СЕТ СН'!$F$16</f>
        <v>0</v>
      </c>
      <c r="E453" s="36">
        <f>SUMIFS(СВЦЭМ!$L$34:$L$777,СВЦЭМ!$A$34:$A$777,$A453,СВЦЭМ!$B$33:$B$776,E$437)+'СЕТ СН'!$F$16</f>
        <v>0</v>
      </c>
      <c r="F453" s="36">
        <f>SUMIFS(СВЦЭМ!$L$34:$L$777,СВЦЭМ!$A$34:$A$777,$A453,СВЦЭМ!$B$33:$B$776,F$437)+'СЕТ СН'!$F$16</f>
        <v>0</v>
      </c>
      <c r="G453" s="36">
        <f>SUMIFS(СВЦЭМ!$L$34:$L$777,СВЦЭМ!$A$34:$A$777,$A453,СВЦЭМ!$B$33:$B$776,G$437)+'СЕТ СН'!$F$16</f>
        <v>0</v>
      </c>
      <c r="H453" s="36">
        <f>SUMIFS(СВЦЭМ!$L$34:$L$777,СВЦЭМ!$A$34:$A$777,$A453,СВЦЭМ!$B$33:$B$776,H$437)+'СЕТ СН'!$F$16</f>
        <v>0</v>
      </c>
      <c r="I453" s="36">
        <f>SUMIFS(СВЦЭМ!$L$34:$L$777,СВЦЭМ!$A$34:$A$777,$A453,СВЦЭМ!$B$33:$B$776,I$437)+'СЕТ СН'!$F$16</f>
        <v>0</v>
      </c>
      <c r="J453" s="36">
        <f>SUMIFS(СВЦЭМ!$L$34:$L$777,СВЦЭМ!$A$34:$A$777,$A453,СВЦЭМ!$B$33:$B$776,J$437)+'СЕТ СН'!$F$16</f>
        <v>0</v>
      </c>
      <c r="K453" s="36">
        <f>SUMIFS(СВЦЭМ!$L$34:$L$777,СВЦЭМ!$A$34:$A$777,$A453,СВЦЭМ!$B$33:$B$776,K$437)+'СЕТ СН'!$F$16</f>
        <v>0</v>
      </c>
      <c r="L453" s="36">
        <f>SUMIFS(СВЦЭМ!$L$34:$L$777,СВЦЭМ!$A$34:$A$777,$A453,СВЦЭМ!$B$33:$B$776,L$437)+'СЕТ СН'!$F$16</f>
        <v>0</v>
      </c>
      <c r="M453" s="36">
        <f>SUMIFS(СВЦЭМ!$L$34:$L$777,СВЦЭМ!$A$34:$A$777,$A453,СВЦЭМ!$B$33:$B$776,M$437)+'СЕТ СН'!$F$16</f>
        <v>0</v>
      </c>
      <c r="N453" s="36">
        <f>SUMIFS(СВЦЭМ!$L$34:$L$777,СВЦЭМ!$A$34:$A$777,$A453,СВЦЭМ!$B$33:$B$776,N$437)+'СЕТ СН'!$F$16</f>
        <v>0</v>
      </c>
      <c r="O453" s="36">
        <f>SUMIFS(СВЦЭМ!$L$34:$L$777,СВЦЭМ!$A$34:$A$777,$A453,СВЦЭМ!$B$33:$B$776,O$437)+'СЕТ СН'!$F$16</f>
        <v>0</v>
      </c>
      <c r="P453" s="36">
        <f>SUMIFS(СВЦЭМ!$L$34:$L$777,СВЦЭМ!$A$34:$A$777,$A453,СВЦЭМ!$B$33:$B$776,P$437)+'СЕТ СН'!$F$16</f>
        <v>0</v>
      </c>
      <c r="Q453" s="36">
        <f>SUMIFS(СВЦЭМ!$L$34:$L$777,СВЦЭМ!$A$34:$A$777,$A453,СВЦЭМ!$B$33:$B$776,Q$437)+'СЕТ СН'!$F$16</f>
        <v>0</v>
      </c>
      <c r="R453" s="36">
        <f>SUMIFS(СВЦЭМ!$L$34:$L$777,СВЦЭМ!$A$34:$A$777,$A453,СВЦЭМ!$B$33:$B$776,R$437)+'СЕТ СН'!$F$16</f>
        <v>0</v>
      </c>
      <c r="S453" s="36">
        <f>SUMIFS(СВЦЭМ!$L$34:$L$777,СВЦЭМ!$A$34:$A$777,$A453,СВЦЭМ!$B$33:$B$776,S$437)+'СЕТ СН'!$F$16</f>
        <v>0</v>
      </c>
      <c r="T453" s="36">
        <f>SUMIFS(СВЦЭМ!$L$34:$L$777,СВЦЭМ!$A$34:$A$777,$A453,СВЦЭМ!$B$33:$B$776,T$437)+'СЕТ СН'!$F$16</f>
        <v>0</v>
      </c>
      <c r="U453" s="36">
        <f>SUMIFS(СВЦЭМ!$L$34:$L$777,СВЦЭМ!$A$34:$A$777,$A453,СВЦЭМ!$B$33:$B$776,U$437)+'СЕТ СН'!$F$16</f>
        <v>0</v>
      </c>
      <c r="V453" s="36">
        <f>SUMIFS(СВЦЭМ!$L$34:$L$777,СВЦЭМ!$A$34:$A$777,$A453,СВЦЭМ!$B$33:$B$776,V$437)+'СЕТ СН'!$F$16</f>
        <v>0</v>
      </c>
      <c r="W453" s="36">
        <f>SUMIFS(СВЦЭМ!$L$34:$L$777,СВЦЭМ!$A$34:$A$777,$A453,СВЦЭМ!$B$33:$B$776,W$437)+'СЕТ СН'!$F$16</f>
        <v>0</v>
      </c>
      <c r="X453" s="36">
        <f>SUMIFS(СВЦЭМ!$L$34:$L$777,СВЦЭМ!$A$34:$A$777,$A453,СВЦЭМ!$B$33:$B$776,X$437)+'СЕТ СН'!$F$16</f>
        <v>0</v>
      </c>
      <c r="Y453" s="36">
        <f>SUMIFS(СВЦЭМ!$L$34:$L$777,СВЦЭМ!$A$34:$A$777,$A453,СВЦЭМ!$B$33:$B$776,Y$437)+'СЕТ СН'!$F$16</f>
        <v>0</v>
      </c>
    </row>
    <row r="454" spans="1:25" ht="15.75" hidden="1" x14ac:dyDescent="0.2">
      <c r="A454" s="35">
        <f t="shared" si="12"/>
        <v>43633</v>
      </c>
      <c r="B454" s="36">
        <f>SUMIFS(СВЦЭМ!$L$34:$L$777,СВЦЭМ!$A$34:$A$777,$A454,СВЦЭМ!$B$33:$B$776,B$437)+'СЕТ СН'!$F$16</f>
        <v>0</v>
      </c>
      <c r="C454" s="36">
        <f>SUMIFS(СВЦЭМ!$L$34:$L$777,СВЦЭМ!$A$34:$A$777,$A454,СВЦЭМ!$B$33:$B$776,C$437)+'СЕТ СН'!$F$16</f>
        <v>0</v>
      </c>
      <c r="D454" s="36">
        <f>SUMIFS(СВЦЭМ!$L$34:$L$777,СВЦЭМ!$A$34:$A$777,$A454,СВЦЭМ!$B$33:$B$776,D$437)+'СЕТ СН'!$F$16</f>
        <v>0</v>
      </c>
      <c r="E454" s="36">
        <f>SUMIFS(СВЦЭМ!$L$34:$L$777,СВЦЭМ!$A$34:$A$777,$A454,СВЦЭМ!$B$33:$B$776,E$437)+'СЕТ СН'!$F$16</f>
        <v>0</v>
      </c>
      <c r="F454" s="36">
        <f>SUMIFS(СВЦЭМ!$L$34:$L$777,СВЦЭМ!$A$34:$A$777,$A454,СВЦЭМ!$B$33:$B$776,F$437)+'СЕТ СН'!$F$16</f>
        <v>0</v>
      </c>
      <c r="G454" s="36">
        <f>SUMIFS(СВЦЭМ!$L$34:$L$777,СВЦЭМ!$A$34:$A$777,$A454,СВЦЭМ!$B$33:$B$776,G$437)+'СЕТ СН'!$F$16</f>
        <v>0</v>
      </c>
      <c r="H454" s="36">
        <f>SUMIFS(СВЦЭМ!$L$34:$L$777,СВЦЭМ!$A$34:$A$777,$A454,СВЦЭМ!$B$33:$B$776,H$437)+'СЕТ СН'!$F$16</f>
        <v>0</v>
      </c>
      <c r="I454" s="36">
        <f>SUMIFS(СВЦЭМ!$L$34:$L$777,СВЦЭМ!$A$34:$A$777,$A454,СВЦЭМ!$B$33:$B$776,I$437)+'СЕТ СН'!$F$16</f>
        <v>0</v>
      </c>
      <c r="J454" s="36">
        <f>SUMIFS(СВЦЭМ!$L$34:$L$777,СВЦЭМ!$A$34:$A$777,$A454,СВЦЭМ!$B$33:$B$776,J$437)+'СЕТ СН'!$F$16</f>
        <v>0</v>
      </c>
      <c r="K454" s="36">
        <f>SUMIFS(СВЦЭМ!$L$34:$L$777,СВЦЭМ!$A$34:$A$777,$A454,СВЦЭМ!$B$33:$B$776,K$437)+'СЕТ СН'!$F$16</f>
        <v>0</v>
      </c>
      <c r="L454" s="36">
        <f>SUMIFS(СВЦЭМ!$L$34:$L$777,СВЦЭМ!$A$34:$A$777,$A454,СВЦЭМ!$B$33:$B$776,L$437)+'СЕТ СН'!$F$16</f>
        <v>0</v>
      </c>
      <c r="M454" s="36">
        <f>SUMIFS(СВЦЭМ!$L$34:$L$777,СВЦЭМ!$A$34:$A$777,$A454,СВЦЭМ!$B$33:$B$776,M$437)+'СЕТ СН'!$F$16</f>
        <v>0</v>
      </c>
      <c r="N454" s="36">
        <f>SUMIFS(СВЦЭМ!$L$34:$L$777,СВЦЭМ!$A$34:$A$777,$A454,СВЦЭМ!$B$33:$B$776,N$437)+'СЕТ СН'!$F$16</f>
        <v>0</v>
      </c>
      <c r="O454" s="36">
        <f>SUMIFS(СВЦЭМ!$L$34:$L$777,СВЦЭМ!$A$34:$A$777,$A454,СВЦЭМ!$B$33:$B$776,O$437)+'СЕТ СН'!$F$16</f>
        <v>0</v>
      </c>
      <c r="P454" s="36">
        <f>SUMIFS(СВЦЭМ!$L$34:$L$777,СВЦЭМ!$A$34:$A$777,$A454,СВЦЭМ!$B$33:$B$776,P$437)+'СЕТ СН'!$F$16</f>
        <v>0</v>
      </c>
      <c r="Q454" s="36">
        <f>SUMIFS(СВЦЭМ!$L$34:$L$777,СВЦЭМ!$A$34:$A$777,$A454,СВЦЭМ!$B$33:$B$776,Q$437)+'СЕТ СН'!$F$16</f>
        <v>0</v>
      </c>
      <c r="R454" s="36">
        <f>SUMIFS(СВЦЭМ!$L$34:$L$777,СВЦЭМ!$A$34:$A$777,$A454,СВЦЭМ!$B$33:$B$776,R$437)+'СЕТ СН'!$F$16</f>
        <v>0</v>
      </c>
      <c r="S454" s="36">
        <f>SUMIFS(СВЦЭМ!$L$34:$L$777,СВЦЭМ!$A$34:$A$777,$A454,СВЦЭМ!$B$33:$B$776,S$437)+'СЕТ СН'!$F$16</f>
        <v>0</v>
      </c>
      <c r="T454" s="36">
        <f>SUMIFS(СВЦЭМ!$L$34:$L$777,СВЦЭМ!$A$34:$A$777,$A454,СВЦЭМ!$B$33:$B$776,T$437)+'СЕТ СН'!$F$16</f>
        <v>0</v>
      </c>
      <c r="U454" s="36">
        <f>SUMIFS(СВЦЭМ!$L$34:$L$777,СВЦЭМ!$A$34:$A$777,$A454,СВЦЭМ!$B$33:$B$776,U$437)+'СЕТ СН'!$F$16</f>
        <v>0</v>
      </c>
      <c r="V454" s="36">
        <f>SUMIFS(СВЦЭМ!$L$34:$L$777,СВЦЭМ!$A$34:$A$777,$A454,СВЦЭМ!$B$33:$B$776,V$437)+'СЕТ СН'!$F$16</f>
        <v>0</v>
      </c>
      <c r="W454" s="36">
        <f>SUMIFS(СВЦЭМ!$L$34:$L$777,СВЦЭМ!$A$34:$A$777,$A454,СВЦЭМ!$B$33:$B$776,W$437)+'СЕТ СН'!$F$16</f>
        <v>0</v>
      </c>
      <c r="X454" s="36">
        <f>SUMIFS(СВЦЭМ!$L$34:$L$777,СВЦЭМ!$A$34:$A$777,$A454,СВЦЭМ!$B$33:$B$776,X$437)+'СЕТ СН'!$F$16</f>
        <v>0</v>
      </c>
      <c r="Y454" s="36">
        <f>SUMIFS(СВЦЭМ!$L$34:$L$777,СВЦЭМ!$A$34:$A$777,$A454,СВЦЭМ!$B$33:$B$776,Y$437)+'СЕТ СН'!$F$16</f>
        <v>0</v>
      </c>
    </row>
    <row r="455" spans="1:25" ht="15.75" hidden="1" x14ac:dyDescent="0.2">
      <c r="A455" s="35">
        <f t="shared" si="12"/>
        <v>43634</v>
      </c>
      <c r="B455" s="36">
        <f>SUMIFS(СВЦЭМ!$L$34:$L$777,СВЦЭМ!$A$34:$A$777,$A455,СВЦЭМ!$B$33:$B$776,B$437)+'СЕТ СН'!$F$16</f>
        <v>0</v>
      </c>
      <c r="C455" s="36">
        <f>SUMIFS(СВЦЭМ!$L$34:$L$777,СВЦЭМ!$A$34:$A$777,$A455,СВЦЭМ!$B$33:$B$776,C$437)+'СЕТ СН'!$F$16</f>
        <v>0</v>
      </c>
      <c r="D455" s="36">
        <f>SUMIFS(СВЦЭМ!$L$34:$L$777,СВЦЭМ!$A$34:$A$777,$A455,СВЦЭМ!$B$33:$B$776,D$437)+'СЕТ СН'!$F$16</f>
        <v>0</v>
      </c>
      <c r="E455" s="36">
        <f>SUMIFS(СВЦЭМ!$L$34:$L$777,СВЦЭМ!$A$34:$A$777,$A455,СВЦЭМ!$B$33:$B$776,E$437)+'СЕТ СН'!$F$16</f>
        <v>0</v>
      </c>
      <c r="F455" s="36">
        <f>SUMIFS(СВЦЭМ!$L$34:$L$777,СВЦЭМ!$A$34:$A$777,$A455,СВЦЭМ!$B$33:$B$776,F$437)+'СЕТ СН'!$F$16</f>
        <v>0</v>
      </c>
      <c r="G455" s="36">
        <f>SUMIFS(СВЦЭМ!$L$34:$L$777,СВЦЭМ!$A$34:$A$777,$A455,СВЦЭМ!$B$33:$B$776,G$437)+'СЕТ СН'!$F$16</f>
        <v>0</v>
      </c>
      <c r="H455" s="36">
        <f>SUMIFS(СВЦЭМ!$L$34:$L$777,СВЦЭМ!$A$34:$A$777,$A455,СВЦЭМ!$B$33:$B$776,H$437)+'СЕТ СН'!$F$16</f>
        <v>0</v>
      </c>
      <c r="I455" s="36">
        <f>SUMIFS(СВЦЭМ!$L$34:$L$777,СВЦЭМ!$A$34:$A$777,$A455,СВЦЭМ!$B$33:$B$776,I$437)+'СЕТ СН'!$F$16</f>
        <v>0</v>
      </c>
      <c r="J455" s="36">
        <f>SUMIFS(СВЦЭМ!$L$34:$L$777,СВЦЭМ!$A$34:$A$777,$A455,СВЦЭМ!$B$33:$B$776,J$437)+'СЕТ СН'!$F$16</f>
        <v>0</v>
      </c>
      <c r="K455" s="36">
        <f>SUMIFS(СВЦЭМ!$L$34:$L$777,СВЦЭМ!$A$34:$A$777,$A455,СВЦЭМ!$B$33:$B$776,K$437)+'СЕТ СН'!$F$16</f>
        <v>0</v>
      </c>
      <c r="L455" s="36">
        <f>SUMIFS(СВЦЭМ!$L$34:$L$777,СВЦЭМ!$A$34:$A$777,$A455,СВЦЭМ!$B$33:$B$776,L$437)+'СЕТ СН'!$F$16</f>
        <v>0</v>
      </c>
      <c r="M455" s="36">
        <f>SUMIFS(СВЦЭМ!$L$34:$L$777,СВЦЭМ!$A$34:$A$777,$A455,СВЦЭМ!$B$33:$B$776,M$437)+'СЕТ СН'!$F$16</f>
        <v>0</v>
      </c>
      <c r="N455" s="36">
        <f>SUMIFS(СВЦЭМ!$L$34:$L$777,СВЦЭМ!$A$34:$A$777,$A455,СВЦЭМ!$B$33:$B$776,N$437)+'СЕТ СН'!$F$16</f>
        <v>0</v>
      </c>
      <c r="O455" s="36">
        <f>SUMIFS(СВЦЭМ!$L$34:$L$777,СВЦЭМ!$A$34:$A$777,$A455,СВЦЭМ!$B$33:$B$776,O$437)+'СЕТ СН'!$F$16</f>
        <v>0</v>
      </c>
      <c r="P455" s="36">
        <f>SUMIFS(СВЦЭМ!$L$34:$L$777,СВЦЭМ!$A$34:$A$777,$A455,СВЦЭМ!$B$33:$B$776,P$437)+'СЕТ СН'!$F$16</f>
        <v>0</v>
      </c>
      <c r="Q455" s="36">
        <f>SUMIFS(СВЦЭМ!$L$34:$L$777,СВЦЭМ!$A$34:$A$777,$A455,СВЦЭМ!$B$33:$B$776,Q$437)+'СЕТ СН'!$F$16</f>
        <v>0</v>
      </c>
      <c r="R455" s="36">
        <f>SUMIFS(СВЦЭМ!$L$34:$L$777,СВЦЭМ!$A$34:$A$777,$A455,СВЦЭМ!$B$33:$B$776,R$437)+'СЕТ СН'!$F$16</f>
        <v>0</v>
      </c>
      <c r="S455" s="36">
        <f>SUMIFS(СВЦЭМ!$L$34:$L$777,СВЦЭМ!$A$34:$A$777,$A455,СВЦЭМ!$B$33:$B$776,S$437)+'СЕТ СН'!$F$16</f>
        <v>0</v>
      </c>
      <c r="T455" s="36">
        <f>SUMIFS(СВЦЭМ!$L$34:$L$777,СВЦЭМ!$A$34:$A$777,$A455,СВЦЭМ!$B$33:$B$776,T$437)+'СЕТ СН'!$F$16</f>
        <v>0</v>
      </c>
      <c r="U455" s="36">
        <f>SUMIFS(СВЦЭМ!$L$34:$L$777,СВЦЭМ!$A$34:$A$777,$A455,СВЦЭМ!$B$33:$B$776,U$437)+'СЕТ СН'!$F$16</f>
        <v>0</v>
      </c>
      <c r="V455" s="36">
        <f>SUMIFS(СВЦЭМ!$L$34:$L$777,СВЦЭМ!$A$34:$A$777,$A455,СВЦЭМ!$B$33:$B$776,V$437)+'СЕТ СН'!$F$16</f>
        <v>0</v>
      </c>
      <c r="W455" s="36">
        <f>SUMIFS(СВЦЭМ!$L$34:$L$777,СВЦЭМ!$A$34:$A$777,$A455,СВЦЭМ!$B$33:$B$776,W$437)+'СЕТ СН'!$F$16</f>
        <v>0</v>
      </c>
      <c r="X455" s="36">
        <f>SUMIFS(СВЦЭМ!$L$34:$L$777,СВЦЭМ!$A$34:$A$777,$A455,СВЦЭМ!$B$33:$B$776,X$437)+'СЕТ СН'!$F$16</f>
        <v>0</v>
      </c>
      <c r="Y455" s="36">
        <f>SUMIFS(СВЦЭМ!$L$34:$L$777,СВЦЭМ!$A$34:$A$777,$A455,СВЦЭМ!$B$33:$B$776,Y$437)+'СЕТ СН'!$F$16</f>
        <v>0</v>
      </c>
    </row>
    <row r="456" spans="1:25" ht="15.75" hidden="1" x14ac:dyDescent="0.2">
      <c r="A456" s="35">
        <f t="shared" si="12"/>
        <v>43635</v>
      </c>
      <c r="B456" s="36">
        <f>SUMIFS(СВЦЭМ!$L$34:$L$777,СВЦЭМ!$A$34:$A$777,$A456,СВЦЭМ!$B$33:$B$776,B$437)+'СЕТ СН'!$F$16</f>
        <v>0</v>
      </c>
      <c r="C456" s="36">
        <f>SUMIFS(СВЦЭМ!$L$34:$L$777,СВЦЭМ!$A$34:$A$777,$A456,СВЦЭМ!$B$33:$B$776,C$437)+'СЕТ СН'!$F$16</f>
        <v>0</v>
      </c>
      <c r="D456" s="36">
        <f>SUMIFS(СВЦЭМ!$L$34:$L$777,СВЦЭМ!$A$34:$A$777,$A456,СВЦЭМ!$B$33:$B$776,D$437)+'СЕТ СН'!$F$16</f>
        <v>0</v>
      </c>
      <c r="E456" s="36">
        <f>SUMIFS(СВЦЭМ!$L$34:$L$777,СВЦЭМ!$A$34:$A$777,$A456,СВЦЭМ!$B$33:$B$776,E$437)+'СЕТ СН'!$F$16</f>
        <v>0</v>
      </c>
      <c r="F456" s="36">
        <f>SUMIFS(СВЦЭМ!$L$34:$L$777,СВЦЭМ!$A$34:$A$777,$A456,СВЦЭМ!$B$33:$B$776,F$437)+'СЕТ СН'!$F$16</f>
        <v>0</v>
      </c>
      <c r="G456" s="36">
        <f>SUMIFS(СВЦЭМ!$L$34:$L$777,СВЦЭМ!$A$34:$A$777,$A456,СВЦЭМ!$B$33:$B$776,G$437)+'СЕТ СН'!$F$16</f>
        <v>0</v>
      </c>
      <c r="H456" s="36">
        <f>SUMIFS(СВЦЭМ!$L$34:$L$777,СВЦЭМ!$A$34:$A$777,$A456,СВЦЭМ!$B$33:$B$776,H$437)+'СЕТ СН'!$F$16</f>
        <v>0</v>
      </c>
      <c r="I456" s="36">
        <f>SUMIFS(СВЦЭМ!$L$34:$L$777,СВЦЭМ!$A$34:$A$777,$A456,СВЦЭМ!$B$33:$B$776,I$437)+'СЕТ СН'!$F$16</f>
        <v>0</v>
      </c>
      <c r="J456" s="36">
        <f>SUMIFS(СВЦЭМ!$L$34:$L$777,СВЦЭМ!$A$34:$A$777,$A456,СВЦЭМ!$B$33:$B$776,J$437)+'СЕТ СН'!$F$16</f>
        <v>0</v>
      </c>
      <c r="K456" s="36">
        <f>SUMIFS(СВЦЭМ!$L$34:$L$777,СВЦЭМ!$A$34:$A$777,$A456,СВЦЭМ!$B$33:$B$776,K$437)+'СЕТ СН'!$F$16</f>
        <v>0</v>
      </c>
      <c r="L456" s="36">
        <f>SUMIFS(СВЦЭМ!$L$34:$L$777,СВЦЭМ!$A$34:$A$777,$A456,СВЦЭМ!$B$33:$B$776,L$437)+'СЕТ СН'!$F$16</f>
        <v>0</v>
      </c>
      <c r="M456" s="36">
        <f>SUMIFS(СВЦЭМ!$L$34:$L$777,СВЦЭМ!$A$34:$A$777,$A456,СВЦЭМ!$B$33:$B$776,M$437)+'СЕТ СН'!$F$16</f>
        <v>0</v>
      </c>
      <c r="N456" s="36">
        <f>SUMIFS(СВЦЭМ!$L$34:$L$777,СВЦЭМ!$A$34:$A$777,$A456,СВЦЭМ!$B$33:$B$776,N$437)+'СЕТ СН'!$F$16</f>
        <v>0</v>
      </c>
      <c r="O456" s="36">
        <f>SUMIFS(СВЦЭМ!$L$34:$L$777,СВЦЭМ!$A$34:$A$777,$A456,СВЦЭМ!$B$33:$B$776,O$437)+'СЕТ СН'!$F$16</f>
        <v>0</v>
      </c>
      <c r="P456" s="36">
        <f>SUMIFS(СВЦЭМ!$L$34:$L$777,СВЦЭМ!$A$34:$A$777,$A456,СВЦЭМ!$B$33:$B$776,P$437)+'СЕТ СН'!$F$16</f>
        <v>0</v>
      </c>
      <c r="Q456" s="36">
        <f>SUMIFS(СВЦЭМ!$L$34:$L$777,СВЦЭМ!$A$34:$A$777,$A456,СВЦЭМ!$B$33:$B$776,Q$437)+'СЕТ СН'!$F$16</f>
        <v>0</v>
      </c>
      <c r="R456" s="36">
        <f>SUMIFS(СВЦЭМ!$L$34:$L$777,СВЦЭМ!$A$34:$A$777,$A456,СВЦЭМ!$B$33:$B$776,R$437)+'СЕТ СН'!$F$16</f>
        <v>0</v>
      </c>
      <c r="S456" s="36">
        <f>SUMIFS(СВЦЭМ!$L$34:$L$777,СВЦЭМ!$A$34:$A$777,$A456,СВЦЭМ!$B$33:$B$776,S$437)+'СЕТ СН'!$F$16</f>
        <v>0</v>
      </c>
      <c r="T456" s="36">
        <f>SUMIFS(СВЦЭМ!$L$34:$L$777,СВЦЭМ!$A$34:$A$777,$A456,СВЦЭМ!$B$33:$B$776,T$437)+'СЕТ СН'!$F$16</f>
        <v>0</v>
      </c>
      <c r="U456" s="36">
        <f>SUMIFS(СВЦЭМ!$L$34:$L$777,СВЦЭМ!$A$34:$A$777,$A456,СВЦЭМ!$B$33:$B$776,U$437)+'СЕТ СН'!$F$16</f>
        <v>0</v>
      </c>
      <c r="V456" s="36">
        <f>SUMIFS(СВЦЭМ!$L$34:$L$777,СВЦЭМ!$A$34:$A$777,$A456,СВЦЭМ!$B$33:$B$776,V$437)+'СЕТ СН'!$F$16</f>
        <v>0</v>
      </c>
      <c r="W456" s="36">
        <f>SUMIFS(СВЦЭМ!$L$34:$L$777,СВЦЭМ!$A$34:$A$777,$A456,СВЦЭМ!$B$33:$B$776,W$437)+'СЕТ СН'!$F$16</f>
        <v>0</v>
      </c>
      <c r="X456" s="36">
        <f>SUMIFS(СВЦЭМ!$L$34:$L$777,СВЦЭМ!$A$34:$A$777,$A456,СВЦЭМ!$B$33:$B$776,X$437)+'СЕТ СН'!$F$16</f>
        <v>0</v>
      </c>
      <c r="Y456" s="36">
        <f>SUMIFS(СВЦЭМ!$L$34:$L$777,СВЦЭМ!$A$34:$A$777,$A456,СВЦЭМ!$B$33:$B$776,Y$437)+'СЕТ СН'!$F$16</f>
        <v>0</v>
      </c>
    </row>
    <row r="457" spans="1:25" ht="15.75" hidden="1" x14ac:dyDescent="0.2">
      <c r="A457" s="35">
        <f t="shared" si="12"/>
        <v>43636</v>
      </c>
      <c r="B457" s="36">
        <f>SUMIFS(СВЦЭМ!$L$34:$L$777,СВЦЭМ!$A$34:$A$777,$A457,СВЦЭМ!$B$33:$B$776,B$437)+'СЕТ СН'!$F$16</f>
        <v>0</v>
      </c>
      <c r="C457" s="36">
        <f>SUMIFS(СВЦЭМ!$L$34:$L$777,СВЦЭМ!$A$34:$A$777,$A457,СВЦЭМ!$B$33:$B$776,C$437)+'СЕТ СН'!$F$16</f>
        <v>0</v>
      </c>
      <c r="D457" s="36">
        <f>SUMIFS(СВЦЭМ!$L$34:$L$777,СВЦЭМ!$A$34:$A$777,$A457,СВЦЭМ!$B$33:$B$776,D$437)+'СЕТ СН'!$F$16</f>
        <v>0</v>
      </c>
      <c r="E457" s="36">
        <f>SUMIFS(СВЦЭМ!$L$34:$L$777,СВЦЭМ!$A$34:$A$777,$A457,СВЦЭМ!$B$33:$B$776,E$437)+'СЕТ СН'!$F$16</f>
        <v>0</v>
      </c>
      <c r="F457" s="36">
        <f>SUMIFS(СВЦЭМ!$L$34:$L$777,СВЦЭМ!$A$34:$A$777,$A457,СВЦЭМ!$B$33:$B$776,F$437)+'СЕТ СН'!$F$16</f>
        <v>0</v>
      </c>
      <c r="G457" s="36">
        <f>SUMIFS(СВЦЭМ!$L$34:$L$777,СВЦЭМ!$A$34:$A$777,$A457,СВЦЭМ!$B$33:$B$776,G$437)+'СЕТ СН'!$F$16</f>
        <v>0</v>
      </c>
      <c r="H457" s="36">
        <f>SUMIFS(СВЦЭМ!$L$34:$L$777,СВЦЭМ!$A$34:$A$777,$A457,СВЦЭМ!$B$33:$B$776,H$437)+'СЕТ СН'!$F$16</f>
        <v>0</v>
      </c>
      <c r="I457" s="36">
        <f>SUMIFS(СВЦЭМ!$L$34:$L$777,СВЦЭМ!$A$34:$A$777,$A457,СВЦЭМ!$B$33:$B$776,I$437)+'СЕТ СН'!$F$16</f>
        <v>0</v>
      </c>
      <c r="J457" s="36">
        <f>SUMIFS(СВЦЭМ!$L$34:$L$777,СВЦЭМ!$A$34:$A$777,$A457,СВЦЭМ!$B$33:$B$776,J$437)+'СЕТ СН'!$F$16</f>
        <v>0</v>
      </c>
      <c r="K457" s="36">
        <f>SUMIFS(СВЦЭМ!$L$34:$L$777,СВЦЭМ!$A$34:$A$777,$A457,СВЦЭМ!$B$33:$B$776,K$437)+'СЕТ СН'!$F$16</f>
        <v>0</v>
      </c>
      <c r="L457" s="36">
        <f>SUMIFS(СВЦЭМ!$L$34:$L$777,СВЦЭМ!$A$34:$A$777,$A457,СВЦЭМ!$B$33:$B$776,L$437)+'СЕТ СН'!$F$16</f>
        <v>0</v>
      </c>
      <c r="M457" s="36">
        <f>SUMIFS(СВЦЭМ!$L$34:$L$777,СВЦЭМ!$A$34:$A$777,$A457,СВЦЭМ!$B$33:$B$776,M$437)+'СЕТ СН'!$F$16</f>
        <v>0</v>
      </c>
      <c r="N457" s="36">
        <f>SUMIFS(СВЦЭМ!$L$34:$L$777,СВЦЭМ!$A$34:$A$777,$A457,СВЦЭМ!$B$33:$B$776,N$437)+'СЕТ СН'!$F$16</f>
        <v>0</v>
      </c>
      <c r="O457" s="36">
        <f>SUMIFS(СВЦЭМ!$L$34:$L$777,СВЦЭМ!$A$34:$A$777,$A457,СВЦЭМ!$B$33:$B$776,O$437)+'СЕТ СН'!$F$16</f>
        <v>0</v>
      </c>
      <c r="P457" s="36">
        <f>SUMIFS(СВЦЭМ!$L$34:$L$777,СВЦЭМ!$A$34:$A$777,$A457,СВЦЭМ!$B$33:$B$776,P$437)+'СЕТ СН'!$F$16</f>
        <v>0</v>
      </c>
      <c r="Q457" s="36">
        <f>SUMIFS(СВЦЭМ!$L$34:$L$777,СВЦЭМ!$A$34:$A$777,$A457,СВЦЭМ!$B$33:$B$776,Q$437)+'СЕТ СН'!$F$16</f>
        <v>0</v>
      </c>
      <c r="R457" s="36">
        <f>SUMIFS(СВЦЭМ!$L$34:$L$777,СВЦЭМ!$A$34:$A$777,$A457,СВЦЭМ!$B$33:$B$776,R$437)+'СЕТ СН'!$F$16</f>
        <v>0</v>
      </c>
      <c r="S457" s="36">
        <f>SUMIFS(СВЦЭМ!$L$34:$L$777,СВЦЭМ!$A$34:$A$777,$A457,СВЦЭМ!$B$33:$B$776,S$437)+'СЕТ СН'!$F$16</f>
        <v>0</v>
      </c>
      <c r="T457" s="36">
        <f>SUMIFS(СВЦЭМ!$L$34:$L$777,СВЦЭМ!$A$34:$A$777,$A457,СВЦЭМ!$B$33:$B$776,T$437)+'СЕТ СН'!$F$16</f>
        <v>0</v>
      </c>
      <c r="U457" s="36">
        <f>SUMIFS(СВЦЭМ!$L$34:$L$777,СВЦЭМ!$A$34:$A$777,$A457,СВЦЭМ!$B$33:$B$776,U$437)+'СЕТ СН'!$F$16</f>
        <v>0</v>
      </c>
      <c r="V457" s="36">
        <f>SUMIFS(СВЦЭМ!$L$34:$L$777,СВЦЭМ!$A$34:$A$777,$A457,СВЦЭМ!$B$33:$B$776,V$437)+'СЕТ СН'!$F$16</f>
        <v>0</v>
      </c>
      <c r="W457" s="36">
        <f>SUMIFS(СВЦЭМ!$L$34:$L$777,СВЦЭМ!$A$34:$A$777,$A457,СВЦЭМ!$B$33:$B$776,W$437)+'СЕТ СН'!$F$16</f>
        <v>0</v>
      </c>
      <c r="X457" s="36">
        <f>SUMIFS(СВЦЭМ!$L$34:$L$777,СВЦЭМ!$A$34:$A$777,$A457,СВЦЭМ!$B$33:$B$776,X$437)+'СЕТ СН'!$F$16</f>
        <v>0</v>
      </c>
      <c r="Y457" s="36">
        <f>SUMIFS(СВЦЭМ!$L$34:$L$777,СВЦЭМ!$A$34:$A$777,$A457,СВЦЭМ!$B$33:$B$776,Y$437)+'СЕТ СН'!$F$16</f>
        <v>0</v>
      </c>
    </row>
    <row r="458" spans="1:25" ht="15.75" hidden="1" x14ac:dyDescent="0.2">
      <c r="A458" s="35">
        <f t="shared" si="12"/>
        <v>43637</v>
      </c>
      <c r="B458" s="36">
        <f>SUMIFS(СВЦЭМ!$L$34:$L$777,СВЦЭМ!$A$34:$A$777,$A458,СВЦЭМ!$B$33:$B$776,B$437)+'СЕТ СН'!$F$16</f>
        <v>0</v>
      </c>
      <c r="C458" s="36">
        <f>SUMIFS(СВЦЭМ!$L$34:$L$777,СВЦЭМ!$A$34:$A$777,$A458,СВЦЭМ!$B$33:$B$776,C$437)+'СЕТ СН'!$F$16</f>
        <v>0</v>
      </c>
      <c r="D458" s="36">
        <f>SUMIFS(СВЦЭМ!$L$34:$L$777,СВЦЭМ!$A$34:$A$777,$A458,СВЦЭМ!$B$33:$B$776,D$437)+'СЕТ СН'!$F$16</f>
        <v>0</v>
      </c>
      <c r="E458" s="36">
        <f>SUMIFS(СВЦЭМ!$L$34:$L$777,СВЦЭМ!$A$34:$A$777,$A458,СВЦЭМ!$B$33:$B$776,E$437)+'СЕТ СН'!$F$16</f>
        <v>0</v>
      </c>
      <c r="F458" s="36">
        <f>SUMIFS(СВЦЭМ!$L$34:$L$777,СВЦЭМ!$A$34:$A$777,$A458,СВЦЭМ!$B$33:$B$776,F$437)+'СЕТ СН'!$F$16</f>
        <v>0</v>
      </c>
      <c r="G458" s="36">
        <f>SUMIFS(СВЦЭМ!$L$34:$L$777,СВЦЭМ!$A$34:$A$777,$A458,СВЦЭМ!$B$33:$B$776,G$437)+'СЕТ СН'!$F$16</f>
        <v>0</v>
      </c>
      <c r="H458" s="36">
        <f>SUMIFS(СВЦЭМ!$L$34:$L$777,СВЦЭМ!$A$34:$A$777,$A458,СВЦЭМ!$B$33:$B$776,H$437)+'СЕТ СН'!$F$16</f>
        <v>0</v>
      </c>
      <c r="I458" s="36">
        <f>SUMIFS(СВЦЭМ!$L$34:$L$777,СВЦЭМ!$A$34:$A$777,$A458,СВЦЭМ!$B$33:$B$776,I$437)+'СЕТ СН'!$F$16</f>
        <v>0</v>
      </c>
      <c r="J458" s="36">
        <f>SUMIFS(СВЦЭМ!$L$34:$L$777,СВЦЭМ!$A$34:$A$777,$A458,СВЦЭМ!$B$33:$B$776,J$437)+'СЕТ СН'!$F$16</f>
        <v>0</v>
      </c>
      <c r="K458" s="36">
        <f>SUMIFS(СВЦЭМ!$L$34:$L$777,СВЦЭМ!$A$34:$A$777,$A458,СВЦЭМ!$B$33:$B$776,K$437)+'СЕТ СН'!$F$16</f>
        <v>0</v>
      </c>
      <c r="L458" s="36">
        <f>SUMIFS(СВЦЭМ!$L$34:$L$777,СВЦЭМ!$A$34:$A$777,$A458,СВЦЭМ!$B$33:$B$776,L$437)+'СЕТ СН'!$F$16</f>
        <v>0</v>
      </c>
      <c r="M458" s="36">
        <f>SUMIFS(СВЦЭМ!$L$34:$L$777,СВЦЭМ!$A$34:$A$777,$A458,СВЦЭМ!$B$33:$B$776,M$437)+'СЕТ СН'!$F$16</f>
        <v>0</v>
      </c>
      <c r="N458" s="36">
        <f>SUMIFS(СВЦЭМ!$L$34:$L$777,СВЦЭМ!$A$34:$A$777,$A458,СВЦЭМ!$B$33:$B$776,N$437)+'СЕТ СН'!$F$16</f>
        <v>0</v>
      </c>
      <c r="O458" s="36">
        <f>SUMIFS(СВЦЭМ!$L$34:$L$777,СВЦЭМ!$A$34:$A$777,$A458,СВЦЭМ!$B$33:$B$776,O$437)+'СЕТ СН'!$F$16</f>
        <v>0</v>
      </c>
      <c r="P458" s="36">
        <f>SUMIFS(СВЦЭМ!$L$34:$L$777,СВЦЭМ!$A$34:$A$777,$A458,СВЦЭМ!$B$33:$B$776,P$437)+'СЕТ СН'!$F$16</f>
        <v>0</v>
      </c>
      <c r="Q458" s="36">
        <f>SUMIFS(СВЦЭМ!$L$34:$L$777,СВЦЭМ!$A$34:$A$777,$A458,СВЦЭМ!$B$33:$B$776,Q$437)+'СЕТ СН'!$F$16</f>
        <v>0</v>
      </c>
      <c r="R458" s="36">
        <f>SUMIFS(СВЦЭМ!$L$34:$L$777,СВЦЭМ!$A$34:$A$777,$A458,СВЦЭМ!$B$33:$B$776,R$437)+'СЕТ СН'!$F$16</f>
        <v>0</v>
      </c>
      <c r="S458" s="36">
        <f>SUMIFS(СВЦЭМ!$L$34:$L$777,СВЦЭМ!$A$34:$A$777,$A458,СВЦЭМ!$B$33:$B$776,S$437)+'СЕТ СН'!$F$16</f>
        <v>0</v>
      </c>
      <c r="T458" s="36">
        <f>SUMIFS(СВЦЭМ!$L$34:$L$777,СВЦЭМ!$A$34:$A$777,$A458,СВЦЭМ!$B$33:$B$776,T$437)+'СЕТ СН'!$F$16</f>
        <v>0</v>
      </c>
      <c r="U458" s="36">
        <f>SUMIFS(СВЦЭМ!$L$34:$L$777,СВЦЭМ!$A$34:$A$777,$A458,СВЦЭМ!$B$33:$B$776,U$437)+'СЕТ СН'!$F$16</f>
        <v>0</v>
      </c>
      <c r="V458" s="36">
        <f>SUMIFS(СВЦЭМ!$L$34:$L$777,СВЦЭМ!$A$34:$A$777,$A458,СВЦЭМ!$B$33:$B$776,V$437)+'СЕТ СН'!$F$16</f>
        <v>0</v>
      </c>
      <c r="W458" s="36">
        <f>SUMIFS(СВЦЭМ!$L$34:$L$777,СВЦЭМ!$A$34:$A$777,$A458,СВЦЭМ!$B$33:$B$776,W$437)+'СЕТ СН'!$F$16</f>
        <v>0</v>
      </c>
      <c r="X458" s="36">
        <f>SUMIFS(СВЦЭМ!$L$34:$L$777,СВЦЭМ!$A$34:$A$777,$A458,СВЦЭМ!$B$33:$B$776,X$437)+'СЕТ СН'!$F$16</f>
        <v>0</v>
      </c>
      <c r="Y458" s="36">
        <f>SUMIFS(СВЦЭМ!$L$34:$L$777,СВЦЭМ!$A$34:$A$777,$A458,СВЦЭМ!$B$33:$B$776,Y$437)+'СЕТ СН'!$F$16</f>
        <v>0</v>
      </c>
    </row>
    <row r="459" spans="1:25" ht="15.75" hidden="1" x14ac:dyDescent="0.2">
      <c r="A459" s="35">
        <f t="shared" si="12"/>
        <v>43638</v>
      </c>
      <c r="B459" s="36">
        <f>SUMIFS(СВЦЭМ!$L$34:$L$777,СВЦЭМ!$A$34:$A$777,$A459,СВЦЭМ!$B$33:$B$776,B$437)+'СЕТ СН'!$F$16</f>
        <v>0</v>
      </c>
      <c r="C459" s="36">
        <f>SUMIFS(СВЦЭМ!$L$34:$L$777,СВЦЭМ!$A$34:$A$777,$A459,СВЦЭМ!$B$33:$B$776,C$437)+'СЕТ СН'!$F$16</f>
        <v>0</v>
      </c>
      <c r="D459" s="36">
        <f>SUMIFS(СВЦЭМ!$L$34:$L$777,СВЦЭМ!$A$34:$A$777,$A459,СВЦЭМ!$B$33:$B$776,D$437)+'СЕТ СН'!$F$16</f>
        <v>0</v>
      </c>
      <c r="E459" s="36">
        <f>SUMIFS(СВЦЭМ!$L$34:$L$777,СВЦЭМ!$A$34:$A$777,$A459,СВЦЭМ!$B$33:$B$776,E$437)+'СЕТ СН'!$F$16</f>
        <v>0</v>
      </c>
      <c r="F459" s="36">
        <f>SUMIFS(СВЦЭМ!$L$34:$L$777,СВЦЭМ!$A$34:$A$777,$A459,СВЦЭМ!$B$33:$B$776,F$437)+'СЕТ СН'!$F$16</f>
        <v>0</v>
      </c>
      <c r="G459" s="36">
        <f>SUMIFS(СВЦЭМ!$L$34:$L$777,СВЦЭМ!$A$34:$A$777,$A459,СВЦЭМ!$B$33:$B$776,G$437)+'СЕТ СН'!$F$16</f>
        <v>0</v>
      </c>
      <c r="H459" s="36">
        <f>SUMIFS(СВЦЭМ!$L$34:$L$777,СВЦЭМ!$A$34:$A$777,$A459,СВЦЭМ!$B$33:$B$776,H$437)+'СЕТ СН'!$F$16</f>
        <v>0</v>
      </c>
      <c r="I459" s="36">
        <f>SUMIFS(СВЦЭМ!$L$34:$L$777,СВЦЭМ!$A$34:$A$777,$A459,СВЦЭМ!$B$33:$B$776,I$437)+'СЕТ СН'!$F$16</f>
        <v>0</v>
      </c>
      <c r="J459" s="36">
        <f>SUMIFS(СВЦЭМ!$L$34:$L$777,СВЦЭМ!$A$34:$A$777,$A459,СВЦЭМ!$B$33:$B$776,J$437)+'СЕТ СН'!$F$16</f>
        <v>0</v>
      </c>
      <c r="K459" s="36">
        <f>SUMIFS(СВЦЭМ!$L$34:$L$777,СВЦЭМ!$A$34:$A$777,$A459,СВЦЭМ!$B$33:$B$776,K$437)+'СЕТ СН'!$F$16</f>
        <v>0</v>
      </c>
      <c r="L459" s="36">
        <f>SUMIFS(СВЦЭМ!$L$34:$L$777,СВЦЭМ!$A$34:$A$777,$A459,СВЦЭМ!$B$33:$B$776,L$437)+'СЕТ СН'!$F$16</f>
        <v>0</v>
      </c>
      <c r="M459" s="36">
        <f>SUMIFS(СВЦЭМ!$L$34:$L$777,СВЦЭМ!$A$34:$A$777,$A459,СВЦЭМ!$B$33:$B$776,M$437)+'СЕТ СН'!$F$16</f>
        <v>0</v>
      </c>
      <c r="N459" s="36">
        <f>SUMIFS(СВЦЭМ!$L$34:$L$777,СВЦЭМ!$A$34:$A$777,$A459,СВЦЭМ!$B$33:$B$776,N$437)+'СЕТ СН'!$F$16</f>
        <v>0</v>
      </c>
      <c r="O459" s="36">
        <f>SUMIFS(СВЦЭМ!$L$34:$L$777,СВЦЭМ!$A$34:$A$777,$A459,СВЦЭМ!$B$33:$B$776,O$437)+'СЕТ СН'!$F$16</f>
        <v>0</v>
      </c>
      <c r="P459" s="36">
        <f>SUMIFS(СВЦЭМ!$L$34:$L$777,СВЦЭМ!$A$34:$A$777,$A459,СВЦЭМ!$B$33:$B$776,P$437)+'СЕТ СН'!$F$16</f>
        <v>0</v>
      </c>
      <c r="Q459" s="36">
        <f>SUMIFS(СВЦЭМ!$L$34:$L$777,СВЦЭМ!$A$34:$A$777,$A459,СВЦЭМ!$B$33:$B$776,Q$437)+'СЕТ СН'!$F$16</f>
        <v>0</v>
      </c>
      <c r="R459" s="36">
        <f>SUMIFS(СВЦЭМ!$L$34:$L$777,СВЦЭМ!$A$34:$A$777,$A459,СВЦЭМ!$B$33:$B$776,R$437)+'СЕТ СН'!$F$16</f>
        <v>0</v>
      </c>
      <c r="S459" s="36">
        <f>SUMIFS(СВЦЭМ!$L$34:$L$777,СВЦЭМ!$A$34:$A$777,$A459,СВЦЭМ!$B$33:$B$776,S$437)+'СЕТ СН'!$F$16</f>
        <v>0</v>
      </c>
      <c r="T459" s="36">
        <f>SUMIFS(СВЦЭМ!$L$34:$L$777,СВЦЭМ!$A$34:$A$777,$A459,СВЦЭМ!$B$33:$B$776,T$437)+'СЕТ СН'!$F$16</f>
        <v>0</v>
      </c>
      <c r="U459" s="36">
        <f>SUMIFS(СВЦЭМ!$L$34:$L$777,СВЦЭМ!$A$34:$A$777,$A459,СВЦЭМ!$B$33:$B$776,U$437)+'СЕТ СН'!$F$16</f>
        <v>0</v>
      </c>
      <c r="V459" s="36">
        <f>SUMIFS(СВЦЭМ!$L$34:$L$777,СВЦЭМ!$A$34:$A$777,$A459,СВЦЭМ!$B$33:$B$776,V$437)+'СЕТ СН'!$F$16</f>
        <v>0</v>
      </c>
      <c r="W459" s="36">
        <f>SUMIFS(СВЦЭМ!$L$34:$L$777,СВЦЭМ!$A$34:$A$777,$A459,СВЦЭМ!$B$33:$B$776,W$437)+'СЕТ СН'!$F$16</f>
        <v>0</v>
      </c>
      <c r="X459" s="36">
        <f>SUMIFS(СВЦЭМ!$L$34:$L$777,СВЦЭМ!$A$34:$A$777,$A459,СВЦЭМ!$B$33:$B$776,X$437)+'СЕТ СН'!$F$16</f>
        <v>0</v>
      </c>
      <c r="Y459" s="36">
        <f>SUMIFS(СВЦЭМ!$L$34:$L$777,СВЦЭМ!$A$34:$A$777,$A459,СВЦЭМ!$B$33:$B$776,Y$437)+'СЕТ СН'!$F$16</f>
        <v>0</v>
      </c>
    </row>
    <row r="460" spans="1:25" ht="15.75" hidden="1" x14ac:dyDescent="0.2">
      <c r="A460" s="35">
        <f t="shared" si="12"/>
        <v>43639</v>
      </c>
      <c r="B460" s="36">
        <f>SUMIFS(СВЦЭМ!$L$34:$L$777,СВЦЭМ!$A$34:$A$777,$A460,СВЦЭМ!$B$33:$B$776,B$437)+'СЕТ СН'!$F$16</f>
        <v>0</v>
      </c>
      <c r="C460" s="36">
        <f>SUMIFS(СВЦЭМ!$L$34:$L$777,СВЦЭМ!$A$34:$A$777,$A460,СВЦЭМ!$B$33:$B$776,C$437)+'СЕТ СН'!$F$16</f>
        <v>0</v>
      </c>
      <c r="D460" s="36">
        <f>SUMIFS(СВЦЭМ!$L$34:$L$777,СВЦЭМ!$A$34:$A$777,$A460,СВЦЭМ!$B$33:$B$776,D$437)+'СЕТ СН'!$F$16</f>
        <v>0</v>
      </c>
      <c r="E460" s="36">
        <f>SUMIFS(СВЦЭМ!$L$34:$L$777,СВЦЭМ!$A$34:$A$777,$A460,СВЦЭМ!$B$33:$B$776,E$437)+'СЕТ СН'!$F$16</f>
        <v>0</v>
      </c>
      <c r="F460" s="36">
        <f>SUMIFS(СВЦЭМ!$L$34:$L$777,СВЦЭМ!$A$34:$A$777,$A460,СВЦЭМ!$B$33:$B$776,F$437)+'СЕТ СН'!$F$16</f>
        <v>0</v>
      </c>
      <c r="G460" s="36">
        <f>SUMIFS(СВЦЭМ!$L$34:$L$777,СВЦЭМ!$A$34:$A$777,$A460,СВЦЭМ!$B$33:$B$776,G$437)+'СЕТ СН'!$F$16</f>
        <v>0</v>
      </c>
      <c r="H460" s="36">
        <f>SUMIFS(СВЦЭМ!$L$34:$L$777,СВЦЭМ!$A$34:$A$777,$A460,СВЦЭМ!$B$33:$B$776,H$437)+'СЕТ СН'!$F$16</f>
        <v>0</v>
      </c>
      <c r="I460" s="36">
        <f>SUMIFS(СВЦЭМ!$L$34:$L$777,СВЦЭМ!$A$34:$A$777,$A460,СВЦЭМ!$B$33:$B$776,I$437)+'СЕТ СН'!$F$16</f>
        <v>0</v>
      </c>
      <c r="J460" s="36">
        <f>SUMIFS(СВЦЭМ!$L$34:$L$777,СВЦЭМ!$A$34:$A$777,$A460,СВЦЭМ!$B$33:$B$776,J$437)+'СЕТ СН'!$F$16</f>
        <v>0</v>
      </c>
      <c r="K460" s="36">
        <f>SUMIFS(СВЦЭМ!$L$34:$L$777,СВЦЭМ!$A$34:$A$777,$A460,СВЦЭМ!$B$33:$B$776,K$437)+'СЕТ СН'!$F$16</f>
        <v>0</v>
      </c>
      <c r="L460" s="36">
        <f>SUMIFS(СВЦЭМ!$L$34:$L$777,СВЦЭМ!$A$34:$A$777,$A460,СВЦЭМ!$B$33:$B$776,L$437)+'СЕТ СН'!$F$16</f>
        <v>0</v>
      </c>
      <c r="M460" s="36">
        <f>SUMIFS(СВЦЭМ!$L$34:$L$777,СВЦЭМ!$A$34:$A$777,$A460,СВЦЭМ!$B$33:$B$776,M$437)+'СЕТ СН'!$F$16</f>
        <v>0</v>
      </c>
      <c r="N460" s="36">
        <f>SUMIFS(СВЦЭМ!$L$34:$L$777,СВЦЭМ!$A$34:$A$777,$A460,СВЦЭМ!$B$33:$B$776,N$437)+'СЕТ СН'!$F$16</f>
        <v>0</v>
      </c>
      <c r="O460" s="36">
        <f>SUMIFS(СВЦЭМ!$L$34:$L$777,СВЦЭМ!$A$34:$A$777,$A460,СВЦЭМ!$B$33:$B$776,O$437)+'СЕТ СН'!$F$16</f>
        <v>0</v>
      </c>
      <c r="P460" s="36">
        <f>SUMIFS(СВЦЭМ!$L$34:$L$777,СВЦЭМ!$A$34:$A$777,$A460,СВЦЭМ!$B$33:$B$776,P$437)+'СЕТ СН'!$F$16</f>
        <v>0</v>
      </c>
      <c r="Q460" s="36">
        <f>SUMIFS(СВЦЭМ!$L$34:$L$777,СВЦЭМ!$A$34:$A$777,$A460,СВЦЭМ!$B$33:$B$776,Q$437)+'СЕТ СН'!$F$16</f>
        <v>0</v>
      </c>
      <c r="R460" s="36">
        <f>SUMIFS(СВЦЭМ!$L$34:$L$777,СВЦЭМ!$A$34:$A$777,$A460,СВЦЭМ!$B$33:$B$776,R$437)+'СЕТ СН'!$F$16</f>
        <v>0</v>
      </c>
      <c r="S460" s="36">
        <f>SUMIFS(СВЦЭМ!$L$34:$L$777,СВЦЭМ!$A$34:$A$777,$A460,СВЦЭМ!$B$33:$B$776,S$437)+'СЕТ СН'!$F$16</f>
        <v>0</v>
      </c>
      <c r="T460" s="36">
        <f>SUMIFS(СВЦЭМ!$L$34:$L$777,СВЦЭМ!$A$34:$A$777,$A460,СВЦЭМ!$B$33:$B$776,T$437)+'СЕТ СН'!$F$16</f>
        <v>0</v>
      </c>
      <c r="U460" s="36">
        <f>SUMIFS(СВЦЭМ!$L$34:$L$777,СВЦЭМ!$A$34:$A$777,$A460,СВЦЭМ!$B$33:$B$776,U$437)+'СЕТ СН'!$F$16</f>
        <v>0</v>
      </c>
      <c r="V460" s="36">
        <f>SUMIFS(СВЦЭМ!$L$34:$L$777,СВЦЭМ!$A$34:$A$777,$A460,СВЦЭМ!$B$33:$B$776,V$437)+'СЕТ СН'!$F$16</f>
        <v>0</v>
      </c>
      <c r="W460" s="36">
        <f>SUMIFS(СВЦЭМ!$L$34:$L$777,СВЦЭМ!$A$34:$A$777,$A460,СВЦЭМ!$B$33:$B$776,W$437)+'СЕТ СН'!$F$16</f>
        <v>0</v>
      </c>
      <c r="X460" s="36">
        <f>SUMIFS(СВЦЭМ!$L$34:$L$777,СВЦЭМ!$A$34:$A$777,$A460,СВЦЭМ!$B$33:$B$776,X$437)+'СЕТ СН'!$F$16</f>
        <v>0</v>
      </c>
      <c r="Y460" s="36">
        <f>SUMIFS(СВЦЭМ!$L$34:$L$777,СВЦЭМ!$A$34:$A$777,$A460,СВЦЭМ!$B$33:$B$776,Y$437)+'СЕТ СН'!$F$16</f>
        <v>0</v>
      </c>
    </row>
    <row r="461" spans="1:25" ht="15.75" hidden="1" x14ac:dyDescent="0.2">
      <c r="A461" s="35">
        <f t="shared" si="12"/>
        <v>43640</v>
      </c>
      <c r="B461" s="36">
        <f>SUMIFS(СВЦЭМ!$L$34:$L$777,СВЦЭМ!$A$34:$A$777,$A461,СВЦЭМ!$B$33:$B$776,B$437)+'СЕТ СН'!$F$16</f>
        <v>0</v>
      </c>
      <c r="C461" s="36">
        <f>SUMIFS(СВЦЭМ!$L$34:$L$777,СВЦЭМ!$A$34:$A$777,$A461,СВЦЭМ!$B$33:$B$776,C$437)+'СЕТ СН'!$F$16</f>
        <v>0</v>
      </c>
      <c r="D461" s="36">
        <f>SUMIFS(СВЦЭМ!$L$34:$L$777,СВЦЭМ!$A$34:$A$777,$A461,СВЦЭМ!$B$33:$B$776,D$437)+'СЕТ СН'!$F$16</f>
        <v>0</v>
      </c>
      <c r="E461" s="36">
        <f>SUMIFS(СВЦЭМ!$L$34:$L$777,СВЦЭМ!$A$34:$A$777,$A461,СВЦЭМ!$B$33:$B$776,E$437)+'СЕТ СН'!$F$16</f>
        <v>0</v>
      </c>
      <c r="F461" s="36">
        <f>SUMIFS(СВЦЭМ!$L$34:$L$777,СВЦЭМ!$A$34:$A$777,$A461,СВЦЭМ!$B$33:$B$776,F$437)+'СЕТ СН'!$F$16</f>
        <v>0</v>
      </c>
      <c r="G461" s="36">
        <f>SUMIFS(СВЦЭМ!$L$34:$L$777,СВЦЭМ!$A$34:$A$777,$A461,СВЦЭМ!$B$33:$B$776,G$437)+'СЕТ СН'!$F$16</f>
        <v>0</v>
      </c>
      <c r="H461" s="36">
        <f>SUMIFS(СВЦЭМ!$L$34:$L$777,СВЦЭМ!$A$34:$A$777,$A461,СВЦЭМ!$B$33:$B$776,H$437)+'СЕТ СН'!$F$16</f>
        <v>0</v>
      </c>
      <c r="I461" s="36">
        <f>SUMIFS(СВЦЭМ!$L$34:$L$777,СВЦЭМ!$A$34:$A$777,$A461,СВЦЭМ!$B$33:$B$776,I$437)+'СЕТ СН'!$F$16</f>
        <v>0</v>
      </c>
      <c r="J461" s="36">
        <f>SUMIFS(СВЦЭМ!$L$34:$L$777,СВЦЭМ!$A$34:$A$777,$A461,СВЦЭМ!$B$33:$B$776,J$437)+'СЕТ СН'!$F$16</f>
        <v>0</v>
      </c>
      <c r="K461" s="36">
        <f>SUMIFS(СВЦЭМ!$L$34:$L$777,СВЦЭМ!$A$34:$A$777,$A461,СВЦЭМ!$B$33:$B$776,K$437)+'СЕТ СН'!$F$16</f>
        <v>0</v>
      </c>
      <c r="L461" s="36">
        <f>SUMIFS(СВЦЭМ!$L$34:$L$777,СВЦЭМ!$A$34:$A$777,$A461,СВЦЭМ!$B$33:$B$776,L$437)+'СЕТ СН'!$F$16</f>
        <v>0</v>
      </c>
      <c r="M461" s="36">
        <f>SUMIFS(СВЦЭМ!$L$34:$L$777,СВЦЭМ!$A$34:$A$777,$A461,СВЦЭМ!$B$33:$B$776,M$437)+'СЕТ СН'!$F$16</f>
        <v>0</v>
      </c>
      <c r="N461" s="36">
        <f>SUMIFS(СВЦЭМ!$L$34:$L$777,СВЦЭМ!$A$34:$A$777,$A461,СВЦЭМ!$B$33:$B$776,N$437)+'СЕТ СН'!$F$16</f>
        <v>0</v>
      </c>
      <c r="O461" s="36">
        <f>SUMIFS(СВЦЭМ!$L$34:$L$777,СВЦЭМ!$A$34:$A$777,$A461,СВЦЭМ!$B$33:$B$776,O$437)+'СЕТ СН'!$F$16</f>
        <v>0</v>
      </c>
      <c r="P461" s="36">
        <f>SUMIFS(СВЦЭМ!$L$34:$L$777,СВЦЭМ!$A$34:$A$777,$A461,СВЦЭМ!$B$33:$B$776,P$437)+'СЕТ СН'!$F$16</f>
        <v>0</v>
      </c>
      <c r="Q461" s="36">
        <f>SUMIFS(СВЦЭМ!$L$34:$L$777,СВЦЭМ!$A$34:$A$777,$A461,СВЦЭМ!$B$33:$B$776,Q$437)+'СЕТ СН'!$F$16</f>
        <v>0</v>
      </c>
      <c r="R461" s="36">
        <f>SUMIFS(СВЦЭМ!$L$34:$L$777,СВЦЭМ!$A$34:$A$777,$A461,СВЦЭМ!$B$33:$B$776,R$437)+'СЕТ СН'!$F$16</f>
        <v>0</v>
      </c>
      <c r="S461" s="36">
        <f>SUMIFS(СВЦЭМ!$L$34:$L$777,СВЦЭМ!$A$34:$A$777,$A461,СВЦЭМ!$B$33:$B$776,S$437)+'СЕТ СН'!$F$16</f>
        <v>0</v>
      </c>
      <c r="T461" s="36">
        <f>SUMIFS(СВЦЭМ!$L$34:$L$777,СВЦЭМ!$A$34:$A$777,$A461,СВЦЭМ!$B$33:$B$776,T$437)+'СЕТ СН'!$F$16</f>
        <v>0</v>
      </c>
      <c r="U461" s="36">
        <f>SUMIFS(СВЦЭМ!$L$34:$L$777,СВЦЭМ!$A$34:$A$777,$A461,СВЦЭМ!$B$33:$B$776,U$437)+'СЕТ СН'!$F$16</f>
        <v>0</v>
      </c>
      <c r="V461" s="36">
        <f>SUMIFS(СВЦЭМ!$L$34:$L$777,СВЦЭМ!$A$34:$A$777,$A461,СВЦЭМ!$B$33:$B$776,V$437)+'СЕТ СН'!$F$16</f>
        <v>0</v>
      </c>
      <c r="W461" s="36">
        <f>SUMIFS(СВЦЭМ!$L$34:$L$777,СВЦЭМ!$A$34:$A$777,$A461,СВЦЭМ!$B$33:$B$776,W$437)+'СЕТ СН'!$F$16</f>
        <v>0</v>
      </c>
      <c r="X461" s="36">
        <f>SUMIFS(СВЦЭМ!$L$34:$L$777,СВЦЭМ!$A$34:$A$777,$A461,СВЦЭМ!$B$33:$B$776,X$437)+'СЕТ СН'!$F$16</f>
        <v>0</v>
      </c>
      <c r="Y461" s="36">
        <f>SUMIFS(СВЦЭМ!$L$34:$L$777,СВЦЭМ!$A$34:$A$777,$A461,СВЦЭМ!$B$33:$B$776,Y$437)+'СЕТ СН'!$F$16</f>
        <v>0</v>
      </c>
    </row>
    <row r="462" spans="1:25" ht="15.75" hidden="1" x14ac:dyDescent="0.2">
      <c r="A462" s="35">
        <f t="shared" si="12"/>
        <v>43641</v>
      </c>
      <c r="B462" s="36">
        <f>SUMIFS(СВЦЭМ!$L$34:$L$777,СВЦЭМ!$A$34:$A$777,$A462,СВЦЭМ!$B$33:$B$776,B$437)+'СЕТ СН'!$F$16</f>
        <v>0</v>
      </c>
      <c r="C462" s="36">
        <f>SUMIFS(СВЦЭМ!$L$34:$L$777,СВЦЭМ!$A$34:$A$777,$A462,СВЦЭМ!$B$33:$B$776,C$437)+'СЕТ СН'!$F$16</f>
        <v>0</v>
      </c>
      <c r="D462" s="36">
        <f>SUMIFS(СВЦЭМ!$L$34:$L$777,СВЦЭМ!$A$34:$A$777,$A462,СВЦЭМ!$B$33:$B$776,D$437)+'СЕТ СН'!$F$16</f>
        <v>0</v>
      </c>
      <c r="E462" s="36">
        <f>SUMIFS(СВЦЭМ!$L$34:$L$777,СВЦЭМ!$A$34:$A$777,$A462,СВЦЭМ!$B$33:$B$776,E$437)+'СЕТ СН'!$F$16</f>
        <v>0</v>
      </c>
      <c r="F462" s="36">
        <f>SUMIFS(СВЦЭМ!$L$34:$L$777,СВЦЭМ!$A$34:$A$777,$A462,СВЦЭМ!$B$33:$B$776,F$437)+'СЕТ СН'!$F$16</f>
        <v>0</v>
      </c>
      <c r="G462" s="36">
        <f>SUMIFS(СВЦЭМ!$L$34:$L$777,СВЦЭМ!$A$34:$A$777,$A462,СВЦЭМ!$B$33:$B$776,G$437)+'СЕТ СН'!$F$16</f>
        <v>0</v>
      </c>
      <c r="H462" s="36">
        <f>SUMIFS(СВЦЭМ!$L$34:$L$777,СВЦЭМ!$A$34:$A$777,$A462,СВЦЭМ!$B$33:$B$776,H$437)+'СЕТ СН'!$F$16</f>
        <v>0</v>
      </c>
      <c r="I462" s="36">
        <f>SUMIFS(СВЦЭМ!$L$34:$L$777,СВЦЭМ!$A$34:$A$777,$A462,СВЦЭМ!$B$33:$B$776,I$437)+'СЕТ СН'!$F$16</f>
        <v>0</v>
      </c>
      <c r="J462" s="36">
        <f>SUMIFS(СВЦЭМ!$L$34:$L$777,СВЦЭМ!$A$34:$A$777,$A462,СВЦЭМ!$B$33:$B$776,J$437)+'СЕТ СН'!$F$16</f>
        <v>0</v>
      </c>
      <c r="K462" s="36">
        <f>SUMIFS(СВЦЭМ!$L$34:$L$777,СВЦЭМ!$A$34:$A$777,$A462,СВЦЭМ!$B$33:$B$776,K$437)+'СЕТ СН'!$F$16</f>
        <v>0</v>
      </c>
      <c r="L462" s="36">
        <f>SUMIFS(СВЦЭМ!$L$34:$L$777,СВЦЭМ!$A$34:$A$777,$A462,СВЦЭМ!$B$33:$B$776,L$437)+'СЕТ СН'!$F$16</f>
        <v>0</v>
      </c>
      <c r="M462" s="36">
        <f>SUMIFS(СВЦЭМ!$L$34:$L$777,СВЦЭМ!$A$34:$A$777,$A462,СВЦЭМ!$B$33:$B$776,M$437)+'СЕТ СН'!$F$16</f>
        <v>0</v>
      </c>
      <c r="N462" s="36">
        <f>SUMIFS(СВЦЭМ!$L$34:$L$777,СВЦЭМ!$A$34:$A$777,$A462,СВЦЭМ!$B$33:$B$776,N$437)+'СЕТ СН'!$F$16</f>
        <v>0</v>
      </c>
      <c r="O462" s="36">
        <f>SUMIFS(СВЦЭМ!$L$34:$L$777,СВЦЭМ!$A$34:$A$777,$A462,СВЦЭМ!$B$33:$B$776,O$437)+'СЕТ СН'!$F$16</f>
        <v>0</v>
      </c>
      <c r="P462" s="36">
        <f>SUMIFS(СВЦЭМ!$L$34:$L$777,СВЦЭМ!$A$34:$A$777,$A462,СВЦЭМ!$B$33:$B$776,P$437)+'СЕТ СН'!$F$16</f>
        <v>0</v>
      </c>
      <c r="Q462" s="36">
        <f>SUMIFS(СВЦЭМ!$L$34:$L$777,СВЦЭМ!$A$34:$A$777,$A462,СВЦЭМ!$B$33:$B$776,Q$437)+'СЕТ СН'!$F$16</f>
        <v>0</v>
      </c>
      <c r="R462" s="36">
        <f>SUMIFS(СВЦЭМ!$L$34:$L$777,СВЦЭМ!$A$34:$A$777,$A462,СВЦЭМ!$B$33:$B$776,R$437)+'СЕТ СН'!$F$16</f>
        <v>0</v>
      </c>
      <c r="S462" s="36">
        <f>SUMIFS(СВЦЭМ!$L$34:$L$777,СВЦЭМ!$A$34:$A$777,$A462,СВЦЭМ!$B$33:$B$776,S$437)+'СЕТ СН'!$F$16</f>
        <v>0</v>
      </c>
      <c r="T462" s="36">
        <f>SUMIFS(СВЦЭМ!$L$34:$L$777,СВЦЭМ!$A$34:$A$777,$A462,СВЦЭМ!$B$33:$B$776,T$437)+'СЕТ СН'!$F$16</f>
        <v>0</v>
      </c>
      <c r="U462" s="36">
        <f>SUMIFS(СВЦЭМ!$L$34:$L$777,СВЦЭМ!$A$34:$A$777,$A462,СВЦЭМ!$B$33:$B$776,U$437)+'СЕТ СН'!$F$16</f>
        <v>0</v>
      </c>
      <c r="V462" s="36">
        <f>SUMIFS(СВЦЭМ!$L$34:$L$777,СВЦЭМ!$A$34:$A$777,$A462,СВЦЭМ!$B$33:$B$776,V$437)+'СЕТ СН'!$F$16</f>
        <v>0</v>
      </c>
      <c r="W462" s="36">
        <f>SUMIFS(СВЦЭМ!$L$34:$L$777,СВЦЭМ!$A$34:$A$777,$A462,СВЦЭМ!$B$33:$B$776,W$437)+'СЕТ СН'!$F$16</f>
        <v>0</v>
      </c>
      <c r="X462" s="36">
        <f>SUMIFS(СВЦЭМ!$L$34:$L$777,СВЦЭМ!$A$34:$A$777,$A462,СВЦЭМ!$B$33:$B$776,X$437)+'СЕТ СН'!$F$16</f>
        <v>0</v>
      </c>
      <c r="Y462" s="36">
        <f>SUMIFS(СВЦЭМ!$L$34:$L$777,СВЦЭМ!$A$34:$A$777,$A462,СВЦЭМ!$B$33:$B$776,Y$437)+'СЕТ СН'!$F$16</f>
        <v>0</v>
      </c>
    </row>
    <row r="463" spans="1:25" ht="15.75" hidden="1" x14ac:dyDescent="0.2">
      <c r="A463" s="35">
        <f t="shared" si="12"/>
        <v>43642</v>
      </c>
      <c r="B463" s="36">
        <f>SUMIFS(СВЦЭМ!$L$34:$L$777,СВЦЭМ!$A$34:$A$777,$A463,СВЦЭМ!$B$33:$B$776,B$437)+'СЕТ СН'!$F$16</f>
        <v>0</v>
      </c>
      <c r="C463" s="36">
        <f>SUMIFS(СВЦЭМ!$L$34:$L$777,СВЦЭМ!$A$34:$A$777,$A463,СВЦЭМ!$B$33:$B$776,C$437)+'СЕТ СН'!$F$16</f>
        <v>0</v>
      </c>
      <c r="D463" s="36">
        <f>SUMIFS(СВЦЭМ!$L$34:$L$777,СВЦЭМ!$A$34:$A$777,$A463,СВЦЭМ!$B$33:$B$776,D$437)+'СЕТ СН'!$F$16</f>
        <v>0</v>
      </c>
      <c r="E463" s="36">
        <f>SUMIFS(СВЦЭМ!$L$34:$L$777,СВЦЭМ!$A$34:$A$777,$A463,СВЦЭМ!$B$33:$B$776,E$437)+'СЕТ СН'!$F$16</f>
        <v>0</v>
      </c>
      <c r="F463" s="36">
        <f>SUMIFS(СВЦЭМ!$L$34:$L$777,СВЦЭМ!$A$34:$A$777,$A463,СВЦЭМ!$B$33:$B$776,F$437)+'СЕТ СН'!$F$16</f>
        <v>0</v>
      </c>
      <c r="G463" s="36">
        <f>SUMIFS(СВЦЭМ!$L$34:$L$777,СВЦЭМ!$A$34:$A$777,$A463,СВЦЭМ!$B$33:$B$776,G$437)+'СЕТ СН'!$F$16</f>
        <v>0</v>
      </c>
      <c r="H463" s="36">
        <f>SUMIFS(СВЦЭМ!$L$34:$L$777,СВЦЭМ!$A$34:$A$777,$A463,СВЦЭМ!$B$33:$B$776,H$437)+'СЕТ СН'!$F$16</f>
        <v>0</v>
      </c>
      <c r="I463" s="36">
        <f>SUMIFS(СВЦЭМ!$L$34:$L$777,СВЦЭМ!$A$34:$A$777,$A463,СВЦЭМ!$B$33:$B$776,I$437)+'СЕТ СН'!$F$16</f>
        <v>0</v>
      </c>
      <c r="J463" s="36">
        <f>SUMIFS(СВЦЭМ!$L$34:$L$777,СВЦЭМ!$A$34:$A$777,$A463,СВЦЭМ!$B$33:$B$776,J$437)+'СЕТ СН'!$F$16</f>
        <v>0</v>
      </c>
      <c r="K463" s="36">
        <f>SUMIFS(СВЦЭМ!$L$34:$L$777,СВЦЭМ!$A$34:$A$777,$A463,СВЦЭМ!$B$33:$B$776,K$437)+'СЕТ СН'!$F$16</f>
        <v>0</v>
      </c>
      <c r="L463" s="36">
        <f>SUMIFS(СВЦЭМ!$L$34:$L$777,СВЦЭМ!$A$34:$A$777,$A463,СВЦЭМ!$B$33:$B$776,L$437)+'СЕТ СН'!$F$16</f>
        <v>0</v>
      </c>
      <c r="M463" s="36">
        <f>SUMIFS(СВЦЭМ!$L$34:$L$777,СВЦЭМ!$A$34:$A$777,$A463,СВЦЭМ!$B$33:$B$776,M$437)+'СЕТ СН'!$F$16</f>
        <v>0</v>
      </c>
      <c r="N463" s="36">
        <f>SUMIFS(СВЦЭМ!$L$34:$L$777,СВЦЭМ!$A$34:$A$777,$A463,СВЦЭМ!$B$33:$B$776,N$437)+'СЕТ СН'!$F$16</f>
        <v>0</v>
      </c>
      <c r="O463" s="36">
        <f>SUMIFS(СВЦЭМ!$L$34:$L$777,СВЦЭМ!$A$34:$A$777,$A463,СВЦЭМ!$B$33:$B$776,O$437)+'СЕТ СН'!$F$16</f>
        <v>0</v>
      </c>
      <c r="P463" s="36">
        <f>SUMIFS(СВЦЭМ!$L$34:$L$777,СВЦЭМ!$A$34:$A$777,$A463,СВЦЭМ!$B$33:$B$776,P$437)+'СЕТ СН'!$F$16</f>
        <v>0</v>
      </c>
      <c r="Q463" s="36">
        <f>SUMIFS(СВЦЭМ!$L$34:$L$777,СВЦЭМ!$A$34:$A$777,$A463,СВЦЭМ!$B$33:$B$776,Q$437)+'СЕТ СН'!$F$16</f>
        <v>0</v>
      </c>
      <c r="R463" s="36">
        <f>SUMIFS(СВЦЭМ!$L$34:$L$777,СВЦЭМ!$A$34:$A$777,$A463,СВЦЭМ!$B$33:$B$776,R$437)+'СЕТ СН'!$F$16</f>
        <v>0</v>
      </c>
      <c r="S463" s="36">
        <f>SUMIFS(СВЦЭМ!$L$34:$L$777,СВЦЭМ!$A$34:$A$777,$A463,СВЦЭМ!$B$33:$B$776,S$437)+'СЕТ СН'!$F$16</f>
        <v>0</v>
      </c>
      <c r="T463" s="36">
        <f>SUMIFS(СВЦЭМ!$L$34:$L$777,СВЦЭМ!$A$34:$A$777,$A463,СВЦЭМ!$B$33:$B$776,T$437)+'СЕТ СН'!$F$16</f>
        <v>0</v>
      </c>
      <c r="U463" s="36">
        <f>SUMIFS(СВЦЭМ!$L$34:$L$777,СВЦЭМ!$A$34:$A$777,$A463,СВЦЭМ!$B$33:$B$776,U$437)+'СЕТ СН'!$F$16</f>
        <v>0</v>
      </c>
      <c r="V463" s="36">
        <f>SUMIFS(СВЦЭМ!$L$34:$L$777,СВЦЭМ!$A$34:$A$777,$A463,СВЦЭМ!$B$33:$B$776,V$437)+'СЕТ СН'!$F$16</f>
        <v>0</v>
      </c>
      <c r="W463" s="36">
        <f>SUMIFS(СВЦЭМ!$L$34:$L$777,СВЦЭМ!$A$34:$A$777,$A463,СВЦЭМ!$B$33:$B$776,W$437)+'СЕТ СН'!$F$16</f>
        <v>0</v>
      </c>
      <c r="X463" s="36">
        <f>SUMIFS(СВЦЭМ!$L$34:$L$777,СВЦЭМ!$A$34:$A$777,$A463,СВЦЭМ!$B$33:$B$776,X$437)+'СЕТ СН'!$F$16</f>
        <v>0</v>
      </c>
      <c r="Y463" s="36">
        <f>SUMIFS(СВЦЭМ!$L$34:$L$777,СВЦЭМ!$A$34:$A$777,$A463,СВЦЭМ!$B$33:$B$776,Y$437)+'СЕТ СН'!$F$16</f>
        <v>0</v>
      </c>
    </row>
    <row r="464" spans="1:25" ht="15.75" hidden="1" x14ac:dyDescent="0.2">
      <c r="A464" s="35">
        <f t="shared" si="12"/>
        <v>43643</v>
      </c>
      <c r="B464" s="36">
        <f>SUMIFS(СВЦЭМ!$L$34:$L$777,СВЦЭМ!$A$34:$A$777,$A464,СВЦЭМ!$B$33:$B$776,B$437)+'СЕТ СН'!$F$16</f>
        <v>0</v>
      </c>
      <c r="C464" s="36">
        <f>SUMIFS(СВЦЭМ!$L$34:$L$777,СВЦЭМ!$A$34:$A$777,$A464,СВЦЭМ!$B$33:$B$776,C$437)+'СЕТ СН'!$F$16</f>
        <v>0</v>
      </c>
      <c r="D464" s="36">
        <f>SUMIFS(СВЦЭМ!$L$34:$L$777,СВЦЭМ!$A$34:$A$777,$A464,СВЦЭМ!$B$33:$B$776,D$437)+'СЕТ СН'!$F$16</f>
        <v>0</v>
      </c>
      <c r="E464" s="36">
        <f>SUMIFS(СВЦЭМ!$L$34:$L$777,СВЦЭМ!$A$34:$A$777,$A464,СВЦЭМ!$B$33:$B$776,E$437)+'СЕТ СН'!$F$16</f>
        <v>0</v>
      </c>
      <c r="F464" s="36">
        <f>SUMIFS(СВЦЭМ!$L$34:$L$777,СВЦЭМ!$A$34:$A$777,$A464,СВЦЭМ!$B$33:$B$776,F$437)+'СЕТ СН'!$F$16</f>
        <v>0</v>
      </c>
      <c r="G464" s="36">
        <f>SUMIFS(СВЦЭМ!$L$34:$L$777,СВЦЭМ!$A$34:$A$777,$A464,СВЦЭМ!$B$33:$B$776,G$437)+'СЕТ СН'!$F$16</f>
        <v>0</v>
      </c>
      <c r="H464" s="36">
        <f>SUMIFS(СВЦЭМ!$L$34:$L$777,СВЦЭМ!$A$34:$A$777,$A464,СВЦЭМ!$B$33:$B$776,H$437)+'СЕТ СН'!$F$16</f>
        <v>0</v>
      </c>
      <c r="I464" s="36">
        <f>SUMIFS(СВЦЭМ!$L$34:$L$777,СВЦЭМ!$A$34:$A$777,$A464,СВЦЭМ!$B$33:$B$776,I$437)+'СЕТ СН'!$F$16</f>
        <v>0</v>
      </c>
      <c r="J464" s="36">
        <f>SUMIFS(СВЦЭМ!$L$34:$L$777,СВЦЭМ!$A$34:$A$777,$A464,СВЦЭМ!$B$33:$B$776,J$437)+'СЕТ СН'!$F$16</f>
        <v>0</v>
      </c>
      <c r="K464" s="36">
        <f>SUMIFS(СВЦЭМ!$L$34:$L$777,СВЦЭМ!$A$34:$A$777,$A464,СВЦЭМ!$B$33:$B$776,K$437)+'СЕТ СН'!$F$16</f>
        <v>0</v>
      </c>
      <c r="L464" s="36">
        <f>SUMIFS(СВЦЭМ!$L$34:$L$777,СВЦЭМ!$A$34:$A$777,$A464,СВЦЭМ!$B$33:$B$776,L$437)+'СЕТ СН'!$F$16</f>
        <v>0</v>
      </c>
      <c r="M464" s="36">
        <f>SUMIFS(СВЦЭМ!$L$34:$L$777,СВЦЭМ!$A$34:$A$777,$A464,СВЦЭМ!$B$33:$B$776,M$437)+'СЕТ СН'!$F$16</f>
        <v>0</v>
      </c>
      <c r="N464" s="36">
        <f>SUMIFS(СВЦЭМ!$L$34:$L$777,СВЦЭМ!$A$34:$A$777,$A464,СВЦЭМ!$B$33:$B$776,N$437)+'СЕТ СН'!$F$16</f>
        <v>0</v>
      </c>
      <c r="O464" s="36">
        <f>SUMIFS(СВЦЭМ!$L$34:$L$777,СВЦЭМ!$A$34:$A$777,$A464,СВЦЭМ!$B$33:$B$776,O$437)+'СЕТ СН'!$F$16</f>
        <v>0</v>
      </c>
      <c r="P464" s="36">
        <f>SUMIFS(СВЦЭМ!$L$34:$L$777,СВЦЭМ!$A$34:$A$777,$A464,СВЦЭМ!$B$33:$B$776,P$437)+'СЕТ СН'!$F$16</f>
        <v>0</v>
      </c>
      <c r="Q464" s="36">
        <f>SUMIFS(СВЦЭМ!$L$34:$L$777,СВЦЭМ!$A$34:$A$777,$A464,СВЦЭМ!$B$33:$B$776,Q$437)+'СЕТ СН'!$F$16</f>
        <v>0</v>
      </c>
      <c r="R464" s="36">
        <f>SUMIFS(СВЦЭМ!$L$34:$L$777,СВЦЭМ!$A$34:$A$777,$A464,СВЦЭМ!$B$33:$B$776,R$437)+'СЕТ СН'!$F$16</f>
        <v>0</v>
      </c>
      <c r="S464" s="36">
        <f>SUMIFS(СВЦЭМ!$L$34:$L$777,СВЦЭМ!$A$34:$A$777,$A464,СВЦЭМ!$B$33:$B$776,S$437)+'СЕТ СН'!$F$16</f>
        <v>0</v>
      </c>
      <c r="T464" s="36">
        <f>SUMIFS(СВЦЭМ!$L$34:$L$777,СВЦЭМ!$A$34:$A$777,$A464,СВЦЭМ!$B$33:$B$776,T$437)+'СЕТ СН'!$F$16</f>
        <v>0</v>
      </c>
      <c r="U464" s="36">
        <f>SUMIFS(СВЦЭМ!$L$34:$L$777,СВЦЭМ!$A$34:$A$777,$A464,СВЦЭМ!$B$33:$B$776,U$437)+'СЕТ СН'!$F$16</f>
        <v>0</v>
      </c>
      <c r="V464" s="36">
        <f>SUMIFS(СВЦЭМ!$L$34:$L$777,СВЦЭМ!$A$34:$A$777,$A464,СВЦЭМ!$B$33:$B$776,V$437)+'СЕТ СН'!$F$16</f>
        <v>0</v>
      </c>
      <c r="W464" s="36">
        <f>SUMIFS(СВЦЭМ!$L$34:$L$777,СВЦЭМ!$A$34:$A$777,$A464,СВЦЭМ!$B$33:$B$776,W$437)+'СЕТ СН'!$F$16</f>
        <v>0</v>
      </c>
      <c r="X464" s="36">
        <f>SUMIFS(СВЦЭМ!$L$34:$L$777,СВЦЭМ!$A$34:$A$777,$A464,СВЦЭМ!$B$33:$B$776,X$437)+'СЕТ СН'!$F$16</f>
        <v>0</v>
      </c>
      <c r="Y464" s="36">
        <f>SUMIFS(СВЦЭМ!$L$34:$L$777,СВЦЭМ!$A$34:$A$777,$A464,СВЦЭМ!$B$33:$B$776,Y$437)+'СЕТ СН'!$F$16</f>
        <v>0</v>
      </c>
    </row>
    <row r="465" spans="1:26" ht="15.75" hidden="1" x14ac:dyDescent="0.2">
      <c r="A465" s="35">
        <f t="shared" si="12"/>
        <v>43644</v>
      </c>
      <c r="B465" s="36">
        <f>SUMIFS(СВЦЭМ!$L$34:$L$777,СВЦЭМ!$A$34:$A$777,$A465,СВЦЭМ!$B$33:$B$776,B$437)+'СЕТ СН'!$F$16</f>
        <v>0</v>
      </c>
      <c r="C465" s="36">
        <f>SUMIFS(СВЦЭМ!$L$34:$L$777,СВЦЭМ!$A$34:$A$777,$A465,СВЦЭМ!$B$33:$B$776,C$437)+'СЕТ СН'!$F$16</f>
        <v>0</v>
      </c>
      <c r="D465" s="36">
        <f>SUMIFS(СВЦЭМ!$L$34:$L$777,СВЦЭМ!$A$34:$A$777,$A465,СВЦЭМ!$B$33:$B$776,D$437)+'СЕТ СН'!$F$16</f>
        <v>0</v>
      </c>
      <c r="E465" s="36">
        <f>SUMIFS(СВЦЭМ!$L$34:$L$777,СВЦЭМ!$A$34:$A$777,$A465,СВЦЭМ!$B$33:$B$776,E$437)+'СЕТ СН'!$F$16</f>
        <v>0</v>
      </c>
      <c r="F465" s="36">
        <f>SUMIFS(СВЦЭМ!$L$34:$L$777,СВЦЭМ!$A$34:$A$777,$A465,СВЦЭМ!$B$33:$B$776,F$437)+'СЕТ СН'!$F$16</f>
        <v>0</v>
      </c>
      <c r="G465" s="36">
        <f>SUMIFS(СВЦЭМ!$L$34:$L$777,СВЦЭМ!$A$34:$A$777,$A465,СВЦЭМ!$B$33:$B$776,G$437)+'СЕТ СН'!$F$16</f>
        <v>0</v>
      </c>
      <c r="H465" s="36">
        <f>SUMIFS(СВЦЭМ!$L$34:$L$777,СВЦЭМ!$A$34:$A$777,$A465,СВЦЭМ!$B$33:$B$776,H$437)+'СЕТ СН'!$F$16</f>
        <v>0</v>
      </c>
      <c r="I465" s="36">
        <f>SUMIFS(СВЦЭМ!$L$34:$L$777,СВЦЭМ!$A$34:$A$777,$A465,СВЦЭМ!$B$33:$B$776,I$437)+'СЕТ СН'!$F$16</f>
        <v>0</v>
      </c>
      <c r="J465" s="36">
        <f>SUMIFS(СВЦЭМ!$L$34:$L$777,СВЦЭМ!$A$34:$A$777,$A465,СВЦЭМ!$B$33:$B$776,J$437)+'СЕТ СН'!$F$16</f>
        <v>0</v>
      </c>
      <c r="K465" s="36">
        <f>SUMIFS(СВЦЭМ!$L$34:$L$777,СВЦЭМ!$A$34:$A$777,$A465,СВЦЭМ!$B$33:$B$776,K$437)+'СЕТ СН'!$F$16</f>
        <v>0</v>
      </c>
      <c r="L465" s="36">
        <f>SUMIFS(СВЦЭМ!$L$34:$L$777,СВЦЭМ!$A$34:$A$777,$A465,СВЦЭМ!$B$33:$B$776,L$437)+'СЕТ СН'!$F$16</f>
        <v>0</v>
      </c>
      <c r="M465" s="36">
        <f>SUMIFS(СВЦЭМ!$L$34:$L$777,СВЦЭМ!$A$34:$A$777,$A465,СВЦЭМ!$B$33:$B$776,M$437)+'СЕТ СН'!$F$16</f>
        <v>0</v>
      </c>
      <c r="N465" s="36">
        <f>SUMIFS(СВЦЭМ!$L$34:$L$777,СВЦЭМ!$A$34:$A$777,$A465,СВЦЭМ!$B$33:$B$776,N$437)+'СЕТ СН'!$F$16</f>
        <v>0</v>
      </c>
      <c r="O465" s="36">
        <f>SUMIFS(СВЦЭМ!$L$34:$L$777,СВЦЭМ!$A$34:$A$777,$A465,СВЦЭМ!$B$33:$B$776,O$437)+'СЕТ СН'!$F$16</f>
        <v>0</v>
      </c>
      <c r="P465" s="36">
        <f>SUMIFS(СВЦЭМ!$L$34:$L$777,СВЦЭМ!$A$34:$A$777,$A465,СВЦЭМ!$B$33:$B$776,P$437)+'СЕТ СН'!$F$16</f>
        <v>0</v>
      </c>
      <c r="Q465" s="36">
        <f>SUMIFS(СВЦЭМ!$L$34:$L$777,СВЦЭМ!$A$34:$A$777,$A465,СВЦЭМ!$B$33:$B$776,Q$437)+'СЕТ СН'!$F$16</f>
        <v>0</v>
      </c>
      <c r="R465" s="36">
        <f>SUMIFS(СВЦЭМ!$L$34:$L$777,СВЦЭМ!$A$34:$A$777,$A465,СВЦЭМ!$B$33:$B$776,R$437)+'СЕТ СН'!$F$16</f>
        <v>0</v>
      </c>
      <c r="S465" s="36">
        <f>SUMIFS(СВЦЭМ!$L$34:$L$777,СВЦЭМ!$A$34:$A$777,$A465,СВЦЭМ!$B$33:$B$776,S$437)+'СЕТ СН'!$F$16</f>
        <v>0</v>
      </c>
      <c r="T465" s="36">
        <f>SUMIFS(СВЦЭМ!$L$34:$L$777,СВЦЭМ!$A$34:$A$777,$A465,СВЦЭМ!$B$33:$B$776,T$437)+'СЕТ СН'!$F$16</f>
        <v>0</v>
      </c>
      <c r="U465" s="36">
        <f>SUMIFS(СВЦЭМ!$L$34:$L$777,СВЦЭМ!$A$34:$A$777,$A465,СВЦЭМ!$B$33:$B$776,U$437)+'СЕТ СН'!$F$16</f>
        <v>0</v>
      </c>
      <c r="V465" s="36">
        <f>SUMIFS(СВЦЭМ!$L$34:$L$777,СВЦЭМ!$A$34:$A$777,$A465,СВЦЭМ!$B$33:$B$776,V$437)+'СЕТ СН'!$F$16</f>
        <v>0</v>
      </c>
      <c r="W465" s="36">
        <f>SUMIFS(СВЦЭМ!$L$34:$L$777,СВЦЭМ!$A$34:$A$777,$A465,СВЦЭМ!$B$33:$B$776,W$437)+'СЕТ СН'!$F$16</f>
        <v>0</v>
      </c>
      <c r="X465" s="36">
        <f>SUMIFS(СВЦЭМ!$L$34:$L$777,СВЦЭМ!$A$34:$A$777,$A465,СВЦЭМ!$B$33:$B$776,X$437)+'СЕТ СН'!$F$16</f>
        <v>0</v>
      </c>
      <c r="Y465" s="36">
        <f>SUMIFS(СВЦЭМ!$L$34:$L$777,СВЦЭМ!$A$34:$A$777,$A465,СВЦЭМ!$B$33:$B$776,Y$437)+'СЕТ СН'!$F$16</f>
        <v>0</v>
      </c>
    </row>
    <row r="466" spans="1:26" ht="15.75" hidden="1" x14ac:dyDescent="0.2">
      <c r="A466" s="35">
        <f t="shared" si="12"/>
        <v>43645</v>
      </c>
      <c r="B466" s="36">
        <f>SUMIFS(СВЦЭМ!$L$34:$L$777,СВЦЭМ!$A$34:$A$777,$A466,СВЦЭМ!$B$33:$B$776,B$437)+'СЕТ СН'!$F$16</f>
        <v>0</v>
      </c>
      <c r="C466" s="36">
        <f>SUMIFS(СВЦЭМ!$L$34:$L$777,СВЦЭМ!$A$34:$A$777,$A466,СВЦЭМ!$B$33:$B$776,C$437)+'СЕТ СН'!$F$16</f>
        <v>0</v>
      </c>
      <c r="D466" s="36">
        <f>SUMIFS(СВЦЭМ!$L$34:$L$777,СВЦЭМ!$A$34:$A$777,$A466,СВЦЭМ!$B$33:$B$776,D$437)+'СЕТ СН'!$F$16</f>
        <v>0</v>
      </c>
      <c r="E466" s="36">
        <f>SUMIFS(СВЦЭМ!$L$34:$L$777,СВЦЭМ!$A$34:$A$777,$A466,СВЦЭМ!$B$33:$B$776,E$437)+'СЕТ СН'!$F$16</f>
        <v>0</v>
      </c>
      <c r="F466" s="36">
        <f>SUMIFS(СВЦЭМ!$L$34:$L$777,СВЦЭМ!$A$34:$A$777,$A466,СВЦЭМ!$B$33:$B$776,F$437)+'СЕТ СН'!$F$16</f>
        <v>0</v>
      </c>
      <c r="G466" s="36">
        <f>SUMIFS(СВЦЭМ!$L$34:$L$777,СВЦЭМ!$A$34:$A$777,$A466,СВЦЭМ!$B$33:$B$776,G$437)+'СЕТ СН'!$F$16</f>
        <v>0</v>
      </c>
      <c r="H466" s="36">
        <f>SUMIFS(СВЦЭМ!$L$34:$L$777,СВЦЭМ!$A$34:$A$777,$A466,СВЦЭМ!$B$33:$B$776,H$437)+'СЕТ СН'!$F$16</f>
        <v>0</v>
      </c>
      <c r="I466" s="36">
        <f>SUMIFS(СВЦЭМ!$L$34:$L$777,СВЦЭМ!$A$34:$A$777,$A466,СВЦЭМ!$B$33:$B$776,I$437)+'СЕТ СН'!$F$16</f>
        <v>0</v>
      </c>
      <c r="J466" s="36">
        <f>SUMIFS(СВЦЭМ!$L$34:$L$777,СВЦЭМ!$A$34:$A$777,$A466,СВЦЭМ!$B$33:$B$776,J$437)+'СЕТ СН'!$F$16</f>
        <v>0</v>
      </c>
      <c r="K466" s="36">
        <f>SUMIFS(СВЦЭМ!$L$34:$L$777,СВЦЭМ!$A$34:$A$777,$A466,СВЦЭМ!$B$33:$B$776,K$437)+'СЕТ СН'!$F$16</f>
        <v>0</v>
      </c>
      <c r="L466" s="36">
        <f>SUMIFS(СВЦЭМ!$L$34:$L$777,СВЦЭМ!$A$34:$A$777,$A466,СВЦЭМ!$B$33:$B$776,L$437)+'СЕТ СН'!$F$16</f>
        <v>0</v>
      </c>
      <c r="M466" s="36">
        <f>SUMIFS(СВЦЭМ!$L$34:$L$777,СВЦЭМ!$A$34:$A$777,$A466,СВЦЭМ!$B$33:$B$776,M$437)+'СЕТ СН'!$F$16</f>
        <v>0</v>
      </c>
      <c r="N466" s="36">
        <f>SUMIFS(СВЦЭМ!$L$34:$L$777,СВЦЭМ!$A$34:$A$777,$A466,СВЦЭМ!$B$33:$B$776,N$437)+'СЕТ СН'!$F$16</f>
        <v>0</v>
      </c>
      <c r="O466" s="36">
        <f>SUMIFS(СВЦЭМ!$L$34:$L$777,СВЦЭМ!$A$34:$A$777,$A466,СВЦЭМ!$B$33:$B$776,O$437)+'СЕТ СН'!$F$16</f>
        <v>0</v>
      </c>
      <c r="P466" s="36">
        <f>SUMIFS(СВЦЭМ!$L$34:$L$777,СВЦЭМ!$A$34:$A$777,$A466,СВЦЭМ!$B$33:$B$776,P$437)+'СЕТ СН'!$F$16</f>
        <v>0</v>
      </c>
      <c r="Q466" s="36">
        <f>SUMIFS(СВЦЭМ!$L$34:$L$777,СВЦЭМ!$A$34:$A$777,$A466,СВЦЭМ!$B$33:$B$776,Q$437)+'СЕТ СН'!$F$16</f>
        <v>0</v>
      </c>
      <c r="R466" s="36">
        <f>SUMIFS(СВЦЭМ!$L$34:$L$777,СВЦЭМ!$A$34:$A$777,$A466,СВЦЭМ!$B$33:$B$776,R$437)+'СЕТ СН'!$F$16</f>
        <v>0</v>
      </c>
      <c r="S466" s="36">
        <f>SUMIFS(СВЦЭМ!$L$34:$L$777,СВЦЭМ!$A$34:$A$777,$A466,СВЦЭМ!$B$33:$B$776,S$437)+'СЕТ СН'!$F$16</f>
        <v>0</v>
      </c>
      <c r="T466" s="36">
        <f>SUMIFS(СВЦЭМ!$L$34:$L$777,СВЦЭМ!$A$34:$A$777,$A466,СВЦЭМ!$B$33:$B$776,T$437)+'СЕТ СН'!$F$16</f>
        <v>0</v>
      </c>
      <c r="U466" s="36">
        <f>SUMIFS(СВЦЭМ!$L$34:$L$777,СВЦЭМ!$A$34:$A$777,$A466,СВЦЭМ!$B$33:$B$776,U$437)+'СЕТ СН'!$F$16</f>
        <v>0</v>
      </c>
      <c r="V466" s="36">
        <f>SUMIFS(СВЦЭМ!$L$34:$L$777,СВЦЭМ!$A$34:$A$777,$A466,СВЦЭМ!$B$33:$B$776,V$437)+'СЕТ СН'!$F$16</f>
        <v>0</v>
      </c>
      <c r="W466" s="36">
        <f>SUMIFS(СВЦЭМ!$L$34:$L$777,СВЦЭМ!$A$34:$A$777,$A466,СВЦЭМ!$B$33:$B$776,W$437)+'СЕТ СН'!$F$16</f>
        <v>0</v>
      </c>
      <c r="X466" s="36">
        <f>SUMIFS(СВЦЭМ!$L$34:$L$777,СВЦЭМ!$A$34:$A$777,$A466,СВЦЭМ!$B$33:$B$776,X$437)+'СЕТ СН'!$F$16</f>
        <v>0</v>
      </c>
      <c r="Y466" s="36">
        <f>SUMIFS(СВЦЭМ!$L$34:$L$777,СВЦЭМ!$A$34:$A$777,$A466,СВЦЭМ!$B$33:$B$776,Y$437)+'СЕТ СН'!$F$16</f>
        <v>0</v>
      </c>
    </row>
    <row r="467" spans="1:26" ht="15.75" hidden="1" x14ac:dyDescent="0.2">
      <c r="A467" s="35">
        <f t="shared" si="12"/>
        <v>43646</v>
      </c>
      <c r="B467" s="36">
        <f>SUMIFS(СВЦЭМ!$L$34:$L$777,СВЦЭМ!$A$34:$A$777,$A467,СВЦЭМ!$B$33:$B$776,B$437)+'СЕТ СН'!$F$16</f>
        <v>0</v>
      </c>
      <c r="C467" s="36">
        <f>SUMIFS(СВЦЭМ!$L$34:$L$777,СВЦЭМ!$A$34:$A$777,$A467,СВЦЭМ!$B$33:$B$776,C$437)+'СЕТ СН'!$F$16</f>
        <v>0</v>
      </c>
      <c r="D467" s="36">
        <f>SUMIFS(СВЦЭМ!$L$34:$L$777,СВЦЭМ!$A$34:$A$777,$A467,СВЦЭМ!$B$33:$B$776,D$437)+'СЕТ СН'!$F$16</f>
        <v>0</v>
      </c>
      <c r="E467" s="36">
        <f>SUMIFS(СВЦЭМ!$L$34:$L$777,СВЦЭМ!$A$34:$A$777,$A467,СВЦЭМ!$B$33:$B$776,E$437)+'СЕТ СН'!$F$16</f>
        <v>0</v>
      </c>
      <c r="F467" s="36">
        <f>SUMIFS(СВЦЭМ!$L$34:$L$777,СВЦЭМ!$A$34:$A$777,$A467,СВЦЭМ!$B$33:$B$776,F$437)+'СЕТ СН'!$F$16</f>
        <v>0</v>
      </c>
      <c r="G467" s="36">
        <f>SUMIFS(СВЦЭМ!$L$34:$L$777,СВЦЭМ!$A$34:$A$777,$A467,СВЦЭМ!$B$33:$B$776,G$437)+'СЕТ СН'!$F$16</f>
        <v>0</v>
      </c>
      <c r="H467" s="36">
        <f>SUMIFS(СВЦЭМ!$L$34:$L$777,СВЦЭМ!$A$34:$A$777,$A467,СВЦЭМ!$B$33:$B$776,H$437)+'СЕТ СН'!$F$16</f>
        <v>0</v>
      </c>
      <c r="I467" s="36">
        <f>SUMIFS(СВЦЭМ!$L$34:$L$777,СВЦЭМ!$A$34:$A$777,$A467,СВЦЭМ!$B$33:$B$776,I$437)+'СЕТ СН'!$F$16</f>
        <v>0</v>
      </c>
      <c r="J467" s="36">
        <f>SUMIFS(СВЦЭМ!$L$34:$L$777,СВЦЭМ!$A$34:$A$777,$A467,СВЦЭМ!$B$33:$B$776,J$437)+'СЕТ СН'!$F$16</f>
        <v>0</v>
      </c>
      <c r="K467" s="36">
        <f>SUMIFS(СВЦЭМ!$L$34:$L$777,СВЦЭМ!$A$34:$A$777,$A467,СВЦЭМ!$B$33:$B$776,K$437)+'СЕТ СН'!$F$16</f>
        <v>0</v>
      </c>
      <c r="L467" s="36">
        <f>SUMIFS(СВЦЭМ!$L$34:$L$777,СВЦЭМ!$A$34:$A$777,$A467,СВЦЭМ!$B$33:$B$776,L$437)+'СЕТ СН'!$F$16</f>
        <v>0</v>
      </c>
      <c r="M467" s="36">
        <f>SUMIFS(СВЦЭМ!$L$34:$L$777,СВЦЭМ!$A$34:$A$777,$A467,СВЦЭМ!$B$33:$B$776,M$437)+'СЕТ СН'!$F$16</f>
        <v>0</v>
      </c>
      <c r="N467" s="36">
        <f>SUMIFS(СВЦЭМ!$L$34:$L$777,СВЦЭМ!$A$34:$A$777,$A467,СВЦЭМ!$B$33:$B$776,N$437)+'СЕТ СН'!$F$16</f>
        <v>0</v>
      </c>
      <c r="O467" s="36">
        <f>SUMIFS(СВЦЭМ!$L$34:$L$777,СВЦЭМ!$A$34:$A$777,$A467,СВЦЭМ!$B$33:$B$776,O$437)+'СЕТ СН'!$F$16</f>
        <v>0</v>
      </c>
      <c r="P467" s="36">
        <f>SUMIFS(СВЦЭМ!$L$34:$L$777,СВЦЭМ!$A$34:$A$777,$A467,СВЦЭМ!$B$33:$B$776,P$437)+'СЕТ СН'!$F$16</f>
        <v>0</v>
      </c>
      <c r="Q467" s="36">
        <f>SUMIFS(СВЦЭМ!$L$34:$L$777,СВЦЭМ!$A$34:$A$777,$A467,СВЦЭМ!$B$33:$B$776,Q$437)+'СЕТ СН'!$F$16</f>
        <v>0</v>
      </c>
      <c r="R467" s="36">
        <f>SUMIFS(СВЦЭМ!$L$34:$L$777,СВЦЭМ!$A$34:$A$777,$A467,СВЦЭМ!$B$33:$B$776,R$437)+'СЕТ СН'!$F$16</f>
        <v>0</v>
      </c>
      <c r="S467" s="36">
        <f>SUMIFS(СВЦЭМ!$L$34:$L$777,СВЦЭМ!$A$34:$A$777,$A467,СВЦЭМ!$B$33:$B$776,S$437)+'СЕТ СН'!$F$16</f>
        <v>0</v>
      </c>
      <c r="T467" s="36">
        <f>SUMIFS(СВЦЭМ!$L$34:$L$777,СВЦЭМ!$A$34:$A$777,$A467,СВЦЭМ!$B$33:$B$776,T$437)+'СЕТ СН'!$F$16</f>
        <v>0</v>
      </c>
      <c r="U467" s="36">
        <f>SUMIFS(СВЦЭМ!$L$34:$L$777,СВЦЭМ!$A$34:$A$777,$A467,СВЦЭМ!$B$33:$B$776,U$437)+'СЕТ СН'!$F$16</f>
        <v>0</v>
      </c>
      <c r="V467" s="36">
        <f>SUMIFS(СВЦЭМ!$L$34:$L$777,СВЦЭМ!$A$34:$A$777,$A467,СВЦЭМ!$B$33:$B$776,V$437)+'СЕТ СН'!$F$16</f>
        <v>0</v>
      </c>
      <c r="W467" s="36">
        <f>SUMIFS(СВЦЭМ!$L$34:$L$777,СВЦЭМ!$A$34:$A$777,$A467,СВЦЭМ!$B$33:$B$776,W$437)+'СЕТ СН'!$F$16</f>
        <v>0</v>
      </c>
      <c r="X467" s="36">
        <f>SUMIFS(СВЦЭМ!$L$34:$L$777,СВЦЭМ!$A$34:$A$777,$A467,СВЦЭМ!$B$33:$B$776,X$437)+'СЕТ СН'!$F$16</f>
        <v>0</v>
      </c>
      <c r="Y467" s="36">
        <f>SUMIFS(СВЦЭМ!$L$34:$L$777,СВЦЭМ!$A$34:$A$777,$A467,СВЦЭМ!$B$33:$B$776,Y$437)+'СЕТ СН'!$F$16</f>
        <v>0</v>
      </c>
    </row>
    <row r="468" spans="1:26" ht="15.75" hidden="1" x14ac:dyDescent="0.2">
      <c r="A468" s="35">
        <f t="shared" si="12"/>
        <v>43647</v>
      </c>
      <c r="B468" s="36">
        <f>SUMIFS(СВЦЭМ!$L$34:$L$777,СВЦЭМ!$A$34:$A$777,$A468,СВЦЭМ!$B$33:$B$776,B$437)+'СЕТ СН'!$F$16</f>
        <v>0</v>
      </c>
      <c r="C468" s="36">
        <f>SUMIFS(СВЦЭМ!$L$34:$L$777,СВЦЭМ!$A$34:$A$777,$A468,СВЦЭМ!$B$33:$B$776,C$437)+'СЕТ СН'!$F$16</f>
        <v>0</v>
      </c>
      <c r="D468" s="36">
        <f>SUMIFS(СВЦЭМ!$L$34:$L$777,СВЦЭМ!$A$34:$A$777,$A468,СВЦЭМ!$B$33:$B$776,D$437)+'СЕТ СН'!$F$16</f>
        <v>0</v>
      </c>
      <c r="E468" s="36">
        <f>SUMIFS(СВЦЭМ!$L$34:$L$777,СВЦЭМ!$A$34:$A$777,$A468,СВЦЭМ!$B$33:$B$776,E$437)+'СЕТ СН'!$F$16</f>
        <v>0</v>
      </c>
      <c r="F468" s="36">
        <f>SUMIFS(СВЦЭМ!$L$34:$L$777,СВЦЭМ!$A$34:$A$777,$A468,СВЦЭМ!$B$33:$B$776,F$437)+'СЕТ СН'!$F$16</f>
        <v>0</v>
      </c>
      <c r="G468" s="36">
        <f>SUMIFS(СВЦЭМ!$L$34:$L$777,СВЦЭМ!$A$34:$A$777,$A468,СВЦЭМ!$B$33:$B$776,G$437)+'СЕТ СН'!$F$16</f>
        <v>0</v>
      </c>
      <c r="H468" s="36">
        <f>SUMIFS(СВЦЭМ!$L$34:$L$777,СВЦЭМ!$A$34:$A$777,$A468,СВЦЭМ!$B$33:$B$776,H$437)+'СЕТ СН'!$F$16</f>
        <v>0</v>
      </c>
      <c r="I468" s="36">
        <f>SUMIFS(СВЦЭМ!$L$34:$L$777,СВЦЭМ!$A$34:$A$777,$A468,СВЦЭМ!$B$33:$B$776,I$437)+'СЕТ СН'!$F$16</f>
        <v>0</v>
      </c>
      <c r="J468" s="36">
        <f>SUMIFS(СВЦЭМ!$L$34:$L$777,СВЦЭМ!$A$34:$A$777,$A468,СВЦЭМ!$B$33:$B$776,J$437)+'СЕТ СН'!$F$16</f>
        <v>0</v>
      </c>
      <c r="K468" s="36">
        <f>SUMIFS(СВЦЭМ!$L$34:$L$777,СВЦЭМ!$A$34:$A$777,$A468,СВЦЭМ!$B$33:$B$776,K$437)+'СЕТ СН'!$F$16</f>
        <v>0</v>
      </c>
      <c r="L468" s="36">
        <f>SUMIFS(СВЦЭМ!$L$34:$L$777,СВЦЭМ!$A$34:$A$777,$A468,СВЦЭМ!$B$33:$B$776,L$437)+'СЕТ СН'!$F$16</f>
        <v>0</v>
      </c>
      <c r="M468" s="36">
        <f>SUMIFS(СВЦЭМ!$L$34:$L$777,СВЦЭМ!$A$34:$A$777,$A468,СВЦЭМ!$B$33:$B$776,M$437)+'СЕТ СН'!$F$16</f>
        <v>0</v>
      </c>
      <c r="N468" s="36">
        <f>SUMIFS(СВЦЭМ!$L$34:$L$777,СВЦЭМ!$A$34:$A$777,$A468,СВЦЭМ!$B$33:$B$776,N$437)+'СЕТ СН'!$F$16</f>
        <v>0</v>
      </c>
      <c r="O468" s="36">
        <f>SUMIFS(СВЦЭМ!$L$34:$L$777,СВЦЭМ!$A$34:$A$777,$A468,СВЦЭМ!$B$33:$B$776,O$437)+'СЕТ СН'!$F$16</f>
        <v>0</v>
      </c>
      <c r="P468" s="36">
        <f>SUMIFS(СВЦЭМ!$L$34:$L$777,СВЦЭМ!$A$34:$A$777,$A468,СВЦЭМ!$B$33:$B$776,P$437)+'СЕТ СН'!$F$16</f>
        <v>0</v>
      </c>
      <c r="Q468" s="36">
        <f>SUMIFS(СВЦЭМ!$L$34:$L$777,СВЦЭМ!$A$34:$A$777,$A468,СВЦЭМ!$B$33:$B$776,Q$437)+'СЕТ СН'!$F$16</f>
        <v>0</v>
      </c>
      <c r="R468" s="36">
        <f>SUMIFS(СВЦЭМ!$L$34:$L$777,СВЦЭМ!$A$34:$A$777,$A468,СВЦЭМ!$B$33:$B$776,R$437)+'СЕТ СН'!$F$16</f>
        <v>0</v>
      </c>
      <c r="S468" s="36">
        <f>SUMIFS(СВЦЭМ!$L$34:$L$777,СВЦЭМ!$A$34:$A$777,$A468,СВЦЭМ!$B$33:$B$776,S$437)+'СЕТ СН'!$F$16</f>
        <v>0</v>
      </c>
      <c r="T468" s="36">
        <f>SUMIFS(СВЦЭМ!$L$34:$L$777,СВЦЭМ!$A$34:$A$777,$A468,СВЦЭМ!$B$33:$B$776,T$437)+'СЕТ СН'!$F$16</f>
        <v>0</v>
      </c>
      <c r="U468" s="36">
        <f>SUMIFS(СВЦЭМ!$L$34:$L$777,СВЦЭМ!$A$34:$A$777,$A468,СВЦЭМ!$B$33:$B$776,U$437)+'СЕТ СН'!$F$16</f>
        <v>0</v>
      </c>
      <c r="V468" s="36">
        <f>SUMIFS(СВЦЭМ!$L$34:$L$777,СВЦЭМ!$A$34:$A$777,$A468,СВЦЭМ!$B$33:$B$776,V$437)+'СЕТ СН'!$F$16</f>
        <v>0</v>
      </c>
      <c r="W468" s="36">
        <f>SUMIFS(СВЦЭМ!$L$34:$L$777,СВЦЭМ!$A$34:$A$777,$A468,СВЦЭМ!$B$33:$B$776,W$437)+'СЕТ СН'!$F$16</f>
        <v>0</v>
      </c>
      <c r="X468" s="36">
        <f>SUMIFS(СВЦЭМ!$L$34:$L$777,СВЦЭМ!$A$34:$A$777,$A468,СВЦЭМ!$B$33:$B$776,X$437)+'СЕТ СН'!$F$16</f>
        <v>0</v>
      </c>
      <c r="Y468" s="36">
        <f>SUMIFS(СВЦЭМ!$L$34:$L$777,СВЦЭМ!$A$34:$A$777,$A468,СВЦЭМ!$B$33:$B$776,Y$437)+'СЕТ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0</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452696.70352453354</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139</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520758.88</v>
      </c>
      <c r="O479" s="147"/>
      <c r="P479" s="147">
        <f>'СЕТ СН'!$G$7</f>
        <v>803385.3</v>
      </c>
      <c r="Q479" s="147"/>
      <c r="R479" s="147">
        <f>'СЕТ СН'!$H$7</f>
        <v>809867.78</v>
      </c>
      <c r="S479" s="147"/>
      <c r="T479" s="147">
        <f>'СЕТ СН'!$I$7</f>
        <v>512984.38</v>
      </c>
      <c r="U479" s="147"/>
    </row>
    <row r="482" spans="1:25" ht="15.75" x14ac:dyDescent="0.25">
      <c r="A482" s="148" t="s">
        <v>140</v>
      </c>
      <c r="B482" s="149"/>
      <c r="C482" s="149"/>
      <c r="D482" s="149"/>
      <c r="E482" s="149"/>
      <c r="F482" s="149"/>
      <c r="G482" s="149"/>
      <c r="H482" s="149"/>
      <c r="I482" s="149"/>
      <c r="J482" s="149"/>
      <c r="K482" s="149"/>
      <c r="L482" s="149"/>
      <c r="M482" s="150"/>
      <c r="N482" s="94" t="s">
        <v>141</v>
      </c>
      <c r="O482" s="95"/>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148</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173164.15</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136</v>
      </c>
      <c r="C5" s="54">
        <v>43466</v>
      </c>
      <c r="D5" s="54">
        <v>43646</v>
      </c>
      <c r="E5" s="52" t="s">
        <v>20</v>
      </c>
      <c r="F5" s="52">
        <v>1041.43</v>
      </c>
      <c r="G5" s="52">
        <v>1793.1</v>
      </c>
      <c r="H5" s="52">
        <v>1897.5</v>
      </c>
      <c r="I5" s="52">
        <v>2087.0700000000002</v>
      </c>
    </row>
    <row r="6" spans="1:9" ht="60" x14ac:dyDescent="0.2">
      <c r="A6" s="53" t="s">
        <v>134</v>
      </c>
      <c r="B6" s="92" t="s">
        <v>136</v>
      </c>
      <c r="C6" s="54">
        <v>43466</v>
      </c>
      <c r="D6" s="54">
        <v>43646</v>
      </c>
      <c r="E6" s="52" t="s">
        <v>20</v>
      </c>
      <c r="F6" s="52">
        <v>50.28</v>
      </c>
      <c r="G6" s="52">
        <v>202.8</v>
      </c>
      <c r="H6" s="52">
        <v>286.88</v>
      </c>
      <c r="I6" s="52">
        <v>524.59</v>
      </c>
    </row>
    <row r="7" spans="1:9" ht="60" x14ac:dyDescent="0.2">
      <c r="A7" s="53" t="s">
        <v>135</v>
      </c>
      <c r="B7" s="92" t="s">
        <v>136</v>
      </c>
      <c r="C7" s="54">
        <v>43466</v>
      </c>
      <c r="D7" s="54">
        <v>43646</v>
      </c>
      <c r="E7" s="52" t="s">
        <v>21</v>
      </c>
      <c r="F7" s="52">
        <v>520758.88</v>
      </c>
      <c r="G7" s="52">
        <v>803385.3</v>
      </c>
      <c r="H7" s="52">
        <v>809867.78</v>
      </c>
      <c r="I7" s="52">
        <v>512984.38</v>
      </c>
    </row>
    <row r="8" spans="1:9" ht="90" x14ac:dyDescent="0.2">
      <c r="A8" s="53" t="s">
        <v>147</v>
      </c>
      <c r="B8" s="93" t="s">
        <v>145</v>
      </c>
      <c r="C8" s="96">
        <v>43466</v>
      </c>
      <c r="D8" s="96">
        <v>43830</v>
      </c>
      <c r="E8" s="93" t="s">
        <v>146</v>
      </c>
      <c r="F8" s="98">
        <v>7.6100000000000001E-2</v>
      </c>
      <c r="G8" s="93"/>
      <c r="H8" s="93"/>
      <c r="I8" s="93"/>
    </row>
    <row r="9" spans="1:9" ht="75" x14ac:dyDescent="0.2">
      <c r="A9" s="53" t="s">
        <v>137</v>
      </c>
      <c r="B9" s="93" t="s">
        <v>142</v>
      </c>
      <c r="C9" s="54">
        <v>43617</v>
      </c>
      <c r="D9" s="54">
        <v>43646</v>
      </c>
      <c r="E9" s="93" t="s">
        <v>20</v>
      </c>
      <c r="F9" s="97" t="s">
        <v>184</v>
      </c>
      <c r="G9" s="93"/>
      <c r="H9" s="93"/>
      <c r="I9" s="93"/>
    </row>
    <row r="10" spans="1:9" ht="45" x14ac:dyDescent="0.2">
      <c r="A10" s="53" t="s">
        <v>143</v>
      </c>
      <c r="B10" s="93" t="s">
        <v>144</v>
      </c>
      <c r="C10" s="54">
        <v>43466</v>
      </c>
      <c r="D10" s="54">
        <v>43646</v>
      </c>
      <c r="E10" s="93" t="s">
        <v>21</v>
      </c>
      <c r="F10" s="93">
        <v>173164.15</v>
      </c>
      <c r="G10" s="93"/>
      <c r="H10" s="93"/>
      <c r="I10" s="93"/>
    </row>
    <row r="11" spans="1:9" ht="30" x14ac:dyDescent="0.2">
      <c r="A11" s="53" t="s">
        <v>113</v>
      </c>
      <c r="B11" s="85"/>
      <c r="C11" s="54"/>
      <c r="D11" s="54"/>
      <c r="E11" s="52" t="s">
        <v>20</v>
      </c>
      <c r="F11" s="91">
        <v>6</v>
      </c>
      <c r="G11" s="91">
        <v>6</v>
      </c>
      <c r="H11" s="91">
        <v>6</v>
      </c>
      <c r="I11" s="91">
        <v>6</v>
      </c>
    </row>
    <row r="12" spans="1:9" ht="30" x14ac:dyDescent="0.2">
      <c r="A12" s="53" t="s">
        <v>114</v>
      </c>
      <c r="B12" s="52"/>
      <c r="C12" s="54"/>
      <c r="D12" s="54"/>
      <c r="E12" s="52" t="s">
        <v>20</v>
      </c>
      <c r="F12" s="91">
        <v>6</v>
      </c>
      <c r="G12" s="91">
        <v>6</v>
      </c>
      <c r="H12" s="91">
        <v>6</v>
      </c>
      <c r="I12" s="91">
        <v>6</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6</v>
      </c>
      <c r="G14" s="91">
        <v>6</v>
      </c>
      <c r="H14" s="91">
        <v>6</v>
      </c>
      <c r="I14" s="91">
        <v>6</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53"/>
  <sheetViews>
    <sheetView zoomScale="55" zoomScaleNormal="55" workbookViewId="0">
      <selection activeCell="D5" sqref="D5"/>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149</v>
      </c>
    </row>
    <row r="7" spans="1:4" ht="15" customHeight="1" x14ac:dyDescent="0.2">
      <c r="A7" s="169" t="s">
        <v>89</v>
      </c>
      <c r="B7" s="170"/>
      <c r="C7" s="67"/>
      <c r="D7" s="64" t="s">
        <v>153</v>
      </c>
    </row>
    <row r="8" spans="1:4" ht="15" customHeight="1" x14ac:dyDescent="0.2">
      <c r="A8" s="171" t="s">
        <v>90</v>
      </c>
      <c r="B8" s="171"/>
      <c r="C8" s="103"/>
      <c r="D8" s="68"/>
    </row>
    <row r="9" spans="1:4" ht="15" customHeight="1" x14ac:dyDescent="0.2">
      <c r="A9" s="69" t="s">
        <v>91</v>
      </c>
      <c r="B9" s="70"/>
      <c r="C9" s="71"/>
      <c r="D9" s="72"/>
    </row>
    <row r="10" spans="1:4" ht="30" customHeight="1" x14ac:dyDescent="0.2">
      <c r="A10" s="174" t="s">
        <v>92</v>
      </c>
      <c r="B10" s="175"/>
      <c r="C10" s="73"/>
      <c r="D10" s="74">
        <v>3.22720991</v>
      </c>
    </row>
    <row r="11" spans="1:4" ht="66" customHeight="1" x14ac:dyDescent="0.2">
      <c r="A11" s="174" t="s">
        <v>93</v>
      </c>
      <c r="B11" s="175"/>
      <c r="C11" s="73"/>
      <c r="D11" s="74">
        <v>686.51295820999997</v>
      </c>
    </row>
    <row r="12" spans="1:4" ht="30" customHeight="1" x14ac:dyDescent="0.2">
      <c r="A12" s="174" t="s">
        <v>94</v>
      </c>
      <c r="B12" s="175"/>
      <c r="C12" s="73"/>
      <c r="D12" s="75">
        <v>452696.70352453354</v>
      </c>
    </row>
    <row r="13" spans="1:4" ht="30" customHeight="1" x14ac:dyDescent="0.2">
      <c r="A13" s="174" t="s">
        <v>95</v>
      </c>
      <c r="B13" s="175"/>
      <c r="C13" s="73"/>
      <c r="D13" s="76"/>
    </row>
    <row r="14" spans="1:4" ht="15" customHeight="1" x14ac:dyDescent="0.2">
      <c r="A14" s="176" t="s">
        <v>96</v>
      </c>
      <c r="B14" s="177"/>
      <c r="C14" s="73"/>
      <c r="D14" s="74">
        <v>773.76169342000003</v>
      </c>
    </row>
    <row r="15" spans="1:4" ht="15" customHeight="1" x14ac:dyDescent="0.2">
      <c r="A15" s="176" t="s">
        <v>97</v>
      </c>
      <c r="B15" s="177"/>
      <c r="C15" s="73"/>
      <c r="D15" s="74">
        <v>1407.6900140600001</v>
      </c>
    </row>
    <row r="16" spans="1:4" ht="15" customHeight="1" x14ac:dyDescent="0.2">
      <c r="A16" s="176" t="s">
        <v>98</v>
      </c>
      <c r="B16" s="177"/>
      <c r="C16" s="73"/>
      <c r="D16" s="74">
        <v>2165.4888681900002</v>
      </c>
    </row>
    <row r="17" spans="1:6" ht="15" customHeight="1" x14ac:dyDescent="0.2">
      <c r="A17" s="176" t="s">
        <v>99</v>
      </c>
      <c r="B17" s="177"/>
      <c r="C17" s="73"/>
      <c r="D17" s="74">
        <v>1784.1630123699999</v>
      </c>
    </row>
    <row r="18" spans="1:6" ht="52.5" customHeight="1" x14ac:dyDescent="0.2">
      <c r="A18" s="174" t="s">
        <v>100</v>
      </c>
      <c r="B18" s="175"/>
      <c r="C18" s="73"/>
      <c r="D18" s="74">
        <v>0</v>
      </c>
    </row>
    <row r="19" spans="1:6" ht="15" customHeight="1" x14ac:dyDescent="0.2">
      <c r="A19" s="69" t="s">
        <v>101</v>
      </c>
      <c r="B19" s="70"/>
      <c r="C19" s="77"/>
      <c r="D19" s="78"/>
    </row>
    <row r="20" spans="1:6" ht="30" customHeight="1" x14ac:dyDescent="0.2">
      <c r="A20" s="174" t="s">
        <v>102</v>
      </c>
      <c r="B20" s="175"/>
      <c r="C20" s="73"/>
      <c r="D20" s="79">
        <v>867.52700000000004</v>
      </c>
    </row>
    <row r="21" spans="1:6" ht="30" customHeight="1" x14ac:dyDescent="0.2">
      <c r="A21" s="174" t="s">
        <v>103</v>
      </c>
      <c r="B21" s="175"/>
      <c r="C21" s="80"/>
      <c r="D21" s="79">
        <v>1.4470000000000001</v>
      </c>
    </row>
    <row r="22" spans="1:6" ht="15" customHeight="1" x14ac:dyDescent="0.2">
      <c r="A22" s="69" t="s">
        <v>104</v>
      </c>
      <c r="B22" s="70"/>
      <c r="C22" s="77"/>
      <c r="D22" s="78"/>
    </row>
    <row r="23" spans="1:6" ht="15" customHeight="1" x14ac:dyDescent="0.25">
      <c r="A23" s="174" t="s">
        <v>105</v>
      </c>
      <c r="B23" s="175"/>
      <c r="C23" s="81"/>
      <c r="D23" s="76"/>
    </row>
    <row r="24" spans="1:6" ht="15" customHeight="1" x14ac:dyDescent="0.25">
      <c r="A24" s="176" t="s">
        <v>96</v>
      </c>
      <c r="B24" s="177"/>
      <c r="C24" s="81"/>
      <c r="D24" s="82">
        <v>0</v>
      </c>
    </row>
    <row r="25" spans="1:6" ht="15" customHeight="1" x14ac:dyDescent="0.25">
      <c r="A25" s="176" t="s">
        <v>97</v>
      </c>
      <c r="B25" s="177"/>
      <c r="C25" s="81"/>
      <c r="D25" s="82">
        <v>1.6945524336640001E-3</v>
      </c>
    </row>
    <row r="26" spans="1:6" ht="15" customHeight="1" x14ac:dyDescent="0.25">
      <c r="A26" s="176" t="s">
        <v>98</v>
      </c>
      <c r="B26" s="177"/>
      <c r="C26" s="81"/>
      <c r="D26" s="82">
        <v>3.3695023762239998E-3</v>
      </c>
    </row>
    <row r="27" spans="1:6" ht="15" customHeight="1" x14ac:dyDescent="0.25">
      <c r="A27" s="176" t="s">
        <v>99</v>
      </c>
      <c r="B27" s="177"/>
      <c r="C27" s="81"/>
      <c r="D27" s="82">
        <v>2.5266591349989999E-3</v>
      </c>
    </row>
    <row r="29" spans="1:6" x14ac:dyDescent="0.2">
      <c r="A29" s="58" t="s">
        <v>106</v>
      </c>
      <c r="B29" s="59"/>
      <c r="C29" s="59"/>
      <c r="D29" s="56"/>
      <c r="E29" s="56"/>
      <c r="F29" s="60"/>
    </row>
    <row r="30" spans="1:6" ht="280.5" customHeight="1" x14ac:dyDescent="0.2">
      <c r="A30" s="178" t="s">
        <v>7</v>
      </c>
      <c r="B30" s="178" t="s">
        <v>107</v>
      </c>
      <c r="C30" s="57" t="s">
        <v>108</v>
      </c>
      <c r="D30" s="57" t="s">
        <v>109</v>
      </c>
      <c r="E30" s="57" t="s">
        <v>110</v>
      </c>
      <c r="F30" s="57" t="s">
        <v>111</v>
      </c>
    </row>
    <row r="31" spans="1:6" x14ac:dyDescent="0.2">
      <c r="A31" s="179"/>
      <c r="B31" s="179"/>
      <c r="C31" s="57" t="s">
        <v>112</v>
      </c>
      <c r="D31" s="57" t="s">
        <v>112</v>
      </c>
      <c r="E31" s="99" t="s">
        <v>112</v>
      </c>
      <c r="F31" s="99" t="s">
        <v>112</v>
      </c>
    </row>
    <row r="32" spans="1:6" ht="30.75" customHeight="1" x14ac:dyDescent="0.2">
      <c r="A32" s="100"/>
      <c r="B32" s="100"/>
      <c r="C32" s="100"/>
      <c r="D32" s="100"/>
      <c r="E32" s="101"/>
      <c r="F32" s="102"/>
    </row>
    <row r="33" spans="1:6" ht="12.75" customHeight="1" x14ac:dyDescent="0.2">
      <c r="A33" s="83" t="s">
        <v>154</v>
      </c>
      <c r="B33" s="83">
        <v>1</v>
      </c>
      <c r="C33" s="84">
        <v>802.32984417</v>
      </c>
      <c r="D33" s="84">
        <v>797.41676708</v>
      </c>
      <c r="E33" s="84">
        <v>135.26315359</v>
      </c>
      <c r="F33" s="84">
        <v>135.26315359</v>
      </c>
    </row>
    <row r="34" spans="1:6" ht="12.75" customHeight="1" x14ac:dyDescent="0.2">
      <c r="A34" s="83" t="s">
        <v>154</v>
      </c>
      <c r="B34" s="83">
        <v>2</v>
      </c>
      <c r="C34" s="84">
        <v>853.57267558000001</v>
      </c>
      <c r="D34" s="84">
        <v>847.41627552</v>
      </c>
      <c r="E34" s="84">
        <v>143.74440387999999</v>
      </c>
      <c r="F34" s="84">
        <v>143.74440387999999</v>
      </c>
    </row>
    <row r="35" spans="1:6" ht="12.75" customHeight="1" x14ac:dyDescent="0.2">
      <c r="A35" s="83" t="s">
        <v>154</v>
      </c>
      <c r="B35" s="83">
        <v>3</v>
      </c>
      <c r="C35" s="84">
        <v>901.52939069000001</v>
      </c>
      <c r="D35" s="84">
        <v>895.03619346000005</v>
      </c>
      <c r="E35" s="84">
        <v>151.82201216000001</v>
      </c>
      <c r="F35" s="84">
        <v>151.82201216000001</v>
      </c>
    </row>
    <row r="36" spans="1:6" ht="12.75" customHeight="1" x14ac:dyDescent="0.2">
      <c r="A36" s="83" t="s">
        <v>154</v>
      </c>
      <c r="B36" s="83">
        <v>4</v>
      </c>
      <c r="C36" s="84">
        <v>928.41947641000002</v>
      </c>
      <c r="D36" s="84">
        <v>920.59019370999999</v>
      </c>
      <c r="E36" s="84">
        <v>156.15665221</v>
      </c>
      <c r="F36" s="84">
        <v>156.15665221</v>
      </c>
    </row>
    <row r="37" spans="1:6" ht="12.75" customHeight="1" x14ac:dyDescent="0.2">
      <c r="A37" s="83" t="s">
        <v>154</v>
      </c>
      <c r="B37" s="83">
        <v>5</v>
      </c>
      <c r="C37" s="84">
        <v>944.90038153</v>
      </c>
      <c r="D37" s="84">
        <v>932.77064273999997</v>
      </c>
      <c r="E37" s="84">
        <v>158.22278126</v>
      </c>
      <c r="F37" s="84">
        <v>158.22278126</v>
      </c>
    </row>
    <row r="38" spans="1:6" ht="12.75" customHeight="1" x14ac:dyDescent="0.2">
      <c r="A38" s="83" t="s">
        <v>154</v>
      </c>
      <c r="B38" s="83">
        <v>6</v>
      </c>
      <c r="C38" s="84">
        <v>950.72833404999994</v>
      </c>
      <c r="D38" s="84">
        <v>938.32110704000002</v>
      </c>
      <c r="E38" s="84">
        <v>159.16428805999999</v>
      </c>
      <c r="F38" s="84">
        <v>159.16428805999999</v>
      </c>
    </row>
    <row r="39" spans="1:6" ht="12.75" customHeight="1" x14ac:dyDescent="0.2">
      <c r="A39" s="83" t="s">
        <v>154</v>
      </c>
      <c r="B39" s="83">
        <v>7</v>
      </c>
      <c r="C39" s="84">
        <v>911.23368037</v>
      </c>
      <c r="D39" s="84">
        <v>900.92201233000003</v>
      </c>
      <c r="E39" s="84">
        <v>152.82040402999999</v>
      </c>
      <c r="F39" s="84">
        <v>152.82040402999999</v>
      </c>
    </row>
    <row r="40" spans="1:6" ht="12.75" customHeight="1" x14ac:dyDescent="0.2">
      <c r="A40" s="83" t="s">
        <v>154</v>
      </c>
      <c r="B40" s="83">
        <v>8</v>
      </c>
      <c r="C40" s="84">
        <v>884.22039996000001</v>
      </c>
      <c r="D40" s="84">
        <v>875.45960891000004</v>
      </c>
      <c r="E40" s="84">
        <v>148.50130124</v>
      </c>
      <c r="F40" s="84">
        <v>148.50130124</v>
      </c>
    </row>
    <row r="41" spans="1:6" ht="12.75" customHeight="1" x14ac:dyDescent="0.2">
      <c r="A41" s="83" t="s">
        <v>154</v>
      </c>
      <c r="B41" s="83">
        <v>9</v>
      </c>
      <c r="C41" s="84">
        <v>842.97236212999996</v>
      </c>
      <c r="D41" s="84">
        <v>836.27829302999999</v>
      </c>
      <c r="E41" s="84">
        <v>141.85510497000001</v>
      </c>
      <c r="F41" s="84">
        <v>141.85510497000001</v>
      </c>
    </row>
    <row r="42" spans="1:6" ht="12.75" customHeight="1" x14ac:dyDescent="0.2">
      <c r="A42" s="83" t="s">
        <v>154</v>
      </c>
      <c r="B42" s="83">
        <v>10</v>
      </c>
      <c r="C42" s="84">
        <v>772.86755966999999</v>
      </c>
      <c r="D42" s="84">
        <v>767.19305477</v>
      </c>
      <c r="E42" s="84">
        <v>130.13640581000001</v>
      </c>
      <c r="F42" s="84">
        <v>130.13640581000001</v>
      </c>
    </row>
    <row r="43" spans="1:6" ht="12.75" customHeight="1" x14ac:dyDescent="0.2">
      <c r="A43" s="83" t="s">
        <v>154</v>
      </c>
      <c r="B43" s="83">
        <v>11</v>
      </c>
      <c r="C43" s="84">
        <v>741.08863749</v>
      </c>
      <c r="D43" s="84">
        <v>735.58341321</v>
      </c>
      <c r="E43" s="84">
        <v>124.77456746</v>
      </c>
      <c r="F43" s="84">
        <v>124.77456746</v>
      </c>
    </row>
    <row r="44" spans="1:6" ht="12.75" customHeight="1" x14ac:dyDescent="0.2">
      <c r="A44" s="83" t="s">
        <v>154</v>
      </c>
      <c r="B44" s="83">
        <v>12</v>
      </c>
      <c r="C44" s="84">
        <v>718.15014647999999</v>
      </c>
      <c r="D44" s="84">
        <v>716.26159097000004</v>
      </c>
      <c r="E44" s="84">
        <v>121.49707103</v>
      </c>
      <c r="F44" s="84">
        <v>121.49707103</v>
      </c>
    </row>
    <row r="45" spans="1:6" ht="12.75" customHeight="1" x14ac:dyDescent="0.2">
      <c r="A45" s="83" t="s">
        <v>154</v>
      </c>
      <c r="B45" s="83">
        <v>13</v>
      </c>
      <c r="C45" s="84">
        <v>753.59937172000002</v>
      </c>
      <c r="D45" s="84">
        <v>744.45738404999997</v>
      </c>
      <c r="E45" s="84">
        <v>126.27982962</v>
      </c>
      <c r="F45" s="84">
        <v>126.27982962</v>
      </c>
    </row>
    <row r="46" spans="1:6" ht="12.75" customHeight="1" x14ac:dyDescent="0.2">
      <c r="A46" s="83" t="s">
        <v>154</v>
      </c>
      <c r="B46" s="83">
        <v>14</v>
      </c>
      <c r="C46" s="84">
        <v>752.44163017000005</v>
      </c>
      <c r="D46" s="84">
        <v>744.65898403999995</v>
      </c>
      <c r="E46" s="84">
        <v>126.31402635000001</v>
      </c>
      <c r="F46" s="84">
        <v>126.31402635000001</v>
      </c>
    </row>
    <row r="47" spans="1:6" ht="12.75" customHeight="1" x14ac:dyDescent="0.2">
      <c r="A47" s="83" t="s">
        <v>154</v>
      </c>
      <c r="B47" s="83">
        <v>15</v>
      </c>
      <c r="C47" s="84">
        <v>766.31759685999998</v>
      </c>
      <c r="D47" s="84">
        <v>762.21143705999998</v>
      </c>
      <c r="E47" s="84">
        <v>129.29139057</v>
      </c>
      <c r="F47" s="84">
        <v>129.29139057</v>
      </c>
    </row>
    <row r="48" spans="1:6" ht="12.75" customHeight="1" x14ac:dyDescent="0.2">
      <c r="A48" s="83" t="s">
        <v>154</v>
      </c>
      <c r="B48" s="83">
        <v>16</v>
      </c>
      <c r="C48" s="84">
        <v>734.74157457000001</v>
      </c>
      <c r="D48" s="84">
        <v>725.21516958999996</v>
      </c>
      <c r="E48" s="84">
        <v>123.01583678999999</v>
      </c>
      <c r="F48" s="84">
        <v>123.01583678999999</v>
      </c>
    </row>
    <row r="49" spans="1:6" ht="12.75" customHeight="1" x14ac:dyDescent="0.2">
      <c r="A49" s="83" t="s">
        <v>154</v>
      </c>
      <c r="B49" s="83">
        <v>17</v>
      </c>
      <c r="C49" s="84">
        <v>699.64815320000002</v>
      </c>
      <c r="D49" s="84">
        <v>690.20145468999999</v>
      </c>
      <c r="E49" s="84">
        <v>117.0765768</v>
      </c>
      <c r="F49" s="84">
        <v>117.0765768</v>
      </c>
    </row>
    <row r="50" spans="1:6" ht="12.75" customHeight="1" x14ac:dyDescent="0.2">
      <c r="A50" s="83" t="s">
        <v>154</v>
      </c>
      <c r="B50" s="83">
        <v>18</v>
      </c>
      <c r="C50" s="84">
        <v>735.46562956000002</v>
      </c>
      <c r="D50" s="84">
        <v>726.11675136999997</v>
      </c>
      <c r="E50" s="84">
        <v>123.16876911</v>
      </c>
      <c r="F50" s="84">
        <v>123.16876911</v>
      </c>
    </row>
    <row r="51" spans="1:6" ht="12.75" customHeight="1" x14ac:dyDescent="0.2">
      <c r="A51" s="83" t="s">
        <v>154</v>
      </c>
      <c r="B51" s="83">
        <v>19</v>
      </c>
      <c r="C51" s="84">
        <v>714.31233164000002</v>
      </c>
      <c r="D51" s="84">
        <v>705.74142107</v>
      </c>
      <c r="E51" s="84">
        <v>119.71256961</v>
      </c>
      <c r="F51" s="84">
        <v>119.71256961</v>
      </c>
    </row>
    <row r="52" spans="1:6" ht="12.75" customHeight="1" x14ac:dyDescent="0.2">
      <c r="A52" s="83" t="s">
        <v>154</v>
      </c>
      <c r="B52" s="83">
        <v>20</v>
      </c>
      <c r="C52" s="84">
        <v>694.21853949000001</v>
      </c>
      <c r="D52" s="84">
        <v>682.47240864000003</v>
      </c>
      <c r="E52" s="84">
        <v>115.76552443</v>
      </c>
      <c r="F52" s="84">
        <v>115.76552443</v>
      </c>
    </row>
    <row r="53" spans="1:6" ht="12.75" customHeight="1" x14ac:dyDescent="0.2">
      <c r="A53" s="83" t="s">
        <v>154</v>
      </c>
      <c r="B53" s="83">
        <v>21</v>
      </c>
      <c r="C53" s="84">
        <v>667.20866016000002</v>
      </c>
      <c r="D53" s="84">
        <v>660.12410976000001</v>
      </c>
      <c r="E53" s="84">
        <v>111.97465683</v>
      </c>
      <c r="F53" s="84">
        <v>111.97465683</v>
      </c>
    </row>
    <row r="54" spans="1:6" ht="12.75" customHeight="1" x14ac:dyDescent="0.2">
      <c r="A54" s="83" t="s">
        <v>154</v>
      </c>
      <c r="B54" s="83">
        <v>22</v>
      </c>
      <c r="C54" s="84">
        <v>638.92490563000001</v>
      </c>
      <c r="D54" s="84">
        <v>632.27002625</v>
      </c>
      <c r="E54" s="84">
        <v>107.24986131</v>
      </c>
      <c r="F54" s="84">
        <v>107.24986131</v>
      </c>
    </row>
    <row r="55" spans="1:6" ht="12.75" customHeight="1" x14ac:dyDescent="0.2">
      <c r="A55" s="83" t="s">
        <v>154</v>
      </c>
      <c r="B55" s="83">
        <v>23</v>
      </c>
      <c r="C55" s="84">
        <v>649.39934970000002</v>
      </c>
      <c r="D55" s="84">
        <v>642.32966967000004</v>
      </c>
      <c r="E55" s="84">
        <v>108.95624515999999</v>
      </c>
      <c r="F55" s="84">
        <v>108.95624515999999</v>
      </c>
    </row>
    <row r="56" spans="1:6" ht="12.75" customHeight="1" x14ac:dyDescent="0.2">
      <c r="A56" s="83" t="s">
        <v>154</v>
      </c>
      <c r="B56" s="83">
        <v>24</v>
      </c>
      <c r="C56" s="84">
        <v>730.86835824000002</v>
      </c>
      <c r="D56" s="84">
        <v>723.84823931000005</v>
      </c>
      <c r="E56" s="84">
        <v>122.78396895</v>
      </c>
      <c r="F56" s="84">
        <v>122.78396895</v>
      </c>
    </row>
    <row r="57" spans="1:6" ht="12.75" customHeight="1" x14ac:dyDescent="0.2">
      <c r="A57" s="83" t="s">
        <v>155</v>
      </c>
      <c r="B57" s="83">
        <v>1</v>
      </c>
      <c r="C57" s="84">
        <v>783.30681318999996</v>
      </c>
      <c r="D57" s="84">
        <v>775.89376475999995</v>
      </c>
      <c r="E57" s="84">
        <v>131.61227830000001</v>
      </c>
      <c r="F57" s="84">
        <v>131.61227830000001</v>
      </c>
    </row>
    <row r="58" spans="1:6" ht="12.75" customHeight="1" x14ac:dyDescent="0.2">
      <c r="A58" s="83" t="s">
        <v>155</v>
      </c>
      <c r="B58" s="83">
        <v>2</v>
      </c>
      <c r="C58" s="84">
        <v>832.46938924000005</v>
      </c>
      <c r="D58" s="84">
        <v>826.16876115000002</v>
      </c>
      <c r="E58" s="84">
        <v>140.1402587</v>
      </c>
      <c r="F58" s="84">
        <v>140.1402587</v>
      </c>
    </row>
    <row r="59" spans="1:6" ht="12.75" customHeight="1" x14ac:dyDescent="0.2">
      <c r="A59" s="83" t="s">
        <v>155</v>
      </c>
      <c r="B59" s="83">
        <v>3</v>
      </c>
      <c r="C59" s="84">
        <v>865.76242112</v>
      </c>
      <c r="D59" s="84">
        <v>858.0407434</v>
      </c>
      <c r="E59" s="84">
        <v>145.54659702999999</v>
      </c>
      <c r="F59" s="84">
        <v>145.54659702999999</v>
      </c>
    </row>
    <row r="60" spans="1:6" ht="12.75" customHeight="1" x14ac:dyDescent="0.2">
      <c r="A60" s="83" t="s">
        <v>155</v>
      </c>
      <c r="B60" s="83">
        <v>4</v>
      </c>
      <c r="C60" s="84">
        <v>894.10519762000001</v>
      </c>
      <c r="D60" s="84">
        <v>884.72700295000004</v>
      </c>
      <c r="E60" s="84">
        <v>150.07329845999999</v>
      </c>
      <c r="F60" s="84">
        <v>150.07329845999999</v>
      </c>
    </row>
    <row r="61" spans="1:6" ht="12.75" customHeight="1" x14ac:dyDescent="0.2">
      <c r="A61" s="83" t="s">
        <v>155</v>
      </c>
      <c r="B61" s="83">
        <v>5</v>
      </c>
      <c r="C61" s="84">
        <v>905.45831609000004</v>
      </c>
      <c r="D61" s="84">
        <v>896.89077437000003</v>
      </c>
      <c r="E61" s="84">
        <v>152.13659855</v>
      </c>
      <c r="F61" s="84">
        <v>152.13659855</v>
      </c>
    </row>
    <row r="62" spans="1:6" ht="12.75" customHeight="1" x14ac:dyDescent="0.2">
      <c r="A62" s="83" t="s">
        <v>155</v>
      </c>
      <c r="B62" s="83">
        <v>6</v>
      </c>
      <c r="C62" s="84">
        <v>910.73617167999998</v>
      </c>
      <c r="D62" s="84">
        <v>900.85047811000004</v>
      </c>
      <c r="E62" s="84">
        <v>152.80826991999999</v>
      </c>
      <c r="F62" s="84">
        <v>152.80826991999999</v>
      </c>
    </row>
    <row r="63" spans="1:6" ht="12.75" customHeight="1" x14ac:dyDescent="0.2">
      <c r="A63" s="83" t="s">
        <v>155</v>
      </c>
      <c r="B63" s="83">
        <v>7</v>
      </c>
      <c r="C63" s="84">
        <v>884.73528495999994</v>
      </c>
      <c r="D63" s="84">
        <v>875.27713084000004</v>
      </c>
      <c r="E63" s="84">
        <v>148.47034808999999</v>
      </c>
      <c r="F63" s="84">
        <v>148.47034808999999</v>
      </c>
    </row>
    <row r="64" spans="1:6" ht="12.75" customHeight="1" x14ac:dyDescent="0.2">
      <c r="A64" s="83" t="s">
        <v>155</v>
      </c>
      <c r="B64" s="83">
        <v>8</v>
      </c>
      <c r="C64" s="84">
        <v>851.66917819000003</v>
      </c>
      <c r="D64" s="84">
        <v>842.36430781000001</v>
      </c>
      <c r="E64" s="84">
        <v>142.88745541</v>
      </c>
      <c r="F64" s="84">
        <v>142.88745541</v>
      </c>
    </row>
    <row r="65" spans="1:6" ht="12.75" customHeight="1" x14ac:dyDescent="0.2">
      <c r="A65" s="83" t="s">
        <v>155</v>
      </c>
      <c r="B65" s="83">
        <v>9</v>
      </c>
      <c r="C65" s="84">
        <v>790.35611276999998</v>
      </c>
      <c r="D65" s="84">
        <v>783.01497442000004</v>
      </c>
      <c r="E65" s="84">
        <v>132.82022541000001</v>
      </c>
      <c r="F65" s="84">
        <v>132.82022541000001</v>
      </c>
    </row>
    <row r="66" spans="1:6" ht="12.75" customHeight="1" x14ac:dyDescent="0.2">
      <c r="A66" s="83" t="s">
        <v>155</v>
      </c>
      <c r="B66" s="83">
        <v>10</v>
      </c>
      <c r="C66" s="84">
        <v>750.98867021000001</v>
      </c>
      <c r="D66" s="84">
        <v>743.07748290999996</v>
      </c>
      <c r="E66" s="84">
        <v>126.04576158</v>
      </c>
      <c r="F66" s="84">
        <v>126.04576158</v>
      </c>
    </row>
    <row r="67" spans="1:6" ht="12.75" customHeight="1" x14ac:dyDescent="0.2">
      <c r="A67" s="83" t="s">
        <v>155</v>
      </c>
      <c r="B67" s="83">
        <v>11</v>
      </c>
      <c r="C67" s="84">
        <v>726.25338393000004</v>
      </c>
      <c r="D67" s="84">
        <v>718.53509219</v>
      </c>
      <c r="E67" s="84">
        <v>121.88271748</v>
      </c>
      <c r="F67" s="84">
        <v>121.88271748</v>
      </c>
    </row>
    <row r="68" spans="1:6" ht="12.75" customHeight="1" x14ac:dyDescent="0.2">
      <c r="A68" s="83" t="s">
        <v>155</v>
      </c>
      <c r="B68" s="83">
        <v>12</v>
      </c>
      <c r="C68" s="84">
        <v>709.72320318000004</v>
      </c>
      <c r="D68" s="84">
        <v>700.99010928999996</v>
      </c>
      <c r="E68" s="84">
        <v>118.90662039</v>
      </c>
      <c r="F68" s="84">
        <v>118.90662039</v>
      </c>
    </row>
    <row r="69" spans="1:6" ht="12.75" customHeight="1" x14ac:dyDescent="0.2">
      <c r="A69" s="83" t="s">
        <v>155</v>
      </c>
      <c r="B69" s="83">
        <v>13</v>
      </c>
      <c r="C69" s="84">
        <v>731.81847075999997</v>
      </c>
      <c r="D69" s="84">
        <v>721.01500579000003</v>
      </c>
      <c r="E69" s="84">
        <v>122.30337697</v>
      </c>
      <c r="F69" s="84">
        <v>122.30337697</v>
      </c>
    </row>
    <row r="70" spans="1:6" ht="12.75" customHeight="1" x14ac:dyDescent="0.2">
      <c r="A70" s="83" t="s">
        <v>155</v>
      </c>
      <c r="B70" s="83">
        <v>14</v>
      </c>
      <c r="C70" s="84">
        <v>717.70488189000002</v>
      </c>
      <c r="D70" s="84">
        <v>712.12842138999997</v>
      </c>
      <c r="E70" s="84">
        <v>120.79597522</v>
      </c>
      <c r="F70" s="84">
        <v>120.79597522</v>
      </c>
    </row>
    <row r="71" spans="1:6" ht="12.75" customHeight="1" x14ac:dyDescent="0.2">
      <c r="A71" s="83" t="s">
        <v>155</v>
      </c>
      <c r="B71" s="83">
        <v>15</v>
      </c>
      <c r="C71" s="84">
        <v>727.41160338999998</v>
      </c>
      <c r="D71" s="84">
        <v>722.56158503999995</v>
      </c>
      <c r="E71" s="84">
        <v>122.56571807</v>
      </c>
      <c r="F71" s="84">
        <v>122.56571807</v>
      </c>
    </row>
    <row r="72" spans="1:6" ht="12.75" customHeight="1" x14ac:dyDescent="0.2">
      <c r="A72" s="83" t="s">
        <v>155</v>
      </c>
      <c r="B72" s="83">
        <v>16</v>
      </c>
      <c r="C72" s="84">
        <v>703.35798683999997</v>
      </c>
      <c r="D72" s="84">
        <v>696.51352175</v>
      </c>
      <c r="E72" s="84">
        <v>118.14727173999999</v>
      </c>
      <c r="F72" s="84">
        <v>118.14727173999999</v>
      </c>
    </row>
    <row r="73" spans="1:6" ht="12.75" customHeight="1" x14ac:dyDescent="0.2">
      <c r="A73" s="83" t="s">
        <v>155</v>
      </c>
      <c r="B73" s="83">
        <v>17</v>
      </c>
      <c r="C73" s="84">
        <v>655.92468039000005</v>
      </c>
      <c r="D73" s="84">
        <v>651.28893419999997</v>
      </c>
      <c r="E73" s="84">
        <v>110.47597539</v>
      </c>
      <c r="F73" s="84">
        <v>110.47597539</v>
      </c>
    </row>
    <row r="74" spans="1:6" ht="12.75" customHeight="1" x14ac:dyDescent="0.2">
      <c r="A74" s="83" t="s">
        <v>155</v>
      </c>
      <c r="B74" s="83">
        <v>18</v>
      </c>
      <c r="C74" s="84">
        <v>657.03508725999995</v>
      </c>
      <c r="D74" s="84">
        <v>652.40301996000005</v>
      </c>
      <c r="E74" s="84">
        <v>110.66495406</v>
      </c>
      <c r="F74" s="84">
        <v>110.66495406</v>
      </c>
    </row>
    <row r="75" spans="1:6" ht="12.75" customHeight="1" x14ac:dyDescent="0.2">
      <c r="A75" s="83" t="s">
        <v>155</v>
      </c>
      <c r="B75" s="83">
        <v>19</v>
      </c>
      <c r="C75" s="84">
        <v>663.03304533999994</v>
      </c>
      <c r="D75" s="84">
        <v>655.72347210999999</v>
      </c>
      <c r="E75" s="84">
        <v>111.22819131</v>
      </c>
      <c r="F75" s="84">
        <v>111.22819131</v>
      </c>
    </row>
    <row r="76" spans="1:6" ht="12.75" customHeight="1" x14ac:dyDescent="0.2">
      <c r="A76" s="83" t="s">
        <v>155</v>
      </c>
      <c r="B76" s="83">
        <v>20</v>
      </c>
      <c r="C76" s="84">
        <v>642.26465152000003</v>
      </c>
      <c r="D76" s="84">
        <v>634.12675630000001</v>
      </c>
      <c r="E76" s="84">
        <v>107.56481225</v>
      </c>
      <c r="F76" s="84">
        <v>107.56481225</v>
      </c>
    </row>
    <row r="77" spans="1:6" ht="12.75" customHeight="1" x14ac:dyDescent="0.2">
      <c r="A77" s="83" t="s">
        <v>155</v>
      </c>
      <c r="B77" s="83">
        <v>21</v>
      </c>
      <c r="C77" s="84">
        <v>630.07445644999996</v>
      </c>
      <c r="D77" s="84">
        <v>622.64987137000003</v>
      </c>
      <c r="E77" s="84">
        <v>105.61802643</v>
      </c>
      <c r="F77" s="84">
        <v>105.61802643</v>
      </c>
    </row>
    <row r="78" spans="1:6" ht="12.75" customHeight="1" x14ac:dyDescent="0.2">
      <c r="A78" s="83" t="s">
        <v>155</v>
      </c>
      <c r="B78" s="83">
        <v>22</v>
      </c>
      <c r="C78" s="84">
        <v>628.17979206999996</v>
      </c>
      <c r="D78" s="84">
        <v>622.48698434999994</v>
      </c>
      <c r="E78" s="84">
        <v>105.59039645</v>
      </c>
      <c r="F78" s="84">
        <v>105.59039645</v>
      </c>
    </row>
    <row r="79" spans="1:6" ht="12.75" customHeight="1" x14ac:dyDescent="0.2">
      <c r="A79" s="83" t="s">
        <v>155</v>
      </c>
      <c r="B79" s="83">
        <v>23</v>
      </c>
      <c r="C79" s="84">
        <v>635.98913029000005</v>
      </c>
      <c r="D79" s="84">
        <v>632.67063353000003</v>
      </c>
      <c r="E79" s="84">
        <v>107.31781499</v>
      </c>
      <c r="F79" s="84">
        <v>107.31781499</v>
      </c>
    </row>
    <row r="80" spans="1:6" ht="12.75" customHeight="1" x14ac:dyDescent="0.2">
      <c r="A80" s="83" t="s">
        <v>155</v>
      </c>
      <c r="B80" s="83">
        <v>24</v>
      </c>
      <c r="C80" s="84">
        <v>722.10538686999996</v>
      </c>
      <c r="D80" s="84">
        <v>716.66934098000002</v>
      </c>
      <c r="E80" s="84">
        <v>121.56623630999999</v>
      </c>
      <c r="F80" s="84">
        <v>121.56623630999999</v>
      </c>
    </row>
    <row r="81" spans="1:6" ht="12.75" customHeight="1" x14ac:dyDescent="0.2">
      <c r="A81" s="83" t="s">
        <v>156</v>
      </c>
      <c r="B81" s="83">
        <v>1</v>
      </c>
      <c r="C81" s="84">
        <v>859.18934802000001</v>
      </c>
      <c r="D81" s="84">
        <v>853.53495212999997</v>
      </c>
      <c r="E81" s="84">
        <v>144.78229464</v>
      </c>
      <c r="F81" s="84">
        <v>144.78229464</v>
      </c>
    </row>
    <row r="82" spans="1:6" ht="12.75" customHeight="1" x14ac:dyDescent="0.2">
      <c r="A82" s="83" t="s">
        <v>156</v>
      </c>
      <c r="B82" s="83">
        <v>2</v>
      </c>
      <c r="C82" s="84">
        <v>904.96612990000006</v>
      </c>
      <c r="D82" s="84">
        <v>896.24831275999998</v>
      </c>
      <c r="E82" s="84">
        <v>152.02761992000001</v>
      </c>
      <c r="F82" s="84">
        <v>152.02761992000001</v>
      </c>
    </row>
    <row r="83" spans="1:6" ht="12.75" customHeight="1" x14ac:dyDescent="0.2">
      <c r="A83" s="83" t="s">
        <v>156</v>
      </c>
      <c r="B83" s="83">
        <v>3</v>
      </c>
      <c r="C83" s="84">
        <v>929.09408179000002</v>
      </c>
      <c r="D83" s="84">
        <v>920.14005788999998</v>
      </c>
      <c r="E83" s="84">
        <v>156.08029716999999</v>
      </c>
      <c r="F83" s="84">
        <v>156.08029716999999</v>
      </c>
    </row>
    <row r="84" spans="1:6" ht="12.75" customHeight="1" x14ac:dyDescent="0.2">
      <c r="A84" s="83" t="s">
        <v>156</v>
      </c>
      <c r="B84" s="83">
        <v>4</v>
      </c>
      <c r="C84" s="84">
        <v>927.37042874999997</v>
      </c>
      <c r="D84" s="84">
        <v>918.82263637999995</v>
      </c>
      <c r="E84" s="84">
        <v>155.85682734</v>
      </c>
      <c r="F84" s="84">
        <v>155.85682734</v>
      </c>
    </row>
    <row r="85" spans="1:6" ht="12.75" customHeight="1" x14ac:dyDescent="0.2">
      <c r="A85" s="83" t="s">
        <v>156</v>
      </c>
      <c r="B85" s="83">
        <v>5</v>
      </c>
      <c r="C85" s="84">
        <v>922.51925693999999</v>
      </c>
      <c r="D85" s="84">
        <v>913.06890057999999</v>
      </c>
      <c r="E85" s="84">
        <v>154.88084028</v>
      </c>
      <c r="F85" s="84">
        <v>154.88084028</v>
      </c>
    </row>
    <row r="86" spans="1:6" ht="12.75" customHeight="1" x14ac:dyDescent="0.2">
      <c r="A86" s="83" t="s">
        <v>156</v>
      </c>
      <c r="B86" s="83">
        <v>6</v>
      </c>
      <c r="C86" s="84">
        <v>893.54279065000003</v>
      </c>
      <c r="D86" s="84">
        <v>885.56124424999996</v>
      </c>
      <c r="E86" s="84">
        <v>150.21480804000001</v>
      </c>
      <c r="F86" s="84">
        <v>150.21480804000001</v>
      </c>
    </row>
    <row r="87" spans="1:6" ht="12.75" customHeight="1" x14ac:dyDescent="0.2">
      <c r="A87" s="83" t="s">
        <v>156</v>
      </c>
      <c r="B87" s="83">
        <v>7</v>
      </c>
      <c r="C87" s="84">
        <v>878.91389760000004</v>
      </c>
      <c r="D87" s="84">
        <v>871.97583430999998</v>
      </c>
      <c r="E87" s="84">
        <v>147.91036013999999</v>
      </c>
      <c r="F87" s="84">
        <v>147.91036013999999</v>
      </c>
    </row>
    <row r="88" spans="1:6" ht="12.75" customHeight="1" x14ac:dyDescent="0.2">
      <c r="A88" s="83" t="s">
        <v>156</v>
      </c>
      <c r="B88" s="83">
        <v>8</v>
      </c>
      <c r="C88" s="84">
        <v>846.99773030999995</v>
      </c>
      <c r="D88" s="84">
        <v>839.31248239000001</v>
      </c>
      <c r="E88" s="84">
        <v>142.36978440999999</v>
      </c>
      <c r="F88" s="84">
        <v>142.36978440999999</v>
      </c>
    </row>
    <row r="89" spans="1:6" ht="12.75" customHeight="1" x14ac:dyDescent="0.2">
      <c r="A89" s="83" t="s">
        <v>156</v>
      </c>
      <c r="B89" s="83">
        <v>9</v>
      </c>
      <c r="C89" s="84">
        <v>818.15531136000004</v>
      </c>
      <c r="D89" s="84">
        <v>811.81815002999997</v>
      </c>
      <c r="E89" s="84">
        <v>137.70601227</v>
      </c>
      <c r="F89" s="84">
        <v>137.70601227</v>
      </c>
    </row>
    <row r="90" spans="1:6" ht="12.75" customHeight="1" x14ac:dyDescent="0.2">
      <c r="A90" s="83" t="s">
        <v>156</v>
      </c>
      <c r="B90" s="83">
        <v>10</v>
      </c>
      <c r="C90" s="84">
        <v>801.22982950999995</v>
      </c>
      <c r="D90" s="84">
        <v>796.16274853000004</v>
      </c>
      <c r="E90" s="84">
        <v>135.05043860000001</v>
      </c>
      <c r="F90" s="84">
        <v>135.05043860000001</v>
      </c>
    </row>
    <row r="91" spans="1:6" ht="12.75" customHeight="1" x14ac:dyDescent="0.2">
      <c r="A91" s="83" t="s">
        <v>156</v>
      </c>
      <c r="B91" s="83">
        <v>11</v>
      </c>
      <c r="C91" s="84">
        <v>770.92058601999997</v>
      </c>
      <c r="D91" s="84">
        <v>766.10325387</v>
      </c>
      <c r="E91" s="84">
        <v>129.95154650999999</v>
      </c>
      <c r="F91" s="84">
        <v>129.95154650999999</v>
      </c>
    </row>
    <row r="92" spans="1:6" ht="12.75" customHeight="1" x14ac:dyDescent="0.2">
      <c r="A92" s="83" t="s">
        <v>156</v>
      </c>
      <c r="B92" s="83">
        <v>12</v>
      </c>
      <c r="C92" s="84">
        <v>727.50587693</v>
      </c>
      <c r="D92" s="84">
        <v>723.69757618000006</v>
      </c>
      <c r="E92" s="84">
        <v>122.75841247</v>
      </c>
      <c r="F92" s="84">
        <v>122.75841247</v>
      </c>
    </row>
    <row r="93" spans="1:6" ht="12.75" customHeight="1" x14ac:dyDescent="0.2">
      <c r="A93" s="83" t="s">
        <v>156</v>
      </c>
      <c r="B93" s="83">
        <v>13</v>
      </c>
      <c r="C93" s="84">
        <v>703.30860859999996</v>
      </c>
      <c r="D93" s="84">
        <v>698.46882876999996</v>
      </c>
      <c r="E93" s="84">
        <v>118.47894397</v>
      </c>
      <c r="F93" s="84">
        <v>118.47894397</v>
      </c>
    </row>
    <row r="94" spans="1:6" ht="12.75" customHeight="1" x14ac:dyDescent="0.2">
      <c r="A94" s="83" t="s">
        <v>156</v>
      </c>
      <c r="B94" s="83">
        <v>14</v>
      </c>
      <c r="C94" s="84">
        <v>705.18458513999997</v>
      </c>
      <c r="D94" s="84">
        <v>700.07366291999995</v>
      </c>
      <c r="E94" s="84">
        <v>118.75116663999999</v>
      </c>
      <c r="F94" s="84">
        <v>118.75116663999999</v>
      </c>
    </row>
    <row r="95" spans="1:6" ht="12.75" customHeight="1" x14ac:dyDescent="0.2">
      <c r="A95" s="83" t="s">
        <v>156</v>
      </c>
      <c r="B95" s="83">
        <v>15</v>
      </c>
      <c r="C95" s="84">
        <v>707.83772060000001</v>
      </c>
      <c r="D95" s="84">
        <v>700.77918123999996</v>
      </c>
      <c r="E95" s="84">
        <v>118.87084136999999</v>
      </c>
      <c r="F95" s="84">
        <v>118.87084136999999</v>
      </c>
    </row>
    <row r="96" spans="1:6" ht="12.75" customHeight="1" x14ac:dyDescent="0.2">
      <c r="A96" s="83" t="s">
        <v>156</v>
      </c>
      <c r="B96" s="83">
        <v>16</v>
      </c>
      <c r="C96" s="84">
        <v>670.96845512000004</v>
      </c>
      <c r="D96" s="84">
        <v>664.91252378000001</v>
      </c>
      <c r="E96" s="84">
        <v>112.78689958</v>
      </c>
      <c r="F96" s="84">
        <v>112.78689958</v>
      </c>
    </row>
    <row r="97" spans="1:6" ht="12.75" customHeight="1" x14ac:dyDescent="0.2">
      <c r="A97" s="83" t="s">
        <v>156</v>
      </c>
      <c r="B97" s="83">
        <v>17</v>
      </c>
      <c r="C97" s="84">
        <v>627.69283207000001</v>
      </c>
      <c r="D97" s="84">
        <v>622.77126681000004</v>
      </c>
      <c r="E97" s="84">
        <v>105.63861833999999</v>
      </c>
      <c r="F97" s="84">
        <v>105.63861833999999</v>
      </c>
    </row>
    <row r="98" spans="1:6" ht="12.75" customHeight="1" x14ac:dyDescent="0.2">
      <c r="A98" s="83" t="s">
        <v>156</v>
      </c>
      <c r="B98" s="83">
        <v>18</v>
      </c>
      <c r="C98" s="84">
        <v>639.12958874000003</v>
      </c>
      <c r="D98" s="84">
        <v>634.58439169999997</v>
      </c>
      <c r="E98" s="84">
        <v>107.64243942</v>
      </c>
      <c r="F98" s="84">
        <v>107.64243942</v>
      </c>
    </row>
    <row r="99" spans="1:6" ht="12.75" customHeight="1" x14ac:dyDescent="0.2">
      <c r="A99" s="83" t="s">
        <v>156</v>
      </c>
      <c r="B99" s="83">
        <v>19</v>
      </c>
      <c r="C99" s="84">
        <v>638.92313891000003</v>
      </c>
      <c r="D99" s="84">
        <v>634.56535742999995</v>
      </c>
      <c r="E99" s="84">
        <v>107.63921070000001</v>
      </c>
      <c r="F99" s="84">
        <v>107.63921070000001</v>
      </c>
    </row>
    <row r="100" spans="1:6" ht="12.75" customHeight="1" x14ac:dyDescent="0.2">
      <c r="A100" s="83" t="s">
        <v>156</v>
      </c>
      <c r="B100" s="83">
        <v>20</v>
      </c>
      <c r="C100" s="84">
        <v>655.09270160999995</v>
      </c>
      <c r="D100" s="84">
        <v>647.91222333999997</v>
      </c>
      <c r="E100" s="84">
        <v>109.90319516</v>
      </c>
      <c r="F100" s="84">
        <v>109.90319516</v>
      </c>
    </row>
    <row r="101" spans="1:6" ht="12.75" customHeight="1" x14ac:dyDescent="0.2">
      <c r="A101" s="83" t="s">
        <v>156</v>
      </c>
      <c r="B101" s="83">
        <v>21</v>
      </c>
      <c r="C101" s="84">
        <v>710.18370999000001</v>
      </c>
      <c r="D101" s="84">
        <v>705.75707316</v>
      </c>
      <c r="E101" s="84">
        <v>119.71522462</v>
      </c>
      <c r="F101" s="84">
        <v>119.71522462</v>
      </c>
    </row>
    <row r="102" spans="1:6" ht="12.75" customHeight="1" x14ac:dyDescent="0.2">
      <c r="A102" s="83" t="s">
        <v>156</v>
      </c>
      <c r="B102" s="83">
        <v>22</v>
      </c>
      <c r="C102" s="84">
        <v>631.29346281999995</v>
      </c>
      <c r="D102" s="84">
        <v>626.68977651</v>
      </c>
      <c r="E102" s="84">
        <v>106.3033021</v>
      </c>
      <c r="F102" s="84">
        <v>106.3033021</v>
      </c>
    </row>
    <row r="103" spans="1:6" ht="12.75" customHeight="1" x14ac:dyDescent="0.2">
      <c r="A103" s="83" t="s">
        <v>156</v>
      </c>
      <c r="B103" s="83">
        <v>23</v>
      </c>
      <c r="C103" s="84">
        <v>601.72475193000002</v>
      </c>
      <c r="D103" s="84">
        <v>597.40975553999999</v>
      </c>
      <c r="E103" s="84">
        <v>101.33662955</v>
      </c>
      <c r="F103" s="84">
        <v>101.33662955</v>
      </c>
    </row>
    <row r="104" spans="1:6" ht="12.75" customHeight="1" x14ac:dyDescent="0.2">
      <c r="A104" s="83" t="s">
        <v>156</v>
      </c>
      <c r="B104" s="83">
        <v>24</v>
      </c>
      <c r="C104" s="84">
        <v>708.91116605000002</v>
      </c>
      <c r="D104" s="84">
        <v>703.72665859000006</v>
      </c>
      <c r="E104" s="84">
        <v>119.37081215000001</v>
      </c>
      <c r="F104" s="84">
        <v>119.37081215000001</v>
      </c>
    </row>
    <row r="105" spans="1:6" ht="12.75" customHeight="1" x14ac:dyDescent="0.2">
      <c r="A105" s="83" t="s">
        <v>157</v>
      </c>
      <c r="B105" s="83">
        <v>1</v>
      </c>
      <c r="C105" s="84">
        <v>847.34656419999999</v>
      </c>
      <c r="D105" s="84">
        <v>839.21674024000004</v>
      </c>
      <c r="E105" s="84">
        <v>142.35354398999999</v>
      </c>
      <c r="F105" s="84">
        <v>142.35354398999999</v>
      </c>
    </row>
    <row r="106" spans="1:6" ht="12.75" customHeight="1" x14ac:dyDescent="0.2">
      <c r="A106" s="83" t="s">
        <v>157</v>
      </c>
      <c r="B106" s="83">
        <v>2</v>
      </c>
      <c r="C106" s="84">
        <v>908.62414409999997</v>
      </c>
      <c r="D106" s="84">
        <v>905.85376745999997</v>
      </c>
      <c r="E106" s="84">
        <v>153.65696124999999</v>
      </c>
      <c r="F106" s="84">
        <v>153.65696124999999</v>
      </c>
    </row>
    <row r="107" spans="1:6" ht="12.75" customHeight="1" x14ac:dyDescent="0.2">
      <c r="A107" s="83" t="s">
        <v>157</v>
      </c>
      <c r="B107" s="83">
        <v>3</v>
      </c>
      <c r="C107" s="84">
        <v>925.26850200000001</v>
      </c>
      <c r="D107" s="84">
        <v>916.75031214000001</v>
      </c>
      <c r="E107" s="84">
        <v>155.50530588000001</v>
      </c>
      <c r="F107" s="84">
        <v>155.50530588000001</v>
      </c>
    </row>
    <row r="108" spans="1:6" ht="12.75" customHeight="1" x14ac:dyDescent="0.2">
      <c r="A108" s="83" t="s">
        <v>157</v>
      </c>
      <c r="B108" s="83">
        <v>4</v>
      </c>
      <c r="C108" s="84">
        <v>924.58279399000003</v>
      </c>
      <c r="D108" s="84">
        <v>915.99255288999996</v>
      </c>
      <c r="E108" s="84">
        <v>155.37676970000001</v>
      </c>
      <c r="F108" s="84">
        <v>155.37676970000001</v>
      </c>
    </row>
    <row r="109" spans="1:6" ht="12.75" customHeight="1" x14ac:dyDescent="0.2">
      <c r="A109" s="83" t="s">
        <v>157</v>
      </c>
      <c r="B109" s="83">
        <v>5</v>
      </c>
      <c r="C109" s="84">
        <v>919.03518669000005</v>
      </c>
      <c r="D109" s="84">
        <v>910.38257033000002</v>
      </c>
      <c r="E109" s="84">
        <v>154.42516702</v>
      </c>
      <c r="F109" s="84">
        <v>154.42516702</v>
      </c>
    </row>
    <row r="110" spans="1:6" ht="12.75" customHeight="1" x14ac:dyDescent="0.2">
      <c r="A110" s="83" t="s">
        <v>157</v>
      </c>
      <c r="B110" s="83">
        <v>6</v>
      </c>
      <c r="C110" s="84">
        <v>897.67098245</v>
      </c>
      <c r="D110" s="84">
        <v>888.49051462</v>
      </c>
      <c r="E110" s="84">
        <v>150.71169043</v>
      </c>
      <c r="F110" s="84">
        <v>150.71169043</v>
      </c>
    </row>
    <row r="111" spans="1:6" ht="12.75" customHeight="1" x14ac:dyDescent="0.2">
      <c r="A111" s="83" t="s">
        <v>157</v>
      </c>
      <c r="B111" s="83">
        <v>7</v>
      </c>
      <c r="C111" s="84">
        <v>874.05776863000006</v>
      </c>
      <c r="D111" s="84">
        <v>864.06049442999995</v>
      </c>
      <c r="E111" s="84">
        <v>146.56770736999999</v>
      </c>
      <c r="F111" s="84">
        <v>146.56770736999999</v>
      </c>
    </row>
    <row r="112" spans="1:6" ht="12.75" customHeight="1" x14ac:dyDescent="0.2">
      <c r="A112" s="83" t="s">
        <v>157</v>
      </c>
      <c r="B112" s="83">
        <v>8</v>
      </c>
      <c r="C112" s="84">
        <v>811.08208549999995</v>
      </c>
      <c r="D112" s="84">
        <v>803.89637167000001</v>
      </c>
      <c r="E112" s="84">
        <v>136.36226736</v>
      </c>
      <c r="F112" s="84">
        <v>136.36226736</v>
      </c>
    </row>
    <row r="113" spans="1:6" ht="12.75" customHeight="1" x14ac:dyDescent="0.2">
      <c r="A113" s="83" t="s">
        <v>157</v>
      </c>
      <c r="B113" s="83">
        <v>9</v>
      </c>
      <c r="C113" s="84">
        <v>772.92854534000003</v>
      </c>
      <c r="D113" s="84">
        <v>765.05734129999996</v>
      </c>
      <c r="E113" s="84">
        <v>129.77413184</v>
      </c>
      <c r="F113" s="84">
        <v>129.77413184</v>
      </c>
    </row>
    <row r="114" spans="1:6" ht="12.75" customHeight="1" x14ac:dyDescent="0.2">
      <c r="A114" s="83" t="s">
        <v>157</v>
      </c>
      <c r="B114" s="83">
        <v>10</v>
      </c>
      <c r="C114" s="84">
        <v>757.69745808000005</v>
      </c>
      <c r="D114" s="84">
        <v>749.93729096000004</v>
      </c>
      <c r="E114" s="84">
        <v>127.209368</v>
      </c>
      <c r="F114" s="84">
        <v>127.209368</v>
      </c>
    </row>
    <row r="115" spans="1:6" ht="12.75" customHeight="1" x14ac:dyDescent="0.2">
      <c r="A115" s="83" t="s">
        <v>157</v>
      </c>
      <c r="B115" s="83">
        <v>11</v>
      </c>
      <c r="C115" s="84">
        <v>746.80479194999998</v>
      </c>
      <c r="D115" s="84">
        <v>738.48194278999995</v>
      </c>
      <c r="E115" s="84">
        <v>125.26623539000001</v>
      </c>
      <c r="F115" s="84">
        <v>125.26623539000001</v>
      </c>
    </row>
    <row r="116" spans="1:6" ht="12.75" customHeight="1" x14ac:dyDescent="0.2">
      <c r="A116" s="83" t="s">
        <v>157</v>
      </c>
      <c r="B116" s="83">
        <v>12</v>
      </c>
      <c r="C116" s="84">
        <v>723.25066004999996</v>
      </c>
      <c r="D116" s="84">
        <v>718.32987916000002</v>
      </c>
      <c r="E116" s="84">
        <v>121.84790787999999</v>
      </c>
      <c r="F116" s="84">
        <v>121.84790787999999</v>
      </c>
    </row>
    <row r="117" spans="1:6" ht="12.75" customHeight="1" x14ac:dyDescent="0.2">
      <c r="A117" s="83" t="s">
        <v>157</v>
      </c>
      <c r="B117" s="83">
        <v>13</v>
      </c>
      <c r="C117" s="84">
        <v>730.55629730999999</v>
      </c>
      <c r="D117" s="84">
        <v>724.86663355999997</v>
      </c>
      <c r="E117" s="84">
        <v>122.95671578</v>
      </c>
      <c r="F117" s="84">
        <v>122.95671578</v>
      </c>
    </row>
    <row r="118" spans="1:6" ht="12.75" customHeight="1" x14ac:dyDescent="0.2">
      <c r="A118" s="83" t="s">
        <v>157</v>
      </c>
      <c r="B118" s="83">
        <v>14</v>
      </c>
      <c r="C118" s="84">
        <v>727.611761</v>
      </c>
      <c r="D118" s="84">
        <v>723.14487188999999</v>
      </c>
      <c r="E118" s="84">
        <v>122.66465908000001</v>
      </c>
      <c r="F118" s="84">
        <v>122.66465908000001</v>
      </c>
    </row>
    <row r="119" spans="1:6" ht="12.75" customHeight="1" x14ac:dyDescent="0.2">
      <c r="A119" s="83" t="s">
        <v>157</v>
      </c>
      <c r="B119" s="83">
        <v>15</v>
      </c>
      <c r="C119" s="84">
        <v>739.53846742999997</v>
      </c>
      <c r="D119" s="84">
        <v>733.76891357</v>
      </c>
      <c r="E119" s="84">
        <v>124.46677991999999</v>
      </c>
      <c r="F119" s="84">
        <v>124.46677991999999</v>
      </c>
    </row>
    <row r="120" spans="1:6" ht="12.75" customHeight="1" x14ac:dyDescent="0.2">
      <c r="A120" s="83" t="s">
        <v>157</v>
      </c>
      <c r="B120" s="83">
        <v>16</v>
      </c>
      <c r="C120" s="84">
        <v>701.63245801000005</v>
      </c>
      <c r="D120" s="84">
        <v>694.38619314000005</v>
      </c>
      <c r="E120" s="84">
        <v>117.78642007000001</v>
      </c>
      <c r="F120" s="84">
        <v>117.78642007000001</v>
      </c>
    </row>
    <row r="121" spans="1:6" ht="12.75" customHeight="1" x14ac:dyDescent="0.2">
      <c r="A121" s="83" t="s">
        <v>157</v>
      </c>
      <c r="B121" s="83">
        <v>17</v>
      </c>
      <c r="C121" s="84">
        <v>658.57829676999995</v>
      </c>
      <c r="D121" s="84">
        <v>653.62531048999995</v>
      </c>
      <c r="E121" s="84">
        <v>110.87228713</v>
      </c>
      <c r="F121" s="84">
        <v>110.87228713</v>
      </c>
    </row>
    <row r="122" spans="1:6" ht="12.75" customHeight="1" x14ac:dyDescent="0.2">
      <c r="A122" s="83" t="s">
        <v>157</v>
      </c>
      <c r="B122" s="83">
        <v>18</v>
      </c>
      <c r="C122" s="84">
        <v>675.38937868000005</v>
      </c>
      <c r="D122" s="84">
        <v>670.03399982999997</v>
      </c>
      <c r="E122" s="84">
        <v>113.65563852</v>
      </c>
      <c r="F122" s="84">
        <v>113.65563852</v>
      </c>
    </row>
    <row r="123" spans="1:6" ht="12.75" customHeight="1" x14ac:dyDescent="0.2">
      <c r="A123" s="83" t="s">
        <v>157</v>
      </c>
      <c r="B123" s="83">
        <v>19</v>
      </c>
      <c r="C123" s="84">
        <v>670.21191854000006</v>
      </c>
      <c r="D123" s="84">
        <v>663.80222196</v>
      </c>
      <c r="E123" s="84">
        <v>112.59856277</v>
      </c>
      <c r="F123" s="84">
        <v>112.59856277</v>
      </c>
    </row>
    <row r="124" spans="1:6" ht="12.75" customHeight="1" x14ac:dyDescent="0.2">
      <c r="A124" s="83" t="s">
        <v>157</v>
      </c>
      <c r="B124" s="83">
        <v>20</v>
      </c>
      <c r="C124" s="84">
        <v>656.57552696000005</v>
      </c>
      <c r="D124" s="84">
        <v>648.89897793</v>
      </c>
      <c r="E124" s="84">
        <v>110.07057506</v>
      </c>
      <c r="F124" s="84">
        <v>110.07057506</v>
      </c>
    </row>
    <row r="125" spans="1:6" ht="12.75" customHeight="1" x14ac:dyDescent="0.2">
      <c r="A125" s="83" t="s">
        <v>157</v>
      </c>
      <c r="B125" s="83">
        <v>21</v>
      </c>
      <c r="C125" s="84">
        <v>647.34783455000002</v>
      </c>
      <c r="D125" s="84">
        <v>641.03306461</v>
      </c>
      <c r="E125" s="84">
        <v>108.73630635000001</v>
      </c>
      <c r="F125" s="84">
        <v>108.73630635000001</v>
      </c>
    </row>
    <row r="126" spans="1:6" ht="12.75" customHeight="1" x14ac:dyDescent="0.2">
      <c r="A126" s="83" t="s">
        <v>157</v>
      </c>
      <c r="B126" s="83">
        <v>22</v>
      </c>
      <c r="C126" s="84">
        <v>636.42831007999996</v>
      </c>
      <c r="D126" s="84">
        <v>631.50248041999998</v>
      </c>
      <c r="E126" s="84">
        <v>107.11966506</v>
      </c>
      <c r="F126" s="84">
        <v>107.11966506</v>
      </c>
    </row>
    <row r="127" spans="1:6" ht="12.75" customHeight="1" x14ac:dyDescent="0.2">
      <c r="A127" s="83" t="s">
        <v>157</v>
      </c>
      <c r="B127" s="83">
        <v>23</v>
      </c>
      <c r="C127" s="84">
        <v>641.59991718000003</v>
      </c>
      <c r="D127" s="84">
        <v>637.38965683000004</v>
      </c>
      <c r="E127" s="84">
        <v>108.11828721000001</v>
      </c>
      <c r="F127" s="84">
        <v>108.11828721000001</v>
      </c>
    </row>
    <row r="128" spans="1:6" ht="12.75" customHeight="1" x14ac:dyDescent="0.2">
      <c r="A128" s="83" t="s">
        <v>157</v>
      </c>
      <c r="B128" s="83">
        <v>24</v>
      </c>
      <c r="C128" s="84">
        <v>720.76616431000002</v>
      </c>
      <c r="D128" s="84">
        <v>715.08447776000003</v>
      </c>
      <c r="E128" s="84">
        <v>121.29740123000001</v>
      </c>
      <c r="F128" s="84">
        <v>121.29740123000001</v>
      </c>
    </row>
    <row r="129" spans="1:6" ht="12.75" customHeight="1" x14ac:dyDescent="0.2">
      <c r="A129" s="83" t="s">
        <v>158</v>
      </c>
      <c r="B129" s="83">
        <v>1</v>
      </c>
      <c r="C129" s="84">
        <v>801.51369203000002</v>
      </c>
      <c r="D129" s="84">
        <v>793.78883952000001</v>
      </c>
      <c r="E129" s="84">
        <v>134.64776031</v>
      </c>
      <c r="F129" s="84">
        <v>134.64776031</v>
      </c>
    </row>
    <row r="130" spans="1:6" ht="12.75" customHeight="1" x14ac:dyDescent="0.2">
      <c r="A130" s="83" t="s">
        <v>158</v>
      </c>
      <c r="B130" s="83">
        <v>2</v>
      </c>
      <c r="C130" s="84">
        <v>850.87245255000005</v>
      </c>
      <c r="D130" s="84">
        <v>843.10004731000004</v>
      </c>
      <c r="E130" s="84">
        <v>143.01225645</v>
      </c>
      <c r="F130" s="84">
        <v>143.01225645</v>
      </c>
    </row>
    <row r="131" spans="1:6" ht="12.75" customHeight="1" x14ac:dyDescent="0.2">
      <c r="A131" s="83" t="s">
        <v>158</v>
      </c>
      <c r="B131" s="83">
        <v>3</v>
      </c>
      <c r="C131" s="84">
        <v>882.63192441000001</v>
      </c>
      <c r="D131" s="84">
        <v>875.97385904999999</v>
      </c>
      <c r="E131" s="84">
        <v>148.58853178000001</v>
      </c>
      <c r="F131" s="84">
        <v>148.58853178000001</v>
      </c>
    </row>
    <row r="132" spans="1:6" ht="12.75" customHeight="1" x14ac:dyDescent="0.2">
      <c r="A132" s="83" t="s">
        <v>158</v>
      </c>
      <c r="B132" s="83">
        <v>4</v>
      </c>
      <c r="C132" s="84">
        <v>890.69013082000004</v>
      </c>
      <c r="D132" s="84">
        <v>886.35761829</v>
      </c>
      <c r="E132" s="84">
        <v>150.34989432</v>
      </c>
      <c r="F132" s="84">
        <v>150.34989432</v>
      </c>
    </row>
    <row r="133" spans="1:6" ht="12.75" customHeight="1" x14ac:dyDescent="0.2">
      <c r="A133" s="83" t="s">
        <v>158</v>
      </c>
      <c r="B133" s="83">
        <v>5</v>
      </c>
      <c r="C133" s="84">
        <v>890.19299834000003</v>
      </c>
      <c r="D133" s="84">
        <v>881.46107068000003</v>
      </c>
      <c r="E133" s="84">
        <v>149.51930924000001</v>
      </c>
      <c r="F133" s="84">
        <v>149.51930924000001</v>
      </c>
    </row>
    <row r="134" spans="1:6" ht="12.75" customHeight="1" x14ac:dyDescent="0.2">
      <c r="A134" s="83" t="s">
        <v>158</v>
      </c>
      <c r="B134" s="83">
        <v>6</v>
      </c>
      <c r="C134" s="84">
        <v>886.08401406999997</v>
      </c>
      <c r="D134" s="84">
        <v>875.69287452000003</v>
      </c>
      <c r="E134" s="84">
        <v>148.54086931000001</v>
      </c>
      <c r="F134" s="84">
        <v>148.54086931000001</v>
      </c>
    </row>
    <row r="135" spans="1:6" ht="12.75" customHeight="1" x14ac:dyDescent="0.2">
      <c r="A135" s="83" t="s">
        <v>158</v>
      </c>
      <c r="B135" s="83">
        <v>7</v>
      </c>
      <c r="C135" s="84">
        <v>846.64904315000001</v>
      </c>
      <c r="D135" s="84">
        <v>834.37804323</v>
      </c>
      <c r="E135" s="84">
        <v>141.53277191000001</v>
      </c>
      <c r="F135" s="84">
        <v>141.53277191000001</v>
      </c>
    </row>
    <row r="136" spans="1:6" ht="12.75" customHeight="1" x14ac:dyDescent="0.2">
      <c r="A136" s="83" t="s">
        <v>158</v>
      </c>
      <c r="B136" s="83">
        <v>8</v>
      </c>
      <c r="C136" s="84">
        <v>796.49874740999996</v>
      </c>
      <c r="D136" s="84">
        <v>787.62436833000004</v>
      </c>
      <c r="E136" s="84">
        <v>133.60210157</v>
      </c>
      <c r="F136" s="84">
        <v>133.60210157</v>
      </c>
    </row>
    <row r="137" spans="1:6" ht="12.75" customHeight="1" x14ac:dyDescent="0.2">
      <c r="A137" s="83" t="s">
        <v>158</v>
      </c>
      <c r="B137" s="83">
        <v>9</v>
      </c>
      <c r="C137" s="84">
        <v>752.73599332000003</v>
      </c>
      <c r="D137" s="84">
        <v>745.72432325</v>
      </c>
      <c r="E137" s="84">
        <v>126.4947363</v>
      </c>
      <c r="F137" s="84">
        <v>126.4947363</v>
      </c>
    </row>
    <row r="138" spans="1:6" ht="12.75" customHeight="1" x14ac:dyDescent="0.2">
      <c r="A138" s="83" t="s">
        <v>158</v>
      </c>
      <c r="B138" s="83">
        <v>10</v>
      </c>
      <c r="C138" s="84">
        <v>730.42531516999998</v>
      </c>
      <c r="D138" s="84">
        <v>723.15159486000005</v>
      </c>
      <c r="E138" s="84">
        <v>122.66579947</v>
      </c>
      <c r="F138" s="84">
        <v>122.66579947</v>
      </c>
    </row>
    <row r="139" spans="1:6" ht="12.75" customHeight="1" x14ac:dyDescent="0.2">
      <c r="A139" s="83" t="s">
        <v>158</v>
      </c>
      <c r="B139" s="83">
        <v>11</v>
      </c>
      <c r="C139" s="84">
        <v>723.77656451999997</v>
      </c>
      <c r="D139" s="84">
        <v>716.68817823999996</v>
      </c>
      <c r="E139" s="84">
        <v>121.56943161</v>
      </c>
      <c r="F139" s="84">
        <v>121.56943161</v>
      </c>
    </row>
    <row r="140" spans="1:6" ht="12.75" customHeight="1" x14ac:dyDescent="0.2">
      <c r="A140" s="83" t="s">
        <v>158</v>
      </c>
      <c r="B140" s="83">
        <v>12</v>
      </c>
      <c r="C140" s="84">
        <v>704.72424884999998</v>
      </c>
      <c r="D140" s="84">
        <v>699.91538549999996</v>
      </c>
      <c r="E140" s="84">
        <v>118.72431856999999</v>
      </c>
      <c r="F140" s="84">
        <v>118.72431856999999</v>
      </c>
    </row>
    <row r="141" spans="1:6" ht="12.75" customHeight="1" x14ac:dyDescent="0.2">
      <c r="A141" s="83" t="s">
        <v>158</v>
      </c>
      <c r="B141" s="83">
        <v>13</v>
      </c>
      <c r="C141" s="84">
        <v>732.09902643999999</v>
      </c>
      <c r="D141" s="84">
        <v>727.05074275000004</v>
      </c>
      <c r="E141" s="84">
        <v>123.32719896</v>
      </c>
      <c r="F141" s="84">
        <v>123.32719896</v>
      </c>
    </row>
    <row r="142" spans="1:6" ht="12.75" customHeight="1" x14ac:dyDescent="0.2">
      <c r="A142" s="83" t="s">
        <v>158</v>
      </c>
      <c r="B142" s="83">
        <v>14</v>
      </c>
      <c r="C142" s="84">
        <v>742.46262736999995</v>
      </c>
      <c r="D142" s="84">
        <v>738.04633301000001</v>
      </c>
      <c r="E142" s="84">
        <v>125.19234436000001</v>
      </c>
      <c r="F142" s="84">
        <v>125.19234436000001</v>
      </c>
    </row>
    <row r="143" spans="1:6" ht="12.75" customHeight="1" x14ac:dyDescent="0.2">
      <c r="A143" s="83" t="s">
        <v>158</v>
      </c>
      <c r="B143" s="83">
        <v>15</v>
      </c>
      <c r="C143" s="84">
        <v>757.16250914</v>
      </c>
      <c r="D143" s="84">
        <v>751.50318831000004</v>
      </c>
      <c r="E143" s="84">
        <v>127.47498596</v>
      </c>
      <c r="F143" s="84">
        <v>127.47498596</v>
      </c>
    </row>
    <row r="144" spans="1:6" ht="12.75" customHeight="1" x14ac:dyDescent="0.2">
      <c r="A144" s="83" t="s">
        <v>158</v>
      </c>
      <c r="B144" s="83">
        <v>16</v>
      </c>
      <c r="C144" s="84">
        <v>701.42849054999999</v>
      </c>
      <c r="D144" s="84">
        <v>696.68821459000003</v>
      </c>
      <c r="E144" s="84">
        <v>118.17690431</v>
      </c>
      <c r="F144" s="84">
        <v>118.17690431</v>
      </c>
    </row>
    <row r="145" spans="1:6" ht="12.75" customHeight="1" x14ac:dyDescent="0.2">
      <c r="A145" s="83" t="s">
        <v>158</v>
      </c>
      <c r="B145" s="83">
        <v>17</v>
      </c>
      <c r="C145" s="84">
        <v>655.01313537999999</v>
      </c>
      <c r="D145" s="84">
        <v>651.97549981999998</v>
      </c>
      <c r="E145" s="84">
        <v>110.59243524</v>
      </c>
      <c r="F145" s="84">
        <v>110.59243524</v>
      </c>
    </row>
    <row r="146" spans="1:6" ht="12.75" customHeight="1" x14ac:dyDescent="0.2">
      <c r="A146" s="83" t="s">
        <v>158</v>
      </c>
      <c r="B146" s="83">
        <v>18</v>
      </c>
      <c r="C146" s="84">
        <v>667.37309140000002</v>
      </c>
      <c r="D146" s="84">
        <v>660.33275260000005</v>
      </c>
      <c r="E146" s="84">
        <v>112.01004823</v>
      </c>
      <c r="F146" s="84">
        <v>112.01004823</v>
      </c>
    </row>
    <row r="147" spans="1:6" ht="12.75" customHeight="1" x14ac:dyDescent="0.2">
      <c r="A147" s="83" t="s">
        <v>158</v>
      </c>
      <c r="B147" s="83">
        <v>19</v>
      </c>
      <c r="C147" s="84">
        <v>668.68584219000002</v>
      </c>
      <c r="D147" s="84">
        <v>660.13229266999997</v>
      </c>
      <c r="E147" s="84">
        <v>111.97604487</v>
      </c>
      <c r="F147" s="84">
        <v>111.97604487</v>
      </c>
    </row>
    <row r="148" spans="1:6" ht="12.75" customHeight="1" x14ac:dyDescent="0.2">
      <c r="A148" s="83" t="s">
        <v>158</v>
      </c>
      <c r="B148" s="83">
        <v>20</v>
      </c>
      <c r="C148" s="84">
        <v>652.68495427000005</v>
      </c>
      <c r="D148" s="84">
        <v>644.15014015999998</v>
      </c>
      <c r="E148" s="84">
        <v>109.26504550999999</v>
      </c>
      <c r="F148" s="84">
        <v>109.26504550999999</v>
      </c>
    </row>
    <row r="149" spans="1:6" ht="12.75" customHeight="1" x14ac:dyDescent="0.2">
      <c r="A149" s="83" t="s">
        <v>158</v>
      </c>
      <c r="B149" s="83">
        <v>21</v>
      </c>
      <c r="C149" s="84">
        <v>648.42543136999996</v>
      </c>
      <c r="D149" s="84">
        <v>640.22358883000004</v>
      </c>
      <c r="E149" s="84">
        <v>108.59899767</v>
      </c>
      <c r="F149" s="84">
        <v>108.59899767</v>
      </c>
    </row>
    <row r="150" spans="1:6" ht="12.75" customHeight="1" x14ac:dyDescent="0.2">
      <c r="A150" s="83" t="s">
        <v>158</v>
      </c>
      <c r="B150" s="83">
        <v>22</v>
      </c>
      <c r="C150" s="84">
        <v>622.82768209999995</v>
      </c>
      <c r="D150" s="84">
        <v>616.76549208999995</v>
      </c>
      <c r="E150" s="84">
        <v>104.61987875</v>
      </c>
      <c r="F150" s="84">
        <v>104.61987875</v>
      </c>
    </row>
    <row r="151" spans="1:6" ht="12.75" customHeight="1" x14ac:dyDescent="0.2">
      <c r="A151" s="83" t="s">
        <v>158</v>
      </c>
      <c r="B151" s="83">
        <v>23</v>
      </c>
      <c r="C151" s="84">
        <v>648.13202117000003</v>
      </c>
      <c r="D151" s="84">
        <v>642.83731364000005</v>
      </c>
      <c r="E151" s="84">
        <v>109.04235511</v>
      </c>
      <c r="F151" s="84">
        <v>109.04235511</v>
      </c>
    </row>
    <row r="152" spans="1:6" ht="12.75" customHeight="1" x14ac:dyDescent="0.2">
      <c r="A152" s="83" t="s">
        <v>158</v>
      </c>
      <c r="B152" s="83">
        <v>24</v>
      </c>
      <c r="C152" s="84">
        <v>726.66592553999999</v>
      </c>
      <c r="D152" s="84">
        <v>723.60201276999999</v>
      </c>
      <c r="E152" s="84">
        <v>122.74220235999999</v>
      </c>
      <c r="F152" s="84">
        <v>122.74220235999999</v>
      </c>
    </row>
    <row r="153" spans="1:6" ht="12.75" customHeight="1" x14ac:dyDescent="0.2">
      <c r="A153" s="83" t="s">
        <v>159</v>
      </c>
      <c r="B153" s="83">
        <v>1</v>
      </c>
      <c r="C153" s="84">
        <v>832.98231644999998</v>
      </c>
      <c r="D153" s="84">
        <v>826.55704309999999</v>
      </c>
      <c r="E153" s="84">
        <v>140.20612168</v>
      </c>
      <c r="F153" s="84">
        <v>140.20612168</v>
      </c>
    </row>
    <row r="154" spans="1:6" ht="12.75" customHeight="1" x14ac:dyDescent="0.2">
      <c r="A154" s="83" t="s">
        <v>159</v>
      </c>
      <c r="B154" s="83">
        <v>2</v>
      </c>
      <c r="C154" s="84">
        <v>874.68447146999995</v>
      </c>
      <c r="D154" s="84">
        <v>867.12435039000002</v>
      </c>
      <c r="E154" s="84">
        <v>147.08741907000001</v>
      </c>
      <c r="F154" s="84">
        <v>147.08741907000001</v>
      </c>
    </row>
    <row r="155" spans="1:6" ht="12.75" customHeight="1" x14ac:dyDescent="0.2">
      <c r="A155" s="83" t="s">
        <v>159</v>
      </c>
      <c r="B155" s="83">
        <v>3</v>
      </c>
      <c r="C155" s="84">
        <v>879.54669018000004</v>
      </c>
      <c r="D155" s="84">
        <v>878.56430427999999</v>
      </c>
      <c r="E155" s="84">
        <v>149.02794039</v>
      </c>
      <c r="F155" s="84">
        <v>149.02794039</v>
      </c>
    </row>
    <row r="156" spans="1:6" ht="12.75" customHeight="1" x14ac:dyDescent="0.2">
      <c r="A156" s="83" t="s">
        <v>159</v>
      </c>
      <c r="B156" s="83">
        <v>4</v>
      </c>
      <c r="C156" s="84">
        <v>897.87884106000001</v>
      </c>
      <c r="D156" s="84">
        <v>890.94221098000003</v>
      </c>
      <c r="E156" s="84">
        <v>151.12756353</v>
      </c>
      <c r="F156" s="84">
        <v>151.12756353</v>
      </c>
    </row>
    <row r="157" spans="1:6" ht="12.75" customHeight="1" x14ac:dyDescent="0.2">
      <c r="A157" s="83" t="s">
        <v>159</v>
      </c>
      <c r="B157" s="83">
        <v>5</v>
      </c>
      <c r="C157" s="84">
        <v>893.00249622000001</v>
      </c>
      <c r="D157" s="84">
        <v>886.09698743000001</v>
      </c>
      <c r="E157" s="84">
        <v>150.30568436999999</v>
      </c>
      <c r="F157" s="84">
        <v>150.30568436999999</v>
      </c>
    </row>
    <row r="158" spans="1:6" ht="12.75" customHeight="1" x14ac:dyDescent="0.2">
      <c r="A158" s="83" t="s">
        <v>159</v>
      </c>
      <c r="B158" s="83">
        <v>6</v>
      </c>
      <c r="C158" s="84">
        <v>888.45883610999999</v>
      </c>
      <c r="D158" s="84">
        <v>879.84092986999997</v>
      </c>
      <c r="E158" s="84">
        <v>149.24449014000001</v>
      </c>
      <c r="F158" s="84">
        <v>149.24449014000001</v>
      </c>
    </row>
    <row r="159" spans="1:6" ht="12.75" customHeight="1" x14ac:dyDescent="0.2">
      <c r="A159" s="83" t="s">
        <v>159</v>
      </c>
      <c r="B159" s="83">
        <v>7</v>
      </c>
      <c r="C159" s="84">
        <v>829.51111650999997</v>
      </c>
      <c r="D159" s="84">
        <v>822.16814566999994</v>
      </c>
      <c r="E159" s="84">
        <v>139.46164761</v>
      </c>
      <c r="F159" s="84">
        <v>139.46164761</v>
      </c>
    </row>
    <row r="160" spans="1:6" ht="12.75" customHeight="1" x14ac:dyDescent="0.2">
      <c r="A160" s="83" t="s">
        <v>159</v>
      </c>
      <c r="B160" s="83">
        <v>8</v>
      </c>
      <c r="C160" s="84">
        <v>754.27948140000001</v>
      </c>
      <c r="D160" s="84">
        <v>744.75753728999996</v>
      </c>
      <c r="E160" s="84">
        <v>126.33074361</v>
      </c>
      <c r="F160" s="84">
        <v>126.33074361</v>
      </c>
    </row>
    <row r="161" spans="1:6" ht="12.75" customHeight="1" x14ac:dyDescent="0.2">
      <c r="A161" s="83" t="s">
        <v>159</v>
      </c>
      <c r="B161" s="83">
        <v>9</v>
      </c>
      <c r="C161" s="84">
        <v>704.67772746000003</v>
      </c>
      <c r="D161" s="84">
        <v>701.64157626999997</v>
      </c>
      <c r="E161" s="84">
        <v>119.01712657</v>
      </c>
      <c r="F161" s="84">
        <v>119.01712657</v>
      </c>
    </row>
    <row r="162" spans="1:6" ht="12.75" customHeight="1" x14ac:dyDescent="0.2">
      <c r="A162" s="83" t="s">
        <v>159</v>
      </c>
      <c r="B162" s="83">
        <v>10</v>
      </c>
      <c r="C162" s="84">
        <v>669.77395165999997</v>
      </c>
      <c r="D162" s="84">
        <v>664.73932385000001</v>
      </c>
      <c r="E162" s="84">
        <v>112.75752025</v>
      </c>
      <c r="F162" s="84">
        <v>112.75752025</v>
      </c>
    </row>
    <row r="163" spans="1:6" ht="12.75" customHeight="1" x14ac:dyDescent="0.2">
      <c r="A163" s="83" t="s">
        <v>159</v>
      </c>
      <c r="B163" s="83">
        <v>11</v>
      </c>
      <c r="C163" s="84">
        <v>665.55784402999996</v>
      </c>
      <c r="D163" s="84">
        <v>661.67422450000004</v>
      </c>
      <c r="E163" s="84">
        <v>112.23759764</v>
      </c>
      <c r="F163" s="84">
        <v>112.23759764</v>
      </c>
    </row>
    <row r="164" spans="1:6" ht="12.75" customHeight="1" x14ac:dyDescent="0.2">
      <c r="A164" s="83" t="s">
        <v>159</v>
      </c>
      <c r="B164" s="83">
        <v>12</v>
      </c>
      <c r="C164" s="84">
        <v>669.78293308000002</v>
      </c>
      <c r="D164" s="84">
        <v>665.84131745000002</v>
      </c>
      <c r="E164" s="84">
        <v>112.94444776</v>
      </c>
      <c r="F164" s="84">
        <v>112.94444776</v>
      </c>
    </row>
    <row r="165" spans="1:6" ht="12.75" customHeight="1" x14ac:dyDescent="0.2">
      <c r="A165" s="83" t="s">
        <v>159</v>
      </c>
      <c r="B165" s="83">
        <v>13</v>
      </c>
      <c r="C165" s="84">
        <v>672.72498459999997</v>
      </c>
      <c r="D165" s="84">
        <v>668.80765784000005</v>
      </c>
      <c r="E165" s="84">
        <v>113.44761821</v>
      </c>
      <c r="F165" s="84">
        <v>113.44761821</v>
      </c>
    </row>
    <row r="166" spans="1:6" ht="12.75" customHeight="1" x14ac:dyDescent="0.2">
      <c r="A166" s="83" t="s">
        <v>159</v>
      </c>
      <c r="B166" s="83">
        <v>14</v>
      </c>
      <c r="C166" s="84">
        <v>669.65759267999999</v>
      </c>
      <c r="D166" s="84">
        <v>665.10314863999997</v>
      </c>
      <c r="E166" s="84">
        <v>112.81923464</v>
      </c>
      <c r="F166" s="84">
        <v>112.81923464</v>
      </c>
    </row>
    <row r="167" spans="1:6" ht="12.75" customHeight="1" x14ac:dyDescent="0.2">
      <c r="A167" s="83" t="s">
        <v>159</v>
      </c>
      <c r="B167" s="83">
        <v>15</v>
      </c>
      <c r="C167" s="84">
        <v>688.35786470000005</v>
      </c>
      <c r="D167" s="84">
        <v>685.65877989000001</v>
      </c>
      <c r="E167" s="84">
        <v>116.30601799</v>
      </c>
      <c r="F167" s="84">
        <v>116.30601799</v>
      </c>
    </row>
    <row r="168" spans="1:6" ht="12.75" customHeight="1" x14ac:dyDescent="0.2">
      <c r="A168" s="83" t="s">
        <v>159</v>
      </c>
      <c r="B168" s="83">
        <v>16</v>
      </c>
      <c r="C168" s="84">
        <v>664.51264630000003</v>
      </c>
      <c r="D168" s="84">
        <v>659.30168937999997</v>
      </c>
      <c r="E168" s="84">
        <v>111.8351524</v>
      </c>
      <c r="F168" s="84">
        <v>111.8351524</v>
      </c>
    </row>
    <row r="169" spans="1:6" ht="12.75" customHeight="1" x14ac:dyDescent="0.2">
      <c r="A169" s="83" t="s">
        <v>159</v>
      </c>
      <c r="B169" s="83">
        <v>17</v>
      </c>
      <c r="C169" s="84">
        <v>628.48017488999994</v>
      </c>
      <c r="D169" s="84">
        <v>622.81168319999995</v>
      </c>
      <c r="E169" s="84">
        <v>105.64547404</v>
      </c>
      <c r="F169" s="84">
        <v>105.64547404</v>
      </c>
    </row>
    <row r="170" spans="1:6" ht="12.75" customHeight="1" x14ac:dyDescent="0.2">
      <c r="A170" s="83" t="s">
        <v>159</v>
      </c>
      <c r="B170" s="83">
        <v>18</v>
      </c>
      <c r="C170" s="84">
        <v>617.33575695000002</v>
      </c>
      <c r="D170" s="84">
        <v>613.11271566999994</v>
      </c>
      <c r="E170" s="84">
        <v>104.00027043999999</v>
      </c>
      <c r="F170" s="84">
        <v>104.00027043999999</v>
      </c>
    </row>
    <row r="171" spans="1:6" ht="12.75" customHeight="1" x14ac:dyDescent="0.2">
      <c r="A171" s="83" t="s">
        <v>159</v>
      </c>
      <c r="B171" s="83">
        <v>19</v>
      </c>
      <c r="C171" s="84">
        <v>611.58595190999995</v>
      </c>
      <c r="D171" s="84">
        <v>607.84284180999998</v>
      </c>
      <c r="E171" s="84">
        <v>103.10635927</v>
      </c>
      <c r="F171" s="84">
        <v>103.10635927</v>
      </c>
    </row>
    <row r="172" spans="1:6" ht="12.75" customHeight="1" x14ac:dyDescent="0.2">
      <c r="A172" s="83" t="s">
        <v>159</v>
      </c>
      <c r="B172" s="83">
        <v>20</v>
      </c>
      <c r="C172" s="84">
        <v>598.45449318999999</v>
      </c>
      <c r="D172" s="84">
        <v>593.14339198000005</v>
      </c>
      <c r="E172" s="84">
        <v>100.61294049</v>
      </c>
      <c r="F172" s="84">
        <v>100.61294049</v>
      </c>
    </row>
    <row r="173" spans="1:6" ht="12.75" customHeight="1" x14ac:dyDescent="0.2">
      <c r="A173" s="83" t="s">
        <v>159</v>
      </c>
      <c r="B173" s="83">
        <v>21</v>
      </c>
      <c r="C173" s="84">
        <v>591.18106213999999</v>
      </c>
      <c r="D173" s="84">
        <v>584.11615766</v>
      </c>
      <c r="E173" s="84">
        <v>99.081680759999998</v>
      </c>
      <c r="F173" s="84">
        <v>99.081680759999998</v>
      </c>
    </row>
    <row r="174" spans="1:6" ht="12.75" customHeight="1" x14ac:dyDescent="0.2">
      <c r="A174" s="83" t="s">
        <v>159</v>
      </c>
      <c r="B174" s="83">
        <v>22</v>
      </c>
      <c r="C174" s="84">
        <v>572.58609094999997</v>
      </c>
      <c r="D174" s="84">
        <v>566.92181009000001</v>
      </c>
      <c r="E174" s="84">
        <v>96.165060780000005</v>
      </c>
      <c r="F174" s="84">
        <v>96.165060780000005</v>
      </c>
    </row>
    <row r="175" spans="1:6" ht="12.75" customHeight="1" x14ac:dyDescent="0.2">
      <c r="A175" s="83" t="s">
        <v>159</v>
      </c>
      <c r="B175" s="83">
        <v>23</v>
      </c>
      <c r="C175" s="84">
        <v>605.99303406000001</v>
      </c>
      <c r="D175" s="84">
        <v>600.20652241000005</v>
      </c>
      <c r="E175" s="84">
        <v>101.81103581000001</v>
      </c>
      <c r="F175" s="84">
        <v>101.81103581000001</v>
      </c>
    </row>
    <row r="176" spans="1:6" ht="12.75" customHeight="1" x14ac:dyDescent="0.2">
      <c r="A176" s="83" t="s">
        <v>159</v>
      </c>
      <c r="B176" s="83">
        <v>24</v>
      </c>
      <c r="C176" s="84">
        <v>708.04981649000001</v>
      </c>
      <c r="D176" s="84">
        <v>701.45276435999995</v>
      </c>
      <c r="E176" s="84">
        <v>118.98509903</v>
      </c>
      <c r="F176" s="84">
        <v>118.98509903</v>
      </c>
    </row>
    <row r="177" spans="1:6" ht="12.75" customHeight="1" x14ac:dyDescent="0.2">
      <c r="A177" s="83" t="s">
        <v>160</v>
      </c>
      <c r="B177" s="83">
        <v>1</v>
      </c>
      <c r="C177" s="84">
        <v>769.88734307000004</v>
      </c>
      <c r="D177" s="84">
        <v>762.34046452999996</v>
      </c>
      <c r="E177" s="84">
        <v>129.31327707</v>
      </c>
      <c r="F177" s="84">
        <v>129.31327707</v>
      </c>
    </row>
    <row r="178" spans="1:6" ht="12.75" customHeight="1" x14ac:dyDescent="0.2">
      <c r="A178" s="83" t="s">
        <v>160</v>
      </c>
      <c r="B178" s="83">
        <v>2</v>
      </c>
      <c r="C178" s="84">
        <v>821.87898869000003</v>
      </c>
      <c r="D178" s="84">
        <v>817.63330244999997</v>
      </c>
      <c r="E178" s="84">
        <v>138.69241724</v>
      </c>
      <c r="F178" s="84">
        <v>138.69241724</v>
      </c>
    </row>
    <row r="179" spans="1:6" ht="12.75" customHeight="1" x14ac:dyDescent="0.2">
      <c r="A179" s="83" t="s">
        <v>160</v>
      </c>
      <c r="B179" s="83">
        <v>3</v>
      </c>
      <c r="C179" s="84">
        <v>854.03416804000005</v>
      </c>
      <c r="D179" s="84">
        <v>850.42340234999995</v>
      </c>
      <c r="E179" s="84">
        <v>144.25449280999999</v>
      </c>
      <c r="F179" s="84">
        <v>144.25449280999999</v>
      </c>
    </row>
    <row r="180" spans="1:6" ht="12.75" customHeight="1" x14ac:dyDescent="0.2">
      <c r="A180" s="83" t="s">
        <v>160</v>
      </c>
      <c r="B180" s="83">
        <v>4</v>
      </c>
      <c r="C180" s="84">
        <v>856.84340338000004</v>
      </c>
      <c r="D180" s="84">
        <v>856.33727918</v>
      </c>
      <c r="E180" s="84">
        <v>145.25764405999999</v>
      </c>
      <c r="F180" s="84">
        <v>145.25764405999999</v>
      </c>
    </row>
    <row r="181" spans="1:6" ht="12.75" customHeight="1" x14ac:dyDescent="0.2">
      <c r="A181" s="83" t="s">
        <v>160</v>
      </c>
      <c r="B181" s="83">
        <v>5</v>
      </c>
      <c r="C181" s="84">
        <v>850.85570403999998</v>
      </c>
      <c r="D181" s="84">
        <v>850.24067846000003</v>
      </c>
      <c r="E181" s="84">
        <v>144.22349796</v>
      </c>
      <c r="F181" s="84">
        <v>144.22349796</v>
      </c>
    </row>
    <row r="182" spans="1:6" ht="12.75" customHeight="1" x14ac:dyDescent="0.2">
      <c r="A182" s="83" t="s">
        <v>160</v>
      </c>
      <c r="B182" s="83">
        <v>6</v>
      </c>
      <c r="C182" s="84">
        <v>856.83565792000002</v>
      </c>
      <c r="D182" s="84">
        <v>848.04728780000005</v>
      </c>
      <c r="E182" s="84">
        <v>143.8514404</v>
      </c>
      <c r="F182" s="84">
        <v>143.8514404</v>
      </c>
    </row>
    <row r="183" spans="1:6" ht="12.75" customHeight="1" x14ac:dyDescent="0.2">
      <c r="A183" s="83" t="s">
        <v>160</v>
      </c>
      <c r="B183" s="83">
        <v>7</v>
      </c>
      <c r="C183" s="84">
        <v>803.38787413</v>
      </c>
      <c r="D183" s="84">
        <v>797.30689647999998</v>
      </c>
      <c r="E183" s="84">
        <v>135.24451661000001</v>
      </c>
      <c r="F183" s="84">
        <v>135.24451661000001</v>
      </c>
    </row>
    <row r="184" spans="1:6" ht="12.75" customHeight="1" x14ac:dyDescent="0.2">
      <c r="A184" s="83" t="s">
        <v>160</v>
      </c>
      <c r="B184" s="83">
        <v>8</v>
      </c>
      <c r="C184" s="84">
        <v>737.08975969000005</v>
      </c>
      <c r="D184" s="84">
        <v>730.21240318000002</v>
      </c>
      <c r="E184" s="84">
        <v>123.86350090000001</v>
      </c>
      <c r="F184" s="84">
        <v>123.86350090000001</v>
      </c>
    </row>
    <row r="185" spans="1:6" ht="12.75" customHeight="1" x14ac:dyDescent="0.2">
      <c r="A185" s="83" t="s">
        <v>160</v>
      </c>
      <c r="B185" s="83">
        <v>9</v>
      </c>
      <c r="C185" s="84">
        <v>695.07404528999996</v>
      </c>
      <c r="D185" s="84">
        <v>691.44171402999996</v>
      </c>
      <c r="E185" s="84">
        <v>117.28695786999999</v>
      </c>
      <c r="F185" s="84">
        <v>117.28695786999999</v>
      </c>
    </row>
    <row r="186" spans="1:6" ht="12.75" customHeight="1" x14ac:dyDescent="0.2">
      <c r="A186" s="83" t="s">
        <v>160</v>
      </c>
      <c r="B186" s="83">
        <v>10</v>
      </c>
      <c r="C186" s="84">
        <v>691.34080704999997</v>
      </c>
      <c r="D186" s="84">
        <v>687.72984492000001</v>
      </c>
      <c r="E186" s="84">
        <v>116.65732586</v>
      </c>
      <c r="F186" s="84">
        <v>116.65732586</v>
      </c>
    </row>
    <row r="187" spans="1:6" ht="12.75" customHeight="1" x14ac:dyDescent="0.2">
      <c r="A187" s="83" t="s">
        <v>160</v>
      </c>
      <c r="B187" s="83">
        <v>11</v>
      </c>
      <c r="C187" s="84">
        <v>696.65108443999998</v>
      </c>
      <c r="D187" s="84">
        <v>692.88154280000003</v>
      </c>
      <c r="E187" s="84">
        <v>117.53119123</v>
      </c>
      <c r="F187" s="84">
        <v>117.53119123</v>
      </c>
    </row>
    <row r="188" spans="1:6" ht="12.75" customHeight="1" x14ac:dyDescent="0.2">
      <c r="A188" s="83" t="s">
        <v>160</v>
      </c>
      <c r="B188" s="83">
        <v>12</v>
      </c>
      <c r="C188" s="84">
        <v>685.96973749999995</v>
      </c>
      <c r="D188" s="84">
        <v>681.27742153999998</v>
      </c>
      <c r="E188" s="84">
        <v>115.56282274</v>
      </c>
      <c r="F188" s="84">
        <v>115.56282274</v>
      </c>
    </row>
    <row r="189" spans="1:6" ht="12.75" customHeight="1" x14ac:dyDescent="0.2">
      <c r="A189" s="83" t="s">
        <v>160</v>
      </c>
      <c r="B189" s="83">
        <v>13</v>
      </c>
      <c r="C189" s="84">
        <v>697.72554314000001</v>
      </c>
      <c r="D189" s="84">
        <v>693.64132185999995</v>
      </c>
      <c r="E189" s="84">
        <v>117.66007003</v>
      </c>
      <c r="F189" s="84">
        <v>117.66007003</v>
      </c>
    </row>
    <row r="190" spans="1:6" ht="12.75" customHeight="1" x14ac:dyDescent="0.2">
      <c r="A190" s="83" t="s">
        <v>160</v>
      </c>
      <c r="B190" s="83">
        <v>14</v>
      </c>
      <c r="C190" s="84">
        <v>695.78826879999997</v>
      </c>
      <c r="D190" s="84">
        <v>691.03386051999996</v>
      </c>
      <c r="E190" s="84">
        <v>117.21777503</v>
      </c>
      <c r="F190" s="84">
        <v>117.21777503</v>
      </c>
    </row>
    <row r="191" spans="1:6" ht="12.75" customHeight="1" x14ac:dyDescent="0.2">
      <c r="A191" s="83" t="s">
        <v>160</v>
      </c>
      <c r="B191" s="83">
        <v>15</v>
      </c>
      <c r="C191" s="84">
        <v>709.35119908000001</v>
      </c>
      <c r="D191" s="84">
        <v>704.47029398999996</v>
      </c>
      <c r="E191" s="84">
        <v>119.49695255</v>
      </c>
      <c r="F191" s="84">
        <v>119.49695255</v>
      </c>
    </row>
    <row r="192" spans="1:6" ht="12.75" customHeight="1" x14ac:dyDescent="0.2">
      <c r="A192" s="83" t="s">
        <v>160</v>
      </c>
      <c r="B192" s="83">
        <v>16</v>
      </c>
      <c r="C192" s="84">
        <v>664.24508156000002</v>
      </c>
      <c r="D192" s="84">
        <v>659.28297912000005</v>
      </c>
      <c r="E192" s="84">
        <v>111.83197864</v>
      </c>
      <c r="F192" s="84">
        <v>111.83197864</v>
      </c>
    </row>
    <row r="193" spans="1:6" ht="12.75" customHeight="1" x14ac:dyDescent="0.2">
      <c r="A193" s="83" t="s">
        <v>160</v>
      </c>
      <c r="B193" s="83">
        <v>17</v>
      </c>
      <c r="C193" s="84">
        <v>622.34716977999994</v>
      </c>
      <c r="D193" s="84">
        <v>618.29163635999998</v>
      </c>
      <c r="E193" s="84">
        <v>104.87875353</v>
      </c>
      <c r="F193" s="84">
        <v>104.87875353</v>
      </c>
    </row>
    <row r="194" spans="1:6" ht="12.75" customHeight="1" x14ac:dyDescent="0.2">
      <c r="A194" s="83" t="s">
        <v>160</v>
      </c>
      <c r="B194" s="83">
        <v>18</v>
      </c>
      <c r="C194" s="84">
        <v>631.46212003000005</v>
      </c>
      <c r="D194" s="84">
        <v>625.63765340999998</v>
      </c>
      <c r="E194" s="84">
        <v>106.12483396</v>
      </c>
      <c r="F194" s="84">
        <v>106.12483396</v>
      </c>
    </row>
    <row r="195" spans="1:6" ht="12.75" customHeight="1" x14ac:dyDescent="0.2">
      <c r="A195" s="83" t="s">
        <v>160</v>
      </c>
      <c r="B195" s="83">
        <v>19</v>
      </c>
      <c r="C195" s="84">
        <v>626.89066218000005</v>
      </c>
      <c r="D195" s="84">
        <v>622.67588814999999</v>
      </c>
      <c r="E195" s="84">
        <v>105.62243957</v>
      </c>
      <c r="F195" s="84">
        <v>105.62243957</v>
      </c>
    </row>
    <row r="196" spans="1:6" ht="12.75" customHeight="1" x14ac:dyDescent="0.2">
      <c r="A196" s="83" t="s">
        <v>160</v>
      </c>
      <c r="B196" s="83">
        <v>20</v>
      </c>
      <c r="C196" s="84">
        <v>616.88636266000003</v>
      </c>
      <c r="D196" s="84">
        <v>612.02876205999996</v>
      </c>
      <c r="E196" s="84">
        <v>103.81640299</v>
      </c>
      <c r="F196" s="84">
        <v>103.81640299</v>
      </c>
    </row>
    <row r="197" spans="1:6" ht="12.75" customHeight="1" x14ac:dyDescent="0.2">
      <c r="A197" s="83" t="s">
        <v>160</v>
      </c>
      <c r="B197" s="83">
        <v>21</v>
      </c>
      <c r="C197" s="84">
        <v>600.67729850000001</v>
      </c>
      <c r="D197" s="84">
        <v>594.75015661999998</v>
      </c>
      <c r="E197" s="84">
        <v>100.88549063000001</v>
      </c>
      <c r="F197" s="84">
        <v>100.88549063000001</v>
      </c>
    </row>
    <row r="198" spans="1:6" ht="12.75" customHeight="1" x14ac:dyDescent="0.2">
      <c r="A198" s="83" t="s">
        <v>160</v>
      </c>
      <c r="B198" s="83">
        <v>22</v>
      </c>
      <c r="C198" s="84">
        <v>565.50374502</v>
      </c>
      <c r="D198" s="84">
        <v>560.28422547000002</v>
      </c>
      <c r="E198" s="84">
        <v>95.039149379999998</v>
      </c>
      <c r="F198" s="84">
        <v>95.039149379999998</v>
      </c>
    </row>
    <row r="199" spans="1:6" ht="12.75" customHeight="1" x14ac:dyDescent="0.2">
      <c r="A199" s="83" t="s">
        <v>160</v>
      </c>
      <c r="B199" s="83">
        <v>23</v>
      </c>
      <c r="C199" s="84">
        <v>540.15129069</v>
      </c>
      <c r="D199" s="84">
        <v>535.83605019000004</v>
      </c>
      <c r="E199" s="84">
        <v>90.892086730000003</v>
      </c>
      <c r="F199" s="84">
        <v>90.892086730000003</v>
      </c>
    </row>
    <row r="200" spans="1:6" ht="12.75" customHeight="1" x14ac:dyDescent="0.2">
      <c r="A200" s="83" t="s">
        <v>160</v>
      </c>
      <c r="B200" s="83">
        <v>24</v>
      </c>
      <c r="C200" s="84">
        <v>621.86540104000005</v>
      </c>
      <c r="D200" s="84">
        <v>615.39205709999999</v>
      </c>
      <c r="E200" s="84">
        <v>104.38690754</v>
      </c>
      <c r="F200" s="84">
        <v>104.38690754</v>
      </c>
    </row>
    <row r="201" spans="1:6" ht="12.75" customHeight="1" x14ac:dyDescent="0.2">
      <c r="A201" s="83" t="s">
        <v>161</v>
      </c>
      <c r="B201" s="83">
        <v>1</v>
      </c>
      <c r="C201" s="84">
        <v>673.71991175000005</v>
      </c>
      <c r="D201" s="84">
        <v>665.50727743000004</v>
      </c>
      <c r="E201" s="84">
        <v>112.88778566000001</v>
      </c>
      <c r="F201" s="84">
        <v>112.88778566000001</v>
      </c>
    </row>
    <row r="202" spans="1:6" ht="12.75" customHeight="1" x14ac:dyDescent="0.2">
      <c r="A202" s="83" t="s">
        <v>161</v>
      </c>
      <c r="B202" s="83">
        <v>2</v>
      </c>
      <c r="C202" s="84">
        <v>665.60844883000004</v>
      </c>
      <c r="D202" s="84">
        <v>659.04694270000005</v>
      </c>
      <c r="E202" s="84">
        <v>111.79194056999999</v>
      </c>
      <c r="F202" s="84">
        <v>111.79194056999999</v>
      </c>
    </row>
    <row r="203" spans="1:6" ht="12.75" customHeight="1" x14ac:dyDescent="0.2">
      <c r="A203" s="83" t="s">
        <v>161</v>
      </c>
      <c r="B203" s="83">
        <v>3</v>
      </c>
      <c r="C203" s="84">
        <v>689.35468601000002</v>
      </c>
      <c r="D203" s="84">
        <v>682.27105277999999</v>
      </c>
      <c r="E203" s="84">
        <v>115.73136911</v>
      </c>
      <c r="F203" s="84">
        <v>115.73136911</v>
      </c>
    </row>
    <row r="204" spans="1:6" ht="12.75" customHeight="1" x14ac:dyDescent="0.2">
      <c r="A204" s="83" t="s">
        <v>161</v>
      </c>
      <c r="B204" s="83">
        <v>4</v>
      </c>
      <c r="C204" s="84">
        <v>724.34170891999997</v>
      </c>
      <c r="D204" s="84">
        <v>716.52105142000005</v>
      </c>
      <c r="E204" s="84">
        <v>121.54108244</v>
      </c>
      <c r="F204" s="84">
        <v>121.54108244</v>
      </c>
    </row>
    <row r="205" spans="1:6" ht="12.75" customHeight="1" x14ac:dyDescent="0.2">
      <c r="A205" s="83" t="s">
        <v>161</v>
      </c>
      <c r="B205" s="83">
        <v>5</v>
      </c>
      <c r="C205" s="84">
        <v>723.46791099999996</v>
      </c>
      <c r="D205" s="84">
        <v>718.38118908000001</v>
      </c>
      <c r="E205" s="84">
        <v>121.85661141</v>
      </c>
      <c r="F205" s="84">
        <v>121.85661141</v>
      </c>
    </row>
    <row r="206" spans="1:6" ht="12.75" customHeight="1" x14ac:dyDescent="0.2">
      <c r="A206" s="83" t="s">
        <v>161</v>
      </c>
      <c r="B206" s="83">
        <v>6</v>
      </c>
      <c r="C206" s="84">
        <v>714.81596293999996</v>
      </c>
      <c r="D206" s="84">
        <v>708.38635824999994</v>
      </c>
      <c r="E206" s="84">
        <v>120.1612215</v>
      </c>
      <c r="F206" s="84">
        <v>120.1612215</v>
      </c>
    </row>
    <row r="207" spans="1:6" ht="12.75" customHeight="1" x14ac:dyDescent="0.2">
      <c r="A207" s="83" t="s">
        <v>161</v>
      </c>
      <c r="B207" s="83">
        <v>7</v>
      </c>
      <c r="C207" s="84">
        <v>716.33480517999999</v>
      </c>
      <c r="D207" s="84">
        <v>711.63703595000004</v>
      </c>
      <c r="E207" s="84">
        <v>120.71262315</v>
      </c>
      <c r="F207" s="84">
        <v>120.71262315</v>
      </c>
    </row>
    <row r="208" spans="1:6" ht="12.75" customHeight="1" x14ac:dyDescent="0.2">
      <c r="A208" s="83" t="s">
        <v>161</v>
      </c>
      <c r="B208" s="83">
        <v>8</v>
      </c>
      <c r="C208" s="84">
        <v>683.77572306000002</v>
      </c>
      <c r="D208" s="84">
        <v>681.75045053999997</v>
      </c>
      <c r="E208" s="84">
        <v>115.64306108</v>
      </c>
      <c r="F208" s="84">
        <v>115.64306108</v>
      </c>
    </row>
    <row r="209" spans="1:6" ht="12.75" customHeight="1" x14ac:dyDescent="0.2">
      <c r="A209" s="83" t="s">
        <v>161</v>
      </c>
      <c r="B209" s="83">
        <v>9</v>
      </c>
      <c r="C209" s="84">
        <v>696.73237244999996</v>
      </c>
      <c r="D209" s="84">
        <v>691.77939159000005</v>
      </c>
      <c r="E209" s="84">
        <v>117.34423699</v>
      </c>
      <c r="F209" s="84">
        <v>117.34423699</v>
      </c>
    </row>
    <row r="210" spans="1:6" ht="12.75" customHeight="1" x14ac:dyDescent="0.2">
      <c r="A210" s="83" t="s">
        <v>161</v>
      </c>
      <c r="B210" s="83">
        <v>10</v>
      </c>
      <c r="C210" s="84">
        <v>717.45310188999997</v>
      </c>
      <c r="D210" s="84">
        <v>714.27983988000005</v>
      </c>
      <c r="E210" s="84">
        <v>121.16091319</v>
      </c>
      <c r="F210" s="84">
        <v>121.16091319</v>
      </c>
    </row>
    <row r="211" spans="1:6" ht="12.75" customHeight="1" x14ac:dyDescent="0.2">
      <c r="A211" s="83" t="s">
        <v>161</v>
      </c>
      <c r="B211" s="83">
        <v>11</v>
      </c>
      <c r="C211" s="84">
        <v>725.01307155999996</v>
      </c>
      <c r="D211" s="84">
        <v>721.42737681000006</v>
      </c>
      <c r="E211" s="84">
        <v>122.3733261</v>
      </c>
      <c r="F211" s="84">
        <v>122.3733261</v>
      </c>
    </row>
    <row r="212" spans="1:6" ht="12.75" customHeight="1" x14ac:dyDescent="0.2">
      <c r="A212" s="83" t="s">
        <v>161</v>
      </c>
      <c r="B212" s="83">
        <v>12</v>
      </c>
      <c r="C212" s="84">
        <v>714.94422612000005</v>
      </c>
      <c r="D212" s="84">
        <v>707.12036534000003</v>
      </c>
      <c r="E212" s="84">
        <v>119.94647534000001</v>
      </c>
      <c r="F212" s="84">
        <v>119.94647534000001</v>
      </c>
    </row>
    <row r="213" spans="1:6" ht="12.75" customHeight="1" x14ac:dyDescent="0.2">
      <c r="A213" s="83" t="s">
        <v>161</v>
      </c>
      <c r="B213" s="83">
        <v>13</v>
      </c>
      <c r="C213" s="84">
        <v>723.30882266000003</v>
      </c>
      <c r="D213" s="84">
        <v>712.86420992000001</v>
      </c>
      <c r="E213" s="84">
        <v>120.92078458</v>
      </c>
      <c r="F213" s="84">
        <v>120.92078458</v>
      </c>
    </row>
    <row r="214" spans="1:6" ht="12.75" customHeight="1" x14ac:dyDescent="0.2">
      <c r="A214" s="83" t="s">
        <v>161</v>
      </c>
      <c r="B214" s="83">
        <v>14</v>
      </c>
      <c r="C214" s="84">
        <v>709.59538106000002</v>
      </c>
      <c r="D214" s="84">
        <v>701.52684500999999</v>
      </c>
      <c r="E214" s="84">
        <v>118.99766509</v>
      </c>
      <c r="F214" s="84">
        <v>118.99766509</v>
      </c>
    </row>
    <row r="215" spans="1:6" ht="12.75" customHeight="1" x14ac:dyDescent="0.2">
      <c r="A215" s="83" t="s">
        <v>161</v>
      </c>
      <c r="B215" s="83">
        <v>15</v>
      </c>
      <c r="C215" s="84">
        <v>721.45607747999998</v>
      </c>
      <c r="D215" s="84">
        <v>708.41849557</v>
      </c>
      <c r="E215" s="84">
        <v>120.16667285</v>
      </c>
      <c r="F215" s="84">
        <v>120.16667285</v>
      </c>
    </row>
    <row r="216" spans="1:6" ht="12.75" customHeight="1" x14ac:dyDescent="0.2">
      <c r="A216" s="83" t="s">
        <v>161</v>
      </c>
      <c r="B216" s="83">
        <v>16</v>
      </c>
      <c r="C216" s="84">
        <v>603.06044135000002</v>
      </c>
      <c r="D216" s="84">
        <v>593.70407299999999</v>
      </c>
      <c r="E216" s="84">
        <v>100.70804695</v>
      </c>
      <c r="F216" s="84">
        <v>100.70804695</v>
      </c>
    </row>
    <row r="217" spans="1:6" ht="12.75" customHeight="1" x14ac:dyDescent="0.2">
      <c r="A217" s="83" t="s">
        <v>161</v>
      </c>
      <c r="B217" s="83">
        <v>17</v>
      </c>
      <c r="C217" s="84">
        <v>559.91676854000002</v>
      </c>
      <c r="D217" s="84">
        <v>552.84211660999995</v>
      </c>
      <c r="E217" s="84">
        <v>93.776769209999998</v>
      </c>
      <c r="F217" s="84">
        <v>93.776769209999998</v>
      </c>
    </row>
    <row r="218" spans="1:6" ht="12.75" customHeight="1" x14ac:dyDescent="0.2">
      <c r="A218" s="83" t="s">
        <v>161</v>
      </c>
      <c r="B218" s="83">
        <v>18</v>
      </c>
      <c r="C218" s="84">
        <v>550.61196815999995</v>
      </c>
      <c r="D218" s="84">
        <v>543.28748223000002</v>
      </c>
      <c r="E218" s="84">
        <v>92.15604836</v>
      </c>
      <c r="F218" s="84">
        <v>92.15604836</v>
      </c>
    </row>
    <row r="219" spans="1:6" ht="12.75" customHeight="1" x14ac:dyDescent="0.2">
      <c r="A219" s="83" t="s">
        <v>161</v>
      </c>
      <c r="B219" s="83">
        <v>19</v>
      </c>
      <c r="C219" s="84">
        <v>544.95183795000003</v>
      </c>
      <c r="D219" s="84">
        <v>539.84547583000005</v>
      </c>
      <c r="E219" s="84">
        <v>91.572192270000002</v>
      </c>
      <c r="F219" s="84">
        <v>91.572192270000002</v>
      </c>
    </row>
    <row r="220" spans="1:6" ht="12.75" customHeight="1" x14ac:dyDescent="0.2">
      <c r="A220" s="83" t="s">
        <v>161</v>
      </c>
      <c r="B220" s="83">
        <v>20</v>
      </c>
      <c r="C220" s="84">
        <v>536.7976572</v>
      </c>
      <c r="D220" s="84">
        <v>531.7313044</v>
      </c>
      <c r="E220" s="84">
        <v>90.195812360000005</v>
      </c>
      <c r="F220" s="84">
        <v>90.195812360000005</v>
      </c>
    </row>
    <row r="221" spans="1:6" ht="12.75" customHeight="1" x14ac:dyDescent="0.2">
      <c r="A221" s="83" t="s">
        <v>161</v>
      </c>
      <c r="B221" s="83">
        <v>21</v>
      </c>
      <c r="C221" s="84">
        <v>523.95924747000004</v>
      </c>
      <c r="D221" s="84">
        <v>518.20371267999997</v>
      </c>
      <c r="E221" s="84">
        <v>87.901171980000001</v>
      </c>
      <c r="F221" s="84">
        <v>87.901171980000001</v>
      </c>
    </row>
    <row r="222" spans="1:6" ht="12.75" customHeight="1" x14ac:dyDescent="0.2">
      <c r="A222" s="83" t="s">
        <v>161</v>
      </c>
      <c r="B222" s="83">
        <v>22</v>
      </c>
      <c r="C222" s="84">
        <v>502.29073953</v>
      </c>
      <c r="D222" s="84">
        <v>497.65459521999998</v>
      </c>
      <c r="E222" s="84">
        <v>84.41549354</v>
      </c>
      <c r="F222" s="84">
        <v>84.41549354</v>
      </c>
    </row>
    <row r="223" spans="1:6" ht="12.75" customHeight="1" x14ac:dyDescent="0.2">
      <c r="A223" s="83" t="s">
        <v>161</v>
      </c>
      <c r="B223" s="83">
        <v>23</v>
      </c>
      <c r="C223" s="84">
        <v>514.92273040999999</v>
      </c>
      <c r="D223" s="84">
        <v>509.61605218</v>
      </c>
      <c r="E223" s="84">
        <v>86.444475690000004</v>
      </c>
      <c r="F223" s="84">
        <v>86.444475690000004</v>
      </c>
    </row>
    <row r="224" spans="1:6" ht="12.75" customHeight="1" x14ac:dyDescent="0.2">
      <c r="A224" s="83" t="s">
        <v>161</v>
      </c>
      <c r="B224" s="83">
        <v>24</v>
      </c>
      <c r="C224" s="84">
        <v>584.20486439000001</v>
      </c>
      <c r="D224" s="84">
        <v>578.46908982000002</v>
      </c>
      <c r="E224" s="84">
        <v>98.123787429999993</v>
      </c>
      <c r="F224" s="84">
        <v>98.123787429999993</v>
      </c>
    </row>
    <row r="225" spans="1:6" ht="12.75" customHeight="1" x14ac:dyDescent="0.2">
      <c r="A225" s="83" t="s">
        <v>162</v>
      </c>
      <c r="B225" s="83">
        <v>1</v>
      </c>
      <c r="C225" s="84">
        <v>718.59149682999998</v>
      </c>
      <c r="D225" s="84">
        <v>711.84170226000003</v>
      </c>
      <c r="E225" s="84">
        <v>120.74734001</v>
      </c>
      <c r="F225" s="84">
        <v>120.74734001</v>
      </c>
    </row>
    <row r="226" spans="1:6" ht="12.75" customHeight="1" x14ac:dyDescent="0.2">
      <c r="A226" s="83" t="s">
        <v>162</v>
      </c>
      <c r="B226" s="83">
        <v>2</v>
      </c>
      <c r="C226" s="84">
        <v>745.4700656</v>
      </c>
      <c r="D226" s="84">
        <v>740.03545842000005</v>
      </c>
      <c r="E226" s="84">
        <v>125.52975308000001</v>
      </c>
      <c r="F226" s="84">
        <v>125.52975308000001</v>
      </c>
    </row>
    <row r="227" spans="1:6" ht="12.75" customHeight="1" x14ac:dyDescent="0.2">
      <c r="A227" s="83" t="s">
        <v>162</v>
      </c>
      <c r="B227" s="83">
        <v>3</v>
      </c>
      <c r="C227" s="84">
        <v>774.27027207000003</v>
      </c>
      <c r="D227" s="84">
        <v>769.12447976999999</v>
      </c>
      <c r="E227" s="84">
        <v>130.46402701</v>
      </c>
      <c r="F227" s="84">
        <v>130.46402701</v>
      </c>
    </row>
    <row r="228" spans="1:6" ht="12.75" customHeight="1" x14ac:dyDescent="0.2">
      <c r="A228" s="83" t="s">
        <v>162</v>
      </c>
      <c r="B228" s="83">
        <v>4</v>
      </c>
      <c r="C228" s="84">
        <v>785.14020348999998</v>
      </c>
      <c r="D228" s="84">
        <v>778.98132165000004</v>
      </c>
      <c r="E228" s="84">
        <v>132.13601030999999</v>
      </c>
      <c r="F228" s="84">
        <v>132.13601030999999</v>
      </c>
    </row>
    <row r="229" spans="1:6" ht="12.75" customHeight="1" x14ac:dyDescent="0.2">
      <c r="A229" s="83" t="s">
        <v>162</v>
      </c>
      <c r="B229" s="83">
        <v>5</v>
      </c>
      <c r="C229" s="84">
        <v>782.40595772999995</v>
      </c>
      <c r="D229" s="84">
        <v>773.47666482</v>
      </c>
      <c r="E229" s="84">
        <v>131.20227367999999</v>
      </c>
      <c r="F229" s="84">
        <v>131.20227367999999</v>
      </c>
    </row>
    <row r="230" spans="1:6" ht="12.75" customHeight="1" x14ac:dyDescent="0.2">
      <c r="A230" s="83" t="s">
        <v>162</v>
      </c>
      <c r="B230" s="83">
        <v>6</v>
      </c>
      <c r="C230" s="84">
        <v>792.53446011000005</v>
      </c>
      <c r="D230" s="84">
        <v>782.13268955000001</v>
      </c>
      <c r="E230" s="84">
        <v>132.67056636000001</v>
      </c>
      <c r="F230" s="84">
        <v>132.67056636000001</v>
      </c>
    </row>
    <row r="231" spans="1:6" ht="12.75" customHeight="1" x14ac:dyDescent="0.2">
      <c r="A231" s="83" t="s">
        <v>162</v>
      </c>
      <c r="B231" s="83">
        <v>7</v>
      </c>
      <c r="C231" s="84">
        <v>793.53649629999995</v>
      </c>
      <c r="D231" s="84">
        <v>789.01284697999995</v>
      </c>
      <c r="E231" s="84">
        <v>133.83762458000001</v>
      </c>
      <c r="F231" s="84">
        <v>133.83762458000001</v>
      </c>
    </row>
    <row r="232" spans="1:6" ht="12.75" customHeight="1" x14ac:dyDescent="0.2">
      <c r="A232" s="83" t="s">
        <v>162</v>
      </c>
      <c r="B232" s="83">
        <v>8</v>
      </c>
      <c r="C232" s="84">
        <v>748.60106899000004</v>
      </c>
      <c r="D232" s="84">
        <v>744.94027143000005</v>
      </c>
      <c r="E232" s="84">
        <v>126.3617402</v>
      </c>
      <c r="F232" s="84">
        <v>126.3617402</v>
      </c>
    </row>
    <row r="233" spans="1:6" ht="12.75" customHeight="1" x14ac:dyDescent="0.2">
      <c r="A233" s="83" t="s">
        <v>162</v>
      </c>
      <c r="B233" s="83">
        <v>9</v>
      </c>
      <c r="C233" s="84">
        <v>700.67763424999998</v>
      </c>
      <c r="D233" s="84">
        <v>693.07319739000002</v>
      </c>
      <c r="E233" s="84">
        <v>117.56370096000001</v>
      </c>
      <c r="F233" s="84">
        <v>117.56370096000001</v>
      </c>
    </row>
    <row r="234" spans="1:6" ht="12.75" customHeight="1" x14ac:dyDescent="0.2">
      <c r="A234" s="83" t="s">
        <v>162</v>
      </c>
      <c r="B234" s="83">
        <v>10</v>
      </c>
      <c r="C234" s="84">
        <v>673.13166183999999</v>
      </c>
      <c r="D234" s="84">
        <v>667.01602622999997</v>
      </c>
      <c r="E234" s="84">
        <v>113.1437097</v>
      </c>
      <c r="F234" s="84">
        <v>113.1437097</v>
      </c>
    </row>
    <row r="235" spans="1:6" ht="12.75" customHeight="1" x14ac:dyDescent="0.2">
      <c r="A235" s="83" t="s">
        <v>162</v>
      </c>
      <c r="B235" s="83">
        <v>11</v>
      </c>
      <c r="C235" s="84">
        <v>648.23480789999996</v>
      </c>
      <c r="D235" s="84">
        <v>642.11027357</v>
      </c>
      <c r="E235" s="84">
        <v>108.91902972</v>
      </c>
      <c r="F235" s="84">
        <v>108.91902972</v>
      </c>
    </row>
    <row r="236" spans="1:6" ht="12.75" customHeight="1" x14ac:dyDescent="0.2">
      <c r="A236" s="83" t="s">
        <v>162</v>
      </c>
      <c r="B236" s="83">
        <v>12</v>
      </c>
      <c r="C236" s="84">
        <v>620.90668717000005</v>
      </c>
      <c r="D236" s="84">
        <v>615.21615215999998</v>
      </c>
      <c r="E236" s="84">
        <v>104.35706937</v>
      </c>
      <c r="F236" s="84">
        <v>104.35706937</v>
      </c>
    </row>
    <row r="237" spans="1:6" ht="12.75" customHeight="1" x14ac:dyDescent="0.2">
      <c r="A237" s="83" t="s">
        <v>162</v>
      </c>
      <c r="B237" s="83">
        <v>13</v>
      </c>
      <c r="C237" s="84">
        <v>619.70644822999998</v>
      </c>
      <c r="D237" s="84">
        <v>613.81477226000004</v>
      </c>
      <c r="E237" s="84">
        <v>104.11935796</v>
      </c>
      <c r="F237" s="84">
        <v>104.11935796</v>
      </c>
    </row>
    <row r="238" spans="1:6" ht="12.75" customHeight="1" x14ac:dyDescent="0.2">
      <c r="A238" s="83" t="s">
        <v>162</v>
      </c>
      <c r="B238" s="83">
        <v>14</v>
      </c>
      <c r="C238" s="84">
        <v>619.39745447999996</v>
      </c>
      <c r="D238" s="84">
        <v>612.84664691</v>
      </c>
      <c r="E238" s="84">
        <v>103.95513808</v>
      </c>
      <c r="F238" s="84">
        <v>103.95513808</v>
      </c>
    </row>
    <row r="239" spans="1:6" ht="12.75" customHeight="1" x14ac:dyDescent="0.2">
      <c r="A239" s="83" t="s">
        <v>162</v>
      </c>
      <c r="B239" s="83">
        <v>15</v>
      </c>
      <c r="C239" s="84">
        <v>632.07064792999995</v>
      </c>
      <c r="D239" s="84">
        <v>625.58371736000004</v>
      </c>
      <c r="E239" s="84">
        <v>106.11568497</v>
      </c>
      <c r="F239" s="84">
        <v>106.11568497</v>
      </c>
    </row>
    <row r="240" spans="1:6" ht="12.75" customHeight="1" x14ac:dyDescent="0.2">
      <c r="A240" s="83" t="s">
        <v>162</v>
      </c>
      <c r="B240" s="83">
        <v>16</v>
      </c>
      <c r="C240" s="84">
        <v>597.08158278999997</v>
      </c>
      <c r="D240" s="84">
        <v>589.77457744000003</v>
      </c>
      <c r="E240" s="84">
        <v>100.04149968</v>
      </c>
      <c r="F240" s="84">
        <v>100.04149968</v>
      </c>
    </row>
    <row r="241" spans="1:6" ht="12.75" customHeight="1" x14ac:dyDescent="0.2">
      <c r="A241" s="83" t="s">
        <v>162</v>
      </c>
      <c r="B241" s="83">
        <v>17</v>
      </c>
      <c r="C241" s="84">
        <v>557.42778740000006</v>
      </c>
      <c r="D241" s="84">
        <v>550.75376965999999</v>
      </c>
      <c r="E241" s="84">
        <v>93.422529859999997</v>
      </c>
      <c r="F241" s="84">
        <v>93.422529859999997</v>
      </c>
    </row>
    <row r="242" spans="1:6" ht="12.75" customHeight="1" x14ac:dyDescent="0.2">
      <c r="A242" s="83" t="s">
        <v>162</v>
      </c>
      <c r="B242" s="83">
        <v>18</v>
      </c>
      <c r="C242" s="84">
        <v>568.22937277999995</v>
      </c>
      <c r="D242" s="84">
        <v>557.86096789999999</v>
      </c>
      <c r="E242" s="84">
        <v>94.628100259999997</v>
      </c>
      <c r="F242" s="84">
        <v>94.628100259999997</v>
      </c>
    </row>
    <row r="243" spans="1:6" ht="12.75" customHeight="1" x14ac:dyDescent="0.2">
      <c r="A243" s="83" t="s">
        <v>162</v>
      </c>
      <c r="B243" s="83">
        <v>19</v>
      </c>
      <c r="C243" s="84">
        <v>575.15769562000003</v>
      </c>
      <c r="D243" s="84">
        <v>566.35430049000001</v>
      </c>
      <c r="E243" s="84">
        <v>96.06879601</v>
      </c>
      <c r="F243" s="84">
        <v>96.06879601</v>
      </c>
    </row>
    <row r="244" spans="1:6" ht="12.75" customHeight="1" x14ac:dyDescent="0.2">
      <c r="A244" s="83" t="s">
        <v>162</v>
      </c>
      <c r="B244" s="83">
        <v>20</v>
      </c>
      <c r="C244" s="84">
        <v>561.49894051000001</v>
      </c>
      <c r="D244" s="84">
        <v>554.07829389999995</v>
      </c>
      <c r="E244" s="84">
        <v>93.986457849999994</v>
      </c>
      <c r="F244" s="84">
        <v>93.986457849999994</v>
      </c>
    </row>
    <row r="245" spans="1:6" ht="12.75" customHeight="1" x14ac:dyDescent="0.2">
      <c r="A245" s="83" t="s">
        <v>162</v>
      </c>
      <c r="B245" s="83">
        <v>21</v>
      </c>
      <c r="C245" s="84">
        <v>556.30733393000003</v>
      </c>
      <c r="D245" s="84">
        <v>550.98867915999995</v>
      </c>
      <c r="E245" s="84">
        <v>93.46237678</v>
      </c>
      <c r="F245" s="84">
        <v>93.46237678</v>
      </c>
    </row>
    <row r="246" spans="1:6" ht="12.75" customHeight="1" x14ac:dyDescent="0.2">
      <c r="A246" s="83" t="s">
        <v>162</v>
      </c>
      <c r="B246" s="83">
        <v>22</v>
      </c>
      <c r="C246" s="84">
        <v>535.51813942000001</v>
      </c>
      <c r="D246" s="84">
        <v>532.91107602</v>
      </c>
      <c r="E246" s="84">
        <v>90.395933099999993</v>
      </c>
      <c r="F246" s="84">
        <v>90.395933099999993</v>
      </c>
    </row>
    <row r="247" spans="1:6" ht="12.75" customHeight="1" x14ac:dyDescent="0.2">
      <c r="A247" s="83" t="s">
        <v>162</v>
      </c>
      <c r="B247" s="83">
        <v>23</v>
      </c>
      <c r="C247" s="84">
        <v>540.76816569000005</v>
      </c>
      <c r="D247" s="84">
        <v>540.06844173000002</v>
      </c>
      <c r="E247" s="84">
        <v>91.610013230000007</v>
      </c>
      <c r="F247" s="84">
        <v>91.610013230000007</v>
      </c>
    </row>
    <row r="248" spans="1:6" ht="12.75" customHeight="1" x14ac:dyDescent="0.2">
      <c r="A248" s="83" t="s">
        <v>162</v>
      </c>
      <c r="B248" s="83">
        <v>24</v>
      </c>
      <c r="C248" s="84">
        <v>623.26024395000002</v>
      </c>
      <c r="D248" s="84">
        <v>618.32744819000004</v>
      </c>
      <c r="E248" s="84">
        <v>104.88482817000001</v>
      </c>
      <c r="F248" s="84">
        <v>104.88482817000001</v>
      </c>
    </row>
    <row r="249" spans="1:6" ht="12.75" customHeight="1" x14ac:dyDescent="0.2">
      <c r="A249" s="83" t="s">
        <v>163</v>
      </c>
      <c r="B249" s="83">
        <v>1</v>
      </c>
      <c r="C249" s="84">
        <v>735.35219567000001</v>
      </c>
      <c r="D249" s="84">
        <v>729.63008633000004</v>
      </c>
      <c r="E249" s="84">
        <v>123.76472443</v>
      </c>
      <c r="F249" s="84">
        <v>123.76472443</v>
      </c>
    </row>
    <row r="250" spans="1:6" ht="12.75" customHeight="1" x14ac:dyDescent="0.2">
      <c r="A250" s="83" t="s">
        <v>163</v>
      </c>
      <c r="B250" s="83">
        <v>2</v>
      </c>
      <c r="C250" s="84">
        <v>780.14528869000003</v>
      </c>
      <c r="D250" s="84">
        <v>772.77624849999995</v>
      </c>
      <c r="E250" s="84">
        <v>131.08346438999999</v>
      </c>
      <c r="F250" s="84">
        <v>131.08346438999999</v>
      </c>
    </row>
    <row r="251" spans="1:6" ht="12.75" customHeight="1" x14ac:dyDescent="0.2">
      <c r="A251" s="83" t="s">
        <v>163</v>
      </c>
      <c r="B251" s="83">
        <v>3</v>
      </c>
      <c r="C251" s="84">
        <v>800.68825446000005</v>
      </c>
      <c r="D251" s="84">
        <v>793.32438934000004</v>
      </c>
      <c r="E251" s="84">
        <v>134.56897717000001</v>
      </c>
      <c r="F251" s="84">
        <v>134.56897717000001</v>
      </c>
    </row>
    <row r="252" spans="1:6" ht="12.75" customHeight="1" x14ac:dyDescent="0.2">
      <c r="A252" s="83" t="s">
        <v>163</v>
      </c>
      <c r="B252" s="83">
        <v>4</v>
      </c>
      <c r="C252" s="84">
        <v>793.95257064999998</v>
      </c>
      <c r="D252" s="84">
        <v>792.62979049</v>
      </c>
      <c r="E252" s="84">
        <v>134.45115468</v>
      </c>
      <c r="F252" s="84">
        <v>134.45115468</v>
      </c>
    </row>
    <row r="253" spans="1:6" ht="12.75" customHeight="1" x14ac:dyDescent="0.2">
      <c r="A253" s="83" t="s">
        <v>163</v>
      </c>
      <c r="B253" s="83">
        <v>5</v>
      </c>
      <c r="C253" s="84">
        <v>802.68162486999995</v>
      </c>
      <c r="D253" s="84">
        <v>792.59436225000002</v>
      </c>
      <c r="E253" s="84">
        <v>134.44514509999999</v>
      </c>
      <c r="F253" s="84">
        <v>134.44514509999999</v>
      </c>
    </row>
    <row r="254" spans="1:6" ht="12.75" customHeight="1" x14ac:dyDescent="0.2">
      <c r="A254" s="83" t="s">
        <v>163</v>
      </c>
      <c r="B254" s="83">
        <v>6</v>
      </c>
      <c r="C254" s="84">
        <v>803.25393445999998</v>
      </c>
      <c r="D254" s="84">
        <v>792.46153511</v>
      </c>
      <c r="E254" s="84">
        <v>134.42261407999999</v>
      </c>
      <c r="F254" s="84">
        <v>134.42261407999999</v>
      </c>
    </row>
    <row r="255" spans="1:6" ht="12.75" customHeight="1" x14ac:dyDescent="0.2">
      <c r="A255" s="83" t="s">
        <v>163</v>
      </c>
      <c r="B255" s="83">
        <v>7</v>
      </c>
      <c r="C255" s="84">
        <v>787.51665328000001</v>
      </c>
      <c r="D255" s="84">
        <v>785.03616466000005</v>
      </c>
      <c r="E255" s="84">
        <v>133.16307319000001</v>
      </c>
      <c r="F255" s="84">
        <v>133.16307319000001</v>
      </c>
    </row>
    <row r="256" spans="1:6" ht="12.75" customHeight="1" x14ac:dyDescent="0.2">
      <c r="A256" s="83" t="s">
        <v>163</v>
      </c>
      <c r="B256" s="83">
        <v>8</v>
      </c>
      <c r="C256" s="84">
        <v>741.83669473999998</v>
      </c>
      <c r="D256" s="84">
        <v>737.76536108000005</v>
      </c>
      <c r="E256" s="84">
        <v>125.14468402</v>
      </c>
      <c r="F256" s="84">
        <v>125.14468402</v>
      </c>
    </row>
    <row r="257" spans="1:6" ht="12.75" customHeight="1" x14ac:dyDescent="0.2">
      <c r="A257" s="83" t="s">
        <v>163</v>
      </c>
      <c r="B257" s="83">
        <v>9</v>
      </c>
      <c r="C257" s="84">
        <v>706.59988290000001</v>
      </c>
      <c r="D257" s="84">
        <v>702.21853108000005</v>
      </c>
      <c r="E257" s="84">
        <v>119.1149935</v>
      </c>
      <c r="F257" s="84">
        <v>119.1149935</v>
      </c>
    </row>
    <row r="258" spans="1:6" ht="12.75" customHeight="1" x14ac:dyDescent="0.2">
      <c r="A258" s="83" t="s">
        <v>163</v>
      </c>
      <c r="B258" s="83">
        <v>10</v>
      </c>
      <c r="C258" s="84">
        <v>681.35022982999999</v>
      </c>
      <c r="D258" s="84">
        <v>676.16535662000001</v>
      </c>
      <c r="E258" s="84">
        <v>114.69568018</v>
      </c>
      <c r="F258" s="84">
        <v>114.69568018</v>
      </c>
    </row>
    <row r="259" spans="1:6" ht="12.75" customHeight="1" x14ac:dyDescent="0.2">
      <c r="A259" s="83" t="s">
        <v>163</v>
      </c>
      <c r="B259" s="83">
        <v>11</v>
      </c>
      <c r="C259" s="84">
        <v>666.84473211</v>
      </c>
      <c r="D259" s="84">
        <v>661.71494306</v>
      </c>
      <c r="E259" s="84">
        <v>112.2445046</v>
      </c>
      <c r="F259" s="84">
        <v>112.2445046</v>
      </c>
    </row>
    <row r="260" spans="1:6" ht="12.75" customHeight="1" x14ac:dyDescent="0.2">
      <c r="A260" s="83" t="s">
        <v>163</v>
      </c>
      <c r="B260" s="83">
        <v>12</v>
      </c>
      <c r="C260" s="84">
        <v>645.54638764000003</v>
      </c>
      <c r="D260" s="84">
        <v>640.84291943999995</v>
      </c>
      <c r="E260" s="84">
        <v>108.70405266</v>
      </c>
      <c r="F260" s="84">
        <v>108.70405266</v>
      </c>
    </row>
    <row r="261" spans="1:6" ht="12.75" customHeight="1" x14ac:dyDescent="0.2">
      <c r="A261" s="83" t="s">
        <v>163</v>
      </c>
      <c r="B261" s="83">
        <v>13</v>
      </c>
      <c r="C261" s="84">
        <v>667.46310930000004</v>
      </c>
      <c r="D261" s="84">
        <v>663.85964360000003</v>
      </c>
      <c r="E261" s="84">
        <v>112.60830301</v>
      </c>
      <c r="F261" s="84">
        <v>112.60830301</v>
      </c>
    </row>
    <row r="262" spans="1:6" ht="12.75" customHeight="1" x14ac:dyDescent="0.2">
      <c r="A262" s="83" t="s">
        <v>163</v>
      </c>
      <c r="B262" s="83">
        <v>14</v>
      </c>
      <c r="C262" s="84">
        <v>662.53266296000004</v>
      </c>
      <c r="D262" s="84">
        <v>657.42724222000004</v>
      </c>
      <c r="E262" s="84">
        <v>111.51719616</v>
      </c>
      <c r="F262" s="84">
        <v>111.51719616</v>
      </c>
    </row>
    <row r="263" spans="1:6" ht="12.75" customHeight="1" x14ac:dyDescent="0.2">
      <c r="A263" s="83" t="s">
        <v>163</v>
      </c>
      <c r="B263" s="83">
        <v>15</v>
      </c>
      <c r="C263" s="84">
        <v>677.71652312000003</v>
      </c>
      <c r="D263" s="84">
        <v>671.60635350999996</v>
      </c>
      <c r="E263" s="84">
        <v>113.92235165</v>
      </c>
      <c r="F263" s="84">
        <v>113.92235165</v>
      </c>
    </row>
    <row r="264" spans="1:6" ht="12.75" customHeight="1" x14ac:dyDescent="0.2">
      <c r="A264" s="83" t="s">
        <v>163</v>
      </c>
      <c r="B264" s="83">
        <v>16</v>
      </c>
      <c r="C264" s="84">
        <v>628.64139809999995</v>
      </c>
      <c r="D264" s="84">
        <v>628.5785674</v>
      </c>
      <c r="E264" s="84">
        <v>106.62369142</v>
      </c>
      <c r="F264" s="84">
        <v>106.62369142</v>
      </c>
    </row>
    <row r="265" spans="1:6" ht="12.75" customHeight="1" x14ac:dyDescent="0.2">
      <c r="A265" s="83" t="s">
        <v>163</v>
      </c>
      <c r="B265" s="83">
        <v>17</v>
      </c>
      <c r="C265" s="84">
        <v>592.03099863</v>
      </c>
      <c r="D265" s="84">
        <v>587.87370677000001</v>
      </c>
      <c r="E265" s="84">
        <v>99.719061319999994</v>
      </c>
      <c r="F265" s="84">
        <v>99.719061319999994</v>
      </c>
    </row>
    <row r="266" spans="1:6" ht="12.75" customHeight="1" x14ac:dyDescent="0.2">
      <c r="A266" s="83" t="s">
        <v>163</v>
      </c>
      <c r="B266" s="83">
        <v>18</v>
      </c>
      <c r="C266" s="84">
        <v>616.23268540000004</v>
      </c>
      <c r="D266" s="84">
        <v>611.15403136999998</v>
      </c>
      <c r="E266" s="84">
        <v>103.66802534</v>
      </c>
      <c r="F266" s="84">
        <v>103.66802534</v>
      </c>
    </row>
    <row r="267" spans="1:6" ht="12.75" customHeight="1" x14ac:dyDescent="0.2">
      <c r="A267" s="83" t="s">
        <v>163</v>
      </c>
      <c r="B267" s="83">
        <v>19</v>
      </c>
      <c r="C267" s="84">
        <v>623.47800425000003</v>
      </c>
      <c r="D267" s="84">
        <v>616.53109803999996</v>
      </c>
      <c r="E267" s="84">
        <v>104.58011927</v>
      </c>
      <c r="F267" s="84">
        <v>104.58011927</v>
      </c>
    </row>
    <row r="268" spans="1:6" ht="12.75" customHeight="1" x14ac:dyDescent="0.2">
      <c r="A268" s="83" t="s">
        <v>163</v>
      </c>
      <c r="B268" s="83">
        <v>20</v>
      </c>
      <c r="C268" s="84">
        <v>608.19439689000001</v>
      </c>
      <c r="D268" s="84">
        <v>600.56424632000005</v>
      </c>
      <c r="E268" s="84">
        <v>101.87171532000001</v>
      </c>
      <c r="F268" s="84">
        <v>101.87171532000001</v>
      </c>
    </row>
    <row r="269" spans="1:6" ht="12.75" customHeight="1" x14ac:dyDescent="0.2">
      <c r="A269" s="83" t="s">
        <v>163</v>
      </c>
      <c r="B269" s="83">
        <v>21</v>
      </c>
      <c r="C269" s="84">
        <v>595.04441221000002</v>
      </c>
      <c r="D269" s="84">
        <v>586.38262098999996</v>
      </c>
      <c r="E269" s="84">
        <v>99.466133400000004</v>
      </c>
      <c r="F269" s="84">
        <v>99.466133400000004</v>
      </c>
    </row>
    <row r="270" spans="1:6" ht="12.75" customHeight="1" x14ac:dyDescent="0.2">
      <c r="A270" s="83" t="s">
        <v>163</v>
      </c>
      <c r="B270" s="83">
        <v>22</v>
      </c>
      <c r="C270" s="84">
        <v>578.10674119999999</v>
      </c>
      <c r="D270" s="84">
        <v>570.56544255999995</v>
      </c>
      <c r="E270" s="84">
        <v>96.783118029999997</v>
      </c>
      <c r="F270" s="84">
        <v>96.783118029999997</v>
      </c>
    </row>
    <row r="271" spans="1:6" ht="12.75" customHeight="1" x14ac:dyDescent="0.2">
      <c r="A271" s="83" t="s">
        <v>163</v>
      </c>
      <c r="B271" s="83">
        <v>23</v>
      </c>
      <c r="C271" s="84">
        <v>584.00909768999998</v>
      </c>
      <c r="D271" s="84">
        <v>577.1306591</v>
      </c>
      <c r="E271" s="84">
        <v>97.896753880000006</v>
      </c>
      <c r="F271" s="84">
        <v>97.896753880000006</v>
      </c>
    </row>
    <row r="272" spans="1:6" ht="12.75" customHeight="1" x14ac:dyDescent="0.2">
      <c r="A272" s="83" t="s">
        <v>163</v>
      </c>
      <c r="B272" s="83">
        <v>24</v>
      </c>
      <c r="C272" s="84">
        <v>667.19084614999997</v>
      </c>
      <c r="D272" s="84">
        <v>660.48009561000003</v>
      </c>
      <c r="E272" s="84">
        <v>112.03504153</v>
      </c>
      <c r="F272" s="84">
        <v>112.03504153</v>
      </c>
    </row>
    <row r="273" spans="1:6" ht="12.75" customHeight="1" x14ac:dyDescent="0.2">
      <c r="A273" s="83" t="s">
        <v>164</v>
      </c>
      <c r="B273" s="83">
        <v>1</v>
      </c>
      <c r="C273" s="84">
        <v>778.54383793</v>
      </c>
      <c r="D273" s="84">
        <v>771.37795976999996</v>
      </c>
      <c r="E273" s="84">
        <v>130.84627732999999</v>
      </c>
      <c r="F273" s="84">
        <v>130.84627732999999</v>
      </c>
    </row>
    <row r="274" spans="1:6" ht="12.75" customHeight="1" x14ac:dyDescent="0.2">
      <c r="A274" s="83" t="s">
        <v>164</v>
      </c>
      <c r="B274" s="83">
        <v>2</v>
      </c>
      <c r="C274" s="84">
        <v>846.75467986000001</v>
      </c>
      <c r="D274" s="84">
        <v>838.78922800999999</v>
      </c>
      <c r="E274" s="84">
        <v>142.28102651</v>
      </c>
      <c r="F274" s="84">
        <v>142.28102651</v>
      </c>
    </row>
    <row r="275" spans="1:6" ht="12.75" customHeight="1" x14ac:dyDescent="0.2">
      <c r="A275" s="83" t="s">
        <v>164</v>
      </c>
      <c r="B275" s="83">
        <v>3</v>
      </c>
      <c r="C275" s="84">
        <v>830.01039936999996</v>
      </c>
      <c r="D275" s="84">
        <v>821.16788379000002</v>
      </c>
      <c r="E275" s="84">
        <v>139.29197651000001</v>
      </c>
      <c r="F275" s="84">
        <v>139.29197651000001</v>
      </c>
    </row>
    <row r="276" spans="1:6" ht="12.75" customHeight="1" x14ac:dyDescent="0.2">
      <c r="A276" s="83" t="s">
        <v>164</v>
      </c>
      <c r="B276" s="83">
        <v>4</v>
      </c>
      <c r="C276" s="84">
        <v>826.08860350999998</v>
      </c>
      <c r="D276" s="84">
        <v>817.48608606000005</v>
      </c>
      <c r="E276" s="84">
        <v>138.66744541</v>
      </c>
      <c r="F276" s="84">
        <v>138.66744541</v>
      </c>
    </row>
    <row r="277" spans="1:6" ht="12.75" customHeight="1" x14ac:dyDescent="0.2">
      <c r="A277" s="83" t="s">
        <v>164</v>
      </c>
      <c r="B277" s="83">
        <v>5</v>
      </c>
      <c r="C277" s="84">
        <v>822.47196583000004</v>
      </c>
      <c r="D277" s="84">
        <v>813.64292649000004</v>
      </c>
      <c r="E277" s="84">
        <v>138.01554304000001</v>
      </c>
      <c r="F277" s="84">
        <v>138.01554304000001</v>
      </c>
    </row>
    <row r="278" spans="1:6" ht="12.75" customHeight="1" x14ac:dyDescent="0.2">
      <c r="A278" s="83" t="s">
        <v>164</v>
      </c>
      <c r="B278" s="83">
        <v>6</v>
      </c>
      <c r="C278" s="84">
        <v>826.68964014999995</v>
      </c>
      <c r="D278" s="84">
        <v>814.81118506999996</v>
      </c>
      <c r="E278" s="84">
        <v>138.21371085000001</v>
      </c>
      <c r="F278" s="84">
        <v>138.21371085000001</v>
      </c>
    </row>
    <row r="279" spans="1:6" ht="12.75" customHeight="1" x14ac:dyDescent="0.2">
      <c r="A279" s="83" t="s">
        <v>164</v>
      </c>
      <c r="B279" s="83">
        <v>7</v>
      </c>
      <c r="C279" s="84">
        <v>824.78430392999996</v>
      </c>
      <c r="D279" s="84">
        <v>816.88259617000006</v>
      </c>
      <c r="E279" s="84">
        <v>138.56507743</v>
      </c>
      <c r="F279" s="84">
        <v>138.56507743</v>
      </c>
    </row>
    <row r="280" spans="1:6" ht="12.75" customHeight="1" x14ac:dyDescent="0.2">
      <c r="A280" s="83" t="s">
        <v>164</v>
      </c>
      <c r="B280" s="83">
        <v>8</v>
      </c>
      <c r="C280" s="84">
        <v>736.75071518000004</v>
      </c>
      <c r="D280" s="84">
        <v>732.12647245000005</v>
      </c>
      <c r="E280" s="84">
        <v>124.1881781</v>
      </c>
      <c r="F280" s="84">
        <v>124.1881781</v>
      </c>
    </row>
    <row r="281" spans="1:6" ht="12.75" customHeight="1" x14ac:dyDescent="0.2">
      <c r="A281" s="83" t="s">
        <v>164</v>
      </c>
      <c r="B281" s="83">
        <v>9</v>
      </c>
      <c r="C281" s="84">
        <v>709.44098467000003</v>
      </c>
      <c r="D281" s="84">
        <v>704.50787907999995</v>
      </c>
      <c r="E281" s="84">
        <v>119.50332797999999</v>
      </c>
      <c r="F281" s="84">
        <v>119.50332797999999</v>
      </c>
    </row>
    <row r="282" spans="1:6" ht="12.75" customHeight="1" x14ac:dyDescent="0.2">
      <c r="A282" s="83" t="s">
        <v>164</v>
      </c>
      <c r="B282" s="83">
        <v>10</v>
      </c>
      <c r="C282" s="84">
        <v>689.00861727999995</v>
      </c>
      <c r="D282" s="84">
        <v>683.54631845999995</v>
      </c>
      <c r="E282" s="84">
        <v>115.94768818</v>
      </c>
      <c r="F282" s="84">
        <v>115.94768818</v>
      </c>
    </row>
    <row r="283" spans="1:6" ht="12.75" customHeight="1" x14ac:dyDescent="0.2">
      <c r="A283" s="83" t="s">
        <v>164</v>
      </c>
      <c r="B283" s="83">
        <v>11</v>
      </c>
      <c r="C283" s="84">
        <v>685.11397595000005</v>
      </c>
      <c r="D283" s="84">
        <v>680.15304748999995</v>
      </c>
      <c r="E283" s="84">
        <v>115.37209892</v>
      </c>
      <c r="F283" s="84">
        <v>115.37209892</v>
      </c>
    </row>
    <row r="284" spans="1:6" ht="12.75" customHeight="1" x14ac:dyDescent="0.2">
      <c r="A284" s="83" t="s">
        <v>164</v>
      </c>
      <c r="B284" s="83">
        <v>12</v>
      </c>
      <c r="C284" s="84">
        <v>681.64197550999995</v>
      </c>
      <c r="D284" s="84">
        <v>672.08411531000002</v>
      </c>
      <c r="E284" s="84">
        <v>114.00339279000001</v>
      </c>
      <c r="F284" s="84">
        <v>114.00339279000001</v>
      </c>
    </row>
    <row r="285" spans="1:6" ht="12.75" customHeight="1" x14ac:dyDescent="0.2">
      <c r="A285" s="83" t="s">
        <v>164</v>
      </c>
      <c r="B285" s="83">
        <v>13</v>
      </c>
      <c r="C285" s="84">
        <v>687.91671579000001</v>
      </c>
      <c r="D285" s="84">
        <v>682.70477065</v>
      </c>
      <c r="E285" s="84">
        <v>115.80493923</v>
      </c>
      <c r="F285" s="84">
        <v>115.80493923</v>
      </c>
    </row>
    <row r="286" spans="1:6" ht="12.75" customHeight="1" x14ac:dyDescent="0.2">
      <c r="A286" s="83" t="s">
        <v>164</v>
      </c>
      <c r="B286" s="83">
        <v>14</v>
      </c>
      <c r="C286" s="84">
        <v>679.11397029</v>
      </c>
      <c r="D286" s="84">
        <v>674.27282915000001</v>
      </c>
      <c r="E286" s="84">
        <v>114.37465704</v>
      </c>
      <c r="F286" s="84">
        <v>114.37465704</v>
      </c>
    </row>
    <row r="287" spans="1:6" ht="12.75" customHeight="1" x14ac:dyDescent="0.2">
      <c r="A287" s="83" t="s">
        <v>164</v>
      </c>
      <c r="B287" s="83">
        <v>15</v>
      </c>
      <c r="C287" s="84">
        <v>690.83000791999996</v>
      </c>
      <c r="D287" s="84">
        <v>688.03458235000005</v>
      </c>
      <c r="E287" s="84">
        <v>116.70901746</v>
      </c>
      <c r="F287" s="84">
        <v>116.70901746</v>
      </c>
    </row>
    <row r="288" spans="1:6" ht="12.75" customHeight="1" x14ac:dyDescent="0.2">
      <c r="A288" s="83" t="s">
        <v>164</v>
      </c>
      <c r="B288" s="83">
        <v>16</v>
      </c>
      <c r="C288" s="84">
        <v>657.84647272999996</v>
      </c>
      <c r="D288" s="84">
        <v>651.64017312999999</v>
      </c>
      <c r="E288" s="84">
        <v>110.53555489</v>
      </c>
      <c r="F288" s="84">
        <v>110.53555489</v>
      </c>
    </row>
    <row r="289" spans="1:6" ht="12.75" customHeight="1" x14ac:dyDescent="0.2">
      <c r="A289" s="83" t="s">
        <v>164</v>
      </c>
      <c r="B289" s="83">
        <v>17</v>
      </c>
      <c r="C289" s="84">
        <v>622.94661434</v>
      </c>
      <c r="D289" s="84">
        <v>615.61876265000001</v>
      </c>
      <c r="E289" s="84">
        <v>104.42536285</v>
      </c>
      <c r="F289" s="84">
        <v>104.42536285</v>
      </c>
    </row>
    <row r="290" spans="1:6" ht="12.75" customHeight="1" x14ac:dyDescent="0.2">
      <c r="A290" s="83" t="s">
        <v>164</v>
      </c>
      <c r="B290" s="83">
        <v>18</v>
      </c>
      <c r="C290" s="84">
        <v>629.14498544000003</v>
      </c>
      <c r="D290" s="84">
        <v>621.36989600000004</v>
      </c>
      <c r="E290" s="84">
        <v>105.40090847</v>
      </c>
      <c r="F290" s="84">
        <v>105.40090847</v>
      </c>
    </row>
    <row r="291" spans="1:6" ht="12.75" customHeight="1" x14ac:dyDescent="0.2">
      <c r="A291" s="83" t="s">
        <v>164</v>
      </c>
      <c r="B291" s="83">
        <v>19</v>
      </c>
      <c r="C291" s="84">
        <v>633.56988812999998</v>
      </c>
      <c r="D291" s="84">
        <v>626.54708877999997</v>
      </c>
      <c r="E291" s="84">
        <v>106.27909846</v>
      </c>
      <c r="F291" s="84">
        <v>106.27909846</v>
      </c>
    </row>
    <row r="292" spans="1:6" ht="12.75" customHeight="1" x14ac:dyDescent="0.2">
      <c r="A292" s="83" t="s">
        <v>164</v>
      </c>
      <c r="B292" s="83">
        <v>20</v>
      </c>
      <c r="C292" s="84">
        <v>624.96110297999996</v>
      </c>
      <c r="D292" s="84">
        <v>617.85600490000002</v>
      </c>
      <c r="E292" s="84">
        <v>104.80485881</v>
      </c>
      <c r="F292" s="84">
        <v>104.80485881</v>
      </c>
    </row>
    <row r="293" spans="1:6" ht="12.75" customHeight="1" x14ac:dyDescent="0.2">
      <c r="A293" s="83" t="s">
        <v>164</v>
      </c>
      <c r="B293" s="83">
        <v>21</v>
      </c>
      <c r="C293" s="84">
        <v>611.16061391000005</v>
      </c>
      <c r="D293" s="84">
        <v>604.04990588999999</v>
      </c>
      <c r="E293" s="84">
        <v>102.46297616</v>
      </c>
      <c r="F293" s="84">
        <v>102.46297616</v>
      </c>
    </row>
    <row r="294" spans="1:6" ht="12.75" customHeight="1" x14ac:dyDescent="0.2">
      <c r="A294" s="83" t="s">
        <v>164</v>
      </c>
      <c r="B294" s="83">
        <v>22</v>
      </c>
      <c r="C294" s="84">
        <v>607.85055059000001</v>
      </c>
      <c r="D294" s="84">
        <v>600.48784680999995</v>
      </c>
      <c r="E294" s="84">
        <v>101.85875593</v>
      </c>
      <c r="F294" s="84">
        <v>101.85875593</v>
      </c>
    </row>
    <row r="295" spans="1:6" ht="12.75" customHeight="1" x14ac:dyDescent="0.2">
      <c r="A295" s="83" t="s">
        <v>164</v>
      </c>
      <c r="B295" s="83">
        <v>23</v>
      </c>
      <c r="C295" s="84">
        <v>611.33713875000001</v>
      </c>
      <c r="D295" s="84">
        <v>604.02266225000005</v>
      </c>
      <c r="E295" s="84">
        <v>102.45835491</v>
      </c>
      <c r="F295" s="84">
        <v>102.45835491</v>
      </c>
    </row>
    <row r="296" spans="1:6" ht="12.75" customHeight="1" x14ac:dyDescent="0.2">
      <c r="A296" s="83" t="s">
        <v>164</v>
      </c>
      <c r="B296" s="83">
        <v>24</v>
      </c>
      <c r="C296" s="84">
        <v>686.91915415000005</v>
      </c>
      <c r="D296" s="84">
        <v>678.83114326999998</v>
      </c>
      <c r="E296" s="84">
        <v>115.1478687</v>
      </c>
      <c r="F296" s="84">
        <v>115.1478687</v>
      </c>
    </row>
    <row r="297" spans="1:6" ht="12.75" customHeight="1" x14ac:dyDescent="0.2">
      <c r="A297" s="83" t="s">
        <v>165</v>
      </c>
      <c r="B297" s="83">
        <v>1</v>
      </c>
      <c r="C297" s="84">
        <v>728.62446410999996</v>
      </c>
      <c r="D297" s="84">
        <v>720.94690307999997</v>
      </c>
      <c r="E297" s="84">
        <v>122.29182494</v>
      </c>
      <c r="F297" s="84">
        <v>122.29182494</v>
      </c>
    </row>
    <row r="298" spans="1:6" ht="12.75" customHeight="1" x14ac:dyDescent="0.2">
      <c r="A298" s="83" t="s">
        <v>165</v>
      </c>
      <c r="B298" s="83">
        <v>2</v>
      </c>
      <c r="C298" s="84">
        <v>778.63027959999999</v>
      </c>
      <c r="D298" s="84">
        <v>771.01772397000002</v>
      </c>
      <c r="E298" s="84">
        <v>130.78517171999999</v>
      </c>
      <c r="F298" s="84">
        <v>130.78517171999999</v>
      </c>
    </row>
    <row r="299" spans="1:6" ht="12.75" customHeight="1" x14ac:dyDescent="0.2">
      <c r="A299" s="83" t="s">
        <v>165</v>
      </c>
      <c r="B299" s="83">
        <v>3</v>
      </c>
      <c r="C299" s="84">
        <v>816.48493109000003</v>
      </c>
      <c r="D299" s="84">
        <v>807.57297372000005</v>
      </c>
      <c r="E299" s="84">
        <v>136.98591714</v>
      </c>
      <c r="F299" s="84">
        <v>136.98591714</v>
      </c>
    </row>
    <row r="300" spans="1:6" ht="12.75" customHeight="1" x14ac:dyDescent="0.2">
      <c r="A300" s="83" t="s">
        <v>165</v>
      </c>
      <c r="B300" s="83">
        <v>4</v>
      </c>
      <c r="C300" s="84">
        <v>825.17225899000005</v>
      </c>
      <c r="D300" s="84">
        <v>816.16420478999999</v>
      </c>
      <c r="E300" s="84">
        <v>138.44321909000001</v>
      </c>
      <c r="F300" s="84">
        <v>138.44321909000001</v>
      </c>
    </row>
    <row r="301" spans="1:6" ht="12.75" customHeight="1" x14ac:dyDescent="0.2">
      <c r="A301" s="83" t="s">
        <v>165</v>
      </c>
      <c r="B301" s="83">
        <v>5</v>
      </c>
      <c r="C301" s="84">
        <v>837.56117770000003</v>
      </c>
      <c r="D301" s="84">
        <v>828.13948186000005</v>
      </c>
      <c r="E301" s="84">
        <v>140.4745455</v>
      </c>
      <c r="F301" s="84">
        <v>140.4745455</v>
      </c>
    </row>
    <row r="302" spans="1:6" ht="12.75" customHeight="1" x14ac:dyDescent="0.2">
      <c r="A302" s="83" t="s">
        <v>165</v>
      </c>
      <c r="B302" s="83">
        <v>6</v>
      </c>
      <c r="C302" s="84">
        <v>846.55397072999995</v>
      </c>
      <c r="D302" s="84">
        <v>835.26167469999996</v>
      </c>
      <c r="E302" s="84">
        <v>141.68265937999999</v>
      </c>
      <c r="F302" s="84">
        <v>141.68265937999999</v>
      </c>
    </row>
    <row r="303" spans="1:6" ht="12.75" customHeight="1" x14ac:dyDescent="0.2">
      <c r="A303" s="83" t="s">
        <v>165</v>
      </c>
      <c r="B303" s="83">
        <v>7</v>
      </c>
      <c r="C303" s="84">
        <v>825.95920980999995</v>
      </c>
      <c r="D303" s="84">
        <v>820.17842843000005</v>
      </c>
      <c r="E303" s="84">
        <v>139.12413849000001</v>
      </c>
      <c r="F303" s="84">
        <v>139.12413849000001</v>
      </c>
    </row>
    <row r="304" spans="1:6" ht="12.75" customHeight="1" x14ac:dyDescent="0.2">
      <c r="A304" s="83" t="s">
        <v>165</v>
      </c>
      <c r="B304" s="83">
        <v>8</v>
      </c>
      <c r="C304" s="84">
        <v>791.88213930999996</v>
      </c>
      <c r="D304" s="84">
        <v>788.26952936999999</v>
      </c>
      <c r="E304" s="84">
        <v>133.71153809</v>
      </c>
      <c r="F304" s="84">
        <v>133.71153809</v>
      </c>
    </row>
    <row r="305" spans="1:6" ht="12.75" customHeight="1" x14ac:dyDescent="0.2">
      <c r="A305" s="83" t="s">
        <v>165</v>
      </c>
      <c r="B305" s="83">
        <v>9</v>
      </c>
      <c r="C305" s="84">
        <v>742.20008670000004</v>
      </c>
      <c r="D305" s="84">
        <v>736.77052647999994</v>
      </c>
      <c r="E305" s="84">
        <v>124.97593354</v>
      </c>
      <c r="F305" s="84">
        <v>124.97593354</v>
      </c>
    </row>
    <row r="306" spans="1:6" ht="12.75" customHeight="1" x14ac:dyDescent="0.2">
      <c r="A306" s="83" t="s">
        <v>165</v>
      </c>
      <c r="B306" s="83">
        <v>10</v>
      </c>
      <c r="C306" s="84">
        <v>694.21833251999999</v>
      </c>
      <c r="D306" s="84">
        <v>687.51624889000004</v>
      </c>
      <c r="E306" s="84">
        <v>116.62109427</v>
      </c>
      <c r="F306" s="84">
        <v>116.62109427</v>
      </c>
    </row>
    <row r="307" spans="1:6" ht="12.75" customHeight="1" x14ac:dyDescent="0.2">
      <c r="A307" s="83" t="s">
        <v>165</v>
      </c>
      <c r="B307" s="83">
        <v>11</v>
      </c>
      <c r="C307" s="84">
        <v>665.42128157000002</v>
      </c>
      <c r="D307" s="84">
        <v>659.53251313999999</v>
      </c>
      <c r="E307" s="84">
        <v>111.87430627000001</v>
      </c>
      <c r="F307" s="84">
        <v>111.87430627000001</v>
      </c>
    </row>
    <row r="308" spans="1:6" ht="12.75" customHeight="1" x14ac:dyDescent="0.2">
      <c r="A308" s="83" t="s">
        <v>165</v>
      </c>
      <c r="B308" s="83">
        <v>12</v>
      </c>
      <c r="C308" s="84">
        <v>641.54305943999998</v>
      </c>
      <c r="D308" s="84">
        <v>635.28519256000004</v>
      </c>
      <c r="E308" s="84">
        <v>107.76131393999999</v>
      </c>
      <c r="F308" s="84">
        <v>107.76131393999999</v>
      </c>
    </row>
    <row r="309" spans="1:6" ht="12.75" customHeight="1" x14ac:dyDescent="0.2">
      <c r="A309" s="83" t="s">
        <v>165</v>
      </c>
      <c r="B309" s="83">
        <v>13</v>
      </c>
      <c r="C309" s="84">
        <v>659.69864871000004</v>
      </c>
      <c r="D309" s="84">
        <v>655.64562443</v>
      </c>
      <c r="E309" s="84">
        <v>111.21498627</v>
      </c>
      <c r="F309" s="84">
        <v>111.21498627</v>
      </c>
    </row>
    <row r="310" spans="1:6" ht="12.75" customHeight="1" x14ac:dyDescent="0.2">
      <c r="A310" s="83" t="s">
        <v>165</v>
      </c>
      <c r="B310" s="83">
        <v>14</v>
      </c>
      <c r="C310" s="84">
        <v>651.31864257999996</v>
      </c>
      <c r="D310" s="84">
        <v>645.06478199000003</v>
      </c>
      <c r="E310" s="84">
        <v>109.42019316</v>
      </c>
      <c r="F310" s="84">
        <v>109.42019316</v>
      </c>
    </row>
    <row r="311" spans="1:6" ht="12.75" customHeight="1" x14ac:dyDescent="0.2">
      <c r="A311" s="83" t="s">
        <v>165</v>
      </c>
      <c r="B311" s="83">
        <v>15</v>
      </c>
      <c r="C311" s="84">
        <v>658.25459954999997</v>
      </c>
      <c r="D311" s="84">
        <v>650.34766863000004</v>
      </c>
      <c r="E311" s="84">
        <v>110.31631165</v>
      </c>
      <c r="F311" s="84">
        <v>110.31631165</v>
      </c>
    </row>
    <row r="312" spans="1:6" ht="12.75" customHeight="1" x14ac:dyDescent="0.2">
      <c r="A312" s="83" t="s">
        <v>165</v>
      </c>
      <c r="B312" s="83">
        <v>16</v>
      </c>
      <c r="C312" s="84">
        <v>626.55399315</v>
      </c>
      <c r="D312" s="84">
        <v>619.53274440999996</v>
      </c>
      <c r="E312" s="84">
        <v>105.08927856</v>
      </c>
      <c r="F312" s="84">
        <v>105.08927856</v>
      </c>
    </row>
    <row r="313" spans="1:6" ht="12.75" customHeight="1" x14ac:dyDescent="0.2">
      <c r="A313" s="83" t="s">
        <v>165</v>
      </c>
      <c r="B313" s="83">
        <v>17</v>
      </c>
      <c r="C313" s="84">
        <v>586.84308353999995</v>
      </c>
      <c r="D313" s="84">
        <v>580.35997388999999</v>
      </c>
      <c r="E313" s="84">
        <v>98.444531799999993</v>
      </c>
      <c r="F313" s="84">
        <v>98.444531799999993</v>
      </c>
    </row>
    <row r="314" spans="1:6" ht="12.75" customHeight="1" x14ac:dyDescent="0.2">
      <c r="A314" s="83" t="s">
        <v>165</v>
      </c>
      <c r="B314" s="83">
        <v>18</v>
      </c>
      <c r="C314" s="84">
        <v>604.07646566000005</v>
      </c>
      <c r="D314" s="84">
        <v>596.70224409000002</v>
      </c>
      <c r="E314" s="84">
        <v>101.21661673</v>
      </c>
      <c r="F314" s="84">
        <v>101.21661673</v>
      </c>
    </row>
    <row r="315" spans="1:6" ht="12.75" customHeight="1" x14ac:dyDescent="0.2">
      <c r="A315" s="83" t="s">
        <v>165</v>
      </c>
      <c r="B315" s="83">
        <v>19</v>
      </c>
      <c r="C315" s="84">
        <v>600.62252596999997</v>
      </c>
      <c r="D315" s="84">
        <v>592.51294805999999</v>
      </c>
      <c r="E315" s="84">
        <v>100.50600038</v>
      </c>
      <c r="F315" s="84">
        <v>100.50600038</v>
      </c>
    </row>
    <row r="316" spans="1:6" ht="12.75" customHeight="1" x14ac:dyDescent="0.2">
      <c r="A316" s="83" t="s">
        <v>165</v>
      </c>
      <c r="B316" s="83">
        <v>20</v>
      </c>
      <c r="C316" s="84">
        <v>586.80071744999998</v>
      </c>
      <c r="D316" s="84">
        <v>579.14420624000002</v>
      </c>
      <c r="E316" s="84">
        <v>98.238305179999998</v>
      </c>
      <c r="F316" s="84">
        <v>98.238305179999998</v>
      </c>
    </row>
    <row r="317" spans="1:6" ht="12.75" customHeight="1" x14ac:dyDescent="0.2">
      <c r="A317" s="83" t="s">
        <v>165</v>
      </c>
      <c r="B317" s="83">
        <v>21</v>
      </c>
      <c r="C317" s="84">
        <v>575.78032901999995</v>
      </c>
      <c r="D317" s="84">
        <v>567.45103115999996</v>
      </c>
      <c r="E317" s="84">
        <v>96.25483079</v>
      </c>
      <c r="F317" s="84">
        <v>96.25483079</v>
      </c>
    </row>
    <row r="318" spans="1:6" ht="12.75" customHeight="1" x14ac:dyDescent="0.2">
      <c r="A318" s="83" t="s">
        <v>165</v>
      </c>
      <c r="B318" s="83">
        <v>22</v>
      </c>
      <c r="C318" s="84">
        <v>554.33684581</v>
      </c>
      <c r="D318" s="84">
        <v>547.82111526999995</v>
      </c>
      <c r="E318" s="84">
        <v>92.925073459999993</v>
      </c>
      <c r="F318" s="84">
        <v>92.925073459999993</v>
      </c>
    </row>
    <row r="319" spans="1:6" ht="12.75" customHeight="1" x14ac:dyDescent="0.2">
      <c r="A319" s="83" t="s">
        <v>165</v>
      </c>
      <c r="B319" s="83">
        <v>23</v>
      </c>
      <c r="C319" s="84">
        <v>575.20492117000003</v>
      </c>
      <c r="D319" s="84">
        <v>569.11487033000003</v>
      </c>
      <c r="E319" s="84">
        <v>96.537062289999994</v>
      </c>
      <c r="F319" s="84">
        <v>96.537062289999994</v>
      </c>
    </row>
    <row r="320" spans="1:6" ht="12.75" customHeight="1" x14ac:dyDescent="0.2">
      <c r="A320" s="83" t="s">
        <v>165</v>
      </c>
      <c r="B320" s="83">
        <v>24</v>
      </c>
      <c r="C320" s="84">
        <v>658.33945040000003</v>
      </c>
      <c r="D320" s="84">
        <v>651.63751459000002</v>
      </c>
      <c r="E320" s="84">
        <v>110.53510393000001</v>
      </c>
      <c r="F320" s="84">
        <v>110.53510393000001</v>
      </c>
    </row>
    <row r="321" spans="1:6" ht="12.75" customHeight="1" x14ac:dyDescent="0.2">
      <c r="A321" s="83" t="s">
        <v>166</v>
      </c>
      <c r="B321" s="83">
        <v>1</v>
      </c>
      <c r="C321" s="84">
        <v>733.47867701999996</v>
      </c>
      <c r="D321" s="84">
        <v>726.29209713</v>
      </c>
      <c r="E321" s="84">
        <v>123.19851242</v>
      </c>
      <c r="F321" s="84">
        <v>123.19851242</v>
      </c>
    </row>
    <row r="322" spans="1:6" ht="12.75" customHeight="1" x14ac:dyDescent="0.2">
      <c r="A322" s="83" t="s">
        <v>166</v>
      </c>
      <c r="B322" s="83">
        <v>2</v>
      </c>
      <c r="C322" s="84">
        <v>791.48422430000005</v>
      </c>
      <c r="D322" s="84">
        <v>784.27857003999998</v>
      </c>
      <c r="E322" s="84">
        <v>133.03456492999999</v>
      </c>
      <c r="F322" s="84">
        <v>133.03456492999999</v>
      </c>
    </row>
    <row r="323" spans="1:6" ht="12.75" customHeight="1" x14ac:dyDescent="0.2">
      <c r="A323" s="83" t="s">
        <v>166</v>
      </c>
      <c r="B323" s="83">
        <v>3</v>
      </c>
      <c r="C323" s="84">
        <v>807.04199905999997</v>
      </c>
      <c r="D323" s="84">
        <v>805.43168190999995</v>
      </c>
      <c r="E323" s="84">
        <v>136.62269692999999</v>
      </c>
      <c r="F323" s="84">
        <v>136.62269692999999</v>
      </c>
    </row>
    <row r="324" spans="1:6" ht="12.75" customHeight="1" x14ac:dyDescent="0.2">
      <c r="A324" s="83" t="s">
        <v>166</v>
      </c>
      <c r="B324" s="83">
        <v>4</v>
      </c>
      <c r="C324" s="84">
        <v>819.66082204999998</v>
      </c>
      <c r="D324" s="84">
        <v>816.83100299</v>
      </c>
      <c r="E324" s="84">
        <v>138.55632585000001</v>
      </c>
      <c r="F324" s="84">
        <v>138.55632585000001</v>
      </c>
    </row>
    <row r="325" spans="1:6" ht="12.75" customHeight="1" x14ac:dyDescent="0.2">
      <c r="A325" s="83" t="s">
        <v>166</v>
      </c>
      <c r="B325" s="83">
        <v>5</v>
      </c>
      <c r="C325" s="84">
        <v>826.20978979999995</v>
      </c>
      <c r="D325" s="84">
        <v>819.11409530000003</v>
      </c>
      <c r="E325" s="84">
        <v>138.94359919999999</v>
      </c>
      <c r="F325" s="84">
        <v>138.94359919999999</v>
      </c>
    </row>
    <row r="326" spans="1:6" ht="12.75" customHeight="1" x14ac:dyDescent="0.2">
      <c r="A326" s="83" t="s">
        <v>166</v>
      </c>
      <c r="B326" s="83">
        <v>6</v>
      </c>
      <c r="C326" s="84">
        <v>837.34305834999998</v>
      </c>
      <c r="D326" s="84">
        <v>828.88492842999995</v>
      </c>
      <c r="E326" s="84">
        <v>140.60099312</v>
      </c>
      <c r="F326" s="84">
        <v>140.60099312</v>
      </c>
    </row>
    <row r="327" spans="1:6" ht="12.75" customHeight="1" x14ac:dyDescent="0.2">
      <c r="A327" s="83" t="s">
        <v>166</v>
      </c>
      <c r="B327" s="83">
        <v>7</v>
      </c>
      <c r="C327" s="84">
        <v>761.70842316999995</v>
      </c>
      <c r="D327" s="84">
        <v>761.33300926000004</v>
      </c>
      <c r="E327" s="84">
        <v>129.14238578000001</v>
      </c>
      <c r="F327" s="84">
        <v>129.14238578000001</v>
      </c>
    </row>
    <row r="328" spans="1:6" ht="12.75" customHeight="1" x14ac:dyDescent="0.2">
      <c r="A328" s="83" t="s">
        <v>166</v>
      </c>
      <c r="B328" s="83">
        <v>8</v>
      </c>
      <c r="C328" s="84">
        <v>718.29059240000004</v>
      </c>
      <c r="D328" s="84">
        <v>713.75042575999998</v>
      </c>
      <c r="E328" s="84">
        <v>121.07111043</v>
      </c>
      <c r="F328" s="84">
        <v>121.07111043</v>
      </c>
    </row>
    <row r="329" spans="1:6" ht="12.75" customHeight="1" x14ac:dyDescent="0.2">
      <c r="A329" s="83" t="s">
        <v>166</v>
      </c>
      <c r="B329" s="83">
        <v>9</v>
      </c>
      <c r="C329" s="84">
        <v>703.48782351</v>
      </c>
      <c r="D329" s="84">
        <v>699.05720670000005</v>
      </c>
      <c r="E329" s="84">
        <v>118.57874855999999</v>
      </c>
      <c r="F329" s="84">
        <v>118.57874855999999</v>
      </c>
    </row>
    <row r="330" spans="1:6" ht="12.75" customHeight="1" x14ac:dyDescent="0.2">
      <c r="A330" s="83" t="s">
        <v>166</v>
      </c>
      <c r="B330" s="83">
        <v>10</v>
      </c>
      <c r="C330" s="84">
        <v>673.69111521000002</v>
      </c>
      <c r="D330" s="84">
        <v>669.54492474999995</v>
      </c>
      <c r="E330" s="84">
        <v>113.57267834</v>
      </c>
      <c r="F330" s="84">
        <v>113.57267834</v>
      </c>
    </row>
    <row r="331" spans="1:6" ht="12.75" customHeight="1" x14ac:dyDescent="0.2">
      <c r="A331" s="83" t="s">
        <v>166</v>
      </c>
      <c r="B331" s="83">
        <v>11</v>
      </c>
      <c r="C331" s="84">
        <v>664.67341742999997</v>
      </c>
      <c r="D331" s="84">
        <v>660.21780349999995</v>
      </c>
      <c r="E331" s="84">
        <v>111.99054979</v>
      </c>
      <c r="F331" s="84">
        <v>111.99054979</v>
      </c>
    </row>
    <row r="332" spans="1:6" ht="12.75" customHeight="1" x14ac:dyDescent="0.2">
      <c r="A332" s="83" t="s">
        <v>166</v>
      </c>
      <c r="B332" s="83">
        <v>12</v>
      </c>
      <c r="C332" s="84">
        <v>653.25249079000002</v>
      </c>
      <c r="D332" s="84">
        <v>652.82723382999995</v>
      </c>
      <c r="E332" s="84">
        <v>110.73691204000001</v>
      </c>
      <c r="F332" s="84">
        <v>110.73691204000001</v>
      </c>
    </row>
    <row r="333" spans="1:6" ht="12.75" customHeight="1" x14ac:dyDescent="0.2">
      <c r="A333" s="83" t="s">
        <v>166</v>
      </c>
      <c r="B333" s="83">
        <v>13</v>
      </c>
      <c r="C333" s="84">
        <v>681.71468478999998</v>
      </c>
      <c r="D333" s="84">
        <v>677.54213797</v>
      </c>
      <c r="E333" s="84">
        <v>114.92921902000001</v>
      </c>
      <c r="F333" s="84">
        <v>114.92921902000001</v>
      </c>
    </row>
    <row r="334" spans="1:6" ht="12.75" customHeight="1" x14ac:dyDescent="0.2">
      <c r="A334" s="83" t="s">
        <v>166</v>
      </c>
      <c r="B334" s="83">
        <v>14</v>
      </c>
      <c r="C334" s="84">
        <v>670.38068076000002</v>
      </c>
      <c r="D334" s="84">
        <v>664.31723675000001</v>
      </c>
      <c r="E334" s="84">
        <v>112.68592302</v>
      </c>
      <c r="F334" s="84">
        <v>112.68592302</v>
      </c>
    </row>
    <row r="335" spans="1:6" ht="12.75" customHeight="1" x14ac:dyDescent="0.2">
      <c r="A335" s="83" t="s">
        <v>166</v>
      </c>
      <c r="B335" s="83">
        <v>15</v>
      </c>
      <c r="C335" s="84">
        <v>680.04073874000005</v>
      </c>
      <c r="D335" s="84">
        <v>673.70050634999996</v>
      </c>
      <c r="E335" s="84">
        <v>114.27757583</v>
      </c>
      <c r="F335" s="84">
        <v>114.27757583</v>
      </c>
    </row>
    <row r="336" spans="1:6" ht="12.75" customHeight="1" x14ac:dyDescent="0.2">
      <c r="A336" s="83" t="s">
        <v>166</v>
      </c>
      <c r="B336" s="83">
        <v>16</v>
      </c>
      <c r="C336" s="84">
        <v>648.87402018</v>
      </c>
      <c r="D336" s="84">
        <v>643.87488678</v>
      </c>
      <c r="E336" s="84">
        <v>109.21835519</v>
      </c>
      <c r="F336" s="84">
        <v>109.21835519</v>
      </c>
    </row>
    <row r="337" spans="1:6" ht="12.75" customHeight="1" x14ac:dyDescent="0.2">
      <c r="A337" s="83" t="s">
        <v>166</v>
      </c>
      <c r="B337" s="83">
        <v>17</v>
      </c>
      <c r="C337" s="84">
        <v>611.72789647000002</v>
      </c>
      <c r="D337" s="84">
        <v>611.40039178999996</v>
      </c>
      <c r="E337" s="84">
        <v>103.70981463</v>
      </c>
      <c r="F337" s="84">
        <v>103.70981463</v>
      </c>
    </row>
    <row r="338" spans="1:6" ht="12.75" customHeight="1" x14ac:dyDescent="0.2">
      <c r="A338" s="83" t="s">
        <v>166</v>
      </c>
      <c r="B338" s="83">
        <v>18</v>
      </c>
      <c r="C338" s="84">
        <v>632.77289132999999</v>
      </c>
      <c r="D338" s="84">
        <v>631.42925206999996</v>
      </c>
      <c r="E338" s="84">
        <v>107.10724358</v>
      </c>
      <c r="F338" s="84">
        <v>107.10724358</v>
      </c>
    </row>
    <row r="339" spans="1:6" ht="12.75" customHeight="1" x14ac:dyDescent="0.2">
      <c r="A339" s="83" t="s">
        <v>166</v>
      </c>
      <c r="B339" s="83">
        <v>19</v>
      </c>
      <c r="C339" s="84">
        <v>632.98855994999997</v>
      </c>
      <c r="D339" s="84">
        <v>626.30281184</v>
      </c>
      <c r="E339" s="84">
        <v>106.23766257</v>
      </c>
      <c r="F339" s="84">
        <v>106.23766257</v>
      </c>
    </row>
    <row r="340" spans="1:6" ht="12.75" customHeight="1" x14ac:dyDescent="0.2">
      <c r="A340" s="83" t="s">
        <v>166</v>
      </c>
      <c r="B340" s="83">
        <v>20</v>
      </c>
      <c r="C340" s="84">
        <v>604.50226342999997</v>
      </c>
      <c r="D340" s="84">
        <v>596.08509217999995</v>
      </c>
      <c r="E340" s="84">
        <v>101.11193131</v>
      </c>
      <c r="F340" s="84">
        <v>101.11193131</v>
      </c>
    </row>
    <row r="341" spans="1:6" ht="12.75" customHeight="1" x14ac:dyDescent="0.2">
      <c r="A341" s="83" t="s">
        <v>166</v>
      </c>
      <c r="B341" s="83">
        <v>21</v>
      </c>
      <c r="C341" s="84">
        <v>590.83883199000002</v>
      </c>
      <c r="D341" s="84">
        <v>589.45239118999996</v>
      </c>
      <c r="E341" s="84">
        <v>99.986848300000005</v>
      </c>
      <c r="F341" s="84">
        <v>99.986848300000005</v>
      </c>
    </row>
    <row r="342" spans="1:6" ht="12.75" customHeight="1" x14ac:dyDescent="0.2">
      <c r="A342" s="83" t="s">
        <v>166</v>
      </c>
      <c r="B342" s="83">
        <v>22</v>
      </c>
      <c r="C342" s="84">
        <v>589.16365530999997</v>
      </c>
      <c r="D342" s="84">
        <v>584.47526954</v>
      </c>
      <c r="E342" s="84">
        <v>99.142595709999995</v>
      </c>
      <c r="F342" s="84">
        <v>99.142595709999995</v>
      </c>
    </row>
    <row r="343" spans="1:6" ht="12.75" customHeight="1" x14ac:dyDescent="0.2">
      <c r="A343" s="83" t="s">
        <v>166</v>
      </c>
      <c r="B343" s="83">
        <v>23</v>
      </c>
      <c r="C343" s="84">
        <v>586.03998598999999</v>
      </c>
      <c r="D343" s="84">
        <v>581.54699487000005</v>
      </c>
      <c r="E343" s="84">
        <v>98.645882220000004</v>
      </c>
      <c r="F343" s="84">
        <v>98.645882220000004</v>
      </c>
    </row>
    <row r="344" spans="1:6" ht="12.75" customHeight="1" x14ac:dyDescent="0.2">
      <c r="A344" s="83" t="s">
        <v>166</v>
      </c>
      <c r="B344" s="83">
        <v>24</v>
      </c>
      <c r="C344" s="84">
        <v>662.87381081000001</v>
      </c>
      <c r="D344" s="84">
        <v>657.78064242999994</v>
      </c>
      <c r="E344" s="84">
        <v>111.57714227</v>
      </c>
      <c r="F344" s="84">
        <v>111.57714227</v>
      </c>
    </row>
    <row r="345" spans="1:6" ht="12.75" customHeight="1" x14ac:dyDescent="0.2">
      <c r="A345" s="83" t="s">
        <v>167</v>
      </c>
      <c r="B345" s="83">
        <v>1</v>
      </c>
      <c r="C345" s="84">
        <v>746.62481835000006</v>
      </c>
      <c r="D345" s="84">
        <v>741.79344960000003</v>
      </c>
      <c r="E345" s="84">
        <v>125.82795528</v>
      </c>
      <c r="F345" s="84">
        <v>125.82795528</v>
      </c>
    </row>
    <row r="346" spans="1:6" ht="12.75" customHeight="1" x14ac:dyDescent="0.2">
      <c r="A346" s="83" t="s">
        <v>167</v>
      </c>
      <c r="B346" s="83">
        <v>2</v>
      </c>
      <c r="C346" s="84">
        <v>790.40634539999996</v>
      </c>
      <c r="D346" s="84">
        <v>784.40833779000002</v>
      </c>
      <c r="E346" s="84">
        <v>133.056577</v>
      </c>
      <c r="F346" s="84">
        <v>133.056577</v>
      </c>
    </row>
    <row r="347" spans="1:6" ht="12.75" customHeight="1" x14ac:dyDescent="0.2">
      <c r="A347" s="83" t="s">
        <v>167</v>
      </c>
      <c r="B347" s="83">
        <v>3</v>
      </c>
      <c r="C347" s="84">
        <v>816.74743427999999</v>
      </c>
      <c r="D347" s="84">
        <v>810.35901320000005</v>
      </c>
      <c r="E347" s="84">
        <v>137.45850375000001</v>
      </c>
      <c r="F347" s="84">
        <v>137.45850375000001</v>
      </c>
    </row>
    <row r="348" spans="1:6" ht="12.75" customHeight="1" x14ac:dyDescent="0.2">
      <c r="A348" s="83" t="s">
        <v>167</v>
      </c>
      <c r="B348" s="83">
        <v>4</v>
      </c>
      <c r="C348" s="84">
        <v>821.56767826999999</v>
      </c>
      <c r="D348" s="84">
        <v>815.31861265999999</v>
      </c>
      <c r="E348" s="84">
        <v>138.29978410999999</v>
      </c>
      <c r="F348" s="84">
        <v>138.29978410999999</v>
      </c>
    </row>
    <row r="349" spans="1:6" ht="12.75" customHeight="1" x14ac:dyDescent="0.2">
      <c r="A349" s="83" t="s">
        <v>167</v>
      </c>
      <c r="B349" s="83">
        <v>5</v>
      </c>
      <c r="C349" s="84">
        <v>811.02390810999998</v>
      </c>
      <c r="D349" s="84">
        <v>805.18207818999997</v>
      </c>
      <c r="E349" s="84">
        <v>136.58035748</v>
      </c>
      <c r="F349" s="84">
        <v>136.58035748</v>
      </c>
    </row>
    <row r="350" spans="1:6" ht="12.75" customHeight="1" x14ac:dyDescent="0.2">
      <c r="A350" s="83" t="s">
        <v>167</v>
      </c>
      <c r="B350" s="83">
        <v>6</v>
      </c>
      <c r="C350" s="84">
        <v>836.9479503</v>
      </c>
      <c r="D350" s="84">
        <v>831.26987471999996</v>
      </c>
      <c r="E350" s="84">
        <v>141.00554363000001</v>
      </c>
      <c r="F350" s="84">
        <v>141.00554363000001</v>
      </c>
    </row>
    <row r="351" spans="1:6" ht="12.75" customHeight="1" x14ac:dyDescent="0.2">
      <c r="A351" s="83" t="s">
        <v>167</v>
      </c>
      <c r="B351" s="83">
        <v>7</v>
      </c>
      <c r="C351" s="84">
        <v>779.15962155</v>
      </c>
      <c r="D351" s="84">
        <v>771.17442584000003</v>
      </c>
      <c r="E351" s="84">
        <v>130.81175253999999</v>
      </c>
      <c r="F351" s="84">
        <v>130.81175253999999</v>
      </c>
    </row>
    <row r="352" spans="1:6" ht="12.75" customHeight="1" x14ac:dyDescent="0.2">
      <c r="A352" s="83" t="s">
        <v>167</v>
      </c>
      <c r="B352" s="83">
        <v>8</v>
      </c>
      <c r="C352" s="84">
        <v>728.69947234999995</v>
      </c>
      <c r="D352" s="84">
        <v>723.01206056000001</v>
      </c>
      <c r="E352" s="84">
        <v>122.64213073000001</v>
      </c>
      <c r="F352" s="84">
        <v>122.64213073000001</v>
      </c>
    </row>
    <row r="353" spans="1:6" ht="12.75" customHeight="1" x14ac:dyDescent="0.2">
      <c r="A353" s="83" t="s">
        <v>167</v>
      </c>
      <c r="B353" s="83">
        <v>9</v>
      </c>
      <c r="C353" s="84">
        <v>680.95940640000003</v>
      </c>
      <c r="D353" s="84">
        <v>676.01101306999999</v>
      </c>
      <c r="E353" s="84">
        <v>114.66949939</v>
      </c>
      <c r="F353" s="84">
        <v>114.66949939</v>
      </c>
    </row>
    <row r="354" spans="1:6" ht="12.75" customHeight="1" x14ac:dyDescent="0.2">
      <c r="A354" s="83" t="s">
        <v>167</v>
      </c>
      <c r="B354" s="83">
        <v>10</v>
      </c>
      <c r="C354" s="84">
        <v>670.88472380999997</v>
      </c>
      <c r="D354" s="84">
        <v>665.51061231000006</v>
      </c>
      <c r="E354" s="84">
        <v>112.88835134</v>
      </c>
      <c r="F354" s="84">
        <v>112.88835134</v>
      </c>
    </row>
    <row r="355" spans="1:6" ht="12.75" customHeight="1" x14ac:dyDescent="0.2">
      <c r="A355" s="83" t="s">
        <v>167</v>
      </c>
      <c r="B355" s="83">
        <v>11</v>
      </c>
      <c r="C355" s="84">
        <v>661.45633664000002</v>
      </c>
      <c r="D355" s="84">
        <v>656.291652</v>
      </c>
      <c r="E355" s="84">
        <v>111.32456977</v>
      </c>
      <c r="F355" s="84">
        <v>111.32456977</v>
      </c>
    </row>
    <row r="356" spans="1:6" ht="12.75" customHeight="1" x14ac:dyDescent="0.2">
      <c r="A356" s="83" t="s">
        <v>167</v>
      </c>
      <c r="B356" s="83">
        <v>12</v>
      </c>
      <c r="C356" s="84">
        <v>642.28879309000001</v>
      </c>
      <c r="D356" s="84">
        <v>637.64653729999998</v>
      </c>
      <c r="E356" s="84">
        <v>108.16186098999999</v>
      </c>
      <c r="F356" s="84">
        <v>108.16186098999999</v>
      </c>
    </row>
    <row r="357" spans="1:6" ht="12.75" customHeight="1" x14ac:dyDescent="0.2">
      <c r="A357" s="83" t="s">
        <v>167</v>
      </c>
      <c r="B357" s="83">
        <v>13</v>
      </c>
      <c r="C357" s="84">
        <v>664.78117173999999</v>
      </c>
      <c r="D357" s="84">
        <v>663.81286391000003</v>
      </c>
      <c r="E357" s="84">
        <v>112.60036793</v>
      </c>
      <c r="F357" s="84">
        <v>112.60036793</v>
      </c>
    </row>
    <row r="358" spans="1:6" ht="12.75" customHeight="1" x14ac:dyDescent="0.2">
      <c r="A358" s="83" t="s">
        <v>167</v>
      </c>
      <c r="B358" s="83">
        <v>14</v>
      </c>
      <c r="C358" s="84">
        <v>656.56565911999996</v>
      </c>
      <c r="D358" s="84">
        <v>651.91692558</v>
      </c>
      <c r="E358" s="84">
        <v>110.58249948</v>
      </c>
      <c r="F358" s="84">
        <v>110.58249948</v>
      </c>
    </row>
    <row r="359" spans="1:6" ht="12.75" customHeight="1" x14ac:dyDescent="0.2">
      <c r="A359" s="83" t="s">
        <v>167</v>
      </c>
      <c r="B359" s="83">
        <v>15</v>
      </c>
      <c r="C359" s="84">
        <v>655.06462995000004</v>
      </c>
      <c r="D359" s="84">
        <v>650.20573891000004</v>
      </c>
      <c r="E359" s="84">
        <v>110.29223657999999</v>
      </c>
      <c r="F359" s="84">
        <v>110.29223657999999</v>
      </c>
    </row>
    <row r="360" spans="1:6" ht="12.75" customHeight="1" x14ac:dyDescent="0.2">
      <c r="A360" s="83" t="s">
        <v>167</v>
      </c>
      <c r="B360" s="83">
        <v>16</v>
      </c>
      <c r="C360" s="84">
        <v>626.24793607000004</v>
      </c>
      <c r="D360" s="84">
        <v>621.94471135000003</v>
      </c>
      <c r="E360" s="84">
        <v>105.49841249000001</v>
      </c>
      <c r="F360" s="84">
        <v>105.49841249000001</v>
      </c>
    </row>
    <row r="361" spans="1:6" ht="12.75" customHeight="1" x14ac:dyDescent="0.2">
      <c r="A361" s="83" t="s">
        <v>167</v>
      </c>
      <c r="B361" s="83">
        <v>17</v>
      </c>
      <c r="C361" s="84">
        <v>590.60456206000003</v>
      </c>
      <c r="D361" s="84">
        <v>586.12424117</v>
      </c>
      <c r="E361" s="84">
        <v>99.422305289999997</v>
      </c>
      <c r="F361" s="84">
        <v>99.422305289999997</v>
      </c>
    </row>
    <row r="362" spans="1:6" ht="12.75" customHeight="1" x14ac:dyDescent="0.2">
      <c r="A362" s="83" t="s">
        <v>167</v>
      </c>
      <c r="B362" s="83">
        <v>18</v>
      </c>
      <c r="C362" s="84">
        <v>609.42497309999999</v>
      </c>
      <c r="D362" s="84">
        <v>604.95027970000001</v>
      </c>
      <c r="E362" s="84">
        <v>102.61570358</v>
      </c>
      <c r="F362" s="84">
        <v>102.61570358</v>
      </c>
    </row>
    <row r="363" spans="1:6" ht="12.75" customHeight="1" x14ac:dyDescent="0.2">
      <c r="A363" s="83" t="s">
        <v>167</v>
      </c>
      <c r="B363" s="83">
        <v>19</v>
      </c>
      <c r="C363" s="84">
        <v>602.59982036999997</v>
      </c>
      <c r="D363" s="84">
        <v>596.97047337000004</v>
      </c>
      <c r="E363" s="84">
        <v>101.26211557000001</v>
      </c>
      <c r="F363" s="84">
        <v>101.26211557000001</v>
      </c>
    </row>
    <row r="364" spans="1:6" ht="12.75" customHeight="1" x14ac:dyDescent="0.2">
      <c r="A364" s="83" t="s">
        <v>167</v>
      </c>
      <c r="B364" s="83">
        <v>20</v>
      </c>
      <c r="C364" s="84">
        <v>600.30177312000001</v>
      </c>
      <c r="D364" s="84">
        <v>592.71200647000001</v>
      </c>
      <c r="E364" s="84">
        <v>100.539766</v>
      </c>
      <c r="F364" s="84">
        <v>100.539766</v>
      </c>
    </row>
    <row r="365" spans="1:6" ht="12.75" customHeight="1" x14ac:dyDescent="0.2">
      <c r="A365" s="83" t="s">
        <v>167</v>
      </c>
      <c r="B365" s="83">
        <v>21</v>
      </c>
      <c r="C365" s="84">
        <v>596.26046724000003</v>
      </c>
      <c r="D365" s="84">
        <v>587.60321686999998</v>
      </c>
      <c r="E365" s="84">
        <v>99.673179009999998</v>
      </c>
      <c r="F365" s="84">
        <v>99.673179009999998</v>
      </c>
    </row>
    <row r="366" spans="1:6" ht="12.75" customHeight="1" x14ac:dyDescent="0.2">
      <c r="A366" s="83" t="s">
        <v>167</v>
      </c>
      <c r="B366" s="83">
        <v>22</v>
      </c>
      <c r="C366" s="84">
        <v>589.26728107999998</v>
      </c>
      <c r="D366" s="84">
        <v>581.55131607999999</v>
      </c>
      <c r="E366" s="84">
        <v>98.646615209999993</v>
      </c>
      <c r="F366" s="84">
        <v>98.646615209999993</v>
      </c>
    </row>
    <row r="367" spans="1:6" ht="12.75" customHeight="1" x14ac:dyDescent="0.2">
      <c r="A367" s="83" t="s">
        <v>167</v>
      </c>
      <c r="B367" s="83">
        <v>23</v>
      </c>
      <c r="C367" s="84">
        <v>606.0082251</v>
      </c>
      <c r="D367" s="84">
        <v>598.54162296000004</v>
      </c>
      <c r="E367" s="84">
        <v>101.52862445</v>
      </c>
      <c r="F367" s="84">
        <v>101.52862445</v>
      </c>
    </row>
    <row r="368" spans="1:6" ht="12.75" customHeight="1" x14ac:dyDescent="0.2">
      <c r="A368" s="83" t="s">
        <v>167</v>
      </c>
      <c r="B368" s="83">
        <v>24</v>
      </c>
      <c r="C368" s="84">
        <v>640.22608685</v>
      </c>
      <c r="D368" s="84">
        <v>633.05781711999998</v>
      </c>
      <c r="E368" s="84">
        <v>107.38349165</v>
      </c>
      <c r="F368" s="84">
        <v>107.38349165</v>
      </c>
    </row>
    <row r="369" spans="1:6" ht="12.75" customHeight="1" x14ac:dyDescent="0.2">
      <c r="A369" s="83" t="s">
        <v>168</v>
      </c>
      <c r="B369" s="83">
        <v>1</v>
      </c>
      <c r="C369" s="84">
        <v>629.82008736</v>
      </c>
      <c r="D369" s="84">
        <v>625.44515207999996</v>
      </c>
      <c r="E369" s="84">
        <v>106.09218060000001</v>
      </c>
      <c r="F369" s="84">
        <v>106.09218060000001</v>
      </c>
    </row>
    <row r="370" spans="1:6" ht="12.75" customHeight="1" x14ac:dyDescent="0.2">
      <c r="A370" s="83" t="s">
        <v>168</v>
      </c>
      <c r="B370" s="83">
        <v>2</v>
      </c>
      <c r="C370" s="84">
        <v>673.07931626000004</v>
      </c>
      <c r="D370" s="84">
        <v>666.12050108000005</v>
      </c>
      <c r="E370" s="84">
        <v>112.99180475</v>
      </c>
      <c r="F370" s="84">
        <v>112.99180475</v>
      </c>
    </row>
    <row r="371" spans="1:6" ht="12.75" customHeight="1" x14ac:dyDescent="0.2">
      <c r="A371" s="83" t="s">
        <v>168</v>
      </c>
      <c r="B371" s="83">
        <v>3</v>
      </c>
      <c r="C371" s="84">
        <v>707.15499466000006</v>
      </c>
      <c r="D371" s="84">
        <v>700.10038493000002</v>
      </c>
      <c r="E371" s="84">
        <v>118.75569941000001</v>
      </c>
      <c r="F371" s="84">
        <v>118.75569941000001</v>
      </c>
    </row>
    <row r="372" spans="1:6" ht="12.75" customHeight="1" x14ac:dyDescent="0.2">
      <c r="A372" s="83" t="s">
        <v>168</v>
      </c>
      <c r="B372" s="83">
        <v>4</v>
      </c>
      <c r="C372" s="84">
        <v>721.99590424999997</v>
      </c>
      <c r="D372" s="84">
        <v>720.60349575999999</v>
      </c>
      <c r="E372" s="84">
        <v>122.2335739</v>
      </c>
      <c r="F372" s="84">
        <v>122.2335739</v>
      </c>
    </row>
    <row r="373" spans="1:6" ht="12.75" customHeight="1" x14ac:dyDescent="0.2">
      <c r="A373" s="83" t="s">
        <v>168</v>
      </c>
      <c r="B373" s="83">
        <v>5</v>
      </c>
      <c r="C373" s="84">
        <v>734.11735038999996</v>
      </c>
      <c r="D373" s="84">
        <v>726.64240151000001</v>
      </c>
      <c r="E373" s="84">
        <v>123.25793339000001</v>
      </c>
      <c r="F373" s="84">
        <v>123.25793339000001</v>
      </c>
    </row>
    <row r="374" spans="1:6" ht="12.75" customHeight="1" x14ac:dyDescent="0.2">
      <c r="A374" s="83" t="s">
        <v>168</v>
      </c>
      <c r="B374" s="83">
        <v>6</v>
      </c>
      <c r="C374" s="84">
        <v>747.21001965000005</v>
      </c>
      <c r="D374" s="84">
        <v>735.70615392000002</v>
      </c>
      <c r="E374" s="84">
        <v>124.79538755999999</v>
      </c>
      <c r="F374" s="84">
        <v>124.79538755999999</v>
      </c>
    </row>
    <row r="375" spans="1:6" ht="12.75" customHeight="1" x14ac:dyDescent="0.2">
      <c r="A375" s="83" t="s">
        <v>168</v>
      </c>
      <c r="B375" s="83">
        <v>7</v>
      </c>
      <c r="C375" s="84">
        <v>750.68595803999995</v>
      </c>
      <c r="D375" s="84">
        <v>737.24522277000005</v>
      </c>
      <c r="E375" s="84">
        <v>125.05645469</v>
      </c>
      <c r="F375" s="84">
        <v>125.05645469</v>
      </c>
    </row>
    <row r="376" spans="1:6" ht="12.75" customHeight="1" x14ac:dyDescent="0.2">
      <c r="A376" s="83" t="s">
        <v>168</v>
      </c>
      <c r="B376" s="83">
        <v>8</v>
      </c>
      <c r="C376" s="84">
        <v>696.65431002000003</v>
      </c>
      <c r="D376" s="84">
        <v>689.92133932000002</v>
      </c>
      <c r="E376" s="84">
        <v>117.02906176</v>
      </c>
      <c r="F376" s="84">
        <v>117.02906176</v>
      </c>
    </row>
    <row r="377" spans="1:6" ht="12.75" customHeight="1" x14ac:dyDescent="0.2">
      <c r="A377" s="83" t="s">
        <v>168</v>
      </c>
      <c r="B377" s="83">
        <v>9</v>
      </c>
      <c r="C377" s="84">
        <v>647.63616815</v>
      </c>
      <c r="D377" s="84">
        <v>641.14572462000001</v>
      </c>
      <c r="E377" s="84">
        <v>108.75541649</v>
      </c>
      <c r="F377" s="84">
        <v>108.75541649</v>
      </c>
    </row>
    <row r="378" spans="1:6" ht="12.75" customHeight="1" x14ac:dyDescent="0.2">
      <c r="A378" s="83" t="s">
        <v>168</v>
      </c>
      <c r="B378" s="83">
        <v>10</v>
      </c>
      <c r="C378" s="84">
        <v>590.63138242000002</v>
      </c>
      <c r="D378" s="84">
        <v>583.55306580000001</v>
      </c>
      <c r="E378" s="84">
        <v>98.986165360000001</v>
      </c>
      <c r="F378" s="84">
        <v>98.986165360000001</v>
      </c>
    </row>
    <row r="379" spans="1:6" ht="12.75" customHeight="1" x14ac:dyDescent="0.2">
      <c r="A379" s="83" t="s">
        <v>168</v>
      </c>
      <c r="B379" s="83">
        <v>11</v>
      </c>
      <c r="C379" s="84">
        <v>590.66288106000002</v>
      </c>
      <c r="D379" s="84">
        <v>584.94749235999996</v>
      </c>
      <c r="E379" s="84">
        <v>99.222697299999993</v>
      </c>
      <c r="F379" s="84">
        <v>99.222697299999993</v>
      </c>
    </row>
    <row r="380" spans="1:6" ht="12.75" customHeight="1" x14ac:dyDescent="0.2">
      <c r="A380" s="83" t="s">
        <v>168</v>
      </c>
      <c r="B380" s="83">
        <v>12</v>
      </c>
      <c r="C380" s="84">
        <v>586.75226586999997</v>
      </c>
      <c r="D380" s="84">
        <v>580.46518581999999</v>
      </c>
      <c r="E380" s="84">
        <v>98.462378549999997</v>
      </c>
      <c r="F380" s="84">
        <v>98.462378549999997</v>
      </c>
    </row>
    <row r="381" spans="1:6" ht="12.75" customHeight="1" x14ac:dyDescent="0.2">
      <c r="A381" s="83" t="s">
        <v>168</v>
      </c>
      <c r="B381" s="83">
        <v>13</v>
      </c>
      <c r="C381" s="84">
        <v>582.37810993000005</v>
      </c>
      <c r="D381" s="84">
        <v>576.04163309</v>
      </c>
      <c r="E381" s="84">
        <v>97.712026019999996</v>
      </c>
      <c r="F381" s="84">
        <v>97.712026019999996</v>
      </c>
    </row>
    <row r="382" spans="1:6" ht="12.75" customHeight="1" x14ac:dyDescent="0.2">
      <c r="A382" s="83" t="s">
        <v>168</v>
      </c>
      <c r="B382" s="83">
        <v>14</v>
      </c>
      <c r="C382" s="84">
        <v>576.79755187000001</v>
      </c>
      <c r="D382" s="84">
        <v>571.60252663999995</v>
      </c>
      <c r="E382" s="84">
        <v>96.959035159999999</v>
      </c>
      <c r="F382" s="84">
        <v>96.959035159999999</v>
      </c>
    </row>
    <row r="383" spans="1:6" ht="12.75" customHeight="1" x14ac:dyDescent="0.2">
      <c r="A383" s="83" t="s">
        <v>168</v>
      </c>
      <c r="B383" s="83">
        <v>15</v>
      </c>
      <c r="C383" s="84">
        <v>586.93806487999996</v>
      </c>
      <c r="D383" s="84">
        <v>581.47772216999999</v>
      </c>
      <c r="E383" s="84">
        <v>98.634131719999999</v>
      </c>
      <c r="F383" s="84">
        <v>98.634131719999999</v>
      </c>
    </row>
    <row r="384" spans="1:6" ht="12.75" customHeight="1" x14ac:dyDescent="0.2">
      <c r="A384" s="83" t="s">
        <v>168</v>
      </c>
      <c r="B384" s="83">
        <v>16</v>
      </c>
      <c r="C384" s="84">
        <v>553.76271844999997</v>
      </c>
      <c r="D384" s="84">
        <v>548.85606370999994</v>
      </c>
      <c r="E384" s="84">
        <v>93.100628319999998</v>
      </c>
      <c r="F384" s="84">
        <v>93.100628319999998</v>
      </c>
    </row>
    <row r="385" spans="1:6" ht="12.75" customHeight="1" x14ac:dyDescent="0.2">
      <c r="A385" s="83" t="s">
        <v>168</v>
      </c>
      <c r="B385" s="83">
        <v>17</v>
      </c>
      <c r="C385" s="84">
        <v>516.10288503000004</v>
      </c>
      <c r="D385" s="84">
        <v>515.81972392</v>
      </c>
      <c r="E385" s="84">
        <v>87.496783890000003</v>
      </c>
      <c r="F385" s="84">
        <v>87.496783890000003</v>
      </c>
    </row>
    <row r="386" spans="1:6" ht="12.75" customHeight="1" x14ac:dyDescent="0.2">
      <c r="A386" s="83" t="s">
        <v>168</v>
      </c>
      <c r="B386" s="83">
        <v>18</v>
      </c>
      <c r="C386" s="84">
        <v>527.65790773000003</v>
      </c>
      <c r="D386" s="84">
        <v>523.60545854999998</v>
      </c>
      <c r="E386" s="84">
        <v>88.817452160000002</v>
      </c>
      <c r="F386" s="84">
        <v>88.817452160000002</v>
      </c>
    </row>
    <row r="387" spans="1:6" ht="12.75" customHeight="1" x14ac:dyDescent="0.2">
      <c r="A387" s="83" t="s">
        <v>168</v>
      </c>
      <c r="B387" s="83">
        <v>19</v>
      </c>
      <c r="C387" s="84">
        <v>616.76512142000001</v>
      </c>
      <c r="D387" s="84">
        <v>610.87167020000004</v>
      </c>
      <c r="E387" s="84">
        <v>103.62012935</v>
      </c>
      <c r="F387" s="84">
        <v>103.62012935</v>
      </c>
    </row>
    <row r="388" spans="1:6" ht="12.75" customHeight="1" x14ac:dyDescent="0.2">
      <c r="A388" s="83" t="s">
        <v>168</v>
      </c>
      <c r="B388" s="83">
        <v>20</v>
      </c>
      <c r="C388" s="84">
        <v>564.99517194999999</v>
      </c>
      <c r="D388" s="84">
        <v>558.55213526</v>
      </c>
      <c r="E388" s="84">
        <v>94.745340679999998</v>
      </c>
      <c r="F388" s="84">
        <v>94.745340679999998</v>
      </c>
    </row>
    <row r="389" spans="1:6" ht="12.75" customHeight="1" x14ac:dyDescent="0.2">
      <c r="A389" s="83" t="s">
        <v>168</v>
      </c>
      <c r="B389" s="83">
        <v>21</v>
      </c>
      <c r="C389" s="84">
        <v>539.38335744999995</v>
      </c>
      <c r="D389" s="84">
        <v>532.68976918999999</v>
      </c>
      <c r="E389" s="84">
        <v>90.358393550000002</v>
      </c>
      <c r="F389" s="84">
        <v>90.358393550000002</v>
      </c>
    </row>
    <row r="390" spans="1:6" ht="12.75" customHeight="1" x14ac:dyDescent="0.2">
      <c r="A390" s="83" t="s">
        <v>168</v>
      </c>
      <c r="B390" s="83">
        <v>22</v>
      </c>
      <c r="C390" s="84">
        <v>547.40504848</v>
      </c>
      <c r="D390" s="84">
        <v>540.79677071000003</v>
      </c>
      <c r="E390" s="84">
        <v>91.733557250000004</v>
      </c>
      <c r="F390" s="84">
        <v>91.733557250000004</v>
      </c>
    </row>
    <row r="391" spans="1:6" ht="12.75" customHeight="1" x14ac:dyDescent="0.2">
      <c r="A391" s="83" t="s">
        <v>168</v>
      </c>
      <c r="B391" s="83">
        <v>23</v>
      </c>
      <c r="C391" s="84">
        <v>520.63571702000002</v>
      </c>
      <c r="D391" s="84">
        <v>514.98953896</v>
      </c>
      <c r="E391" s="84">
        <v>87.355962379999994</v>
      </c>
      <c r="F391" s="84">
        <v>87.355962379999994</v>
      </c>
    </row>
    <row r="392" spans="1:6" ht="12.75" customHeight="1" x14ac:dyDescent="0.2">
      <c r="A392" s="83" t="s">
        <v>168</v>
      </c>
      <c r="B392" s="83">
        <v>24</v>
      </c>
      <c r="C392" s="84">
        <v>531.62014558999999</v>
      </c>
      <c r="D392" s="84">
        <v>525.40985624999996</v>
      </c>
      <c r="E392" s="84">
        <v>89.123526139999996</v>
      </c>
      <c r="F392" s="84">
        <v>89.123526139999996</v>
      </c>
    </row>
    <row r="393" spans="1:6" ht="12.75" customHeight="1" x14ac:dyDescent="0.2">
      <c r="A393" s="83" t="s">
        <v>169</v>
      </c>
      <c r="B393" s="83">
        <v>1</v>
      </c>
      <c r="C393" s="84">
        <v>593.58373924</v>
      </c>
      <c r="D393" s="84">
        <v>587.31239241000003</v>
      </c>
      <c r="E393" s="84">
        <v>99.623847429999998</v>
      </c>
      <c r="F393" s="84">
        <v>99.623847429999998</v>
      </c>
    </row>
    <row r="394" spans="1:6" ht="12.75" customHeight="1" x14ac:dyDescent="0.2">
      <c r="A394" s="83" t="s">
        <v>169</v>
      </c>
      <c r="B394" s="83">
        <v>2</v>
      </c>
      <c r="C394" s="84">
        <v>618.19545671000003</v>
      </c>
      <c r="D394" s="84">
        <v>612.05940856999996</v>
      </c>
      <c r="E394" s="84">
        <v>103.82160146</v>
      </c>
      <c r="F394" s="84">
        <v>103.82160146</v>
      </c>
    </row>
    <row r="395" spans="1:6" ht="12.75" customHeight="1" x14ac:dyDescent="0.2">
      <c r="A395" s="83" t="s">
        <v>169</v>
      </c>
      <c r="B395" s="83">
        <v>3</v>
      </c>
      <c r="C395" s="84">
        <v>637.40400809000005</v>
      </c>
      <c r="D395" s="84">
        <v>631.44094529999995</v>
      </c>
      <c r="E395" s="84">
        <v>107.10922705999999</v>
      </c>
      <c r="F395" s="84">
        <v>107.10922705999999</v>
      </c>
    </row>
    <row r="396" spans="1:6" ht="12.75" customHeight="1" x14ac:dyDescent="0.2">
      <c r="A396" s="83" t="s">
        <v>169</v>
      </c>
      <c r="B396" s="83">
        <v>4</v>
      </c>
      <c r="C396" s="84">
        <v>642.12975812000002</v>
      </c>
      <c r="D396" s="84">
        <v>641.06713188000003</v>
      </c>
      <c r="E396" s="84">
        <v>108.74208507</v>
      </c>
      <c r="F396" s="84">
        <v>108.74208507</v>
      </c>
    </row>
    <row r="397" spans="1:6" ht="12.75" customHeight="1" x14ac:dyDescent="0.2">
      <c r="A397" s="83" t="s">
        <v>169</v>
      </c>
      <c r="B397" s="83">
        <v>5</v>
      </c>
      <c r="C397" s="84">
        <v>656.80833189999998</v>
      </c>
      <c r="D397" s="84">
        <v>650.29865920999998</v>
      </c>
      <c r="E397" s="84">
        <v>110.30799834</v>
      </c>
      <c r="F397" s="84">
        <v>110.30799834</v>
      </c>
    </row>
    <row r="398" spans="1:6" ht="12.75" customHeight="1" x14ac:dyDescent="0.2">
      <c r="A398" s="83" t="s">
        <v>169</v>
      </c>
      <c r="B398" s="83">
        <v>6</v>
      </c>
      <c r="C398" s="84">
        <v>653.67615946000001</v>
      </c>
      <c r="D398" s="84">
        <v>645.98961078000002</v>
      </c>
      <c r="E398" s="84">
        <v>109.57706879</v>
      </c>
      <c r="F398" s="84">
        <v>109.57706879</v>
      </c>
    </row>
    <row r="399" spans="1:6" ht="12.75" customHeight="1" x14ac:dyDescent="0.2">
      <c r="A399" s="83" t="s">
        <v>169</v>
      </c>
      <c r="B399" s="83">
        <v>7</v>
      </c>
      <c r="C399" s="84">
        <v>644.48846526</v>
      </c>
      <c r="D399" s="84">
        <v>637.05724432</v>
      </c>
      <c r="E399" s="84">
        <v>108.06190118000001</v>
      </c>
      <c r="F399" s="84">
        <v>108.06190118000001</v>
      </c>
    </row>
    <row r="400" spans="1:6" ht="12.75" customHeight="1" x14ac:dyDescent="0.2">
      <c r="A400" s="83" t="s">
        <v>169</v>
      </c>
      <c r="B400" s="83">
        <v>8</v>
      </c>
      <c r="C400" s="84">
        <v>611.84641003000002</v>
      </c>
      <c r="D400" s="84">
        <v>608.32005479999998</v>
      </c>
      <c r="E400" s="84">
        <v>103.18730732</v>
      </c>
      <c r="F400" s="84">
        <v>103.18730732</v>
      </c>
    </row>
    <row r="401" spans="1:6" ht="12.75" customHeight="1" x14ac:dyDescent="0.2">
      <c r="A401" s="83" t="s">
        <v>169</v>
      </c>
      <c r="B401" s="83">
        <v>9</v>
      </c>
      <c r="C401" s="84">
        <v>588.23765966999997</v>
      </c>
      <c r="D401" s="84">
        <v>582.45712230000004</v>
      </c>
      <c r="E401" s="84">
        <v>98.800264110000001</v>
      </c>
      <c r="F401" s="84">
        <v>98.800264110000001</v>
      </c>
    </row>
    <row r="402" spans="1:6" ht="12.75" customHeight="1" x14ac:dyDescent="0.2">
      <c r="A402" s="83" t="s">
        <v>169</v>
      </c>
      <c r="B402" s="83">
        <v>10</v>
      </c>
      <c r="C402" s="84">
        <v>566.68909253000004</v>
      </c>
      <c r="D402" s="84">
        <v>559.51553205000005</v>
      </c>
      <c r="E402" s="84">
        <v>94.908758469999995</v>
      </c>
      <c r="F402" s="84">
        <v>94.908758469999995</v>
      </c>
    </row>
    <row r="403" spans="1:6" ht="12.75" customHeight="1" x14ac:dyDescent="0.2">
      <c r="A403" s="83" t="s">
        <v>169</v>
      </c>
      <c r="B403" s="83">
        <v>11</v>
      </c>
      <c r="C403" s="84">
        <v>546.19660204000002</v>
      </c>
      <c r="D403" s="84">
        <v>539.62972009999999</v>
      </c>
      <c r="E403" s="84">
        <v>91.535594340000003</v>
      </c>
      <c r="F403" s="84">
        <v>91.535594340000003</v>
      </c>
    </row>
    <row r="404" spans="1:6" ht="12.75" customHeight="1" x14ac:dyDescent="0.2">
      <c r="A404" s="83" t="s">
        <v>169</v>
      </c>
      <c r="B404" s="83">
        <v>12</v>
      </c>
      <c r="C404" s="84">
        <v>544.22039293</v>
      </c>
      <c r="D404" s="84">
        <v>538.33226537999997</v>
      </c>
      <c r="E404" s="84">
        <v>91.315511409999999</v>
      </c>
      <c r="F404" s="84">
        <v>91.315511409999999</v>
      </c>
    </row>
    <row r="405" spans="1:6" ht="12.75" customHeight="1" x14ac:dyDescent="0.2">
      <c r="A405" s="83" t="s">
        <v>169</v>
      </c>
      <c r="B405" s="83">
        <v>13</v>
      </c>
      <c r="C405" s="84">
        <v>535.59458280000001</v>
      </c>
      <c r="D405" s="84">
        <v>531.51864520000004</v>
      </c>
      <c r="E405" s="84">
        <v>90.159739689999995</v>
      </c>
      <c r="F405" s="84">
        <v>90.159739689999995</v>
      </c>
    </row>
    <row r="406" spans="1:6" ht="12.75" customHeight="1" x14ac:dyDescent="0.2">
      <c r="A406" s="83" t="s">
        <v>169</v>
      </c>
      <c r="B406" s="83">
        <v>14</v>
      </c>
      <c r="C406" s="84">
        <v>545.05738981000002</v>
      </c>
      <c r="D406" s="84">
        <v>540.23137604999999</v>
      </c>
      <c r="E406" s="84">
        <v>91.637651239999997</v>
      </c>
      <c r="F406" s="84">
        <v>91.637651239999997</v>
      </c>
    </row>
    <row r="407" spans="1:6" ht="12.75" customHeight="1" x14ac:dyDescent="0.2">
      <c r="A407" s="83" t="s">
        <v>169</v>
      </c>
      <c r="B407" s="83">
        <v>15</v>
      </c>
      <c r="C407" s="84">
        <v>579.36571507999997</v>
      </c>
      <c r="D407" s="84">
        <v>573.50310978000005</v>
      </c>
      <c r="E407" s="84">
        <v>97.281424749999999</v>
      </c>
      <c r="F407" s="84">
        <v>97.281424749999999</v>
      </c>
    </row>
    <row r="408" spans="1:6" ht="12.75" customHeight="1" x14ac:dyDescent="0.2">
      <c r="A408" s="83" t="s">
        <v>169</v>
      </c>
      <c r="B408" s="83">
        <v>16</v>
      </c>
      <c r="C408" s="84">
        <v>551.33129679000001</v>
      </c>
      <c r="D408" s="84">
        <v>547.37577378000003</v>
      </c>
      <c r="E408" s="84">
        <v>92.849531659999997</v>
      </c>
      <c r="F408" s="84">
        <v>92.849531659999997</v>
      </c>
    </row>
    <row r="409" spans="1:6" ht="12.75" customHeight="1" x14ac:dyDescent="0.2">
      <c r="A409" s="83" t="s">
        <v>169</v>
      </c>
      <c r="B409" s="83">
        <v>17</v>
      </c>
      <c r="C409" s="84">
        <v>580.73042848</v>
      </c>
      <c r="D409" s="84">
        <v>576.52795743000001</v>
      </c>
      <c r="E409" s="84">
        <v>97.794519600000001</v>
      </c>
      <c r="F409" s="84">
        <v>97.794519600000001</v>
      </c>
    </row>
    <row r="410" spans="1:6" ht="12.75" customHeight="1" x14ac:dyDescent="0.2">
      <c r="A410" s="83" t="s">
        <v>169</v>
      </c>
      <c r="B410" s="83">
        <v>18</v>
      </c>
      <c r="C410" s="84">
        <v>593.82374787000003</v>
      </c>
      <c r="D410" s="84">
        <v>588.41320524000002</v>
      </c>
      <c r="E410" s="84">
        <v>99.810574650000007</v>
      </c>
      <c r="F410" s="84">
        <v>99.810574650000007</v>
      </c>
    </row>
    <row r="411" spans="1:6" ht="12.75" customHeight="1" x14ac:dyDescent="0.2">
      <c r="A411" s="83" t="s">
        <v>169</v>
      </c>
      <c r="B411" s="83">
        <v>19</v>
      </c>
      <c r="C411" s="84">
        <v>600.80533980999996</v>
      </c>
      <c r="D411" s="84">
        <v>594.08181520999995</v>
      </c>
      <c r="E411" s="84">
        <v>100.7721221</v>
      </c>
      <c r="F411" s="84">
        <v>100.7721221</v>
      </c>
    </row>
    <row r="412" spans="1:6" ht="12.75" customHeight="1" x14ac:dyDescent="0.2">
      <c r="A412" s="83" t="s">
        <v>169</v>
      </c>
      <c r="B412" s="83">
        <v>20</v>
      </c>
      <c r="C412" s="84">
        <v>599.43823619</v>
      </c>
      <c r="D412" s="84">
        <v>593.82728910000003</v>
      </c>
      <c r="E412" s="84">
        <v>100.72894768</v>
      </c>
      <c r="F412" s="84">
        <v>100.72894768</v>
      </c>
    </row>
    <row r="413" spans="1:6" ht="12.75" customHeight="1" x14ac:dyDescent="0.2">
      <c r="A413" s="83" t="s">
        <v>169</v>
      </c>
      <c r="B413" s="83">
        <v>21</v>
      </c>
      <c r="C413" s="84">
        <v>614.52289781000002</v>
      </c>
      <c r="D413" s="84">
        <v>605.56961606000004</v>
      </c>
      <c r="E413" s="84">
        <v>102.72075954</v>
      </c>
      <c r="F413" s="84">
        <v>102.72075954</v>
      </c>
    </row>
    <row r="414" spans="1:6" ht="12.75" customHeight="1" x14ac:dyDescent="0.2">
      <c r="A414" s="83" t="s">
        <v>169</v>
      </c>
      <c r="B414" s="83">
        <v>22</v>
      </c>
      <c r="C414" s="84">
        <v>643.22053557000004</v>
      </c>
      <c r="D414" s="84">
        <v>635.21497346000001</v>
      </c>
      <c r="E414" s="84">
        <v>107.74940290000001</v>
      </c>
      <c r="F414" s="84">
        <v>107.74940290000001</v>
      </c>
    </row>
    <row r="415" spans="1:6" ht="12.75" customHeight="1" x14ac:dyDescent="0.2">
      <c r="A415" s="83" t="s">
        <v>169</v>
      </c>
      <c r="B415" s="83">
        <v>23</v>
      </c>
      <c r="C415" s="84">
        <v>607.50368502000003</v>
      </c>
      <c r="D415" s="84">
        <v>601.50796948000004</v>
      </c>
      <c r="E415" s="84">
        <v>102.03179595</v>
      </c>
      <c r="F415" s="84">
        <v>102.03179595</v>
      </c>
    </row>
    <row r="416" spans="1:6" ht="12.75" customHeight="1" x14ac:dyDescent="0.2">
      <c r="A416" s="83" t="s">
        <v>169</v>
      </c>
      <c r="B416" s="83">
        <v>24</v>
      </c>
      <c r="C416" s="84">
        <v>578.33861895999996</v>
      </c>
      <c r="D416" s="84">
        <v>574.16537783000001</v>
      </c>
      <c r="E416" s="84">
        <v>97.393763079999999</v>
      </c>
      <c r="F416" s="84">
        <v>97.393763079999999</v>
      </c>
    </row>
    <row r="417" spans="1:6" ht="12.75" customHeight="1" x14ac:dyDescent="0.2">
      <c r="A417" s="83" t="s">
        <v>170</v>
      </c>
      <c r="B417" s="83">
        <v>1</v>
      </c>
      <c r="C417" s="84">
        <v>641.65991266000003</v>
      </c>
      <c r="D417" s="84">
        <v>636.86805641000001</v>
      </c>
      <c r="E417" s="84">
        <v>108.02980986999999</v>
      </c>
      <c r="F417" s="84">
        <v>108.02980986999999</v>
      </c>
    </row>
    <row r="418" spans="1:6" ht="12.75" customHeight="1" x14ac:dyDescent="0.2">
      <c r="A418" s="83" t="s">
        <v>170</v>
      </c>
      <c r="B418" s="83">
        <v>2</v>
      </c>
      <c r="C418" s="84">
        <v>675.22230314000001</v>
      </c>
      <c r="D418" s="84">
        <v>669.13296812999999</v>
      </c>
      <c r="E418" s="84">
        <v>113.50279951</v>
      </c>
      <c r="F418" s="84">
        <v>113.50279951</v>
      </c>
    </row>
    <row r="419" spans="1:6" ht="12.75" customHeight="1" x14ac:dyDescent="0.2">
      <c r="A419" s="83" t="s">
        <v>170</v>
      </c>
      <c r="B419" s="83">
        <v>3</v>
      </c>
      <c r="C419" s="84">
        <v>712.49231024000005</v>
      </c>
      <c r="D419" s="84">
        <v>703.96504654</v>
      </c>
      <c r="E419" s="84">
        <v>119.41124910000001</v>
      </c>
      <c r="F419" s="84">
        <v>119.41124910000001</v>
      </c>
    </row>
    <row r="420" spans="1:6" ht="12.75" customHeight="1" x14ac:dyDescent="0.2">
      <c r="A420" s="83" t="s">
        <v>170</v>
      </c>
      <c r="B420" s="83">
        <v>4</v>
      </c>
      <c r="C420" s="84">
        <v>720.60386973000004</v>
      </c>
      <c r="D420" s="84">
        <v>719.74140030000001</v>
      </c>
      <c r="E420" s="84">
        <v>122.08733951000001</v>
      </c>
      <c r="F420" s="84">
        <v>122.08733951000001</v>
      </c>
    </row>
    <row r="421" spans="1:6" ht="12.75" customHeight="1" x14ac:dyDescent="0.2">
      <c r="A421" s="83" t="s">
        <v>170</v>
      </c>
      <c r="B421" s="83">
        <v>5</v>
      </c>
      <c r="C421" s="84">
        <v>744.13698736000003</v>
      </c>
      <c r="D421" s="84">
        <v>736.24282891999997</v>
      </c>
      <c r="E421" s="84">
        <v>124.88642196000001</v>
      </c>
      <c r="F421" s="84">
        <v>124.88642196000001</v>
      </c>
    </row>
    <row r="422" spans="1:6" ht="12.75" customHeight="1" x14ac:dyDescent="0.2">
      <c r="A422" s="83" t="s">
        <v>170</v>
      </c>
      <c r="B422" s="83">
        <v>6</v>
      </c>
      <c r="C422" s="84">
        <v>737.70718819000001</v>
      </c>
      <c r="D422" s="84">
        <v>730.00654147</v>
      </c>
      <c r="E422" s="84">
        <v>123.82858126000001</v>
      </c>
      <c r="F422" s="84">
        <v>123.82858126000001</v>
      </c>
    </row>
    <row r="423" spans="1:6" ht="12.75" customHeight="1" x14ac:dyDescent="0.2">
      <c r="A423" s="83" t="s">
        <v>170</v>
      </c>
      <c r="B423" s="83">
        <v>7</v>
      </c>
      <c r="C423" s="84">
        <v>672.04295697999999</v>
      </c>
      <c r="D423" s="84">
        <v>665.82402548000005</v>
      </c>
      <c r="E423" s="84">
        <v>112.94151458</v>
      </c>
      <c r="F423" s="84">
        <v>112.94151458</v>
      </c>
    </row>
    <row r="424" spans="1:6" ht="12.75" customHeight="1" x14ac:dyDescent="0.2">
      <c r="A424" s="83" t="s">
        <v>170</v>
      </c>
      <c r="B424" s="83">
        <v>8</v>
      </c>
      <c r="C424" s="84">
        <v>638.07324836999999</v>
      </c>
      <c r="D424" s="84">
        <v>635.33724829000005</v>
      </c>
      <c r="E424" s="84">
        <v>107.77014398</v>
      </c>
      <c r="F424" s="84">
        <v>107.77014398</v>
      </c>
    </row>
    <row r="425" spans="1:6" ht="12.75" customHeight="1" x14ac:dyDescent="0.2">
      <c r="A425" s="83" t="s">
        <v>170</v>
      </c>
      <c r="B425" s="83">
        <v>9</v>
      </c>
      <c r="C425" s="84">
        <v>625.63870856000005</v>
      </c>
      <c r="D425" s="84">
        <v>621.26999280999996</v>
      </c>
      <c r="E425" s="84">
        <v>105.38396222</v>
      </c>
      <c r="F425" s="84">
        <v>105.38396222</v>
      </c>
    </row>
    <row r="426" spans="1:6" ht="12.75" customHeight="1" x14ac:dyDescent="0.2">
      <c r="A426" s="83" t="s">
        <v>170</v>
      </c>
      <c r="B426" s="83">
        <v>10</v>
      </c>
      <c r="C426" s="84">
        <v>607.86937002000002</v>
      </c>
      <c r="D426" s="84">
        <v>603.97965795000005</v>
      </c>
      <c r="E426" s="84">
        <v>102.45106024</v>
      </c>
      <c r="F426" s="84">
        <v>102.45106024</v>
      </c>
    </row>
    <row r="427" spans="1:6" ht="12.75" customHeight="1" x14ac:dyDescent="0.2">
      <c r="A427" s="83" t="s">
        <v>170</v>
      </c>
      <c r="B427" s="83">
        <v>11</v>
      </c>
      <c r="C427" s="84">
        <v>596.72040512000001</v>
      </c>
      <c r="D427" s="84">
        <v>592.34104840999998</v>
      </c>
      <c r="E427" s="84">
        <v>100.47684162</v>
      </c>
      <c r="F427" s="84">
        <v>100.47684162</v>
      </c>
    </row>
    <row r="428" spans="1:6" ht="12.75" customHeight="1" x14ac:dyDescent="0.2">
      <c r="A428" s="83" t="s">
        <v>170</v>
      </c>
      <c r="B428" s="83">
        <v>12</v>
      </c>
      <c r="C428" s="84">
        <v>599.46119952000004</v>
      </c>
      <c r="D428" s="84">
        <v>595.07143471999996</v>
      </c>
      <c r="E428" s="84">
        <v>100.93998797</v>
      </c>
      <c r="F428" s="84">
        <v>100.93998797</v>
      </c>
    </row>
    <row r="429" spans="1:6" ht="12.75" customHeight="1" x14ac:dyDescent="0.2">
      <c r="A429" s="83" t="s">
        <v>170</v>
      </c>
      <c r="B429" s="83">
        <v>13</v>
      </c>
      <c r="C429" s="84">
        <v>602.31772507000005</v>
      </c>
      <c r="D429" s="84">
        <v>599.58171592999997</v>
      </c>
      <c r="E429" s="84">
        <v>101.70505196000001</v>
      </c>
      <c r="F429" s="84">
        <v>101.70505196000001</v>
      </c>
    </row>
    <row r="430" spans="1:6" ht="12.75" customHeight="1" x14ac:dyDescent="0.2">
      <c r="A430" s="83" t="s">
        <v>170</v>
      </c>
      <c r="B430" s="83">
        <v>14</v>
      </c>
      <c r="C430" s="84">
        <v>603.62535839999998</v>
      </c>
      <c r="D430" s="84">
        <v>600.20706210000003</v>
      </c>
      <c r="E430" s="84">
        <v>101.81112735000001</v>
      </c>
      <c r="F430" s="84">
        <v>101.81112735000001</v>
      </c>
    </row>
    <row r="431" spans="1:6" ht="12.75" customHeight="1" x14ac:dyDescent="0.2">
      <c r="A431" s="83" t="s">
        <v>170</v>
      </c>
      <c r="B431" s="83">
        <v>15</v>
      </c>
      <c r="C431" s="84">
        <v>622.53195729000004</v>
      </c>
      <c r="D431" s="84">
        <v>618.43904229999998</v>
      </c>
      <c r="E431" s="84">
        <v>104.90375751000001</v>
      </c>
      <c r="F431" s="84">
        <v>104.90375751000001</v>
      </c>
    </row>
    <row r="432" spans="1:6" ht="12.75" customHeight="1" x14ac:dyDescent="0.2">
      <c r="A432" s="83" t="s">
        <v>170</v>
      </c>
      <c r="B432" s="83">
        <v>16</v>
      </c>
      <c r="C432" s="84">
        <v>614.98996753999995</v>
      </c>
      <c r="D432" s="84">
        <v>610.38970183000004</v>
      </c>
      <c r="E432" s="84">
        <v>103.53837466</v>
      </c>
      <c r="F432" s="84">
        <v>103.53837466</v>
      </c>
    </row>
    <row r="433" spans="1:6" ht="12.75" customHeight="1" x14ac:dyDescent="0.2">
      <c r="A433" s="83" t="s">
        <v>170</v>
      </c>
      <c r="B433" s="83">
        <v>17</v>
      </c>
      <c r="C433" s="84">
        <v>652.88450389000002</v>
      </c>
      <c r="D433" s="84">
        <v>648.34991255</v>
      </c>
      <c r="E433" s="84">
        <v>109.97743893000001</v>
      </c>
      <c r="F433" s="84">
        <v>109.97743893000001</v>
      </c>
    </row>
    <row r="434" spans="1:6" ht="12.75" customHeight="1" x14ac:dyDescent="0.2">
      <c r="A434" s="83" t="s">
        <v>170</v>
      </c>
      <c r="B434" s="83">
        <v>18</v>
      </c>
      <c r="C434" s="84">
        <v>660.03305334000004</v>
      </c>
      <c r="D434" s="84">
        <v>657.53837983000005</v>
      </c>
      <c r="E434" s="84">
        <v>111.53604807000001</v>
      </c>
      <c r="F434" s="84">
        <v>111.53604807000001</v>
      </c>
    </row>
    <row r="435" spans="1:6" ht="12.75" customHeight="1" x14ac:dyDescent="0.2">
      <c r="A435" s="83" t="s">
        <v>170</v>
      </c>
      <c r="B435" s="83">
        <v>19</v>
      </c>
      <c r="C435" s="84">
        <v>668.79672357000004</v>
      </c>
      <c r="D435" s="84">
        <v>663.90040973999999</v>
      </c>
      <c r="E435" s="84">
        <v>112.61521804</v>
      </c>
      <c r="F435" s="84">
        <v>112.61521804</v>
      </c>
    </row>
    <row r="436" spans="1:6" ht="12.75" customHeight="1" x14ac:dyDescent="0.2">
      <c r="A436" s="83" t="s">
        <v>170</v>
      </c>
      <c r="B436" s="83">
        <v>20</v>
      </c>
      <c r="C436" s="84">
        <v>665.08879244000002</v>
      </c>
      <c r="D436" s="84">
        <v>659.84615871999995</v>
      </c>
      <c r="E436" s="84">
        <v>111.92750891999999</v>
      </c>
      <c r="F436" s="84">
        <v>111.92750891999999</v>
      </c>
    </row>
    <row r="437" spans="1:6" ht="12.75" customHeight="1" x14ac:dyDescent="0.2">
      <c r="A437" s="83" t="s">
        <v>170</v>
      </c>
      <c r="B437" s="83">
        <v>21</v>
      </c>
      <c r="C437" s="84">
        <v>664.57600925999998</v>
      </c>
      <c r="D437" s="84">
        <v>663.37997449</v>
      </c>
      <c r="E437" s="84">
        <v>112.52693834</v>
      </c>
      <c r="F437" s="84">
        <v>112.52693834</v>
      </c>
    </row>
    <row r="438" spans="1:6" ht="12.75" customHeight="1" x14ac:dyDescent="0.2">
      <c r="A438" s="83" t="s">
        <v>170</v>
      </c>
      <c r="B438" s="83">
        <v>22</v>
      </c>
      <c r="C438" s="84">
        <v>686.68811382000001</v>
      </c>
      <c r="D438" s="84">
        <v>680.23633516999996</v>
      </c>
      <c r="E438" s="84">
        <v>115.38622673</v>
      </c>
      <c r="F438" s="84">
        <v>115.38622673</v>
      </c>
    </row>
    <row r="439" spans="1:6" ht="12.75" customHeight="1" x14ac:dyDescent="0.2">
      <c r="A439" s="83" t="s">
        <v>170</v>
      </c>
      <c r="B439" s="83">
        <v>23</v>
      </c>
      <c r="C439" s="84">
        <v>666.29888609</v>
      </c>
      <c r="D439" s="84">
        <v>658.75514916999998</v>
      </c>
      <c r="E439" s="84">
        <v>111.7424446</v>
      </c>
      <c r="F439" s="84">
        <v>111.7424446</v>
      </c>
    </row>
    <row r="440" spans="1:6" ht="12.75" customHeight="1" x14ac:dyDescent="0.2">
      <c r="A440" s="83" t="s">
        <v>170</v>
      </c>
      <c r="B440" s="83">
        <v>24</v>
      </c>
      <c r="C440" s="84">
        <v>569.92685179</v>
      </c>
      <c r="D440" s="84">
        <v>566.37350188000005</v>
      </c>
      <c r="E440" s="84">
        <v>96.072053080000003</v>
      </c>
      <c r="F440" s="84">
        <v>96.072053080000003</v>
      </c>
    </row>
    <row r="441" spans="1:6" ht="12.75" customHeight="1" x14ac:dyDescent="0.2">
      <c r="A441" s="83" t="s">
        <v>171</v>
      </c>
      <c r="B441" s="83">
        <v>1</v>
      </c>
      <c r="C441" s="84">
        <v>777.53973052000003</v>
      </c>
      <c r="D441" s="84">
        <v>772.1765795</v>
      </c>
      <c r="E441" s="84">
        <v>130.98174452999999</v>
      </c>
      <c r="F441" s="84">
        <v>130.98174452999999</v>
      </c>
    </row>
    <row r="442" spans="1:6" ht="12.75" customHeight="1" x14ac:dyDescent="0.2">
      <c r="A442" s="83" t="s">
        <v>171</v>
      </c>
      <c r="B442" s="83">
        <v>2</v>
      </c>
      <c r="C442" s="84">
        <v>827.93084761</v>
      </c>
      <c r="D442" s="84">
        <v>819.59036275000005</v>
      </c>
      <c r="E442" s="84">
        <v>139.02438685999999</v>
      </c>
      <c r="F442" s="84">
        <v>139.02438685999999</v>
      </c>
    </row>
    <row r="443" spans="1:6" ht="12.75" customHeight="1" x14ac:dyDescent="0.2">
      <c r="A443" s="83" t="s">
        <v>171</v>
      </c>
      <c r="B443" s="83">
        <v>3</v>
      </c>
      <c r="C443" s="84">
        <v>844.76543270000002</v>
      </c>
      <c r="D443" s="84">
        <v>836.13155031999997</v>
      </c>
      <c r="E443" s="84">
        <v>141.83021349000001</v>
      </c>
      <c r="F443" s="84">
        <v>141.83021349000001</v>
      </c>
    </row>
    <row r="444" spans="1:6" ht="12.75" customHeight="1" x14ac:dyDescent="0.2">
      <c r="A444" s="83" t="s">
        <v>171</v>
      </c>
      <c r="B444" s="83">
        <v>4</v>
      </c>
      <c r="C444" s="84">
        <v>861.62288288000002</v>
      </c>
      <c r="D444" s="84">
        <v>856.00013526999999</v>
      </c>
      <c r="E444" s="84">
        <v>145.20045546</v>
      </c>
      <c r="F444" s="84">
        <v>145.20045546</v>
      </c>
    </row>
    <row r="445" spans="1:6" ht="12.75" customHeight="1" x14ac:dyDescent="0.2">
      <c r="A445" s="83" t="s">
        <v>171</v>
      </c>
      <c r="B445" s="83">
        <v>5</v>
      </c>
      <c r="C445" s="84">
        <v>857.15510334999999</v>
      </c>
      <c r="D445" s="84">
        <v>850.53231189999997</v>
      </c>
      <c r="E445" s="84">
        <v>144.27296677000001</v>
      </c>
      <c r="F445" s="84">
        <v>144.27296677000001</v>
      </c>
    </row>
    <row r="446" spans="1:6" ht="12.75" customHeight="1" x14ac:dyDescent="0.2">
      <c r="A446" s="83" t="s">
        <v>171</v>
      </c>
      <c r="B446" s="83">
        <v>6</v>
      </c>
      <c r="C446" s="84">
        <v>836.76465786000006</v>
      </c>
      <c r="D446" s="84">
        <v>829.34390812000004</v>
      </c>
      <c r="E446" s="84">
        <v>140.67884831999999</v>
      </c>
      <c r="F446" s="84">
        <v>140.67884831999999</v>
      </c>
    </row>
    <row r="447" spans="1:6" ht="12.75" customHeight="1" x14ac:dyDescent="0.2">
      <c r="A447" s="83" t="s">
        <v>171</v>
      </c>
      <c r="B447" s="83">
        <v>7</v>
      </c>
      <c r="C447" s="84">
        <v>800.60546857999998</v>
      </c>
      <c r="D447" s="84">
        <v>792.91840055</v>
      </c>
      <c r="E447" s="84">
        <v>134.50011064</v>
      </c>
      <c r="F447" s="84">
        <v>134.50011064</v>
      </c>
    </row>
    <row r="448" spans="1:6" ht="12.75" customHeight="1" x14ac:dyDescent="0.2">
      <c r="A448" s="83" t="s">
        <v>171</v>
      </c>
      <c r="B448" s="83">
        <v>8</v>
      </c>
      <c r="C448" s="84">
        <v>746.28646791999995</v>
      </c>
      <c r="D448" s="84">
        <v>742.16895900999998</v>
      </c>
      <c r="E448" s="84">
        <v>125.89165169</v>
      </c>
      <c r="F448" s="84">
        <v>125.89165169</v>
      </c>
    </row>
    <row r="449" spans="1:6" ht="12.75" customHeight="1" x14ac:dyDescent="0.2">
      <c r="A449" s="83" t="s">
        <v>171</v>
      </c>
      <c r="B449" s="83">
        <v>9</v>
      </c>
      <c r="C449" s="84">
        <v>685.21923296</v>
      </c>
      <c r="D449" s="84">
        <v>680.70513990999996</v>
      </c>
      <c r="E449" s="84">
        <v>115.46574852000001</v>
      </c>
      <c r="F449" s="84">
        <v>115.46574852000001</v>
      </c>
    </row>
    <row r="450" spans="1:6" ht="12.75" customHeight="1" x14ac:dyDescent="0.2">
      <c r="A450" s="83" t="s">
        <v>171</v>
      </c>
      <c r="B450" s="83">
        <v>10</v>
      </c>
      <c r="C450" s="84">
        <v>651.86874445000001</v>
      </c>
      <c r="D450" s="84">
        <v>647.14690037000003</v>
      </c>
      <c r="E450" s="84">
        <v>109.77337597</v>
      </c>
      <c r="F450" s="84">
        <v>109.77337597</v>
      </c>
    </row>
    <row r="451" spans="1:6" ht="12.75" customHeight="1" x14ac:dyDescent="0.2">
      <c r="A451" s="83" t="s">
        <v>171</v>
      </c>
      <c r="B451" s="83">
        <v>11</v>
      </c>
      <c r="C451" s="84">
        <v>649.35753082999997</v>
      </c>
      <c r="D451" s="84">
        <v>644.62319677999994</v>
      </c>
      <c r="E451" s="84">
        <v>109.34528853</v>
      </c>
      <c r="F451" s="84">
        <v>109.34528853</v>
      </c>
    </row>
    <row r="452" spans="1:6" ht="12.75" customHeight="1" x14ac:dyDescent="0.2">
      <c r="A452" s="83" t="s">
        <v>171</v>
      </c>
      <c r="B452" s="83">
        <v>12</v>
      </c>
      <c r="C452" s="84">
        <v>655.09743550999997</v>
      </c>
      <c r="D452" s="84">
        <v>651.81682266999997</v>
      </c>
      <c r="E452" s="84">
        <v>110.56551936</v>
      </c>
      <c r="F452" s="84">
        <v>110.56551936</v>
      </c>
    </row>
    <row r="453" spans="1:6" ht="12.75" customHeight="1" x14ac:dyDescent="0.2">
      <c r="A453" s="83" t="s">
        <v>171</v>
      </c>
      <c r="B453" s="83">
        <v>13</v>
      </c>
      <c r="C453" s="84">
        <v>657.57148243999995</v>
      </c>
      <c r="D453" s="84">
        <v>652.65116924999995</v>
      </c>
      <c r="E453" s="84">
        <v>110.70704679000001</v>
      </c>
      <c r="F453" s="84">
        <v>110.70704679000001</v>
      </c>
    </row>
    <row r="454" spans="1:6" ht="12.75" customHeight="1" x14ac:dyDescent="0.2">
      <c r="A454" s="83" t="s">
        <v>171</v>
      </c>
      <c r="B454" s="83">
        <v>14</v>
      </c>
      <c r="C454" s="84">
        <v>662.84295378000002</v>
      </c>
      <c r="D454" s="84">
        <v>656.57117030999996</v>
      </c>
      <c r="E454" s="84">
        <v>111.37198352999999</v>
      </c>
      <c r="F454" s="84">
        <v>111.37198352999999</v>
      </c>
    </row>
    <row r="455" spans="1:6" ht="12.75" customHeight="1" x14ac:dyDescent="0.2">
      <c r="A455" s="83" t="s">
        <v>171</v>
      </c>
      <c r="B455" s="83">
        <v>15</v>
      </c>
      <c r="C455" s="84">
        <v>679.94419546999995</v>
      </c>
      <c r="D455" s="84">
        <v>671.06773759999999</v>
      </c>
      <c r="E455" s="84">
        <v>113.83098802000001</v>
      </c>
      <c r="F455" s="84">
        <v>113.83098802000001</v>
      </c>
    </row>
    <row r="456" spans="1:6" ht="12.75" customHeight="1" x14ac:dyDescent="0.2">
      <c r="A456" s="83" t="s">
        <v>171</v>
      </c>
      <c r="B456" s="83">
        <v>16</v>
      </c>
      <c r="C456" s="84">
        <v>648.20740321000005</v>
      </c>
      <c r="D456" s="84">
        <v>642.00619227000004</v>
      </c>
      <c r="E456" s="84">
        <v>108.90137476</v>
      </c>
      <c r="F456" s="84">
        <v>108.90137476</v>
      </c>
    </row>
    <row r="457" spans="1:6" ht="12.75" customHeight="1" x14ac:dyDescent="0.2">
      <c r="A457" s="83" t="s">
        <v>171</v>
      </c>
      <c r="B457" s="83">
        <v>17</v>
      </c>
      <c r="C457" s="84">
        <v>655.09289696999997</v>
      </c>
      <c r="D457" s="84">
        <v>650.33377722</v>
      </c>
      <c r="E457" s="84">
        <v>110.31395529</v>
      </c>
      <c r="F457" s="84">
        <v>110.31395529</v>
      </c>
    </row>
    <row r="458" spans="1:6" ht="12.75" customHeight="1" x14ac:dyDescent="0.2">
      <c r="A458" s="83" t="s">
        <v>171</v>
      </c>
      <c r="B458" s="83">
        <v>18</v>
      </c>
      <c r="C458" s="84">
        <v>659.16909419000001</v>
      </c>
      <c r="D458" s="84">
        <v>652.46109802000001</v>
      </c>
      <c r="E458" s="84">
        <v>110.67480564</v>
      </c>
      <c r="F458" s="84">
        <v>110.67480564</v>
      </c>
    </row>
    <row r="459" spans="1:6" ht="12.75" customHeight="1" x14ac:dyDescent="0.2">
      <c r="A459" s="83" t="s">
        <v>171</v>
      </c>
      <c r="B459" s="83">
        <v>19</v>
      </c>
      <c r="C459" s="84">
        <v>663.40139425999996</v>
      </c>
      <c r="D459" s="84">
        <v>655.82932655000002</v>
      </c>
      <c r="E459" s="84">
        <v>111.24614704</v>
      </c>
      <c r="F459" s="84">
        <v>111.24614704</v>
      </c>
    </row>
    <row r="460" spans="1:6" ht="12.75" customHeight="1" x14ac:dyDescent="0.2">
      <c r="A460" s="83" t="s">
        <v>171</v>
      </c>
      <c r="B460" s="83">
        <v>20</v>
      </c>
      <c r="C460" s="84">
        <v>663.16053610999995</v>
      </c>
      <c r="D460" s="84">
        <v>656.69451031999995</v>
      </c>
      <c r="E460" s="84">
        <v>111.39290529</v>
      </c>
      <c r="F460" s="84">
        <v>111.39290529</v>
      </c>
    </row>
    <row r="461" spans="1:6" ht="12.75" customHeight="1" x14ac:dyDescent="0.2">
      <c r="A461" s="83" t="s">
        <v>171</v>
      </c>
      <c r="B461" s="83">
        <v>21</v>
      </c>
      <c r="C461" s="84">
        <v>666.20899197000006</v>
      </c>
      <c r="D461" s="84">
        <v>659.92365106</v>
      </c>
      <c r="E461" s="84">
        <v>111.94065369</v>
      </c>
      <c r="F461" s="84">
        <v>111.94065369</v>
      </c>
    </row>
    <row r="462" spans="1:6" ht="12.75" customHeight="1" x14ac:dyDescent="0.2">
      <c r="A462" s="83" t="s">
        <v>171</v>
      </c>
      <c r="B462" s="83">
        <v>22</v>
      </c>
      <c r="C462" s="84">
        <v>663.96445516999995</v>
      </c>
      <c r="D462" s="84">
        <v>658.97110699999996</v>
      </c>
      <c r="E462" s="84">
        <v>111.77907681000001</v>
      </c>
      <c r="F462" s="84">
        <v>111.77907681000001</v>
      </c>
    </row>
    <row r="463" spans="1:6" ht="12.75" customHeight="1" x14ac:dyDescent="0.2">
      <c r="A463" s="83" t="s">
        <v>171</v>
      </c>
      <c r="B463" s="83">
        <v>23</v>
      </c>
      <c r="C463" s="84">
        <v>564.49339638000004</v>
      </c>
      <c r="D463" s="84">
        <v>559.43943520000005</v>
      </c>
      <c r="E463" s="84">
        <v>94.895850420000002</v>
      </c>
      <c r="F463" s="84">
        <v>94.895850420000002</v>
      </c>
    </row>
    <row r="464" spans="1:6" ht="12.75" customHeight="1" x14ac:dyDescent="0.2">
      <c r="A464" s="83" t="s">
        <v>171</v>
      </c>
      <c r="B464" s="83">
        <v>24</v>
      </c>
      <c r="C464" s="84">
        <v>587.62073855000006</v>
      </c>
      <c r="D464" s="84">
        <v>584.74088103999998</v>
      </c>
      <c r="E464" s="84">
        <v>99.187650509999997</v>
      </c>
      <c r="F464" s="84">
        <v>99.187650509999997</v>
      </c>
    </row>
    <row r="465" spans="1:6" ht="12.75" customHeight="1" x14ac:dyDescent="0.2">
      <c r="A465" s="83" t="s">
        <v>172</v>
      </c>
      <c r="B465" s="83">
        <v>1</v>
      </c>
      <c r="C465" s="84">
        <v>718.86684064999997</v>
      </c>
      <c r="D465" s="84">
        <v>711.98587703999999</v>
      </c>
      <c r="E465" s="84">
        <v>120.7717959</v>
      </c>
      <c r="F465" s="84">
        <v>120.7717959</v>
      </c>
    </row>
    <row r="466" spans="1:6" ht="12.75" customHeight="1" x14ac:dyDescent="0.2">
      <c r="A466" s="83" t="s">
        <v>172</v>
      </c>
      <c r="B466" s="83">
        <v>2</v>
      </c>
      <c r="C466" s="84">
        <v>769.29405491</v>
      </c>
      <c r="D466" s="84">
        <v>762.36092251000002</v>
      </c>
      <c r="E466" s="84">
        <v>129.31674729</v>
      </c>
      <c r="F466" s="84">
        <v>129.31674729</v>
      </c>
    </row>
    <row r="467" spans="1:6" ht="12.75" customHeight="1" x14ac:dyDescent="0.2">
      <c r="A467" s="83" t="s">
        <v>172</v>
      </c>
      <c r="B467" s="83">
        <v>3</v>
      </c>
      <c r="C467" s="84">
        <v>805.72178219</v>
      </c>
      <c r="D467" s="84">
        <v>798.31871818000002</v>
      </c>
      <c r="E467" s="84">
        <v>135.41614856000001</v>
      </c>
      <c r="F467" s="84">
        <v>135.41614856000001</v>
      </c>
    </row>
    <row r="468" spans="1:6" ht="12.75" customHeight="1" x14ac:dyDescent="0.2">
      <c r="A468" s="83" t="s">
        <v>172</v>
      </c>
      <c r="B468" s="83">
        <v>4</v>
      </c>
      <c r="C468" s="84">
        <v>814.58591687000001</v>
      </c>
      <c r="D468" s="84">
        <v>807.32160632</v>
      </c>
      <c r="E468" s="84">
        <v>136.94327852000001</v>
      </c>
      <c r="F468" s="84">
        <v>136.94327852000001</v>
      </c>
    </row>
    <row r="469" spans="1:6" ht="12.75" customHeight="1" x14ac:dyDescent="0.2">
      <c r="A469" s="83" t="s">
        <v>172</v>
      </c>
      <c r="B469" s="83">
        <v>5</v>
      </c>
      <c r="C469" s="84">
        <v>808.95360911</v>
      </c>
      <c r="D469" s="84">
        <v>799.10484300999997</v>
      </c>
      <c r="E469" s="84">
        <v>135.54949629999999</v>
      </c>
      <c r="F469" s="84">
        <v>135.54949629999999</v>
      </c>
    </row>
    <row r="470" spans="1:6" ht="12.75" customHeight="1" x14ac:dyDescent="0.2">
      <c r="A470" s="83" t="s">
        <v>172</v>
      </c>
      <c r="B470" s="83">
        <v>6</v>
      </c>
      <c r="C470" s="84">
        <v>805.73960151999995</v>
      </c>
      <c r="D470" s="84">
        <v>801.30595731000005</v>
      </c>
      <c r="E470" s="84">
        <v>135.92286399</v>
      </c>
      <c r="F470" s="84">
        <v>135.92286399</v>
      </c>
    </row>
    <row r="471" spans="1:6" ht="12.75" customHeight="1" x14ac:dyDescent="0.2">
      <c r="A471" s="83" t="s">
        <v>172</v>
      </c>
      <c r="B471" s="83">
        <v>7</v>
      </c>
      <c r="C471" s="84">
        <v>747.67382968000004</v>
      </c>
      <c r="D471" s="84">
        <v>742.06838562999997</v>
      </c>
      <c r="E471" s="84">
        <v>125.87459176</v>
      </c>
      <c r="F471" s="84">
        <v>125.87459176</v>
      </c>
    </row>
    <row r="472" spans="1:6" ht="12.75" customHeight="1" x14ac:dyDescent="0.2">
      <c r="A472" s="83" t="s">
        <v>172</v>
      </c>
      <c r="B472" s="83">
        <v>8</v>
      </c>
      <c r="C472" s="84">
        <v>697.91274556999997</v>
      </c>
      <c r="D472" s="84">
        <v>685.29531262</v>
      </c>
      <c r="E472" s="84">
        <v>116.24436424</v>
      </c>
      <c r="F472" s="84">
        <v>116.24436424</v>
      </c>
    </row>
    <row r="473" spans="1:6" ht="12.75" customHeight="1" x14ac:dyDescent="0.2">
      <c r="A473" s="83" t="s">
        <v>172</v>
      </c>
      <c r="B473" s="83">
        <v>9</v>
      </c>
      <c r="C473" s="84">
        <v>668.32298622999997</v>
      </c>
      <c r="D473" s="84">
        <v>660.88562683999999</v>
      </c>
      <c r="E473" s="84">
        <v>112.10383044</v>
      </c>
      <c r="F473" s="84">
        <v>112.10383044</v>
      </c>
    </row>
    <row r="474" spans="1:6" ht="12.75" customHeight="1" x14ac:dyDescent="0.2">
      <c r="A474" s="83" t="s">
        <v>172</v>
      </c>
      <c r="B474" s="83">
        <v>10</v>
      </c>
      <c r="C474" s="84">
        <v>619.70485538000003</v>
      </c>
      <c r="D474" s="84">
        <v>615.14235217999999</v>
      </c>
      <c r="E474" s="84">
        <v>104.34455093</v>
      </c>
      <c r="F474" s="84">
        <v>104.34455093</v>
      </c>
    </row>
    <row r="475" spans="1:6" ht="12.75" customHeight="1" x14ac:dyDescent="0.2">
      <c r="A475" s="83" t="s">
        <v>172</v>
      </c>
      <c r="B475" s="83">
        <v>11</v>
      </c>
      <c r="C475" s="84">
        <v>622.55072620999999</v>
      </c>
      <c r="D475" s="84">
        <v>620.08003052000004</v>
      </c>
      <c r="E475" s="84">
        <v>105.18211288000001</v>
      </c>
      <c r="F475" s="84">
        <v>105.18211288000001</v>
      </c>
    </row>
    <row r="476" spans="1:6" ht="12.75" customHeight="1" x14ac:dyDescent="0.2">
      <c r="A476" s="83" t="s">
        <v>172</v>
      </c>
      <c r="B476" s="83">
        <v>12</v>
      </c>
      <c r="C476" s="84">
        <v>623.44853325999998</v>
      </c>
      <c r="D476" s="84">
        <v>617.45742547999998</v>
      </c>
      <c r="E476" s="84">
        <v>104.73724910999999</v>
      </c>
      <c r="F476" s="84">
        <v>104.73724910999999</v>
      </c>
    </row>
    <row r="477" spans="1:6" ht="12.75" customHeight="1" x14ac:dyDescent="0.2">
      <c r="A477" s="83" t="s">
        <v>172</v>
      </c>
      <c r="B477" s="83">
        <v>13</v>
      </c>
      <c r="C477" s="84">
        <v>657.16118993999999</v>
      </c>
      <c r="D477" s="84">
        <v>645.30054457999995</v>
      </c>
      <c r="E477" s="84">
        <v>109.46018478000001</v>
      </c>
      <c r="F477" s="84">
        <v>109.46018478000001</v>
      </c>
    </row>
    <row r="478" spans="1:6" ht="12.75" customHeight="1" x14ac:dyDescent="0.2">
      <c r="A478" s="83" t="s">
        <v>172</v>
      </c>
      <c r="B478" s="83">
        <v>14</v>
      </c>
      <c r="C478" s="84">
        <v>634.60380491000001</v>
      </c>
      <c r="D478" s="84">
        <v>628.63205783000001</v>
      </c>
      <c r="E478" s="84">
        <v>106.63276482000001</v>
      </c>
      <c r="F478" s="84">
        <v>106.63276482000001</v>
      </c>
    </row>
    <row r="479" spans="1:6" ht="12.75" customHeight="1" x14ac:dyDescent="0.2">
      <c r="A479" s="83" t="s">
        <v>172</v>
      </c>
      <c r="B479" s="83">
        <v>15</v>
      </c>
      <c r="C479" s="84">
        <v>638.09831081000004</v>
      </c>
      <c r="D479" s="84">
        <v>634.65751713999998</v>
      </c>
      <c r="E479" s="84">
        <v>107.65484343999999</v>
      </c>
      <c r="F479" s="84">
        <v>107.65484343999999</v>
      </c>
    </row>
    <row r="480" spans="1:6" ht="12.75" customHeight="1" x14ac:dyDescent="0.2">
      <c r="A480" s="83" t="s">
        <v>172</v>
      </c>
      <c r="B480" s="83">
        <v>16</v>
      </c>
      <c r="C480" s="84">
        <v>602.52627072999996</v>
      </c>
      <c r="D480" s="84">
        <v>595.71715334999999</v>
      </c>
      <c r="E480" s="84">
        <v>101.04951907</v>
      </c>
      <c r="F480" s="84">
        <v>101.04951907</v>
      </c>
    </row>
    <row r="481" spans="1:6" ht="12.75" customHeight="1" x14ac:dyDescent="0.2">
      <c r="A481" s="83" t="s">
        <v>172</v>
      </c>
      <c r="B481" s="83">
        <v>17</v>
      </c>
      <c r="C481" s="84">
        <v>560.93017894000002</v>
      </c>
      <c r="D481" s="84">
        <v>553.57422434</v>
      </c>
      <c r="E481" s="84">
        <v>93.900954209999995</v>
      </c>
      <c r="F481" s="84">
        <v>93.900954209999995</v>
      </c>
    </row>
    <row r="482" spans="1:6" ht="12.75" customHeight="1" x14ac:dyDescent="0.2">
      <c r="A482" s="83" t="s">
        <v>172</v>
      </c>
      <c r="B482" s="83">
        <v>18</v>
      </c>
      <c r="C482" s="84">
        <v>584.04649769000002</v>
      </c>
      <c r="D482" s="84">
        <v>581.88735608000002</v>
      </c>
      <c r="E482" s="84">
        <v>98.70361656</v>
      </c>
      <c r="F482" s="84">
        <v>98.70361656</v>
      </c>
    </row>
    <row r="483" spans="1:6" ht="12.75" customHeight="1" x14ac:dyDescent="0.2">
      <c r="A483" s="83" t="s">
        <v>172</v>
      </c>
      <c r="B483" s="83">
        <v>19</v>
      </c>
      <c r="C483" s="84">
        <v>574.22153423999998</v>
      </c>
      <c r="D483" s="84">
        <v>569.77111244000002</v>
      </c>
      <c r="E483" s="84">
        <v>96.648378460000004</v>
      </c>
      <c r="F483" s="84">
        <v>96.648378460000004</v>
      </c>
    </row>
    <row r="484" spans="1:6" ht="12.75" customHeight="1" x14ac:dyDescent="0.2">
      <c r="A484" s="83" t="s">
        <v>172</v>
      </c>
      <c r="B484" s="83">
        <v>20</v>
      </c>
      <c r="C484" s="84">
        <v>576.15007501000002</v>
      </c>
      <c r="D484" s="84">
        <v>563.14331129000004</v>
      </c>
      <c r="E484" s="84">
        <v>95.524126600000002</v>
      </c>
      <c r="F484" s="84">
        <v>95.524126600000002</v>
      </c>
    </row>
    <row r="485" spans="1:6" ht="12.75" customHeight="1" x14ac:dyDescent="0.2">
      <c r="A485" s="83" t="s">
        <v>172</v>
      </c>
      <c r="B485" s="83">
        <v>21</v>
      </c>
      <c r="C485" s="84">
        <v>561.93430323999996</v>
      </c>
      <c r="D485" s="84">
        <v>554.47130125000001</v>
      </c>
      <c r="E485" s="84">
        <v>94.053122380000005</v>
      </c>
      <c r="F485" s="84">
        <v>94.053122380000005</v>
      </c>
    </row>
    <row r="486" spans="1:6" ht="12.75" customHeight="1" x14ac:dyDescent="0.2">
      <c r="A486" s="83" t="s">
        <v>172</v>
      </c>
      <c r="B486" s="83">
        <v>22</v>
      </c>
      <c r="C486" s="84">
        <v>545.40012514</v>
      </c>
      <c r="D486" s="84">
        <v>543.32767971999999</v>
      </c>
      <c r="E486" s="84">
        <v>92.162866930000007</v>
      </c>
      <c r="F486" s="84">
        <v>92.162866930000007</v>
      </c>
    </row>
    <row r="487" spans="1:6" ht="12.75" customHeight="1" x14ac:dyDescent="0.2">
      <c r="A487" s="83" t="s">
        <v>172</v>
      </c>
      <c r="B487" s="83">
        <v>23</v>
      </c>
      <c r="C487" s="84">
        <v>558.28088075999995</v>
      </c>
      <c r="D487" s="84">
        <v>554.62982003000002</v>
      </c>
      <c r="E487" s="84">
        <v>94.080011389999996</v>
      </c>
      <c r="F487" s="84">
        <v>94.080011389999996</v>
      </c>
    </row>
    <row r="488" spans="1:6" ht="12.75" customHeight="1" x14ac:dyDescent="0.2">
      <c r="A488" s="83" t="s">
        <v>172</v>
      </c>
      <c r="B488" s="83">
        <v>24</v>
      </c>
      <c r="C488" s="84">
        <v>632.50565605999998</v>
      </c>
      <c r="D488" s="84">
        <v>626.33812202000001</v>
      </c>
      <c r="E488" s="84">
        <v>106.24365211999999</v>
      </c>
      <c r="F488" s="84">
        <v>106.24365211999999</v>
      </c>
    </row>
    <row r="489" spans="1:6" ht="12.75" customHeight="1" x14ac:dyDescent="0.2">
      <c r="A489" s="83" t="s">
        <v>173</v>
      </c>
      <c r="B489" s="83">
        <v>1</v>
      </c>
      <c r="C489" s="84">
        <v>675.87187105999999</v>
      </c>
      <c r="D489" s="84">
        <v>668.81589570000006</v>
      </c>
      <c r="E489" s="84">
        <v>113.44901557</v>
      </c>
      <c r="F489" s="84">
        <v>113.44901557</v>
      </c>
    </row>
    <row r="490" spans="1:6" ht="12.75" customHeight="1" x14ac:dyDescent="0.2">
      <c r="A490" s="83" t="s">
        <v>173</v>
      </c>
      <c r="B490" s="83">
        <v>2</v>
      </c>
      <c r="C490" s="84">
        <v>722.04377698999997</v>
      </c>
      <c r="D490" s="84">
        <v>715.65888340000004</v>
      </c>
      <c r="E490" s="84">
        <v>121.39483575</v>
      </c>
      <c r="F490" s="84">
        <v>121.39483575</v>
      </c>
    </row>
    <row r="491" spans="1:6" ht="12.75" customHeight="1" x14ac:dyDescent="0.2">
      <c r="A491" s="83" t="s">
        <v>173</v>
      </c>
      <c r="B491" s="83">
        <v>3</v>
      </c>
      <c r="C491" s="84">
        <v>753.65729084999998</v>
      </c>
      <c r="D491" s="84">
        <v>747.81371936999994</v>
      </c>
      <c r="E491" s="84">
        <v>126.84915361</v>
      </c>
      <c r="F491" s="84">
        <v>126.84915361</v>
      </c>
    </row>
    <row r="492" spans="1:6" ht="12.75" customHeight="1" x14ac:dyDescent="0.2">
      <c r="A492" s="83" t="s">
        <v>173</v>
      </c>
      <c r="B492" s="83">
        <v>4</v>
      </c>
      <c r="C492" s="84">
        <v>757.26653137000005</v>
      </c>
      <c r="D492" s="84">
        <v>751.78012140999999</v>
      </c>
      <c r="E492" s="84">
        <v>127.52196120000001</v>
      </c>
      <c r="F492" s="84">
        <v>127.52196120000001</v>
      </c>
    </row>
    <row r="493" spans="1:6" ht="12.75" customHeight="1" x14ac:dyDescent="0.2">
      <c r="A493" s="83" t="s">
        <v>173</v>
      </c>
      <c r="B493" s="83">
        <v>5</v>
      </c>
      <c r="C493" s="84">
        <v>757.62715541</v>
      </c>
      <c r="D493" s="84">
        <v>752.43036395000001</v>
      </c>
      <c r="E493" s="84">
        <v>127.63225968</v>
      </c>
      <c r="F493" s="84">
        <v>127.63225968</v>
      </c>
    </row>
    <row r="494" spans="1:6" ht="12.75" customHeight="1" x14ac:dyDescent="0.2">
      <c r="A494" s="83" t="s">
        <v>173</v>
      </c>
      <c r="B494" s="83">
        <v>6</v>
      </c>
      <c r="C494" s="84">
        <v>770.38485066999999</v>
      </c>
      <c r="D494" s="84">
        <v>764.94657527000004</v>
      </c>
      <c r="E494" s="84">
        <v>129.75534296999999</v>
      </c>
      <c r="F494" s="84">
        <v>129.75534296999999</v>
      </c>
    </row>
    <row r="495" spans="1:6" ht="12.75" customHeight="1" x14ac:dyDescent="0.2">
      <c r="A495" s="83" t="s">
        <v>173</v>
      </c>
      <c r="B495" s="83">
        <v>7</v>
      </c>
      <c r="C495" s="84">
        <v>762.16108976999999</v>
      </c>
      <c r="D495" s="84">
        <v>756.93072104999999</v>
      </c>
      <c r="E495" s="84">
        <v>128.39564028000001</v>
      </c>
      <c r="F495" s="84">
        <v>128.39564028000001</v>
      </c>
    </row>
    <row r="496" spans="1:6" ht="12.75" customHeight="1" x14ac:dyDescent="0.2">
      <c r="A496" s="83" t="s">
        <v>173</v>
      </c>
      <c r="B496" s="83">
        <v>8</v>
      </c>
      <c r="C496" s="84">
        <v>738.69591106999997</v>
      </c>
      <c r="D496" s="84">
        <v>734.00838016</v>
      </c>
      <c r="E496" s="84">
        <v>124.50739985</v>
      </c>
      <c r="F496" s="84">
        <v>124.50739985</v>
      </c>
    </row>
    <row r="497" spans="1:6" ht="12.75" customHeight="1" x14ac:dyDescent="0.2">
      <c r="A497" s="83" t="s">
        <v>173</v>
      </c>
      <c r="B497" s="83">
        <v>9</v>
      </c>
      <c r="C497" s="84">
        <v>713.63848026000005</v>
      </c>
      <c r="D497" s="84">
        <v>708.80912407999995</v>
      </c>
      <c r="E497" s="84">
        <v>120.23293386</v>
      </c>
      <c r="F497" s="84">
        <v>120.23293386</v>
      </c>
    </row>
    <row r="498" spans="1:6" ht="12.75" customHeight="1" x14ac:dyDescent="0.2">
      <c r="A498" s="83" t="s">
        <v>173</v>
      </c>
      <c r="B498" s="83">
        <v>10</v>
      </c>
      <c r="C498" s="84">
        <v>688.09868238000001</v>
      </c>
      <c r="D498" s="84">
        <v>683.11786343000006</v>
      </c>
      <c r="E498" s="84">
        <v>115.87501078</v>
      </c>
      <c r="F498" s="84">
        <v>115.87501078</v>
      </c>
    </row>
    <row r="499" spans="1:6" ht="12.75" customHeight="1" x14ac:dyDescent="0.2">
      <c r="A499" s="83" t="s">
        <v>173</v>
      </c>
      <c r="B499" s="83">
        <v>11</v>
      </c>
      <c r="C499" s="84">
        <v>691.01053124999999</v>
      </c>
      <c r="D499" s="84">
        <v>686.29568731999996</v>
      </c>
      <c r="E499" s="84">
        <v>116.41405448</v>
      </c>
      <c r="F499" s="84">
        <v>116.41405448</v>
      </c>
    </row>
    <row r="500" spans="1:6" ht="12.75" customHeight="1" x14ac:dyDescent="0.2">
      <c r="A500" s="83" t="s">
        <v>173</v>
      </c>
      <c r="B500" s="83">
        <v>12</v>
      </c>
      <c r="C500" s="84">
        <v>693.36452773999997</v>
      </c>
      <c r="D500" s="84">
        <v>688.85417947999997</v>
      </c>
      <c r="E500" s="84">
        <v>116.84804299</v>
      </c>
      <c r="F500" s="84">
        <v>116.84804299</v>
      </c>
    </row>
    <row r="501" spans="1:6" ht="12.75" customHeight="1" x14ac:dyDescent="0.2">
      <c r="A501" s="83" t="s">
        <v>173</v>
      </c>
      <c r="B501" s="83">
        <v>13</v>
      </c>
      <c r="C501" s="84">
        <v>696.97715158000005</v>
      </c>
      <c r="D501" s="84">
        <v>692.56818667000005</v>
      </c>
      <c r="E501" s="84">
        <v>117.47803768</v>
      </c>
      <c r="F501" s="84">
        <v>117.47803768</v>
      </c>
    </row>
    <row r="502" spans="1:6" ht="12.75" customHeight="1" x14ac:dyDescent="0.2">
      <c r="A502" s="83" t="s">
        <v>173</v>
      </c>
      <c r="B502" s="83">
        <v>14</v>
      </c>
      <c r="C502" s="84">
        <v>699.73656572000004</v>
      </c>
      <c r="D502" s="84">
        <v>695.11991214</v>
      </c>
      <c r="E502" s="84">
        <v>117.91087838</v>
      </c>
      <c r="F502" s="84">
        <v>117.91087838</v>
      </c>
    </row>
    <row r="503" spans="1:6" ht="12.75" customHeight="1" x14ac:dyDescent="0.2">
      <c r="A503" s="83" t="s">
        <v>173</v>
      </c>
      <c r="B503" s="83">
        <v>15</v>
      </c>
      <c r="C503" s="84">
        <v>710.92541773999994</v>
      </c>
      <c r="D503" s="84">
        <v>705.42993369999999</v>
      </c>
      <c r="E503" s="84">
        <v>119.65973304000001</v>
      </c>
      <c r="F503" s="84">
        <v>119.65973304000001</v>
      </c>
    </row>
    <row r="504" spans="1:6" ht="12.75" customHeight="1" x14ac:dyDescent="0.2">
      <c r="A504" s="83" t="s">
        <v>173</v>
      </c>
      <c r="B504" s="83">
        <v>16</v>
      </c>
      <c r="C504" s="84">
        <v>673.79665709000005</v>
      </c>
      <c r="D504" s="84">
        <v>669.54220578000002</v>
      </c>
      <c r="E504" s="84">
        <v>113.57221713</v>
      </c>
      <c r="F504" s="84">
        <v>113.57221713</v>
      </c>
    </row>
    <row r="505" spans="1:6" ht="12.75" customHeight="1" x14ac:dyDescent="0.2">
      <c r="A505" s="83" t="s">
        <v>173</v>
      </c>
      <c r="B505" s="83">
        <v>17</v>
      </c>
      <c r="C505" s="84">
        <v>624.89831701000003</v>
      </c>
      <c r="D505" s="84">
        <v>619.98263020000002</v>
      </c>
      <c r="E505" s="84">
        <v>105.16559119</v>
      </c>
      <c r="F505" s="84">
        <v>105.16559119</v>
      </c>
    </row>
    <row r="506" spans="1:6" ht="12.75" customHeight="1" x14ac:dyDescent="0.2">
      <c r="A506" s="83" t="s">
        <v>173</v>
      </c>
      <c r="B506" s="83">
        <v>18</v>
      </c>
      <c r="C506" s="84">
        <v>628.40875253000002</v>
      </c>
      <c r="D506" s="84">
        <v>624.12092675999997</v>
      </c>
      <c r="E506" s="84">
        <v>105.86755667</v>
      </c>
      <c r="F506" s="84">
        <v>105.86755667</v>
      </c>
    </row>
    <row r="507" spans="1:6" ht="12.75" customHeight="1" x14ac:dyDescent="0.2">
      <c r="A507" s="83" t="s">
        <v>173</v>
      </c>
      <c r="B507" s="83">
        <v>19</v>
      </c>
      <c r="C507" s="84">
        <v>631.79962137999996</v>
      </c>
      <c r="D507" s="84">
        <v>630.21382881</v>
      </c>
      <c r="E507" s="84">
        <v>106.90107537</v>
      </c>
      <c r="F507" s="84">
        <v>106.90107537</v>
      </c>
    </row>
    <row r="508" spans="1:6" ht="12.75" customHeight="1" x14ac:dyDescent="0.2">
      <c r="A508" s="83" t="s">
        <v>173</v>
      </c>
      <c r="B508" s="83">
        <v>20</v>
      </c>
      <c r="C508" s="84">
        <v>647.61104564000004</v>
      </c>
      <c r="D508" s="84">
        <v>642.82173232000002</v>
      </c>
      <c r="E508" s="84">
        <v>109.03971211</v>
      </c>
      <c r="F508" s="84">
        <v>109.03971211</v>
      </c>
    </row>
    <row r="509" spans="1:6" ht="12.75" customHeight="1" x14ac:dyDescent="0.2">
      <c r="A509" s="83" t="s">
        <v>173</v>
      </c>
      <c r="B509" s="83">
        <v>21</v>
      </c>
      <c r="C509" s="84">
        <v>667.22448970999994</v>
      </c>
      <c r="D509" s="84">
        <v>660.95269840000003</v>
      </c>
      <c r="E509" s="84">
        <v>112.11520757</v>
      </c>
      <c r="F509" s="84">
        <v>112.11520757</v>
      </c>
    </row>
    <row r="510" spans="1:6" ht="12.75" customHeight="1" x14ac:dyDescent="0.2">
      <c r="A510" s="83" t="s">
        <v>173</v>
      </c>
      <c r="B510" s="83">
        <v>22</v>
      </c>
      <c r="C510" s="84">
        <v>671.14829483000005</v>
      </c>
      <c r="D510" s="84">
        <v>664.80416549999995</v>
      </c>
      <c r="E510" s="84">
        <v>112.76851911999999</v>
      </c>
      <c r="F510" s="84">
        <v>112.76851911999999</v>
      </c>
    </row>
    <row r="511" spans="1:6" ht="12.75" customHeight="1" x14ac:dyDescent="0.2">
      <c r="A511" s="83" t="s">
        <v>173</v>
      </c>
      <c r="B511" s="83">
        <v>23</v>
      </c>
      <c r="C511" s="84">
        <v>661.49624404999997</v>
      </c>
      <c r="D511" s="84">
        <v>655.22696068000005</v>
      </c>
      <c r="E511" s="84">
        <v>111.14396972999999</v>
      </c>
      <c r="F511" s="84">
        <v>111.14396972999999</v>
      </c>
    </row>
    <row r="512" spans="1:6" ht="12.75" customHeight="1" x14ac:dyDescent="0.2">
      <c r="A512" s="83" t="s">
        <v>173</v>
      </c>
      <c r="B512" s="83">
        <v>24</v>
      </c>
      <c r="C512" s="84">
        <v>700.88074122</v>
      </c>
      <c r="D512" s="84">
        <v>694.09295054999996</v>
      </c>
      <c r="E512" s="84">
        <v>117.73667829999999</v>
      </c>
      <c r="F512" s="84">
        <v>117.73667829999999</v>
      </c>
    </row>
    <row r="513" spans="1:6" ht="12.75" customHeight="1" x14ac:dyDescent="0.2">
      <c r="A513" s="83" t="s">
        <v>174</v>
      </c>
      <c r="B513" s="83">
        <v>1</v>
      </c>
      <c r="C513" s="84">
        <v>692.72328699000002</v>
      </c>
      <c r="D513" s="84">
        <v>685.48826776999999</v>
      </c>
      <c r="E513" s="84">
        <v>116.27709458</v>
      </c>
      <c r="F513" s="84">
        <v>116.27709458</v>
      </c>
    </row>
    <row r="514" spans="1:6" ht="12.75" customHeight="1" x14ac:dyDescent="0.2">
      <c r="A514" s="83" t="s">
        <v>174</v>
      </c>
      <c r="B514" s="83">
        <v>2</v>
      </c>
      <c r="C514" s="84">
        <v>695.49221669999997</v>
      </c>
      <c r="D514" s="84">
        <v>688.98448339000004</v>
      </c>
      <c r="E514" s="84">
        <v>116.87014601</v>
      </c>
      <c r="F514" s="84">
        <v>116.87014601</v>
      </c>
    </row>
    <row r="515" spans="1:6" ht="12.75" customHeight="1" x14ac:dyDescent="0.2">
      <c r="A515" s="83" t="s">
        <v>174</v>
      </c>
      <c r="B515" s="83">
        <v>3</v>
      </c>
      <c r="C515" s="84">
        <v>712.65146747999995</v>
      </c>
      <c r="D515" s="84">
        <v>712.28084836999994</v>
      </c>
      <c r="E515" s="84">
        <v>120.82183091</v>
      </c>
      <c r="F515" s="84">
        <v>120.82183091</v>
      </c>
    </row>
    <row r="516" spans="1:6" ht="12.75" customHeight="1" x14ac:dyDescent="0.2">
      <c r="A516" s="83" t="s">
        <v>174</v>
      </c>
      <c r="B516" s="83">
        <v>4</v>
      </c>
      <c r="C516" s="84">
        <v>752.63053015000003</v>
      </c>
      <c r="D516" s="84">
        <v>747.25221070999999</v>
      </c>
      <c r="E516" s="84">
        <v>126.75390677</v>
      </c>
      <c r="F516" s="84">
        <v>126.75390677</v>
      </c>
    </row>
    <row r="517" spans="1:6" ht="12.75" customHeight="1" x14ac:dyDescent="0.2">
      <c r="A517" s="83" t="s">
        <v>174</v>
      </c>
      <c r="B517" s="83">
        <v>5</v>
      </c>
      <c r="C517" s="84">
        <v>761.57231218000004</v>
      </c>
      <c r="D517" s="84">
        <v>754.19279371000005</v>
      </c>
      <c r="E517" s="84">
        <v>127.93121477</v>
      </c>
      <c r="F517" s="84">
        <v>127.93121477</v>
      </c>
    </row>
    <row r="518" spans="1:6" ht="12.75" customHeight="1" x14ac:dyDescent="0.2">
      <c r="A518" s="83" t="s">
        <v>174</v>
      </c>
      <c r="B518" s="83">
        <v>6</v>
      </c>
      <c r="C518" s="84">
        <v>765.55210247000002</v>
      </c>
      <c r="D518" s="84">
        <v>758.34368809</v>
      </c>
      <c r="E518" s="84">
        <v>128.63531717999999</v>
      </c>
      <c r="F518" s="84">
        <v>128.63531717999999</v>
      </c>
    </row>
    <row r="519" spans="1:6" ht="12.75" customHeight="1" x14ac:dyDescent="0.2">
      <c r="A519" s="83" t="s">
        <v>174</v>
      </c>
      <c r="B519" s="83">
        <v>7</v>
      </c>
      <c r="C519" s="84">
        <v>712.25126895000005</v>
      </c>
      <c r="D519" s="84">
        <v>704.26553340999999</v>
      </c>
      <c r="E519" s="84">
        <v>119.46221969</v>
      </c>
      <c r="F519" s="84">
        <v>119.46221969</v>
      </c>
    </row>
    <row r="520" spans="1:6" ht="12.75" customHeight="1" x14ac:dyDescent="0.2">
      <c r="A520" s="83" t="s">
        <v>174</v>
      </c>
      <c r="B520" s="83">
        <v>8</v>
      </c>
      <c r="C520" s="84">
        <v>700.87333495999997</v>
      </c>
      <c r="D520" s="84">
        <v>694.06173350999995</v>
      </c>
      <c r="E520" s="84">
        <v>117.73138306</v>
      </c>
      <c r="F520" s="84">
        <v>117.73138306</v>
      </c>
    </row>
    <row r="521" spans="1:6" ht="12.75" customHeight="1" x14ac:dyDescent="0.2">
      <c r="A521" s="83" t="s">
        <v>174</v>
      </c>
      <c r="B521" s="83">
        <v>9</v>
      </c>
      <c r="C521" s="84">
        <v>703.5347835</v>
      </c>
      <c r="D521" s="84">
        <v>698.93273116</v>
      </c>
      <c r="E521" s="84">
        <v>118.55763419</v>
      </c>
      <c r="F521" s="84">
        <v>118.55763419</v>
      </c>
    </row>
    <row r="522" spans="1:6" ht="12.75" customHeight="1" x14ac:dyDescent="0.2">
      <c r="A522" s="83" t="s">
        <v>174</v>
      </c>
      <c r="B522" s="83">
        <v>10</v>
      </c>
      <c r="C522" s="84">
        <v>700.65467104000004</v>
      </c>
      <c r="D522" s="84">
        <v>698.25542570000005</v>
      </c>
      <c r="E522" s="84">
        <v>118.44274511</v>
      </c>
      <c r="F522" s="84">
        <v>118.44274511</v>
      </c>
    </row>
    <row r="523" spans="1:6" ht="12.75" customHeight="1" x14ac:dyDescent="0.2">
      <c r="A523" s="83" t="s">
        <v>174</v>
      </c>
      <c r="B523" s="83">
        <v>11</v>
      </c>
      <c r="C523" s="84">
        <v>714.21804729999997</v>
      </c>
      <c r="D523" s="84">
        <v>708.65512661000002</v>
      </c>
      <c r="E523" s="84">
        <v>120.20681178</v>
      </c>
      <c r="F523" s="84">
        <v>120.20681178</v>
      </c>
    </row>
    <row r="524" spans="1:6" ht="12.75" customHeight="1" x14ac:dyDescent="0.2">
      <c r="A524" s="83" t="s">
        <v>174</v>
      </c>
      <c r="B524" s="83">
        <v>12</v>
      </c>
      <c r="C524" s="84">
        <v>703.86427945000003</v>
      </c>
      <c r="D524" s="84">
        <v>698.32779477999998</v>
      </c>
      <c r="E524" s="84">
        <v>118.45502084</v>
      </c>
      <c r="F524" s="84">
        <v>118.45502084</v>
      </c>
    </row>
    <row r="525" spans="1:6" ht="12.75" customHeight="1" x14ac:dyDescent="0.2">
      <c r="A525" s="83" t="s">
        <v>174</v>
      </c>
      <c r="B525" s="83">
        <v>13</v>
      </c>
      <c r="C525" s="84">
        <v>703.61696122000001</v>
      </c>
      <c r="D525" s="84">
        <v>696.69607315999997</v>
      </c>
      <c r="E525" s="84">
        <v>118.17823733</v>
      </c>
      <c r="F525" s="84">
        <v>118.17823733</v>
      </c>
    </row>
    <row r="526" spans="1:6" ht="12.75" customHeight="1" x14ac:dyDescent="0.2">
      <c r="A526" s="83" t="s">
        <v>174</v>
      </c>
      <c r="B526" s="83">
        <v>14</v>
      </c>
      <c r="C526" s="84">
        <v>703.09325561000003</v>
      </c>
      <c r="D526" s="84">
        <v>697.5765778</v>
      </c>
      <c r="E526" s="84">
        <v>118.3275944</v>
      </c>
      <c r="F526" s="84">
        <v>118.3275944</v>
      </c>
    </row>
    <row r="527" spans="1:6" ht="12.75" customHeight="1" x14ac:dyDescent="0.2">
      <c r="A527" s="83" t="s">
        <v>174</v>
      </c>
      <c r="B527" s="83">
        <v>15</v>
      </c>
      <c r="C527" s="84">
        <v>711.98532066999996</v>
      </c>
      <c r="D527" s="84">
        <v>706.66023059999998</v>
      </c>
      <c r="E527" s="84">
        <v>119.86842421</v>
      </c>
      <c r="F527" s="84">
        <v>119.86842421</v>
      </c>
    </row>
    <row r="528" spans="1:6" ht="12.75" customHeight="1" x14ac:dyDescent="0.2">
      <c r="A528" s="83" t="s">
        <v>174</v>
      </c>
      <c r="B528" s="83">
        <v>16</v>
      </c>
      <c r="C528" s="84">
        <v>666.22808385999997</v>
      </c>
      <c r="D528" s="84">
        <v>661.60177461000001</v>
      </c>
      <c r="E528" s="84">
        <v>112.22530820999999</v>
      </c>
      <c r="F528" s="84">
        <v>112.22530820999999</v>
      </c>
    </row>
    <row r="529" spans="1:6" ht="12.75" customHeight="1" x14ac:dyDescent="0.2">
      <c r="A529" s="83" t="s">
        <v>174</v>
      </c>
      <c r="B529" s="83">
        <v>17</v>
      </c>
      <c r="C529" s="84">
        <v>611.12504918000002</v>
      </c>
      <c r="D529" s="84">
        <v>605.55410130999996</v>
      </c>
      <c r="E529" s="84">
        <v>102.71812783</v>
      </c>
      <c r="F529" s="84">
        <v>102.71812783</v>
      </c>
    </row>
    <row r="530" spans="1:6" ht="12.75" customHeight="1" x14ac:dyDescent="0.2">
      <c r="A530" s="83" t="s">
        <v>174</v>
      </c>
      <c r="B530" s="83">
        <v>18</v>
      </c>
      <c r="C530" s="84">
        <v>541.17233339999996</v>
      </c>
      <c r="D530" s="84">
        <v>537.19310865</v>
      </c>
      <c r="E530" s="84">
        <v>91.122280050000001</v>
      </c>
      <c r="F530" s="84">
        <v>91.122280050000001</v>
      </c>
    </row>
    <row r="531" spans="1:6" ht="12.75" customHeight="1" x14ac:dyDescent="0.2">
      <c r="A531" s="83" t="s">
        <v>174</v>
      </c>
      <c r="B531" s="83">
        <v>19</v>
      </c>
      <c r="C531" s="84">
        <v>547.34709813999996</v>
      </c>
      <c r="D531" s="84">
        <v>540.91863824999996</v>
      </c>
      <c r="E531" s="84">
        <v>91.754229240000001</v>
      </c>
      <c r="F531" s="84">
        <v>91.754229240000001</v>
      </c>
    </row>
    <row r="532" spans="1:6" ht="12.75" customHeight="1" x14ac:dyDescent="0.2">
      <c r="A532" s="83" t="s">
        <v>174</v>
      </c>
      <c r="B532" s="83">
        <v>20</v>
      </c>
      <c r="C532" s="84">
        <v>543.72429934000002</v>
      </c>
      <c r="D532" s="84">
        <v>536.48548415000005</v>
      </c>
      <c r="E532" s="84">
        <v>91.002248059999999</v>
      </c>
      <c r="F532" s="84">
        <v>91.002248059999999</v>
      </c>
    </row>
    <row r="533" spans="1:6" ht="12.75" customHeight="1" x14ac:dyDescent="0.2">
      <c r="A533" s="83" t="s">
        <v>174</v>
      </c>
      <c r="B533" s="83">
        <v>21</v>
      </c>
      <c r="C533" s="84">
        <v>556.0878179</v>
      </c>
      <c r="D533" s="84">
        <v>550.55019470000002</v>
      </c>
      <c r="E533" s="84">
        <v>93.387998120000006</v>
      </c>
      <c r="F533" s="84">
        <v>93.387998120000006</v>
      </c>
    </row>
    <row r="534" spans="1:6" ht="12.75" customHeight="1" x14ac:dyDescent="0.2">
      <c r="A534" s="83" t="s">
        <v>174</v>
      </c>
      <c r="B534" s="83">
        <v>22</v>
      </c>
      <c r="C534" s="84">
        <v>568.67541907999998</v>
      </c>
      <c r="D534" s="84">
        <v>563.04738713999996</v>
      </c>
      <c r="E534" s="84">
        <v>95.507855300000003</v>
      </c>
      <c r="F534" s="84">
        <v>95.507855300000003</v>
      </c>
    </row>
    <row r="535" spans="1:6" ht="12.75" customHeight="1" x14ac:dyDescent="0.2">
      <c r="A535" s="83" t="s">
        <v>174</v>
      </c>
      <c r="B535" s="83">
        <v>23</v>
      </c>
      <c r="C535" s="84">
        <v>544.55501122999999</v>
      </c>
      <c r="D535" s="84">
        <v>539.13518925999995</v>
      </c>
      <c r="E535" s="84">
        <v>91.451708719999999</v>
      </c>
      <c r="F535" s="84">
        <v>91.451708719999999</v>
      </c>
    </row>
    <row r="536" spans="1:6" ht="12.75" customHeight="1" x14ac:dyDescent="0.2">
      <c r="A536" s="83" t="s">
        <v>174</v>
      </c>
      <c r="B536" s="83">
        <v>24</v>
      </c>
      <c r="C536" s="84">
        <v>565.20564979999995</v>
      </c>
      <c r="D536" s="84">
        <v>559.67853019999995</v>
      </c>
      <c r="E536" s="84">
        <v>94.936407310000007</v>
      </c>
      <c r="F536" s="84">
        <v>94.936407310000007</v>
      </c>
    </row>
    <row r="537" spans="1:6" ht="12.75" customHeight="1" x14ac:dyDescent="0.2">
      <c r="A537" s="83" t="s">
        <v>175</v>
      </c>
      <c r="B537" s="83">
        <v>1</v>
      </c>
      <c r="C537" s="84">
        <v>713.21435150000002</v>
      </c>
      <c r="D537" s="84">
        <v>709.46262678000005</v>
      </c>
      <c r="E537" s="84">
        <v>120.34378535</v>
      </c>
      <c r="F537" s="84">
        <v>120.34378535</v>
      </c>
    </row>
    <row r="538" spans="1:6" ht="12.75" customHeight="1" x14ac:dyDescent="0.2">
      <c r="A538" s="83" t="s">
        <v>175</v>
      </c>
      <c r="B538" s="83">
        <v>2</v>
      </c>
      <c r="C538" s="84">
        <v>752.95588715999997</v>
      </c>
      <c r="D538" s="84">
        <v>747.36430941000003</v>
      </c>
      <c r="E538" s="84">
        <v>126.7729217</v>
      </c>
      <c r="F538" s="84">
        <v>126.7729217</v>
      </c>
    </row>
    <row r="539" spans="1:6" ht="12.75" customHeight="1" x14ac:dyDescent="0.2">
      <c r="A539" s="83" t="s">
        <v>175</v>
      </c>
      <c r="B539" s="83">
        <v>3</v>
      </c>
      <c r="C539" s="84">
        <v>777.66358132000005</v>
      </c>
      <c r="D539" s="84">
        <v>771.97218898000006</v>
      </c>
      <c r="E539" s="84">
        <v>130.94707445</v>
      </c>
      <c r="F539" s="84">
        <v>130.94707445</v>
      </c>
    </row>
    <row r="540" spans="1:6" ht="12.75" customHeight="1" x14ac:dyDescent="0.2">
      <c r="A540" s="83" t="s">
        <v>175</v>
      </c>
      <c r="B540" s="83">
        <v>4</v>
      </c>
      <c r="C540" s="84">
        <v>811.16926333000004</v>
      </c>
      <c r="D540" s="84">
        <v>805.62543616000005</v>
      </c>
      <c r="E540" s="84">
        <v>136.65556282</v>
      </c>
      <c r="F540" s="84">
        <v>136.65556282</v>
      </c>
    </row>
    <row r="541" spans="1:6" ht="12.75" customHeight="1" x14ac:dyDescent="0.2">
      <c r="A541" s="83" t="s">
        <v>175</v>
      </c>
      <c r="B541" s="83">
        <v>5</v>
      </c>
      <c r="C541" s="84">
        <v>812.35324037999999</v>
      </c>
      <c r="D541" s="84">
        <v>806.97601410000004</v>
      </c>
      <c r="E541" s="84">
        <v>136.88465686000001</v>
      </c>
      <c r="F541" s="84">
        <v>136.88465686000001</v>
      </c>
    </row>
    <row r="542" spans="1:6" ht="12.75" customHeight="1" x14ac:dyDescent="0.2">
      <c r="A542" s="83" t="s">
        <v>175</v>
      </c>
      <c r="B542" s="83">
        <v>6</v>
      </c>
      <c r="C542" s="84">
        <v>813.19406147999996</v>
      </c>
      <c r="D542" s="84">
        <v>809.95808078000005</v>
      </c>
      <c r="E542" s="84">
        <v>137.39049492000001</v>
      </c>
      <c r="F542" s="84">
        <v>137.39049492000001</v>
      </c>
    </row>
    <row r="543" spans="1:6" ht="12.75" customHeight="1" x14ac:dyDescent="0.2">
      <c r="A543" s="83" t="s">
        <v>175</v>
      </c>
      <c r="B543" s="83">
        <v>7</v>
      </c>
      <c r="C543" s="84">
        <v>793.87387655999999</v>
      </c>
      <c r="D543" s="84">
        <v>786.01442402999999</v>
      </c>
      <c r="E543" s="84">
        <v>133.32901207</v>
      </c>
      <c r="F543" s="84">
        <v>133.32901207</v>
      </c>
    </row>
    <row r="544" spans="1:6" ht="12.75" customHeight="1" x14ac:dyDescent="0.2">
      <c r="A544" s="83" t="s">
        <v>175</v>
      </c>
      <c r="B544" s="83">
        <v>8</v>
      </c>
      <c r="C544" s="84">
        <v>745.18051081999999</v>
      </c>
      <c r="D544" s="84">
        <v>741.27972784999997</v>
      </c>
      <c r="E544" s="84">
        <v>125.74081437</v>
      </c>
      <c r="F544" s="84">
        <v>125.74081437</v>
      </c>
    </row>
    <row r="545" spans="1:6" ht="12.75" customHeight="1" x14ac:dyDescent="0.2">
      <c r="A545" s="83" t="s">
        <v>175</v>
      </c>
      <c r="B545" s="83">
        <v>9</v>
      </c>
      <c r="C545" s="84">
        <v>719.63626302</v>
      </c>
      <c r="D545" s="84">
        <v>714.55992950999996</v>
      </c>
      <c r="E545" s="84">
        <v>121.20842386</v>
      </c>
      <c r="F545" s="84">
        <v>121.20842386</v>
      </c>
    </row>
    <row r="546" spans="1:6" ht="12.75" customHeight="1" x14ac:dyDescent="0.2">
      <c r="A546" s="83" t="s">
        <v>175</v>
      </c>
      <c r="B546" s="83">
        <v>10</v>
      </c>
      <c r="C546" s="84">
        <v>647.49484202999997</v>
      </c>
      <c r="D546" s="84">
        <v>644.74055883000005</v>
      </c>
      <c r="E546" s="84">
        <v>109.36519626</v>
      </c>
      <c r="F546" s="84">
        <v>109.36519626</v>
      </c>
    </row>
    <row r="547" spans="1:6" ht="12.75" customHeight="1" x14ac:dyDescent="0.2">
      <c r="A547" s="83" t="s">
        <v>175</v>
      </c>
      <c r="B547" s="83">
        <v>11</v>
      </c>
      <c r="C547" s="84">
        <v>563.87298525999995</v>
      </c>
      <c r="D547" s="84">
        <v>559.90775293000002</v>
      </c>
      <c r="E547" s="84">
        <v>94.975289599999996</v>
      </c>
      <c r="F547" s="84">
        <v>94.975289599999996</v>
      </c>
    </row>
    <row r="548" spans="1:6" ht="12.75" customHeight="1" x14ac:dyDescent="0.2">
      <c r="A548" s="83" t="s">
        <v>175</v>
      </c>
      <c r="B548" s="83">
        <v>12</v>
      </c>
      <c r="C548" s="84">
        <v>559.89704949999998</v>
      </c>
      <c r="D548" s="84">
        <v>557.41628230000003</v>
      </c>
      <c r="E548" s="84">
        <v>94.552669719999997</v>
      </c>
      <c r="F548" s="84">
        <v>94.552669719999997</v>
      </c>
    </row>
    <row r="549" spans="1:6" ht="12.75" customHeight="1" x14ac:dyDescent="0.2">
      <c r="A549" s="83" t="s">
        <v>175</v>
      </c>
      <c r="B549" s="83">
        <v>13</v>
      </c>
      <c r="C549" s="84">
        <v>558.17376379999996</v>
      </c>
      <c r="D549" s="84">
        <v>553.76548594999997</v>
      </c>
      <c r="E549" s="84">
        <v>93.933397279999994</v>
      </c>
      <c r="F549" s="84">
        <v>93.933397279999994</v>
      </c>
    </row>
    <row r="550" spans="1:6" ht="12.75" customHeight="1" x14ac:dyDescent="0.2">
      <c r="A550" s="83" t="s">
        <v>175</v>
      </c>
      <c r="B550" s="83">
        <v>14</v>
      </c>
      <c r="C550" s="84">
        <v>560.54493264999996</v>
      </c>
      <c r="D550" s="84">
        <v>556.14978897000003</v>
      </c>
      <c r="E550" s="84">
        <v>94.337838669999996</v>
      </c>
      <c r="F550" s="84">
        <v>94.337838669999996</v>
      </c>
    </row>
    <row r="551" spans="1:6" ht="12.75" customHeight="1" x14ac:dyDescent="0.2">
      <c r="A551" s="83" t="s">
        <v>175</v>
      </c>
      <c r="B551" s="83">
        <v>15</v>
      </c>
      <c r="C551" s="84">
        <v>568.83363911000004</v>
      </c>
      <c r="D551" s="84">
        <v>567.03244384000004</v>
      </c>
      <c r="E551" s="84">
        <v>96.183827210000004</v>
      </c>
      <c r="F551" s="84">
        <v>96.183827210000004</v>
      </c>
    </row>
    <row r="552" spans="1:6" ht="12.75" customHeight="1" x14ac:dyDescent="0.2">
      <c r="A552" s="83" t="s">
        <v>175</v>
      </c>
      <c r="B552" s="83">
        <v>16</v>
      </c>
      <c r="C552" s="84">
        <v>559.84309321000001</v>
      </c>
      <c r="D552" s="84">
        <v>558.14865206000002</v>
      </c>
      <c r="E552" s="84">
        <v>94.676899169999999</v>
      </c>
      <c r="F552" s="84">
        <v>94.676899169999999</v>
      </c>
    </row>
    <row r="553" spans="1:6" ht="12.75" customHeight="1" x14ac:dyDescent="0.2">
      <c r="A553" s="83" t="s">
        <v>175</v>
      </c>
      <c r="B553" s="83">
        <v>17</v>
      </c>
      <c r="C553" s="84">
        <v>568.46014395999998</v>
      </c>
      <c r="D553" s="84">
        <v>564.46414961999994</v>
      </c>
      <c r="E553" s="84">
        <v>95.748176009999995</v>
      </c>
      <c r="F553" s="84">
        <v>95.748176009999995</v>
      </c>
    </row>
    <row r="554" spans="1:6" ht="12.75" customHeight="1" x14ac:dyDescent="0.2">
      <c r="A554" s="83" t="s">
        <v>175</v>
      </c>
      <c r="B554" s="83">
        <v>18</v>
      </c>
      <c r="C554" s="84">
        <v>574.22945179999999</v>
      </c>
      <c r="D554" s="84">
        <v>569.98468364999997</v>
      </c>
      <c r="E554" s="84">
        <v>96.684605829999995</v>
      </c>
      <c r="F554" s="84">
        <v>96.684605829999995</v>
      </c>
    </row>
    <row r="555" spans="1:6" ht="12.75" customHeight="1" x14ac:dyDescent="0.2">
      <c r="A555" s="83" t="s">
        <v>175</v>
      </c>
      <c r="B555" s="83">
        <v>19</v>
      </c>
      <c r="C555" s="84">
        <v>564.21235584999999</v>
      </c>
      <c r="D555" s="84">
        <v>561.65851997000004</v>
      </c>
      <c r="E555" s="84">
        <v>95.272266380000005</v>
      </c>
      <c r="F555" s="84">
        <v>95.272266380000005</v>
      </c>
    </row>
    <row r="556" spans="1:6" ht="12.75" customHeight="1" x14ac:dyDescent="0.2">
      <c r="A556" s="83" t="s">
        <v>175</v>
      </c>
      <c r="B556" s="83">
        <v>20</v>
      </c>
      <c r="C556" s="84">
        <v>556.64518786999997</v>
      </c>
      <c r="D556" s="84">
        <v>551.67298000999995</v>
      </c>
      <c r="E556" s="84">
        <v>93.578452459999994</v>
      </c>
      <c r="F556" s="84">
        <v>93.578452459999994</v>
      </c>
    </row>
    <row r="557" spans="1:6" ht="12.75" customHeight="1" x14ac:dyDescent="0.2">
      <c r="A557" s="83" t="s">
        <v>175</v>
      </c>
      <c r="B557" s="83">
        <v>21</v>
      </c>
      <c r="C557" s="84">
        <v>560.58537973</v>
      </c>
      <c r="D557" s="84">
        <v>554.79744843000003</v>
      </c>
      <c r="E557" s="84">
        <v>94.108445639999999</v>
      </c>
      <c r="F557" s="84">
        <v>94.108445639999999</v>
      </c>
    </row>
    <row r="558" spans="1:6" ht="12.75" customHeight="1" x14ac:dyDescent="0.2">
      <c r="A558" s="83" t="s">
        <v>175</v>
      </c>
      <c r="B558" s="83">
        <v>22</v>
      </c>
      <c r="C558" s="84">
        <v>579.02029503000006</v>
      </c>
      <c r="D558" s="84">
        <v>573.72135290999995</v>
      </c>
      <c r="E558" s="84">
        <v>97.31844461</v>
      </c>
      <c r="F558" s="84">
        <v>97.31844461</v>
      </c>
    </row>
    <row r="559" spans="1:6" ht="12.75" customHeight="1" x14ac:dyDescent="0.2">
      <c r="A559" s="83" t="s">
        <v>175</v>
      </c>
      <c r="B559" s="83">
        <v>23</v>
      </c>
      <c r="C559" s="84">
        <v>559.97291861999997</v>
      </c>
      <c r="D559" s="84">
        <v>554.44446401000005</v>
      </c>
      <c r="E559" s="84">
        <v>94.048570069999997</v>
      </c>
      <c r="F559" s="84">
        <v>94.048570069999997</v>
      </c>
    </row>
    <row r="560" spans="1:6" ht="12.75" customHeight="1" x14ac:dyDescent="0.2">
      <c r="A560" s="83" t="s">
        <v>175</v>
      </c>
      <c r="B560" s="83">
        <v>24</v>
      </c>
      <c r="C560" s="84">
        <v>523.58434924999995</v>
      </c>
      <c r="D560" s="84">
        <v>518.73910077000005</v>
      </c>
      <c r="E560" s="84">
        <v>87.991988079999999</v>
      </c>
      <c r="F560" s="84">
        <v>87.991988079999999</v>
      </c>
    </row>
    <row r="561" spans="1:6" ht="12.75" customHeight="1" x14ac:dyDescent="0.2">
      <c r="A561" s="83" t="s">
        <v>176</v>
      </c>
      <c r="B561" s="83">
        <v>1</v>
      </c>
      <c r="C561" s="84">
        <v>658.29732088000003</v>
      </c>
      <c r="D561" s="84">
        <v>655.87290959999996</v>
      </c>
      <c r="E561" s="84">
        <v>111.25353989</v>
      </c>
      <c r="F561" s="84">
        <v>111.25353989</v>
      </c>
    </row>
    <row r="562" spans="1:6" ht="12.75" customHeight="1" x14ac:dyDescent="0.2">
      <c r="A562" s="83" t="s">
        <v>176</v>
      </c>
      <c r="B562" s="83">
        <v>2</v>
      </c>
      <c r="C562" s="84">
        <v>679.96029539000006</v>
      </c>
      <c r="D562" s="84">
        <v>675.17273981999995</v>
      </c>
      <c r="E562" s="84">
        <v>114.52730588999999</v>
      </c>
      <c r="F562" s="84">
        <v>114.52730588999999</v>
      </c>
    </row>
    <row r="563" spans="1:6" ht="12.75" customHeight="1" x14ac:dyDescent="0.2">
      <c r="A563" s="83" t="s">
        <v>176</v>
      </c>
      <c r="B563" s="83">
        <v>3</v>
      </c>
      <c r="C563" s="84">
        <v>721.08727145</v>
      </c>
      <c r="D563" s="84">
        <v>715.98982751999995</v>
      </c>
      <c r="E563" s="84">
        <v>121.45097269999999</v>
      </c>
      <c r="F563" s="84">
        <v>121.45097269999999</v>
      </c>
    </row>
    <row r="564" spans="1:6" ht="12.75" customHeight="1" x14ac:dyDescent="0.2">
      <c r="A564" s="83" t="s">
        <v>176</v>
      </c>
      <c r="B564" s="83">
        <v>4</v>
      </c>
      <c r="C564" s="84">
        <v>737.48016292</v>
      </c>
      <c r="D564" s="84">
        <v>733.00817770000003</v>
      </c>
      <c r="E564" s="84">
        <v>124.33773883000001</v>
      </c>
      <c r="F564" s="84">
        <v>124.33773883000001</v>
      </c>
    </row>
    <row r="565" spans="1:6" ht="12.75" customHeight="1" x14ac:dyDescent="0.2">
      <c r="A565" s="83" t="s">
        <v>176</v>
      </c>
      <c r="B565" s="83">
        <v>5</v>
      </c>
      <c r="C565" s="84">
        <v>743.43918345999998</v>
      </c>
      <c r="D565" s="84">
        <v>738.11374964000004</v>
      </c>
      <c r="E565" s="84">
        <v>125.20378001</v>
      </c>
      <c r="F565" s="84">
        <v>125.20378001</v>
      </c>
    </row>
    <row r="566" spans="1:6" ht="12.75" customHeight="1" x14ac:dyDescent="0.2">
      <c r="A566" s="83" t="s">
        <v>176</v>
      </c>
      <c r="B566" s="83">
        <v>6</v>
      </c>
      <c r="C566" s="84">
        <v>768.43414541000004</v>
      </c>
      <c r="D566" s="84">
        <v>762.37084905999995</v>
      </c>
      <c r="E566" s="84">
        <v>129.3184311</v>
      </c>
      <c r="F566" s="84">
        <v>129.3184311</v>
      </c>
    </row>
    <row r="567" spans="1:6" ht="12.75" customHeight="1" x14ac:dyDescent="0.2">
      <c r="A567" s="83" t="s">
        <v>176</v>
      </c>
      <c r="B567" s="83">
        <v>7</v>
      </c>
      <c r="C567" s="84">
        <v>749.79228727999998</v>
      </c>
      <c r="D567" s="84">
        <v>741.31186377999995</v>
      </c>
      <c r="E567" s="84">
        <v>125.74626548000001</v>
      </c>
      <c r="F567" s="84">
        <v>125.74626548000001</v>
      </c>
    </row>
    <row r="568" spans="1:6" ht="12.75" customHeight="1" x14ac:dyDescent="0.2">
      <c r="A568" s="83" t="s">
        <v>176</v>
      </c>
      <c r="B568" s="83">
        <v>8</v>
      </c>
      <c r="C568" s="84">
        <v>713.88297258</v>
      </c>
      <c r="D568" s="84">
        <v>709.38830881000001</v>
      </c>
      <c r="E568" s="84">
        <v>120.33117903999999</v>
      </c>
      <c r="F568" s="84">
        <v>120.33117903999999</v>
      </c>
    </row>
    <row r="569" spans="1:6" ht="12.75" customHeight="1" x14ac:dyDescent="0.2">
      <c r="A569" s="83" t="s">
        <v>176</v>
      </c>
      <c r="B569" s="83">
        <v>9</v>
      </c>
      <c r="C569" s="84">
        <v>692.19813432000001</v>
      </c>
      <c r="D569" s="84">
        <v>687.37311914999998</v>
      </c>
      <c r="E569" s="84">
        <v>116.59681565</v>
      </c>
      <c r="F569" s="84">
        <v>116.59681565</v>
      </c>
    </row>
    <row r="570" spans="1:6" ht="12.75" customHeight="1" x14ac:dyDescent="0.2">
      <c r="A570" s="83" t="s">
        <v>176</v>
      </c>
      <c r="B570" s="83">
        <v>10</v>
      </c>
      <c r="C570" s="84">
        <v>664.08376118000001</v>
      </c>
      <c r="D570" s="84">
        <v>657.88773427000001</v>
      </c>
      <c r="E570" s="84">
        <v>111.59530789999999</v>
      </c>
      <c r="F570" s="84">
        <v>111.59530789999999</v>
      </c>
    </row>
    <row r="571" spans="1:6" ht="12.75" customHeight="1" x14ac:dyDescent="0.2">
      <c r="A571" s="83" t="s">
        <v>176</v>
      </c>
      <c r="B571" s="83">
        <v>11</v>
      </c>
      <c r="C571" s="84">
        <v>642.55056442</v>
      </c>
      <c r="D571" s="84">
        <v>636.62871027999995</v>
      </c>
      <c r="E571" s="84">
        <v>107.98921038</v>
      </c>
      <c r="F571" s="84">
        <v>107.98921038</v>
      </c>
    </row>
    <row r="572" spans="1:6" ht="12.75" customHeight="1" x14ac:dyDescent="0.2">
      <c r="A572" s="83" t="s">
        <v>176</v>
      </c>
      <c r="B572" s="83">
        <v>12</v>
      </c>
      <c r="C572" s="84">
        <v>617.36492477000002</v>
      </c>
      <c r="D572" s="84">
        <v>611.53528353000002</v>
      </c>
      <c r="E572" s="84">
        <v>103.73269587</v>
      </c>
      <c r="F572" s="84">
        <v>103.73269587</v>
      </c>
    </row>
    <row r="573" spans="1:6" ht="12.75" customHeight="1" x14ac:dyDescent="0.2">
      <c r="A573" s="83" t="s">
        <v>176</v>
      </c>
      <c r="B573" s="83">
        <v>13</v>
      </c>
      <c r="C573" s="84">
        <v>637.29083725999999</v>
      </c>
      <c r="D573" s="84">
        <v>634.99211408999997</v>
      </c>
      <c r="E573" s="84">
        <v>107.71160001</v>
      </c>
      <c r="F573" s="84">
        <v>107.71160001</v>
      </c>
    </row>
    <row r="574" spans="1:6" ht="12.75" customHeight="1" x14ac:dyDescent="0.2">
      <c r="A574" s="83" t="s">
        <v>176</v>
      </c>
      <c r="B574" s="83">
        <v>14</v>
      </c>
      <c r="C574" s="84">
        <v>647.84838042000001</v>
      </c>
      <c r="D574" s="84">
        <v>643.28179281999996</v>
      </c>
      <c r="E574" s="84">
        <v>109.11775064</v>
      </c>
      <c r="F574" s="84">
        <v>109.11775064</v>
      </c>
    </row>
    <row r="575" spans="1:6" ht="12.75" customHeight="1" x14ac:dyDescent="0.2">
      <c r="A575" s="83" t="s">
        <v>176</v>
      </c>
      <c r="B575" s="83">
        <v>15</v>
      </c>
      <c r="C575" s="84">
        <v>658.50935248999997</v>
      </c>
      <c r="D575" s="84">
        <v>653.53903138999999</v>
      </c>
      <c r="E575" s="84">
        <v>110.85765189999999</v>
      </c>
      <c r="F575" s="84">
        <v>110.85765189999999</v>
      </c>
    </row>
    <row r="576" spans="1:6" ht="12.75" customHeight="1" x14ac:dyDescent="0.2">
      <c r="A576" s="83" t="s">
        <v>176</v>
      </c>
      <c r="B576" s="83">
        <v>16</v>
      </c>
      <c r="C576" s="84">
        <v>616.39441737000004</v>
      </c>
      <c r="D576" s="84">
        <v>611.71683590999999</v>
      </c>
      <c r="E576" s="84">
        <v>103.763492</v>
      </c>
      <c r="F576" s="84">
        <v>103.763492</v>
      </c>
    </row>
    <row r="577" spans="1:6" ht="12.75" customHeight="1" x14ac:dyDescent="0.2">
      <c r="A577" s="83" t="s">
        <v>176</v>
      </c>
      <c r="B577" s="83">
        <v>17</v>
      </c>
      <c r="C577" s="84">
        <v>564.59380308000004</v>
      </c>
      <c r="D577" s="84">
        <v>560.37121612999999</v>
      </c>
      <c r="E577" s="84">
        <v>95.053905319999998</v>
      </c>
      <c r="F577" s="84">
        <v>95.053905319999998</v>
      </c>
    </row>
    <row r="578" spans="1:6" ht="12.75" customHeight="1" x14ac:dyDescent="0.2">
      <c r="A578" s="83" t="s">
        <v>176</v>
      </c>
      <c r="B578" s="83">
        <v>18</v>
      </c>
      <c r="C578" s="84">
        <v>566.49881232999996</v>
      </c>
      <c r="D578" s="84">
        <v>562.88830566000001</v>
      </c>
      <c r="E578" s="84">
        <v>95.480870839999994</v>
      </c>
      <c r="F578" s="84">
        <v>95.480870839999994</v>
      </c>
    </row>
    <row r="579" spans="1:6" ht="12.75" customHeight="1" x14ac:dyDescent="0.2">
      <c r="A579" s="83" t="s">
        <v>176</v>
      </c>
      <c r="B579" s="83">
        <v>19</v>
      </c>
      <c r="C579" s="84">
        <v>567.43764442999998</v>
      </c>
      <c r="D579" s="84">
        <v>563.63717230999998</v>
      </c>
      <c r="E579" s="84">
        <v>95.607898599999999</v>
      </c>
      <c r="F579" s="84">
        <v>95.607898599999999</v>
      </c>
    </row>
    <row r="580" spans="1:6" ht="12.75" customHeight="1" x14ac:dyDescent="0.2">
      <c r="A580" s="83" t="s">
        <v>176</v>
      </c>
      <c r="B580" s="83">
        <v>20</v>
      </c>
      <c r="C580" s="84">
        <v>567.02224497999998</v>
      </c>
      <c r="D580" s="84">
        <v>561.15161893000004</v>
      </c>
      <c r="E580" s="84">
        <v>95.186282449999993</v>
      </c>
      <c r="F580" s="84">
        <v>95.186282449999993</v>
      </c>
    </row>
    <row r="581" spans="1:6" ht="12.75" customHeight="1" x14ac:dyDescent="0.2">
      <c r="A581" s="83" t="s">
        <v>176</v>
      </c>
      <c r="B581" s="83">
        <v>21</v>
      </c>
      <c r="C581" s="84">
        <v>556.67075205000003</v>
      </c>
      <c r="D581" s="84">
        <v>551.59022728000002</v>
      </c>
      <c r="E581" s="84">
        <v>93.564415389999994</v>
      </c>
      <c r="F581" s="84">
        <v>93.564415389999994</v>
      </c>
    </row>
    <row r="582" spans="1:6" ht="12.75" customHeight="1" x14ac:dyDescent="0.2">
      <c r="A582" s="83" t="s">
        <v>176</v>
      </c>
      <c r="B582" s="83">
        <v>22</v>
      </c>
      <c r="C582" s="84">
        <v>549.60987404000002</v>
      </c>
      <c r="D582" s="84">
        <v>544.38824072</v>
      </c>
      <c r="E582" s="84">
        <v>92.342766359999999</v>
      </c>
      <c r="F582" s="84">
        <v>92.342766359999999</v>
      </c>
    </row>
    <row r="583" spans="1:6" ht="12.75" customHeight="1" x14ac:dyDescent="0.2">
      <c r="A583" s="83" t="s">
        <v>176</v>
      </c>
      <c r="B583" s="83">
        <v>23</v>
      </c>
      <c r="C583" s="84">
        <v>552.45705711000005</v>
      </c>
      <c r="D583" s="84">
        <v>547.12002312000004</v>
      </c>
      <c r="E583" s="84">
        <v>92.806149529999999</v>
      </c>
      <c r="F583" s="84">
        <v>92.806149529999999</v>
      </c>
    </row>
    <row r="584" spans="1:6" ht="12.75" customHeight="1" x14ac:dyDescent="0.2">
      <c r="A584" s="83" t="s">
        <v>176</v>
      </c>
      <c r="B584" s="83">
        <v>24</v>
      </c>
      <c r="C584" s="84">
        <v>636.36607351999999</v>
      </c>
      <c r="D584" s="84">
        <v>630.57604742000001</v>
      </c>
      <c r="E584" s="84">
        <v>106.96251731</v>
      </c>
      <c r="F584" s="84">
        <v>106.96251731</v>
      </c>
    </row>
    <row r="585" spans="1:6" ht="12.75" customHeight="1" x14ac:dyDescent="0.2">
      <c r="A585" s="83" t="s">
        <v>177</v>
      </c>
      <c r="B585" s="83">
        <v>1</v>
      </c>
      <c r="C585" s="84">
        <v>746.98395334999998</v>
      </c>
      <c r="D585" s="84">
        <v>743.46223586999997</v>
      </c>
      <c r="E585" s="84">
        <v>126.11102594</v>
      </c>
      <c r="F585" s="84">
        <v>126.11102594</v>
      </c>
    </row>
    <row r="586" spans="1:6" ht="12.75" customHeight="1" x14ac:dyDescent="0.2">
      <c r="A586" s="83" t="s">
        <v>177</v>
      </c>
      <c r="B586" s="83">
        <v>2</v>
      </c>
      <c r="C586" s="84">
        <v>769.18820879999998</v>
      </c>
      <c r="D586" s="84">
        <v>761.42763431000003</v>
      </c>
      <c r="E586" s="84">
        <v>129.15843672</v>
      </c>
      <c r="F586" s="84">
        <v>129.15843672</v>
      </c>
    </row>
    <row r="587" spans="1:6" ht="12.75" customHeight="1" x14ac:dyDescent="0.2">
      <c r="A587" s="83" t="s">
        <v>177</v>
      </c>
      <c r="B587" s="83">
        <v>3</v>
      </c>
      <c r="C587" s="84">
        <v>810.38129620999996</v>
      </c>
      <c r="D587" s="84">
        <v>801.78140288999998</v>
      </c>
      <c r="E587" s="84">
        <v>136.00351223999999</v>
      </c>
      <c r="F587" s="84">
        <v>136.00351223999999</v>
      </c>
    </row>
    <row r="588" spans="1:6" ht="12.75" customHeight="1" x14ac:dyDescent="0.2">
      <c r="A588" s="83" t="s">
        <v>177</v>
      </c>
      <c r="B588" s="83">
        <v>4</v>
      </c>
      <c r="C588" s="84">
        <v>810.17081571000006</v>
      </c>
      <c r="D588" s="84">
        <v>803.89561398000001</v>
      </c>
      <c r="E588" s="84">
        <v>136.36213884</v>
      </c>
      <c r="F588" s="84">
        <v>136.36213884</v>
      </c>
    </row>
    <row r="589" spans="1:6" ht="12.75" customHeight="1" x14ac:dyDescent="0.2">
      <c r="A589" s="83" t="s">
        <v>177</v>
      </c>
      <c r="B589" s="83">
        <v>5</v>
      </c>
      <c r="C589" s="84">
        <v>817.18494018000001</v>
      </c>
      <c r="D589" s="84">
        <v>811.23504706999995</v>
      </c>
      <c r="E589" s="84">
        <v>137.60710245999999</v>
      </c>
      <c r="F589" s="84">
        <v>137.60710245999999</v>
      </c>
    </row>
    <row r="590" spans="1:6" ht="12.75" customHeight="1" x14ac:dyDescent="0.2">
      <c r="A590" s="83" t="s">
        <v>177</v>
      </c>
      <c r="B590" s="83">
        <v>6</v>
      </c>
      <c r="C590" s="84">
        <v>818.70569618000002</v>
      </c>
      <c r="D590" s="84">
        <v>810.58997935000002</v>
      </c>
      <c r="E590" s="84">
        <v>137.49768177000001</v>
      </c>
      <c r="F590" s="84">
        <v>137.49768177000001</v>
      </c>
    </row>
    <row r="591" spans="1:6" ht="12.75" customHeight="1" x14ac:dyDescent="0.2">
      <c r="A591" s="83" t="s">
        <v>177</v>
      </c>
      <c r="B591" s="83">
        <v>7</v>
      </c>
      <c r="C591" s="84">
        <v>783.71233835999999</v>
      </c>
      <c r="D591" s="84">
        <v>776.94364883000003</v>
      </c>
      <c r="E591" s="84">
        <v>131.79036665000001</v>
      </c>
      <c r="F591" s="84">
        <v>131.79036665000001</v>
      </c>
    </row>
    <row r="592" spans="1:6" ht="12.75" customHeight="1" x14ac:dyDescent="0.2">
      <c r="A592" s="83" t="s">
        <v>177</v>
      </c>
      <c r="B592" s="83">
        <v>8</v>
      </c>
      <c r="C592" s="84">
        <v>719.72737536</v>
      </c>
      <c r="D592" s="84">
        <v>716.79440514999999</v>
      </c>
      <c r="E592" s="84">
        <v>121.58745053</v>
      </c>
      <c r="F592" s="84">
        <v>121.58745053</v>
      </c>
    </row>
    <row r="593" spans="1:6" ht="12.75" customHeight="1" x14ac:dyDescent="0.2">
      <c r="A593" s="83" t="s">
        <v>177</v>
      </c>
      <c r="B593" s="83">
        <v>9</v>
      </c>
      <c r="C593" s="84">
        <v>706.26859611999998</v>
      </c>
      <c r="D593" s="84">
        <v>701.68027824000001</v>
      </c>
      <c r="E593" s="84">
        <v>119.02369145999999</v>
      </c>
      <c r="F593" s="84">
        <v>119.02369145999999</v>
      </c>
    </row>
    <row r="594" spans="1:6" ht="12.75" customHeight="1" x14ac:dyDescent="0.2">
      <c r="A594" s="83" t="s">
        <v>177</v>
      </c>
      <c r="B594" s="83">
        <v>10</v>
      </c>
      <c r="C594" s="84">
        <v>682.38751648000004</v>
      </c>
      <c r="D594" s="84">
        <v>677.97298438999997</v>
      </c>
      <c r="E594" s="84">
        <v>115.00230206000001</v>
      </c>
      <c r="F594" s="84">
        <v>115.00230206000001</v>
      </c>
    </row>
    <row r="595" spans="1:6" ht="12.75" customHeight="1" x14ac:dyDescent="0.2">
      <c r="A595" s="83" t="s">
        <v>177</v>
      </c>
      <c r="B595" s="83">
        <v>11</v>
      </c>
      <c r="C595" s="84">
        <v>675.97682658999997</v>
      </c>
      <c r="D595" s="84">
        <v>670.74268656000004</v>
      </c>
      <c r="E595" s="84">
        <v>113.77585069</v>
      </c>
      <c r="F595" s="84">
        <v>113.77585069</v>
      </c>
    </row>
    <row r="596" spans="1:6" ht="12.75" customHeight="1" x14ac:dyDescent="0.2">
      <c r="A596" s="83" t="s">
        <v>177</v>
      </c>
      <c r="B596" s="83">
        <v>12</v>
      </c>
      <c r="C596" s="84">
        <v>664.25141912000004</v>
      </c>
      <c r="D596" s="84">
        <v>660.60589782</v>
      </c>
      <c r="E596" s="84">
        <v>112.05638094</v>
      </c>
      <c r="F596" s="84">
        <v>112.05638094</v>
      </c>
    </row>
    <row r="597" spans="1:6" ht="12.75" customHeight="1" x14ac:dyDescent="0.2">
      <c r="A597" s="83" t="s">
        <v>177</v>
      </c>
      <c r="B597" s="83">
        <v>13</v>
      </c>
      <c r="C597" s="84">
        <v>670.52103371999999</v>
      </c>
      <c r="D597" s="84">
        <v>666.91981182999996</v>
      </c>
      <c r="E597" s="84">
        <v>113.12738917</v>
      </c>
      <c r="F597" s="84">
        <v>113.12738917</v>
      </c>
    </row>
    <row r="598" spans="1:6" ht="12.75" customHeight="1" x14ac:dyDescent="0.2">
      <c r="A598" s="83" t="s">
        <v>177</v>
      </c>
      <c r="B598" s="83">
        <v>14</v>
      </c>
      <c r="C598" s="84">
        <v>665.51300849999996</v>
      </c>
      <c r="D598" s="84">
        <v>661.68447652999998</v>
      </c>
      <c r="E598" s="84">
        <v>112.23933666000001</v>
      </c>
      <c r="F598" s="84">
        <v>112.23933666000001</v>
      </c>
    </row>
    <row r="599" spans="1:6" ht="12.75" customHeight="1" x14ac:dyDescent="0.2">
      <c r="A599" s="83" t="s">
        <v>177</v>
      </c>
      <c r="B599" s="83">
        <v>15</v>
      </c>
      <c r="C599" s="84">
        <v>672.60901749000004</v>
      </c>
      <c r="D599" s="84">
        <v>667.42094221000002</v>
      </c>
      <c r="E599" s="84">
        <v>113.21239425</v>
      </c>
      <c r="F599" s="84">
        <v>113.21239425</v>
      </c>
    </row>
    <row r="600" spans="1:6" ht="12.75" customHeight="1" x14ac:dyDescent="0.2">
      <c r="A600" s="83" t="s">
        <v>177</v>
      </c>
      <c r="B600" s="83">
        <v>16</v>
      </c>
      <c r="C600" s="84">
        <v>637.50129502000004</v>
      </c>
      <c r="D600" s="84">
        <v>633.09650366999995</v>
      </c>
      <c r="E600" s="84">
        <v>107.39005392</v>
      </c>
      <c r="F600" s="84">
        <v>107.39005392</v>
      </c>
    </row>
    <row r="601" spans="1:6" ht="12.75" customHeight="1" x14ac:dyDescent="0.2">
      <c r="A601" s="83" t="s">
        <v>177</v>
      </c>
      <c r="B601" s="83">
        <v>17</v>
      </c>
      <c r="C601" s="84">
        <v>611.77801037999996</v>
      </c>
      <c r="D601" s="84">
        <v>608.38130228</v>
      </c>
      <c r="E601" s="84">
        <v>103.19769651999999</v>
      </c>
      <c r="F601" s="84">
        <v>103.19769651999999</v>
      </c>
    </row>
    <row r="602" spans="1:6" ht="12.75" customHeight="1" x14ac:dyDescent="0.2">
      <c r="A602" s="83" t="s">
        <v>177</v>
      </c>
      <c r="B602" s="83">
        <v>18</v>
      </c>
      <c r="C602" s="84">
        <v>630.98687222000001</v>
      </c>
      <c r="D602" s="84">
        <v>626.18437382000002</v>
      </c>
      <c r="E602" s="84">
        <v>106.21757233</v>
      </c>
      <c r="F602" s="84">
        <v>106.21757233</v>
      </c>
    </row>
    <row r="603" spans="1:6" ht="12.75" customHeight="1" x14ac:dyDescent="0.2">
      <c r="A603" s="83" t="s">
        <v>177</v>
      </c>
      <c r="B603" s="83">
        <v>19</v>
      </c>
      <c r="C603" s="84">
        <v>639.20737136000002</v>
      </c>
      <c r="D603" s="84">
        <v>635.02301551000005</v>
      </c>
      <c r="E603" s="84">
        <v>107.71684172000001</v>
      </c>
      <c r="F603" s="84">
        <v>107.71684172000001</v>
      </c>
    </row>
    <row r="604" spans="1:6" ht="12.75" customHeight="1" x14ac:dyDescent="0.2">
      <c r="A604" s="83" t="s">
        <v>177</v>
      </c>
      <c r="B604" s="83">
        <v>20</v>
      </c>
      <c r="C604" s="84">
        <v>652.25379979000002</v>
      </c>
      <c r="D604" s="84">
        <v>647.85501599999998</v>
      </c>
      <c r="E604" s="84">
        <v>109.89349127</v>
      </c>
      <c r="F604" s="84">
        <v>109.89349127</v>
      </c>
    </row>
    <row r="605" spans="1:6" ht="12.75" customHeight="1" x14ac:dyDescent="0.2">
      <c r="A605" s="83" t="s">
        <v>177</v>
      </c>
      <c r="B605" s="83">
        <v>21</v>
      </c>
      <c r="C605" s="84">
        <v>663.96371825999995</v>
      </c>
      <c r="D605" s="84">
        <v>662.76878541999997</v>
      </c>
      <c r="E605" s="84">
        <v>112.42326437</v>
      </c>
      <c r="F605" s="84">
        <v>112.42326437</v>
      </c>
    </row>
    <row r="606" spans="1:6" ht="12.75" customHeight="1" x14ac:dyDescent="0.2">
      <c r="A606" s="83" t="s">
        <v>177</v>
      </c>
      <c r="B606" s="83">
        <v>22</v>
      </c>
      <c r="C606" s="84">
        <v>651.44158300000004</v>
      </c>
      <c r="D606" s="84">
        <v>646.36887033999994</v>
      </c>
      <c r="E606" s="84">
        <v>109.64140132999999</v>
      </c>
      <c r="F606" s="84">
        <v>109.64140132999999</v>
      </c>
    </row>
    <row r="607" spans="1:6" ht="12.75" customHeight="1" x14ac:dyDescent="0.2">
      <c r="A607" s="83" t="s">
        <v>177</v>
      </c>
      <c r="B607" s="83">
        <v>23</v>
      </c>
      <c r="C607" s="84">
        <v>669.44418557999995</v>
      </c>
      <c r="D607" s="84">
        <v>663.89083111000002</v>
      </c>
      <c r="E607" s="84">
        <v>112.61359324999999</v>
      </c>
      <c r="F607" s="84">
        <v>112.61359324999999</v>
      </c>
    </row>
    <row r="608" spans="1:6" ht="12.75" customHeight="1" x14ac:dyDescent="0.2">
      <c r="A608" s="83" t="s">
        <v>177</v>
      </c>
      <c r="B608" s="83">
        <v>24</v>
      </c>
      <c r="C608" s="84">
        <v>743.62847416</v>
      </c>
      <c r="D608" s="84">
        <v>736.62197734999995</v>
      </c>
      <c r="E608" s="84">
        <v>124.95073564</v>
      </c>
      <c r="F608" s="84">
        <v>124.95073564</v>
      </c>
    </row>
    <row r="609" spans="1:6" ht="12.75" customHeight="1" x14ac:dyDescent="0.2">
      <c r="A609" s="83" t="s">
        <v>178</v>
      </c>
      <c r="B609" s="83">
        <v>1</v>
      </c>
      <c r="C609" s="84">
        <v>770.87422663999996</v>
      </c>
      <c r="D609" s="84">
        <v>764.77966813</v>
      </c>
      <c r="E609" s="84">
        <v>129.72703106</v>
      </c>
      <c r="F609" s="84">
        <v>129.72703106</v>
      </c>
    </row>
    <row r="610" spans="1:6" ht="12.75" customHeight="1" x14ac:dyDescent="0.2">
      <c r="A610" s="83" t="s">
        <v>178</v>
      </c>
      <c r="B610" s="83">
        <v>2</v>
      </c>
      <c r="C610" s="84">
        <v>822.88153407000004</v>
      </c>
      <c r="D610" s="84">
        <v>813.62460247000001</v>
      </c>
      <c r="E610" s="84">
        <v>138.01243478999999</v>
      </c>
      <c r="F610" s="84">
        <v>138.01243478999999</v>
      </c>
    </row>
    <row r="611" spans="1:6" ht="12.75" customHeight="1" x14ac:dyDescent="0.2">
      <c r="A611" s="83" t="s">
        <v>178</v>
      </c>
      <c r="B611" s="83">
        <v>3</v>
      </c>
      <c r="C611" s="84">
        <v>813.42427098999997</v>
      </c>
      <c r="D611" s="84">
        <v>804.68031331999998</v>
      </c>
      <c r="E611" s="84">
        <v>136.49524478000001</v>
      </c>
      <c r="F611" s="84">
        <v>136.49524478000001</v>
      </c>
    </row>
    <row r="612" spans="1:6" ht="12.75" customHeight="1" x14ac:dyDescent="0.2">
      <c r="A612" s="83" t="s">
        <v>178</v>
      </c>
      <c r="B612" s="83">
        <v>4</v>
      </c>
      <c r="C612" s="84">
        <v>800.85253344</v>
      </c>
      <c r="D612" s="84">
        <v>794.93166179000002</v>
      </c>
      <c r="E612" s="84">
        <v>134.84161345000001</v>
      </c>
      <c r="F612" s="84">
        <v>134.84161345000001</v>
      </c>
    </row>
    <row r="613" spans="1:6" ht="12.75" customHeight="1" x14ac:dyDescent="0.2">
      <c r="A613" s="83" t="s">
        <v>178</v>
      </c>
      <c r="B613" s="83">
        <v>5</v>
      </c>
      <c r="C613" s="84">
        <v>801.43870451999999</v>
      </c>
      <c r="D613" s="84">
        <v>799.34464778999995</v>
      </c>
      <c r="E613" s="84">
        <v>135.59017358</v>
      </c>
      <c r="F613" s="84">
        <v>135.59017358</v>
      </c>
    </row>
    <row r="614" spans="1:6" ht="12.75" customHeight="1" x14ac:dyDescent="0.2">
      <c r="A614" s="83" t="s">
        <v>178</v>
      </c>
      <c r="B614" s="83">
        <v>6</v>
      </c>
      <c r="C614" s="84">
        <v>788.55994203</v>
      </c>
      <c r="D614" s="84">
        <v>782.97603828000001</v>
      </c>
      <c r="E614" s="84">
        <v>132.8136208</v>
      </c>
      <c r="F614" s="84">
        <v>132.8136208</v>
      </c>
    </row>
    <row r="615" spans="1:6" ht="12.75" customHeight="1" x14ac:dyDescent="0.2">
      <c r="A615" s="83" t="s">
        <v>178</v>
      </c>
      <c r="B615" s="83">
        <v>7</v>
      </c>
      <c r="C615" s="84">
        <v>776.62377830000003</v>
      </c>
      <c r="D615" s="84">
        <v>772.55357101000004</v>
      </c>
      <c r="E615" s="84">
        <v>131.04569235</v>
      </c>
      <c r="F615" s="84">
        <v>131.04569235</v>
      </c>
    </row>
    <row r="616" spans="1:6" ht="12.75" customHeight="1" x14ac:dyDescent="0.2">
      <c r="A616" s="83" t="s">
        <v>178</v>
      </c>
      <c r="B616" s="83">
        <v>8</v>
      </c>
      <c r="C616" s="84">
        <v>720.43091451999999</v>
      </c>
      <c r="D616" s="84">
        <v>717.77745371000003</v>
      </c>
      <c r="E616" s="84">
        <v>121.75420178</v>
      </c>
      <c r="F616" s="84">
        <v>121.75420178</v>
      </c>
    </row>
    <row r="617" spans="1:6" ht="12.75" customHeight="1" x14ac:dyDescent="0.2">
      <c r="A617" s="83" t="s">
        <v>178</v>
      </c>
      <c r="B617" s="83">
        <v>9</v>
      </c>
      <c r="C617" s="84">
        <v>734.55205840999997</v>
      </c>
      <c r="D617" s="84">
        <v>729.54935717000001</v>
      </c>
      <c r="E617" s="84">
        <v>123.75103061</v>
      </c>
      <c r="F617" s="84">
        <v>123.75103061</v>
      </c>
    </row>
    <row r="618" spans="1:6" ht="12.75" customHeight="1" x14ac:dyDescent="0.2">
      <c r="A618" s="83" t="s">
        <v>178</v>
      </c>
      <c r="B618" s="83">
        <v>10</v>
      </c>
      <c r="C618" s="84">
        <v>720.59793064999997</v>
      </c>
      <c r="D618" s="84">
        <v>715.45535328000005</v>
      </c>
      <c r="E618" s="84">
        <v>121.36031161</v>
      </c>
      <c r="F618" s="84">
        <v>121.36031161</v>
      </c>
    </row>
    <row r="619" spans="1:6" ht="12.75" customHeight="1" x14ac:dyDescent="0.2">
      <c r="A619" s="83" t="s">
        <v>178</v>
      </c>
      <c r="B619" s="83">
        <v>11</v>
      </c>
      <c r="C619" s="84">
        <v>704.98384367999995</v>
      </c>
      <c r="D619" s="84">
        <v>700.02813648999995</v>
      </c>
      <c r="E619" s="84">
        <v>118.74344415</v>
      </c>
      <c r="F619" s="84">
        <v>118.74344415</v>
      </c>
    </row>
    <row r="620" spans="1:6" ht="12.75" customHeight="1" x14ac:dyDescent="0.2">
      <c r="A620" s="83" t="s">
        <v>178</v>
      </c>
      <c r="B620" s="83">
        <v>12</v>
      </c>
      <c r="C620" s="84">
        <v>695.97475578000001</v>
      </c>
      <c r="D620" s="84">
        <v>695.10422750999999</v>
      </c>
      <c r="E620" s="84">
        <v>117.90821785</v>
      </c>
      <c r="F620" s="84">
        <v>117.90821785</v>
      </c>
    </row>
    <row r="621" spans="1:6" ht="12.75" customHeight="1" x14ac:dyDescent="0.2">
      <c r="A621" s="83" t="s">
        <v>178</v>
      </c>
      <c r="B621" s="83">
        <v>13</v>
      </c>
      <c r="C621" s="84">
        <v>706.74310000000003</v>
      </c>
      <c r="D621" s="84">
        <v>701.69239746999995</v>
      </c>
      <c r="E621" s="84">
        <v>119.0257472</v>
      </c>
      <c r="F621" s="84">
        <v>119.0257472</v>
      </c>
    </row>
    <row r="622" spans="1:6" ht="12.75" customHeight="1" x14ac:dyDescent="0.2">
      <c r="A622" s="83" t="s">
        <v>178</v>
      </c>
      <c r="B622" s="83">
        <v>14</v>
      </c>
      <c r="C622" s="84">
        <v>704.78717558000005</v>
      </c>
      <c r="D622" s="84">
        <v>699.55684036000002</v>
      </c>
      <c r="E622" s="84">
        <v>118.66349975</v>
      </c>
      <c r="F622" s="84">
        <v>118.66349975</v>
      </c>
    </row>
    <row r="623" spans="1:6" ht="12.75" customHeight="1" x14ac:dyDescent="0.2">
      <c r="A623" s="83" t="s">
        <v>178</v>
      </c>
      <c r="B623" s="83">
        <v>15</v>
      </c>
      <c r="C623" s="84">
        <v>709.19412884999997</v>
      </c>
      <c r="D623" s="84">
        <v>704.24836137</v>
      </c>
      <c r="E623" s="84">
        <v>119.45930686</v>
      </c>
      <c r="F623" s="84">
        <v>119.45930686</v>
      </c>
    </row>
    <row r="624" spans="1:6" ht="12.75" customHeight="1" x14ac:dyDescent="0.2">
      <c r="A624" s="83" t="s">
        <v>178</v>
      </c>
      <c r="B624" s="83">
        <v>16</v>
      </c>
      <c r="C624" s="84">
        <v>667.62720162999994</v>
      </c>
      <c r="D624" s="84">
        <v>662.33824628000002</v>
      </c>
      <c r="E624" s="84">
        <v>112.35023345</v>
      </c>
      <c r="F624" s="84">
        <v>112.35023345</v>
      </c>
    </row>
    <row r="625" spans="1:6" ht="12.75" customHeight="1" x14ac:dyDescent="0.2">
      <c r="A625" s="83" t="s">
        <v>178</v>
      </c>
      <c r="B625" s="83">
        <v>17</v>
      </c>
      <c r="C625" s="84">
        <v>636.55535191000001</v>
      </c>
      <c r="D625" s="84">
        <v>632.69944642999997</v>
      </c>
      <c r="E625" s="84">
        <v>107.32270242</v>
      </c>
      <c r="F625" s="84">
        <v>107.32270242</v>
      </c>
    </row>
    <row r="626" spans="1:6" ht="12.75" customHeight="1" x14ac:dyDescent="0.2">
      <c r="A626" s="83" t="s">
        <v>178</v>
      </c>
      <c r="B626" s="83">
        <v>18</v>
      </c>
      <c r="C626" s="84">
        <v>637.66146166999999</v>
      </c>
      <c r="D626" s="84">
        <v>631.86268634999999</v>
      </c>
      <c r="E626" s="84">
        <v>107.18076558999999</v>
      </c>
      <c r="F626" s="84">
        <v>107.18076558999999</v>
      </c>
    </row>
    <row r="627" spans="1:6" ht="12.75" customHeight="1" x14ac:dyDescent="0.2">
      <c r="A627" s="83" t="s">
        <v>178</v>
      </c>
      <c r="B627" s="83">
        <v>19</v>
      </c>
      <c r="C627" s="84">
        <v>644.76676255999996</v>
      </c>
      <c r="D627" s="84">
        <v>637.80939650000005</v>
      </c>
      <c r="E627" s="84">
        <v>108.18948625</v>
      </c>
      <c r="F627" s="84">
        <v>108.18948625</v>
      </c>
    </row>
    <row r="628" spans="1:6" ht="12.75" customHeight="1" x14ac:dyDescent="0.2">
      <c r="A628" s="83" t="s">
        <v>178</v>
      </c>
      <c r="B628" s="83">
        <v>20</v>
      </c>
      <c r="C628" s="84">
        <v>644.07761704999996</v>
      </c>
      <c r="D628" s="84">
        <v>635.69655637000005</v>
      </c>
      <c r="E628" s="84">
        <v>107.83109220999999</v>
      </c>
      <c r="F628" s="84">
        <v>107.83109220999999</v>
      </c>
    </row>
    <row r="629" spans="1:6" ht="12.75" customHeight="1" x14ac:dyDescent="0.2">
      <c r="A629" s="83" t="s">
        <v>178</v>
      </c>
      <c r="B629" s="83">
        <v>21</v>
      </c>
      <c r="C629" s="84">
        <v>635.13461262999999</v>
      </c>
      <c r="D629" s="84">
        <v>628.47334715</v>
      </c>
      <c r="E629" s="84">
        <v>106.60584326</v>
      </c>
      <c r="F629" s="84">
        <v>106.60584326</v>
      </c>
    </row>
    <row r="630" spans="1:6" ht="12.75" customHeight="1" x14ac:dyDescent="0.2">
      <c r="A630" s="83" t="s">
        <v>178</v>
      </c>
      <c r="B630" s="83">
        <v>22</v>
      </c>
      <c r="C630" s="84">
        <v>633.79498263999994</v>
      </c>
      <c r="D630" s="84">
        <v>628.04563535</v>
      </c>
      <c r="E630" s="84">
        <v>106.53329193</v>
      </c>
      <c r="F630" s="84">
        <v>106.53329193</v>
      </c>
    </row>
    <row r="631" spans="1:6" ht="12.75" customHeight="1" x14ac:dyDescent="0.2">
      <c r="A631" s="83" t="s">
        <v>178</v>
      </c>
      <c r="B631" s="83">
        <v>23</v>
      </c>
      <c r="C631" s="84">
        <v>626.12704983000003</v>
      </c>
      <c r="D631" s="84">
        <v>619.41567772999997</v>
      </c>
      <c r="E631" s="84">
        <v>105.06942093000001</v>
      </c>
      <c r="F631" s="84">
        <v>105.06942093000001</v>
      </c>
    </row>
    <row r="632" spans="1:6" ht="12.75" customHeight="1" x14ac:dyDescent="0.2">
      <c r="A632" s="83" t="s">
        <v>178</v>
      </c>
      <c r="B632" s="83">
        <v>24</v>
      </c>
      <c r="C632" s="84">
        <v>664.09965895000005</v>
      </c>
      <c r="D632" s="84">
        <v>657.60621080999999</v>
      </c>
      <c r="E632" s="84">
        <v>111.54755401</v>
      </c>
      <c r="F632" s="84">
        <v>111.54755401</v>
      </c>
    </row>
    <row r="633" spans="1:6" ht="12.75" customHeight="1" x14ac:dyDescent="0.2">
      <c r="A633" s="83" t="s">
        <v>179</v>
      </c>
      <c r="B633" s="83">
        <v>1</v>
      </c>
      <c r="C633" s="84">
        <v>717.31706284999996</v>
      </c>
      <c r="D633" s="84">
        <v>710.25355733000004</v>
      </c>
      <c r="E633" s="84">
        <v>120.47794827</v>
      </c>
      <c r="F633" s="84">
        <v>120.47794827</v>
      </c>
    </row>
    <row r="634" spans="1:6" ht="12.75" customHeight="1" x14ac:dyDescent="0.2">
      <c r="A634" s="83" t="s">
        <v>179</v>
      </c>
      <c r="B634" s="83">
        <v>2</v>
      </c>
      <c r="C634" s="84">
        <v>795.88734323999995</v>
      </c>
      <c r="D634" s="84">
        <v>788.49854912000001</v>
      </c>
      <c r="E634" s="84">
        <v>133.75038595000001</v>
      </c>
      <c r="F634" s="84">
        <v>133.75038595000001</v>
      </c>
    </row>
    <row r="635" spans="1:6" ht="12.75" customHeight="1" x14ac:dyDescent="0.2">
      <c r="A635" s="83" t="s">
        <v>179</v>
      </c>
      <c r="B635" s="83">
        <v>3</v>
      </c>
      <c r="C635" s="84">
        <v>824.52765466999995</v>
      </c>
      <c r="D635" s="84">
        <v>815.27084376000005</v>
      </c>
      <c r="E635" s="84">
        <v>138.29168122999999</v>
      </c>
      <c r="F635" s="84">
        <v>138.29168122999999</v>
      </c>
    </row>
    <row r="636" spans="1:6" ht="12.75" customHeight="1" x14ac:dyDescent="0.2">
      <c r="A636" s="83" t="s">
        <v>179</v>
      </c>
      <c r="B636" s="83">
        <v>4</v>
      </c>
      <c r="C636" s="84">
        <v>834.99161665999998</v>
      </c>
      <c r="D636" s="84">
        <v>829.35001719000002</v>
      </c>
      <c r="E636" s="84">
        <v>140.67988457999999</v>
      </c>
      <c r="F636" s="84">
        <v>140.67988457999999</v>
      </c>
    </row>
    <row r="637" spans="1:6" ht="12.75" customHeight="1" x14ac:dyDescent="0.2">
      <c r="A637" s="83" t="s">
        <v>179</v>
      </c>
      <c r="B637" s="83">
        <v>5</v>
      </c>
      <c r="C637" s="84">
        <v>847.82246256999997</v>
      </c>
      <c r="D637" s="84">
        <v>838.55141776000005</v>
      </c>
      <c r="E637" s="84">
        <v>142.24068754999999</v>
      </c>
      <c r="F637" s="84">
        <v>142.24068754999999</v>
      </c>
    </row>
    <row r="638" spans="1:6" ht="12.75" customHeight="1" x14ac:dyDescent="0.2">
      <c r="A638" s="83" t="s">
        <v>179</v>
      </c>
      <c r="B638" s="83">
        <v>6</v>
      </c>
      <c r="C638" s="84">
        <v>826.06091103999995</v>
      </c>
      <c r="D638" s="84">
        <v>820.21876067000005</v>
      </c>
      <c r="E638" s="84">
        <v>139.13097991000001</v>
      </c>
      <c r="F638" s="84">
        <v>139.13097991000001</v>
      </c>
    </row>
    <row r="639" spans="1:6" ht="12.75" customHeight="1" x14ac:dyDescent="0.2">
      <c r="A639" s="83" t="s">
        <v>179</v>
      </c>
      <c r="B639" s="83">
        <v>7</v>
      </c>
      <c r="C639" s="84">
        <v>775.08801767</v>
      </c>
      <c r="D639" s="84">
        <v>769.64268764999997</v>
      </c>
      <c r="E639" s="84">
        <v>130.55192889</v>
      </c>
      <c r="F639" s="84">
        <v>130.55192889</v>
      </c>
    </row>
    <row r="640" spans="1:6" ht="12.75" customHeight="1" x14ac:dyDescent="0.2">
      <c r="A640" s="83" t="s">
        <v>179</v>
      </c>
      <c r="B640" s="83">
        <v>8</v>
      </c>
      <c r="C640" s="84">
        <v>741.05848130000004</v>
      </c>
      <c r="D640" s="84">
        <v>728.13826488999996</v>
      </c>
      <c r="E640" s="84">
        <v>123.51167172</v>
      </c>
      <c r="F640" s="84">
        <v>123.51167172</v>
      </c>
    </row>
    <row r="641" spans="1:6" ht="12.75" customHeight="1" x14ac:dyDescent="0.2">
      <c r="A641" s="83" t="s">
        <v>179</v>
      </c>
      <c r="B641" s="83">
        <v>9</v>
      </c>
      <c r="C641" s="84">
        <v>696.88745814000004</v>
      </c>
      <c r="D641" s="84">
        <v>689.90953760000002</v>
      </c>
      <c r="E641" s="84">
        <v>117.02705988</v>
      </c>
      <c r="F641" s="84">
        <v>117.02705988</v>
      </c>
    </row>
    <row r="642" spans="1:6" ht="12.75" customHeight="1" x14ac:dyDescent="0.2">
      <c r="A642" s="83" t="s">
        <v>179</v>
      </c>
      <c r="B642" s="83">
        <v>10</v>
      </c>
      <c r="C642" s="84">
        <v>670.71411645000001</v>
      </c>
      <c r="D642" s="84">
        <v>665.71080111000003</v>
      </c>
      <c r="E642" s="84">
        <v>112.9223087</v>
      </c>
      <c r="F642" s="84">
        <v>112.9223087</v>
      </c>
    </row>
    <row r="643" spans="1:6" ht="12.75" customHeight="1" x14ac:dyDescent="0.2">
      <c r="A643" s="83" t="s">
        <v>179</v>
      </c>
      <c r="B643" s="83">
        <v>11</v>
      </c>
      <c r="C643" s="84">
        <v>667.26249302999997</v>
      </c>
      <c r="D643" s="84">
        <v>664.51717934999999</v>
      </c>
      <c r="E643" s="84">
        <v>112.71983862</v>
      </c>
      <c r="F643" s="84">
        <v>112.71983862</v>
      </c>
    </row>
    <row r="644" spans="1:6" ht="12.75" customHeight="1" x14ac:dyDescent="0.2">
      <c r="A644" s="83" t="s">
        <v>179</v>
      </c>
      <c r="B644" s="83">
        <v>12</v>
      </c>
      <c r="C644" s="84">
        <v>658.22004673000004</v>
      </c>
      <c r="D644" s="84">
        <v>655.95881670000006</v>
      </c>
      <c r="E644" s="84">
        <v>111.26811203</v>
      </c>
      <c r="F644" s="84">
        <v>111.26811203</v>
      </c>
    </row>
    <row r="645" spans="1:6" ht="12.75" customHeight="1" x14ac:dyDescent="0.2">
      <c r="A645" s="83" t="s">
        <v>179</v>
      </c>
      <c r="B645" s="83">
        <v>13</v>
      </c>
      <c r="C645" s="84">
        <v>678.69374802000004</v>
      </c>
      <c r="D645" s="84">
        <v>665.90280138000003</v>
      </c>
      <c r="E645" s="84">
        <v>112.95487706999999</v>
      </c>
      <c r="F645" s="84">
        <v>112.95487706999999</v>
      </c>
    </row>
    <row r="646" spans="1:6" ht="12.75" customHeight="1" x14ac:dyDescent="0.2">
      <c r="A646" s="83" t="s">
        <v>179</v>
      </c>
      <c r="B646" s="83">
        <v>14</v>
      </c>
      <c r="C646" s="84">
        <v>657.96092982000005</v>
      </c>
      <c r="D646" s="84">
        <v>655.50980472000003</v>
      </c>
      <c r="E646" s="84">
        <v>111.19194761999999</v>
      </c>
      <c r="F646" s="84">
        <v>111.19194761999999</v>
      </c>
    </row>
    <row r="647" spans="1:6" ht="12.75" customHeight="1" x14ac:dyDescent="0.2">
      <c r="A647" s="83" t="s">
        <v>179</v>
      </c>
      <c r="B647" s="83">
        <v>15</v>
      </c>
      <c r="C647" s="84">
        <v>657.74475323000001</v>
      </c>
      <c r="D647" s="84">
        <v>654.68585132999999</v>
      </c>
      <c r="E647" s="84">
        <v>111.05218315</v>
      </c>
      <c r="F647" s="84">
        <v>111.05218315</v>
      </c>
    </row>
    <row r="648" spans="1:6" ht="12.75" customHeight="1" x14ac:dyDescent="0.2">
      <c r="A648" s="83" t="s">
        <v>179</v>
      </c>
      <c r="B648" s="83">
        <v>16</v>
      </c>
      <c r="C648" s="84">
        <v>622.86383175000003</v>
      </c>
      <c r="D648" s="84">
        <v>617.21140639999999</v>
      </c>
      <c r="E648" s="84">
        <v>104.69551771</v>
      </c>
      <c r="F648" s="84">
        <v>104.69551771</v>
      </c>
    </row>
    <row r="649" spans="1:6" ht="12.75" customHeight="1" x14ac:dyDescent="0.2">
      <c r="A649" s="83" t="s">
        <v>179</v>
      </c>
      <c r="B649" s="83">
        <v>17</v>
      </c>
      <c r="C649" s="84">
        <v>567.55760320000002</v>
      </c>
      <c r="D649" s="84">
        <v>561.41656866000005</v>
      </c>
      <c r="E649" s="84">
        <v>95.231224990000001</v>
      </c>
      <c r="F649" s="84">
        <v>95.231224990000001</v>
      </c>
    </row>
    <row r="650" spans="1:6" ht="12.75" customHeight="1" x14ac:dyDescent="0.2">
      <c r="A650" s="83" t="s">
        <v>179</v>
      </c>
      <c r="B650" s="83">
        <v>18</v>
      </c>
      <c r="C650" s="84">
        <v>573.73416189</v>
      </c>
      <c r="D650" s="84">
        <v>571.3901505</v>
      </c>
      <c r="E650" s="84">
        <v>96.923010500000004</v>
      </c>
      <c r="F650" s="84">
        <v>96.923010500000004</v>
      </c>
    </row>
    <row r="651" spans="1:6" ht="12.75" customHeight="1" x14ac:dyDescent="0.2">
      <c r="A651" s="83" t="s">
        <v>179</v>
      </c>
      <c r="B651" s="83">
        <v>19</v>
      </c>
      <c r="C651" s="84">
        <v>577.66981659999999</v>
      </c>
      <c r="D651" s="84">
        <v>571.75579307999999</v>
      </c>
      <c r="E651" s="84">
        <v>96.985033229999999</v>
      </c>
      <c r="F651" s="84">
        <v>96.985033229999999</v>
      </c>
    </row>
    <row r="652" spans="1:6" ht="12.75" customHeight="1" x14ac:dyDescent="0.2">
      <c r="A652" s="83" t="s">
        <v>179</v>
      </c>
      <c r="B652" s="83">
        <v>20</v>
      </c>
      <c r="C652" s="84">
        <v>579.13309122999999</v>
      </c>
      <c r="D652" s="84">
        <v>568.42706147000001</v>
      </c>
      <c r="E652" s="84">
        <v>96.420391559999999</v>
      </c>
      <c r="F652" s="84">
        <v>96.420391559999999</v>
      </c>
    </row>
    <row r="653" spans="1:6" ht="12.75" customHeight="1" x14ac:dyDescent="0.2">
      <c r="A653" s="83" t="s">
        <v>179</v>
      </c>
      <c r="B653" s="83">
        <v>21</v>
      </c>
      <c r="C653" s="84">
        <v>568.89697688000001</v>
      </c>
      <c r="D653" s="84">
        <v>561.87319300000001</v>
      </c>
      <c r="E653" s="84">
        <v>95.308680659999993</v>
      </c>
      <c r="F653" s="84">
        <v>95.308680659999993</v>
      </c>
    </row>
    <row r="654" spans="1:6" ht="12.75" customHeight="1" x14ac:dyDescent="0.2">
      <c r="A654" s="83" t="s">
        <v>179</v>
      </c>
      <c r="B654" s="83">
        <v>22</v>
      </c>
      <c r="C654" s="84">
        <v>554.42877748000001</v>
      </c>
      <c r="D654" s="84">
        <v>550.11879913999996</v>
      </c>
      <c r="E654" s="84">
        <v>93.314821929999994</v>
      </c>
      <c r="F654" s="84">
        <v>93.314821929999994</v>
      </c>
    </row>
    <row r="655" spans="1:6" ht="12.75" customHeight="1" x14ac:dyDescent="0.2">
      <c r="A655" s="83" t="s">
        <v>179</v>
      </c>
      <c r="B655" s="83">
        <v>23</v>
      </c>
      <c r="C655" s="84">
        <v>567.78971472000001</v>
      </c>
      <c r="D655" s="84">
        <v>562.74072739999997</v>
      </c>
      <c r="E655" s="84">
        <v>95.455837630000005</v>
      </c>
      <c r="F655" s="84">
        <v>95.455837630000005</v>
      </c>
    </row>
    <row r="656" spans="1:6" ht="12.75" customHeight="1" x14ac:dyDescent="0.2">
      <c r="A656" s="83" t="s">
        <v>179</v>
      </c>
      <c r="B656" s="83">
        <v>24</v>
      </c>
      <c r="C656" s="84">
        <v>632.79486598000005</v>
      </c>
      <c r="D656" s="84">
        <v>631.42723752999996</v>
      </c>
      <c r="E656" s="84">
        <v>107.10690185999999</v>
      </c>
      <c r="F656" s="84">
        <v>107.10690185999999</v>
      </c>
    </row>
    <row r="657" spans="1:6" ht="12.75" customHeight="1" x14ac:dyDescent="0.2">
      <c r="A657" s="83" t="s">
        <v>180</v>
      </c>
      <c r="B657" s="83">
        <v>1</v>
      </c>
      <c r="C657" s="84">
        <v>746.15307819999998</v>
      </c>
      <c r="D657" s="84">
        <v>739.25525458000004</v>
      </c>
      <c r="E657" s="84">
        <v>125.3974097</v>
      </c>
      <c r="F657" s="84">
        <v>125.3974097</v>
      </c>
    </row>
    <row r="658" spans="1:6" ht="12.75" customHeight="1" x14ac:dyDescent="0.2">
      <c r="A658" s="83" t="s">
        <v>180</v>
      </c>
      <c r="B658" s="83">
        <v>2</v>
      </c>
      <c r="C658" s="84">
        <v>782.95547629999999</v>
      </c>
      <c r="D658" s="84">
        <v>776.71565854000005</v>
      </c>
      <c r="E658" s="84">
        <v>131.75169341</v>
      </c>
      <c r="F658" s="84">
        <v>131.75169341</v>
      </c>
    </row>
    <row r="659" spans="1:6" ht="12.75" customHeight="1" x14ac:dyDescent="0.2">
      <c r="A659" s="83" t="s">
        <v>180</v>
      </c>
      <c r="B659" s="83">
        <v>3</v>
      </c>
      <c r="C659" s="84">
        <v>808.15009099999997</v>
      </c>
      <c r="D659" s="84">
        <v>802.58360327000003</v>
      </c>
      <c r="E659" s="84">
        <v>136.13958683000001</v>
      </c>
      <c r="F659" s="84">
        <v>136.13958683000001</v>
      </c>
    </row>
    <row r="660" spans="1:6" ht="12.75" customHeight="1" x14ac:dyDescent="0.2">
      <c r="A660" s="83" t="s">
        <v>180</v>
      </c>
      <c r="B660" s="83">
        <v>4</v>
      </c>
      <c r="C660" s="84">
        <v>841.90667374999998</v>
      </c>
      <c r="D660" s="84">
        <v>836.70294660000002</v>
      </c>
      <c r="E660" s="84">
        <v>141.92713753999999</v>
      </c>
      <c r="F660" s="84">
        <v>141.92713753999999</v>
      </c>
    </row>
    <row r="661" spans="1:6" ht="12.75" customHeight="1" x14ac:dyDescent="0.2">
      <c r="A661" s="83" t="s">
        <v>180</v>
      </c>
      <c r="B661" s="83">
        <v>5</v>
      </c>
      <c r="C661" s="84">
        <v>853.15994790000002</v>
      </c>
      <c r="D661" s="84">
        <v>848.32330681999997</v>
      </c>
      <c r="E661" s="84">
        <v>143.89826059000001</v>
      </c>
      <c r="F661" s="84">
        <v>143.89826059000001</v>
      </c>
    </row>
    <row r="662" spans="1:6" ht="12.75" customHeight="1" x14ac:dyDescent="0.2">
      <c r="A662" s="83" t="s">
        <v>180</v>
      </c>
      <c r="B662" s="83">
        <v>6</v>
      </c>
      <c r="C662" s="84">
        <v>843.89194319000001</v>
      </c>
      <c r="D662" s="84">
        <v>838.25025464999999</v>
      </c>
      <c r="E662" s="84">
        <v>142.18960225000001</v>
      </c>
      <c r="F662" s="84">
        <v>142.18960225000001</v>
      </c>
    </row>
    <row r="663" spans="1:6" ht="12.75" customHeight="1" x14ac:dyDescent="0.2">
      <c r="A663" s="83" t="s">
        <v>180</v>
      </c>
      <c r="B663" s="83">
        <v>7</v>
      </c>
      <c r="C663" s="84">
        <v>776.85473781999997</v>
      </c>
      <c r="D663" s="84">
        <v>772.02485493999995</v>
      </c>
      <c r="E663" s="84">
        <v>130.956008</v>
      </c>
      <c r="F663" s="84">
        <v>130.956008</v>
      </c>
    </row>
    <row r="664" spans="1:6" ht="12.75" customHeight="1" x14ac:dyDescent="0.2">
      <c r="A664" s="83" t="s">
        <v>180</v>
      </c>
      <c r="B664" s="83">
        <v>8</v>
      </c>
      <c r="C664" s="84">
        <v>719.11265185000002</v>
      </c>
      <c r="D664" s="84">
        <v>715.60404362999998</v>
      </c>
      <c r="E664" s="84">
        <v>121.38553346</v>
      </c>
      <c r="F664" s="84">
        <v>121.38553346</v>
      </c>
    </row>
    <row r="665" spans="1:6" ht="12.75" customHeight="1" x14ac:dyDescent="0.2">
      <c r="A665" s="83" t="s">
        <v>180</v>
      </c>
      <c r="B665" s="83">
        <v>9</v>
      </c>
      <c r="C665" s="84">
        <v>670.49709101999997</v>
      </c>
      <c r="D665" s="84">
        <v>666.91216162000001</v>
      </c>
      <c r="E665" s="84">
        <v>113.12609148999999</v>
      </c>
      <c r="F665" s="84">
        <v>113.12609148999999</v>
      </c>
    </row>
    <row r="666" spans="1:6" ht="12.75" customHeight="1" x14ac:dyDescent="0.2">
      <c r="A666" s="83" t="s">
        <v>180</v>
      </c>
      <c r="B666" s="83">
        <v>10</v>
      </c>
      <c r="C666" s="84">
        <v>640.93782741999996</v>
      </c>
      <c r="D666" s="84">
        <v>637.83967282000003</v>
      </c>
      <c r="E666" s="84">
        <v>108.19462193</v>
      </c>
      <c r="F666" s="84">
        <v>108.19462193</v>
      </c>
    </row>
    <row r="667" spans="1:6" ht="12.75" customHeight="1" x14ac:dyDescent="0.2">
      <c r="A667" s="83" t="s">
        <v>180</v>
      </c>
      <c r="B667" s="83">
        <v>11</v>
      </c>
      <c r="C667" s="84">
        <v>620.18072996000001</v>
      </c>
      <c r="D667" s="84">
        <v>616.64552360000005</v>
      </c>
      <c r="E667" s="84">
        <v>104.5995289</v>
      </c>
      <c r="F667" s="84">
        <v>104.5995289</v>
      </c>
    </row>
    <row r="668" spans="1:6" ht="12.75" customHeight="1" x14ac:dyDescent="0.2">
      <c r="A668" s="83" t="s">
        <v>180</v>
      </c>
      <c r="B668" s="83">
        <v>12</v>
      </c>
      <c r="C668" s="84">
        <v>628.78695264999999</v>
      </c>
      <c r="D668" s="84">
        <v>624.04883914000004</v>
      </c>
      <c r="E668" s="84">
        <v>105.85532868</v>
      </c>
      <c r="F668" s="84">
        <v>105.85532868</v>
      </c>
    </row>
    <row r="669" spans="1:6" ht="12.75" customHeight="1" x14ac:dyDescent="0.2">
      <c r="A669" s="83" t="s">
        <v>180</v>
      </c>
      <c r="B669" s="83">
        <v>13</v>
      </c>
      <c r="C669" s="84">
        <v>644.63117767000006</v>
      </c>
      <c r="D669" s="84">
        <v>640.00504359000001</v>
      </c>
      <c r="E669" s="84">
        <v>108.56192657</v>
      </c>
      <c r="F669" s="84">
        <v>108.56192657</v>
      </c>
    </row>
    <row r="670" spans="1:6" ht="12.75" customHeight="1" x14ac:dyDescent="0.2">
      <c r="A670" s="83" t="s">
        <v>180</v>
      </c>
      <c r="B670" s="83">
        <v>14</v>
      </c>
      <c r="C670" s="84">
        <v>643.15718863999996</v>
      </c>
      <c r="D670" s="84">
        <v>642.66167699000005</v>
      </c>
      <c r="E670" s="84">
        <v>109.01256245</v>
      </c>
      <c r="F670" s="84">
        <v>109.01256245</v>
      </c>
    </row>
    <row r="671" spans="1:6" ht="12.75" customHeight="1" x14ac:dyDescent="0.2">
      <c r="A671" s="83" t="s">
        <v>180</v>
      </c>
      <c r="B671" s="83">
        <v>15</v>
      </c>
      <c r="C671" s="84">
        <v>639.90854702000001</v>
      </c>
      <c r="D671" s="84">
        <v>638.82708879999996</v>
      </c>
      <c r="E671" s="84">
        <v>108.36211401</v>
      </c>
      <c r="F671" s="84">
        <v>108.36211401</v>
      </c>
    </row>
    <row r="672" spans="1:6" ht="12.75" customHeight="1" x14ac:dyDescent="0.2">
      <c r="A672" s="83" t="s">
        <v>180</v>
      </c>
      <c r="B672" s="83">
        <v>16</v>
      </c>
      <c r="C672" s="84">
        <v>614.53082563999999</v>
      </c>
      <c r="D672" s="84">
        <v>610.68215375</v>
      </c>
      <c r="E672" s="84">
        <v>103.58798231</v>
      </c>
      <c r="F672" s="84">
        <v>103.58798231</v>
      </c>
    </row>
    <row r="673" spans="1:6" ht="12.75" customHeight="1" x14ac:dyDescent="0.2">
      <c r="A673" s="83" t="s">
        <v>180</v>
      </c>
      <c r="B673" s="83">
        <v>17</v>
      </c>
      <c r="C673" s="84">
        <v>579.15431157</v>
      </c>
      <c r="D673" s="84">
        <v>573.83223427999997</v>
      </c>
      <c r="E673" s="84">
        <v>97.337253050000001</v>
      </c>
      <c r="F673" s="84">
        <v>97.337253050000001</v>
      </c>
    </row>
    <row r="674" spans="1:6" ht="12.75" customHeight="1" x14ac:dyDescent="0.2">
      <c r="A674" s="83" t="s">
        <v>180</v>
      </c>
      <c r="B674" s="83">
        <v>18</v>
      </c>
      <c r="C674" s="84">
        <v>580.80180245999998</v>
      </c>
      <c r="D674" s="84">
        <v>576.45507401999998</v>
      </c>
      <c r="E674" s="84">
        <v>97.782156630000003</v>
      </c>
      <c r="F674" s="84">
        <v>97.782156630000003</v>
      </c>
    </row>
    <row r="675" spans="1:6" ht="12.75" customHeight="1" x14ac:dyDescent="0.2">
      <c r="A675" s="83" t="s">
        <v>180</v>
      </c>
      <c r="B675" s="83">
        <v>19</v>
      </c>
      <c r="C675" s="84">
        <v>571.70873890999997</v>
      </c>
      <c r="D675" s="84">
        <v>566.17671536</v>
      </c>
      <c r="E675" s="84">
        <v>96.038672840000004</v>
      </c>
      <c r="F675" s="84">
        <v>96.038672840000004</v>
      </c>
    </row>
    <row r="676" spans="1:6" ht="12.75" customHeight="1" x14ac:dyDescent="0.2">
      <c r="A676" s="83" t="s">
        <v>180</v>
      </c>
      <c r="B676" s="83">
        <v>20</v>
      </c>
      <c r="C676" s="84">
        <v>579.57360413000004</v>
      </c>
      <c r="D676" s="84">
        <v>572.01110114000005</v>
      </c>
      <c r="E676" s="84">
        <v>97.028340290000003</v>
      </c>
      <c r="F676" s="84">
        <v>97.028340290000003</v>
      </c>
    </row>
    <row r="677" spans="1:6" ht="12.75" customHeight="1" x14ac:dyDescent="0.2">
      <c r="A677" s="83" t="s">
        <v>180</v>
      </c>
      <c r="B677" s="83">
        <v>21</v>
      </c>
      <c r="C677" s="84">
        <v>568.12007467000001</v>
      </c>
      <c r="D677" s="84">
        <v>559.94404032</v>
      </c>
      <c r="E677" s="84">
        <v>94.9814449</v>
      </c>
      <c r="F677" s="84">
        <v>94.9814449</v>
      </c>
    </row>
    <row r="678" spans="1:6" ht="12.75" customHeight="1" x14ac:dyDescent="0.2">
      <c r="A678" s="83" t="s">
        <v>180</v>
      </c>
      <c r="B678" s="83">
        <v>22</v>
      </c>
      <c r="C678" s="84">
        <v>555.62343050000004</v>
      </c>
      <c r="D678" s="84">
        <v>549.87698150999995</v>
      </c>
      <c r="E678" s="84">
        <v>93.273803209999997</v>
      </c>
      <c r="F678" s="84">
        <v>93.273803209999997</v>
      </c>
    </row>
    <row r="679" spans="1:6" ht="12.75" customHeight="1" x14ac:dyDescent="0.2">
      <c r="A679" s="83" t="s">
        <v>180</v>
      </c>
      <c r="B679" s="83">
        <v>23</v>
      </c>
      <c r="C679" s="84">
        <v>554.61959139999999</v>
      </c>
      <c r="D679" s="84">
        <v>553.58649489000004</v>
      </c>
      <c r="E679" s="84">
        <v>93.903035619999997</v>
      </c>
      <c r="F679" s="84">
        <v>93.903035619999997</v>
      </c>
    </row>
    <row r="680" spans="1:6" ht="12.75" customHeight="1" x14ac:dyDescent="0.2">
      <c r="A680" s="83" t="s">
        <v>180</v>
      </c>
      <c r="B680" s="83">
        <v>24</v>
      </c>
      <c r="C680" s="84">
        <v>620.91164430000003</v>
      </c>
      <c r="D680" s="84">
        <v>614.92475604000003</v>
      </c>
      <c r="E680" s="84">
        <v>104.30764082</v>
      </c>
      <c r="F680" s="84">
        <v>104.30764082</v>
      </c>
    </row>
    <row r="681" spans="1:6" ht="12.75" customHeight="1" x14ac:dyDescent="0.2">
      <c r="A681" s="83" t="s">
        <v>181</v>
      </c>
      <c r="B681" s="83">
        <v>1</v>
      </c>
      <c r="C681" s="84">
        <v>711.88405505000003</v>
      </c>
      <c r="D681" s="84">
        <v>705.44073994999997</v>
      </c>
      <c r="E681" s="84">
        <v>119.66156607000001</v>
      </c>
      <c r="F681" s="84">
        <v>119.66156607000001</v>
      </c>
    </row>
    <row r="682" spans="1:6" ht="12.75" customHeight="1" x14ac:dyDescent="0.2">
      <c r="A682" s="83" t="s">
        <v>181</v>
      </c>
      <c r="B682" s="83">
        <v>2</v>
      </c>
      <c r="C682" s="84">
        <v>756.12177377</v>
      </c>
      <c r="D682" s="84">
        <v>750.27439177999997</v>
      </c>
      <c r="E682" s="84">
        <v>127.26654929</v>
      </c>
      <c r="F682" s="84">
        <v>127.26654929</v>
      </c>
    </row>
    <row r="683" spans="1:6" ht="12.75" customHeight="1" x14ac:dyDescent="0.2">
      <c r="A683" s="83" t="s">
        <v>181</v>
      </c>
      <c r="B683" s="83">
        <v>3</v>
      </c>
      <c r="C683" s="84">
        <v>794.76136438000003</v>
      </c>
      <c r="D683" s="84">
        <v>791.71102268000004</v>
      </c>
      <c r="E683" s="84">
        <v>134.29530715000001</v>
      </c>
      <c r="F683" s="84">
        <v>134.29530715000001</v>
      </c>
    </row>
    <row r="684" spans="1:6" ht="12.75" customHeight="1" x14ac:dyDescent="0.2">
      <c r="A684" s="83" t="s">
        <v>181</v>
      </c>
      <c r="B684" s="83">
        <v>4</v>
      </c>
      <c r="C684" s="84">
        <v>802.39680011999997</v>
      </c>
      <c r="D684" s="84">
        <v>796.04730991999998</v>
      </c>
      <c r="E684" s="84">
        <v>135.03085712999999</v>
      </c>
      <c r="F684" s="84">
        <v>135.03085712999999</v>
      </c>
    </row>
    <row r="685" spans="1:6" ht="12.75" customHeight="1" x14ac:dyDescent="0.2">
      <c r="A685" s="83" t="s">
        <v>181</v>
      </c>
      <c r="B685" s="83">
        <v>5</v>
      </c>
      <c r="C685" s="84">
        <v>811.13579938999999</v>
      </c>
      <c r="D685" s="84">
        <v>803.47609420000003</v>
      </c>
      <c r="E685" s="84">
        <v>136.29097709000001</v>
      </c>
      <c r="F685" s="84">
        <v>136.29097709000001</v>
      </c>
    </row>
    <row r="686" spans="1:6" ht="12.75" customHeight="1" x14ac:dyDescent="0.2">
      <c r="A686" s="83" t="s">
        <v>181</v>
      </c>
      <c r="B686" s="83">
        <v>6</v>
      </c>
      <c r="C686" s="84">
        <v>798.69429276999995</v>
      </c>
      <c r="D686" s="84">
        <v>789.96017208000001</v>
      </c>
      <c r="E686" s="84">
        <v>133.99831619</v>
      </c>
      <c r="F686" s="84">
        <v>133.99831619</v>
      </c>
    </row>
    <row r="687" spans="1:6" ht="12.75" customHeight="1" x14ac:dyDescent="0.2">
      <c r="A687" s="83" t="s">
        <v>181</v>
      </c>
      <c r="B687" s="83">
        <v>7</v>
      </c>
      <c r="C687" s="84">
        <v>740.01993754</v>
      </c>
      <c r="D687" s="84">
        <v>730.80315533999999</v>
      </c>
      <c r="E687" s="84">
        <v>123.96370822</v>
      </c>
      <c r="F687" s="84">
        <v>123.96370822</v>
      </c>
    </row>
    <row r="688" spans="1:6" ht="12.75" customHeight="1" x14ac:dyDescent="0.2">
      <c r="A688" s="83" t="s">
        <v>181</v>
      </c>
      <c r="B688" s="83">
        <v>8</v>
      </c>
      <c r="C688" s="84">
        <v>701.48494225000002</v>
      </c>
      <c r="D688" s="84">
        <v>695.04210796999996</v>
      </c>
      <c r="E688" s="84">
        <v>117.89768072</v>
      </c>
      <c r="F688" s="84">
        <v>117.89768072</v>
      </c>
    </row>
    <row r="689" spans="1:6" ht="12.75" customHeight="1" x14ac:dyDescent="0.2">
      <c r="A689" s="83" t="s">
        <v>181</v>
      </c>
      <c r="B689" s="83">
        <v>9</v>
      </c>
      <c r="C689" s="84">
        <v>651.42110352999998</v>
      </c>
      <c r="D689" s="84">
        <v>650.35006742999997</v>
      </c>
      <c r="E689" s="84">
        <v>110.31671855</v>
      </c>
      <c r="F689" s="84">
        <v>110.31671855</v>
      </c>
    </row>
    <row r="690" spans="1:6" ht="12.75" customHeight="1" x14ac:dyDescent="0.2">
      <c r="A690" s="83" t="s">
        <v>181</v>
      </c>
      <c r="B690" s="83">
        <v>10</v>
      </c>
      <c r="C690" s="84">
        <v>642.88019735</v>
      </c>
      <c r="D690" s="84">
        <v>636.29879549999998</v>
      </c>
      <c r="E690" s="84">
        <v>107.93324803</v>
      </c>
      <c r="F690" s="84">
        <v>107.93324803</v>
      </c>
    </row>
    <row r="691" spans="1:6" ht="12.75" customHeight="1" x14ac:dyDescent="0.2">
      <c r="A691" s="83" t="s">
        <v>181</v>
      </c>
      <c r="B691" s="83">
        <v>11</v>
      </c>
      <c r="C691" s="84">
        <v>655.73744543999999</v>
      </c>
      <c r="D691" s="84">
        <v>651.32950646999996</v>
      </c>
      <c r="E691" s="84">
        <v>110.48285753</v>
      </c>
      <c r="F691" s="84">
        <v>110.48285753</v>
      </c>
    </row>
    <row r="692" spans="1:6" ht="12.75" customHeight="1" x14ac:dyDescent="0.2">
      <c r="A692" s="83" t="s">
        <v>181</v>
      </c>
      <c r="B692" s="83">
        <v>12</v>
      </c>
      <c r="C692" s="84">
        <v>665.75121715</v>
      </c>
      <c r="D692" s="84">
        <v>661.26449330000003</v>
      </c>
      <c r="E692" s="84">
        <v>112.1680963</v>
      </c>
      <c r="F692" s="84">
        <v>112.1680963</v>
      </c>
    </row>
    <row r="693" spans="1:6" ht="12.75" customHeight="1" x14ac:dyDescent="0.2">
      <c r="A693" s="83" t="s">
        <v>181</v>
      </c>
      <c r="B693" s="83">
        <v>13</v>
      </c>
      <c r="C693" s="84">
        <v>684.57269540000004</v>
      </c>
      <c r="D693" s="84">
        <v>679.90047104999996</v>
      </c>
      <c r="E693" s="84">
        <v>115.32925521</v>
      </c>
      <c r="F693" s="84">
        <v>115.32925521</v>
      </c>
    </row>
    <row r="694" spans="1:6" ht="12.75" customHeight="1" x14ac:dyDescent="0.2">
      <c r="A694" s="83" t="s">
        <v>181</v>
      </c>
      <c r="B694" s="83">
        <v>14</v>
      </c>
      <c r="C694" s="84">
        <v>677.10972848999995</v>
      </c>
      <c r="D694" s="84">
        <v>672.06794845000002</v>
      </c>
      <c r="E694" s="84">
        <v>114.00065046</v>
      </c>
      <c r="F694" s="84">
        <v>114.00065046</v>
      </c>
    </row>
    <row r="695" spans="1:6" ht="12.75" customHeight="1" x14ac:dyDescent="0.2">
      <c r="A695" s="83" t="s">
        <v>181</v>
      </c>
      <c r="B695" s="83">
        <v>15</v>
      </c>
      <c r="C695" s="84">
        <v>667.92964601000006</v>
      </c>
      <c r="D695" s="84">
        <v>663.56841876999999</v>
      </c>
      <c r="E695" s="84">
        <v>112.55890350999999</v>
      </c>
      <c r="F695" s="84">
        <v>112.55890350999999</v>
      </c>
    </row>
    <row r="696" spans="1:6" ht="12.75" customHeight="1" x14ac:dyDescent="0.2">
      <c r="A696" s="83" t="s">
        <v>181</v>
      </c>
      <c r="B696" s="83">
        <v>16</v>
      </c>
      <c r="C696" s="84">
        <v>645.98726741999997</v>
      </c>
      <c r="D696" s="84">
        <v>641.77934998000001</v>
      </c>
      <c r="E696" s="84">
        <v>108.86289626</v>
      </c>
      <c r="F696" s="84">
        <v>108.86289626</v>
      </c>
    </row>
    <row r="697" spans="1:6" ht="12.75" customHeight="1" x14ac:dyDescent="0.2">
      <c r="A697" s="83" t="s">
        <v>181</v>
      </c>
      <c r="B697" s="83">
        <v>17</v>
      </c>
      <c r="C697" s="84">
        <v>616.98173936000001</v>
      </c>
      <c r="D697" s="84">
        <v>612.46772542999997</v>
      </c>
      <c r="E697" s="84">
        <v>103.89086288999999</v>
      </c>
      <c r="F697" s="84">
        <v>103.89086288999999</v>
      </c>
    </row>
    <row r="698" spans="1:6" ht="12.75" customHeight="1" x14ac:dyDescent="0.2">
      <c r="A698" s="83" t="s">
        <v>181</v>
      </c>
      <c r="B698" s="83">
        <v>18</v>
      </c>
      <c r="C698" s="84">
        <v>589.10395130999996</v>
      </c>
      <c r="D698" s="84">
        <v>584.56482787000004</v>
      </c>
      <c r="E698" s="84">
        <v>99.157787200000001</v>
      </c>
      <c r="F698" s="84">
        <v>99.157787200000001</v>
      </c>
    </row>
    <row r="699" spans="1:6" ht="12.75" customHeight="1" x14ac:dyDescent="0.2">
      <c r="A699" s="83" t="s">
        <v>181</v>
      </c>
      <c r="B699" s="83">
        <v>19</v>
      </c>
      <c r="C699" s="84">
        <v>606.58052568999994</v>
      </c>
      <c r="D699" s="84">
        <v>601.01881063999997</v>
      </c>
      <c r="E699" s="84">
        <v>101.94882156</v>
      </c>
      <c r="F699" s="84">
        <v>101.94882156</v>
      </c>
    </row>
    <row r="700" spans="1:6" ht="12.75" customHeight="1" x14ac:dyDescent="0.2">
      <c r="A700" s="83" t="s">
        <v>181</v>
      </c>
      <c r="B700" s="83">
        <v>20</v>
      </c>
      <c r="C700" s="84">
        <v>615.09335016</v>
      </c>
      <c r="D700" s="84">
        <v>609.19068386000004</v>
      </c>
      <c r="E700" s="84">
        <v>103.33498923000001</v>
      </c>
      <c r="F700" s="84">
        <v>103.33498923000001</v>
      </c>
    </row>
    <row r="701" spans="1:6" ht="12.75" customHeight="1" x14ac:dyDescent="0.2">
      <c r="A701" s="83" t="s">
        <v>181</v>
      </c>
      <c r="B701" s="83">
        <v>21</v>
      </c>
      <c r="C701" s="84">
        <v>619.33515408000005</v>
      </c>
      <c r="D701" s="84">
        <v>612.76451178000002</v>
      </c>
      <c r="E701" s="84">
        <v>103.94120577</v>
      </c>
      <c r="F701" s="84">
        <v>103.94120577</v>
      </c>
    </row>
    <row r="702" spans="1:6" ht="12.75" customHeight="1" x14ac:dyDescent="0.2">
      <c r="A702" s="83" t="s">
        <v>181</v>
      </c>
      <c r="B702" s="83">
        <v>22</v>
      </c>
      <c r="C702" s="84">
        <v>586.33251954000002</v>
      </c>
      <c r="D702" s="84">
        <v>580.58186423999996</v>
      </c>
      <c r="E702" s="84">
        <v>98.482170319999994</v>
      </c>
      <c r="F702" s="84">
        <v>98.482170319999994</v>
      </c>
    </row>
    <row r="703" spans="1:6" ht="12.75" customHeight="1" x14ac:dyDescent="0.2">
      <c r="A703" s="83" t="s">
        <v>181</v>
      </c>
      <c r="B703" s="83">
        <v>23</v>
      </c>
      <c r="C703" s="84">
        <v>584.29510246999996</v>
      </c>
      <c r="D703" s="84">
        <v>578.48759054000004</v>
      </c>
      <c r="E703" s="84">
        <v>98.126925639999996</v>
      </c>
      <c r="F703" s="84">
        <v>98.126925639999996</v>
      </c>
    </row>
    <row r="704" spans="1:6" ht="12.75" customHeight="1" x14ac:dyDescent="0.2">
      <c r="A704" s="83" t="s">
        <v>181</v>
      </c>
      <c r="B704" s="83">
        <v>24</v>
      </c>
      <c r="C704" s="84">
        <v>673.26207989</v>
      </c>
      <c r="D704" s="84">
        <v>665.71741400999997</v>
      </c>
      <c r="E704" s="84">
        <v>112.92343043</v>
      </c>
      <c r="F704" s="84">
        <v>112.92343043</v>
      </c>
    </row>
    <row r="705" spans="1:6" ht="12.75" customHeight="1" x14ac:dyDescent="0.2">
      <c r="A705" s="83" t="s">
        <v>182</v>
      </c>
      <c r="B705" s="83">
        <v>1</v>
      </c>
      <c r="C705" s="84">
        <v>703.97092504</v>
      </c>
      <c r="D705" s="84">
        <v>697.29052306000006</v>
      </c>
      <c r="E705" s="84">
        <v>118.27907189</v>
      </c>
      <c r="F705" s="84">
        <v>118.27907189</v>
      </c>
    </row>
    <row r="706" spans="1:6" ht="12.75" customHeight="1" x14ac:dyDescent="0.2">
      <c r="A706" s="83" t="s">
        <v>182</v>
      </c>
      <c r="B706" s="83">
        <v>2</v>
      </c>
      <c r="C706" s="84">
        <v>748.85836925000001</v>
      </c>
      <c r="D706" s="84">
        <v>744.55855960999997</v>
      </c>
      <c r="E706" s="84">
        <v>126.29699169</v>
      </c>
      <c r="F706" s="84">
        <v>126.29699169</v>
      </c>
    </row>
    <row r="707" spans="1:6" ht="12.75" customHeight="1" x14ac:dyDescent="0.2">
      <c r="A707" s="83" t="s">
        <v>182</v>
      </c>
      <c r="B707" s="83">
        <v>3</v>
      </c>
      <c r="C707" s="84">
        <v>771.76103086000001</v>
      </c>
      <c r="D707" s="84">
        <v>768.11759402999996</v>
      </c>
      <c r="E707" s="84">
        <v>130.29323233</v>
      </c>
      <c r="F707" s="84">
        <v>130.29323233</v>
      </c>
    </row>
    <row r="708" spans="1:6" ht="12.75" customHeight="1" x14ac:dyDescent="0.2">
      <c r="A708" s="83" t="s">
        <v>182</v>
      </c>
      <c r="B708" s="83">
        <v>4</v>
      </c>
      <c r="C708" s="84">
        <v>790.90096225000002</v>
      </c>
      <c r="D708" s="84">
        <v>787.20545369000001</v>
      </c>
      <c r="E708" s="84">
        <v>133.53104246999999</v>
      </c>
      <c r="F708" s="84">
        <v>133.53104246999999</v>
      </c>
    </row>
    <row r="709" spans="1:6" ht="12.75" customHeight="1" x14ac:dyDescent="0.2">
      <c r="A709" s="83" t="s">
        <v>182</v>
      </c>
      <c r="B709" s="83">
        <v>5</v>
      </c>
      <c r="C709" s="84">
        <v>797.73344222000003</v>
      </c>
      <c r="D709" s="84">
        <v>791.56750342999999</v>
      </c>
      <c r="E709" s="84">
        <v>134.27096245999999</v>
      </c>
      <c r="F709" s="84">
        <v>134.27096245999999</v>
      </c>
    </row>
    <row r="710" spans="1:6" ht="12.75" customHeight="1" x14ac:dyDescent="0.2">
      <c r="A710" s="83" t="s">
        <v>182</v>
      </c>
      <c r="B710" s="83">
        <v>6</v>
      </c>
      <c r="C710" s="84">
        <v>794.96226796999997</v>
      </c>
      <c r="D710" s="84">
        <v>789.31364494000002</v>
      </c>
      <c r="E710" s="84">
        <v>133.88864794</v>
      </c>
      <c r="F710" s="84">
        <v>133.88864794</v>
      </c>
    </row>
    <row r="711" spans="1:6" ht="12.75" customHeight="1" x14ac:dyDescent="0.2">
      <c r="A711" s="83" t="s">
        <v>182</v>
      </c>
      <c r="B711" s="83">
        <v>7</v>
      </c>
      <c r="C711" s="84">
        <v>760.04873651000003</v>
      </c>
      <c r="D711" s="84">
        <v>752.88455610999995</v>
      </c>
      <c r="E711" s="84">
        <v>127.70930278</v>
      </c>
      <c r="F711" s="84">
        <v>127.70930278</v>
      </c>
    </row>
    <row r="712" spans="1:6" ht="12.75" customHeight="1" x14ac:dyDescent="0.2">
      <c r="A712" s="83" t="s">
        <v>182</v>
      </c>
      <c r="B712" s="83">
        <v>8</v>
      </c>
      <c r="C712" s="84">
        <v>727.53735496000002</v>
      </c>
      <c r="D712" s="84">
        <v>715.64310085</v>
      </c>
      <c r="E712" s="84">
        <v>121.39215861</v>
      </c>
      <c r="F712" s="84">
        <v>121.39215861</v>
      </c>
    </row>
    <row r="713" spans="1:6" ht="12.75" customHeight="1" x14ac:dyDescent="0.2">
      <c r="A713" s="83" t="s">
        <v>182</v>
      </c>
      <c r="B713" s="83">
        <v>9</v>
      </c>
      <c r="C713" s="84">
        <v>707.96345948999999</v>
      </c>
      <c r="D713" s="84">
        <v>700.26933699000006</v>
      </c>
      <c r="E713" s="84">
        <v>118.78435819000001</v>
      </c>
      <c r="F713" s="84">
        <v>118.78435819000001</v>
      </c>
    </row>
    <row r="714" spans="1:6" ht="12.75" customHeight="1" x14ac:dyDescent="0.2">
      <c r="A714" s="83" t="s">
        <v>182</v>
      </c>
      <c r="B714" s="83">
        <v>10</v>
      </c>
      <c r="C714" s="84">
        <v>660.60513687000002</v>
      </c>
      <c r="D714" s="84">
        <v>654.09881469000004</v>
      </c>
      <c r="E714" s="84">
        <v>110.95260607</v>
      </c>
      <c r="F714" s="84">
        <v>110.95260607</v>
      </c>
    </row>
    <row r="715" spans="1:6" ht="12.75" customHeight="1" x14ac:dyDescent="0.2">
      <c r="A715" s="83" t="s">
        <v>182</v>
      </c>
      <c r="B715" s="83">
        <v>11</v>
      </c>
      <c r="C715" s="84">
        <v>642.49041652000005</v>
      </c>
      <c r="D715" s="84">
        <v>636.11231415999998</v>
      </c>
      <c r="E715" s="84">
        <v>107.90161582</v>
      </c>
      <c r="F715" s="84">
        <v>107.90161582</v>
      </c>
    </row>
    <row r="716" spans="1:6" ht="12.75" customHeight="1" x14ac:dyDescent="0.2">
      <c r="A716" s="83" t="s">
        <v>182</v>
      </c>
      <c r="B716" s="83">
        <v>12</v>
      </c>
      <c r="C716" s="84">
        <v>637.75651608999999</v>
      </c>
      <c r="D716" s="84">
        <v>631.41145274999997</v>
      </c>
      <c r="E716" s="84">
        <v>107.10422434</v>
      </c>
      <c r="F716" s="84">
        <v>107.10422434</v>
      </c>
    </row>
    <row r="717" spans="1:6" ht="12.75" customHeight="1" x14ac:dyDescent="0.2">
      <c r="A717" s="83" t="s">
        <v>182</v>
      </c>
      <c r="B717" s="83">
        <v>13</v>
      </c>
      <c r="C717" s="84">
        <v>652.20520067999996</v>
      </c>
      <c r="D717" s="84">
        <v>642.50585580999996</v>
      </c>
      <c r="E717" s="84">
        <v>108.98613102</v>
      </c>
      <c r="F717" s="84">
        <v>108.98613102</v>
      </c>
    </row>
    <row r="718" spans="1:6" ht="12.75" customHeight="1" x14ac:dyDescent="0.2">
      <c r="A718" s="83" t="s">
        <v>182</v>
      </c>
      <c r="B718" s="83">
        <v>14</v>
      </c>
      <c r="C718" s="84">
        <v>649.17193513999996</v>
      </c>
      <c r="D718" s="84">
        <v>643.31882748999999</v>
      </c>
      <c r="E718" s="84">
        <v>109.12403270999999</v>
      </c>
      <c r="F718" s="84">
        <v>109.12403270999999</v>
      </c>
    </row>
    <row r="719" spans="1:6" ht="12.75" customHeight="1" x14ac:dyDescent="0.2">
      <c r="A719" s="83" t="s">
        <v>182</v>
      </c>
      <c r="B719" s="83">
        <v>15</v>
      </c>
      <c r="C719" s="84">
        <v>651.77129136999997</v>
      </c>
      <c r="D719" s="84">
        <v>646.58773657999996</v>
      </c>
      <c r="E719" s="84">
        <v>109.67852688000001</v>
      </c>
      <c r="F719" s="84">
        <v>109.67852688000001</v>
      </c>
    </row>
    <row r="720" spans="1:6" ht="12.75" customHeight="1" x14ac:dyDescent="0.2">
      <c r="A720" s="83" t="s">
        <v>182</v>
      </c>
      <c r="B720" s="83">
        <v>16</v>
      </c>
      <c r="C720" s="84">
        <v>624.16728632000002</v>
      </c>
      <c r="D720" s="84">
        <v>617.06167452</v>
      </c>
      <c r="E720" s="84">
        <v>104.67011918999999</v>
      </c>
      <c r="F720" s="84">
        <v>104.67011918999999</v>
      </c>
    </row>
    <row r="721" spans="1:6" ht="12.75" customHeight="1" x14ac:dyDescent="0.2">
      <c r="A721" s="83" t="s">
        <v>182</v>
      </c>
      <c r="B721" s="83">
        <v>17</v>
      </c>
      <c r="C721" s="84">
        <v>587.14151294999999</v>
      </c>
      <c r="D721" s="84">
        <v>579.92890552999995</v>
      </c>
      <c r="E721" s="84">
        <v>98.371411109999997</v>
      </c>
      <c r="F721" s="84">
        <v>98.371411109999997</v>
      </c>
    </row>
    <row r="722" spans="1:6" ht="12.75" customHeight="1" x14ac:dyDescent="0.2">
      <c r="A722" s="83" t="s">
        <v>182</v>
      </c>
      <c r="B722" s="83">
        <v>18</v>
      </c>
      <c r="C722" s="84">
        <v>566.72572738999997</v>
      </c>
      <c r="D722" s="84">
        <v>565.92937453000002</v>
      </c>
      <c r="E722" s="84">
        <v>95.996717239999995</v>
      </c>
      <c r="F722" s="84">
        <v>95.996717239999995</v>
      </c>
    </row>
    <row r="723" spans="1:6" ht="12.75" customHeight="1" x14ac:dyDescent="0.2">
      <c r="A723" s="83" t="s">
        <v>182</v>
      </c>
      <c r="B723" s="83">
        <v>19</v>
      </c>
      <c r="C723" s="84">
        <v>568.06587305999994</v>
      </c>
      <c r="D723" s="84">
        <v>561.32831992000001</v>
      </c>
      <c r="E723" s="84">
        <v>95.216255649999994</v>
      </c>
      <c r="F723" s="84">
        <v>95.216255649999994</v>
      </c>
    </row>
    <row r="724" spans="1:6" ht="12.75" customHeight="1" x14ac:dyDescent="0.2">
      <c r="A724" s="83" t="s">
        <v>182</v>
      </c>
      <c r="B724" s="83">
        <v>20</v>
      </c>
      <c r="C724" s="84">
        <v>574.44757707999997</v>
      </c>
      <c r="D724" s="84">
        <v>565.13297706000003</v>
      </c>
      <c r="E724" s="84">
        <v>95.861626979999997</v>
      </c>
      <c r="F724" s="84">
        <v>95.861626979999997</v>
      </c>
    </row>
    <row r="725" spans="1:6" ht="12.75" customHeight="1" x14ac:dyDescent="0.2">
      <c r="A725" s="83" t="s">
        <v>182</v>
      </c>
      <c r="B725" s="83">
        <v>21</v>
      </c>
      <c r="C725" s="84">
        <v>571.98012486000005</v>
      </c>
      <c r="D725" s="84">
        <v>566.35286660999998</v>
      </c>
      <c r="E725" s="84">
        <v>96.068552789999998</v>
      </c>
      <c r="F725" s="84">
        <v>96.068552789999998</v>
      </c>
    </row>
    <row r="726" spans="1:6" ht="12.75" customHeight="1" x14ac:dyDescent="0.2">
      <c r="A726" s="83" t="s">
        <v>182</v>
      </c>
      <c r="B726" s="83">
        <v>22</v>
      </c>
      <c r="C726" s="84">
        <v>549.55622311000002</v>
      </c>
      <c r="D726" s="84">
        <v>544.52910519</v>
      </c>
      <c r="E726" s="84">
        <v>92.36666074</v>
      </c>
      <c r="F726" s="84">
        <v>92.36666074</v>
      </c>
    </row>
    <row r="727" spans="1:6" ht="12.75" customHeight="1" x14ac:dyDescent="0.2">
      <c r="A727" s="83" t="s">
        <v>182</v>
      </c>
      <c r="B727" s="83">
        <v>23</v>
      </c>
      <c r="C727" s="84">
        <v>561.98845759000005</v>
      </c>
      <c r="D727" s="84">
        <v>556.03713073999995</v>
      </c>
      <c r="E727" s="84">
        <v>94.318728829999998</v>
      </c>
      <c r="F727" s="84">
        <v>94.318728829999998</v>
      </c>
    </row>
    <row r="728" spans="1:6" ht="12.75" customHeight="1" x14ac:dyDescent="0.2">
      <c r="A728" s="83" t="s">
        <v>182</v>
      </c>
      <c r="B728" s="83">
        <v>24</v>
      </c>
      <c r="C728" s="84">
        <v>641.95929621000005</v>
      </c>
      <c r="D728" s="84">
        <v>635.12703173</v>
      </c>
      <c r="E728" s="84">
        <v>107.73448564</v>
      </c>
      <c r="F728" s="84">
        <v>107.73448564</v>
      </c>
    </row>
    <row r="729" spans="1:6" ht="12.75" customHeight="1" x14ac:dyDescent="0.2">
      <c r="A729" s="83" t="s">
        <v>183</v>
      </c>
      <c r="B729" s="83">
        <v>1</v>
      </c>
      <c r="C729" s="84">
        <v>694.39501156999995</v>
      </c>
      <c r="D729" s="84">
        <v>685.76914853999995</v>
      </c>
      <c r="E729" s="84">
        <v>116.32473945</v>
      </c>
      <c r="F729" s="84">
        <v>116.32473945</v>
      </c>
    </row>
    <row r="730" spans="1:6" ht="12.75" customHeight="1" x14ac:dyDescent="0.2">
      <c r="A730" s="83" t="s">
        <v>183</v>
      </c>
      <c r="B730" s="83">
        <v>2</v>
      </c>
      <c r="C730" s="84">
        <v>733.07988556999999</v>
      </c>
      <c r="D730" s="84">
        <v>727.79935909000005</v>
      </c>
      <c r="E730" s="84">
        <v>123.45418426000001</v>
      </c>
      <c r="F730" s="84">
        <v>123.45418426000001</v>
      </c>
    </row>
    <row r="731" spans="1:6" ht="12.75" customHeight="1" x14ac:dyDescent="0.2">
      <c r="A731" s="83" t="s">
        <v>183</v>
      </c>
      <c r="B731" s="83">
        <v>3</v>
      </c>
      <c r="C731" s="84">
        <v>773.15531066999995</v>
      </c>
      <c r="D731" s="84">
        <v>767.24710101000005</v>
      </c>
      <c r="E731" s="84">
        <v>130.14557350000001</v>
      </c>
      <c r="F731" s="84">
        <v>130.14557350000001</v>
      </c>
    </row>
    <row r="732" spans="1:6" ht="12.75" customHeight="1" x14ac:dyDescent="0.2">
      <c r="A732" s="83" t="s">
        <v>183</v>
      </c>
      <c r="B732" s="83">
        <v>4</v>
      </c>
      <c r="C732" s="84">
        <v>796.13818667999999</v>
      </c>
      <c r="D732" s="84">
        <v>789.06345845999999</v>
      </c>
      <c r="E732" s="84">
        <v>133.84620964000001</v>
      </c>
      <c r="F732" s="84">
        <v>133.84620964000001</v>
      </c>
    </row>
    <row r="733" spans="1:6" ht="12.75" customHeight="1" x14ac:dyDescent="0.2">
      <c r="A733" s="83" t="s">
        <v>183</v>
      </c>
      <c r="B733" s="83">
        <v>5</v>
      </c>
      <c r="C733" s="84">
        <v>802.79749483000001</v>
      </c>
      <c r="D733" s="84">
        <v>795.62029737</v>
      </c>
      <c r="E733" s="84">
        <v>134.95842440999999</v>
      </c>
      <c r="F733" s="84">
        <v>134.95842440999999</v>
      </c>
    </row>
    <row r="734" spans="1:6" ht="12.75" customHeight="1" x14ac:dyDescent="0.2">
      <c r="A734" s="83" t="s">
        <v>183</v>
      </c>
      <c r="B734" s="83">
        <v>6</v>
      </c>
      <c r="C734" s="84">
        <v>801.68359385999997</v>
      </c>
      <c r="D734" s="84">
        <v>801.36697922999997</v>
      </c>
      <c r="E734" s="84">
        <v>135.93321494</v>
      </c>
      <c r="F734" s="84">
        <v>135.93321494</v>
      </c>
    </row>
    <row r="735" spans="1:6" ht="12.75" customHeight="1" x14ac:dyDescent="0.2">
      <c r="A735" s="83" t="s">
        <v>183</v>
      </c>
      <c r="B735" s="83">
        <v>7</v>
      </c>
      <c r="C735" s="84">
        <v>783.00246762999996</v>
      </c>
      <c r="D735" s="84">
        <v>776.94864357999995</v>
      </c>
      <c r="E735" s="84">
        <v>131.79121388999999</v>
      </c>
      <c r="F735" s="84">
        <v>131.79121388999999</v>
      </c>
    </row>
    <row r="736" spans="1:6" ht="12.75" customHeight="1" x14ac:dyDescent="0.2">
      <c r="A736" s="83" t="s">
        <v>183</v>
      </c>
      <c r="B736" s="83">
        <v>8</v>
      </c>
      <c r="C736" s="84">
        <v>750.86092321000001</v>
      </c>
      <c r="D736" s="84">
        <v>743.05334218999997</v>
      </c>
      <c r="E736" s="84">
        <v>126.04166667</v>
      </c>
      <c r="F736" s="84">
        <v>126.04166667</v>
      </c>
    </row>
    <row r="737" spans="1:6" ht="12.75" customHeight="1" x14ac:dyDescent="0.2">
      <c r="A737" s="83" t="s">
        <v>183</v>
      </c>
      <c r="B737" s="83">
        <v>9</v>
      </c>
      <c r="C737" s="84">
        <v>691.91318809999996</v>
      </c>
      <c r="D737" s="84">
        <v>685.62536080999996</v>
      </c>
      <c r="E737" s="84">
        <v>116.30034922</v>
      </c>
      <c r="F737" s="84">
        <v>116.30034922</v>
      </c>
    </row>
    <row r="738" spans="1:6" ht="12.75" customHeight="1" x14ac:dyDescent="0.2">
      <c r="A738" s="83" t="s">
        <v>183</v>
      </c>
      <c r="B738" s="83">
        <v>10</v>
      </c>
      <c r="C738" s="84">
        <v>666.36064782000005</v>
      </c>
      <c r="D738" s="84">
        <v>661.27637369000001</v>
      </c>
      <c r="E738" s="84">
        <v>112.17011153</v>
      </c>
      <c r="F738" s="84">
        <v>112.17011153</v>
      </c>
    </row>
    <row r="739" spans="1:6" ht="12.75" customHeight="1" x14ac:dyDescent="0.2">
      <c r="A739" s="83" t="s">
        <v>183</v>
      </c>
      <c r="B739" s="83">
        <v>11</v>
      </c>
      <c r="C739" s="84">
        <v>641.16537535999998</v>
      </c>
      <c r="D739" s="84">
        <v>636.53744687000005</v>
      </c>
      <c r="E739" s="84">
        <v>107.97372967</v>
      </c>
      <c r="F739" s="84">
        <v>107.97372967</v>
      </c>
    </row>
    <row r="740" spans="1:6" ht="12.75" customHeight="1" x14ac:dyDescent="0.2">
      <c r="A740" s="83" t="s">
        <v>183</v>
      </c>
      <c r="B740" s="83">
        <v>12</v>
      </c>
      <c r="C740" s="84">
        <v>625.55047227</v>
      </c>
      <c r="D740" s="84">
        <v>621.09147321</v>
      </c>
      <c r="E740" s="84">
        <v>105.35368054</v>
      </c>
      <c r="F740" s="84">
        <v>105.35368054</v>
      </c>
    </row>
    <row r="741" spans="1:6" ht="12.75" customHeight="1" x14ac:dyDescent="0.2">
      <c r="A741" s="83" t="s">
        <v>183</v>
      </c>
      <c r="B741" s="83">
        <v>13</v>
      </c>
      <c r="C741" s="84">
        <v>642.51705374000005</v>
      </c>
      <c r="D741" s="84">
        <v>635.65551813000002</v>
      </c>
      <c r="E741" s="84">
        <v>107.82413103</v>
      </c>
      <c r="F741" s="84">
        <v>107.82413103</v>
      </c>
    </row>
    <row r="742" spans="1:6" ht="12.75" customHeight="1" x14ac:dyDescent="0.2">
      <c r="A742" s="83" t="s">
        <v>183</v>
      </c>
      <c r="B742" s="83">
        <v>14</v>
      </c>
      <c r="C742" s="84">
        <v>662.69447875000003</v>
      </c>
      <c r="D742" s="84">
        <v>656.47541387000001</v>
      </c>
      <c r="E742" s="84">
        <v>111.35574069</v>
      </c>
      <c r="F742" s="84">
        <v>111.35574069</v>
      </c>
    </row>
    <row r="743" spans="1:6" ht="12.75" customHeight="1" x14ac:dyDescent="0.2">
      <c r="A743" s="83" t="s">
        <v>183</v>
      </c>
      <c r="B743" s="83">
        <v>15</v>
      </c>
      <c r="C743" s="84">
        <v>670.68883276999998</v>
      </c>
      <c r="D743" s="84">
        <v>663.53473099999997</v>
      </c>
      <c r="E743" s="84">
        <v>112.55318917</v>
      </c>
      <c r="F743" s="84">
        <v>112.55318917</v>
      </c>
    </row>
    <row r="744" spans="1:6" ht="12.75" customHeight="1" x14ac:dyDescent="0.2">
      <c r="A744" s="83" t="s">
        <v>183</v>
      </c>
      <c r="B744" s="83">
        <v>16</v>
      </c>
      <c r="C744" s="84">
        <v>638.67434931000003</v>
      </c>
      <c r="D744" s="84">
        <v>632.14015332999998</v>
      </c>
      <c r="E744" s="84">
        <v>107.22783139000001</v>
      </c>
      <c r="F744" s="84">
        <v>107.22783139000001</v>
      </c>
    </row>
    <row r="745" spans="1:6" ht="12.75" customHeight="1" x14ac:dyDescent="0.2">
      <c r="A745" s="83" t="s">
        <v>183</v>
      </c>
      <c r="B745" s="83">
        <v>17</v>
      </c>
      <c r="C745" s="84">
        <v>578.75016925</v>
      </c>
      <c r="D745" s="84">
        <v>572.65368350999995</v>
      </c>
      <c r="E745" s="84">
        <v>97.137339400000002</v>
      </c>
      <c r="F745" s="84">
        <v>97.137339400000002</v>
      </c>
    </row>
    <row r="746" spans="1:6" ht="12.75" customHeight="1" x14ac:dyDescent="0.2">
      <c r="A746" s="83" t="s">
        <v>183</v>
      </c>
      <c r="B746" s="83">
        <v>18</v>
      </c>
      <c r="C746" s="84">
        <v>576.01322201000005</v>
      </c>
      <c r="D746" s="84">
        <v>570.85361869999997</v>
      </c>
      <c r="E746" s="84">
        <v>96.832000390000005</v>
      </c>
      <c r="F746" s="84">
        <v>96.832000390000005</v>
      </c>
    </row>
    <row r="747" spans="1:6" ht="12.75" customHeight="1" x14ac:dyDescent="0.2">
      <c r="A747" s="83" t="s">
        <v>183</v>
      </c>
      <c r="B747" s="83">
        <v>19</v>
      </c>
      <c r="C747" s="84">
        <v>585.36562373000004</v>
      </c>
      <c r="D747" s="84">
        <v>580.70760610000002</v>
      </c>
      <c r="E747" s="84">
        <v>98.503499500000004</v>
      </c>
      <c r="F747" s="84">
        <v>98.503499500000004</v>
      </c>
    </row>
    <row r="748" spans="1:6" ht="12.75" customHeight="1" x14ac:dyDescent="0.2">
      <c r="A748" s="83" t="s">
        <v>183</v>
      </c>
      <c r="B748" s="83">
        <v>20</v>
      </c>
      <c r="C748" s="84">
        <v>604.66920629000003</v>
      </c>
      <c r="D748" s="84">
        <v>596.31982703999995</v>
      </c>
      <c r="E748" s="84">
        <v>101.1517486</v>
      </c>
      <c r="F748" s="84">
        <v>101.1517486</v>
      </c>
    </row>
    <row r="749" spans="1:6" ht="12.75" customHeight="1" x14ac:dyDescent="0.2">
      <c r="A749" s="83" t="s">
        <v>183</v>
      </c>
      <c r="B749" s="83">
        <v>21</v>
      </c>
      <c r="C749" s="84">
        <v>572.88582674999998</v>
      </c>
      <c r="D749" s="84">
        <v>565.12569972999995</v>
      </c>
      <c r="E749" s="84">
        <v>95.86039255</v>
      </c>
      <c r="F749" s="84">
        <v>95.86039255</v>
      </c>
    </row>
    <row r="750" spans="1:6" ht="12.75" customHeight="1" x14ac:dyDescent="0.2">
      <c r="A750" s="83" t="s">
        <v>183</v>
      </c>
      <c r="B750" s="83">
        <v>22</v>
      </c>
      <c r="C750" s="84">
        <v>549.95366048000005</v>
      </c>
      <c r="D750" s="84">
        <v>543.95581248999997</v>
      </c>
      <c r="E750" s="84">
        <v>92.269414999999995</v>
      </c>
      <c r="F750" s="84">
        <v>92.269414999999995</v>
      </c>
    </row>
    <row r="751" spans="1:6" ht="12.75" customHeight="1" x14ac:dyDescent="0.2">
      <c r="A751" s="83" t="s">
        <v>183</v>
      </c>
      <c r="B751" s="83">
        <v>23</v>
      </c>
      <c r="C751" s="84">
        <v>568.22937265999997</v>
      </c>
      <c r="D751" s="84">
        <v>561.33214811000005</v>
      </c>
      <c r="E751" s="84">
        <v>95.216905010000005</v>
      </c>
      <c r="F751" s="84">
        <v>95.216905010000005</v>
      </c>
    </row>
    <row r="752" spans="1:6" ht="12.75" customHeight="1" x14ac:dyDescent="0.2">
      <c r="A752" s="83" t="s">
        <v>183</v>
      </c>
      <c r="B752" s="83">
        <v>24</v>
      </c>
      <c r="C752" s="84">
        <v>624.79865071999996</v>
      </c>
      <c r="D752" s="84">
        <v>618.15901283999995</v>
      </c>
      <c r="E752" s="84">
        <v>104.85625704</v>
      </c>
      <c r="F752" s="84">
        <v>104.85625704</v>
      </c>
    </row>
    <row r="753" ht="12.75" customHeight="1" x14ac:dyDescent="0.2"/>
  </sheetData>
  <sheetProtection password="CF36"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64"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64" r:id="rId4"/>
      </mc:Fallback>
    </mc:AlternateContent>
    <mc:AlternateContent xmlns:mc="http://schemas.openxmlformats.org/markup-compatibility/2006">
      <mc:Choice Requires="x14">
        <oleObject progId="Equation.3" shapeId="1165"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65" r:id="rId6"/>
      </mc:Fallback>
    </mc:AlternateContent>
    <mc:AlternateContent xmlns:mc="http://schemas.openxmlformats.org/markup-compatibility/2006">
      <mc:Choice Requires="x14">
        <oleObject progId="Equation.3" shapeId="1166"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66" r:id="rId8"/>
      </mc:Fallback>
    </mc:AlternateContent>
    <mc:AlternateContent xmlns:mc="http://schemas.openxmlformats.org/markup-compatibility/2006">
      <mc:Choice Requires="x14">
        <oleObject progId="Equation.3" shapeId="1167"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67" r:id="rId10"/>
      </mc:Fallback>
    </mc:AlternateContent>
    <mc:AlternateContent xmlns:mc="http://schemas.openxmlformats.org/markup-compatibility/2006">
      <mc:Choice Requires="x14">
        <oleObject progId="Equation.3" shapeId="1168"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68" r:id="rId12"/>
      </mc:Fallback>
    </mc:AlternateContent>
    <mc:AlternateContent xmlns:mc="http://schemas.openxmlformats.org/markup-compatibility/2006">
      <mc:Choice Requires="x14">
        <oleObject progId="Equation.3" shapeId="1169"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69" r:id="rId14"/>
      </mc:Fallback>
    </mc:AlternateContent>
    <mc:AlternateContent xmlns:mc="http://schemas.openxmlformats.org/markup-compatibility/2006">
      <mc:Choice Requires="x14">
        <oleObject progId="Equation.3" shapeId="1170"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70" r:id="rId16"/>
      </mc:Fallback>
    </mc:AlternateContent>
    <mc:AlternateContent xmlns:mc="http://schemas.openxmlformats.org/markup-compatibility/2006">
      <mc:Choice Requires="x14">
        <oleObject progId="Equation.3" shapeId="1171"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71" r:id="rId18"/>
      </mc:Fallback>
    </mc:AlternateContent>
    <mc:AlternateContent xmlns:mc="http://schemas.openxmlformats.org/markup-compatibility/2006">
      <mc:Choice Requires="x14">
        <oleObject progId="Equation.3" shapeId="1172"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72" r:id="rId20"/>
      </mc:Fallback>
    </mc:AlternateContent>
    <mc:AlternateContent xmlns:mc="http://schemas.openxmlformats.org/markup-compatibility/2006">
      <mc:Choice Requires="x14">
        <oleObject progId="Equation.3" shapeId="1173"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73" r:id="rId22"/>
      </mc:Fallback>
    </mc:AlternateContent>
    <mc:AlternateContent xmlns:mc="http://schemas.openxmlformats.org/markup-compatibility/2006">
      <mc:Choice Requires="x14">
        <oleObject progId="Equation.3" shapeId="1174"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74" r:id="rId24"/>
      </mc:Fallback>
    </mc:AlternateContent>
    <mc:AlternateContent xmlns:mc="http://schemas.openxmlformats.org/markup-compatibility/2006">
      <mc:Choice Requires="x14">
        <oleObject progId="Equation.3" shapeId="1175"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75" r:id="rId26"/>
      </mc:Fallback>
    </mc:AlternateContent>
    <mc:AlternateContent xmlns:mc="http://schemas.openxmlformats.org/markup-compatibility/2006">
      <mc:Choice Requires="x14">
        <oleObject progId="Equation.3" shapeId="1176"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76" r:id="rId28"/>
      </mc:Fallback>
    </mc:AlternateContent>
    <mc:AlternateContent xmlns:mc="http://schemas.openxmlformats.org/markup-compatibility/2006">
      <mc:Choice Requires="x14">
        <oleObject progId="Equation.3" shapeId="1177"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77"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2019-07-17T10:35:11Z</dcterms:modified>
</cp:coreProperties>
</file>