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<sst xmlns="http://schemas.openxmlformats.org/spreadsheetml/2006/main" count="1034" uniqueCount="191">
  <si>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</si>
  <si>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</si>
  <si>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</si>
  <si>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</si>
  <si>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</si>
  <si>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</si>
  <si>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</si>
  <si>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</si>
  <si>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</si>
  <si>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</si>
  <si>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</si>
  <si>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</si>
  <si>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</si>
  <si>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</si>
  <si>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</si>
  <si>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</si>
  <si>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</si>
  <si>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</si>
  <si>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</si>
  <si>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</si>
  <si>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</si>
  <si>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</si>
  <si>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</si>
  <si>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</si>
  <si>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</si>
  <si>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</si>
  <si>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</si>
  <si>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</si>
  <si>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</si>
  <si>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</si>
  <si>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</si>
  <si>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</si>
  <si>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</si>
  <si>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</si>
  <si>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</si>
  <si>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</si>
  <si>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</si>
  <si>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</si>
  <si>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</si>
  <si>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</si>
  <si>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</si>
  <si>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</si>
  <si>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</si>
  <si>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</si>
  <si>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</si>
  <si>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</si>
  <si>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</si>
  <si>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</si>
  <si>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</si>
  <si>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</si>
  <si>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</si>
  <si>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</si>
  <si>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</si>
  <si>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</si>
  <si>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</si>
  <si>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</si>
  <si>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</si>
  <si>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</si>
  <si>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</si>
  <si>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</si>
  <si>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</si>
  <si>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</si>
  <si>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</si>
  <si>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</si>
  <si>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</si>
  <si>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</si>
  <si>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</si>
  <si>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</si>
  <si>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</si>
  <si>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</si>
  <si>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</si>
  <si>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</si>
  <si>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</si>
  <si>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</si>
  <si>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</si>
  <si>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</si>
  <si>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</si>
  <si>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</si>
  <si>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</si>
  <si>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</si>
  <si>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</si>
  <si>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</si>
  <si>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</si>
  <si>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</si>
  <si>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</si>
  <si>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</si>
  <si>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</si>
  <si>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</si>
  <si>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</si>
  <si>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</si>
  <si>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</si>
  <si>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</si>
  <si>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</si>
  <si>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</si>
  <si>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</si>
  <si>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</si>
  <si>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</si>
  <si>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</si>
  <si>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</si>
  <si>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</si>
  <si>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</si>
  <si>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</si>
  <si>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</si>
  <si>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</si>
  <si>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</si>
  <si>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</si>
  <si>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</si>
  <si>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</si>
  <si>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</si>
  <si>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</si>
  <si>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</si>
  <si>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</si>
  <si>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</si>
  <si>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</si>
  <si>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</si>
  <si>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</si>
  <si>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</si>
  <si>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</si>
  <si>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</si>
  <si>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</si>
  <si>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</si>
  <si>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</si>
  <si>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</si>
  <si>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</si>
  <si>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</si>
  <si>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</si>
  <si>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</si>
  <si>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</si>
  <si>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</si>
  <si>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</si>
  <si>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</si>
  <si>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</si>
  <si>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</si>
  <si>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</si>
  <si>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</si>
  <si>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</si>
  <si>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</si>
  <si>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</si>
  <si>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</si>
  <si>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</si>
  <si>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</si>
  <si>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</si>
  <si>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</si>
  <si>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</si>
  <si>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</si>
  <si>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</si>
  <si>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</si>
  <si>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</si>
  <si>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</si>
  <si>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</si>
  <si>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</si>
  <si>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</si>
  <si>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</si>
  <si>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</si>
  <si>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</si>
  <si>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</si>
  <si>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</si>
  <si>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</si>
  <si>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2021 г.</t>
  </si>
  <si>
    <t>1629,27</t>
  </si>
  <si>
    <t>июнь 2021 года</t>
  </si>
  <si>
    <t>01.06.2021</t>
  </si>
  <si>
    <t>02.06.2021</t>
  </si>
  <si>
    <t>03.06.2021</t>
  </si>
  <si>
    <t>04.06.2021</t>
  </si>
  <si>
    <t>05.06.2021</t>
  </si>
  <si>
    <t>06.06.2021</t>
  </si>
  <si>
    <t>07.06.2021</t>
  </si>
  <si>
    <t>08.06.2021</t>
  </si>
  <si>
    <t>09.06.2021</t>
  </si>
  <si>
    <t>10.06.2021</t>
  </si>
  <si>
    <t>11.06.2021</t>
  </si>
  <si>
    <t>12.06.2021</t>
  </si>
  <si>
    <t>13.06.2021</t>
  </si>
  <si>
    <t>14.06.2021</t>
  </si>
  <si>
    <t>15.06.2021</t>
  </si>
  <si>
    <t>16.06.2021</t>
  </si>
  <si>
    <t>17.06.2021</t>
  </si>
  <si>
    <t>18.06.2021</t>
  </si>
  <si>
    <t>19.06.2021</t>
  </si>
  <si>
    <t>20.06.2021</t>
  </si>
  <si>
    <t>21.06.2021</t>
  </si>
  <si>
    <t>22.06.2021</t>
  </si>
  <si>
    <t>23.06.2021</t>
  </si>
  <si>
    <t>24.06.2021</t>
  </si>
  <si>
    <t>25.06.2021</t>
  </si>
  <si>
    <t>26.06.2021</t>
  </si>
  <si>
    <t>27.06.2021</t>
  </si>
  <si>
    <t>28.06.2021</t>
  </si>
  <si>
    <t>29.06.2021</t>
  </si>
  <si>
    <t>30.06.2021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</si>
</sst>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image" Target="../media/image18.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16" sqref="O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1712.6105756700001</v>
      </c>
      <c r="D7" s="4">
        <f>$F$12+'СЕТ СН'!G5+СВЦЭМ!$D$10+'СЕТ СН'!G11-'СЕТ СН'!G$18</f>
        <v>2585.7105756699998</v>
      </c>
      <c r="E7" s="4">
        <f>$F$12+'СЕТ СН'!H5+СВЦЭМ!$D$10+'СЕТ СН'!H11-'СЕТ СН'!H$18</f>
        <v>2690.2105756699998</v>
      </c>
      <c r="F7" s="4">
        <f>$F$12+'СЕТ СН'!I5+СВЦЭМ!$D$10+'СЕТ СН'!I11-'СЕТ СН'!I$18</f>
        <v>2911.26057567</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616.96410762999994</v>
      </c>
      <c r="H12" s="2" t="s">
        <v>41</v>
      </c>
    </row>
    <row r="13" spans="1:8" ht="31.5" x14ac:dyDescent="0.25">
      <c r="A13" s="12">
        <v>2</v>
      </c>
      <c r="B13" s="107" t="s">
        <v>48</v>
      </c>
      <c r="C13" s="107"/>
      <c r="D13" s="107"/>
      <c r="E13" s="13" t="s">
        <v>22</v>
      </c>
      <c r="F13" s="11">
        <f>СВЦЭМ!$D$11</f>
        <v>616.96410762999994</v>
      </c>
    </row>
    <row r="14" spans="1:8" ht="36" customHeight="1" x14ac:dyDescent="0.25">
      <c r="A14" s="12">
        <v>3</v>
      </c>
      <c r="B14" s="107" t="s">
        <v>49</v>
      </c>
      <c r="C14" s="107"/>
      <c r="D14" s="107"/>
      <c r="E14" s="13" t="s">
        <v>23</v>
      </c>
      <c r="F14" s="11">
        <f>СВЦЭМ!$D$12</f>
        <v>380973.72699386504</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1.304</v>
      </c>
    </row>
    <row r="17" spans="1:6" ht="33" customHeight="1" x14ac:dyDescent="0.25">
      <c r="A17" s="12">
        <v>6</v>
      </c>
      <c r="B17" s="107" t="s">
        <v>53</v>
      </c>
      <c r="C17" s="107" t="s">
        <v>25</v>
      </c>
      <c r="D17" s="107" t="s">
        <v>6</v>
      </c>
      <c r="E17" s="13" t="s">
        <v>6</v>
      </c>
      <c r="F17" s="16">
        <f>SUM(F19:F23)</f>
        <v>1.304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1.304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810.67</v>
      </c>
    </row>
    <row r="26" spans="1:6" ht="30.75" customHeight="1" x14ac:dyDescent="0.25">
      <c r="A26" s="12">
        <v>9</v>
      </c>
      <c r="B26" s="107" t="s">
        <v>62</v>
      </c>
      <c r="C26" s="107" t="s">
        <v>27</v>
      </c>
      <c r="D26" s="107" t="s">
        <v>28</v>
      </c>
      <c r="E26" s="13" t="s">
        <v>61</v>
      </c>
      <c r="F26" s="16">
        <f>SUM(F28:F32)</f>
        <v>810.67</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810.67</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1746.32004252</v>
      </c>
      <c r="C9" s="4">
        <f>СВЦЭМ!$D$14+'СЕТ СН'!G5+СВЦЭМ!$D$10+'СЕТ СН'!G11-'СЕТ СН'!G$19</f>
        <v>2619.4200425199997</v>
      </c>
      <c r="D9" s="4">
        <f>СВЦЭМ!$D$14+'СЕТ СН'!H5+СВЦЭМ!$D$10+'СЕТ СН'!H11-'СЕТ СН'!H$19</f>
        <v>2723.9200425199997</v>
      </c>
      <c r="E9" s="4">
        <f>СВЦЭМ!$D$14+'СЕТ СН'!I5+СВЦЭМ!$D$10+'СЕТ СН'!I11-'СЕТ СН'!I$19</f>
        <v>2944.9700425199999</v>
      </c>
    </row>
    <row r="10" spans="1:6" x14ac:dyDescent="0.25">
      <c r="A10" s="26" t="s">
        <v>35</v>
      </c>
      <c r="B10" s="4">
        <f>СВЦЭМ!$D$15+'СЕТ СН'!F5+СВЦЭМ!$D$10+'СЕТ СН'!F11-'СЕТ СН'!F$19</f>
        <v>2372.0632434099998</v>
      </c>
      <c r="C10" s="4">
        <f>СВЦЭМ!$D$15+'СЕТ СН'!G5+СВЦЭМ!$D$10+'СЕТ СН'!G11-'СЕТ СН'!G$19</f>
        <v>3245.1632434100002</v>
      </c>
      <c r="D10" s="4">
        <f>СВЦЭМ!$D$15+'СЕТ СН'!H5+СВЦЭМ!$D$10+'СЕТ СН'!H11-'СЕТ СН'!H$19</f>
        <v>3349.6632434100002</v>
      </c>
      <c r="E10" s="4">
        <f>СВЦЭМ!$D$15+'СЕТ СН'!I5+СВЦЭМ!$D$10+'СЕТ СН'!I11-'СЕТ СН'!I$19</f>
        <v>3570.7132434100004</v>
      </c>
    </row>
    <row r="11" spans="1:6" x14ac:dyDescent="0.25">
      <c r="A11" s="26" t="s">
        <v>36</v>
      </c>
      <c r="B11" s="4">
        <f>СВЦЭМ!$D$16+'СЕТ СН'!F5+СВЦЭМ!$D$10+'СЕТ СН'!F11-'СЕТ СН'!F$19</f>
        <v>2878.0447298199997</v>
      </c>
      <c r="C11" s="4">
        <f>СВЦЭМ!$D$16+'СЕТ СН'!G5+СВЦЭМ!$D$10+'СЕТ СН'!G11-'СЕТ СН'!G$19</f>
        <v>3751.1447298200001</v>
      </c>
      <c r="D11" s="4">
        <f>СВЦЭМ!$D$16+'СЕТ СН'!H5+СВЦЭМ!$D$10+'СЕТ СН'!H11-'СЕТ СН'!H$19</f>
        <v>3855.6447298200001</v>
      </c>
      <c r="E11" s="4">
        <f>СВЦЭМ!$D$16+'СЕТ СН'!I5+СВЦЭМ!$D$10+'СЕТ СН'!I11-'СЕТ СН'!I$19</f>
        <v>4076.6947298200002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1746.32004252</v>
      </c>
      <c r="C16" s="28">
        <f>СВЦЭМ!$D$14+'СЕТ СН'!G5+СВЦЭМ!$D$10+'СЕТ СН'!G11-'СЕТ СН'!G$19</f>
        <v>2619.4200425199997</v>
      </c>
      <c r="D16" s="28">
        <f>СВЦЭМ!$D$14+'СЕТ СН'!H5+СВЦЭМ!$D$10+'СЕТ СН'!H11-'СЕТ СН'!H$19</f>
        <v>2723.9200425199997</v>
      </c>
      <c r="E16" s="28">
        <f>СВЦЭМ!$D$14+'СЕТ СН'!I5+СВЦЭМ!$D$10+'СЕТ СН'!I11-'СЕТ СН'!I$19</f>
        <v>2944.9700425199999</v>
      </c>
    </row>
    <row r="17" spans="1:5" x14ac:dyDescent="0.25">
      <c r="A17" s="26" t="s">
        <v>37</v>
      </c>
      <c r="B17" s="28">
        <f>СВЦЭМ!$D$17+'СЕТ СН'!F5+СВЦЭМ!$D$10+'СЕТ СН'!F11-'СЕТ СН'!F$19</f>
        <v>2622.3768468999997</v>
      </c>
      <c r="C17" s="28">
        <f>СВЦЭМ!$D$17+'СЕТ СН'!G5+СВЦЭМ!$D$10+'СЕТ СН'!G11-'СЕТ СН'!G$19</f>
        <v>3495.4768469000001</v>
      </c>
      <c r="D17" s="28">
        <f>СВЦЭМ!$D$17+'СЕТ СН'!H5+СВЦЭМ!$D$10+'СЕТ СН'!H11-'СЕТ СН'!H$19</f>
        <v>3599.9768469000001</v>
      </c>
      <c r="E17" s="28">
        <f>СВЦЭМ!$D$17+'СЕТ СН'!I5+СВЦЭМ!$D$10+'СЕТ СН'!I11-'СЕТ СН'!I$19</f>
        <v>3821.0268469000002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СН'!$F$12+СВЦЭМ!$D$10+'СЕТ СН'!$F$5-'СЕТ СН'!$F$20</f>
        <v>1751.2533616999999</v>
      </c>
      <c r="C12" s="36">
        <f>SUMIFS(СВЦЭМ!$C$39:$C$782,СВЦЭМ!$A$39:$A$782,$A12,СВЦЭМ!$B$39:$B$782,C$11)+'СЕТ СН'!$F$12+СВЦЭМ!$D$10+'СЕТ СН'!$F$5-'СЕТ СН'!$F$20</f>
        <v>1812.90975798</v>
      </c>
      <c r="D12" s="36">
        <f>SUMIFS(СВЦЭМ!$C$39:$C$782,СВЦЭМ!$A$39:$A$782,$A12,СВЦЭМ!$B$39:$B$782,D$11)+'СЕТ СН'!$F$12+СВЦЭМ!$D$10+'СЕТ СН'!$F$5-'СЕТ СН'!$F$20</f>
        <v>1835.2432811200001</v>
      </c>
      <c r="E12" s="36">
        <f>SUMIFS(СВЦЭМ!$C$39:$C$782,СВЦЭМ!$A$39:$A$782,$A12,СВЦЭМ!$B$39:$B$782,E$11)+'СЕТ СН'!$F$12+СВЦЭМ!$D$10+'СЕТ СН'!$F$5-'СЕТ СН'!$F$20</f>
        <v>1843.77800841</v>
      </c>
      <c r="F12" s="36">
        <f>SUMIFS(СВЦЭМ!$C$39:$C$782,СВЦЭМ!$A$39:$A$782,$A12,СВЦЭМ!$B$39:$B$782,F$11)+'СЕТ СН'!$F$12+СВЦЭМ!$D$10+'СЕТ СН'!$F$5-'СЕТ СН'!$F$20</f>
        <v>1841.4170036300002</v>
      </c>
      <c r="G12" s="36">
        <f>SUMIFS(СВЦЭМ!$C$39:$C$782,СВЦЭМ!$A$39:$A$782,$A12,СВЦЭМ!$B$39:$B$782,G$11)+'СЕТ СН'!$F$12+СВЦЭМ!$D$10+'СЕТ СН'!$F$5-'СЕТ СН'!$F$20</f>
        <v>1827.7492590800002</v>
      </c>
      <c r="H12" s="36">
        <f>SUMIFS(СВЦЭМ!$C$39:$C$782,СВЦЭМ!$A$39:$A$782,$A12,СВЦЭМ!$B$39:$B$782,H$11)+'СЕТ СН'!$F$12+СВЦЭМ!$D$10+'СЕТ СН'!$F$5-'СЕТ СН'!$F$20</f>
        <v>1787.5152735400002</v>
      </c>
      <c r="I12" s="36">
        <f>SUMIFS(СВЦЭМ!$C$39:$C$782,СВЦЭМ!$A$39:$A$782,$A12,СВЦЭМ!$B$39:$B$782,I$11)+'СЕТ СН'!$F$12+СВЦЭМ!$D$10+'СЕТ СН'!$F$5-'СЕТ СН'!$F$20</f>
        <v>1699.16825685</v>
      </c>
      <c r="J12" s="36">
        <f>SUMIFS(СВЦЭМ!$C$39:$C$782,СВЦЭМ!$A$39:$A$782,$A12,СВЦЭМ!$B$39:$B$782,J$11)+'СЕТ СН'!$F$12+СВЦЭМ!$D$10+'СЕТ СН'!$F$5-'СЕТ СН'!$F$20</f>
        <v>1651.11868516</v>
      </c>
      <c r="K12" s="36">
        <f>SUMIFS(СВЦЭМ!$C$39:$C$782,СВЦЭМ!$A$39:$A$782,$A12,СВЦЭМ!$B$39:$B$782,K$11)+'СЕТ СН'!$F$12+СВЦЭМ!$D$10+'СЕТ СН'!$F$5-'СЕТ СН'!$F$20</f>
        <v>1750.5217849800001</v>
      </c>
      <c r="L12" s="36">
        <f>SUMIFS(СВЦЭМ!$C$39:$C$782,СВЦЭМ!$A$39:$A$782,$A12,СВЦЭМ!$B$39:$B$782,L$11)+'СЕТ СН'!$F$12+СВЦЭМ!$D$10+'СЕТ СН'!$F$5-'СЕТ СН'!$F$20</f>
        <v>1736.2925853800002</v>
      </c>
      <c r="M12" s="36">
        <f>SUMIFS(СВЦЭМ!$C$39:$C$782,СВЦЭМ!$A$39:$A$782,$A12,СВЦЭМ!$B$39:$B$782,M$11)+'СЕТ СН'!$F$12+СВЦЭМ!$D$10+'СЕТ СН'!$F$5-'СЕТ СН'!$F$20</f>
        <v>1722.3382651700001</v>
      </c>
      <c r="N12" s="36">
        <f>SUMIFS(СВЦЭМ!$C$39:$C$782,СВЦЭМ!$A$39:$A$782,$A12,СВЦЭМ!$B$39:$B$782,N$11)+'СЕТ СН'!$F$12+СВЦЭМ!$D$10+'СЕТ СН'!$F$5-'СЕТ СН'!$F$20</f>
        <v>1736.5080853600002</v>
      </c>
      <c r="O12" s="36">
        <f>SUMIFS(СВЦЭМ!$C$39:$C$782,СВЦЭМ!$A$39:$A$782,$A12,СВЦЭМ!$B$39:$B$782,O$11)+'СЕТ СН'!$F$12+СВЦЭМ!$D$10+'СЕТ СН'!$F$5-'СЕТ СН'!$F$20</f>
        <v>1774.7174966800001</v>
      </c>
      <c r="P12" s="36">
        <f>SUMIFS(СВЦЭМ!$C$39:$C$782,СВЦЭМ!$A$39:$A$782,$A12,СВЦЭМ!$B$39:$B$782,P$11)+'СЕТ СН'!$F$12+СВЦЭМ!$D$10+'СЕТ СН'!$F$5-'СЕТ СН'!$F$20</f>
        <v>1778.3798431800001</v>
      </c>
      <c r="Q12" s="36">
        <f>SUMIFS(СВЦЭМ!$C$39:$C$782,СВЦЭМ!$A$39:$A$782,$A12,СВЦЭМ!$B$39:$B$782,Q$11)+'СЕТ СН'!$F$12+СВЦЭМ!$D$10+'СЕТ СН'!$F$5-'СЕТ СН'!$F$20</f>
        <v>1784.38884805</v>
      </c>
      <c r="R12" s="36">
        <f>SUMIFS(СВЦЭМ!$C$39:$C$782,СВЦЭМ!$A$39:$A$782,$A12,СВЦЭМ!$B$39:$B$782,R$11)+'СЕТ СН'!$F$12+СВЦЭМ!$D$10+'СЕТ СН'!$F$5-'СЕТ СН'!$F$20</f>
        <v>1738.2573511099999</v>
      </c>
      <c r="S12" s="36">
        <f>SUMIFS(СВЦЭМ!$C$39:$C$782,СВЦЭМ!$A$39:$A$782,$A12,СВЦЭМ!$B$39:$B$782,S$11)+'СЕТ СН'!$F$12+СВЦЭМ!$D$10+'СЕТ СН'!$F$5-'СЕТ СН'!$F$20</f>
        <v>1739.65250956</v>
      </c>
      <c r="T12" s="36">
        <f>SUMIFS(СВЦЭМ!$C$39:$C$782,СВЦЭМ!$A$39:$A$782,$A12,СВЦЭМ!$B$39:$B$782,T$11)+'СЕТ СН'!$F$12+СВЦЭМ!$D$10+'СЕТ СН'!$F$5-'СЕТ СН'!$F$20</f>
        <v>1748.4760073299999</v>
      </c>
      <c r="U12" s="36">
        <f>SUMIFS(СВЦЭМ!$C$39:$C$782,СВЦЭМ!$A$39:$A$782,$A12,СВЦЭМ!$B$39:$B$782,U$11)+'СЕТ СН'!$F$12+СВЦЭМ!$D$10+'СЕТ СН'!$F$5-'СЕТ СН'!$F$20</f>
        <v>1744.8126388600001</v>
      </c>
      <c r="V12" s="36">
        <f>SUMIFS(СВЦЭМ!$C$39:$C$782,СВЦЭМ!$A$39:$A$782,$A12,СВЦЭМ!$B$39:$B$782,V$11)+'СЕТ СН'!$F$12+СВЦЭМ!$D$10+'СЕТ СН'!$F$5-'СЕТ СН'!$F$20</f>
        <v>1750.7971500900001</v>
      </c>
      <c r="W12" s="36">
        <f>SUMIFS(СВЦЭМ!$C$39:$C$782,СВЦЭМ!$A$39:$A$782,$A12,СВЦЭМ!$B$39:$B$782,W$11)+'СЕТ СН'!$F$12+СВЦЭМ!$D$10+'СЕТ СН'!$F$5-'СЕТ СН'!$F$20</f>
        <v>1762.3017459800001</v>
      </c>
      <c r="X12" s="36">
        <f>SUMIFS(СВЦЭМ!$C$39:$C$782,СВЦЭМ!$A$39:$A$782,$A12,СВЦЭМ!$B$39:$B$782,X$11)+'СЕТ СН'!$F$12+СВЦЭМ!$D$10+'СЕТ СН'!$F$5-'СЕТ СН'!$F$20</f>
        <v>1768.83770972</v>
      </c>
      <c r="Y12" s="36">
        <f>SUMIFS(СВЦЭМ!$C$39:$C$782,СВЦЭМ!$A$39:$A$782,$A12,СВЦЭМ!$B$39:$B$782,Y$11)+'СЕТ СН'!$F$12+СВЦЭМ!$D$10+'СЕТ СН'!$F$5-'СЕТ СН'!$F$20</f>
        <v>1718.4383769400001</v>
      </c>
      <c r="AA12" s="37"/>
    </row>
    <row r="13" spans="1:27" ht="15.75" x14ac:dyDescent="0.2">
      <c r="A13" s="35">
        <f>A12+1</f>
        <v>44349</v>
      </c>
      <c r="B13" s="36">
        <f>SUMIFS(СВЦЭМ!$C$39:$C$782,СВЦЭМ!$A$39:$A$782,$A13,СВЦЭМ!$B$39:$B$782,B$11)+'СЕТ СН'!$F$12+СВЦЭМ!$D$10+'СЕТ СН'!$F$5-'СЕТ СН'!$F$20</f>
        <v>1695.4431932299999</v>
      </c>
      <c r="C13" s="36">
        <f>SUMIFS(СВЦЭМ!$C$39:$C$782,СВЦЭМ!$A$39:$A$782,$A13,СВЦЭМ!$B$39:$B$782,C$11)+'СЕТ СН'!$F$12+СВЦЭМ!$D$10+'СЕТ СН'!$F$5-'СЕТ СН'!$F$20</f>
        <v>1752.6762264500001</v>
      </c>
      <c r="D13" s="36">
        <f>SUMIFS(СВЦЭМ!$C$39:$C$782,СВЦЭМ!$A$39:$A$782,$A13,СВЦЭМ!$B$39:$B$782,D$11)+'СЕТ СН'!$F$12+СВЦЭМ!$D$10+'СЕТ СН'!$F$5-'СЕТ СН'!$F$20</f>
        <v>1824.7000841700001</v>
      </c>
      <c r="E13" s="36">
        <f>SUMIFS(СВЦЭМ!$C$39:$C$782,СВЦЭМ!$A$39:$A$782,$A13,СВЦЭМ!$B$39:$B$782,E$11)+'СЕТ СН'!$F$12+СВЦЭМ!$D$10+'СЕТ СН'!$F$5-'СЕТ СН'!$F$20</f>
        <v>1830.93618401</v>
      </c>
      <c r="F13" s="36">
        <f>SUMIFS(СВЦЭМ!$C$39:$C$782,СВЦЭМ!$A$39:$A$782,$A13,СВЦЭМ!$B$39:$B$782,F$11)+'СЕТ СН'!$F$12+СВЦЭМ!$D$10+'СЕТ СН'!$F$5-'СЕТ СН'!$F$20</f>
        <v>1838.6194033900001</v>
      </c>
      <c r="G13" s="36">
        <f>SUMIFS(СВЦЭМ!$C$39:$C$782,СВЦЭМ!$A$39:$A$782,$A13,СВЦЭМ!$B$39:$B$782,G$11)+'СЕТ СН'!$F$12+СВЦЭМ!$D$10+'СЕТ СН'!$F$5-'СЕТ СН'!$F$20</f>
        <v>1818.0126439600001</v>
      </c>
      <c r="H13" s="36">
        <f>SUMIFS(СВЦЭМ!$C$39:$C$782,СВЦЭМ!$A$39:$A$782,$A13,СВЦЭМ!$B$39:$B$782,H$11)+'СЕТ СН'!$F$12+СВЦЭМ!$D$10+'СЕТ СН'!$F$5-'СЕТ СН'!$F$20</f>
        <v>1790.3589897300001</v>
      </c>
      <c r="I13" s="36">
        <f>SUMIFS(СВЦЭМ!$C$39:$C$782,СВЦЭМ!$A$39:$A$782,$A13,СВЦЭМ!$B$39:$B$782,I$11)+'СЕТ СН'!$F$12+СВЦЭМ!$D$10+'СЕТ СН'!$F$5-'СЕТ СН'!$F$20</f>
        <v>1726.2825601200002</v>
      </c>
      <c r="J13" s="36">
        <f>SUMIFS(СВЦЭМ!$C$39:$C$782,СВЦЭМ!$A$39:$A$782,$A13,СВЦЭМ!$B$39:$B$782,J$11)+'СЕТ СН'!$F$12+СВЦЭМ!$D$10+'СЕТ СН'!$F$5-'СЕТ СН'!$F$20</f>
        <v>1691.38764382</v>
      </c>
      <c r="K13" s="36">
        <f>SUMIFS(СВЦЭМ!$C$39:$C$782,СВЦЭМ!$A$39:$A$782,$A13,СВЦЭМ!$B$39:$B$782,K$11)+'СЕТ СН'!$F$12+СВЦЭМ!$D$10+'СЕТ СН'!$F$5-'СЕТ СН'!$F$20</f>
        <v>1713.2886336700001</v>
      </c>
      <c r="L13" s="36">
        <f>SUMIFS(СВЦЭМ!$C$39:$C$782,СВЦЭМ!$A$39:$A$782,$A13,СВЦЭМ!$B$39:$B$782,L$11)+'СЕТ СН'!$F$12+СВЦЭМ!$D$10+'СЕТ СН'!$F$5-'СЕТ СН'!$F$20</f>
        <v>1710.46537726</v>
      </c>
      <c r="M13" s="36">
        <f>SUMIFS(СВЦЭМ!$C$39:$C$782,СВЦЭМ!$A$39:$A$782,$A13,СВЦЭМ!$B$39:$B$782,M$11)+'СЕТ СН'!$F$12+СВЦЭМ!$D$10+'СЕТ СН'!$F$5-'СЕТ СН'!$F$20</f>
        <v>1714.84055994</v>
      </c>
      <c r="N13" s="36">
        <f>SUMIFS(СВЦЭМ!$C$39:$C$782,СВЦЭМ!$A$39:$A$782,$A13,СВЦЭМ!$B$39:$B$782,N$11)+'СЕТ СН'!$F$12+СВЦЭМ!$D$10+'СЕТ СН'!$F$5-'СЕТ СН'!$F$20</f>
        <v>1768.7326588300002</v>
      </c>
      <c r="O13" s="36">
        <f>SUMIFS(СВЦЭМ!$C$39:$C$782,СВЦЭМ!$A$39:$A$782,$A13,СВЦЭМ!$B$39:$B$782,O$11)+'СЕТ СН'!$F$12+СВЦЭМ!$D$10+'СЕТ СН'!$F$5-'СЕТ СН'!$F$20</f>
        <v>1807.5013977600001</v>
      </c>
      <c r="P13" s="36">
        <f>SUMIFS(СВЦЭМ!$C$39:$C$782,СВЦЭМ!$A$39:$A$782,$A13,СВЦЭМ!$B$39:$B$782,P$11)+'СЕТ СН'!$F$12+СВЦЭМ!$D$10+'СЕТ СН'!$F$5-'СЕТ СН'!$F$20</f>
        <v>1814.3400623800001</v>
      </c>
      <c r="Q13" s="36">
        <f>SUMIFS(СВЦЭМ!$C$39:$C$782,СВЦЭМ!$A$39:$A$782,$A13,СВЦЭМ!$B$39:$B$782,Q$11)+'СЕТ СН'!$F$12+СВЦЭМ!$D$10+'СЕТ СН'!$F$5-'СЕТ СН'!$F$20</f>
        <v>1816.1299233300001</v>
      </c>
      <c r="R13" s="36">
        <f>SUMIFS(СВЦЭМ!$C$39:$C$782,СВЦЭМ!$A$39:$A$782,$A13,СВЦЭМ!$B$39:$B$782,R$11)+'СЕТ СН'!$F$12+СВЦЭМ!$D$10+'СЕТ СН'!$F$5-'СЕТ СН'!$F$20</f>
        <v>1776.7956362100001</v>
      </c>
      <c r="S13" s="36">
        <f>SUMIFS(СВЦЭМ!$C$39:$C$782,СВЦЭМ!$A$39:$A$782,$A13,СВЦЭМ!$B$39:$B$782,S$11)+'СЕТ СН'!$F$12+СВЦЭМ!$D$10+'СЕТ СН'!$F$5-'СЕТ СН'!$F$20</f>
        <v>1771.2281597599999</v>
      </c>
      <c r="T13" s="36">
        <f>SUMIFS(СВЦЭМ!$C$39:$C$782,СВЦЭМ!$A$39:$A$782,$A13,СВЦЭМ!$B$39:$B$782,T$11)+'СЕТ СН'!$F$12+СВЦЭМ!$D$10+'СЕТ СН'!$F$5-'СЕТ СН'!$F$20</f>
        <v>1750.8557559400001</v>
      </c>
      <c r="U13" s="36">
        <f>SUMIFS(СВЦЭМ!$C$39:$C$782,СВЦЭМ!$A$39:$A$782,$A13,СВЦЭМ!$B$39:$B$782,U$11)+'СЕТ СН'!$F$12+СВЦЭМ!$D$10+'СЕТ СН'!$F$5-'СЕТ СН'!$F$20</f>
        <v>1719.25850156</v>
      </c>
      <c r="V13" s="36">
        <f>SUMIFS(СВЦЭМ!$C$39:$C$782,СВЦЭМ!$A$39:$A$782,$A13,СВЦЭМ!$B$39:$B$782,V$11)+'СЕТ СН'!$F$12+СВЦЭМ!$D$10+'СЕТ СН'!$F$5-'СЕТ СН'!$F$20</f>
        <v>1706.3072613200002</v>
      </c>
      <c r="W13" s="36">
        <f>SUMIFS(СВЦЭМ!$C$39:$C$782,СВЦЭМ!$A$39:$A$782,$A13,СВЦЭМ!$B$39:$B$782,W$11)+'СЕТ СН'!$F$12+СВЦЭМ!$D$10+'СЕТ СН'!$F$5-'СЕТ СН'!$F$20</f>
        <v>1717.72376347</v>
      </c>
      <c r="X13" s="36">
        <f>SUMIFS(СВЦЭМ!$C$39:$C$782,СВЦЭМ!$A$39:$A$782,$A13,СВЦЭМ!$B$39:$B$782,X$11)+'СЕТ СН'!$F$12+СВЦЭМ!$D$10+'СЕТ СН'!$F$5-'СЕТ СН'!$F$20</f>
        <v>1784.5419293800001</v>
      </c>
      <c r="Y13" s="36">
        <f>SUMIFS(СВЦЭМ!$C$39:$C$782,СВЦЭМ!$A$39:$A$782,$A13,СВЦЭМ!$B$39:$B$782,Y$11)+'СЕТ СН'!$F$12+СВЦЭМ!$D$10+'СЕТ СН'!$F$5-'СЕТ СН'!$F$20</f>
        <v>1742.1143878500002</v>
      </c>
    </row>
    <row r="14" spans="1:27" ht="15.75" x14ac:dyDescent="0.2">
      <c r="A14" s="35">
        <f t="shared" ref="A14:A41" si="0">A13+1</f>
        <v>44350</v>
      </c>
      <c r="B14" s="36">
        <f>SUMIFS(СВЦЭМ!$C$39:$C$782,СВЦЭМ!$A$39:$A$782,$A14,СВЦЭМ!$B$39:$B$782,B$11)+'СЕТ СН'!$F$12+СВЦЭМ!$D$10+'СЕТ СН'!$F$5-'СЕТ СН'!$F$20</f>
        <v>1668.5721370400001</v>
      </c>
      <c r="C14" s="36">
        <f>SUMIFS(СВЦЭМ!$C$39:$C$782,СВЦЭМ!$A$39:$A$782,$A14,СВЦЭМ!$B$39:$B$782,C$11)+'СЕТ СН'!$F$12+СВЦЭМ!$D$10+'СЕТ СН'!$F$5-'СЕТ СН'!$F$20</f>
        <v>1729.8176618500001</v>
      </c>
      <c r="D14" s="36">
        <f>SUMIFS(СВЦЭМ!$C$39:$C$782,СВЦЭМ!$A$39:$A$782,$A14,СВЦЭМ!$B$39:$B$782,D$11)+'СЕТ СН'!$F$12+СВЦЭМ!$D$10+'СЕТ СН'!$F$5-'СЕТ СН'!$F$20</f>
        <v>1803.22438966</v>
      </c>
      <c r="E14" s="36">
        <f>SUMIFS(СВЦЭМ!$C$39:$C$782,СВЦЭМ!$A$39:$A$782,$A14,СВЦЭМ!$B$39:$B$782,E$11)+'СЕТ СН'!$F$12+СВЦЭМ!$D$10+'СЕТ СН'!$F$5-'СЕТ СН'!$F$20</f>
        <v>1820.7588695600002</v>
      </c>
      <c r="F14" s="36">
        <f>SUMIFS(СВЦЭМ!$C$39:$C$782,СВЦЭМ!$A$39:$A$782,$A14,СВЦЭМ!$B$39:$B$782,F$11)+'СЕТ СН'!$F$12+СВЦЭМ!$D$10+'СЕТ СН'!$F$5-'СЕТ СН'!$F$20</f>
        <v>1821.41830923</v>
      </c>
      <c r="G14" s="36">
        <f>SUMIFS(СВЦЭМ!$C$39:$C$782,СВЦЭМ!$A$39:$A$782,$A14,СВЦЭМ!$B$39:$B$782,G$11)+'СЕТ СН'!$F$12+СВЦЭМ!$D$10+'СЕТ СН'!$F$5-'СЕТ СН'!$F$20</f>
        <v>1803.6714220399999</v>
      </c>
      <c r="H14" s="36">
        <f>SUMIFS(СВЦЭМ!$C$39:$C$782,СВЦЭМ!$A$39:$A$782,$A14,СВЦЭМ!$B$39:$B$782,H$11)+'СЕТ СН'!$F$12+СВЦЭМ!$D$10+'СЕТ СН'!$F$5-'СЕТ СН'!$F$20</f>
        <v>1767.0478769700001</v>
      </c>
      <c r="I14" s="36">
        <f>SUMIFS(СВЦЭМ!$C$39:$C$782,СВЦЭМ!$A$39:$A$782,$A14,СВЦЭМ!$B$39:$B$782,I$11)+'СЕТ СН'!$F$12+СВЦЭМ!$D$10+'СЕТ СН'!$F$5-'СЕТ СН'!$F$20</f>
        <v>1750.3277865499999</v>
      </c>
      <c r="J14" s="36">
        <f>SUMIFS(СВЦЭМ!$C$39:$C$782,СВЦЭМ!$A$39:$A$782,$A14,СВЦЭМ!$B$39:$B$782,J$11)+'СЕТ СН'!$F$12+СВЦЭМ!$D$10+'СЕТ СН'!$F$5-'СЕТ СН'!$F$20</f>
        <v>1784.8267626300001</v>
      </c>
      <c r="K14" s="36">
        <f>SUMIFS(СВЦЭМ!$C$39:$C$782,СВЦЭМ!$A$39:$A$782,$A14,СВЦЭМ!$B$39:$B$782,K$11)+'СЕТ СН'!$F$12+СВЦЭМ!$D$10+'СЕТ СН'!$F$5-'СЕТ СН'!$F$20</f>
        <v>1806.00264941</v>
      </c>
      <c r="L14" s="36">
        <f>SUMIFS(СВЦЭМ!$C$39:$C$782,СВЦЭМ!$A$39:$A$782,$A14,СВЦЭМ!$B$39:$B$782,L$11)+'СЕТ СН'!$F$12+СВЦЭМ!$D$10+'СЕТ СН'!$F$5-'СЕТ СН'!$F$20</f>
        <v>1813.15461841</v>
      </c>
      <c r="M14" s="36">
        <f>SUMIFS(СВЦЭМ!$C$39:$C$782,СВЦЭМ!$A$39:$A$782,$A14,СВЦЭМ!$B$39:$B$782,M$11)+'СЕТ СН'!$F$12+СВЦЭМ!$D$10+'СЕТ СН'!$F$5-'СЕТ СН'!$F$20</f>
        <v>1795.6316905200001</v>
      </c>
      <c r="N14" s="36">
        <f>SUMIFS(СВЦЭМ!$C$39:$C$782,СВЦЭМ!$A$39:$A$782,$A14,СВЦЭМ!$B$39:$B$782,N$11)+'СЕТ СН'!$F$12+СВЦЭМ!$D$10+'СЕТ СН'!$F$5-'СЕТ СН'!$F$20</f>
        <v>1792.5382062600002</v>
      </c>
      <c r="O14" s="36">
        <f>SUMIFS(СВЦЭМ!$C$39:$C$782,СВЦЭМ!$A$39:$A$782,$A14,СВЦЭМ!$B$39:$B$782,O$11)+'СЕТ СН'!$F$12+СВЦЭМ!$D$10+'СЕТ СН'!$F$5-'СЕТ СН'!$F$20</f>
        <v>1812.22886498</v>
      </c>
      <c r="P14" s="36">
        <f>SUMIFS(СВЦЭМ!$C$39:$C$782,СВЦЭМ!$A$39:$A$782,$A14,СВЦЭМ!$B$39:$B$782,P$11)+'СЕТ СН'!$F$12+СВЦЭМ!$D$10+'СЕТ СН'!$F$5-'СЕТ СН'!$F$20</f>
        <v>1823.0757213500001</v>
      </c>
      <c r="Q14" s="36">
        <f>SUMIFS(СВЦЭМ!$C$39:$C$782,СВЦЭМ!$A$39:$A$782,$A14,СВЦЭМ!$B$39:$B$782,Q$11)+'СЕТ СН'!$F$12+СВЦЭМ!$D$10+'СЕТ СН'!$F$5-'СЕТ СН'!$F$20</f>
        <v>1818.1434905599999</v>
      </c>
      <c r="R14" s="36">
        <f>SUMIFS(СВЦЭМ!$C$39:$C$782,СВЦЭМ!$A$39:$A$782,$A14,СВЦЭМ!$B$39:$B$782,R$11)+'СЕТ СН'!$F$12+СВЦЭМ!$D$10+'СЕТ СН'!$F$5-'СЕТ СН'!$F$20</f>
        <v>1784.80981299</v>
      </c>
      <c r="S14" s="36">
        <f>SUMIFS(СВЦЭМ!$C$39:$C$782,СВЦЭМ!$A$39:$A$782,$A14,СВЦЭМ!$B$39:$B$782,S$11)+'СЕТ СН'!$F$12+СВЦЭМ!$D$10+'СЕТ СН'!$F$5-'СЕТ СН'!$F$20</f>
        <v>1806.6605833900001</v>
      </c>
      <c r="T14" s="36">
        <f>SUMIFS(СВЦЭМ!$C$39:$C$782,СВЦЭМ!$A$39:$A$782,$A14,СВЦЭМ!$B$39:$B$782,T$11)+'СЕТ СН'!$F$12+СВЦЭМ!$D$10+'СЕТ СН'!$F$5-'СЕТ СН'!$F$20</f>
        <v>1781.39387042</v>
      </c>
      <c r="U14" s="36">
        <f>SUMIFS(СВЦЭМ!$C$39:$C$782,СВЦЭМ!$A$39:$A$782,$A14,СВЦЭМ!$B$39:$B$782,U$11)+'СЕТ СН'!$F$12+СВЦЭМ!$D$10+'СЕТ СН'!$F$5-'СЕТ СН'!$F$20</f>
        <v>1744.4110146900002</v>
      </c>
      <c r="V14" s="36">
        <f>SUMIFS(СВЦЭМ!$C$39:$C$782,СВЦЭМ!$A$39:$A$782,$A14,СВЦЭМ!$B$39:$B$782,V$11)+'СЕТ СН'!$F$12+СВЦЭМ!$D$10+'СЕТ СН'!$F$5-'СЕТ СН'!$F$20</f>
        <v>1756.4682608799999</v>
      </c>
      <c r="W14" s="36">
        <f>SUMIFS(СВЦЭМ!$C$39:$C$782,СВЦЭМ!$A$39:$A$782,$A14,СВЦЭМ!$B$39:$B$782,W$11)+'СЕТ СН'!$F$12+СВЦЭМ!$D$10+'СЕТ СН'!$F$5-'СЕТ СН'!$F$20</f>
        <v>1764.3437302500001</v>
      </c>
      <c r="X14" s="36">
        <f>SUMIFS(СВЦЭМ!$C$39:$C$782,СВЦЭМ!$A$39:$A$782,$A14,СВЦЭМ!$B$39:$B$782,X$11)+'СЕТ СН'!$F$12+СВЦЭМ!$D$10+'СЕТ СН'!$F$5-'СЕТ СН'!$F$20</f>
        <v>1742.33394638</v>
      </c>
      <c r="Y14" s="36">
        <f>SUMIFS(СВЦЭМ!$C$39:$C$782,СВЦЭМ!$A$39:$A$782,$A14,СВЦЭМ!$B$39:$B$782,Y$11)+'СЕТ СН'!$F$12+СВЦЭМ!$D$10+'СЕТ СН'!$F$5-'СЕТ СН'!$F$20</f>
        <v>1693.40313444</v>
      </c>
    </row>
    <row r="15" spans="1:27" ht="15.75" x14ac:dyDescent="0.2">
      <c r="A15" s="35">
        <f t="shared" si="0"/>
        <v>44351</v>
      </c>
      <c r="B15" s="36">
        <f>SUMIFS(СВЦЭМ!$C$39:$C$782,СВЦЭМ!$A$39:$A$782,$A15,СВЦЭМ!$B$39:$B$782,B$11)+'СЕТ СН'!$F$12+СВЦЭМ!$D$10+'СЕТ СН'!$F$5-'СЕТ СН'!$F$20</f>
        <v>1668.11798017</v>
      </c>
      <c r="C15" s="36">
        <f>SUMIFS(СВЦЭМ!$C$39:$C$782,СВЦЭМ!$A$39:$A$782,$A15,СВЦЭМ!$B$39:$B$782,C$11)+'СЕТ СН'!$F$12+СВЦЭМ!$D$10+'СЕТ СН'!$F$5-'СЕТ СН'!$F$20</f>
        <v>1740.2313635099999</v>
      </c>
      <c r="D15" s="36">
        <f>SUMIFS(СВЦЭМ!$C$39:$C$782,СВЦЭМ!$A$39:$A$782,$A15,СВЦЭМ!$B$39:$B$782,D$11)+'СЕТ СН'!$F$12+СВЦЭМ!$D$10+'СЕТ СН'!$F$5-'СЕТ СН'!$F$20</f>
        <v>1808.92076744</v>
      </c>
      <c r="E15" s="36">
        <f>SUMIFS(СВЦЭМ!$C$39:$C$782,СВЦЭМ!$A$39:$A$782,$A15,СВЦЭМ!$B$39:$B$782,E$11)+'СЕТ СН'!$F$12+СВЦЭМ!$D$10+'СЕТ СН'!$F$5-'СЕТ СН'!$F$20</f>
        <v>1818.34109947</v>
      </c>
      <c r="F15" s="36">
        <f>SUMIFS(СВЦЭМ!$C$39:$C$782,СВЦЭМ!$A$39:$A$782,$A15,СВЦЭМ!$B$39:$B$782,F$11)+'СЕТ СН'!$F$12+СВЦЭМ!$D$10+'СЕТ СН'!$F$5-'СЕТ СН'!$F$20</f>
        <v>1815.87509316</v>
      </c>
      <c r="G15" s="36">
        <f>SUMIFS(СВЦЭМ!$C$39:$C$782,СВЦЭМ!$A$39:$A$782,$A15,СВЦЭМ!$B$39:$B$782,G$11)+'СЕТ СН'!$F$12+СВЦЭМ!$D$10+'СЕТ СН'!$F$5-'СЕТ СН'!$F$20</f>
        <v>1807.1439583800002</v>
      </c>
      <c r="H15" s="36">
        <f>SUMIFS(СВЦЭМ!$C$39:$C$782,СВЦЭМ!$A$39:$A$782,$A15,СВЦЭМ!$B$39:$B$782,H$11)+'СЕТ СН'!$F$12+СВЦЭМ!$D$10+'СЕТ СН'!$F$5-'СЕТ СН'!$F$20</f>
        <v>1766.3366086000001</v>
      </c>
      <c r="I15" s="36">
        <f>SUMIFS(СВЦЭМ!$C$39:$C$782,СВЦЭМ!$A$39:$A$782,$A15,СВЦЭМ!$B$39:$B$782,I$11)+'СЕТ СН'!$F$12+СВЦЭМ!$D$10+'СЕТ СН'!$F$5-'СЕТ СН'!$F$20</f>
        <v>1734.2545118400001</v>
      </c>
      <c r="J15" s="36">
        <f>SUMIFS(СВЦЭМ!$C$39:$C$782,СВЦЭМ!$A$39:$A$782,$A15,СВЦЭМ!$B$39:$B$782,J$11)+'СЕТ СН'!$F$12+СВЦЭМ!$D$10+'СЕТ СН'!$F$5-'СЕТ СН'!$F$20</f>
        <v>1788.2442568400002</v>
      </c>
      <c r="K15" s="36">
        <f>SUMIFS(СВЦЭМ!$C$39:$C$782,СВЦЭМ!$A$39:$A$782,$A15,СВЦЭМ!$B$39:$B$782,K$11)+'СЕТ СН'!$F$12+СВЦЭМ!$D$10+'СЕТ СН'!$F$5-'СЕТ СН'!$F$20</f>
        <v>1805.8119938200002</v>
      </c>
      <c r="L15" s="36">
        <f>SUMIFS(СВЦЭМ!$C$39:$C$782,СВЦЭМ!$A$39:$A$782,$A15,СВЦЭМ!$B$39:$B$782,L$11)+'СЕТ СН'!$F$12+СВЦЭМ!$D$10+'СЕТ СН'!$F$5-'СЕТ СН'!$F$20</f>
        <v>1804.5257682400002</v>
      </c>
      <c r="M15" s="36">
        <f>SUMIFS(СВЦЭМ!$C$39:$C$782,СВЦЭМ!$A$39:$A$782,$A15,СВЦЭМ!$B$39:$B$782,M$11)+'СЕТ СН'!$F$12+СВЦЭМ!$D$10+'СЕТ СН'!$F$5-'СЕТ СН'!$F$20</f>
        <v>1804.4161561200001</v>
      </c>
      <c r="N15" s="36">
        <f>SUMIFS(СВЦЭМ!$C$39:$C$782,СВЦЭМ!$A$39:$A$782,$A15,СВЦЭМ!$B$39:$B$782,N$11)+'СЕТ СН'!$F$12+СВЦЭМ!$D$10+'СЕТ СН'!$F$5-'СЕТ СН'!$F$20</f>
        <v>1794.11161358</v>
      </c>
      <c r="O15" s="36">
        <f>SUMIFS(СВЦЭМ!$C$39:$C$782,СВЦЭМ!$A$39:$A$782,$A15,СВЦЭМ!$B$39:$B$782,O$11)+'СЕТ СН'!$F$12+СВЦЭМ!$D$10+'СЕТ СН'!$F$5-'СЕТ СН'!$F$20</f>
        <v>1843.30300012</v>
      </c>
      <c r="P15" s="36">
        <f>SUMIFS(СВЦЭМ!$C$39:$C$782,СВЦЭМ!$A$39:$A$782,$A15,СВЦЭМ!$B$39:$B$782,P$11)+'СЕТ СН'!$F$12+СВЦЭМ!$D$10+'СЕТ СН'!$F$5-'СЕТ СН'!$F$20</f>
        <v>1847.3900545700001</v>
      </c>
      <c r="Q15" s="36">
        <f>SUMIFS(СВЦЭМ!$C$39:$C$782,СВЦЭМ!$A$39:$A$782,$A15,СВЦЭМ!$B$39:$B$782,Q$11)+'СЕТ СН'!$F$12+СВЦЭМ!$D$10+'СЕТ СН'!$F$5-'СЕТ СН'!$F$20</f>
        <v>1842.8340012000001</v>
      </c>
      <c r="R15" s="36">
        <f>SUMIFS(СВЦЭМ!$C$39:$C$782,СВЦЭМ!$A$39:$A$782,$A15,СВЦЭМ!$B$39:$B$782,R$11)+'СЕТ СН'!$F$12+СВЦЭМ!$D$10+'СЕТ СН'!$F$5-'СЕТ СН'!$F$20</f>
        <v>1785.3864640500001</v>
      </c>
      <c r="S15" s="36">
        <f>SUMIFS(СВЦЭМ!$C$39:$C$782,СВЦЭМ!$A$39:$A$782,$A15,СВЦЭМ!$B$39:$B$782,S$11)+'СЕТ СН'!$F$12+СВЦЭМ!$D$10+'СЕТ СН'!$F$5-'СЕТ СН'!$F$20</f>
        <v>1791.77162241</v>
      </c>
      <c r="T15" s="36">
        <f>SUMIFS(СВЦЭМ!$C$39:$C$782,СВЦЭМ!$A$39:$A$782,$A15,СВЦЭМ!$B$39:$B$782,T$11)+'СЕТ СН'!$F$12+СВЦЭМ!$D$10+'СЕТ СН'!$F$5-'СЕТ СН'!$F$20</f>
        <v>1759.3525150300002</v>
      </c>
      <c r="U15" s="36">
        <f>SUMIFS(СВЦЭМ!$C$39:$C$782,СВЦЭМ!$A$39:$A$782,$A15,СВЦЭМ!$B$39:$B$782,U$11)+'СЕТ СН'!$F$12+СВЦЭМ!$D$10+'СЕТ СН'!$F$5-'СЕТ СН'!$F$20</f>
        <v>1730.2281843300002</v>
      </c>
      <c r="V15" s="36">
        <f>SUMIFS(СВЦЭМ!$C$39:$C$782,СВЦЭМ!$A$39:$A$782,$A15,СВЦЭМ!$B$39:$B$782,V$11)+'СЕТ СН'!$F$12+СВЦЭМ!$D$10+'СЕТ СН'!$F$5-'СЕТ СН'!$F$20</f>
        <v>1736.3944444900001</v>
      </c>
      <c r="W15" s="36">
        <f>SUMIFS(СВЦЭМ!$C$39:$C$782,СВЦЭМ!$A$39:$A$782,$A15,СВЦЭМ!$B$39:$B$782,W$11)+'СЕТ СН'!$F$12+СВЦЭМ!$D$10+'СЕТ СН'!$F$5-'СЕТ СН'!$F$20</f>
        <v>1740.4191716099999</v>
      </c>
      <c r="X15" s="36">
        <f>SUMIFS(СВЦЭМ!$C$39:$C$782,СВЦЭМ!$A$39:$A$782,$A15,СВЦЭМ!$B$39:$B$782,X$11)+'СЕТ СН'!$F$12+СВЦЭМ!$D$10+'СЕТ СН'!$F$5-'СЕТ СН'!$F$20</f>
        <v>1708.7942027500001</v>
      </c>
      <c r="Y15" s="36">
        <f>SUMIFS(СВЦЭМ!$C$39:$C$782,СВЦЭМ!$A$39:$A$782,$A15,СВЦЭМ!$B$39:$B$782,Y$11)+'СЕТ СН'!$F$12+СВЦЭМ!$D$10+'СЕТ СН'!$F$5-'СЕТ СН'!$F$20</f>
        <v>1681.29458544</v>
      </c>
    </row>
    <row r="16" spans="1:27" ht="15.75" x14ac:dyDescent="0.2">
      <c r="A16" s="35">
        <f t="shared" si="0"/>
        <v>44352</v>
      </c>
      <c r="B16" s="36">
        <f>SUMIFS(СВЦЭМ!$C$39:$C$782,СВЦЭМ!$A$39:$A$782,$A16,СВЦЭМ!$B$39:$B$782,B$11)+'СЕТ СН'!$F$12+СВЦЭМ!$D$10+'СЕТ СН'!$F$5-'СЕТ СН'!$F$20</f>
        <v>1663.96261226</v>
      </c>
      <c r="C16" s="36">
        <f>SUMIFS(СВЦЭМ!$C$39:$C$782,СВЦЭМ!$A$39:$A$782,$A16,СВЦЭМ!$B$39:$B$782,C$11)+'СЕТ СН'!$F$12+СВЦЭМ!$D$10+'СЕТ СН'!$F$5-'СЕТ СН'!$F$20</f>
        <v>1710.8857831800001</v>
      </c>
      <c r="D16" s="36">
        <f>SUMIFS(СВЦЭМ!$C$39:$C$782,СВЦЭМ!$A$39:$A$782,$A16,СВЦЭМ!$B$39:$B$782,D$11)+'СЕТ СН'!$F$12+СВЦЭМ!$D$10+'СЕТ СН'!$F$5-'СЕТ СН'!$F$20</f>
        <v>1785.5136751099999</v>
      </c>
      <c r="E16" s="36">
        <f>SUMIFS(СВЦЭМ!$C$39:$C$782,СВЦЭМ!$A$39:$A$782,$A16,СВЦЭМ!$B$39:$B$782,E$11)+'СЕТ СН'!$F$12+СВЦЭМ!$D$10+'СЕТ СН'!$F$5-'СЕТ СН'!$F$20</f>
        <v>1798.6458320700001</v>
      </c>
      <c r="F16" s="36">
        <f>SUMIFS(СВЦЭМ!$C$39:$C$782,СВЦЭМ!$A$39:$A$782,$A16,СВЦЭМ!$B$39:$B$782,F$11)+'СЕТ СН'!$F$12+СВЦЭМ!$D$10+'СЕТ СН'!$F$5-'СЕТ СН'!$F$20</f>
        <v>1802.1517300400001</v>
      </c>
      <c r="G16" s="36">
        <f>SUMIFS(СВЦЭМ!$C$39:$C$782,СВЦЭМ!$A$39:$A$782,$A16,СВЦЭМ!$B$39:$B$782,G$11)+'СЕТ СН'!$F$12+СВЦЭМ!$D$10+'СЕТ СН'!$F$5-'СЕТ СН'!$F$20</f>
        <v>1795.01948442</v>
      </c>
      <c r="H16" s="36">
        <f>SUMIFS(СВЦЭМ!$C$39:$C$782,СВЦЭМ!$A$39:$A$782,$A16,СВЦЭМ!$B$39:$B$782,H$11)+'СЕТ СН'!$F$12+СВЦЭМ!$D$10+'СЕТ СН'!$F$5-'СЕТ СН'!$F$20</f>
        <v>1769.6809455100001</v>
      </c>
      <c r="I16" s="36">
        <f>SUMIFS(СВЦЭМ!$C$39:$C$782,СВЦЭМ!$A$39:$A$782,$A16,СВЦЭМ!$B$39:$B$782,I$11)+'СЕТ СН'!$F$12+СВЦЭМ!$D$10+'СЕТ СН'!$F$5-'СЕТ СН'!$F$20</f>
        <v>1688.2990392500001</v>
      </c>
      <c r="J16" s="36">
        <f>SUMIFS(СВЦЭМ!$C$39:$C$782,СВЦЭМ!$A$39:$A$782,$A16,СВЦЭМ!$B$39:$B$782,J$11)+'СЕТ СН'!$F$12+СВЦЭМ!$D$10+'СЕТ СН'!$F$5-'СЕТ СН'!$F$20</f>
        <v>1693.3630764</v>
      </c>
      <c r="K16" s="36">
        <f>SUMIFS(СВЦЭМ!$C$39:$C$782,СВЦЭМ!$A$39:$A$782,$A16,СВЦЭМ!$B$39:$B$782,K$11)+'СЕТ СН'!$F$12+СВЦЭМ!$D$10+'СЕТ СН'!$F$5-'СЕТ СН'!$F$20</f>
        <v>1771.82246005</v>
      </c>
      <c r="L16" s="36">
        <f>SUMIFS(СВЦЭМ!$C$39:$C$782,СВЦЭМ!$A$39:$A$782,$A16,СВЦЭМ!$B$39:$B$782,L$11)+'СЕТ СН'!$F$12+СВЦЭМ!$D$10+'СЕТ СН'!$F$5-'СЕТ СН'!$F$20</f>
        <v>1776.4897152100002</v>
      </c>
      <c r="M16" s="36">
        <f>SUMIFS(СВЦЭМ!$C$39:$C$782,СВЦЭМ!$A$39:$A$782,$A16,СВЦЭМ!$B$39:$B$782,M$11)+'СЕТ СН'!$F$12+СВЦЭМ!$D$10+'СЕТ СН'!$F$5-'СЕТ СН'!$F$20</f>
        <v>1778.1161820900002</v>
      </c>
      <c r="N16" s="36">
        <f>SUMIFS(СВЦЭМ!$C$39:$C$782,СВЦЭМ!$A$39:$A$782,$A16,СВЦЭМ!$B$39:$B$782,N$11)+'СЕТ СН'!$F$12+СВЦЭМ!$D$10+'СЕТ СН'!$F$5-'СЕТ СН'!$F$20</f>
        <v>1767.5719936800001</v>
      </c>
      <c r="O16" s="36">
        <f>SUMIFS(СВЦЭМ!$C$39:$C$782,СВЦЭМ!$A$39:$A$782,$A16,СВЦЭМ!$B$39:$B$782,O$11)+'СЕТ СН'!$F$12+СВЦЭМ!$D$10+'СЕТ СН'!$F$5-'СЕТ СН'!$F$20</f>
        <v>1806.16124517</v>
      </c>
      <c r="P16" s="36">
        <f>SUMIFS(СВЦЭМ!$C$39:$C$782,СВЦЭМ!$A$39:$A$782,$A16,СВЦЭМ!$B$39:$B$782,P$11)+'СЕТ СН'!$F$12+СВЦЭМ!$D$10+'СЕТ СН'!$F$5-'СЕТ СН'!$F$20</f>
        <v>1808.0068430900001</v>
      </c>
      <c r="Q16" s="36">
        <f>SUMIFS(СВЦЭМ!$C$39:$C$782,СВЦЭМ!$A$39:$A$782,$A16,СВЦЭМ!$B$39:$B$782,Q$11)+'СЕТ СН'!$F$12+СВЦЭМ!$D$10+'СЕТ СН'!$F$5-'СЕТ СН'!$F$20</f>
        <v>1799.9783054</v>
      </c>
      <c r="R16" s="36">
        <f>SUMIFS(СВЦЭМ!$C$39:$C$782,СВЦЭМ!$A$39:$A$782,$A16,СВЦЭМ!$B$39:$B$782,R$11)+'СЕТ СН'!$F$12+СВЦЭМ!$D$10+'СЕТ СН'!$F$5-'СЕТ СН'!$F$20</f>
        <v>1741.16940501</v>
      </c>
      <c r="S16" s="36">
        <f>SUMIFS(СВЦЭМ!$C$39:$C$782,СВЦЭМ!$A$39:$A$782,$A16,СВЦЭМ!$B$39:$B$782,S$11)+'СЕТ СН'!$F$12+СВЦЭМ!$D$10+'СЕТ СН'!$F$5-'СЕТ СН'!$F$20</f>
        <v>1739.0058081900002</v>
      </c>
      <c r="T16" s="36">
        <f>SUMIFS(СВЦЭМ!$C$39:$C$782,СВЦЭМ!$A$39:$A$782,$A16,СВЦЭМ!$B$39:$B$782,T$11)+'СЕТ СН'!$F$12+СВЦЭМ!$D$10+'СЕТ СН'!$F$5-'СЕТ СН'!$F$20</f>
        <v>1726.6656338500002</v>
      </c>
      <c r="U16" s="36">
        <f>SUMIFS(СВЦЭМ!$C$39:$C$782,СВЦЭМ!$A$39:$A$782,$A16,СВЦЭМ!$B$39:$B$782,U$11)+'СЕТ СН'!$F$12+СВЦЭМ!$D$10+'СЕТ СН'!$F$5-'СЕТ СН'!$F$20</f>
        <v>1694.9740426799999</v>
      </c>
      <c r="V16" s="36">
        <f>SUMIFS(СВЦЭМ!$C$39:$C$782,СВЦЭМ!$A$39:$A$782,$A16,СВЦЭМ!$B$39:$B$782,V$11)+'СЕТ СН'!$F$12+СВЦЭМ!$D$10+'СЕТ СН'!$F$5-'СЕТ СН'!$F$20</f>
        <v>1668.9378516000002</v>
      </c>
      <c r="W16" s="36">
        <f>SUMIFS(СВЦЭМ!$C$39:$C$782,СВЦЭМ!$A$39:$A$782,$A16,СВЦЭМ!$B$39:$B$782,W$11)+'СЕТ СН'!$F$12+СВЦЭМ!$D$10+'СЕТ СН'!$F$5-'СЕТ СН'!$F$20</f>
        <v>1678.17049907</v>
      </c>
      <c r="X16" s="36">
        <f>SUMIFS(СВЦЭМ!$C$39:$C$782,СВЦЭМ!$A$39:$A$782,$A16,СВЦЭМ!$B$39:$B$782,X$11)+'СЕТ СН'!$F$12+СВЦЭМ!$D$10+'СЕТ СН'!$F$5-'СЕТ СН'!$F$20</f>
        <v>1677.3267710099999</v>
      </c>
      <c r="Y16" s="36">
        <f>SUMIFS(СВЦЭМ!$C$39:$C$782,СВЦЭМ!$A$39:$A$782,$A16,СВЦЭМ!$B$39:$B$782,Y$11)+'СЕТ СН'!$F$12+СВЦЭМ!$D$10+'СЕТ СН'!$F$5-'СЕТ СН'!$F$20</f>
        <v>1663.3024756300001</v>
      </c>
    </row>
    <row r="17" spans="1:25" ht="15.75" x14ac:dyDescent="0.2">
      <c r="A17" s="35">
        <f t="shared" si="0"/>
        <v>44353</v>
      </c>
      <c r="B17" s="36">
        <f>SUMIFS(СВЦЭМ!$C$39:$C$782,СВЦЭМ!$A$39:$A$782,$A17,СВЦЭМ!$B$39:$B$782,B$11)+'СЕТ СН'!$F$12+СВЦЭМ!$D$10+'СЕТ СН'!$F$5-'СЕТ СН'!$F$20</f>
        <v>1694.11955205</v>
      </c>
      <c r="C17" s="36">
        <f>SUMIFS(СВЦЭМ!$C$39:$C$782,СВЦЭМ!$A$39:$A$782,$A17,СВЦЭМ!$B$39:$B$782,C$11)+'СЕТ СН'!$F$12+СВЦЭМ!$D$10+'СЕТ СН'!$F$5-'СЕТ СН'!$F$20</f>
        <v>1718.7124354</v>
      </c>
      <c r="D17" s="36">
        <f>SUMIFS(СВЦЭМ!$C$39:$C$782,СВЦЭМ!$A$39:$A$782,$A17,СВЦЭМ!$B$39:$B$782,D$11)+'СЕТ СН'!$F$12+СВЦЭМ!$D$10+'СЕТ СН'!$F$5-'СЕТ СН'!$F$20</f>
        <v>1790.7705375200001</v>
      </c>
      <c r="E17" s="36">
        <f>SUMIFS(СВЦЭМ!$C$39:$C$782,СВЦЭМ!$A$39:$A$782,$A17,СВЦЭМ!$B$39:$B$782,E$11)+'СЕТ СН'!$F$12+СВЦЭМ!$D$10+'СЕТ СН'!$F$5-'СЕТ СН'!$F$20</f>
        <v>1804.09376754</v>
      </c>
      <c r="F17" s="36">
        <f>SUMIFS(СВЦЭМ!$C$39:$C$782,СВЦЭМ!$A$39:$A$782,$A17,СВЦЭМ!$B$39:$B$782,F$11)+'СЕТ СН'!$F$12+СВЦЭМ!$D$10+'СЕТ СН'!$F$5-'СЕТ СН'!$F$20</f>
        <v>1806.8648080299999</v>
      </c>
      <c r="G17" s="36">
        <f>SUMIFS(СВЦЭМ!$C$39:$C$782,СВЦЭМ!$A$39:$A$782,$A17,СВЦЭМ!$B$39:$B$782,G$11)+'СЕТ СН'!$F$12+СВЦЭМ!$D$10+'СЕТ СН'!$F$5-'СЕТ СН'!$F$20</f>
        <v>1805.41215134</v>
      </c>
      <c r="H17" s="36">
        <f>SUMIFS(СВЦЭМ!$C$39:$C$782,СВЦЭМ!$A$39:$A$782,$A17,СВЦЭМ!$B$39:$B$782,H$11)+'СЕТ СН'!$F$12+СВЦЭМ!$D$10+'СЕТ СН'!$F$5-'СЕТ СН'!$F$20</f>
        <v>1795.5486507600001</v>
      </c>
      <c r="I17" s="36">
        <f>SUMIFS(СВЦЭМ!$C$39:$C$782,СВЦЭМ!$A$39:$A$782,$A17,СВЦЭМ!$B$39:$B$782,I$11)+'СЕТ СН'!$F$12+СВЦЭМ!$D$10+'СЕТ СН'!$F$5-'СЕТ СН'!$F$20</f>
        <v>1705.4676599100001</v>
      </c>
      <c r="J17" s="36">
        <f>SUMIFS(СВЦЭМ!$C$39:$C$782,СВЦЭМ!$A$39:$A$782,$A17,СВЦЭМ!$B$39:$B$782,J$11)+'СЕТ СН'!$F$12+СВЦЭМ!$D$10+'СЕТ СН'!$F$5-'СЕТ СН'!$F$20</f>
        <v>1674.3901967000002</v>
      </c>
      <c r="K17" s="36">
        <f>SUMIFS(СВЦЭМ!$C$39:$C$782,СВЦЭМ!$A$39:$A$782,$A17,СВЦЭМ!$B$39:$B$782,K$11)+'СЕТ СН'!$F$12+СВЦЭМ!$D$10+'СЕТ СН'!$F$5-'СЕТ СН'!$F$20</f>
        <v>1696.0473850200001</v>
      </c>
      <c r="L17" s="36">
        <f>SUMIFS(СВЦЭМ!$C$39:$C$782,СВЦЭМ!$A$39:$A$782,$A17,СВЦЭМ!$B$39:$B$782,L$11)+'СЕТ СН'!$F$12+СВЦЭМ!$D$10+'СЕТ СН'!$F$5-'СЕТ СН'!$F$20</f>
        <v>1704.7839999</v>
      </c>
      <c r="M17" s="36">
        <f>SUMIFS(СВЦЭМ!$C$39:$C$782,СВЦЭМ!$A$39:$A$782,$A17,СВЦЭМ!$B$39:$B$782,M$11)+'СЕТ СН'!$F$12+СВЦЭМ!$D$10+'СЕТ СН'!$F$5-'СЕТ СН'!$F$20</f>
        <v>1724.19105057</v>
      </c>
      <c r="N17" s="36">
        <f>SUMIFS(СВЦЭМ!$C$39:$C$782,СВЦЭМ!$A$39:$A$782,$A17,СВЦЭМ!$B$39:$B$782,N$11)+'СЕТ СН'!$F$12+СВЦЭМ!$D$10+'СЕТ СН'!$F$5-'СЕТ СН'!$F$20</f>
        <v>1760.4872380000002</v>
      </c>
      <c r="O17" s="36">
        <f>SUMIFS(СВЦЭМ!$C$39:$C$782,СВЦЭМ!$A$39:$A$782,$A17,СВЦЭМ!$B$39:$B$782,O$11)+'СЕТ СН'!$F$12+СВЦЭМ!$D$10+'СЕТ СН'!$F$5-'СЕТ СН'!$F$20</f>
        <v>1786.62129497</v>
      </c>
      <c r="P17" s="36">
        <f>SUMIFS(СВЦЭМ!$C$39:$C$782,СВЦЭМ!$A$39:$A$782,$A17,СВЦЭМ!$B$39:$B$782,P$11)+'СЕТ СН'!$F$12+СВЦЭМ!$D$10+'СЕТ СН'!$F$5-'СЕТ СН'!$F$20</f>
        <v>1789.2418508800001</v>
      </c>
      <c r="Q17" s="36">
        <f>SUMIFS(СВЦЭМ!$C$39:$C$782,СВЦЭМ!$A$39:$A$782,$A17,СВЦЭМ!$B$39:$B$782,Q$11)+'СЕТ СН'!$F$12+СВЦЭМ!$D$10+'СЕТ СН'!$F$5-'СЕТ СН'!$F$20</f>
        <v>1789.78595202</v>
      </c>
      <c r="R17" s="36">
        <f>SUMIFS(СВЦЭМ!$C$39:$C$782,СВЦЭМ!$A$39:$A$782,$A17,СВЦЭМ!$B$39:$B$782,R$11)+'СЕТ СН'!$F$12+СВЦЭМ!$D$10+'СЕТ СН'!$F$5-'СЕТ СН'!$F$20</f>
        <v>1743.6083183200001</v>
      </c>
      <c r="S17" s="36">
        <f>SUMIFS(СВЦЭМ!$C$39:$C$782,СВЦЭМ!$A$39:$A$782,$A17,СВЦЭМ!$B$39:$B$782,S$11)+'СЕТ СН'!$F$12+СВЦЭМ!$D$10+'СЕТ СН'!$F$5-'СЕТ СН'!$F$20</f>
        <v>1710.3457741500001</v>
      </c>
      <c r="T17" s="36">
        <f>SUMIFS(СВЦЭМ!$C$39:$C$782,СВЦЭМ!$A$39:$A$782,$A17,СВЦЭМ!$B$39:$B$782,T$11)+'СЕТ СН'!$F$12+СВЦЭМ!$D$10+'СЕТ СН'!$F$5-'СЕТ СН'!$F$20</f>
        <v>1692.93735472</v>
      </c>
      <c r="U17" s="36">
        <f>SUMIFS(СВЦЭМ!$C$39:$C$782,СВЦЭМ!$A$39:$A$782,$A17,СВЦЭМ!$B$39:$B$782,U$11)+'СЕТ СН'!$F$12+СВЦЭМ!$D$10+'СЕТ СН'!$F$5-'СЕТ СН'!$F$20</f>
        <v>1694.3052605800001</v>
      </c>
      <c r="V17" s="36">
        <f>SUMIFS(СВЦЭМ!$C$39:$C$782,СВЦЭМ!$A$39:$A$782,$A17,СВЦЭМ!$B$39:$B$782,V$11)+'СЕТ СН'!$F$12+СВЦЭМ!$D$10+'СЕТ СН'!$F$5-'СЕТ СН'!$F$20</f>
        <v>1693.54336504</v>
      </c>
      <c r="W17" s="36">
        <f>SUMIFS(СВЦЭМ!$C$39:$C$782,СВЦЭМ!$A$39:$A$782,$A17,СВЦЭМ!$B$39:$B$782,W$11)+'СЕТ СН'!$F$12+СВЦЭМ!$D$10+'СЕТ СН'!$F$5-'СЕТ СН'!$F$20</f>
        <v>1715.4486815700002</v>
      </c>
      <c r="X17" s="36">
        <f>SUMIFS(СВЦЭМ!$C$39:$C$782,СВЦЭМ!$A$39:$A$782,$A17,СВЦЭМ!$B$39:$B$782,X$11)+'СЕТ СН'!$F$12+СВЦЭМ!$D$10+'СЕТ СН'!$F$5-'СЕТ СН'!$F$20</f>
        <v>1707.12481987</v>
      </c>
      <c r="Y17" s="36">
        <f>SUMIFS(СВЦЭМ!$C$39:$C$782,СВЦЭМ!$A$39:$A$782,$A17,СВЦЭМ!$B$39:$B$782,Y$11)+'СЕТ СН'!$F$12+СВЦЭМ!$D$10+'СЕТ СН'!$F$5-'СЕТ СН'!$F$20</f>
        <v>1676.37466834</v>
      </c>
    </row>
    <row r="18" spans="1:25" ht="15.75" x14ac:dyDescent="0.2">
      <c r="A18" s="35">
        <f t="shared" si="0"/>
        <v>44354</v>
      </c>
      <c r="B18" s="36">
        <f>SUMIFS(СВЦЭМ!$C$39:$C$782,СВЦЭМ!$A$39:$A$782,$A18,СВЦЭМ!$B$39:$B$782,B$11)+'СЕТ СН'!$F$12+СВЦЭМ!$D$10+'СЕТ СН'!$F$5-'СЕТ СН'!$F$20</f>
        <v>1657.6554894300002</v>
      </c>
      <c r="C18" s="36">
        <f>SUMIFS(СВЦЭМ!$C$39:$C$782,СВЦЭМ!$A$39:$A$782,$A18,СВЦЭМ!$B$39:$B$782,C$11)+'СЕТ СН'!$F$12+СВЦЭМ!$D$10+'СЕТ СН'!$F$5-'СЕТ СН'!$F$20</f>
        <v>1723.7947306000001</v>
      </c>
      <c r="D18" s="36">
        <f>SUMIFS(СВЦЭМ!$C$39:$C$782,СВЦЭМ!$A$39:$A$782,$A18,СВЦЭМ!$B$39:$B$782,D$11)+'СЕТ СН'!$F$12+СВЦЭМ!$D$10+'СЕТ СН'!$F$5-'СЕТ СН'!$F$20</f>
        <v>1797.0106234200002</v>
      </c>
      <c r="E18" s="36">
        <f>SUMIFS(СВЦЭМ!$C$39:$C$782,СВЦЭМ!$A$39:$A$782,$A18,СВЦЭМ!$B$39:$B$782,E$11)+'СЕТ СН'!$F$12+СВЦЭМ!$D$10+'СЕТ СН'!$F$5-'СЕТ СН'!$F$20</f>
        <v>1816.3114902100001</v>
      </c>
      <c r="F18" s="36">
        <f>SUMIFS(СВЦЭМ!$C$39:$C$782,СВЦЭМ!$A$39:$A$782,$A18,СВЦЭМ!$B$39:$B$782,F$11)+'СЕТ СН'!$F$12+СВЦЭМ!$D$10+'СЕТ СН'!$F$5-'СЕТ СН'!$F$20</f>
        <v>1816.4115259099999</v>
      </c>
      <c r="G18" s="36">
        <f>SUMIFS(СВЦЭМ!$C$39:$C$782,СВЦЭМ!$A$39:$A$782,$A18,СВЦЭМ!$B$39:$B$782,G$11)+'СЕТ СН'!$F$12+СВЦЭМ!$D$10+'СЕТ СН'!$F$5-'СЕТ СН'!$F$20</f>
        <v>1804.67017594</v>
      </c>
      <c r="H18" s="36">
        <f>SUMIFS(СВЦЭМ!$C$39:$C$782,СВЦЭМ!$A$39:$A$782,$A18,СВЦЭМ!$B$39:$B$782,H$11)+'СЕТ СН'!$F$12+СВЦЭМ!$D$10+'СЕТ СН'!$F$5-'СЕТ СН'!$F$20</f>
        <v>1775.06095594</v>
      </c>
      <c r="I18" s="36">
        <f>SUMIFS(СВЦЭМ!$C$39:$C$782,СВЦЭМ!$A$39:$A$782,$A18,СВЦЭМ!$B$39:$B$782,I$11)+'СЕТ СН'!$F$12+СВЦЭМ!$D$10+'СЕТ СН'!$F$5-'СЕТ СН'!$F$20</f>
        <v>1695.3485696900002</v>
      </c>
      <c r="J18" s="36">
        <f>SUMIFS(СВЦЭМ!$C$39:$C$782,СВЦЭМ!$A$39:$A$782,$A18,СВЦЭМ!$B$39:$B$782,J$11)+'СЕТ СН'!$F$12+СВЦЭМ!$D$10+'СЕТ СН'!$F$5-'СЕТ СН'!$F$20</f>
        <v>1694.03043364</v>
      </c>
      <c r="K18" s="36">
        <f>SUMIFS(СВЦЭМ!$C$39:$C$782,СВЦЭМ!$A$39:$A$782,$A18,СВЦЭМ!$B$39:$B$782,K$11)+'СЕТ СН'!$F$12+СВЦЭМ!$D$10+'СЕТ СН'!$F$5-'СЕТ СН'!$F$20</f>
        <v>1719.4795474299999</v>
      </c>
      <c r="L18" s="36">
        <f>SUMIFS(СВЦЭМ!$C$39:$C$782,СВЦЭМ!$A$39:$A$782,$A18,СВЦЭМ!$B$39:$B$782,L$11)+'СЕТ СН'!$F$12+СВЦЭМ!$D$10+'СЕТ СН'!$F$5-'СЕТ СН'!$F$20</f>
        <v>1732.2144106600001</v>
      </c>
      <c r="M18" s="36">
        <f>SUMIFS(СВЦЭМ!$C$39:$C$782,СВЦЭМ!$A$39:$A$782,$A18,СВЦЭМ!$B$39:$B$782,M$11)+'СЕТ СН'!$F$12+СВЦЭМ!$D$10+'СЕТ СН'!$F$5-'СЕТ СН'!$F$20</f>
        <v>1716.99641838</v>
      </c>
      <c r="N18" s="36">
        <f>SUMIFS(СВЦЭМ!$C$39:$C$782,СВЦЭМ!$A$39:$A$782,$A18,СВЦЭМ!$B$39:$B$782,N$11)+'СЕТ СН'!$F$12+СВЦЭМ!$D$10+'СЕТ СН'!$F$5-'СЕТ СН'!$F$20</f>
        <v>1737.9011259900001</v>
      </c>
      <c r="O18" s="36">
        <f>SUMIFS(СВЦЭМ!$C$39:$C$782,СВЦЭМ!$A$39:$A$782,$A18,СВЦЭМ!$B$39:$B$782,O$11)+'СЕТ СН'!$F$12+СВЦЭМ!$D$10+'СЕТ СН'!$F$5-'СЕТ СН'!$F$20</f>
        <v>1782.1276454399999</v>
      </c>
      <c r="P18" s="36">
        <f>SUMIFS(СВЦЭМ!$C$39:$C$782,СВЦЭМ!$A$39:$A$782,$A18,СВЦЭМ!$B$39:$B$782,P$11)+'СЕТ СН'!$F$12+СВЦЭМ!$D$10+'СЕТ СН'!$F$5-'СЕТ СН'!$F$20</f>
        <v>1791.7751128700002</v>
      </c>
      <c r="Q18" s="36">
        <f>SUMIFS(СВЦЭМ!$C$39:$C$782,СВЦЭМ!$A$39:$A$782,$A18,СВЦЭМ!$B$39:$B$782,Q$11)+'СЕТ СН'!$F$12+СВЦЭМ!$D$10+'СЕТ СН'!$F$5-'СЕТ СН'!$F$20</f>
        <v>1797.09501533</v>
      </c>
      <c r="R18" s="36">
        <f>SUMIFS(СВЦЭМ!$C$39:$C$782,СВЦЭМ!$A$39:$A$782,$A18,СВЦЭМ!$B$39:$B$782,R$11)+'СЕТ СН'!$F$12+СВЦЭМ!$D$10+'СЕТ СН'!$F$5-'СЕТ СН'!$F$20</f>
        <v>1738.7319295699999</v>
      </c>
      <c r="S18" s="36">
        <f>SUMIFS(СВЦЭМ!$C$39:$C$782,СВЦЭМ!$A$39:$A$782,$A18,СВЦЭМ!$B$39:$B$782,S$11)+'СЕТ СН'!$F$12+СВЦЭМ!$D$10+'СЕТ СН'!$F$5-'СЕТ СН'!$F$20</f>
        <v>1694.3905791100001</v>
      </c>
      <c r="T18" s="36">
        <f>SUMIFS(СВЦЭМ!$C$39:$C$782,СВЦЭМ!$A$39:$A$782,$A18,СВЦЭМ!$B$39:$B$782,T$11)+'СЕТ СН'!$F$12+СВЦЭМ!$D$10+'СЕТ СН'!$F$5-'СЕТ СН'!$F$20</f>
        <v>1702.9483371599999</v>
      </c>
      <c r="U18" s="36">
        <f>SUMIFS(СВЦЭМ!$C$39:$C$782,СВЦЭМ!$A$39:$A$782,$A18,СВЦЭМ!$B$39:$B$782,U$11)+'СЕТ СН'!$F$12+СВЦЭМ!$D$10+'СЕТ СН'!$F$5-'СЕТ СН'!$F$20</f>
        <v>1717.8208292300001</v>
      </c>
      <c r="V18" s="36">
        <f>SUMIFS(СВЦЭМ!$C$39:$C$782,СВЦЭМ!$A$39:$A$782,$A18,СВЦЭМ!$B$39:$B$782,V$11)+'СЕТ СН'!$F$12+СВЦЭМ!$D$10+'СЕТ СН'!$F$5-'СЕТ СН'!$F$20</f>
        <v>1733.72895184</v>
      </c>
      <c r="W18" s="36">
        <f>SUMIFS(СВЦЭМ!$C$39:$C$782,СВЦЭМ!$A$39:$A$782,$A18,СВЦЭМ!$B$39:$B$782,W$11)+'СЕТ СН'!$F$12+СВЦЭМ!$D$10+'СЕТ СН'!$F$5-'СЕТ СН'!$F$20</f>
        <v>1751.80665387</v>
      </c>
      <c r="X18" s="36">
        <f>SUMIFS(СВЦЭМ!$C$39:$C$782,СВЦЭМ!$A$39:$A$782,$A18,СВЦЭМ!$B$39:$B$782,X$11)+'СЕТ СН'!$F$12+СВЦЭМ!$D$10+'СЕТ СН'!$F$5-'СЕТ СН'!$F$20</f>
        <v>1730.9380552500002</v>
      </c>
      <c r="Y18" s="36">
        <f>SUMIFS(СВЦЭМ!$C$39:$C$782,СВЦЭМ!$A$39:$A$782,$A18,СВЦЭМ!$B$39:$B$782,Y$11)+'СЕТ СН'!$F$12+СВЦЭМ!$D$10+'СЕТ СН'!$F$5-'СЕТ СН'!$F$20</f>
        <v>1658.2473368599999</v>
      </c>
    </row>
    <row r="19" spans="1:25" ht="15.75" x14ac:dyDescent="0.2">
      <c r="A19" s="35">
        <f t="shared" si="0"/>
        <v>44355</v>
      </c>
      <c r="B19" s="36">
        <f>SUMIFS(СВЦЭМ!$C$39:$C$782,СВЦЭМ!$A$39:$A$782,$A19,СВЦЭМ!$B$39:$B$782,B$11)+'СЕТ СН'!$F$12+СВЦЭМ!$D$10+'СЕТ СН'!$F$5-'СЕТ СН'!$F$20</f>
        <v>1642.7865402000002</v>
      </c>
      <c r="C19" s="36">
        <f>SUMIFS(СВЦЭМ!$C$39:$C$782,СВЦЭМ!$A$39:$A$782,$A19,СВЦЭМ!$B$39:$B$782,C$11)+'СЕТ СН'!$F$12+СВЦЭМ!$D$10+'СЕТ СН'!$F$5-'СЕТ СН'!$F$20</f>
        <v>1717.2103451200001</v>
      </c>
      <c r="D19" s="36">
        <f>SUMIFS(СВЦЭМ!$C$39:$C$782,СВЦЭМ!$A$39:$A$782,$A19,СВЦЭМ!$B$39:$B$782,D$11)+'СЕТ СН'!$F$12+СВЦЭМ!$D$10+'СЕТ СН'!$F$5-'СЕТ СН'!$F$20</f>
        <v>1797.55498747</v>
      </c>
      <c r="E19" s="36">
        <f>SUMIFS(СВЦЭМ!$C$39:$C$782,СВЦЭМ!$A$39:$A$782,$A19,СВЦЭМ!$B$39:$B$782,E$11)+'СЕТ СН'!$F$12+СВЦЭМ!$D$10+'СЕТ СН'!$F$5-'СЕТ СН'!$F$20</f>
        <v>1812.64818216</v>
      </c>
      <c r="F19" s="36">
        <f>SUMIFS(СВЦЭМ!$C$39:$C$782,СВЦЭМ!$A$39:$A$782,$A19,СВЦЭМ!$B$39:$B$782,F$11)+'СЕТ СН'!$F$12+СВЦЭМ!$D$10+'СЕТ СН'!$F$5-'СЕТ СН'!$F$20</f>
        <v>1810.8466588599999</v>
      </c>
      <c r="G19" s="36">
        <f>SUMIFS(СВЦЭМ!$C$39:$C$782,СВЦЭМ!$A$39:$A$782,$A19,СВЦЭМ!$B$39:$B$782,G$11)+'СЕТ СН'!$F$12+СВЦЭМ!$D$10+'СЕТ СН'!$F$5-'СЕТ СН'!$F$20</f>
        <v>1800.35667377</v>
      </c>
      <c r="H19" s="36">
        <f>SUMIFS(СВЦЭМ!$C$39:$C$782,СВЦЭМ!$A$39:$A$782,$A19,СВЦЭМ!$B$39:$B$782,H$11)+'СЕТ СН'!$F$12+СВЦЭМ!$D$10+'СЕТ СН'!$F$5-'СЕТ СН'!$F$20</f>
        <v>1754.19920589</v>
      </c>
      <c r="I19" s="36">
        <f>SUMIFS(СВЦЭМ!$C$39:$C$782,СВЦЭМ!$A$39:$A$782,$A19,СВЦЭМ!$B$39:$B$782,I$11)+'СЕТ СН'!$F$12+СВЦЭМ!$D$10+'СЕТ СН'!$F$5-'СЕТ СН'!$F$20</f>
        <v>1673.4784366700001</v>
      </c>
      <c r="J19" s="36">
        <f>SUMIFS(СВЦЭМ!$C$39:$C$782,СВЦЭМ!$A$39:$A$782,$A19,СВЦЭМ!$B$39:$B$782,J$11)+'СЕТ СН'!$F$12+СВЦЭМ!$D$10+'СЕТ СН'!$F$5-'СЕТ СН'!$F$20</f>
        <v>1651.3793250200001</v>
      </c>
      <c r="K19" s="36">
        <f>SUMIFS(СВЦЭМ!$C$39:$C$782,СВЦЭМ!$A$39:$A$782,$A19,СВЦЭМ!$B$39:$B$782,K$11)+'СЕТ СН'!$F$12+СВЦЭМ!$D$10+'СЕТ СН'!$F$5-'СЕТ СН'!$F$20</f>
        <v>1653.0308072400001</v>
      </c>
      <c r="L19" s="36">
        <f>SUMIFS(СВЦЭМ!$C$39:$C$782,СВЦЭМ!$A$39:$A$782,$A19,СВЦЭМ!$B$39:$B$782,L$11)+'СЕТ СН'!$F$12+СВЦЭМ!$D$10+'СЕТ СН'!$F$5-'СЕТ СН'!$F$20</f>
        <v>1653.7187576199999</v>
      </c>
      <c r="M19" s="36">
        <f>SUMIFS(СВЦЭМ!$C$39:$C$782,СВЦЭМ!$A$39:$A$782,$A19,СВЦЭМ!$B$39:$B$782,M$11)+'СЕТ СН'!$F$12+СВЦЭМ!$D$10+'СЕТ СН'!$F$5-'СЕТ СН'!$F$20</f>
        <v>1662.8051577900001</v>
      </c>
      <c r="N19" s="36">
        <f>SUMIFS(СВЦЭМ!$C$39:$C$782,СВЦЭМ!$A$39:$A$782,$A19,СВЦЭМ!$B$39:$B$782,N$11)+'СЕТ СН'!$F$12+СВЦЭМ!$D$10+'СЕТ СН'!$F$5-'СЕТ СН'!$F$20</f>
        <v>1710.1587091199999</v>
      </c>
      <c r="O19" s="36">
        <f>SUMIFS(СВЦЭМ!$C$39:$C$782,СВЦЭМ!$A$39:$A$782,$A19,СВЦЭМ!$B$39:$B$782,O$11)+'СЕТ СН'!$F$12+СВЦЭМ!$D$10+'СЕТ СН'!$F$5-'СЕТ СН'!$F$20</f>
        <v>1754.4236431200002</v>
      </c>
      <c r="P19" s="36">
        <f>SUMIFS(СВЦЭМ!$C$39:$C$782,СВЦЭМ!$A$39:$A$782,$A19,СВЦЭМ!$B$39:$B$782,P$11)+'СЕТ СН'!$F$12+СВЦЭМ!$D$10+'СЕТ СН'!$F$5-'СЕТ СН'!$F$20</f>
        <v>1759.1855590600001</v>
      </c>
      <c r="Q19" s="36">
        <f>SUMIFS(СВЦЭМ!$C$39:$C$782,СВЦЭМ!$A$39:$A$782,$A19,СВЦЭМ!$B$39:$B$782,Q$11)+'СЕТ СН'!$F$12+СВЦЭМ!$D$10+'СЕТ СН'!$F$5-'СЕТ СН'!$F$20</f>
        <v>1760.1473992000001</v>
      </c>
      <c r="R19" s="36">
        <f>SUMIFS(СВЦЭМ!$C$39:$C$782,СВЦЭМ!$A$39:$A$782,$A19,СВЦЭМ!$B$39:$B$782,R$11)+'СЕТ СН'!$F$12+СВЦЭМ!$D$10+'СЕТ СН'!$F$5-'СЕТ СН'!$F$20</f>
        <v>1713.3401789</v>
      </c>
      <c r="S19" s="36">
        <f>SUMIFS(СВЦЭМ!$C$39:$C$782,СВЦЭМ!$A$39:$A$782,$A19,СВЦЭМ!$B$39:$B$782,S$11)+'СЕТ СН'!$F$12+СВЦЭМ!$D$10+'СЕТ СН'!$F$5-'СЕТ СН'!$F$20</f>
        <v>1655.2325989000001</v>
      </c>
      <c r="T19" s="36">
        <f>SUMIFS(СВЦЭМ!$C$39:$C$782,СВЦЭМ!$A$39:$A$782,$A19,СВЦЭМ!$B$39:$B$782,T$11)+'СЕТ СН'!$F$12+СВЦЭМ!$D$10+'СЕТ СН'!$F$5-'СЕТ СН'!$F$20</f>
        <v>1634.7904604</v>
      </c>
      <c r="U19" s="36">
        <f>SUMIFS(СВЦЭМ!$C$39:$C$782,СВЦЭМ!$A$39:$A$782,$A19,СВЦЭМ!$B$39:$B$782,U$11)+'СЕТ СН'!$F$12+СВЦЭМ!$D$10+'СЕТ СН'!$F$5-'СЕТ СН'!$F$20</f>
        <v>1631.1412147400001</v>
      </c>
      <c r="V19" s="36">
        <f>SUMIFS(СВЦЭМ!$C$39:$C$782,СВЦЭМ!$A$39:$A$782,$A19,СВЦЭМ!$B$39:$B$782,V$11)+'СЕТ СН'!$F$12+СВЦЭМ!$D$10+'СЕТ СН'!$F$5-'СЕТ СН'!$F$20</f>
        <v>1627.9839374500002</v>
      </c>
      <c r="W19" s="36">
        <f>SUMIFS(СВЦЭМ!$C$39:$C$782,СВЦЭМ!$A$39:$A$782,$A19,СВЦЭМ!$B$39:$B$782,W$11)+'СЕТ СН'!$F$12+СВЦЭМ!$D$10+'СЕТ СН'!$F$5-'СЕТ СН'!$F$20</f>
        <v>1647.2329273099999</v>
      </c>
      <c r="X19" s="36">
        <f>SUMIFS(СВЦЭМ!$C$39:$C$782,СВЦЭМ!$A$39:$A$782,$A19,СВЦЭМ!$B$39:$B$782,X$11)+'СЕТ СН'!$F$12+СВЦЭМ!$D$10+'СЕТ СН'!$F$5-'СЕТ СН'!$F$20</f>
        <v>1632.1605446799999</v>
      </c>
      <c r="Y19" s="36">
        <f>SUMIFS(СВЦЭМ!$C$39:$C$782,СВЦЭМ!$A$39:$A$782,$A19,СВЦЭМ!$B$39:$B$782,Y$11)+'СЕТ СН'!$F$12+СВЦЭМ!$D$10+'СЕТ СН'!$F$5-'СЕТ СН'!$F$20</f>
        <v>1616.3945174</v>
      </c>
    </row>
    <row r="20" spans="1:25" ht="15.75" x14ac:dyDescent="0.2">
      <c r="A20" s="35">
        <f t="shared" si="0"/>
        <v>44356</v>
      </c>
      <c r="B20" s="36">
        <f>SUMIFS(СВЦЭМ!$C$39:$C$782,СВЦЭМ!$A$39:$A$782,$A20,СВЦЭМ!$B$39:$B$782,B$11)+'СЕТ СН'!$F$12+СВЦЭМ!$D$10+'СЕТ СН'!$F$5-'СЕТ СН'!$F$20</f>
        <v>1650.5422697399999</v>
      </c>
      <c r="C20" s="36">
        <f>SUMIFS(СВЦЭМ!$C$39:$C$782,СВЦЭМ!$A$39:$A$782,$A20,СВЦЭМ!$B$39:$B$782,C$11)+'СЕТ СН'!$F$12+СВЦЭМ!$D$10+'СЕТ СН'!$F$5-'СЕТ СН'!$F$20</f>
        <v>1726.5544599200002</v>
      </c>
      <c r="D20" s="36">
        <f>SUMIFS(СВЦЭМ!$C$39:$C$782,СВЦЭМ!$A$39:$A$782,$A20,СВЦЭМ!$B$39:$B$782,D$11)+'СЕТ СН'!$F$12+СВЦЭМ!$D$10+'СЕТ СН'!$F$5-'СЕТ СН'!$F$20</f>
        <v>1794.72195807</v>
      </c>
      <c r="E20" s="36">
        <f>SUMIFS(СВЦЭМ!$C$39:$C$782,СВЦЭМ!$A$39:$A$782,$A20,СВЦЭМ!$B$39:$B$782,E$11)+'СЕТ СН'!$F$12+СВЦЭМ!$D$10+'СЕТ СН'!$F$5-'СЕТ СН'!$F$20</f>
        <v>1803.92793437</v>
      </c>
      <c r="F20" s="36">
        <f>SUMIFS(СВЦЭМ!$C$39:$C$782,СВЦЭМ!$A$39:$A$782,$A20,СВЦЭМ!$B$39:$B$782,F$11)+'СЕТ СН'!$F$12+СВЦЭМ!$D$10+'СЕТ СН'!$F$5-'СЕТ СН'!$F$20</f>
        <v>1804.1226144300001</v>
      </c>
      <c r="G20" s="36">
        <f>SUMIFS(СВЦЭМ!$C$39:$C$782,СВЦЭМ!$A$39:$A$782,$A20,СВЦЭМ!$B$39:$B$782,G$11)+'СЕТ СН'!$F$12+СВЦЭМ!$D$10+'СЕТ СН'!$F$5-'СЕТ СН'!$F$20</f>
        <v>1789.4214758500002</v>
      </c>
      <c r="H20" s="36">
        <f>SUMIFS(СВЦЭМ!$C$39:$C$782,СВЦЭМ!$A$39:$A$782,$A20,СВЦЭМ!$B$39:$B$782,H$11)+'СЕТ СН'!$F$12+СВЦЭМ!$D$10+'СЕТ СН'!$F$5-'СЕТ СН'!$F$20</f>
        <v>1752.1607375399999</v>
      </c>
      <c r="I20" s="36">
        <f>SUMIFS(СВЦЭМ!$C$39:$C$782,СВЦЭМ!$A$39:$A$782,$A20,СВЦЭМ!$B$39:$B$782,I$11)+'СЕТ СН'!$F$12+СВЦЭМ!$D$10+'СЕТ СН'!$F$5-'СЕТ СН'!$F$20</f>
        <v>1677.46748574</v>
      </c>
      <c r="J20" s="36">
        <f>SUMIFS(СВЦЭМ!$C$39:$C$782,СВЦЭМ!$A$39:$A$782,$A20,СВЦЭМ!$B$39:$B$782,J$11)+'СЕТ СН'!$F$12+СВЦЭМ!$D$10+'СЕТ СН'!$F$5-'СЕТ СН'!$F$20</f>
        <v>1657.67229152</v>
      </c>
      <c r="K20" s="36">
        <f>SUMIFS(СВЦЭМ!$C$39:$C$782,СВЦЭМ!$A$39:$A$782,$A20,СВЦЭМ!$B$39:$B$782,K$11)+'СЕТ СН'!$F$12+СВЦЭМ!$D$10+'СЕТ СН'!$F$5-'СЕТ СН'!$F$20</f>
        <v>1663.2537340600002</v>
      </c>
      <c r="L20" s="36">
        <f>SUMIFS(СВЦЭМ!$C$39:$C$782,СВЦЭМ!$A$39:$A$782,$A20,СВЦЭМ!$B$39:$B$782,L$11)+'СЕТ СН'!$F$12+СВЦЭМ!$D$10+'СЕТ СН'!$F$5-'СЕТ СН'!$F$20</f>
        <v>1668.2502828800002</v>
      </c>
      <c r="M20" s="36">
        <f>SUMIFS(СВЦЭМ!$C$39:$C$782,СВЦЭМ!$A$39:$A$782,$A20,СВЦЭМ!$B$39:$B$782,M$11)+'СЕТ СН'!$F$12+СВЦЭМ!$D$10+'СЕТ СН'!$F$5-'СЕТ СН'!$F$20</f>
        <v>1677.2527392900001</v>
      </c>
      <c r="N20" s="36">
        <f>SUMIFS(СВЦЭМ!$C$39:$C$782,СВЦЭМ!$A$39:$A$782,$A20,СВЦЭМ!$B$39:$B$782,N$11)+'СЕТ СН'!$F$12+СВЦЭМ!$D$10+'СЕТ СН'!$F$5-'СЕТ СН'!$F$20</f>
        <v>1723.53534646</v>
      </c>
      <c r="O20" s="36">
        <f>SUMIFS(СВЦЭМ!$C$39:$C$782,СВЦЭМ!$A$39:$A$782,$A20,СВЦЭМ!$B$39:$B$782,O$11)+'СЕТ СН'!$F$12+СВЦЭМ!$D$10+'СЕТ СН'!$F$5-'СЕТ СН'!$F$20</f>
        <v>1776.3592860200001</v>
      </c>
      <c r="P20" s="36">
        <f>SUMIFS(СВЦЭМ!$C$39:$C$782,СВЦЭМ!$A$39:$A$782,$A20,СВЦЭМ!$B$39:$B$782,P$11)+'СЕТ СН'!$F$12+СВЦЭМ!$D$10+'СЕТ СН'!$F$5-'СЕТ СН'!$F$20</f>
        <v>1774.54867298</v>
      </c>
      <c r="Q20" s="36">
        <f>SUMIFS(СВЦЭМ!$C$39:$C$782,СВЦЭМ!$A$39:$A$782,$A20,СВЦЭМ!$B$39:$B$782,Q$11)+'СЕТ СН'!$F$12+СВЦЭМ!$D$10+'СЕТ СН'!$F$5-'СЕТ СН'!$F$20</f>
        <v>1766.4524941200002</v>
      </c>
      <c r="R20" s="36">
        <f>SUMIFS(СВЦЭМ!$C$39:$C$782,СВЦЭМ!$A$39:$A$782,$A20,СВЦЭМ!$B$39:$B$782,R$11)+'СЕТ СН'!$F$12+СВЦЭМ!$D$10+'СЕТ СН'!$F$5-'СЕТ СН'!$F$20</f>
        <v>1713.0174735600001</v>
      </c>
      <c r="S20" s="36">
        <f>SUMIFS(СВЦЭМ!$C$39:$C$782,СВЦЭМ!$A$39:$A$782,$A20,СВЦЭМ!$B$39:$B$782,S$11)+'СЕТ СН'!$F$12+СВЦЭМ!$D$10+'СЕТ СН'!$F$5-'СЕТ СН'!$F$20</f>
        <v>1652.70242302</v>
      </c>
      <c r="T20" s="36">
        <f>SUMIFS(СВЦЭМ!$C$39:$C$782,СВЦЭМ!$A$39:$A$782,$A20,СВЦЭМ!$B$39:$B$782,T$11)+'СЕТ СН'!$F$12+СВЦЭМ!$D$10+'СЕТ СН'!$F$5-'СЕТ СН'!$F$20</f>
        <v>1635.6234224200002</v>
      </c>
      <c r="U20" s="36">
        <f>SUMIFS(СВЦЭМ!$C$39:$C$782,СВЦЭМ!$A$39:$A$782,$A20,СВЦЭМ!$B$39:$B$782,U$11)+'СЕТ СН'!$F$12+СВЦЭМ!$D$10+'СЕТ СН'!$F$5-'СЕТ СН'!$F$20</f>
        <v>1620.7808158800001</v>
      </c>
      <c r="V20" s="36">
        <f>SUMIFS(СВЦЭМ!$C$39:$C$782,СВЦЭМ!$A$39:$A$782,$A20,СВЦЭМ!$B$39:$B$782,V$11)+'СЕТ СН'!$F$12+СВЦЭМ!$D$10+'СЕТ СН'!$F$5-'СЕТ СН'!$F$20</f>
        <v>1623.1160033400001</v>
      </c>
      <c r="W20" s="36">
        <f>SUMIFS(СВЦЭМ!$C$39:$C$782,СВЦЭМ!$A$39:$A$782,$A20,СВЦЭМ!$B$39:$B$782,W$11)+'СЕТ СН'!$F$12+СВЦЭМ!$D$10+'СЕТ СН'!$F$5-'СЕТ СН'!$F$20</f>
        <v>1636.66241919</v>
      </c>
      <c r="X20" s="36">
        <f>SUMIFS(СВЦЭМ!$C$39:$C$782,СВЦЭМ!$A$39:$A$782,$A20,СВЦЭМ!$B$39:$B$782,X$11)+'СЕТ СН'!$F$12+СВЦЭМ!$D$10+'СЕТ СН'!$F$5-'СЕТ СН'!$F$20</f>
        <v>1629.8727976800001</v>
      </c>
      <c r="Y20" s="36">
        <f>SUMIFS(СВЦЭМ!$C$39:$C$782,СВЦЭМ!$A$39:$A$782,$A20,СВЦЭМ!$B$39:$B$782,Y$11)+'СЕТ СН'!$F$12+СВЦЭМ!$D$10+'СЕТ СН'!$F$5-'СЕТ СН'!$F$20</f>
        <v>1607.1714699899999</v>
      </c>
    </row>
    <row r="21" spans="1:25" ht="15.75" x14ac:dyDescent="0.2">
      <c r="A21" s="35">
        <f t="shared" si="0"/>
        <v>44357</v>
      </c>
      <c r="B21" s="36">
        <f>SUMIFS(СВЦЭМ!$C$39:$C$782,СВЦЭМ!$A$39:$A$782,$A21,СВЦЭМ!$B$39:$B$782,B$11)+'СЕТ СН'!$F$12+СВЦЭМ!$D$10+'СЕТ СН'!$F$5-'СЕТ СН'!$F$20</f>
        <v>1612.7766639500001</v>
      </c>
      <c r="C21" s="36">
        <f>SUMIFS(СВЦЭМ!$C$39:$C$782,СВЦЭМ!$A$39:$A$782,$A21,СВЦЭМ!$B$39:$B$782,C$11)+'СЕТ СН'!$F$12+СВЦЭМ!$D$10+'СЕТ СН'!$F$5-'СЕТ СН'!$F$20</f>
        <v>1663.1555854000001</v>
      </c>
      <c r="D21" s="36">
        <f>SUMIFS(СВЦЭМ!$C$39:$C$782,СВЦЭМ!$A$39:$A$782,$A21,СВЦЭМ!$B$39:$B$782,D$11)+'СЕТ СН'!$F$12+СВЦЭМ!$D$10+'СЕТ СН'!$F$5-'СЕТ СН'!$F$20</f>
        <v>1727.2137322399999</v>
      </c>
      <c r="E21" s="36">
        <f>SUMIFS(СВЦЭМ!$C$39:$C$782,СВЦЭМ!$A$39:$A$782,$A21,СВЦЭМ!$B$39:$B$782,E$11)+'СЕТ СН'!$F$12+СВЦЭМ!$D$10+'СЕТ СН'!$F$5-'СЕТ СН'!$F$20</f>
        <v>1743.8662963700001</v>
      </c>
      <c r="F21" s="36">
        <f>SUMIFS(СВЦЭМ!$C$39:$C$782,СВЦЭМ!$A$39:$A$782,$A21,СВЦЭМ!$B$39:$B$782,F$11)+'СЕТ СН'!$F$12+СВЦЭМ!$D$10+'СЕТ СН'!$F$5-'СЕТ СН'!$F$20</f>
        <v>1741.66967927</v>
      </c>
      <c r="G21" s="36">
        <f>SUMIFS(СВЦЭМ!$C$39:$C$782,СВЦЭМ!$A$39:$A$782,$A21,СВЦЭМ!$B$39:$B$782,G$11)+'СЕТ СН'!$F$12+СВЦЭМ!$D$10+'СЕТ СН'!$F$5-'СЕТ СН'!$F$20</f>
        <v>1730.3937237600001</v>
      </c>
      <c r="H21" s="36">
        <f>SUMIFS(СВЦЭМ!$C$39:$C$782,СВЦЭМ!$A$39:$A$782,$A21,СВЦЭМ!$B$39:$B$782,H$11)+'СЕТ СН'!$F$12+СВЦЭМ!$D$10+'СЕТ СН'!$F$5-'СЕТ СН'!$F$20</f>
        <v>1711.9716108699999</v>
      </c>
      <c r="I21" s="36">
        <f>SUMIFS(СВЦЭМ!$C$39:$C$782,СВЦЭМ!$A$39:$A$782,$A21,СВЦЭМ!$B$39:$B$782,I$11)+'СЕТ СН'!$F$12+СВЦЭМ!$D$10+'СЕТ СН'!$F$5-'СЕТ СН'!$F$20</f>
        <v>1672.61308358</v>
      </c>
      <c r="J21" s="36">
        <f>SUMIFS(СВЦЭМ!$C$39:$C$782,СВЦЭМ!$A$39:$A$782,$A21,СВЦЭМ!$B$39:$B$782,J$11)+'СЕТ СН'!$F$12+СВЦЭМ!$D$10+'СЕТ СН'!$F$5-'СЕТ СН'!$F$20</f>
        <v>1672.3949375300001</v>
      </c>
      <c r="K21" s="36">
        <f>SUMIFS(СВЦЭМ!$C$39:$C$782,СВЦЭМ!$A$39:$A$782,$A21,СВЦЭМ!$B$39:$B$782,K$11)+'СЕТ СН'!$F$12+СВЦЭМ!$D$10+'СЕТ СН'!$F$5-'СЕТ СН'!$F$20</f>
        <v>1674.5182416299999</v>
      </c>
      <c r="L21" s="36">
        <f>SUMIFS(СВЦЭМ!$C$39:$C$782,СВЦЭМ!$A$39:$A$782,$A21,СВЦЭМ!$B$39:$B$782,L$11)+'СЕТ СН'!$F$12+СВЦЭМ!$D$10+'СЕТ СН'!$F$5-'СЕТ СН'!$F$20</f>
        <v>1677.9496278300001</v>
      </c>
      <c r="M21" s="36">
        <f>SUMIFS(СВЦЭМ!$C$39:$C$782,СВЦЭМ!$A$39:$A$782,$A21,СВЦЭМ!$B$39:$B$782,M$11)+'СЕТ СН'!$F$12+СВЦЭМ!$D$10+'СЕТ СН'!$F$5-'СЕТ СН'!$F$20</f>
        <v>1681.4931089300001</v>
      </c>
      <c r="N21" s="36">
        <f>SUMIFS(СВЦЭМ!$C$39:$C$782,СВЦЭМ!$A$39:$A$782,$A21,СВЦЭМ!$B$39:$B$782,N$11)+'СЕТ СН'!$F$12+СВЦЭМ!$D$10+'СЕТ СН'!$F$5-'СЕТ СН'!$F$20</f>
        <v>1736.8730297400002</v>
      </c>
      <c r="O21" s="36">
        <f>SUMIFS(СВЦЭМ!$C$39:$C$782,СВЦЭМ!$A$39:$A$782,$A21,СВЦЭМ!$B$39:$B$782,O$11)+'СЕТ СН'!$F$12+СВЦЭМ!$D$10+'СЕТ СН'!$F$5-'СЕТ СН'!$F$20</f>
        <v>1776.7048604800002</v>
      </c>
      <c r="P21" s="36">
        <f>SUMIFS(СВЦЭМ!$C$39:$C$782,СВЦЭМ!$A$39:$A$782,$A21,СВЦЭМ!$B$39:$B$782,P$11)+'СЕТ СН'!$F$12+СВЦЭМ!$D$10+'СЕТ СН'!$F$5-'СЕТ СН'!$F$20</f>
        <v>1785.11932821</v>
      </c>
      <c r="Q21" s="36">
        <f>SUMIFS(СВЦЭМ!$C$39:$C$782,СВЦЭМ!$A$39:$A$782,$A21,СВЦЭМ!$B$39:$B$782,Q$11)+'СЕТ СН'!$F$12+СВЦЭМ!$D$10+'СЕТ СН'!$F$5-'СЕТ СН'!$F$20</f>
        <v>1786.5914338</v>
      </c>
      <c r="R21" s="36">
        <f>SUMIFS(СВЦЭМ!$C$39:$C$782,СВЦЭМ!$A$39:$A$782,$A21,СВЦЭМ!$B$39:$B$782,R$11)+'СЕТ СН'!$F$12+СВЦЭМ!$D$10+'СЕТ СН'!$F$5-'СЕТ СН'!$F$20</f>
        <v>1740.61201512</v>
      </c>
      <c r="S21" s="36">
        <f>SUMIFS(СВЦЭМ!$C$39:$C$782,СВЦЭМ!$A$39:$A$782,$A21,СВЦЭМ!$B$39:$B$782,S$11)+'СЕТ СН'!$F$12+СВЦЭМ!$D$10+'СЕТ СН'!$F$5-'СЕТ СН'!$F$20</f>
        <v>1678.28321542</v>
      </c>
      <c r="T21" s="36">
        <f>SUMIFS(СВЦЭМ!$C$39:$C$782,СВЦЭМ!$A$39:$A$782,$A21,СВЦЭМ!$B$39:$B$782,T$11)+'СЕТ СН'!$F$12+СВЦЭМ!$D$10+'СЕТ СН'!$F$5-'СЕТ СН'!$F$20</f>
        <v>1671.1984685699999</v>
      </c>
      <c r="U21" s="36">
        <f>SUMIFS(СВЦЭМ!$C$39:$C$782,СВЦЭМ!$A$39:$A$782,$A21,СВЦЭМ!$B$39:$B$782,U$11)+'СЕТ СН'!$F$12+СВЦЭМ!$D$10+'СЕТ СН'!$F$5-'СЕТ СН'!$F$20</f>
        <v>1659.4169313800001</v>
      </c>
      <c r="V21" s="36">
        <f>SUMIFS(СВЦЭМ!$C$39:$C$782,СВЦЭМ!$A$39:$A$782,$A21,СВЦЭМ!$B$39:$B$782,V$11)+'СЕТ СН'!$F$12+СВЦЭМ!$D$10+'СЕТ СН'!$F$5-'СЕТ СН'!$F$20</f>
        <v>1647.7869828</v>
      </c>
      <c r="W21" s="36">
        <f>SUMIFS(СВЦЭМ!$C$39:$C$782,СВЦЭМ!$A$39:$A$782,$A21,СВЦЭМ!$B$39:$B$782,W$11)+'СЕТ СН'!$F$12+СВЦЭМ!$D$10+'СЕТ СН'!$F$5-'СЕТ СН'!$F$20</f>
        <v>1664.68869094</v>
      </c>
      <c r="X21" s="36">
        <f>SUMIFS(СВЦЭМ!$C$39:$C$782,СВЦЭМ!$A$39:$A$782,$A21,СВЦЭМ!$B$39:$B$782,X$11)+'СЕТ СН'!$F$12+СВЦЭМ!$D$10+'СЕТ СН'!$F$5-'СЕТ СН'!$F$20</f>
        <v>1651.5074921600001</v>
      </c>
      <c r="Y21" s="36">
        <f>SUMIFS(СВЦЭМ!$C$39:$C$782,СВЦЭМ!$A$39:$A$782,$A21,СВЦЭМ!$B$39:$B$782,Y$11)+'СЕТ СН'!$F$12+СВЦЭМ!$D$10+'СЕТ СН'!$F$5-'СЕТ СН'!$F$20</f>
        <v>1634.36102413</v>
      </c>
    </row>
    <row r="22" spans="1:25" ht="15.75" x14ac:dyDescent="0.2">
      <c r="A22" s="35">
        <f t="shared" si="0"/>
        <v>44358</v>
      </c>
      <c r="B22" s="36">
        <f>SUMIFS(СВЦЭМ!$C$39:$C$782,СВЦЭМ!$A$39:$A$782,$A22,СВЦЭМ!$B$39:$B$782,B$11)+'СЕТ СН'!$F$12+СВЦЭМ!$D$10+'СЕТ СН'!$F$5-'СЕТ СН'!$F$20</f>
        <v>1661.3889872100001</v>
      </c>
      <c r="C22" s="36">
        <f>SUMIFS(СВЦЭМ!$C$39:$C$782,СВЦЭМ!$A$39:$A$782,$A22,СВЦЭМ!$B$39:$B$782,C$11)+'СЕТ СН'!$F$12+СВЦЭМ!$D$10+'СЕТ СН'!$F$5-'СЕТ СН'!$F$20</f>
        <v>1710.01774507</v>
      </c>
      <c r="D22" s="36">
        <f>SUMIFS(СВЦЭМ!$C$39:$C$782,СВЦЭМ!$A$39:$A$782,$A22,СВЦЭМ!$B$39:$B$782,D$11)+'СЕТ СН'!$F$12+СВЦЭМ!$D$10+'СЕТ СН'!$F$5-'СЕТ СН'!$F$20</f>
        <v>1765.7027925299999</v>
      </c>
      <c r="E22" s="36">
        <f>SUMIFS(СВЦЭМ!$C$39:$C$782,СВЦЭМ!$A$39:$A$782,$A22,СВЦЭМ!$B$39:$B$782,E$11)+'СЕТ СН'!$F$12+СВЦЭМ!$D$10+'СЕТ СН'!$F$5-'СЕТ СН'!$F$20</f>
        <v>1776.3827013</v>
      </c>
      <c r="F22" s="36">
        <f>SUMIFS(СВЦЭМ!$C$39:$C$782,СВЦЭМ!$A$39:$A$782,$A22,СВЦЭМ!$B$39:$B$782,F$11)+'СЕТ СН'!$F$12+СВЦЭМ!$D$10+'СЕТ СН'!$F$5-'СЕТ СН'!$F$20</f>
        <v>1776.12964035</v>
      </c>
      <c r="G22" s="36">
        <f>SUMIFS(СВЦЭМ!$C$39:$C$782,СВЦЭМ!$A$39:$A$782,$A22,СВЦЭМ!$B$39:$B$782,G$11)+'СЕТ СН'!$F$12+СВЦЭМ!$D$10+'СЕТ СН'!$F$5-'СЕТ СН'!$F$20</f>
        <v>1780.2168841299999</v>
      </c>
      <c r="H22" s="36">
        <f>SUMIFS(СВЦЭМ!$C$39:$C$782,СВЦЭМ!$A$39:$A$782,$A22,СВЦЭМ!$B$39:$B$782,H$11)+'СЕТ СН'!$F$12+СВЦЭМ!$D$10+'СЕТ СН'!$F$5-'СЕТ СН'!$F$20</f>
        <v>1745.1890926800002</v>
      </c>
      <c r="I22" s="36">
        <f>SUMIFS(СВЦЭМ!$C$39:$C$782,СВЦЭМ!$A$39:$A$782,$A22,СВЦЭМ!$B$39:$B$782,I$11)+'СЕТ СН'!$F$12+СВЦЭМ!$D$10+'СЕТ СН'!$F$5-'СЕТ СН'!$F$20</f>
        <v>1712.7493148900001</v>
      </c>
      <c r="J22" s="36">
        <f>SUMIFS(СВЦЭМ!$C$39:$C$782,СВЦЭМ!$A$39:$A$782,$A22,СВЦЭМ!$B$39:$B$782,J$11)+'СЕТ СН'!$F$12+СВЦЭМ!$D$10+'СЕТ СН'!$F$5-'СЕТ СН'!$F$20</f>
        <v>1697.3203525200001</v>
      </c>
      <c r="K22" s="36">
        <f>SUMIFS(СВЦЭМ!$C$39:$C$782,СВЦЭМ!$A$39:$A$782,$A22,СВЦЭМ!$B$39:$B$782,K$11)+'СЕТ СН'!$F$12+СВЦЭМ!$D$10+'СЕТ СН'!$F$5-'СЕТ СН'!$F$20</f>
        <v>1690.73393321</v>
      </c>
      <c r="L22" s="36">
        <f>SUMIFS(СВЦЭМ!$C$39:$C$782,СВЦЭМ!$A$39:$A$782,$A22,СВЦЭМ!$B$39:$B$782,L$11)+'СЕТ СН'!$F$12+СВЦЭМ!$D$10+'СЕТ СН'!$F$5-'СЕТ СН'!$F$20</f>
        <v>1691.06411103</v>
      </c>
      <c r="M22" s="36">
        <f>SUMIFS(СВЦЭМ!$C$39:$C$782,СВЦЭМ!$A$39:$A$782,$A22,СВЦЭМ!$B$39:$B$782,M$11)+'СЕТ СН'!$F$12+СВЦЭМ!$D$10+'СЕТ СН'!$F$5-'СЕТ СН'!$F$20</f>
        <v>1709.6569421200002</v>
      </c>
      <c r="N22" s="36">
        <f>SUMIFS(СВЦЭМ!$C$39:$C$782,СВЦЭМ!$A$39:$A$782,$A22,СВЦЭМ!$B$39:$B$782,N$11)+'СЕТ СН'!$F$12+СВЦЭМ!$D$10+'СЕТ СН'!$F$5-'СЕТ СН'!$F$20</f>
        <v>1758.7590113800002</v>
      </c>
      <c r="O22" s="36">
        <f>SUMIFS(СВЦЭМ!$C$39:$C$782,СВЦЭМ!$A$39:$A$782,$A22,СВЦЭМ!$B$39:$B$782,O$11)+'СЕТ СН'!$F$12+СВЦЭМ!$D$10+'СЕТ СН'!$F$5-'СЕТ СН'!$F$20</f>
        <v>1766.95907631</v>
      </c>
      <c r="P22" s="36">
        <f>SUMIFS(СВЦЭМ!$C$39:$C$782,СВЦЭМ!$A$39:$A$782,$A22,СВЦЭМ!$B$39:$B$782,P$11)+'СЕТ СН'!$F$12+СВЦЭМ!$D$10+'СЕТ СН'!$F$5-'СЕТ СН'!$F$20</f>
        <v>1762.6310888900002</v>
      </c>
      <c r="Q22" s="36">
        <f>SUMIFS(СВЦЭМ!$C$39:$C$782,СВЦЭМ!$A$39:$A$782,$A22,СВЦЭМ!$B$39:$B$782,Q$11)+'СЕТ СН'!$F$12+СВЦЭМ!$D$10+'СЕТ СН'!$F$5-'СЕТ СН'!$F$20</f>
        <v>1778.5493727600001</v>
      </c>
      <c r="R22" s="36">
        <f>SUMIFS(СВЦЭМ!$C$39:$C$782,СВЦЭМ!$A$39:$A$782,$A22,СВЦЭМ!$B$39:$B$782,R$11)+'СЕТ СН'!$F$12+СВЦЭМ!$D$10+'СЕТ СН'!$F$5-'СЕТ СН'!$F$20</f>
        <v>1746.6605147099999</v>
      </c>
      <c r="S22" s="36">
        <f>SUMIFS(СВЦЭМ!$C$39:$C$782,СВЦЭМ!$A$39:$A$782,$A22,СВЦЭМ!$B$39:$B$782,S$11)+'СЕТ СН'!$F$12+СВЦЭМ!$D$10+'СЕТ СН'!$F$5-'СЕТ СН'!$F$20</f>
        <v>1677.6269041200001</v>
      </c>
      <c r="T22" s="36">
        <f>SUMIFS(СВЦЭМ!$C$39:$C$782,СВЦЭМ!$A$39:$A$782,$A22,СВЦЭМ!$B$39:$B$782,T$11)+'СЕТ СН'!$F$12+СВЦЭМ!$D$10+'СЕТ СН'!$F$5-'СЕТ СН'!$F$20</f>
        <v>1618.3137789800001</v>
      </c>
      <c r="U22" s="36">
        <f>SUMIFS(СВЦЭМ!$C$39:$C$782,СВЦЭМ!$A$39:$A$782,$A22,СВЦЭМ!$B$39:$B$782,U$11)+'СЕТ СН'!$F$12+СВЦЭМ!$D$10+'СЕТ СН'!$F$5-'СЕТ СН'!$F$20</f>
        <v>1601.54816299</v>
      </c>
      <c r="V22" s="36">
        <f>SUMIFS(СВЦЭМ!$C$39:$C$782,СВЦЭМ!$A$39:$A$782,$A22,СВЦЭМ!$B$39:$B$782,V$11)+'СЕТ СН'!$F$12+СВЦЭМ!$D$10+'СЕТ СН'!$F$5-'СЕТ СН'!$F$20</f>
        <v>1614.3345976700002</v>
      </c>
      <c r="W22" s="36">
        <f>SUMIFS(СВЦЭМ!$C$39:$C$782,СВЦЭМ!$A$39:$A$782,$A22,СВЦЭМ!$B$39:$B$782,W$11)+'СЕТ СН'!$F$12+СВЦЭМ!$D$10+'СЕТ СН'!$F$5-'СЕТ СН'!$F$20</f>
        <v>1621.5010175000002</v>
      </c>
      <c r="X22" s="36">
        <f>SUMIFS(СВЦЭМ!$C$39:$C$782,СВЦЭМ!$A$39:$A$782,$A22,СВЦЭМ!$B$39:$B$782,X$11)+'СЕТ СН'!$F$12+СВЦЭМ!$D$10+'СЕТ СН'!$F$5-'СЕТ СН'!$F$20</f>
        <v>1638.3740424900002</v>
      </c>
      <c r="Y22" s="36">
        <f>SUMIFS(СВЦЭМ!$C$39:$C$782,СВЦЭМ!$A$39:$A$782,$A22,СВЦЭМ!$B$39:$B$782,Y$11)+'СЕТ СН'!$F$12+СВЦЭМ!$D$10+'СЕТ СН'!$F$5-'СЕТ СН'!$F$20</f>
        <v>1659.2651620800002</v>
      </c>
    </row>
    <row r="23" spans="1:25" ht="15.75" x14ac:dyDescent="0.2">
      <c r="A23" s="35">
        <f t="shared" si="0"/>
        <v>44359</v>
      </c>
      <c r="B23" s="36">
        <f>SUMIFS(СВЦЭМ!$C$39:$C$782,СВЦЭМ!$A$39:$A$782,$A23,СВЦЭМ!$B$39:$B$782,B$11)+'СЕТ СН'!$F$12+СВЦЭМ!$D$10+'СЕТ СН'!$F$5-'СЕТ СН'!$F$20</f>
        <v>1678.8663582500001</v>
      </c>
      <c r="C23" s="36">
        <f>SUMIFS(СВЦЭМ!$C$39:$C$782,СВЦЭМ!$A$39:$A$782,$A23,СВЦЭМ!$B$39:$B$782,C$11)+'СЕТ СН'!$F$12+СВЦЭМ!$D$10+'СЕТ СН'!$F$5-'СЕТ СН'!$F$20</f>
        <v>1714.60051828</v>
      </c>
      <c r="D23" s="36">
        <f>SUMIFS(СВЦЭМ!$C$39:$C$782,СВЦЭМ!$A$39:$A$782,$A23,СВЦЭМ!$B$39:$B$782,D$11)+'СЕТ СН'!$F$12+СВЦЭМ!$D$10+'СЕТ СН'!$F$5-'СЕТ СН'!$F$20</f>
        <v>1780.6622744199999</v>
      </c>
      <c r="E23" s="36">
        <f>SUMIFS(СВЦЭМ!$C$39:$C$782,СВЦЭМ!$A$39:$A$782,$A23,СВЦЭМ!$B$39:$B$782,E$11)+'СЕТ СН'!$F$12+СВЦЭМ!$D$10+'СЕТ СН'!$F$5-'СЕТ СН'!$F$20</f>
        <v>1784.2535948300001</v>
      </c>
      <c r="F23" s="36">
        <f>SUMIFS(СВЦЭМ!$C$39:$C$782,СВЦЭМ!$A$39:$A$782,$A23,СВЦЭМ!$B$39:$B$782,F$11)+'СЕТ СН'!$F$12+СВЦЭМ!$D$10+'СЕТ СН'!$F$5-'СЕТ СН'!$F$20</f>
        <v>1779.8502184200001</v>
      </c>
      <c r="G23" s="36">
        <f>SUMIFS(СВЦЭМ!$C$39:$C$782,СВЦЭМ!$A$39:$A$782,$A23,СВЦЭМ!$B$39:$B$782,G$11)+'СЕТ СН'!$F$12+СВЦЭМ!$D$10+'СЕТ СН'!$F$5-'СЕТ СН'!$F$20</f>
        <v>1779.1641436499999</v>
      </c>
      <c r="H23" s="36">
        <f>SUMIFS(СВЦЭМ!$C$39:$C$782,СВЦЭМ!$A$39:$A$782,$A23,СВЦЭМ!$B$39:$B$782,H$11)+'СЕТ СН'!$F$12+СВЦЭМ!$D$10+'СЕТ СН'!$F$5-'СЕТ СН'!$F$20</f>
        <v>1765.8231657900001</v>
      </c>
      <c r="I23" s="36">
        <f>SUMIFS(СВЦЭМ!$C$39:$C$782,СВЦЭМ!$A$39:$A$782,$A23,СВЦЭМ!$B$39:$B$782,I$11)+'СЕТ СН'!$F$12+СВЦЭМ!$D$10+'СЕТ СН'!$F$5-'СЕТ СН'!$F$20</f>
        <v>1714.46297951</v>
      </c>
      <c r="J23" s="36">
        <f>SUMIFS(СВЦЭМ!$C$39:$C$782,СВЦЭМ!$A$39:$A$782,$A23,СВЦЭМ!$B$39:$B$782,J$11)+'СЕТ СН'!$F$12+СВЦЭМ!$D$10+'СЕТ СН'!$F$5-'СЕТ СН'!$F$20</f>
        <v>1677.7532748399999</v>
      </c>
      <c r="K23" s="36">
        <f>SUMIFS(СВЦЭМ!$C$39:$C$782,СВЦЭМ!$A$39:$A$782,$A23,СВЦЭМ!$B$39:$B$782,K$11)+'СЕТ СН'!$F$12+СВЦЭМ!$D$10+'СЕТ СН'!$F$5-'СЕТ СН'!$F$20</f>
        <v>1650.0252199900001</v>
      </c>
      <c r="L23" s="36">
        <f>SUMIFS(СВЦЭМ!$C$39:$C$782,СВЦЭМ!$A$39:$A$782,$A23,СВЦЭМ!$B$39:$B$782,L$11)+'СЕТ СН'!$F$12+СВЦЭМ!$D$10+'СЕТ СН'!$F$5-'СЕТ СН'!$F$20</f>
        <v>1664.2553668999999</v>
      </c>
      <c r="M23" s="36">
        <f>SUMIFS(СВЦЭМ!$C$39:$C$782,СВЦЭМ!$A$39:$A$782,$A23,СВЦЭМ!$B$39:$B$782,M$11)+'СЕТ СН'!$F$12+СВЦЭМ!$D$10+'СЕТ СН'!$F$5-'СЕТ СН'!$F$20</f>
        <v>1671.1109789500001</v>
      </c>
      <c r="N23" s="36">
        <f>SUMIFS(СВЦЭМ!$C$39:$C$782,СВЦЭМ!$A$39:$A$782,$A23,СВЦЭМ!$B$39:$B$782,N$11)+'СЕТ СН'!$F$12+СВЦЭМ!$D$10+'СЕТ СН'!$F$5-'СЕТ СН'!$F$20</f>
        <v>1741.9491701900001</v>
      </c>
      <c r="O23" s="36">
        <f>SUMIFS(СВЦЭМ!$C$39:$C$782,СВЦЭМ!$A$39:$A$782,$A23,СВЦЭМ!$B$39:$B$782,O$11)+'СЕТ СН'!$F$12+СВЦЭМ!$D$10+'СЕТ СН'!$F$5-'СЕТ СН'!$F$20</f>
        <v>1759.86290205</v>
      </c>
      <c r="P23" s="36">
        <f>SUMIFS(СВЦЭМ!$C$39:$C$782,СВЦЭМ!$A$39:$A$782,$A23,СВЦЭМ!$B$39:$B$782,P$11)+'СЕТ СН'!$F$12+СВЦЭМ!$D$10+'СЕТ СН'!$F$5-'СЕТ СН'!$F$20</f>
        <v>1754.9849237400001</v>
      </c>
      <c r="Q23" s="36">
        <f>SUMIFS(СВЦЭМ!$C$39:$C$782,СВЦЭМ!$A$39:$A$782,$A23,СВЦЭМ!$B$39:$B$782,Q$11)+'СЕТ СН'!$F$12+СВЦЭМ!$D$10+'СЕТ СН'!$F$5-'СЕТ СН'!$F$20</f>
        <v>1745.08651895</v>
      </c>
      <c r="R23" s="36">
        <f>SUMIFS(СВЦЭМ!$C$39:$C$782,СВЦЭМ!$A$39:$A$782,$A23,СВЦЭМ!$B$39:$B$782,R$11)+'СЕТ СН'!$F$12+СВЦЭМ!$D$10+'СЕТ СН'!$F$5-'СЕТ СН'!$F$20</f>
        <v>1719.8152651300002</v>
      </c>
      <c r="S23" s="36">
        <f>SUMIFS(СВЦЭМ!$C$39:$C$782,СВЦЭМ!$A$39:$A$782,$A23,СВЦЭМ!$B$39:$B$782,S$11)+'СЕТ СН'!$F$12+СВЦЭМ!$D$10+'СЕТ СН'!$F$5-'СЕТ СН'!$F$20</f>
        <v>1676.4765803300002</v>
      </c>
      <c r="T23" s="36">
        <f>SUMIFS(СВЦЭМ!$C$39:$C$782,СВЦЭМ!$A$39:$A$782,$A23,СВЦЭМ!$B$39:$B$782,T$11)+'СЕТ СН'!$F$12+СВЦЭМ!$D$10+'СЕТ СН'!$F$5-'СЕТ СН'!$F$20</f>
        <v>1639.23136795</v>
      </c>
      <c r="U23" s="36">
        <f>SUMIFS(СВЦЭМ!$C$39:$C$782,СВЦЭМ!$A$39:$A$782,$A23,СВЦЭМ!$B$39:$B$782,U$11)+'СЕТ СН'!$F$12+СВЦЭМ!$D$10+'СЕТ СН'!$F$5-'СЕТ СН'!$F$20</f>
        <v>1645.3414536800001</v>
      </c>
      <c r="V23" s="36">
        <f>SUMIFS(СВЦЭМ!$C$39:$C$782,СВЦЭМ!$A$39:$A$782,$A23,СВЦЭМ!$B$39:$B$782,V$11)+'СЕТ СН'!$F$12+СВЦЭМ!$D$10+'СЕТ СН'!$F$5-'СЕТ СН'!$F$20</f>
        <v>1646.1020135000001</v>
      </c>
      <c r="W23" s="36">
        <f>SUMIFS(СВЦЭМ!$C$39:$C$782,СВЦЭМ!$A$39:$A$782,$A23,СВЦЭМ!$B$39:$B$782,W$11)+'СЕТ СН'!$F$12+СВЦЭМ!$D$10+'СЕТ СН'!$F$5-'СЕТ СН'!$F$20</f>
        <v>1608.0915613500001</v>
      </c>
      <c r="X23" s="36">
        <f>SUMIFS(СВЦЭМ!$C$39:$C$782,СВЦЭМ!$A$39:$A$782,$A23,СВЦЭМ!$B$39:$B$782,X$11)+'СЕТ СН'!$F$12+СВЦЭМ!$D$10+'СЕТ СН'!$F$5-'СЕТ СН'!$F$20</f>
        <v>1609.3660753300001</v>
      </c>
      <c r="Y23" s="36">
        <f>SUMIFS(СВЦЭМ!$C$39:$C$782,СВЦЭМ!$A$39:$A$782,$A23,СВЦЭМ!$B$39:$B$782,Y$11)+'СЕТ СН'!$F$12+СВЦЭМ!$D$10+'СЕТ СН'!$F$5-'СЕТ СН'!$F$20</f>
        <v>1636.99028333</v>
      </c>
    </row>
    <row r="24" spans="1:25" ht="15.75" x14ac:dyDescent="0.2">
      <c r="A24" s="35">
        <f t="shared" si="0"/>
        <v>44360</v>
      </c>
      <c r="B24" s="36">
        <f>SUMIFS(СВЦЭМ!$C$39:$C$782,СВЦЭМ!$A$39:$A$782,$A24,СВЦЭМ!$B$39:$B$782,B$11)+'СЕТ СН'!$F$12+СВЦЭМ!$D$10+'СЕТ СН'!$F$5-'СЕТ СН'!$F$20</f>
        <v>1645.7483496200002</v>
      </c>
      <c r="C24" s="36">
        <f>SUMIFS(СВЦЭМ!$C$39:$C$782,СВЦЭМ!$A$39:$A$782,$A24,СВЦЭМ!$B$39:$B$782,C$11)+'СЕТ СН'!$F$12+СВЦЭМ!$D$10+'СЕТ СН'!$F$5-'СЕТ СН'!$F$20</f>
        <v>1690.0716836800002</v>
      </c>
      <c r="D24" s="36">
        <f>SUMIFS(СВЦЭМ!$C$39:$C$782,СВЦЭМ!$A$39:$A$782,$A24,СВЦЭМ!$B$39:$B$782,D$11)+'СЕТ СН'!$F$12+СВЦЭМ!$D$10+'СЕТ СН'!$F$5-'СЕТ СН'!$F$20</f>
        <v>1768.8400374900002</v>
      </c>
      <c r="E24" s="36">
        <f>SUMIFS(СВЦЭМ!$C$39:$C$782,СВЦЭМ!$A$39:$A$782,$A24,СВЦЭМ!$B$39:$B$782,E$11)+'СЕТ СН'!$F$12+СВЦЭМ!$D$10+'СЕТ СН'!$F$5-'СЕТ СН'!$F$20</f>
        <v>1763.6691458300002</v>
      </c>
      <c r="F24" s="36">
        <f>SUMIFS(СВЦЭМ!$C$39:$C$782,СВЦЭМ!$A$39:$A$782,$A24,СВЦЭМ!$B$39:$B$782,F$11)+'СЕТ СН'!$F$12+СВЦЭМ!$D$10+'СЕТ СН'!$F$5-'СЕТ СН'!$F$20</f>
        <v>1754.4841775700002</v>
      </c>
      <c r="G24" s="36">
        <f>SUMIFS(СВЦЭМ!$C$39:$C$782,СВЦЭМ!$A$39:$A$782,$A24,СВЦЭМ!$B$39:$B$782,G$11)+'СЕТ СН'!$F$12+СВЦЭМ!$D$10+'СЕТ СН'!$F$5-'СЕТ СН'!$F$20</f>
        <v>1754.91184608</v>
      </c>
      <c r="H24" s="36">
        <f>SUMIFS(СВЦЭМ!$C$39:$C$782,СВЦЭМ!$A$39:$A$782,$A24,СВЦЭМ!$B$39:$B$782,H$11)+'СЕТ СН'!$F$12+СВЦЭМ!$D$10+'СЕТ СН'!$F$5-'СЕТ СН'!$F$20</f>
        <v>1759.5409602700001</v>
      </c>
      <c r="I24" s="36">
        <f>SUMIFS(СВЦЭМ!$C$39:$C$782,СВЦЭМ!$A$39:$A$782,$A24,СВЦЭМ!$B$39:$B$782,I$11)+'СЕТ СН'!$F$12+СВЦЭМ!$D$10+'СЕТ СН'!$F$5-'СЕТ СН'!$F$20</f>
        <v>1700.8075439600002</v>
      </c>
      <c r="J24" s="36">
        <f>SUMIFS(СВЦЭМ!$C$39:$C$782,СВЦЭМ!$A$39:$A$782,$A24,СВЦЭМ!$B$39:$B$782,J$11)+'СЕТ СН'!$F$12+СВЦЭМ!$D$10+'СЕТ СН'!$F$5-'СЕТ СН'!$F$20</f>
        <v>1654.5633471199999</v>
      </c>
      <c r="K24" s="36">
        <f>SUMIFS(СВЦЭМ!$C$39:$C$782,СВЦЭМ!$A$39:$A$782,$A24,СВЦЭМ!$B$39:$B$782,K$11)+'СЕТ СН'!$F$12+СВЦЭМ!$D$10+'СЕТ СН'!$F$5-'СЕТ СН'!$F$20</f>
        <v>1644.2416634000001</v>
      </c>
      <c r="L24" s="36">
        <f>SUMIFS(СВЦЭМ!$C$39:$C$782,СВЦЭМ!$A$39:$A$782,$A24,СВЦЭМ!$B$39:$B$782,L$11)+'СЕТ СН'!$F$12+СВЦЭМ!$D$10+'СЕТ СН'!$F$5-'СЕТ СН'!$F$20</f>
        <v>1662.1161703900002</v>
      </c>
      <c r="M24" s="36">
        <f>SUMIFS(СВЦЭМ!$C$39:$C$782,СВЦЭМ!$A$39:$A$782,$A24,СВЦЭМ!$B$39:$B$782,M$11)+'СЕТ СН'!$F$12+СВЦЭМ!$D$10+'СЕТ СН'!$F$5-'СЕТ СН'!$F$20</f>
        <v>1666.4826542200001</v>
      </c>
      <c r="N24" s="36">
        <f>SUMIFS(СВЦЭМ!$C$39:$C$782,СВЦЭМ!$A$39:$A$782,$A24,СВЦЭМ!$B$39:$B$782,N$11)+'СЕТ СН'!$F$12+СВЦЭМ!$D$10+'СЕТ СН'!$F$5-'СЕТ СН'!$F$20</f>
        <v>1746.11067022</v>
      </c>
      <c r="O24" s="36">
        <f>SUMIFS(СВЦЭМ!$C$39:$C$782,СВЦЭМ!$A$39:$A$782,$A24,СВЦЭМ!$B$39:$B$782,O$11)+'СЕТ СН'!$F$12+СВЦЭМ!$D$10+'СЕТ СН'!$F$5-'СЕТ СН'!$F$20</f>
        <v>1760.8482175600002</v>
      </c>
      <c r="P24" s="36">
        <f>SUMIFS(СВЦЭМ!$C$39:$C$782,СВЦЭМ!$A$39:$A$782,$A24,СВЦЭМ!$B$39:$B$782,P$11)+'СЕТ СН'!$F$12+СВЦЭМ!$D$10+'СЕТ СН'!$F$5-'СЕТ СН'!$F$20</f>
        <v>1759.0518739700001</v>
      </c>
      <c r="Q24" s="36">
        <f>SUMIFS(СВЦЭМ!$C$39:$C$782,СВЦЭМ!$A$39:$A$782,$A24,СВЦЭМ!$B$39:$B$782,Q$11)+'СЕТ СН'!$F$12+СВЦЭМ!$D$10+'СЕТ СН'!$F$5-'СЕТ СН'!$F$20</f>
        <v>1752.97935504</v>
      </c>
      <c r="R24" s="36">
        <f>SUMIFS(СВЦЭМ!$C$39:$C$782,СВЦЭМ!$A$39:$A$782,$A24,СВЦЭМ!$B$39:$B$782,R$11)+'СЕТ СН'!$F$12+СВЦЭМ!$D$10+'СЕТ СН'!$F$5-'СЕТ СН'!$F$20</f>
        <v>1720.9399524</v>
      </c>
      <c r="S24" s="36">
        <f>SUMIFS(СВЦЭМ!$C$39:$C$782,СВЦЭМ!$A$39:$A$782,$A24,СВЦЭМ!$B$39:$B$782,S$11)+'СЕТ СН'!$F$12+СВЦЭМ!$D$10+'СЕТ СН'!$F$5-'СЕТ СН'!$F$20</f>
        <v>1643.3861128000001</v>
      </c>
      <c r="T24" s="36">
        <f>SUMIFS(СВЦЭМ!$C$39:$C$782,СВЦЭМ!$A$39:$A$782,$A24,СВЦЭМ!$B$39:$B$782,T$11)+'СЕТ СН'!$F$12+СВЦЭМ!$D$10+'СЕТ СН'!$F$5-'СЕТ СН'!$F$20</f>
        <v>1654.2857490800002</v>
      </c>
      <c r="U24" s="36">
        <f>SUMIFS(СВЦЭМ!$C$39:$C$782,СВЦЭМ!$A$39:$A$782,$A24,СВЦЭМ!$B$39:$B$782,U$11)+'СЕТ СН'!$F$12+СВЦЭМ!$D$10+'СЕТ СН'!$F$5-'СЕТ СН'!$F$20</f>
        <v>1660.2246029299999</v>
      </c>
      <c r="V24" s="36">
        <f>SUMIFS(СВЦЭМ!$C$39:$C$782,СВЦЭМ!$A$39:$A$782,$A24,СВЦЭМ!$B$39:$B$782,V$11)+'СЕТ СН'!$F$12+СВЦЭМ!$D$10+'СЕТ СН'!$F$5-'СЕТ СН'!$F$20</f>
        <v>1618.36359642</v>
      </c>
      <c r="W24" s="36">
        <f>SUMIFS(СВЦЭМ!$C$39:$C$782,СВЦЭМ!$A$39:$A$782,$A24,СВЦЭМ!$B$39:$B$782,W$11)+'СЕТ СН'!$F$12+СВЦЭМ!$D$10+'СЕТ СН'!$F$5-'СЕТ СН'!$F$20</f>
        <v>1610.8748617000001</v>
      </c>
      <c r="X24" s="36">
        <f>SUMIFS(СВЦЭМ!$C$39:$C$782,СВЦЭМ!$A$39:$A$782,$A24,СВЦЭМ!$B$39:$B$782,X$11)+'СЕТ СН'!$F$12+СВЦЭМ!$D$10+'СЕТ СН'!$F$5-'СЕТ СН'!$F$20</f>
        <v>1609.3943135100001</v>
      </c>
      <c r="Y24" s="36">
        <f>SUMIFS(СВЦЭМ!$C$39:$C$782,СВЦЭМ!$A$39:$A$782,$A24,СВЦЭМ!$B$39:$B$782,Y$11)+'СЕТ СН'!$F$12+СВЦЭМ!$D$10+'СЕТ СН'!$F$5-'СЕТ СН'!$F$20</f>
        <v>1612.0207966900002</v>
      </c>
    </row>
    <row r="25" spans="1:25" ht="15.75" x14ac:dyDescent="0.2">
      <c r="A25" s="35">
        <f t="shared" si="0"/>
        <v>44361</v>
      </c>
      <c r="B25" s="36">
        <f>SUMIFS(СВЦЭМ!$C$39:$C$782,СВЦЭМ!$A$39:$A$782,$A25,СВЦЭМ!$B$39:$B$782,B$11)+'СЕТ СН'!$F$12+СВЦЭМ!$D$10+'СЕТ СН'!$F$5-'СЕТ СН'!$F$20</f>
        <v>1638.47499982</v>
      </c>
      <c r="C25" s="36">
        <f>SUMIFS(СВЦЭМ!$C$39:$C$782,СВЦЭМ!$A$39:$A$782,$A25,СВЦЭМ!$B$39:$B$782,C$11)+'СЕТ СН'!$F$12+СВЦЭМ!$D$10+'СЕТ СН'!$F$5-'СЕТ СН'!$F$20</f>
        <v>1719.1145565100001</v>
      </c>
      <c r="D25" s="36">
        <f>SUMIFS(СВЦЭМ!$C$39:$C$782,СВЦЭМ!$A$39:$A$782,$A25,СВЦЭМ!$B$39:$B$782,D$11)+'СЕТ СН'!$F$12+СВЦЭМ!$D$10+'СЕТ СН'!$F$5-'СЕТ СН'!$F$20</f>
        <v>1755.7526644100001</v>
      </c>
      <c r="E25" s="36">
        <f>SUMIFS(СВЦЭМ!$C$39:$C$782,СВЦЭМ!$A$39:$A$782,$A25,СВЦЭМ!$B$39:$B$782,E$11)+'СЕТ СН'!$F$12+СВЦЭМ!$D$10+'СЕТ СН'!$F$5-'СЕТ СН'!$F$20</f>
        <v>1776.4349337000001</v>
      </c>
      <c r="F25" s="36">
        <f>SUMIFS(СВЦЭМ!$C$39:$C$782,СВЦЭМ!$A$39:$A$782,$A25,СВЦЭМ!$B$39:$B$782,F$11)+'СЕТ СН'!$F$12+СВЦЭМ!$D$10+'СЕТ СН'!$F$5-'СЕТ СН'!$F$20</f>
        <v>1773.4368300900001</v>
      </c>
      <c r="G25" s="36">
        <f>SUMIFS(СВЦЭМ!$C$39:$C$782,СВЦЭМ!$A$39:$A$782,$A25,СВЦЭМ!$B$39:$B$782,G$11)+'СЕТ СН'!$F$12+СВЦЭМ!$D$10+'СЕТ СН'!$F$5-'СЕТ СН'!$F$20</f>
        <v>1774.03376858</v>
      </c>
      <c r="H25" s="36">
        <f>SUMIFS(СВЦЭМ!$C$39:$C$782,СВЦЭМ!$A$39:$A$782,$A25,СВЦЭМ!$B$39:$B$782,H$11)+'СЕТ СН'!$F$12+СВЦЭМ!$D$10+'СЕТ СН'!$F$5-'СЕТ СН'!$F$20</f>
        <v>1764.95903847</v>
      </c>
      <c r="I25" s="36">
        <f>SUMIFS(СВЦЭМ!$C$39:$C$782,СВЦЭМ!$A$39:$A$782,$A25,СВЦЭМ!$B$39:$B$782,I$11)+'СЕТ СН'!$F$12+СВЦЭМ!$D$10+'СЕТ СН'!$F$5-'СЕТ СН'!$F$20</f>
        <v>1723.80150839</v>
      </c>
      <c r="J25" s="36">
        <f>SUMIFS(СВЦЭМ!$C$39:$C$782,СВЦЭМ!$A$39:$A$782,$A25,СВЦЭМ!$B$39:$B$782,J$11)+'СЕТ СН'!$F$12+СВЦЭМ!$D$10+'СЕТ СН'!$F$5-'СЕТ СН'!$F$20</f>
        <v>1662.0941123600001</v>
      </c>
      <c r="K25" s="36">
        <f>SUMIFS(СВЦЭМ!$C$39:$C$782,СВЦЭМ!$A$39:$A$782,$A25,СВЦЭМ!$B$39:$B$782,K$11)+'СЕТ СН'!$F$12+СВЦЭМ!$D$10+'СЕТ СН'!$F$5-'СЕТ СН'!$F$20</f>
        <v>1650.9559991800002</v>
      </c>
      <c r="L25" s="36">
        <f>SUMIFS(СВЦЭМ!$C$39:$C$782,СВЦЭМ!$A$39:$A$782,$A25,СВЦЭМ!$B$39:$B$782,L$11)+'СЕТ СН'!$F$12+СВЦЭМ!$D$10+'СЕТ СН'!$F$5-'СЕТ СН'!$F$20</f>
        <v>1664.2797106</v>
      </c>
      <c r="M25" s="36">
        <f>SUMIFS(СВЦЭМ!$C$39:$C$782,СВЦЭМ!$A$39:$A$782,$A25,СВЦЭМ!$B$39:$B$782,M$11)+'СЕТ СН'!$F$12+СВЦЭМ!$D$10+'СЕТ СН'!$F$5-'СЕТ СН'!$F$20</f>
        <v>1663.6451901300002</v>
      </c>
      <c r="N25" s="36">
        <f>SUMIFS(СВЦЭМ!$C$39:$C$782,СВЦЭМ!$A$39:$A$782,$A25,СВЦЭМ!$B$39:$B$782,N$11)+'СЕТ СН'!$F$12+СВЦЭМ!$D$10+'СЕТ СН'!$F$5-'СЕТ СН'!$F$20</f>
        <v>1740.5918742700001</v>
      </c>
      <c r="O25" s="36">
        <f>SUMIFS(СВЦЭМ!$C$39:$C$782,СВЦЭМ!$A$39:$A$782,$A25,СВЦЭМ!$B$39:$B$782,O$11)+'СЕТ СН'!$F$12+СВЦЭМ!$D$10+'СЕТ СН'!$F$5-'СЕТ СН'!$F$20</f>
        <v>1758.2323171100002</v>
      </c>
      <c r="P25" s="36">
        <f>SUMIFS(СВЦЭМ!$C$39:$C$782,СВЦЭМ!$A$39:$A$782,$A25,СВЦЭМ!$B$39:$B$782,P$11)+'СЕТ СН'!$F$12+СВЦЭМ!$D$10+'СЕТ СН'!$F$5-'СЕТ СН'!$F$20</f>
        <v>1747.06779959</v>
      </c>
      <c r="Q25" s="36">
        <f>SUMIFS(СВЦЭМ!$C$39:$C$782,СВЦЭМ!$A$39:$A$782,$A25,СВЦЭМ!$B$39:$B$782,Q$11)+'СЕТ СН'!$F$12+СВЦЭМ!$D$10+'СЕТ СН'!$F$5-'СЕТ СН'!$F$20</f>
        <v>1743.7702230300001</v>
      </c>
      <c r="R25" s="36">
        <f>SUMIFS(СВЦЭМ!$C$39:$C$782,СВЦЭМ!$A$39:$A$782,$A25,СВЦЭМ!$B$39:$B$782,R$11)+'СЕТ СН'!$F$12+СВЦЭМ!$D$10+'СЕТ СН'!$F$5-'СЕТ СН'!$F$20</f>
        <v>1725.0803407000001</v>
      </c>
      <c r="S25" s="36">
        <f>SUMIFS(СВЦЭМ!$C$39:$C$782,СВЦЭМ!$A$39:$A$782,$A25,СВЦЭМ!$B$39:$B$782,S$11)+'СЕТ СН'!$F$12+СВЦЭМ!$D$10+'СЕТ СН'!$F$5-'СЕТ СН'!$F$20</f>
        <v>1642.0238086500001</v>
      </c>
      <c r="T25" s="36">
        <f>SUMIFS(СВЦЭМ!$C$39:$C$782,СВЦЭМ!$A$39:$A$782,$A25,СВЦЭМ!$B$39:$B$782,T$11)+'СЕТ СН'!$F$12+СВЦЭМ!$D$10+'СЕТ СН'!$F$5-'СЕТ СН'!$F$20</f>
        <v>1670.43865112</v>
      </c>
      <c r="U25" s="36">
        <f>SUMIFS(СВЦЭМ!$C$39:$C$782,СВЦЭМ!$A$39:$A$782,$A25,СВЦЭМ!$B$39:$B$782,U$11)+'СЕТ СН'!$F$12+СВЦЭМ!$D$10+'СЕТ СН'!$F$5-'СЕТ СН'!$F$20</f>
        <v>1679.5326359800001</v>
      </c>
      <c r="V25" s="36">
        <f>SUMIFS(СВЦЭМ!$C$39:$C$782,СВЦЭМ!$A$39:$A$782,$A25,СВЦЭМ!$B$39:$B$782,V$11)+'СЕТ СН'!$F$12+СВЦЭМ!$D$10+'СЕТ СН'!$F$5-'СЕТ СН'!$F$20</f>
        <v>1640.79856743</v>
      </c>
      <c r="W25" s="36">
        <f>SUMIFS(СВЦЭМ!$C$39:$C$782,СВЦЭМ!$A$39:$A$782,$A25,СВЦЭМ!$B$39:$B$782,W$11)+'СЕТ СН'!$F$12+СВЦЭМ!$D$10+'СЕТ СН'!$F$5-'СЕТ СН'!$F$20</f>
        <v>1606.6703252500001</v>
      </c>
      <c r="X25" s="36">
        <f>SUMIFS(СВЦЭМ!$C$39:$C$782,СВЦЭМ!$A$39:$A$782,$A25,СВЦЭМ!$B$39:$B$782,X$11)+'СЕТ СН'!$F$12+СВЦЭМ!$D$10+'СЕТ СН'!$F$5-'СЕТ СН'!$F$20</f>
        <v>1627.6279584399999</v>
      </c>
      <c r="Y25" s="36">
        <f>SUMIFS(СВЦЭМ!$C$39:$C$782,СВЦЭМ!$A$39:$A$782,$A25,СВЦЭМ!$B$39:$B$782,Y$11)+'СЕТ СН'!$F$12+СВЦЭМ!$D$10+'СЕТ СН'!$F$5-'СЕТ СН'!$F$20</f>
        <v>1648.33880198</v>
      </c>
    </row>
    <row r="26" spans="1:25" ht="15.75" x14ac:dyDescent="0.2">
      <c r="A26" s="35">
        <f t="shared" si="0"/>
        <v>44362</v>
      </c>
      <c r="B26" s="36">
        <f>SUMIFS(СВЦЭМ!$C$39:$C$782,СВЦЭМ!$A$39:$A$782,$A26,СВЦЭМ!$B$39:$B$782,B$11)+'СЕТ СН'!$F$12+СВЦЭМ!$D$10+'СЕТ СН'!$F$5-'СЕТ СН'!$F$20</f>
        <v>1657.5653555600002</v>
      </c>
      <c r="C26" s="36">
        <f>SUMIFS(СВЦЭМ!$C$39:$C$782,СВЦЭМ!$A$39:$A$782,$A26,СВЦЭМ!$B$39:$B$782,C$11)+'СЕТ СН'!$F$12+СВЦЭМ!$D$10+'СЕТ СН'!$F$5-'СЕТ СН'!$F$20</f>
        <v>1732.5944504700001</v>
      </c>
      <c r="D26" s="36">
        <f>SUMIFS(СВЦЭМ!$C$39:$C$782,СВЦЭМ!$A$39:$A$782,$A26,СВЦЭМ!$B$39:$B$782,D$11)+'СЕТ СН'!$F$12+СВЦЭМ!$D$10+'СЕТ СН'!$F$5-'СЕТ СН'!$F$20</f>
        <v>1765.7855613500001</v>
      </c>
      <c r="E26" s="36">
        <f>SUMIFS(СВЦЭМ!$C$39:$C$782,СВЦЭМ!$A$39:$A$782,$A26,СВЦЭМ!$B$39:$B$782,E$11)+'СЕТ СН'!$F$12+СВЦЭМ!$D$10+'СЕТ СН'!$F$5-'СЕТ СН'!$F$20</f>
        <v>1775.0815831100001</v>
      </c>
      <c r="F26" s="36">
        <f>SUMIFS(СВЦЭМ!$C$39:$C$782,СВЦЭМ!$A$39:$A$782,$A26,СВЦЭМ!$B$39:$B$782,F$11)+'СЕТ СН'!$F$12+СВЦЭМ!$D$10+'СЕТ СН'!$F$5-'СЕТ СН'!$F$20</f>
        <v>1761.6938823300002</v>
      </c>
      <c r="G26" s="36">
        <f>SUMIFS(СВЦЭМ!$C$39:$C$782,СВЦЭМ!$A$39:$A$782,$A26,СВЦЭМ!$B$39:$B$782,G$11)+'СЕТ СН'!$F$12+СВЦЭМ!$D$10+'СЕТ СН'!$F$5-'СЕТ СН'!$F$20</f>
        <v>1758.5301792600001</v>
      </c>
      <c r="H26" s="36">
        <f>SUMIFS(СВЦЭМ!$C$39:$C$782,СВЦЭМ!$A$39:$A$782,$A26,СВЦЭМ!$B$39:$B$782,H$11)+'СЕТ СН'!$F$12+СВЦЭМ!$D$10+'СЕТ СН'!$F$5-'СЕТ СН'!$F$20</f>
        <v>1765.5693038899999</v>
      </c>
      <c r="I26" s="36">
        <f>SUMIFS(СВЦЭМ!$C$39:$C$782,СВЦЭМ!$A$39:$A$782,$A26,СВЦЭМ!$B$39:$B$782,I$11)+'СЕТ СН'!$F$12+СВЦЭМ!$D$10+'СЕТ СН'!$F$5-'СЕТ СН'!$F$20</f>
        <v>1682.2726184400001</v>
      </c>
      <c r="J26" s="36">
        <f>SUMIFS(СВЦЭМ!$C$39:$C$782,СВЦЭМ!$A$39:$A$782,$A26,СВЦЭМ!$B$39:$B$782,J$11)+'СЕТ СН'!$F$12+СВЦЭМ!$D$10+'СЕТ СН'!$F$5-'СЕТ СН'!$F$20</f>
        <v>1645.5460855700001</v>
      </c>
      <c r="K26" s="36">
        <f>SUMIFS(СВЦЭМ!$C$39:$C$782,СВЦЭМ!$A$39:$A$782,$A26,СВЦЭМ!$B$39:$B$782,K$11)+'СЕТ СН'!$F$12+СВЦЭМ!$D$10+'СЕТ СН'!$F$5-'СЕТ СН'!$F$20</f>
        <v>1627.99336468</v>
      </c>
      <c r="L26" s="36">
        <f>SUMIFS(СВЦЭМ!$C$39:$C$782,СВЦЭМ!$A$39:$A$782,$A26,СВЦЭМ!$B$39:$B$782,L$11)+'СЕТ СН'!$F$12+СВЦЭМ!$D$10+'СЕТ СН'!$F$5-'СЕТ СН'!$F$20</f>
        <v>1618.7127252300002</v>
      </c>
      <c r="M26" s="36">
        <f>SUMIFS(СВЦЭМ!$C$39:$C$782,СВЦЭМ!$A$39:$A$782,$A26,СВЦЭМ!$B$39:$B$782,M$11)+'СЕТ СН'!$F$12+СВЦЭМ!$D$10+'СЕТ СН'!$F$5-'СЕТ СН'!$F$20</f>
        <v>1676.4410221799999</v>
      </c>
      <c r="N26" s="36">
        <f>SUMIFS(СВЦЭМ!$C$39:$C$782,СВЦЭМ!$A$39:$A$782,$A26,СВЦЭМ!$B$39:$B$782,N$11)+'СЕТ СН'!$F$12+СВЦЭМ!$D$10+'СЕТ СН'!$F$5-'СЕТ СН'!$F$20</f>
        <v>1723.9546350800001</v>
      </c>
      <c r="O26" s="36">
        <f>SUMIFS(СВЦЭМ!$C$39:$C$782,СВЦЭМ!$A$39:$A$782,$A26,СВЦЭМ!$B$39:$B$782,O$11)+'СЕТ СН'!$F$12+СВЦЭМ!$D$10+'СЕТ СН'!$F$5-'СЕТ СН'!$F$20</f>
        <v>1764.8343505500002</v>
      </c>
      <c r="P26" s="36">
        <f>SUMIFS(СВЦЭМ!$C$39:$C$782,СВЦЭМ!$A$39:$A$782,$A26,СВЦЭМ!$B$39:$B$782,P$11)+'СЕТ СН'!$F$12+СВЦЭМ!$D$10+'СЕТ СН'!$F$5-'СЕТ СН'!$F$20</f>
        <v>1767.80847808</v>
      </c>
      <c r="Q26" s="36">
        <f>SUMIFS(СВЦЭМ!$C$39:$C$782,СВЦЭМ!$A$39:$A$782,$A26,СВЦЭМ!$B$39:$B$782,Q$11)+'СЕТ СН'!$F$12+СВЦЭМ!$D$10+'СЕТ СН'!$F$5-'СЕТ СН'!$F$20</f>
        <v>1776.4080732699999</v>
      </c>
      <c r="R26" s="36">
        <f>SUMIFS(СВЦЭМ!$C$39:$C$782,СВЦЭМ!$A$39:$A$782,$A26,СВЦЭМ!$B$39:$B$782,R$11)+'СЕТ СН'!$F$12+СВЦЭМ!$D$10+'СЕТ СН'!$F$5-'СЕТ СН'!$F$20</f>
        <v>1744.2155476400001</v>
      </c>
      <c r="S26" s="36">
        <f>SUMIFS(СВЦЭМ!$C$39:$C$782,СВЦЭМ!$A$39:$A$782,$A26,СВЦЭМ!$B$39:$B$782,S$11)+'СЕТ СН'!$F$12+СВЦЭМ!$D$10+'СЕТ СН'!$F$5-'СЕТ СН'!$F$20</f>
        <v>1683.8810802400001</v>
      </c>
      <c r="T26" s="36">
        <f>SUMIFS(СВЦЭМ!$C$39:$C$782,СВЦЭМ!$A$39:$A$782,$A26,СВЦЭМ!$B$39:$B$782,T$11)+'СЕТ СН'!$F$12+СВЦЭМ!$D$10+'СЕТ СН'!$F$5-'СЕТ СН'!$F$20</f>
        <v>1633.0250144400002</v>
      </c>
      <c r="U26" s="36">
        <f>SUMIFS(СВЦЭМ!$C$39:$C$782,СВЦЭМ!$A$39:$A$782,$A26,СВЦЭМ!$B$39:$B$782,U$11)+'СЕТ СН'!$F$12+СВЦЭМ!$D$10+'СЕТ СН'!$F$5-'СЕТ СН'!$F$20</f>
        <v>1629.10201699</v>
      </c>
      <c r="V26" s="36">
        <f>SUMIFS(СВЦЭМ!$C$39:$C$782,СВЦЭМ!$A$39:$A$782,$A26,СВЦЭМ!$B$39:$B$782,V$11)+'СЕТ СН'!$F$12+СВЦЭМ!$D$10+'СЕТ СН'!$F$5-'СЕТ СН'!$F$20</f>
        <v>1590.6870544100002</v>
      </c>
      <c r="W26" s="36">
        <f>SUMIFS(СВЦЭМ!$C$39:$C$782,СВЦЭМ!$A$39:$A$782,$A26,СВЦЭМ!$B$39:$B$782,W$11)+'СЕТ СН'!$F$12+СВЦЭМ!$D$10+'СЕТ СН'!$F$5-'СЕТ СН'!$F$20</f>
        <v>1581.28167308</v>
      </c>
      <c r="X26" s="36">
        <f>SUMIFS(СВЦЭМ!$C$39:$C$782,СВЦЭМ!$A$39:$A$782,$A26,СВЦЭМ!$B$39:$B$782,X$11)+'СЕТ СН'!$F$12+СВЦЭМ!$D$10+'СЕТ СН'!$F$5-'СЕТ СН'!$F$20</f>
        <v>1598.14375733</v>
      </c>
      <c r="Y26" s="36">
        <f>SUMIFS(СВЦЭМ!$C$39:$C$782,СВЦЭМ!$A$39:$A$782,$A26,СВЦЭМ!$B$39:$B$782,Y$11)+'СЕТ СН'!$F$12+СВЦЭМ!$D$10+'СЕТ СН'!$F$5-'СЕТ СН'!$F$20</f>
        <v>1614.3933902399999</v>
      </c>
    </row>
    <row r="27" spans="1:25" ht="15.75" x14ac:dyDescent="0.2">
      <c r="A27" s="35">
        <f t="shared" si="0"/>
        <v>44363</v>
      </c>
      <c r="B27" s="36">
        <f>SUMIFS(СВЦЭМ!$C$39:$C$782,СВЦЭМ!$A$39:$A$782,$A27,СВЦЭМ!$B$39:$B$782,B$11)+'СЕТ СН'!$F$12+СВЦЭМ!$D$10+'СЕТ СН'!$F$5-'СЕТ СН'!$F$20</f>
        <v>1638.8818203999999</v>
      </c>
      <c r="C27" s="36">
        <f>SUMIFS(СВЦЭМ!$C$39:$C$782,СВЦЭМ!$A$39:$A$782,$A27,СВЦЭМ!$B$39:$B$782,C$11)+'СЕТ СН'!$F$12+СВЦЭМ!$D$10+'СЕТ СН'!$F$5-'СЕТ СН'!$F$20</f>
        <v>1722.08151492</v>
      </c>
      <c r="D27" s="36">
        <f>SUMIFS(СВЦЭМ!$C$39:$C$782,СВЦЭМ!$A$39:$A$782,$A27,СВЦЭМ!$B$39:$B$782,D$11)+'СЕТ СН'!$F$12+СВЦЭМ!$D$10+'СЕТ СН'!$F$5-'СЕТ СН'!$F$20</f>
        <v>1755.16541985</v>
      </c>
      <c r="E27" s="36">
        <f>SUMIFS(СВЦЭМ!$C$39:$C$782,СВЦЭМ!$A$39:$A$782,$A27,СВЦЭМ!$B$39:$B$782,E$11)+'СЕТ СН'!$F$12+СВЦЭМ!$D$10+'СЕТ СН'!$F$5-'СЕТ СН'!$F$20</f>
        <v>1750.6391190700001</v>
      </c>
      <c r="F27" s="36">
        <f>SUMIFS(СВЦЭМ!$C$39:$C$782,СВЦЭМ!$A$39:$A$782,$A27,СВЦЭМ!$B$39:$B$782,F$11)+'СЕТ СН'!$F$12+СВЦЭМ!$D$10+'СЕТ СН'!$F$5-'СЕТ СН'!$F$20</f>
        <v>1744.5176255900001</v>
      </c>
      <c r="G27" s="36">
        <f>SUMIFS(СВЦЭМ!$C$39:$C$782,СВЦЭМ!$A$39:$A$782,$A27,СВЦЭМ!$B$39:$B$782,G$11)+'СЕТ СН'!$F$12+СВЦЭМ!$D$10+'СЕТ СН'!$F$5-'СЕТ СН'!$F$20</f>
        <v>1754.8567653</v>
      </c>
      <c r="H27" s="36">
        <f>SUMIFS(СВЦЭМ!$C$39:$C$782,СВЦЭМ!$A$39:$A$782,$A27,СВЦЭМ!$B$39:$B$782,H$11)+'СЕТ СН'!$F$12+СВЦЭМ!$D$10+'СЕТ СН'!$F$5-'СЕТ СН'!$F$20</f>
        <v>1742.2101203300001</v>
      </c>
      <c r="I27" s="36">
        <f>SUMIFS(СВЦЭМ!$C$39:$C$782,СВЦЭМ!$A$39:$A$782,$A27,СВЦЭМ!$B$39:$B$782,I$11)+'СЕТ СН'!$F$12+СВЦЭМ!$D$10+'СЕТ СН'!$F$5-'СЕТ СН'!$F$20</f>
        <v>1691.2251545200002</v>
      </c>
      <c r="J27" s="36">
        <f>SUMIFS(СВЦЭМ!$C$39:$C$782,СВЦЭМ!$A$39:$A$782,$A27,СВЦЭМ!$B$39:$B$782,J$11)+'СЕТ СН'!$F$12+СВЦЭМ!$D$10+'СЕТ СН'!$F$5-'СЕТ СН'!$F$20</f>
        <v>1641.68748779</v>
      </c>
      <c r="K27" s="36">
        <f>SUMIFS(СВЦЭМ!$C$39:$C$782,СВЦЭМ!$A$39:$A$782,$A27,СВЦЭМ!$B$39:$B$782,K$11)+'СЕТ СН'!$F$12+СВЦЭМ!$D$10+'СЕТ СН'!$F$5-'СЕТ СН'!$F$20</f>
        <v>1613.4260867</v>
      </c>
      <c r="L27" s="36">
        <f>SUMIFS(СВЦЭМ!$C$39:$C$782,СВЦЭМ!$A$39:$A$782,$A27,СВЦЭМ!$B$39:$B$782,L$11)+'СЕТ СН'!$F$12+СВЦЭМ!$D$10+'СЕТ СН'!$F$5-'СЕТ СН'!$F$20</f>
        <v>1633.9263265500001</v>
      </c>
      <c r="M27" s="36">
        <f>SUMIFS(СВЦЭМ!$C$39:$C$782,СВЦЭМ!$A$39:$A$782,$A27,СВЦЭМ!$B$39:$B$782,M$11)+'СЕТ СН'!$F$12+СВЦЭМ!$D$10+'СЕТ СН'!$F$5-'СЕТ СН'!$F$20</f>
        <v>1669.2155029200001</v>
      </c>
      <c r="N27" s="36">
        <f>SUMIFS(СВЦЭМ!$C$39:$C$782,СВЦЭМ!$A$39:$A$782,$A27,СВЦЭМ!$B$39:$B$782,N$11)+'СЕТ СН'!$F$12+СВЦЭМ!$D$10+'СЕТ СН'!$F$5-'СЕТ СН'!$F$20</f>
        <v>1736.7094327200002</v>
      </c>
      <c r="O27" s="36">
        <f>SUMIFS(СВЦЭМ!$C$39:$C$782,СВЦЭМ!$A$39:$A$782,$A27,СВЦЭМ!$B$39:$B$782,O$11)+'СЕТ СН'!$F$12+СВЦЭМ!$D$10+'СЕТ СН'!$F$5-'СЕТ СН'!$F$20</f>
        <v>1752.6520484600001</v>
      </c>
      <c r="P27" s="36">
        <f>SUMIFS(СВЦЭМ!$C$39:$C$782,СВЦЭМ!$A$39:$A$782,$A27,СВЦЭМ!$B$39:$B$782,P$11)+'СЕТ СН'!$F$12+СВЦЭМ!$D$10+'СЕТ СН'!$F$5-'СЕТ СН'!$F$20</f>
        <v>1763.3231457000002</v>
      </c>
      <c r="Q27" s="36">
        <f>SUMIFS(СВЦЭМ!$C$39:$C$782,СВЦЭМ!$A$39:$A$782,$A27,СВЦЭМ!$B$39:$B$782,Q$11)+'СЕТ СН'!$F$12+СВЦЭМ!$D$10+'СЕТ СН'!$F$5-'СЕТ СН'!$F$20</f>
        <v>1765.0448766500001</v>
      </c>
      <c r="R27" s="36">
        <f>SUMIFS(СВЦЭМ!$C$39:$C$782,СВЦЭМ!$A$39:$A$782,$A27,СВЦЭМ!$B$39:$B$782,R$11)+'СЕТ СН'!$F$12+СВЦЭМ!$D$10+'СЕТ СН'!$F$5-'СЕТ СН'!$F$20</f>
        <v>1747.5862071700001</v>
      </c>
      <c r="S27" s="36">
        <f>SUMIFS(СВЦЭМ!$C$39:$C$782,СВЦЭМ!$A$39:$A$782,$A27,СВЦЭМ!$B$39:$B$782,S$11)+'СЕТ СН'!$F$12+СВЦЭМ!$D$10+'СЕТ СН'!$F$5-'СЕТ СН'!$F$20</f>
        <v>1684.17377878</v>
      </c>
      <c r="T27" s="36">
        <f>SUMIFS(СВЦЭМ!$C$39:$C$782,СВЦЭМ!$A$39:$A$782,$A27,СВЦЭМ!$B$39:$B$782,T$11)+'СЕТ СН'!$F$12+СВЦЭМ!$D$10+'СЕТ СН'!$F$5-'СЕТ СН'!$F$20</f>
        <v>1631.5159796800001</v>
      </c>
      <c r="U27" s="36">
        <f>SUMIFS(СВЦЭМ!$C$39:$C$782,СВЦЭМ!$A$39:$A$782,$A27,СВЦЭМ!$B$39:$B$782,U$11)+'СЕТ СН'!$F$12+СВЦЭМ!$D$10+'СЕТ СН'!$F$5-'СЕТ СН'!$F$20</f>
        <v>1612.70968911</v>
      </c>
      <c r="V27" s="36">
        <f>SUMIFS(СВЦЭМ!$C$39:$C$782,СВЦЭМ!$A$39:$A$782,$A27,СВЦЭМ!$B$39:$B$782,V$11)+'СЕТ СН'!$F$12+СВЦЭМ!$D$10+'СЕТ СН'!$F$5-'СЕТ СН'!$F$20</f>
        <v>1588.6334575199999</v>
      </c>
      <c r="W27" s="36">
        <f>SUMIFS(СВЦЭМ!$C$39:$C$782,СВЦЭМ!$A$39:$A$782,$A27,СВЦЭМ!$B$39:$B$782,W$11)+'СЕТ СН'!$F$12+СВЦЭМ!$D$10+'СЕТ СН'!$F$5-'СЕТ СН'!$F$20</f>
        <v>1570.91332966</v>
      </c>
      <c r="X27" s="36">
        <f>SUMIFS(СВЦЭМ!$C$39:$C$782,СВЦЭМ!$A$39:$A$782,$A27,СВЦЭМ!$B$39:$B$782,X$11)+'СЕТ СН'!$F$12+СВЦЭМ!$D$10+'СЕТ СН'!$F$5-'СЕТ СН'!$F$20</f>
        <v>1580.1594120899999</v>
      </c>
      <c r="Y27" s="36">
        <f>SUMIFS(СВЦЭМ!$C$39:$C$782,СВЦЭМ!$A$39:$A$782,$A27,СВЦЭМ!$B$39:$B$782,Y$11)+'СЕТ СН'!$F$12+СВЦЭМ!$D$10+'СЕТ СН'!$F$5-'СЕТ СН'!$F$20</f>
        <v>1600.9608090199999</v>
      </c>
    </row>
    <row r="28" spans="1:25" ht="15.75" x14ac:dyDescent="0.2">
      <c r="A28" s="35">
        <f t="shared" si="0"/>
        <v>44364</v>
      </c>
      <c r="B28" s="36">
        <f>SUMIFS(СВЦЭМ!$C$39:$C$782,СВЦЭМ!$A$39:$A$782,$A28,СВЦЭМ!$B$39:$B$782,B$11)+'СЕТ СН'!$F$12+СВЦЭМ!$D$10+'СЕТ СН'!$F$5-'СЕТ СН'!$F$20</f>
        <v>1670.75980959</v>
      </c>
      <c r="C28" s="36">
        <f>SUMIFS(СВЦЭМ!$C$39:$C$782,СВЦЭМ!$A$39:$A$782,$A28,СВЦЭМ!$B$39:$B$782,C$11)+'СЕТ СН'!$F$12+СВЦЭМ!$D$10+'СЕТ СН'!$F$5-'СЕТ СН'!$F$20</f>
        <v>1764.23955041</v>
      </c>
      <c r="D28" s="36">
        <f>SUMIFS(СВЦЭМ!$C$39:$C$782,СВЦЭМ!$A$39:$A$782,$A28,СВЦЭМ!$B$39:$B$782,D$11)+'СЕТ СН'!$F$12+СВЦЭМ!$D$10+'СЕТ СН'!$F$5-'СЕТ СН'!$F$20</f>
        <v>1778.2334828</v>
      </c>
      <c r="E28" s="36">
        <f>SUMIFS(СВЦЭМ!$C$39:$C$782,СВЦЭМ!$A$39:$A$782,$A28,СВЦЭМ!$B$39:$B$782,E$11)+'СЕТ СН'!$F$12+СВЦЭМ!$D$10+'СЕТ СН'!$F$5-'СЕТ СН'!$F$20</f>
        <v>1773.0343508400001</v>
      </c>
      <c r="F28" s="36">
        <f>SUMIFS(СВЦЭМ!$C$39:$C$782,СВЦЭМ!$A$39:$A$782,$A28,СВЦЭМ!$B$39:$B$782,F$11)+'СЕТ СН'!$F$12+СВЦЭМ!$D$10+'СЕТ СН'!$F$5-'СЕТ СН'!$F$20</f>
        <v>1764.82008827</v>
      </c>
      <c r="G28" s="36">
        <f>SUMIFS(СВЦЭМ!$C$39:$C$782,СВЦЭМ!$A$39:$A$782,$A28,СВЦЭМ!$B$39:$B$782,G$11)+'СЕТ СН'!$F$12+СВЦЭМ!$D$10+'СЕТ СН'!$F$5-'СЕТ СН'!$F$20</f>
        <v>1775.9357041500002</v>
      </c>
      <c r="H28" s="36">
        <f>SUMIFS(СВЦЭМ!$C$39:$C$782,СВЦЭМ!$A$39:$A$782,$A28,СВЦЭМ!$B$39:$B$782,H$11)+'СЕТ СН'!$F$12+СВЦЭМ!$D$10+'СЕТ СН'!$F$5-'СЕТ СН'!$F$20</f>
        <v>1803.65907109</v>
      </c>
      <c r="I28" s="36">
        <f>SUMIFS(СВЦЭМ!$C$39:$C$782,СВЦЭМ!$A$39:$A$782,$A28,СВЦЭМ!$B$39:$B$782,I$11)+'СЕТ СН'!$F$12+СВЦЭМ!$D$10+'СЕТ СН'!$F$5-'СЕТ СН'!$F$20</f>
        <v>1716.8253486600001</v>
      </c>
      <c r="J28" s="36">
        <f>SUMIFS(СВЦЭМ!$C$39:$C$782,СВЦЭМ!$A$39:$A$782,$A28,СВЦЭМ!$B$39:$B$782,J$11)+'СЕТ СН'!$F$12+СВЦЭМ!$D$10+'СЕТ СН'!$F$5-'СЕТ СН'!$F$20</f>
        <v>1690.40261807</v>
      </c>
      <c r="K28" s="36">
        <f>SUMIFS(СВЦЭМ!$C$39:$C$782,СВЦЭМ!$A$39:$A$782,$A28,СВЦЭМ!$B$39:$B$782,K$11)+'СЕТ СН'!$F$12+СВЦЭМ!$D$10+'СЕТ СН'!$F$5-'СЕТ СН'!$F$20</f>
        <v>1673.9922603099999</v>
      </c>
      <c r="L28" s="36">
        <f>SUMIFS(СВЦЭМ!$C$39:$C$782,СВЦЭМ!$A$39:$A$782,$A28,СВЦЭМ!$B$39:$B$782,L$11)+'СЕТ СН'!$F$12+СВЦЭМ!$D$10+'СЕТ СН'!$F$5-'СЕТ СН'!$F$20</f>
        <v>1663.4551632100001</v>
      </c>
      <c r="M28" s="36">
        <f>SUMIFS(СВЦЭМ!$C$39:$C$782,СВЦЭМ!$A$39:$A$782,$A28,СВЦЭМ!$B$39:$B$782,M$11)+'СЕТ СН'!$F$12+СВЦЭМ!$D$10+'СЕТ СН'!$F$5-'СЕТ СН'!$F$20</f>
        <v>1712.3553235700001</v>
      </c>
      <c r="N28" s="36">
        <f>SUMIFS(СВЦЭМ!$C$39:$C$782,СВЦЭМ!$A$39:$A$782,$A28,СВЦЭМ!$B$39:$B$782,N$11)+'СЕТ СН'!$F$12+СВЦЭМ!$D$10+'СЕТ СН'!$F$5-'СЕТ СН'!$F$20</f>
        <v>1771.7779710899999</v>
      </c>
      <c r="O28" s="36">
        <f>SUMIFS(СВЦЭМ!$C$39:$C$782,СВЦЭМ!$A$39:$A$782,$A28,СВЦЭМ!$B$39:$B$782,O$11)+'СЕТ СН'!$F$12+СВЦЭМ!$D$10+'СЕТ СН'!$F$5-'СЕТ СН'!$F$20</f>
        <v>1770.4441641100002</v>
      </c>
      <c r="P28" s="36">
        <f>SUMIFS(СВЦЭМ!$C$39:$C$782,СВЦЭМ!$A$39:$A$782,$A28,СВЦЭМ!$B$39:$B$782,P$11)+'СЕТ СН'!$F$12+СВЦЭМ!$D$10+'СЕТ СН'!$F$5-'СЕТ СН'!$F$20</f>
        <v>1801.15108169</v>
      </c>
      <c r="Q28" s="36">
        <f>SUMIFS(СВЦЭМ!$C$39:$C$782,СВЦЭМ!$A$39:$A$782,$A28,СВЦЭМ!$B$39:$B$782,Q$11)+'СЕТ СН'!$F$12+СВЦЭМ!$D$10+'СЕТ СН'!$F$5-'СЕТ СН'!$F$20</f>
        <v>1795.1125775600001</v>
      </c>
      <c r="R28" s="36">
        <f>SUMIFS(СВЦЭМ!$C$39:$C$782,СВЦЭМ!$A$39:$A$782,$A28,СВЦЭМ!$B$39:$B$782,R$11)+'СЕТ СН'!$F$12+СВЦЭМ!$D$10+'СЕТ СН'!$F$5-'СЕТ СН'!$F$20</f>
        <v>1789.4062856600001</v>
      </c>
      <c r="S28" s="36">
        <f>SUMIFS(СВЦЭМ!$C$39:$C$782,СВЦЭМ!$A$39:$A$782,$A28,СВЦЭМ!$B$39:$B$782,S$11)+'СЕТ СН'!$F$12+СВЦЭМ!$D$10+'СЕТ СН'!$F$5-'СЕТ СН'!$F$20</f>
        <v>1731.1827615300001</v>
      </c>
      <c r="T28" s="36">
        <f>SUMIFS(СВЦЭМ!$C$39:$C$782,СВЦЭМ!$A$39:$A$782,$A28,СВЦЭМ!$B$39:$B$782,T$11)+'СЕТ СН'!$F$12+СВЦЭМ!$D$10+'СЕТ СН'!$F$5-'СЕТ СН'!$F$20</f>
        <v>1676.9676304500001</v>
      </c>
      <c r="U28" s="36">
        <f>SUMIFS(СВЦЭМ!$C$39:$C$782,СВЦЭМ!$A$39:$A$782,$A28,СВЦЭМ!$B$39:$B$782,U$11)+'СЕТ СН'!$F$12+СВЦЭМ!$D$10+'СЕТ СН'!$F$5-'СЕТ СН'!$F$20</f>
        <v>1674.9600750100001</v>
      </c>
      <c r="V28" s="36">
        <f>SUMIFS(СВЦЭМ!$C$39:$C$782,СВЦЭМ!$A$39:$A$782,$A28,СВЦЭМ!$B$39:$B$782,V$11)+'СЕТ СН'!$F$12+СВЦЭМ!$D$10+'СЕТ СН'!$F$5-'СЕТ СН'!$F$20</f>
        <v>1636.8600110100001</v>
      </c>
      <c r="W28" s="36">
        <f>SUMIFS(СВЦЭМ!$C$39:$C$782,СВЦЭМ!$A$39:$A$782,$A28,СВЦЭМ!$B$39:$B$782,W$11)+'СЕТ СН'!$F$12+СВЦЭМ!$D$10+'СЕТ СН'!$F$5-'СЕТ СН'!$F$20</f>
        <v>1601.32101805</v>
      </c>
      <c r="X28" s="36">
        <f>SUMIFS(СВЦЭМ!$C$39:$C$782,СВЦЭМ!$A$39:$A$782,$A28,СВЦЭМ!$B$39:$B$782,X$11)+'СЕТ СН'!$F$12+СВЦЭМ!$D$10+'СЕТ СН'!$F$5-'СЕТ СН'!$F$20</f>
        <v>1630.9741039999999</v>
      </c>
      <c r="Y28" s="36">
        <f>SUMIFS(СВЦЭМ!$C$39:$C$782,СВЦЭМ!$A$39:$A$782,$A28,СВЦЭМ!$B$39:$B$782,Y$11)+'СЕТ СН'!$F$12+СВЦЭМ!$D$10+'СЕТ СН'!$F$5-'СЕТ СН'!$F$20</f>
        <v>1636.2374640100002</v>
      </c>
    </row>
    <row r="29" spans="1:25" ht="15.75" x14ac:dyDescent="0.2">
      <c r="A29" s="35">
        <f t="shared" si="0"/>
        <v>44365</v>
      </c>
      <c r="B29" s="36">
        <f>SUMIFS(СВЦЭМ!$C$39:$C$782,СВЦЭМ!$A$39:$A$782,$A29,СВЦЭМ!$B$39:$B$782,B$11)+'СЕТ СН'!$F$12+СВЦЭМ!$D$10+'СЕТ СН'!$F$5-'СЕТ СН'!$F$20</f>
        <v>1680.9626420100001</v>
      </c>
      <c r="C29" s="36">
        <f>SUMIFS(СВЦЭМ!$C$39:$C$782,СВЦЭМ!$A$39:$A$782,$A29,СВЦЭМ!$B$39:$B$782,C$11)+'СЕТ СН'!$F$12+СВЦЭМ!$D$10+'СЕТ СН'!$F$5-'СЕТ СН'!$F$20</f>
        <v>1753.4513713700001</v>
      </c>
      <c r="D29" s="36">
        <f>SUMIFS(СВЦЭМ!$C$39:$C$782,СВЦЭМ!$A$39:$A$782,$A29,СВЦЭМ!$B$39:$B$782,D$11)+'СЕТ СН'!$F$12+СВЦЭМ!$D$10+'СЕТ СН'!$F$5-'СЕТ СН'!$F$20</f>
        <v>1769.4636905000002</v>
      </c>
      <c r="E29" s="36">
        <f>SUMIFS(СВЦЭМ!$C$39:$C$782,СВЦЭМ!$A$39:$A$782,$A29,СВЦЭМ!$B$39:$B$782,E$11)+'СЕТ СН'!$F$12+СВЦЭМ!$D$10+'СЕТ СН'!$F$5-'СЕТ СН'!$F$20</f>
        <v>1757.36679465</v>
      </c>
      <c r="F29" s="36">
        <f>SUMIFS(СВЦЭМ!$C$39:$C$782,СВЦЭМ!$A$39:$A$782,$A29,СВЦЭМ!$B$39:$B$782,F$11)+'СЕТ СН'!$F$12+СВЦЭМ!$D$10+'СЕТ СН'!$F$5-'СЕТ СН'!$F$20</f>
        <v>1756.9228643700001</v>
      </c>
      <c r="G29" s="36">
        <f>SUMIFS(СВЦЭМ!$C$39:$C$782,СВЦЭМ!$A$39:$A$782,$A29,СВЦЭМ!$B$39:$B$782,G$11)+'СЕТ СН'!$F$12+СВЦЭМ!$D$10+'СЕТ СН'!$F$5-'СЕТ СН'!$F$20</f>
        <v>1768.3432147100002</v>
      </c>
      <c r="H29" s="36">
        <f>SUMIFS(СВЦЭМ!$C$39:$C$782,СВЦЭМ!$A$39:$A$782,$A29,СВЦЭМ!$B$39:$B$782,H$11)+'СЕТ СН'!$F$12+СВЦЭМ!$D$10+'СЕТ СН'!$F$5-'СЕТ СН'!$F$20</f>
        <v>1804.4328696699999</v>
      </c>
      <c r="I29" s="36">
        <f>SUMIFS(СВЦЭМ!$C$39:$C$782,СВЦЭМ!$A$39:$A$782,$A29,СВЦЭМ!$B$39:$B$782,I$11)+'СЕТ СН'!$F$12+СВЦЭМ!$D$10+'СЕТ СН'!$F$5-'СЕТ СН'!$F$20</f>
        <v>1725.4576649400001</v>
      </c>
      <c r="J29" s="36">
        <f>SUMIFS(СВЦЭМ!$C$39:$C$782,СВЦЭМ!$A$39:$A$782,$A29,СВЦЭМ!$B$39:$B$782,J$11)+'СЕТ СН'!$F$12+СВЦЭМ!$D$10+'СЕТ СН'!$F$5-'СЕТ СН'!$F$20</f>
        <v>1652.2587084500001</v>
      </c>
      <c r="K29" s="36">
        <f>SUMIFS(СВЦЭМ!$C$39:$C$782,СВЦЭМ!$A$39:$A$782,$A29,СВЦЭМ!$B$39:$B$782,K$11)+'СЕТ СН'!$F$12+СВЦЭМ!$D$10+'СЕТ СН'!$F$5-'СЕТ СН'!$F$20</f>
        <v>1657.81340361</v>
      </c>
      <c r="L29" s="36">
        <f>SUMIFS(СВЦЭМ!$C$39:$C$782,СВЦЭМ!$A$39:$A$782,$A29,СВЦЭМ!$B$39:$B$782,L$11)+'СЕТ СН'!$F$12+СВЦЭМ!$D$10+'СЕТ СН'!$F$5-'СЕТ СН'!$F$20</f>
        <v>1643.53043746</v>
      </c>
      <c r="M29" s="36">
        <f>SUMIFS(СВЦЭМ!$C$39:$C$782,СВЦЭМ!$A$39:$A$782,$A29,СВЦЭМ!$B$39:$B$782,M$11)+'СЕТ СН'!$F$12+СВЦЭМ!$D$10+'СЕТ СН'!$F$5-'СЕТ СН'!$F$20</f>
        <v>1673.9675476000002</v>
      </c>
      <c r="N29" s="36">
        <f>SUMIFS(СВЦЭМ!$C$39:$C$782,СВЦЭМ!$A$39:$A$782,$A29,СВЦЭМ!$B$39:$B$782,N$11)+'СЕТ СН'!$F$12+СВЦЭМ!$D$10+'СЕТ СН'!$F$5-'СЕТ СН'!$F$20</f>
        <v>1728.83098498</v>
      </c>
      <c r="O29" s="36">
        <f>SUMIFS(СВЦЭМ!$C$39:$C$782,СВЦЭМ!$A$39:$A$782,$A29,СВЦЭМ!$B$39:$B$782,O$11)+'СЕТ СН'!$F$12+СВЦЭМ!$D$10+'СЕТ СН'!$F$5-'СЕТ СН'!$F$20</f>
        <v>1786.78044391</v>
      </c>
      <c r="P29" s="36">
        <f>SUMIFS(СВЦЭМ!$C$39:$C$782,СВЦЭМ!$A$39:$A$782,$A29,СВЦЭМ!$B$39:$B$782,P$11)+'СЕТ СН'!$F$12+СВЦЭМ!$D$10+'СЕТ СН'!$F$5-'СЕТ СН'!$F$20</f>
        <v>1803.8514083099999</v>
      </c>
      <c r="Q29" s="36">
        <f>SUMIFS(СВЦЭМ!$C$39:$C$782,СВЦЭМ!$A$39:$A$782,$A29,СВЦЭМ!$B$39:$B$782,Q$11)+'СЕТ СН'!$F$12+СВЦЭМ!$D$10+'СЕТ СН'!$F$5-'СЕТ СН'!$F$20</f>
        <v>1800.1868728200002</v>
      </c>
      <c r="R29" s="36">
        <f>SUMIFS(СВЦЭМ!$C$39:$C$782,СВЦЭМ!$A$39:$A$782,$A29,СВЦЭМ!$B$39:$B$782,R$11)+'СЕТ СН'!$F$12+СВЦЭМ!$D$10+'СЕТ СН'!$F$5-'СЕТ СН'!$F$20</f>
        <v>1751.6727781500001</v>
      </c>
      <c r="S29" s="36">
        <f>SUMIFS(СВЦЭМ!$C$39:$C$782,СВЦЭМ!$A$39:$A$782,$A29,СВЦЭМ!$B$39:$B$782,S$11)+'СЕТ СН'!$F$12+СВЦЭМ!$D$10+'СЕТ СН'!$F$5-'СЕТ СН'!$F$20</f>
        <v>1683.2210731700002</v>
      </c>
      <c r="T29" s="36">
        <f>SUMIFS(СВЦЭМ!$C$39:$C$782,СВЦЭМ!$A$39:$A$782,$A29,СВЦЭМ!$B$39:$B$782,T$11)+'СЕТ СН'!$F$12+СВЦЭМ!$D$10+'СЕТ СН'!$F$5-'СЕТ СН'!$F$20</f>
        <v>1646.7097354000002</v>
      </c>
      <c r="U29" s="36">
        <f>SUMIFS(СВЦЭМ!$C$39:$C$782,СВЦЭМ!$A$39:$A$782,$A29,СВЦЭМ!$B$39:$B$782,U$11)+'СЕТ СН'!$F$12+СВЦЭМ!$D$10+'СЕТ СН'!$F$5-'СЕТ СН'!$F$20</f>
        <v>1649.9742026399999</v>
      </c>
      <c r="V29" s="36">
        <f>SUMIFS(СВЦЭМ!$C$39:$C$782,СВЦЭМ!$A$39:$A$782,$A29,СВЦЭМ!$B$39:$B$782,V$11)+'СЕТ СН'!$F$12+СВЦЭМ!$D$10+'СЕТ СН'!$F$5-'СЕТ СН'!$F$20</f>
        <v>1647.6129807000002</v>
      </c>
      <c r="W29" s="36">
        <f>SUMIFS(СВЦЭМ!$C$39:$C$782,СВЦЭМ!$A$39:$A$782,$A29,СВЦЭМ!$B$39:$B$782,W$11)+'СЕТ СН'!$F$12+СВЦЭМ!$D$10+'СЕТ СН'!$F$5-'СЕТ СН'!$F$20</f>
        <v>1656.4101555300001</v>
      </c>
      <c r="X29" s="36">
        <f>SUMIFS(СВЦЭМ!$C$39:$C$782,СВЦЭМ!$A$39:$A$782,$A29,СВЦЭМ!$B$39:$B$782,X$11)+'СЕТ СН'!$F$12+СВЦЭМ!$D$10+'СЕТ СН'!$F$5-'СЕТ СН'!$F$20</f>
        <v>1648.4984491300002</v>
      </c>
      <c r="Y29" s="36">
        <f>SUMIFS(СВЦЭМ!$C$39:$C$782,СВЦЭМ!$A$39:$A$782,$A29,СВЦЭМ!$B$39:$B$782,Y$11)+'СЕТ СН'!$F$12+СВЦЭМ!$D$10+'СЕТ СН'!$F$5-'СЕТ СН'!$F$20</f>
        <v>1648.8435025900001</v>
      </c>
    </row>
    <row r="30" spans="1:25" ht="15.75" x14ac:dyDescent="0.2">
      <c r="A30" s="35">
        <f t="shared" si="0"/>
        <v>44366</v>
      </c>
      <c r="B30" s="36">
        <f>SUMIFS(СВЦЭМ!$C$39:$C$782,СВЦЭМ!$A$39:$A$782,$A30,СВЦЭМ!$B$39:$B$782,B$11)+'СЕТ СН'!$F$12+СВЦЭМ!$D$10+'СЕТ СН'!$F$5-'СЕТ СН'!$F$20</f>
        <v>1546.8010725300001</v>
      </c>
      <c r="C30" s="36">
        <f>SUMIFS(СВЦЭМ!$C$39:$C$782,СВЦЭМ!$A$39:$A$782,$A30,СВЦЭМ!$B$39:$B$782,C$11)+'СЕТ СН'!$F$12+СВЦЭМ!$D$10+'СЕТ СН'!$F$5-'СЕТ СН'!$F$20</f>
        <v>1612.7149505100001</v>
      </c>
      <c r="D30" s="36">
        <f>SUMIFS(СВЦЭМ!$C$39:$C$782,СВЦЭМ!$A$39:$A$782,$A30,СВЦЭМ!$B$39:$B$782,D$11)+'СЕТ СН'!$F$12+СВЦЭМ!$D$10+'СЕТ СН'!$F$5-'СЕТ СН'!$F$20</f>
        <v>1676.6095054800001</v>
      </c>
      <c r="E30" s="36">
        <f>SUMIFS(СВЦЭМ!$C$39:$C$782,СВЦЭМ!$A$39:$A$782,$A30,СВЦЭМ!$B$39:$B$782,E$11)+'СЕТ СН'!$F$12+СВЦЭМ!$D$10+'СЕТ СН'!$F$5-'СЕТ СН'!$F$20</f>
        <v>1688.6196712800001</v>
      </c>
      <c r="F30" s="36">
        <f>SUMIFS(СВЦЭМ!$C$39:$C$782,СВЦЭМ!$A$39:$A$782,$A30,СВЦЭМ!$B$39:$B$782,F$11)+'СЕТ СН'!$F$12+СВЦЭМ!$D$10+'СЕТ СН'!$F$5-'СЕТ СН'!$F$20</f>
        <v>1693.47203431</v>
      </c>
      <c r="G30" s="36">
        <f>SUMIFS(СВЦЭМ!$C$39:$C$782,СВЦЭМ!$A$39:$A$782,$A30,СВЦЭМ!$B$39:$B$782,G$11)+'СЕТ СН'!$F$12+СВЦЭМ!$D$10+'СЕТ СН'!$F$5-'СЕТ СН'!$F$20</f>
        <v>1682.8249796600001</v>
      </c>
      <c r="H30" s="36">
        <f>SUMIFS(СВЦЭМ!$C$39:$C$782,СВЦЭМ!$A$39:$A$782,$A30,СВЦЭМ!$B$39:$B$782,H$11)+'СЕТ СН'!$F$12+СВЦЭМ!$D$10+'СЕТ СН'!$F$5-'СЕТ СН'!$F$20</f>
        <v>1665.1128244000001</v>
      </c>
      <c r="I30" s="36">
        <f>SUMIFS(СВЦЭМ!$C$39:$C$782,СВЦЭМ!$A$39:$A$782,$A30,СВЦЭМ!$B$39:$B$782,I$11)+'СЕТ СН'!$F$12+СВЦЭМ!$D$10+'СЕТ СН'!$F$5-'СЕТ СН'!$F$20</f>
        <v>1596.9981230000001</v>
      </c>
      <c r="J30" s="36">
        <f>SUMIFS(СВЦЭМ!$C$39:$C$782,СВЦЭМ!$A$39:$A$782,$A30,СВЦЭМ!$B$39:$B$782,J$11)+'СЕТ СН'!$F$12+СВЦЭМ!$D$10+'СЕТ СН'!$F$5-'СЕТ СН'!$F$20</f>
        <v>1524.5388418900002</v>
      </c>
      <c r="K30" s="36">
        <f>SUMIFS(СВЦЭМ!$C$39:$C$782,СВЦЭМ!$A$39:$A$782,$A30,СВЦЭМ!$B$39:$B$782,K$11)+'СЕТ СН'!$F$12+СВЦЭМ!$D$10+'СЕТ СН'!$F$5-'СЕТ СН'!$F$20</f>
        <v>1527.8211500000002</v>
      </c>
      <c r="L30" s="36">
        <f>SUMIFS(СВЦЭМ!$C$39:$C$782,СВЦЭМ!$A$39:$A$782,$A30,СВЦЭМ!$B$39:$B$782,L$11)+'СЕТ СН'!$F$12+СВЦЭМ!$D$10+'СЕТ СН'!$F$5-'СЕТ СН'!$F$20</f>
        <v>1554.3498203600002</v>
      </c>
      <c r="M30" s="36">
        <f>SUMIFS(СВЦЭМ!$C$39:$C$782,СВЦЭМ!$A$39:$A$782,$A30,СВЦЭМ!$B$39:$B$782,M$11)+'СЕТ СН'!$F$12+СВЦЭМ!$D$10+'СЕТ СН'!$F$5-'СЕТ СН'!$F$20</f>
        <v>1549.53808071</v>
      </c>
      <c r="N30" s="36">
        <f>SUMIFS(СВЦЭМ!$C$39:$C$782,СВЦЭМ!$A$39:$A$782,$A30,СВЦЭМ!$B$39:$B$782,N$11)+'СЕТ СН'!$F$12+СВЦЭМ!$D$10+'СЕТ СН'!$F$5-'СЕТ СН'!$F$20</f>
        <v>1596.4416039900002</v>
      </c>
      <c r="O30" s="36">
        <f>SUMIFS(СВЦЭМ!$C$39:$C$782,СВЦЭМ!$A$39:$A$782,$A30,СВЦЭМ!$B$39:$B$782,O$11)+'СЕТ СН'!$F$12+СВЦЭМ!$D$10+'СЕТ СН'!$F$5-'СЕТ СН'!$F$20</f>
        <v>1637.2244658</v>
      </c>
      <c r="P30" s="36">
        <f>SUMIFS(СВЦЭМ!$C$39:$C$782,СВЦЭМ!$A$39:$A$782,$A30,СВЦЭМ!$B$39:$B$782,P$11)+'СЕТ СН'!$F$12+СВЦЭМ!$D$10+'СЕТ СН'!$F$5-'СЕТ СН'!$F$20</f>
        <v>1646.83235092</v>
      </c>
      <c r="Q30" s="36">
        <f>SUMIFS(СВЦЭМ!$C$39:$C$782,СВЦЭМ!$A$39:$A$782,$A30,СВЦЭМ!$B$39:$B$782,Q$11)+'СЕТ СН'!$F$12+СВЦЭМ!$D$10+'СЕТ СН'!$F$5-'СЕТ СН'!$F$20</f>
        <v>1650.2026973900001</v>
      </c>
      <c r="R30" s="36">
        <f>SUMIFS(СВЦЭМ!$C$39:$C$782,СВЦЭМ!$A$39:$A$782,$A30,СВЦЭМ!$B$39:$B$782,R$11)+'СЕТ СН'!$F$12+СВЦЭМ!$D$10+'СЕТ СН'!$F$5-'СЕТ СН'!$F$20</f>
        <v>1612.40878894</v>
      </c>
      <c r="S30" s="36">
        <f>SUMIFS(СВЦЭМ!$C$39:$C$782,СВЦЭМ!$A$39:$A$782,$A30,СВЦЭМ!$B$39:$B$782,S$11)+'СЕТ СН'!$F$12+СВЦЭМ!$D$10+'СЕТ СН'!$F$5-'СЕТ СН'!$F$20</f>
        <v>1561.1261059000001</v>
      </c>
      <c r="T30" s="36">
        <f>SUMIFS(СВЦЭМ!$C$39:$C$782,СВЦЭМ!$A$39:$A$782,$A30,СВЦЭМ!$B$39:$B$782,T$11)+'СЕТ СН'!$F$12+СВЦЭМ!$D$10+'СЕТ СН'!$F$5-'СЕТ СН'!$F$20</f>
        <v>1526.2879455500001</v>
      </c>
      <c r="U30" s="36">
        <f>SUMIFS(СВЦЭМ!$C$39:$C$782,СВЦЭМ!$A$39:$A$782,$A30,СВЦЭМ!$B$39:$B$782,U$11)+'СЕТ СН'!$F$12+СВЦЭМ!$D$10+'СЕТ СН'!$F$5-'СЕТ СН'!$F$20</f>
        <v>1522.7217359700001</v>
      </c>
      <c r="V30" s="36">
        <f>SUMIFS(СВЦЭМ!$C$39:$C$782,СВЦЭМ!$A$39:$A$782,$A30,СВЦЭМ!$B$39:$B$782,V$11)+'СЕТ СН'!$F$12+СВЦЭМ!$D$10+'СЕТ СН'!$F$5-'СЕТ СН'!$F$20</f>
        <v>1520.5342962900002</v>
      </c>
      <c r="W30" s="36">
        <f>SUMIFS(СВЦЭМ!$C$39:$C$782,СВЦЭМ!$A$39:$A$782,$A30,СВЦЭМ!$B$39:$B$782,W$11)+'СЕТ СН'!$F$12+СВЦЭМ!$D$10+'СЕТ СН'!$F$5-'СЕТ СН'!$F$20</f>
        <v>1526.8190000000002</v>
      </c>
      <c r="X30" s="36">
        <f>SUMIFS(СВЦЭМ!$C$39:$C$782,СВЦЭМ!$A$39:$A$782,$A30,СВЦЭМ!$B$39:$B$782,X$11)+'СЕТ СН'!$F$12+СВЦЭМ!$D$10+'СЕТ СН'!$F$5-'СЕТ СН'!$F$20</f>
        <v>1520.8107080100001</v>
      </c>
      <c r="Y30" s="36">
        <f>SUMIFS(СВЦЭМ!$C$39:$C$782,СВЦЭМ!$A$39:$A$782,$A30,СВЦЭМ!$B$39:$B$782,Y$11)+'СЕТ СН'!$F$12+СВЦЭМ!$D$10+'СЕТ СН'!$F$5-'СЕТ СН'!$F$20</f>
        <v>1536.9959561000001</v>
      </c>
    </row>
    <row r="31" spans="1:25" ht="15.75" x14ac:dyDescent="0.2">
      <c r="A31" s="35">
        <f t="shared" si="0"/>
        <v>44367</v>
      </c>
      <c r="B31" s="36">
        <f>SUMIFS(СВЦЭМ!$C$39:$C$782,СВЦЭМ!$A$39:$A$782,$A31,СВЦЭМ!$B$39:$B$782,B$11)+'СЕТ СН'!$F$12+СВЦЭМ!$D$10+'СЕТ СН'!$F$5-'СЕТ СН'!$F$20</f>
        <v>1594.4628766300002</v>
      </c>
      <c r="C31" s="36">
        <f>SUMIFS(СВЦЭМ!$C$39:$C$782,СВЦЭМ!$A$39:$A$782,$A31,СВЦЭМ!$B$39:$B$782,C$11)+'СЕТ СН'!$F$12+СВЦЭМ!$D$10+'СЕТ СН'!$F$5-'СЕТ СН'!$F$20</f>
        <v>1674.2538672800001</v>
      </c>
      <c r="D31" s="36">
        <f>SUMIFS(СВЦЭМ!$C$39:$C$782,СВЦЭМ!$A$39:$A$782,$A31,СВЦЭМ!$B$39:$B$782,D$11)+'СЕТ СН'!$F$12+СВЦЭМ!$D$10+'СЕТ СН'!$F$5-'СЕТ СН'!$F$20</f>
        <v>1746.6202490800001</v>
      </c>
      <c r="E31" s="36">
        <f>SUMIFS(СВЦЭМ!$C$39:$C$782,СВЦЭМ!$A$39:$A$782,$A31,СВЦЭМ!$B$39:$B$782,E$11)+'СЕТ СН'!$F$12+СВЦЭМ!$D$10+'СЕТ СН'!$F$5-'СЕТ СН'!$F$20</f>
        <v>1765.67404766</v>
      </c>
      <c r="F31" s="36">
        <f>SUMIFS(СВЦЭМ!$C$39:$C$782,СВЦЭМ!$A$39:$A$782,$A31,СВЦЭМ!$B$39:$B$782,F$11)+'СЕТ СН'!$F$12+СВЦЭМ!$D$10+'СЕТ СН'!$F$5-'СЕТ СН'!$F$20</f>
        <v>1771.9546029100002</v>
      </c>
      <c r="G31" s="36">
        <f>SUMIFS(СВЦЭМ!$C$39:$C$782,СВЦЭМ!$A$39:$A$782,$A31,СВЦЭМ!$B$39:$B$782,G$11)+'СЕТ СН'!$F$12+СВЦЭМ!$D$10+'СЕТ СН'!$F$5-'СЕТ СН'!$F$20</f>
        <v>1765.5895416400001</v>
      </c>
      <c r="H31" s="36">
        <f>SUMIFS(СВЦЭМ!$C$39:$C$782,СВЦЭМ!$A$39:$A$782,$A31,СВЦЭМ!$B$39:$B$782,H$11)+'СЕТ СН'!$F$12+СВЦЭМ!$D$10+'СЕТ СН'!$F$5-'СЕТ СН'!$F$20</f>
        <v>1742.5772509200001</v>
      </c>
      <c r="I31" s="36">
        <f>SUMIFS(СВЦЭМ!$C$39:$C$782,СВЦЭМ!$A$39:$A$782,$A31,СВЦЭМ!$B$39:$B$782,I$11)+'СЕТ СН'!$F$12+СВЦЭМ!$D$10+'СЕТ СН'!$F$5-'СЕТ СН'!$F$20</f>
        <v>1655.1421757000001</v>
      </c>
      <c r="J31" s="36">
        <f>SUMIFS(СВЦЭМ!$C$39:$C$782,СВЦЭМ!$A$39:$A$782,$A31,СВЦЭМ!$B$39:$B$782,J$11)+'СЕТ СН'!$F$12+СВЦЭМ!$D$10+'СЕТ СН'!$F$5-'СЕТ СН'!$F$20</f>
        <v>1580.6069786500002</v>
      </c>
      <c r="K31" s="36">
        <f>SUMIFS(СВЦЭМ!$C$39:$C$782,СВЦЭМ!$A$39:$A$782,$A31,СВЦЭМ!$B$39:$B$782,K$11)+'СЕТ СН'!$F$12+СВЦЭМ!$D$10+'СЕТ СН'!$F$5-'СЕТ СН'!$F$20</f>
        <v>1551.7071996300001</v>
      </c>
      <c r="L31" s="36">
        <f>SUMIFS(СВЦЭМ!$C$39:$C$782,СВЦЭМ!$A$39:$A$782,$A31,СВЦЭМ!$B$39:$B$782,L$11)+'СЕТ СН'!$F$12+СВЦЭМ!$D$10+'СЕТ СН'!$F$5-'СЕТ СН'!$F$20</f>
        <v>1568.22681893</v>
      </c>
      <c r="M31" s="36">
        <f>SUMIFS(СВЦЭМ!$C$39:$C$782,СВЦЭМ!$A$39:$A$782,$A31,СВЦЭМ!$B$39:$B$782,M$11)+'СЕТ СН'!$F$12+СВЦЭМ!$D$10+'СЕТ СН'!$F$5-'СЕТ СН'!$F$20</f>
        <v>1559.3258206200001</v>
      </c>
      <c r="N31" s="36">
        <f>SUMIFS(СВЦЭМ!$C$39:$C$782,СВЦЭМ!$A$39:$A$782,$A31,СВЦЭМ!$B$39:$B$782,N$11)+'СЕТ СН'!$F$12+СВЦЭМ!$D$10+'СЕТ СН'!$F$5-'СЕТ СН'!$F$20</f>
        <v>1603.36099629</v>
      </c>
      <c r="O31" s="36">
        <f>SUMIFS(СВЦЭМ!$C$39:$C$782,СВЦЭМ!$A$39:$A$782,$A31,СВЦЭМ!$B$39:$B$782,O$11)+'СЕТ СН'!$F$12+СВЦЭМ!$D$10+'СЕТ СН'!$F$5-'СЕТ СН'!$F$20</f>
        <v>1635.1175095000001</v>
      </c>
      <c r="P31" s="36">
        <f>SUMIFS(СВЦЭМ!$C$39:$C$782,СВЦЭМ!$A$39:$A$782,$A31,СВЦЭМ!$B$39:$B$782,P$11)+'СЕТ СН'!$F$12+СВЦЭМ!$D$10+'СЕТ СН'!$F$5-'СЕТ СН'!$F$20</f>
        <v>1646.3805026300001</v>
      </c>
      <c r="Q31" s="36">
        <f>SUMIFS(СВЦЭМ!$C$39:$C$782,СВЦЭМ!$A$39:$A$782,$A31,СВЦЭМ!$B$39:$B$782,Q$11)+'СЕТ СН'!$F$12+СВЦЭМ!$D$10+'СЕТ СН'!$F$5-'СЕТ СН'!$F$20</f>
        <v>1652.8269555000002</v>
      </c>
      <c r="R31" s="36">
        <f>SUMIFS(СВЦЭМ!$C$39:$C$782,СВЦЭМ!$A$39:$A$782,$A31,СВЦЭМ!$B$39:$B$782,R$11)+'СЕТ СН'!$F$12+СВЦЭМ!$D$10+'СЕТ СН'!$F$5-'СЕТ СН'!$F$20</f>
        <v>1631.53175685</v>
      </c>
      <c r="S31" s="36">
        <f>SUMIFS(СВЦЭМ!$C$39:$C$782,СВЦЭМ!$A$39:$A$782,$A31,СВЦЭМ!$B$39:$B$782,S$11)+'СЕТ СН'!$F$12+СВЦЭМ!$D$10+'СЕТ СН'!$F$5-'СЕТ СН'!$F$20</f>
        <v>1578.4231719700001</v>
      </c>
      <c r="T31" s="36">
        <f>SUMIFS(СВЦЭМ!$C$39:$C$782,СВЦЭМ!$A$39:$A$782,$A31,СВЦЭМ!$B$39:$B$782,T$11)+'СЕТ СН'!$F$12+СВЦЭМ!$D$10+'СЕТ СН'!$F$5-'СЕТ СН'!$F$20</f>
        <v>1558.10173145</v>
      </c>
      <c r="U31" s="36">
        <f>SUMIFS(СВЦЭМ!$C$39:$C$782,СВЦЭМ!$A$39:$A$782,$A31,СВЦЭМ!$B$39:$B$782,U$11)+'СЕТ СН'!$F$12+СВЦЭМ!$D$10+'СЕТ СН'!$F$5-'СЕТ СН'!$F$20</f>
        <v>1528.3367326600001</v>
      </c>
      <c r="V31" s="36">
        <f>SUMIFS(СВЦЭМ!$C$39:$C$782,СВЦЭМ!$A$39:$A$782,$A31,СВЦЭМ!$B$39:$B$782,V$11)+'СЕТ СН'!$F$12+СВЦЭМ!$D$10+'СЕТ СН'!$F$5-'СЕТ СН'!$F$20</f>
        <v>1515.24732801</v>
      </c>
      <c r="W31" s="36">
        <f>SUMIFS(СВЦЭМ!$C$39:$C$782,СВЦЭМ!$A$39:$A$782,$A31,СВЦЭМ!$B$39:$B$782,W$11)+'СЕТ СН'!$F$12+СВЦЭМ!$D$10+'СЕТ СН'!$F$5-'СЕТ СН'!$F$20</f>
        <v>1533.59513616</v>
      </c>
      <c r="X31" s="36">
        <f>SUMIFS(СВЦЭМ!$C$39:$C$782,СВЦЭМ!$A$39:$A$782,$A31,СВЦЭМ!$B$39:$B$782,X$11)+'СЕТ СН'!$F$12+СВЦЭМ!$D$10+'СЕТ СН'!$F$5-'СЕТ СН'!$F$20</f>
        <v>1516.6160708900002</v>
      </c>
      <c r="Y31" s="36">
        <f>SUMIFS(СВЦЭМ!$C$39:$C$782,СВЦЭМ!$A$39:$A$782,$A31,СВЦЭМ!$B$39:$B$782,Y$11)+'СЕТ СН'!$F$12+СВЦЭМ!$D$10+'СЕТ СН'!$F$5-'СЕТ СН'!$F$20</f>
        <v>1523.9941037500002</v>
      </c>
    </row>
    <row r="32" spans="1:25" ht="15.75" x14ac:dyDescent="0.2">
      <c r="A32" s="35">
        <f t="shared" si="0"/>
        <v>44368</v>
      </c>
      <c r="B32" s="36">
        <f>SUMIFS(СВЦЭМ!$C$39:$C$782,СВЦЭМ!$A$39:$A$782,$A32,СВЦЭМ!$B$39:$B$782,B$11)+'СЕТ СН'!$F$12+СВЦЭМ!$D$10+'СЕТ СН'!$F$5-'СЕТ СН'!$F$20</f>
        <v>1615.9052740500001</v>
      </c>
      <c r="C32" s="36">
        <f>SUMIFS(СВЦЭМ!$C$39:$C$782,СВЦЭМ!$A$39:$A$782,$A32,СВЦЭМ!$B$39:$B$782,C$11)+'СЕТ СН'!$F$12+СВЦЭМ!$D$10+'СЕТ СН'!$F$5-'СЕТ СН'!$F$20</f>
        <v>1697.7676445300001</v>
      </c>
      <c r="D32" s="36">
        <f>SUMIFS(СВЦЭМ!$C$39:$C$782,СВЦЭМ!$A$39:$A$782,$A32,СВЦЭМ!$B$39:$B$782,D$11)+'СЕТ СН'!$F$12+СВЦЭМ!$D$10+'СЕТ СН'!$F$5-'СЕТ СН'!$F$20</f>
        <v>1749.4529142400002</v>
      </c>
      <c r="E32" s="36">
        <f>SUMIFS(СВЦЭМ!$C$39:$C$782,СВЦЭМ!$A$39:$A$782,$A32,СВЦЭМ!$B$39:$B$782,E$11)+'СЕТ СН'!$F$12+СВЦЭМ!$D$10+'СЕТ СН'!$F$5-'СЕТ СН'!$F$20</f>
        <v>1762.91355484</v>
      </c>
      <c r="F32" s="36">
        <f>SUMIFS(СВЦЭМ!$C$39:$C$782,СВЦЭМ!$A$39:$A$782,$A32,СВЦЭМ!$B$39:$B$782,F$11)+'СЕТ СН'!$F$12+СВЦЭМ!$D$10+'СЕТ СН'!$F$5-'СЕТ СН'!$F$20</f>
        <v>1766.56272373</v>
      </c>
      <c r="G32" s="36">
        <f>SUMIFS(СВЦЭМ!$C$39:$C$782,СВЦЭМ!$A$39:$A$782,$A32,СВЦЭМ!$B$39:$B$782,G$11)+'СЕТ СН'!$F$12+СВЦЭМ!$D$10+'СЕТ СН'!$F$5-'СЕТ СН'!$F$20</f>
        <v>1766.7737137500001</v>
      </c>
      <c r="H32" s="36">
        <f>SUMIFS(СВЦЭМ!$C$39:$C$782,СВЦЭМ!$A$39:$A$782,$A32,СВЦЭМ!$B$39:$B$782,H$11)+'СЕТ СН'!$F$12+СВЦЭМ!$D$10+'СЕТ СН'!$F$5-'СЕТ СН'!$F$20</f>
        <v>1716.9626087800002</v>
      </c>
      <c r="I32" s="36">
        <f>SUMIFS(СВЦЭМ!$C$39:$C$782,СВЦЭМ!$A$39:$A$782,$A32,СВЦЭМ!$B$39:$B$782,I$11)+'СЕТ СН'!$F$12+СВЦЭМ!$D$10+'СЕТ СН'!$F$5-'СЕТ СН'!$F$20</f>
        <v>1647.5280173800002</v>
      </c>
      <c r="J32" s="36">
        <f>SUMIFS(СВЦЭМ!$C$39:$C$782,СВЦЭМ!$A$39:$A$782,$A32,СВЦЭМ!$B$39:$B$782,J$11)+'СЕТ СН'!$F$12+СВЦЭМ!$D$10+'СЕТ СН'!$F$5-'СЕТ СН'!$F$20</f>
        <v>1577.9768891100002</v>
      </c>
      <c r="K32" s="36">
        <f>SUMIFS(СВЦЭМ!$C$39:$C$782,СВЦЭМ!$A$39:$A$782,$A32,СВЦЭМ!$B$39:$B$782,K$11)+'СЕТ СН'!$F$12+СВЦЭМ!$D$10+'СЕТ СН'!$F$5-'СЕТ СН'!$F$20</f>
        <v>1564.5704222499999</v>
      </c>
      <c r="L32" s="36">
        <f>SUMIFS(СВЦЭМ!$C$39:$C$782,СВЦЭМ!$A$39:$A$782,$A32,СВЦЭМ!$B$39:$B$782,L$11)+'СЕТ СН'!$F$12+СВЦЭМ!$D$10+'СЕТ СН'!$F$5-'СЕТ СН'!$F$20</f>
        <v>1576.14873033</v>
      </c>
      <c r="M32" s="36">
        <f>SUMIFS(СВЦЭМ!$C$39:$C$782,СВЦЭМ!$A$39:$A$782,$A32,СВЦЭМ!$B$39:$B$782,M$11)+'СЕТ СН'!$F$12+СВЦЭМ!$D$10+'СЕТ СН'!$F$5-'СЕТ СН'!$F$20</f>
        <v>1570.8386830899999</v>
      </c>
      <c r="N32" s="36">
        <f>SUMIFS(СВЦЭМ!$C$39:$C$782,СВЦЭМ!$A$39:$A$782,$A32,СВЦЭМ!$B$39:$B$782,N$11)+'СЕТ СН'!$F$12+СВЦЭМ!$D$10+'СЕТ СН'!$F$5-'СЕТ СН'!$F$20</f>
        <v>1622.9076991300001</v>
      </c>
      <c r="O32" s="36">
        <f>SUMIFS(СВЦЭМ!$C$39:$C$782,СВЦЭМ!$A$39:$A$782,$A32,СВЦЭМ!$B$39:$B$782,O$11)+'СЕТ СН'!$F$12+СВЦЭМ!$D$10+'СЕТ СН'!$F$5-'СЕТ СН'!$F$20</f>
        <v>1647.0006288700001</v>
      </c>
      <c r="P32" s="36">
        <f>SUMIFS(СВЦЭМ!$C$39:$C$782,СВЦЭМ!$A$39:$A$782,$A32,СВЦЭМ!$B$39:$B$782,P$11)+'СЕТ СН'!$F$12+СВЦЭМ!$D$10+'СЕТ СН'!$F$5-'СЕТ СН'!$F$20</f>
        <v>1653.85988935</v>
      </c>
      <c r="Q32" s="36">
        <f>SUMIFS(СВЦЭМ!$C$39:$C$782,СВЦЭМ!$A$39:$A$782,$A32,СВЦЭМ!$B$39:$B$782,Q$11)+'СЕТ СН'!$F$12+СВЦЭМ!$D$10+'СЕТ СН'!$F$5-'СЕТ СН'!$F$20</f>
        <v>1659.4855915400001</v>
      </c>
      <c r="R32" s="36">
        <f>SUMIFS(СВЦЭМ!$C$39:$C$782,СВЦЭМ!$A$39:$A$782,$A32,СВЦЭМ!$B$39:$B$782,R$11)+'СЕТ СН'!$F$12+СВЦЭМ!$D$10+'СЕТ СН'!$F$5-'СЕТ СН'!$F$20</f>
        <v>1635.6938672599999</v>
      </c>
      <c r="S32" s="36">
        <f>SUMIFS(СВЦЭМ!$C$39:$C$782,СВЦЭМ!$A$39:$A$782,$A32,СВЦЭМ!$B$39:$B$782,S$11)+'СЕТ СН'!$F$12+СВЦЭМ!$D$10+'СЕТ СН'!$F$5-'СЕТ СН'!$F$20</f>
        <v>1623.63728154</v>
      </c>
      <c r="T32" s="36">
        <f>SUMIFS(СВЦЭМ!$C$39:$C$782,СВЦЭМ!$A$39:$A$782,$A32,СВЦЭМ!$B$39:$B$782,T$11)+'СЕТ СН'!$F$12+СВЦЭМ!$D$10+'СЕТ СН'!$F$5-'СЕТ СН'!$F$20</f>
        <v>1667.68834915</v>
      </c>
      <c r="U32" s="36">
        <f>SUMIFS(СВЦЭМ!$C$39:$C$782,СВЦЭМ!$A$39:$A$782,$A32,СВЦЭМ!$B$39:$B$782,U$11)+'СЕТ СН'!$F$12+СВЦЭМ!$D$10+'СЕТ СН'!$F$5-'СЕТ СН'!$F$20</f>
        <v>1634.2248536699999</v>
      </c>
      <c r="V32" s="36">
        <f>SUMIFS(СВЦЭМ!$C$39:$C$782,СВЦЭМ!$A$39:$A$782,$A32,СВЦЭМ!$B$39:$B$782,V$11)+'СЕТ СН'!$F$12+СВЦЭМ!$D$10+'СЕТ СН'!$F$5-'СЕТ СН'!$F$20</f>
        <v>1595.1722866300001</v>
      </c>
      <c r="W32" s="36">
        <f>SUMIFS(СВЦЭМ!$C$39:$C$782,СВЦЭМ!$A$39:$A$782,$A32,СВЦЭМ!$B$39:$B$782,W$11)+'СЕТ СН'!$F$12+СВЦЭМ!$D$10+'СЕТ СН'!$F$5-'СЕТ СН'!$F$20</f>
        <v>1606.51551015</v>
      </c>
      <c r="X32" s="36">
        <f>SUMIFS(СВЦЭМ!$C$39:$C$782,СВЦЭМ!$A$39:$A$782,$A32,СВЦЭМ!$B$39:$B$782,X$11)+'СЕТ СН'!$F$12+СВЦЭМ!$D$10+'СЕТ СН'!$F$5-'СЕТ СН'!$F$20</f>
        <v>1581.5485601</v>
      </c>
      <c r="Y32" s="36">
        <f>SUMIFS(СВЦЭМ!$C$39:$C$782,СВЦЭМ!$A$39:$A$782,$A32,СВЦЭМ!$B$39:$B$782,Y$11)+'СЕТ СН'!$F$12+СВЦЭМ!$D$10+'СЕТ СН'!$F$5-'СЕТ СН'!$F$20</f>
        <v>1551.6527491300001</v>
      </c>
    </row>
    <row r="33" spans="1:25" ht="15.75" x14ac:dyDescent="0.2">
      <c r="A33" s="35">
        <f t="shared" si="0"/>
        <v>44369</v>
      </c>
      <c r="B33" s="36">
        <f>SUMIFS(СВЦЭМ!$C$39:$C$782,СВЦЭМ!$A$39:$A$782,$A33,СВЦЭМ!$B$39:$B$782,B$11)+'СЕТ СН'!$F$12+СВЦЭМ!$D$10+'СЕТ СН'!$F$5-'СЕТ СН'!$F$20</f>
        <v>1656.76187783</v>
      </c>
      <c r="C33" s="36">
        <f>SUMIFS(СВЦЭМ!$C$39:$C$782,СВЦЭМ!$A$39:$A$782,$A33,СВЦЭМ!$B$39:$B$782,C$11)+'СЕТ СН'!$F$12+СВЦЭМ!$D$10+'СЕТ СН'!$F$5-'СЕТ СН'!$F$20</f>
        <v>1736.38428767</v>
      </c>
      <c r="D33" s="36">
        <f>SUMIFS(СВЦЭМ!$C$39:$C$782,СВЦЭМ!$A$39:$A$782,$A33,СВЦЭМ!$B$39:$B$782,D$11)+'СЕТ СН'!$F$12+СВЦЭМ!$D$10+'СЕТ СН'!$F$5-'СЕТ СН'!$F$20</f>
        <v>1803.4300059300001</v>
      </c>
      <c r="E33" s="36">
        <f>SUMIFS(СВЦЭМ!$C$39:$C$782,СВЦЭМ!$A$39:$A$782,$A33,СВЦЭМ!$B$39:$B$782,E$11)+'СЕТ СН'!$F$12+СВЦЭМ!$D$10+'СЕТ СН'!$F$5-'СЕТ СН'!$F$20</f>
        <v>1799.6357787400002</v>
      </c>
      <c r="F33" s="36">
        <f>SUMIFS(СВЦЭМ!$C$39:$C$782,СВЦЭМ!$A$39:$A$782,$A33,СВЦЭМ!$B$39:$B$782,F$11)+'СЕТ СН'!$F$12+СВЦЭМ!$D$10+'СЕТ СН'!$F$5-'СЕТ СН'!$F$20</f>
        <v>1794.9970382199999</v>
      </c>
      <c r="G33" s="36">
        <f>SUMIFS(СВЦЭМ!$C$39:$C$782,СВЦЭМ!$A$39:$A$782,$A33,СВЦЭМ!$B$39:$B$782,G$11)+'СЕТ СН'!$F$12+СВЦЭМ!$D$10+'СЕТ СН'!$F$5-'СЕТ СН'!$F$20</f>
        <v>1796.12064035</v>
      </c>
      <c r="H33" s="36">
        <f>SUMIFS(СВЦЭМ!$C$39:$C$782,СВЦЭМ!$A$39:$A$782,$A33,СВЦЭМ!$B$39:$B$782,H$11)+'СЕТ СН'!$F$12+СВЦЭМ!$D$10+'СЕТ СН'!$F$5-'СЕТ СН'!$F$20</f>
        <v>1769.00423761</v>
      </c>
      <c r="I33" s="36">
        <f>SUMIFS(СВЦЭМ!$C$39:$C$782,СВЦЭМ!$A$39:$A$782,$A33,СВЦЭМ!$B$39:$B$782,I$11)+'СЕТ СН'!$F$12+СВЦЭМ!$D$10+'СЕТ СН'!$F$5-'СЕТ СН'!$F$20</f>
        <v>1666.9698632899999</v>
      </c>
      <c r="J33" s="36">
        <f>SUMIFS(СВЦЭМ!$C$39:$C$782,СВЦЭМ!$A$39:$A$782,$A33,СВЦЭМ!$B$39:$B$782,J$11)+'СЕТ СН'!$F$12+СВЦЭМ!$D$10+'СЕТ СН'!$F$5-'СЕТ СН'!$F$20</f>
        <v>1585.7082103100001</v>
      </c>
      <c r="K33" s="36">
        <f>SUMIFS(СВЦЭМ!$C$39:$C$782,СВЦЭМ!$A$39:$A$782,$A33,СВЦЭМ!$B$39:$B$782,K$11)+'СЕТ СН'!$F$12+СВЦЭМ!$D$10+'СЕТ СН'!$F$5-'СЕТ СН'!$F$20</f>
        <v>1610.67888758</v>
      </c>
      <c r="L33" s="36">
        <f>SUMIFS(СВЦЭМ!$C$39:$C$782,СВЦЭМ!$A$39:$A$782,$A33,СВЦЭМ!$B$39:$B$782,L$11)+'СЕТ СН'!$F$12+СВЦЭМ!$D$10+'СЕТ СН'!$F$5-'СЕТ СН'!$F$20</f>
        <v>1619.01377912</v>
      </c>
      <c r="M33" s="36">
        <f>SUMIFS(СВЦЭМ!$C$39:$C$782,СВЦЭМ!$A$39:$A$782,$A33,СВЦЭМ!$B$39:$B$782,M$11)+'СЕТ СН'!$F$12+СВЦЭМ!$D$10+'СЕТ СН'!$F$5-'СЕТ СН'!$F$20</f>
        <v>1616.9054533600001</v>
      </c>
      <c r="N33" s="36">
        <f>SUMIFS(СВЦЭМ!$C$39:$C$782,СВЦЭМ!$A$39:$A$782,$A33,СВЦЭМ!$B$39:$B$782,N$11)+'СЕТ СН'!$F$12+СВЦЭМ!$D$10+'СЕТ СН'!$F$5-'СЕТ СН'!$F$20</f>
        <v>1665.3776547900002</v>
      </c>
      <c r="O33" s="36">
        <f>SUMIFS(СВЦЭМ!$C$39:$C$782,СВЦЭМ!$A$39:$A$782,$A33,СВЦЭМ!$B$39:$B$782,O$11)+'СЕТ СН'!$F$12+СВЦЭМ!$D$10+'СЕТ СН'!$F$5-'СЕТ СН'!$F$20</f>
        <v>1699.6101167700001</v>
      </c>
      <c r="P33" s="36">
        <f>SUMIFS(СВЦЭМ!$C$39:$C$782,СВЦЭМ!$A$39:$A$782,$A33,СВЦЭМ!$B$39:$B$782,P$11)+'СЕТ СН'!$F$12+СВЦЭМ!$D$10+'СЕТ СН'!$F$5-'СЕТ СН'!$F$20</f>
        <v>1708.8765833100001</v>
      </c>
      <c r="Q33" s="36">
        <f>SUMIFS(СВЦЭМ!$C$39:$C$782,СВЦЭМ!$A$39:$A$782,$A33,СВЦЭМ!$B$39:$B$782,Q$11)+'СЕТ СН'!$F$12+СВЦЭМ!$D$10+'СЕТ СН'!$F$5-'СЕТ СН'!$F$20</f>
        <v>1716.77959906</v>
      </c>
      <c r="R33" s="36">
        <f>SUMIFS(СВЦЭМ!$C$39:$C$782,СВЦЭМ!$A$39:$A$782,$A33,СВЦЭМ!$B$39:$B$782,R$11)+'СЕТ СН'!$F$12+СВЦЭМ!$D$10+'СЕТ СН'!$F$5-'СЕТ СН'!$F$20</f>
        <v>1690.45099</v>
      </c>
      <c r="S33" s="36">
        <f>SUMIFS(СВЦЭМ!$C$39:$C$782,СВЦЭМ!$A$39:$A$782,$A33,СВЦЭМ!$B$39:$B$782,S$11)+'СЕТ СН'!$F$12+СВЦЭМ!$D$10+'СЕТ СН'!$F$5-'СЕТ СН'!$F$20</f>
        <v>1640.8076903800002</v>
      </c>
      <c r="T33" s="36">
        <f>SUMIFS(СВЦЭМ!$C$39:$C$782,СВЦЭМ!$A$39:$A$782,$A33,СВЦЭМ!$B$39:$B$782,T$11)+'СЕТ СН'!$F$12+СВЦЭМ!$D$10+'СЕТ СН'!$F$5-'СЕТ СН'!$F$20</f>
        <v>1631.56257854</v>
      </c>
      <c r="U33" s="36">
        <f>SUMIFS(СВЦЭМ!$C$39:$C$782,СВЦЭМ!$A$39:$A$782,$A33,СВЦЭМ!$B$39:$B$782,U$11)+'СЕТ СН'!$F$12+СВЦЭМ!$D$10+'СЕТ СН'!$F$5-'СЕТ СН'!$F$20</f>
        <v>1638.95761851</v>
      </c>
      <c r="V33" s="36">
        <f>SUMIFS(СВЦЭМ!$C$39:$C$782,СВЦЭМ!$A$39:$A$782,$A33,СВЦЭМ!$B$39:$B$782,V$11)+'СЕТ СН'!$F$12+СВЦЭМ!$D$10+'СЕТ СН'!$F$5-'СЕТ СН'!$F$20</f>
        <v>1655.3241964399999</v>
      </c>
      <c r="W33" s="36">
        <f>SUMIFS(СВЦЭМ!$C$39:$C$782,СВЦЭМ!$A$39:$A$782,$A33,СВЦЭМ!$B$39:$B$782,W$11)+'СЕТ СН'!$F$12+СВЦЭМ!$D$10+'СЕТ СН'!$F$5-'СЕТ СН'!$F$20</f>
        <v>1666.11271536</v>
      </c>
      <c r="X33" s="36">
        <f>SUMIFS(СВЦЭМ!$C$39:$C$782,СВЦЭМ!$A$39:$A$782,$A33,СВЦЭМ!$B$39:$B$782,X$11)+'СЕТ СН'!$F$12+СВЦЭМ!$D$10+'СЕТ СН'!$F$5-'СЕТ СН'!$F$20</f>
        <v>1644.7097612500002</v>
      </c>
      <c r="Y33" s="36">
        <f>SUMIFS(СВЦЭМ!$C$39:$C$782,СВЦЭМ!$A$39:$A$782,$A33,СВЦЭМ!$B$39:$B$782,Y$11)+'СЕТ СН'!$F$12+СВЦЭМ!$D$10+'СЕТ СН'!$F$5-'СЕТ СН'!$F$20</f>
        <v>1628.4588370800002</v>
      </c>
    </row>
    <row r="34" spans="1:25" ht="15.75" x14ac:dyDescent="0.2">
      <c r="A34" s="35">
        <f t="shared" si="0"/>
        <v>44370</v>
      </c>
      <c r="B34" s="36">
        <f>SUMIFS(СВЦЭМ!$C$39:$C$782,СВЦЭМ!$A$39:$A$782,$A34,СВЦЭМ!$B$39:$B$782,B$11)+'СЕТ СН'!$F$12+СВЦЭМ!$D$10+'СЕТ СН'!$F$5-'СЕТ СН'!$F$20</f>
        <v>1718.22566697</v>
      </c>
      <c r="C34" s="36">
        <f>SUMIFS(СВЦЭМ!$C$39:$C$782,СВЦЭМ!$A$39:$A$782,$A34,СВЦЭМ!$B$39:$B$782,C$11)+'СЕТ СН'!$F$12+СВЦЭМ!$D$10+'СЕТ СН'!$F$5-'СЕТ СН'!$F$20</f>
        <v>1823.2968907600002</v>
      </c>
      <c r="D34" s="36">
        <f>SUMIFS(СВЦЭМ!$C$39:$C$782,СВЦЭМ!$A$39:$A$782,$A34,СВЦЭМ!$B$39:$B$782,D$11)+'СЕТ СН'!$F$12+СВЦЭМ!$D$10+'СЕТ СН'!$F$5-'СЕТ СН'!$F$20</f>
        <v>1862.5567033000002</v>
      </c>
      <c r="E34" s="36">
        <f>SUMIFS(СВЦЭМ!$C$39:$C$782,СВЦЭМ!$A$39:$A$782,$A34,СВЦЭМ!$B$39:$B$782,E$11)+'СЕТ СН'!$F$12+СВЦЭМ!$D$10+'СЕТ СН'!$F$5-'СЕТ СН'!$F$20</f>
        <v>1861.7469906800002</v>
      </c>
      <c r="F34" s="36">
        <f>SUMIFS(СВЦЭМ!$C$39:$C$782,СВЦЭМ!$A$39:$A$782,$A34,СВЦЭМ!$B$39:$B$782,F$11)+'СЕТ СН'!$F$12+СВЦЭМ!$D$10+'СЕТ СН'!$F$5-'СЕТ СН'!$F$20</f>
        <v>1862.9915909700001</v>
      </c>
      <c r="G34" s="36">
        <f>SUMIFS(СВЦЭМ!$C$39:$C$782,СВЦЭМ!$A$39:$A$782,$A34,СВЦЭМ!$B$39:$B$782,G$11)+'СЕТ СН'!$F$12+СВЦЭМ!$D$10+'СЕТ СН'!$F$5-'СЕТ СН'!$F$20</f>
        <v>1864.7764414600001</v>
      </c>
      <c r="H34" s="36">
        <f>SUMIFS(СВЦЭМ!$C$39:$C$782,СВЦЭМ!$A$39:$A$782,$A34,СВЦЭМ!$B$39:$B$782,H$11)+'СЕТ СН'!$F$12+СВЦЭМ!$D$10+'СЕТ СН'!$F$5-'СЕТ СН'!$F$20</f>
        <v>1869.52761349</v>
      </c>
      <c r="I34" s="36">
        <f>SUMIFS(СВЦЭМ!$C$39:$C$782,СВЦЭМ!$A$39:$A$782,$A34,СВЦЭМ!$B$39:$B$782,I$11)+'СЕТ СН'!$F$12+СВЦЭМ!$D$10+'СЕТ СН'!$F$5-'СЕТ СН'!$F$20</f>
        <v>1791.4392057800001</v>
      </c>
      <c r="J34" s="36">
        <f>SUMIFS(СВЦЭМ!$C$39:$C$782,СВЦЭМ!$A$39:$A$782,$A34,СВЦЭМ!$B$39:$B$782,J$11)+'СЕТ СН'!$F$12+СВЦЭМ!$D$10+'СЕТ СН'!$F$5-'СЕТ СН'!$F$20</f>
        <v>1689.1490996000002</v>
      </c>
      <c r="K34" s="36">
        <f>SUMIFS(СВЦЭМ!$C$39:$C$782,СВЦЭМ!$A$39:$A$782,$A34,СВЦЭМ!$B$39:$B$782,K$11)+'СЕТ СН'!$F$12+СВЦЭМ!$D$10+'СЕТ СН'!$F$5-'СЕТ СН'!$F$20</f>
        <v>1667.3053871000002</v>
      </c>
      <c r="L34" s="36">
        <f>SUMIFS(СВЦЭМ!$C$39:$C$782,СВЦЭМ!$A$39:$A$782,$A34,СВЦЭМ!$B$39:$B$782,L$11)+'СЕТ СН'!$F$12+СВЦЭМ!$D$10+'СЕТ СН'!$F$5-'СЕТ СН'!$F$20</f>
        <v>1685.0569984700001</v>
      </c>
      <c r="M34" s="36">
        <f>SUMIFS(СВЦЭМ!$C$39:$C$782,СВЦЭМ!$A$39:$A$782,$A34,СВЦЭМ!$B$39:$B$782,M$11)+'СЕТ СН'!$F$12+СВЦЭМ!$D$10+'СЕТ СН'!$F$5-'СЕТ СН'!$F$20</f>
        <v>1679.0095755699999</v>
      </c>
      <c r="N34" s="36">
        <f>SUMIFS(СВЦЭМ!$C$39:$C$782,СВЦЭМ!$A$39:$A$782,$A34,СВЦЭМ!$B$39:$B$782,N$11)+'СЕТ СН'!$F$12+СВЦЭМ!$D$10+'СЕТ СН'!$F$5-'СЕТ СН'!$F$20</f>
        <v>1742.34236637</v>
      </c>
      <c r="O34" s="36">
        <f>SUMIFS(СВЦЭМ!$C$39:$C$782,СВЦЭМ!$A$39:$A$782,$A34,СВЦЭМ!$B$39:$B$782,O$11)+'СЕТ СН'!$F$12+СВЦЭМ!$D$10+'СЕТ СН'!$F$5-'СЕТ СН'!$F$20</f>
        <v>1784.97181899</v>
      </c>
      <c r="P34" s="36">
        <f>SUMIFS(СВЦЭМ!$C$39:$C$782,СВЦЭМ!$A$39:$A$782,$A34,СВЦЭМ!$B$39:$B$782,P$11)+'СЕТ СН'!$F$12+СВЦЭМ!$D$10+'СЕТ СН'!$F$5-'СЕТ СН'!$F$20</f>
        <v>1796.5254219600001</v>
      </c>
      <c r="Q34" s="36">
        <f>SUMIFS(СВЦЭМ!$C$39:$C$782,СВЦЭМ!$A$39:$A$782,$A34,СВЦЭМ!$B$39:$B$782,Q$11)+'СЕТ СН'!$F$12+СВЦЭМ!$D$10+'СЕТ СН'!$F$5-'СЕТ СН'!$F$20</f>
        <v>1807.4069554299999</v>
      </c>
      <c r="R34" s="36">
        <f>SUMIFS(СВЦЭМ!$C$39:$C$782,СВЦЭМ!$A$39:$A$782,$A34,СВЦЭМ!$B$39:$B$782,R$11)+'СЕТ СН'!$F$12+СВЦЭМ!$D$10+'СЕТ СН'!$F$5-'СЕТ СН'!$F$20</f>
        <v>1765.5316953500001</v>
      </c>
      <c r="S34" s="36">
        <f>SUMIFS(СВЦЭМ!$C$39:$C$782,СВЦЭМ!$A$39:$A$782,$A34,СВЦЭМ!$B$39:$B$782,S$11)+'СЕТ СН'!$F$12+СВЦЭМ!$D$10+'СЕТ СН'!$F$5-'СЕТ СН'!$F$20</f>
        <v>1704.26664542</v>
      </c>
      <c r="T34" s="36">
        <f>SUMIFS(СВЦЭМ!$C$39:$C$782,СВЦЭМ!$A$39:$A$782,$A34,СВЦЭМ!$B$39:$B$782,T$11)+'СЕТ СН'!$F$12+СВЦЭМ!$D$10+'СЕТ СН'!$F$5-'СЕТ СН'!$F$20</f>
        <v>1672.2146581500001</v>
      </c>
      <c r="U34" s="36">
        <f>SUMIFS(СВЦЭМ!$C$39:$C$782,СВЦЭМ!$A$39:$A$782,$A34,СВЦЭМ!$B$39:$B$782,U$11)+'СЕТ СН'!$F$12+СВЦЭМ!$D$10+'СЕТ СН'!$F$5-'СЕТ СН'!$F$20</f>
        <v>1678.7734256900001</v>
      </c>
      <c r="V34" s="36">
        <f>SUMIFS(СВЦЭМ!$C$39:$C$782,СВЦЭМ!$A$39:$A$782,$A34,СВЦЭМ!$B$39:$B$782,V$11)+'СЕТ СН'!$F$12+СВЦЭМ!$D$10+'СЕТ СН'!$F$5-'СЕТ СН'!$F$20</f>
        <v>1694.1604178100001</v>
      </c>
      <c r="W34" s="36">
        <f>SUMIFS(СВЦЭМ!$C$39:$C$782,СВЦЭМ!$A$39:$A$782,$A34,СВЦЭМ!$B$39:$B$782,W$11)+'СЕТ СН'!$F$12+СВЦЭМ!$D$10+'СЕТ СН'!$F$5-'СЕТ СН'!$F$20</f>
        <v>1704.0876031100001</v>
      </c>
      <c r="X34" s="36">
        <f>SUMIFS(СВЦЭМ!$C$39:$C$782,СВЦЭМ!$A$39:$A$782,$A34,СВЦЭМ!$B$39:$B$782,X$11)+'СЕТ СН'!$F$12+СВЦЭМ!$D$10+'СЕТ СН'!$F$5-'СЕТ СН'!$F$20</f>
        <v>1683.29264126</v>
      </c>
      <c r="Y34" s="36">
        <f>SUMIFS(СВЦЭМ!$C$39:$C$782,СВЦЭМ!$A$39:$A$782,$A34,СВЦЭМ!$B$39:$B$782,Y$11)+'СЕТ СН'!$F$12+СВЦЭМ!$D$10+'СЕТ СН'!$F$5-'СЕТ СН'!$F$20</f>
        <v>1646.39781326</v>
      </c>
    </row>
    <row r="35" spans="1:25" ht="15.75" x14ac:dyDescent="0.2">
      <c r="A35" s="35">
        <f t="shared" si="0"/>
        <v>44371</v>
      </c>
      <c r="B35" s="36">
        <f>SUMIFS(СВЦЭМ!$C$39:$C$782,СВЦЭМ!$A$39:$A$782,$A35,СВЦЭМ!$B$39:$B$782,B$11)+'СЕТ СН'!$F$12+СВЦЭМ!$D$10+'СЕТ СН'!$F$5-'СЕТ СН'!$F$20</f>
        <v>1715.3222027100001</v>
      </c>
      <c r="C35" s="36">
        <f>SUMIFS(СВЦЭМ!$C$39:$C$782,СВЦЭМ!$A$39:$A$782,$A35,СВЦЭМ!$B$39:$B$782,C$11)+'СЕТ СН'!$F$12+СВЦЭМ!$D$10+'СЕТ СН'!$F$5-'СЕТ СН'!$F$20</f>
        <v>1820.87019132</v>
      </c>
      <c r="D35" s="36">
        <f>SUMIFS(СВЦЭМ!$C$39:$C$782,СВЦЭМ!$A$39:$A$782,$A35,СВЦЭМ!$B$39:$B$782,D$11)+'СЕТ СН'!$F$12+СВЦЭМ!$D$10+'СЕТ СН'!$F$5-'СЕТ СН'!$F$20</f>
        <v>1844.6141250999999</v>
      </c>
      <c r="E35" s="36">
        <f>SUMIFS(СВЦЭМ!$C$39:$C$782,СВЦЭМ!$A$39:$A$782,$A35,СВЦЭМ!$B$39:$B$782,E$11)+'СЕТ СН'!$F$12+СВЦЭМ!$D$10+'СЕТ СН'!$F$5-'СЕТ СН'!$F$20</f>
        <v>1844.9019563300001</v>
      </c>
      <c r="F35" s="36">
        <f>SUMIFS(СВЦЭМ!$C$39:$C$782,СВЦЭМ!$A$39:$A$782,$A35,СВЦЭМ!$B$39:$B$782,F$11)+'СЕТ СН'!$F$12+СВЦЭМ!$D$10+'СЕТ СН'!$F$5-'СЕТ СН'!$F$20</f>
        <v>1843.82704214</v>
      </c>
      <c r="G35" s="36">
        <f>SUMIFS(СВЦЭМ!$C$39:$C$782,СВЦЭМ!$A$39:$A$782,$A35,СВЦЭМ!$B$39:$B$782,G$11)+'СЕТ СН'!$F$12+СВЦЭМ!$D$10+'СЕТ СН'!$F$5-'СЕТ СН'!$F$20</f>
        <v>1844.42625333</v>
      </c>
      <c r="H35" s="36">
        <f>SUMIFS(СВЦЭМ!$C$39:$C$782,СВЦЭМ!$A$39:$A$782,$A35,СВЦЭМ!$B$39:$B$782,H$11)+'СЕТ СН'!$F$12+СВЦЭМ!$D$10+'СЕТ СН'!$F$5-'СЕТ СН'!$F$20</f>
        <v>1856.6424613200002</v>
      </c>
      <c r="I35" s="36">
        <f>SUMIFS(СВЦЭМ!$C$39:$C$782,СВЦЭМ!$A$39:$A$782,$A35,СВЦЭМ!$B$39:$B$782,I$11)+'СЕТ СН'!$F$12+СВЦЭМ!$D$10+'СЕТ СН'!$F$5-'СЕТ СН'!$F$20</f>
        <v>1767.83326362</v>
      </c>
      <c r="J35" s="36">
        <f>SUMIFS(СВЦЭМ!$C$39:$C$782,СВЦЭМ!$A$39:$A$782,$A35,СВЦЭМ!$B$39:$B$782,J$11)+'СЕТ СН'!$F$12+СВЦЭМ!$D$10+'СЕТ СН'!$F$5-'СЕТ СН'!$F$20</f>
        <v>1702.3969205200001</v>
      </c>
      <c r="K35" s="36">
        <f>SUMIFS(СВЦЭМ!$C$39:$C$782,СВЦЭМ!$A$39:$A$782,$A35,СВЦЭМ!$B$39:$B$782,K$11)+'СЕТ СН'!$F$12+СВЦЭМ!$D$10+'СЕТ СН'!$F$5-'СЕТ СН'!$F$20</f>
        <v>1711.1143964900002</v>
      </c>
      <c r="L35" s="36">
        <f>SUMIFS(СВЦЭМ!$C$39:$C$782,СВЦЭМ!$A$39:$A$782,$A35,СВЦЭМ!$B$39:$B$782,L$11)+'СЕТ СН'!$F$12+СВЦЭМ!$D$10+'СЕТ СН'!$F$5-'СЕТ СН'!$F$20</f>
        <v>1707.0742938600001</v>
      </c>
      <c r="M35" s="36">
        <f>SUMIFS(СВЦЭМ!$C$39:$C$782,СВЦЭМ!$A$39:$A$782,$A35,СВЦЭМ!$B$39:$B$782,M$11)+'СЕТ СН'!$F$12+СВЦЭМ!$D$10+'СЕТ СН'!$F$5-'СЕТ СН'!$F$20</f>
        <v>1709.95856914</v>
      </c>
      <c r="N35" s="36">
        <f>SUMIFS(СВЦЭМ!$C$39:$C$782,СВЦЭМ!$A$39:$A$782,$A35,СВЦЭМ!$B$39:$B$782,N$11)+'СЕТ СН'!$F$12+СВЦЭМ!$D$10+'СЕТ СН'!$F$5-'СЕТ СН'!$F$20</f>
        <v>1753.16851683</v>
      </c>
      <c r="O35" s="36">
        <f>SUMIFS(СВЦЭМ!$C$39:$C$782,СВЦЭМ!$A$39:$A$782,$A35,СВЦЭМ!$B$39:$B$782,O$11)+'СЕТ СН'!$F$12+СВЦЭМ!$D$10+'СЕТ СН'!$F$5-'СЕТ СН'!$F$20</f>
        <v>1813.21687088</v>
      </c>
      <c r="P35" s="36">
        <f>SUMIFS(СВЦЭМ!$C$39:$C$782,СВЦЭМ!$A$39:$A$782,$A35,СВЦЭМ!$B$39:$B$782,P$11)+'СЕТ СН'!$F$12+СВЦЭМ!$D$10+'СЕТ СН'!$F$5-'СЕТ СН'!$F$20</f>
        <v>1818.68040049</v>
      </c>
      <c r="Q35" s="36">
        <f>SUMIFS(СВЦЭМ!$C$39:$C$782,СВЦЭМ!$A$39:$A$782,$A35,СВЦЭМ!$B$39:$B$782,Q$11)+'СЕТ СН'!$F$12+СВЦЭМ!$D$10+'СЕТ СН'!$F$5-'СЕТ СН'!$F$20</f>
        <v>1815.2786094100002</v>
      </c>
      <c r="R35" s="36">
        <f>SUMIFS(СВЦЭМ!$C$39:$C$782,СВЦЭМ!$A$39:$A$782,$A35,СВЦЭМ!$B$39:$B$782,R$11)+'СЕТ СН'!$F$12+СВЦЭМ!$D$10+'СЕТ СН'!$F$5-'СЕТ СН'!$F$20</f>
        <v>1761.5095457100001</v>
      </c>
      <c r="S35" s="36">
        <f>SUMIFS(СВЦЭМ!$C$39:$C$782,СВЦЭМ!$A$39:$A$782,$A35,СВЦЭМ!$B$39:$B$782,S$11)+'СЕТ СН'!$F$12+СВЦЭМ!$D$10+'СЕТ СН'!$F$5-'СЕТ СН'!$F$20</f>
        <v>1705.5114170700001</v>
      </c>
      <c r="T35" s="36">
        <f>SUMIFS(СВЦЭМ!$C$39:$C$782,СВЦЭМ!$A$39:$A$782,$A35,СВЦЭМ!$B$39:$B$782,T$11)+'СЕТ СН'!$F$12+СВЦЭМ!$D$10+'СЕТ СН'!$F$5-'СЕТ СН'!$F$20</f>
        <v>1699.98262133</v>
      </c>
      <c r="U35" s="36">
        <f>SUMIFS(СВЦЭМ!$C$39:$C$782,СВЦЭМ!$A$39:$A$782,$A35,СВЦЭМ!$B$39:$B$782,U$11)+'СЕТ СН'!$F$12+СВЦЭМ!$D$10+'СЕТ СН'!$F$5-'СЕТ СН'!$F$20</f>
        <v>1710.76259929</v>
      </c>
      <c r="V35" s="36">
        <f>SUMIFS(СВЦЭМ!$C$39:$C$782,СВЦЭМ!$A$39:$A$782,$A35,СВЦЭМ!$B$39:$B$782,V$11)+'СЕТ СН'!$F$12+СВЦЭМ!$D$10+'СЕТ СН'!$F$5-'СЕТ СН'!$F$20</f>
        <v>1712.7591590100001</v>
      </c>
      <c r="W35" s="36">
        <f>SUMIFS(СВЦЭМ!$C$39:$C$782,СВЦЭМ!$A$39:$A$782,$A35,СВЦЭМ!$B$39:$B$782,W$11)+'СЕТ СН'!$F$12+СВЦЭМ!$D$10+'СЕТ СН'!$F$5-'СЕТ СН'!$F$20</f>
        <v>1713.9690186</v>
      </c>
      <c r="X35" s="36">
        <f>SUMIFS(СВЦЭМ!$C$39:$C$782,СВЦЭМ!$A$39:$A$782,$A35,СВЦЭМ!$B$39:$B$782,X$11)+'СЕТ СН'!$F$12+СВЦЭМ!$D$10+'СЕТ СН'!$F$5-'СЕТ СН'!$F$20</f>
        <v>1705.9369667400001</v>
      </c>
      <c r="Y35" s="36">
        <f>SUMIFS(СВЦЭМ!$C$39:$C$782,СВЦЭМ!$A$39:$A$782,$A35,СВЦЭМ!$B$39:$B$782,Y$11)+'СЕТ СН'!$F$12+СВЦЭМ!$D$10+'СЕТ СН'!$F$5-'СЕТ СН'!$F$20</f>
        <v>1669.8310441100002</v>
      </c>
    </row>
    <row r="36" spans="1:25" ht="15.75" x14ac:dyDescent="0.2">
      <c r="A36" s="35">
        <f t="shared" si="0"/>
        <v>44372</v>
      </c>
      <c r="B36" s="36">
        <f>SUMIFS(СВЦЭМ!$C$39:$C$782,СВЦЭМ!$A$39:$A$782,$A36,СВЦЭМ!$B$39:$B$782,B$11)+'СЕТ СН'!$F$12+СВЦЭМ!$D$10+'СЕТ СН'!$F$5-'СЕТ СН'!$F$20</f>
        <v>1726.9568380600001</v>
      </c>
      <c r="C36" s="36">
        <f>SUMIFS(СВЦЭМ!$C$39:$C$782,СВЦЭМ!$A$39:$A$782,$A36,СВЦЭМ!$B$39:$B$782,C$11)+'СЕТ СН'!$F$12+СВЦЭМ!$D$10+'СЕТ СН'!$F$5-'СЕТ СН'!$F$20</f>
        <v>1821.5914491000001</v>
      </c>
      <c r="D36" s="36">
        <f>SUMIFS(СВЦЭМ!$C$39:$C$782,СВЦЭМ!$A$39:$A$782,$A36,СВЦЭМ!$B$39:$B$782,D$11)+'СЕТ СН'!$F$12+СВЦЭМ!$D$10+'СЕТ СН'!$F$5-'СЕТ СН'!$F$20</f>
        <v>1856.3434813900001</v>
      </c>
      <c r="E36" s="36">
        <f>SUMIFS(СВЦЭМ!$C$39:$C$782,СВЦЭМ!$A$39:$A$782,$A36,СВЦЭМ!$B$39:$B$782,E$11)+'СЕТ СН'!$F$12+СВЦЭМ!$D$10+'СЕТ СН'!$F$5-'СЕТ СН'!$F$20</f>
        <v>1854.17267012</v>
      </c>
      <c r="F36" s="36">
        <f>SUMIFS(СВЦЭМ!$C$39:$C$782,СВЦЭМ!$A$39:$A$782,$A36,СВЦЭМ!$B$39:$B$782,F$11)+'СЕТ СН'!$F$12+СВЦЭМ!$D$10+'СЕТ СН'!$F$5-'СЕТ СН'!$F$20</f>
        <v>1858.6867204800001</v>
      </c>
      <c r="G36" s="36">
        <f>SUMIFS(СВЦЭМ!$C$39:$C$782,СВЦЭМ!$A$39:$A$782,$A36,СВЦЭМ!$B$39:$B$782,G$11)+'СЕТ СН'!$F$12+СВЦЭМ!$D$10+'СЕТ СН'!$F$5-'СЕТ СН'!$F$20</f>
        <v>1851.9160267500001</v>
      </c>
      <c r="H36" s="36">
        <f>SUMIFS(СВЦЭМ!$C$39:$C$782,СВЦЭМ!$A$39:$A$782,$A36,СВЦЭМ!$B$39:$B$782,H$11)+'СЕТ СН'!$F$12+СВЦЭМ!$D$10+'СЕТ СН'!$F$5-'СЕТ СН'!$F$20</f>
        <v>1859.24037929</v>
      </c>
      <c r="I36" s="36">
        <f>SUMIFS(СВЦЭМ!$C$39:$C$782,СВЦЭМ!$A$39:$A$782,$A36,СВЦЭМ!$B$39:$B$782,I$11)+'СЕТ СН'!$F$12+СВЦЭМ!$D$10+'СЕТ СН'!$F$5-'СЕТ СН'!$F$20</f>
        <v>1754.3949730500001</v>
      </c>
      <c r="J36" s="36">
        <f>SUMIFS(СВЦЭМ!$C$39:$C$782,СВЦЭМ!$A$39:$A$782,$A36,СВЦЭМ!$B$39:$B$782,J$11)+'СЕТ СН'!$F$12+СВЦЭМ!$D$10+'СЕТ СН'!$F$5-'СЕТ СН'!$F$20</f>
        <v>1692.9035301700001</v>
      </c>
      <c r="K36" s="36">
        <f>SUMIFS(СВЦЭМ!$C$39:$C$782,СВЦЭМ!$A$39:$A$782,$A36,СВЦЭМ!$B$39:$B$782,K$11)+'СЕТ СН'!$F$12+СВЦЭМ!$D$10+'СЕТ СН'!$F$5-'СЕТ СН'!$F$20</f>
        <v>1709.6771087400002</v>
      </c>
      <c r="L36" s="36">
        <f>SUMIFS(СВЦЭМ!$C$39:$C$782,СВЦЭМ!$A$39:$A$782,$A36,СВЦЭМ!$B$39:$B$782,L$11)+'СЕТ СН'!$F$12+СВЦЭМ!$D$10+'СЕТ СН'!$F$5-'СЕТ СН'!$F$20</f>
        <v>1702.25883391</v>
      </c>
      <c r="M36" s="36">
        <f>SUMIFS(СВЦЭМ!$C$39:$C$782,СВЦЭМ!$A$39:$A$782,$A36,СВЦЭМ!$B$39:$B$782,M$11)+'СЕТ СН'!$F$12+СВЦЭМ!$D$10+'СЕТ СН'!$F$5-'СЕТ СН'!$F$20</f>
        <v>1700.2220784400001</v>
      </c>
      <c r="N36" s="36">
        <f>SUMIFS(СВЦЭМ!$C$39:$C$782,СВЦЭМ!$A$39:$A$782,$A36,СВЦЭМ!$B$39:$B$782,N$11)+'СЕТ СН'!$F$12+СВЦЭМ!$D$10+'СЕТ СН'!$F$5-'СЕТ СН'!$F$20</f>
        <v>1758.25098179</v>
      </c>
      <c r="O36" s="36">
        <f>SUMIFS(СВЦЭМ!$C$39:$C$782,СВЦЭМ!$A$39:$A$782,$A36,СВЦЭМ!$B$39:$B$782,O$11)+'СЕТ СН'!$F$12+СВЦЭМ!$D$10+'СЕТ СН'!$F$5-'СЕТ СН'!$F$20</f>
        <v>1800.7261476100002</v>
      </c>
      <c r="P36" s="36">
        <f>SUMIFS(СВЦЭМ!$C$39:$C$782,СВЦЭМ!$A$39:$A$782,$A36,СВЦЭМ!$B$39:$B$782,P$11)+'СЕТ СН'!$F$12+СВЦЭМ!$D$10+'СЕТ СН'!$F$5-'СЕТ СН'!$F$20</f>
        <v>1811.1639962900001</v>
      </c>
      <c r="Q36" s="36">
        <f>SUMIFS(СВЦЭМ!$C$39:$C$782,СВЦЭМ!$A$39:$A$782,$A36,СВЦЭМ!$B$39:$B$782,Q$11)+'СЕТ СН'!$F$12+СВЦЭМ!$D$10+'СЕТ СН'!$F$5-'СЕТ СН'!$F$20</f>
        <v>1818.29453956</v>
      </c>
      <c r="R36" s="36">
        <f>SUMIFS(СВЦЭМ!$C$39:$C$782,СВЦЭМ!$A$39:$A$782,$A36,СВЦЭМ!$B$39:$B$782,R$11)+'СЕТ СН'!$F$12+СВЦЭМ!$D$10+'СЕТ СН'!$F$5-'СЕТ СН'!$F$20</f>
        <v>1786.99017241</v>
      </c>
      <c r="S36" s="36">
        <f>SUMIFS(СВЦЭМ!$C$39:$C$782,СВЦЭМ!$A$39:$A$782,$A36,СВЦЭМ!$B$39:$B$782,S$11)+'СЕТ СН'!$F$12+СВЦЭМ!$D$10+'СЕТ СН'!$F$5-'СЕТ СН'!$F$20</f>
        <v>1715.6047151299999</v>
      </c>
      <c r="T36" s="36">
        <f>SUMIFS(СВЦЭМ!$C$39:$C$782,СВЦЭМ!$A$39:$A$782,$A36,СВЦЭМ!$B$39:$B$782,T$11)+'СЕТ СН'!$F$12+СВЦЭМ!$D$10+'СЕТ СН'!$F$5-'СЕТ СН'!$F$20</f>
        <v>1704.9101890900001</v>
      </c>
      <c r="U36" s="36">
        <f>SUMIFS(СВЦЭМ!$C$39:$C$782,СВЦЭМ!$A$39:$A$782,$A36,СВЦЭМ!$B$39:$B$782,U$11)+'СЕТ СН'!$F$12+СВЦЭМ!$D$10+'СЕТ СН'!$F$5-'СЕТ СН'!$F$20</f>
        <v>1718.8458311500001</v>
      </c>
      <c r="V36" s="36">
        <f>SUMIFS(СВЦЭМ!$C$39:$C$782,СВЦЭМ!$A$39:$A$782,$A36,СВЦЭМ!$B$39:$B$782,V$11)+'СЕТ СН'!$F$12+СВЦЭМ!$D$10+'СЕТ СН'!$F$5-'СЕТ СН'!$F$20</f>
        <v>1705.4505560600001</v>
      </c>
      <c r="W36" s="36">
        <f>SUMIFS(СВЦЭМ!$C$39:$C$782,СВЦЭМ!$A$39:$A$782,$A36,СВЦЭМ!$B$39:$B$782,W$11)+'СЕТ СН'!$F$12+СВЦЭМ!$D$10+'СЕТ СН'!$F$5-'СЕТ СН'!$F$20</f>
        <v>1716.8320281400001</v>
      </c>
      <c r="X36" s="36">
        <f>SUMIFS(СВЦЭМ!$C$39:$C$782,СВЦЭМ!$A$39:$A$782,$A36,СВЦЭМ!$B$39:$B$782,X$11)+'СЕТ СН'!$F$12+СВЦЭМ!$D$10+'СЕТ СН'!$F$5-'СЕТ СН'!$F$20</f>
        <v>1698.7178550900001</v>
      </c>
      <c r="Y36" s="36">
        <f>SUMIFS(СВЦЭМ!$C$39:$C$782,СВЦЭМ!$A$39:$A$782,$A36,СВЦЭМ!$B$39:$B$782,Y$11)+'СЕТ СН'!$F$12+СВЦЭМ!$D$10+'СЕТ СН'!$F$5-'СЕТ СН'!$F$20</f>
        <v>1652.4203913900001</v>
      </c>
    </row>
    <row r="37" spans="1:25" ht="15.75" x14ac:dyDescent="0.2">
      <c r="A37" s="35">
        <f t="shared" si="0"/>
        <v>44373</v>
      </c>
      <c r="B37" s="36">
        <f>SUMIFS(СВЦЭМ!$C$39:$C$782,СВЦЭМ!$A$39:$A$782,$A37,СВЦЭМ!$B$39:$B$782,B$11)+'СЕТ СН'!$F$12+СВЦЭМ!$D$10+'СЕТ СН'!$F$5-'СЕТ СН'!$F$20</f>
        <v>1690.1562942200001</v>
      </c>
      <c r="C37" s="36">
        <f>SUMIFS(СВЦЭМ!$C$39:$C$782,СВЦЭМ!$A$39:$A$782,$A37,СВЦЭМ!$B$39:$B$782,C$11)+'СЕТ СН'!$F$12+СВЦЭМ!$D$10+'СЕТ СН'!$F$5-'СЕТ СН'!$F$20</f>
        <v>1780.9238101800001</v>
      </c>
      <c r="D37" s="36">
        <f>SUMIFS(СВЦЭМ!$C$39:$C$782,СВЦЭМ!$A$39:$A$782,$A37,СВЦЭМ!$B$39:$B$782,D$11)+'СЕТ СН'!$F$12+СВЦЭМ!$D$10+'СЕТ СН'!$F$5-'СЕТ СН'!$F$20</f>
        <v>1797.5345757700002</v>
      </c>
      <c r="E37" s="36">
        <f>SUMIFS(СВЦЭМ!$C$39:$C$782,СВЦЭМ!$A$39:$A$782,$A37,СВЦЭМ!$B$39:$B$782,E$11)+'СЕТ СН'!$F$12+СВЦЭМ!$D$10+'СЕТ СН'!$F$5-'СЕТ СН'!$F$20</f>
        <v>1797.00364732</v>
      </c>
      <c r="F37" s="36">
        <f>SUMIFS(СВЦЭМ!$C$39:$C$782,СВЦЭМ!$A$39:$A$782,$A37,СВЦЭМ!$B$39:$B$782,F$11)+'СЕТ СН'!$F$12+СВЦЭМ!$D$10+'СЕТ СН'!$F$5-'СЕТ СН'!$F$20</f>
        <v>1798.2593224500001</v>
      </c>
      <c r="G37" s="36">
        <f>SUMIFS(СВЦЭМ!$C$39:$C$782,СВЦЭМ!$A$39:$A$782,$A37,СВЦЭМ!$B$39:$B$782,G$11)+'СЕТ СН'!$F$12+СВЦЭМ!$D$10+'СЕТ СН'!$F$5-'СЕТ СН'!$F$20</f>
        <v>1795.04670179</v>
      </c>
      <c r="H37" s="36">
        <f>SUMIFS(СВЦЭМ!$C$39:$C$782,СВЦЭМ!$A$39:$A$782,$A37,СВЦЭМ!$B$39:$B$782,H$11)+'СЕТ СН'!$F$12+СВЦЭМ!$D$10+'СЕТ СН'!$F$5-'СЕТ СН'!$F$20</f>
        <v>1795.50081789</v>
      </c>
      <c r="I37" s="36">
        <f>SUMIFS(СВЦЭМ!$C$39:$C$782,СВЦЭМ!$A$39:$A$782,$A37,СВЦЭМ!$B$39:$B$782,I$11)+'СЕТ СН'!$F$12+СВЦЭМ!$D$10+'СЕТ СН'!$F$5-'СЕТ СН'!$F$20</f>
        <v>1776.7435361900002</v>
      </c>
      <c r="J37" s="36">
        <f>SUMIFS(СВЦЭМ!$C$39:$C$782,СВЦЭМ!$A$39:$A$782,$A37,СВЦЭМ!$B$39:$B$782,J$11)+'СЕТ СН'!$F$12+СВЦЭМ!$D$10+'СЕТ СН'!$F$5-'СЕТ СН'!$F$20</f>
        <v>1711.9875419700002</v>
      </c>
      <c r="K37" s="36">
        <f>SUMIFS(СВЦЭМ!$C$39:$C$782,СВЦЭМ!$A$39:$A$782,$A37,СВЦЭМ!$B$39:$B$782,K$11)+'СЕТ СН'!$F$12+СВЦЭМ!$D$10+'СЕТ СН'!$F$5-'СЕТ СН'!$F$20</f>
        <v>1671.12140937</v>
      </c>
      <c r="L37" s="36">
        <f>SUMIFS(СВЦЭМ!$C$39:$C$782,СВЦЭМ!$A$39:$A$782,$A37,СВЦЭМ!$B$39:$B$782,L$11)+'СЕТ СН'!$F$12+СВЦЭМ!$D$10+'СЕТ СН'!$F$5-'СЕТ СН'!$F$20</f>
        <v>1676.2014924300001</v>
      </c>
      <c r="M37" s="36">
        <f>SUMIFS(СВЦЭМ!$C$39:$C$782,СВЦЭМ!$A$39:$A$782,$A37,СВЦЭМ!$B$39:$B$782,M$11)+'СЕТ СН'!$F$12+СВЦЭМ!$D$10+'СЕТ СН'!$F$5-'СЕТ СН'!$F$20</f>
        <v>1692.5444299300002</v>
      </c>
      <c r="N37" s="36">
        <f>SUMIFS(СВЦЭМ!$C$39:$C$782,СВЦЭМ!$A$39:$A$782,$A37,СВЦЭМ!$B$39:$B$782,N$11)+'СЕТ СН'!$F$12+СВЦЭМ!$D$10+'СЕТ СН'!$F$5-'СЕТ СН'!$F$20</f>
        <v>1748.27424984</v>
      </c>
      <c r="O37" s="36">
        <f>SUMIFS(СВЦЭМ!$C$39:$C$782,СВЦЭМ!$A$39:$A$782,$A37,СВЦЭМ!$B$39:$B$782,O$11)+'СЕТ СН'!$F$12+СВЦЭМ!$D$10+'СЕТ СН'!$F$5-'СЕТ СН'!$F$20</f>
        <v>1751.49304471</v>
      </c>
      <c r="P37" s="36">
        <f>SUMIFS(СВЦЭМ!$C$39:$C$782,СВЦЭМ!$A$39:$A$782,$A37,СВЦЭМ!$B$39:$B$782,P$11)+'СЕТ СН'!$F$12+СВЦЭМ!$D$10+'СЕТ СН'!$F$5-'СЕТ СН'!$F$20</f>
        <v>1754.9080787</v>
      </c>
      <c r="Q37" s="36">
        <f>SUMIFS(СВЦЭМ!$C$39:$C$782,СВЦЭМ!$A$39:$A$782,$A37,СВЦЭМ!$B$39:$B$782,Q$11)+'СЕТ СН'!$F$12+СВЦЭМ!$D$10+'СЕТ СН'!$F$5-'СЕТ СН'!$F$20</f>
        <v>1753.9727654600001</v>
      </c>
      <c r="R37" s="36">
        <f>SUMIFS(СВЦЭМ!$C$39:$C$782,СВЦЭМ!$A$39:$A$782,$A37,СВЦЭМ!$B$39:$B$782,R$11)+'СЕТ СН'!$F$12+СВЦЭМ!$D$10+'СЕТ СН'!$F$5-'СЕТ СН'!$F$20</f>
        <v>1717.15778765</v>
      </c>
      <c r="S37" s="36">
        <f>SUMIFS(СВЦЭМ!$C$39:$C$782,СВЦЭМ!$A$39:$A$782,$A37,СВЦЭМ!$B$39:$B$782,S$11)+'СЕТ СН'!$F$12+СВЦЭМ!$D$10+'СЕТ СН'!$F$5-'СЕТ СН'!$F$20</f>
        <v>1679.56975066</v>
      </c>
      <c r="T37" s="36">
        <f>SUMIFS(СВЦЭМ!$C$39:$C$782,СВЦЭМ!$A$39:$A$782,$A37,СВЦЭМ!$B$39:$B$782,T$11)+'СЕТ СН'!$F$12+СВЦЭМ!$D$10+'СЕТ СН'!$F$5-'СЕТ СН'!$F$20</f>
        <v>1671.5335196999999</v>
      </c>
      <c r="U37" s="36">
        <f>SUMIFS(СВЦЭМ!$C$39:$C$782,СВЦЭМ!$A$39:$A$782,$A37,СВЦЭМ!$B$39:$B$782,U$11)+'СЕТ СН'!$F$12+СВЦЭМ!$D$10+'СЕТ СН'!$F$5-'СЕТ СН'!$F$20</f>
        <v>1679.38184735</v>
      </c>
      <c r="V37" s="36">
        <f>SUMIFS(СВЦЭМ!$C$39:$C$782,СВЦЭМ!$A$39:$A$782,$A37,СВЦЭМ!$B$39:$B$782,V$11)+'СЕТ СН'!$F$12+СВЦЭМ!$D$10+'СЕТ СН'!$F$5-'СЕТ СН'!$F$20</f>
        <v>1669.0039213700002</v>
      </c>
      <c r="W37" s="36">
        <f>SUMIFS(СВЦЭМ!$C$39:$C$782,СВЦЭМ!$A$39:$A$782,$A37,СВЦЭМ!$B$39:$B$782,W$11)+'СЕТ СН'!$F$12+СВЦЭМ!$D$10+'СЕТ СН'!$F$5-'СЕТ СН'!$F$20</f>
        <v>1684.21948234</v>
      </c>
      <c r="X37" s="36">
        <f>SUMIFS(СВЦЭМ!$C$39:$C$782,СВЦЭМ!$A$39:$A$782,$A37,СВЦЭМ!$B$39:$B$782,X$11)+'СЕТ СН'!$F$12+СВЦЭМ!$D$10+'СЕТ СН'!$F$5-'СЕТ СН'!$F$20</f>
        <v>1671.3250063300002</v>
      </c>
      <c r="Y37" s="36">
        <f>SUMIFS(СВЦЭМ!$C$39:$C$782,СВЦЭМ!$A$39:$A$782,$A37,СВЦЭМ!$B$39:$B$782,Y$11)+'СЕТ СН'!$F$12+СВЦЭМ!$D$10+'СЕТ СН'!$F$5-'СЕТ СН'!$F$20</f>
        <v>1628.5301957900001</v>
      </c>
    </row>
    <row r="38" spans="1:25" ht="15.75" x14ac:dyDescent="0.2">
      <c r="A38" s="35">
        <f t="shared" si="0"/>
        <v>44374</v>
      </c>
      <c r="B38" s="36">
        <f>SUMIFS(СВЦЭМ!$C$39:$C$782,СВЦЭМ!$A$39:$A$782,$A38,СВЦЭМ!$B$39:$B$782,B$11)+'СЕТ СН'!$F$12+СВЦЭМ!$D$10+'СЕТ СН'!$F$5-'СЕТ СН'!$F$20</f>
        <v>1650.06621946</v>
      </c>
      <c r="C38" s="36">
        <f>SUMIFS(СВЦЭМ!$C$39:$C$782,СВЦЭМ!$A$39:$A$782,$A38,СВЦЭМ!$B$39:$B$782,C$11)+'СЕТ СН'!$F$12+СВЦЭМ!$D$10+'СЕТ СН'!$F$5-'СЕТ СН'!$F$20</f>
        <v>1697.7068577</v>
      </c>
      <c r="D38" s="36">
        <f>SUMIFS(СВЦЭМ!$C$39:$C$782,СВЦЭМ!$A$39:$A$782,$A38,СВЦЭМ!$B$39:$B$782,D$11)+'СЕТ СН'!$F$12+СВЦЭМ!$D$10+'СЕТ СН'!$F$5-'СЕТ СН'!$F$20</f>
        <v>1773.1637491800002</v>
      </c>
      <c r="E38" s="36">
        <f>SUMIFS(СВЦЭМ!$C$39:$C$782,СВЦЭМ!$A$39:$A$782,$A38,СВЦЭМ!$B$39:$B$782,E$11)+'СЕТ СН'!$F$12+СВЦЭМ!$D$10+'СЕТ СН'!$F$5-'СЕТ СН'!$F$20</f>
        <v>1791.8637299500001</v>
      </c>
      <c r="F38" s="36">
        <f>SUMIFS(СВЦЭМ!$C$39:$C$782,СВЦЭМ!$A$39:$A$782,$A38,СВЦЭМ!$B$39:$B$782,F$11)+'СЕТ СН'!$F$12+СВЦЭМ!$D$10+'СЕТ СН'!$F$5-'СЕТ СН'!$F$20</f>
        <v>1792.7310393100001</v>
      </c>
      <c r="G38" s="36">
        <f>SUMIFS(СВЦЭМ!$C$39:$C$782,СВЦЭМ!$A$39:$A$782,$A38,СВЦЭМ!$B$39:$B$782,G$11)+'СЕТ СН'!$F$12+СВЦЭМ!$D$10+'СЕТ СН'!$F$5-'СЕТ СН'!$F$20</f>
        <v>1796.0066571299999</v>
      </c>
      <c r="H38" s="36">
        <f>SUMIFS(СВЦЭМ!$C$39:$C$782,СВЦЭМ!$A$39:$A$782,$A38,СВЦЭМ!$B$39:$B$782,H$11)+'СЕТ СН'!$F$12+СВЦЭМ!$D$10+'СЕТ СН'!$F$5-'СЕТ СН'!$F$20</f>
        <v>1777.52154814</v>
      </c>
      <c r="I38" s="36">
        <f>SUMIFS(СВЦЭМ!$C$39:$C$782,СВЦЭМ!$A$39:$A$782,$A38,СВЦЭМ!$B$39:$B$782,I$11)+'СЕТ СН'!$F$12+СВЦЭМ!$D$10+'СЕТ СН'!$F$5-'СЕТ СН'!$F$20</f>
        <v>1703.8924111199999</v>
      </c>
      <c r="J38" s="36">
        <f>SUMIFS(СВЦЭМ!$C$39:$C$782,СВЦЭМ!$A$39:$A$782,$A38,СВЦЭМ!$B$39:$B$782,J$11)+'СЕТ СН'!$F$12+СВЦЭМ!$D$10+'СЕТ СН'!$F$5-'СЕТ СН'!$F$20</f>
        <v>1651.4600203800001</v>
      </c>
      <c r="K38" s="36">
        <f>SUMIFS(СВЦЭМ!$C$39:$C$782,СВЦЭМ!$A$39:$A$782,$A38,СВЦЭМ!$B$39:$B$782,K$11)+'СЕТ СН'!$F$12+СВЦЭМ!$D$10+'СЕТ СН'!$F$5-'СЕТ СН'!$F$20</f>
        <v>1644.3811129300002</v>
      </c>
      <c r="L38" s="36">
        <f>SUMIFS(СВЦЭМ!$C$39:$C$782,СВЦЭМ!$A$39:$A$782,$A38,СВЦЭМ!$B$39:$B$782,L$11)+'СЕТ СН'!$F$12+СВЦЭМ!$D$10+'СЕТ СН'!$F$5-'СЕТ СН'!$F$20</f>
        <v>1636.2149560100002</v>
      </c>
      <c r="M38" s="36">
        <f>SUMIFS(СВЦЭМ!$C$39:$C$782,СВЦЭМ!$A$39:$A$782,$A38,СВЦЭМ!$B$39:$B$782,M$11)+'СЕТ СН'!$F$12+СВЦЭМ!$D$10+'СЕТ СН'!$F$5-'СЕТ СН'!$F$20</f>
        <v>1657.5901229900001</v>
      </c>
      <c r="N38" s="36">
        <f>SUMIFS(СВЦЭМ!$C$39:$C$782,СВЦЭМ!$A$39:$A$782,$A38,СВЦЭМ!$B$39:$B$782,N$11)+'СЕТ СН'!$F$12+СВЦЭМ!$D$10+'СЕТ СН'!$F$5-'СЕТ СН'!$F$20</f>
        <v>1726.1827960099999</v>
      </c>
      <c r="O38" s="36">
        <f>SUMIFS(СВЦЭМ!$C$39:$C$782,СВЦЭМ!$A$39:$A$782,$A38,СВЦЭМ!$B$39:$B$782,O$11)+'СЕТ СН'!$F$12+СВЦЭМ!$D$10+'СЕТ СН'!$F$5-'СЕТ СН'!$F$20</f>
        <v>1774.0077346</v>
      </c>
      <c r="P38" s="36">
        <f>SUMIFS(СВЦЭМ!$C$39:$C$782,СВЦЭМ!$A$39:$A$782,$A38,СВЦЭМ!$B$39:$B$782,P$11)+'СЕТ СН'!$F$12+СВЦЭМ!$D$10+'СЕТ СН'!$F$5-'СЕТ СН'!$F$20</f>
        <v>1780.8654102999999</v>
      </c>
      <c r="Q38" s="36">
        <f>SUMIFS(СВЦЭМ!$C$39:$C$782,СВЦЭМ!$A$39:$A$782,$A38,СВЦЭМ!$B$39:$B$782,Q$11)+'СЕТ СН'!$F$12+СВЦЭМ!$D$10+'СЕТ СН'!$F$5-'СЕТ СН'!$F$20</f>
        <v>1783.47580462</v>
      </c>
      <c r="R38" s="36">
        <f>SUMIFS(СВЦЭМ!$C$39:$C$782,СВЦЭМ!$A$39:$A$782,$A38,СВЦЭМ!$B$39:$B$782,R$11)+'СЕТ СН'!$F$12+СВЦЭМ!$D$10+'СЕТ СН'!$F$5-'СЕТ СН'!$F$20</f>
        <v>1746.9178227299999</v>
      </c>
      <c r="S38" s="36">
        <f>SUMIFS(СВЦЭМ!$C$39:$C$782,СВЦЭМ!$A$39:$A$782,$A38,СВЦЭМ!$B$39:$B$782,S$11)+'СЕТ СН'!$F$12+СВЦЭМ!$D$10+'СЕТ СН'!$F$5-'СЕТ СН'!$F$20</f>
        <v>1683.37510019</v>
      </c>
      <c r="T38" s="36">
        <f>SUMIFS(СВЦЭМ!$C$39:$C$782,СВЦЭМ!$A$39:$A$782,$A38,СВЦЭМ!$B$39:$B$782,T$11)+'СЕТ СН'!$F$12+СВЦЭМ!$D$10+'СЕТ СН'!$F$5-'СЕТ СН'!$F$20</f>
        <v>1646.0359730499999</v>
      </c>
      <c r="U38" s="36">
        <f>SUMIFS(СВЦЭМ!$C$39:$C$782,СВЦЭМ!$A$39:$A$782,$A38,СВЦЭМ!$B$39:$B$782,U$11)+'СЕТ СН'!$F$12+СВЦЭМ!$D$10+'СЕТ СН'!$F$5-'СЕТ СН'!$F$20</f>
        <v>1641.9936009500002</v>
      </c>
      <c r="V38" s="36">
        <f>SUMIFS(СВЦЭМ!$C$39:$C$782,СВЦЭМ!$A$39:$A$782,$A38,СВЦЭМ!$B$39:$B$782,V$11)+'СЕТ СН'!$F$12+СВЦЭМ!$D$10+'СЕТ СН'!$F$5-'СЕТ СН'!$F$20</f>
        <v>1623.9139105200002</v>
      </c>
      <c r="W38" s="36">
        <f>SUMIFS(СВЦЭМ!$C$39:$C$782,СВЦЭМ!$A$39:$A$782,$A38,СВЦЭМ!$B$39:$B$782,W$11)+'СЕТ СН'!$F$12+СВЦЭМ!$D$10+'СЕТ СН'!$F$5-'СЕТ СН'!$F$20</f>
        <v>1624.7950319000001</v>
      </c>
      <c r="X38" s="36">
        <f>SUMIFS(СВЦЭМ!$C$39:$C$782,СВЦЭМ!$A$39:$A$782,$A38,СВЦЭМ!$B$39:$B$782,X$11)+'СЕТ СН'!$F$12+СВЦЭМ!$D$10+'СЕТ СН'!$F$5-'СЕТ СН'!$F$20</f>
        <v>1621.5596745800001</v>
      </c>
      <c r="Y38" s="36">
        <f>SUMIFS(СВЦЭМ!$C$39:$C$782,СВЦЭМ!$A$39:$A$782,$A38,СВЦЭМ!$B$39:$B$782,Y$11)+'СЕТ СН'!$F$12+СВЦЭМ!$D$10+'СЕТ СН'!$F$5-'СЕТ СН'!$F$20</f>
        <v>1618.7535645299999</v>
      </c>
    </row>
    <row r="39" spans="1:25" ht="15.75" x14ac:dyDescent="0.2">
      <c r="A39" s="35">
        <f t="shared" si="0"/>
        <v>44375</v>
      </c>
      <c r="B39" s="36">
        <f>SUMIFS(СВЦЭМ!$C$39:$C$782,СВЦЭМ!$A$39:$A$782,$A39,СВЦЭМ!$B$39:$B$782,B$11)+'СЕТ СН'!$F$12+СВЦЭМ!$D$10+'СЕТ СН'!$F$5-'СЕТ СН'!$F$20</f>
        <v>1664.3125264400001</v>
      </c>
      <c r="C39" s="36">
        <f>SUMIFS(СВЦЭМ!$C$39:$C$782,СВЦЭМ!$A$39:$A$782,$A39,СВЦЭМ!$B$39:$B$782,C$11)+'СЕТ СН'!$F$12+СВЦЭМ!$D$10+'СЕТ СН'!$F$5-'СЕТ СН'!$F$20</f>
        <v>1744.3005723800002</v>
      </c>
      <c r="D39" s="36">
        <f>SUMIFS(СВЦЭМ!$C$39:$C$782,СВЦЭМ!$A$39:$A$782,$A39,СВЦЭМ!$B$39:$B$782,D$11)+'СЕТ СН'!$F$12+СВЦЭМ!$D$10+'СЕТ СН'!$F$5-'СЕТ СН'!$F$20</f>
        <v>1761.0828813500002</v>
      </c>
      <c r="E39" s="36">
        <f>SUMIFS(СВЦЭМ!$C$39:$C$782,СВЦЭМ!$A$39:$A$782,$A39,СВЦЭМ!$B$39:$B$782,E$11)+'СЕТ СН'!$F$12+СВЦЭМ!$D$10+'СЕТ СН'!$F$5-'СЕТ СН'!$F$20</f>
        <v>1773.9856036000001</v>
      </c>
      <c r="F39" s="36">
        <f>SUMIFS(СВЦЭМ!$C$39:$C$782,СВЦЭМ!$A$39:$A$782,$A39,СВЦЭМ!$B$39:$B$782,F$11)+'СЕТ СН'!$F$12+СВЦЭМ!$D$10+'СЕТ СН'!$F$5-'СЕТ СН'!$F$20</f>
        <v>1772.2866027099999</v>
      </c>
      <c r="G39" s="36">
        <f>SUMIFS(СВЦЭМ!$C$39:$C$782,СВЦЭМ!$A$39:$A$782,$A39,СВЦЭМ!$B$39:$B$782,G$11)+'СЕТ СН'!$F$12+СВЦЭМ!$D$10+'СЕТ СН'!$F$5-'СЕТ СН'!$F$20</f>
        <v>1758.2206714700001</v>
      </c>
      <c r="H39" s="36">
        <f>SUMIFS(СВЦЭМ!$C$39:$C$782,СВЦЭМ!$A$39:$A$782,$A39,СВЦЭМ!$B$39:$B$782,H$11)+'СЕТ СН'!$F$12+СВЦЭМ!$D$10+'СЕТ СН'!$F$5-'СЕТ СН'!$F$20</f>
        <v>1760.9659168400001</v>
      </c>
      <c r="I39" s="36">
        <f>SUMIFS(СВЦЭМ!$C$39:$C$782,СВЦЭМ!$A$39:$A$782,$A39,СВЦЭМ!$B$39:$B$782,I$11)+'СЕТ СН'!$F$12+СВЦЭМ!$D$10+'СЕТ СН'!$F$5-'СЕТ СН'!$F$20</f>
        <v>1814.9285972100001</v>
      </c>
      <c r="J39" s="36">
        <f>SUMIFS(СВЦЭМ!$C$39:$C$782,СВЦЭМ!$A$39:$A$782,$A39,СВЦЭМ!$B$39:$B$782,J$11)+'СЕТ СН'!$F$12+СВЦЭМ!$D$10+'СЕТ СН'!$F$5-'СЕТ СН'!$F$20</f>
        <v>1744.4442694899999</v>
      </c>
      <c r="K39" s="36">
        <f>SUMIFS(СВЦЭМ!$C$39:$C$782,СВЦЭМ!$A$39:$A$782,$A39,СВЦЭМ!$B$39:$B$782,K$11)+'СЕТ СН'!$F$12+СВЦЭМ!$D$10+'СЕТ СН'!$F$5-'СЕТ СН'!$F$20</f>
        <v>1698.3380920899999</v>
      </c>
      <c r="L39" s="36">
        <f>SUMIFS(СВЦЭМ!$C$39:$C$782,СВЦЭМ!$A$39:$A$782,$A39,СВЦЭМ!$B$39:$B$782,L$11)+'СЕТ СН'!$F$12+СВЦЭМ!$D$10+'СЕТ СН'!$F$5-'СЕТ СН'!$F$20</f>
        <v>1668.7102482700002</v>
      </c>
      <c r="M39" s="36">
        <f>SUMIFS(СВЦЭМ!$C$39:$C$782,СВЦЭМ!$A$39:$A$782,$A39,СВЦЭМ!$B$39:$B$782,M$11)+'СЕТ СН'!$F$12+СВЦЭМ!$D$10+'СЕТ СН'!$F$5-'СЕТ СН'!$F$20</f>
        <v>1700.5701599700001</v>
      </c>
      <c r="N39" s="36">
        <f>SUMIFS(СВЦЭМ!$C$39:$C$782,СВЦЭМ!$A$39:$A$782,$A39,СВЦЭМ!$B$39:$B$782,N$11)+'СЕТ СН'!$F$12+СВЦЭМ!$D$10+'СЕТ СН'!$F$5-'СЕТ СН'!$F$20</f>
        <v>1778.0540347900001</v>
      </c>
      <c r="O39" s="36">
        <f>SUMIFS(СВЦЭМ!$C$39:$C$782,СВЦЭМ!$A$39:$A$782,$A39,СВЦЭМ!$B$39:$B$782,O$11)+'СЕТ СН'!$F$12+СВЦЭМ!$D$10+'СЕТ СН'!$F$5-'СЕТ СН'!$F$20</f>
        <v>1803.3526928700001</v>
      </c>
      <c r="P39" s="36">
        <f>SUMIFS(СВЦЭМ!$C$39:$C$782,СВЦЭМ!$A$39:$A$782,$A39,СВЦЭМ!$B$39:$B$782,P$11)+'СЕТ СН'!$F$12+СВЦЭМ!$D$10+'СЕТ СН'!$F$5-'СЕТ СН'!$F$20</f>
        <v>1809.67871743</v>
      </c>
      <c r="Q39" s="36">
        <f>SUMIFS(СВЦЭМ!$C$39:$C$782,СВЦЭМ!$A$39:$A$782,$A39,СВЦЭМ!$B$39:$B$782,Q$11)+'СЕТ СН'!$F$12+СВЦЭМ!$D$10+'СЕТ СН'!$F$5-'СЕТ СН'!$F$20</f>
        <v>1803.3113950699999</v>
      </c>
      <c r="R39" s="36">
        <f>SUMIFS(СВЦЭМ!$C$39:$C$782,СВЦЭМ!$A$39:$A$782,$A39,СВЦЭМ!$B$39:$B$782,R$11)+'СЕТ СН'!$F$12+СВЦЭМ!$D$10+'СЕТ СН'!$F$5-'СЕТ СН'!$F$20</f>
        <v>1773.0300703400001</v>
      </c>
      <c r="S39" s="36">
        <f>SUMIFS(СВЦЭМ!$C$39:$C$782,СВЦЭМ!$A$39:$A$782,$A39,СВЦЭМ!$B$39:$B$782,S$11)+'СЕТ СН'!$F$12+СВЦЭМ!$D$10+'СЕТ СН'!$F$5-'СЕТ СН'!$F$20</f>
        <v>1724.0489444</v>
      </c>
      <c r="T39" s="36">
        <f>SUMIFS(СВЦЭМ!$C$39:$C$782,СВЦЭМ!$A$39:$A$782,$A39,СВЦЭМ!$B$39:$B$782,T$11)+'СЕТ СН'!$F$12+СВЦЭМ!$D$10+'СЕТ СН'!$F$5-'СЕТ СН'!$F$20</f>
        <v>1667.06642878</v>
      </c>
      <c r="U39" s="36">
        <f>SUMIFS(СВЦЭМ!$C$39:$C$782,СВЦЭМ!$A$39:$A$782,$A39,СВЦЭМ!$B$39:$B$782,U$11)+'СЕТ СН'!$F$12+СВЦЭМ!$D$10+'СЕТ СН'!$F$5-'СЕТ СН'!$F$20</f>
        <v>1677.6545229200001</v>
      </c>
      <c r="V39" s="36">
        <f>SUMIFS(СВЦЭМ!$C$39:$C$782,СВЦЭМ!$A$39:$A$782,$A39,СВЦЭМ!$B$39:$B$782,V$11)+'СЕТ СН'!$F$12+СВЦЭМ!$D$10+'СЕТ СН'!$F$5-'СЕТ СН'!$F$20</f>
        <v>1643.5632211300001</v>
      </c>
      <c r="W39" s="36">
        <f>SUMIFS(СВЦЭМ!$C$39:$C$782,СВЦЭМ!$A$39:$A$782,$A39,СВЦЭМ!$B$39:$B$782,W$11)+'СЕТ СН'!$F$12+СВЦЭМ!$D$10+'СЕТ СН'!$F$5-'СЕТ СН'!$F$20</f>
        <v>1654.9614889500001</v>
      </c>
      <c r="X39" s="36">
        <f>SUMIFS(СВЦЭМ!$C$39:$C$782,СВЦЭМ!$A$39:$A$782,$A39,СВЦЭМ!$B$39:$B$782,X$11)+'СЕТ СН'!$F$12+СВЦЭМ!$D$10+'СЕТ СН'!$F$5-'СЕТ СН'!$F$20</f>
        <v>1663.13364806</v>
      </c>
      <c r="Y39" s="36">
        <f>SUMIFS(СВЦЭМ!$C$39:$C$782,СВЦЭМ!$A$39:$A$782,$A39,СВЦЭМ!$B$39:$B$782,Y$11)+'СЕТ СН'!$F$12+СВЦЭМ!$D$10+'СЕТ СН'!$F$5-'СЕТ СН'!$F$20</f>
        <v>1709.0506135200001</v>
      </c>
    </row>
    <row r="40" spans="1:25" ht="15.75" x14ac:dyDescent="0.2">
      <c r="A40" s="35">
        <f t="shared" si="0"/>
        <v>44376</v>
      </c>
      <c r="B40" s="36">
        <f>SUMIFS(СВЦЭМ!$C$39:$C$782,СВЦЭМ!$A$39:$A$782,$A40,СВЦЭМ!$B$39:$B$782,B$11)+'СЕТ СН'!$F$12+СВЦЭМ!$D$10+'СЕТ СН'!$F$5-'СЕТ СН'!$F$20</f>
        <v>1707.79287458</v>
      </c>
      <c r="C40" s="36">
        <f>SUMIFS(СВЦЭМ!$C$39:$C$782,СВЦЭМ!$A$39:$A$782,$A40,СВЦЭМ!$B$39:$B$782,C$11)+'СЕТ СН'!$F$12+СВЦЭМ!$D$10+'СЕТ СН'!$F$5-'СЕТ СН'!$F$20</f>
        <v>1741.6153736000001</v>
      </c>
      <c r="D40" s="36">
        <f>SUMIFS(СВЦЭМ!$C$39:$C$782,СВЦЭМ!$A$39:$A$782,$A40,СВЦЭМ!$B$39:$B$782,D$11)+'СЕТ СН'!$F$12+СВЦЭМ!$D$10+'СЕТ СН'!$F$5-'СЕТ СН'!$F$20</f>
        <v>1755.0879598700001</v>
      </c>
      <c r="E40" s="36">
        <f>SUMIFS(СВЦЭМ!$C$39:$C$782,СВЦЭМ!$A$39:$A$782,$A40,СВЦЭМ!$B$39:$B$782,E$11)+'СЕТ СН'!$F$12+СВЦЭМ!$D$10+'СЕТ СН'!$F$5-'СЕТ СН'!$F$20</f>
        <v>1771.58180343</v>
      </c>
      <c r="F40" s="36">
        <f>SUMIFS(СВЦЭМ!$C$39:$C$782,СВЦЭМ!$A$39:$A$782,$A40,СВЦЭМ!$B$39:$B$782,F$11)+'СЕТ СН'!$F$12+СВЦЭМ!$D$10+'СЕТ СН'!$F$5-'СЕТ СН'!$F$20</f>
        <v>1772.0464722700001</v>
      </c>
      <c r="G40" s="36">
        <f>SUMIFS(СВЦЭМ!$C$39:$C$782,СВЦЭМ!$A$39:$A$782,$A40,СВЦЭМ!$B$39:$B$782,G$11)+'СЕТ СН'!$F$12+СВЦЭМ!$D$10+'СЕТ СН'!$F$5-'СЕТ СН'!$F$20</f>
        <v>1763.28840745</v>
      </c>
      <c r="H40" s="36">
        <f>SUMIFS(СВЦЭМ!$C$39:$C$782,СВЦЭМ!$A$39:$A$782,$A40,СВЦЭМ!$B$39:$B$782,H$11)+'СЕТ СН'!$F$12+СВЦЭМ!$D$10+'СЕТ СН'!$F$5-'СЕТ СН'!$F$20</f>
        <v>1751.8585130500001</v>
      </c>
      <c r="I40" s="36">
        <f>SUMIFS(СВЦЭМ!$C$39:$C$782,СВЦЭМ!$A$39:$A$782,$A40,СВЦЭМ!$B$39:$B$782,I$11)+'СЕТ СН'!$F$12+СВЦЭМ!$D$10+'СЕТ СН'!$F$5-'СЕТ СН'!$F$20</f>
        <v>1796.0345262300002</v>
      </c>
      <c r="J40" s="36">
        <f>SUMIFS(СВЦЭМ!$C$39:$C$782,СВЦЭМ!$A$39:$A$782,$A40,СВЦЭМ!$B$39:$B$782,J$11)+'СЕТ СН'!$F$12+СВЦЭМ!$D$10+'СЕТ СН'!$F$5-'СЕТ СН'!$F$20</f>
        <v>1734.56203669</v>
      </c>
      <c r="K40" s="36">
        <f>SUMIFS(СВЦЭМ!$C$39:$C$782,СВЦЭМ!$A$39:$A$782,$A40,СВЦЭМ!$B$39:$B$782,K$11)+'СЕТ СН'!$F$12+СВЦЭМ!$D$10+'СЕТ СН'!$F$5-'СЕТ СН'!$F$20</f>
        <v>1694.6645519799999</v>
      </c>
      <c r="L40" s="36">
        <f>SUMIFS(СВЦЭМ!$C$39:$C$782,СВЦЭМ!$A$39:$A$782,$A40,СВЦЭМ!$B$39:$B$782,L$11)+'СЕТ СН'!$F$12+СВЦЭМ!$D$10+'СЕТ СН'!$F$5-'СЕТ СН'!$F$20</f>
        <v>1666.0551706700001</v>
      </c>
      <c r="M40" s="36">
        <f>SUMIFS(СВЦЭМ!$C$39:$C$782,СВЦЭМ!$A$39:$A$782,$A40,СВЦЭМ!$B$39:$B$782,M$11)+'СЕТ СН'!$F$12+СВЦЭМ!$D$10+'СЕТ СН'!$F$5-'СЕТ СН'!$F$20</f>
        <v>1692.4867411300002</v>
      </c>
      <c r="N40" s="36">
        <f>SUMIFS(СВЦЭМ!$C$39:$C$782,СВЦЭМ!$A$39:$A$782,$A40,СВЦЭМ!$B$39:$B$782,N$11)+'СЕТ СН'!$F$12+СВЦЭМ!$D$10+'СЕТ СН'!$F$5-'СЕТ СН'!$F$20</f>
        <v>1770.2696512699999</v>
      </c>
      <c r="O40" s="36">
        <f>SUMIFS(СВЦЭМ!$C$39:$C$782,СВЦЭМ!$A$39:$A$782,$A40,СВЦЭМ!$B$39:$B$782,O$11)+'СЕТ СН'!$F$12+СВЦЭМ!$D$10+'СЕТ СН'!$F$5-'СЕТ СН'!$F$20</f>
        <v>1806.1697055899999</v>
      </c>
      <c r="P40" s="36">
        <f>SUMIFS(СВЦЭМ!$C$39:$C$782,СВЦЭМ!$A$39:$A$782,$A40,СВЦЭМ!$B$39:$B$782,P$11)+'СЕТ СН'!$F$12+СВЦЭМ!$D$10+'СЕТ СН'!$F$5-'СЕТ СН'!$F$20</f>
        <v>1812.0894034600001</v>
      </c>
      <c r="Q40" s="36">
        <f>SUMIFS(СВЦЭМ!$C$39:$C$782,СВЦЭМ!$A$39:$A$782,$A40,СВЦЭМ!$B$39:$B$782,Q$11)+'СЕТ СН'!$F$12+СВЦЭМ!$D$10+'СЕТ СН'!$F$5-'СЕТ СН'!$F$20</f>
        <v>1803.7919953400001</v>
      </c>
      <c r="R40" s="36">
        <f>SUMIFS(СВЦЭМ!$C$39:$C$782,СВЦЭМ!$A$39:$A$782,$A40,СВЦЭМ!$B$39:$B$782,R$11)+'СЕТ СН'!$F$12+СВЦЭМ!$D$10+'СЕТ СН'!$F$5-'СЕТ СН'!$F$20</f>
        <v>1776.0263323200002</v>
      </c>
      <c r="S40" s="36">
        <f>SUMIFS(СВЦЭМ!$C$39:$C$782,СВЦЭМ!$A$39:$A$782,$A40,СВЦЭМ!$B$39:$B$782,S$11)+'СЕТ СН'!$F$12+СВЦЭМ!$D$10+'СЕТ СН'!$F$5-'СЕТ СН'!$F$20</f>
        <v>1726.9981803600001</v>
      </c>
      <c r="T40" s="36">
        <f>SUMIFS(СВЦЭМ!$C$39:$C$782,СВЦЭМ!$A$39:$A$782,$A40,СВЦЭМ!$B$39:$B$782,T$11)+'СЕТ СН'!$F$12+СВЦЭМ!$D$10+'СЕТ СН'!$F$5-'СЕТ СН'!$F$20</f>
        <v>1679.0829532500002</v>
      </c>
      <c r="U40" s="36">
        <f>SUMIFS(СВЦЭМ!$C$39:$C$782,СВЦЭМ!$A$39:$A$782,$A40,СВЦЭМ!$B$39:$B$782,U$11)+'СЕТ СН'!$F$12+СВЦЭМ!$D$10+'СЕТ СН'!$F$5-'СЕТ СН'!$F$20</f>
        <v>1680.6917716299999</v>
      </c>
      <c r="V40" s="36">
        <f>SUMIFS(СВЦЭМ!$C$39:$C$782,СВЦЭМ!$A$39:$A$782,$A40,СВЦЭМ!$B$39:$B$782,V$11)+'СЕТ СН'!$F$12+СВЦЭМ!$D$10+'СЕТ СН'!$F$5-'СЕТ СН'!$F$20</f>
        <v>1648.68344946</v>
      </c>
      <c r="W40" s="36">
        <f>SUMIFS(СВЦЭМ!$C$39:$C$782,СВЦЭМ!$A$39:$A$782,$A40,СВЦЭМ!$B$39:$B$782,W$11)+'СЕТ СН'!$F$12+СВЦЭМ!$D$10+'СЕТ СН'!$F$5-'СЕТ СН'!$F$20</f>
        <v>1659.2137171600002</v>
      </c>
      <c r="X40" s="36">
        <f>SUMIFS(СВЦЭМ!$C$39:$C$782,СВЦЭМ!$A$39:$A$782,$A40,СВЦЭМ!$B$39:$B$782,X$11)+'СЕТ СН'!$F$12+СВЦЭМ!$D$10+'СЕТ СН'!$F$5-'СЕТ СН'!$F$20</f>
        <v>1672.68800831</v>
      </c>
      <c r="Y40" s="36">
        <f>SUMIFS(СВЦЭМ!$C$39:$C$782,СВЦЭМ!$A$39:$A$782,$A40,СВЦЭМ!$B$39:$B$782,Y$11)+'СЕТ СН'!$F$12+СВЦЭМ!$D$10+'СЕТ СН'!$F$5-'СЕТ СН'!$F$20</f>
        <v>1706.44283524</v>
      </c>
    </row>
    <row r="41" spans="1:25" ht="15.75" x14ac:dyDescent="0.2">
      <c r="A41" s="35">
        <f t="shared" si="0"/>
        <v>44377</v>
      </c>
      <c r="B41" s="36">
        <f>SUMIFS(СВЦЭМ!$C$39:$C$782,СВЦЭМ!$A$39:$A$782,$A41,СВЦЭМ!$B$39:$B$782,B$11)+'СЕТ СН'!$F$12+СВЦЭМ!$D$10+'СЕТ СН'!$F$5-'СЕТ СН'!$F$20</f>
        <v>1708.7176493100001</v>
      </c>
      <c r="C41" s="36">
        <f>SUMIFS(СВЦЭМ!$C$39:$C$782,СВЦЭМ!$A$39:$A$782,$A41,СВЦЭМ!$B$39:$B$782,C$11)+'СЕТ СН'!$F$12+СВЦЭМ!$D$10+'СЕТ СН'!$F$5-'СЕТ СН'!$F$20</f>
        <v>1797.8457089200001</v>
      </c>
      <c r="D41" s="36">
        <f>SUMIFS(СВЦЭМ!$C$39:$C$782,СВЦЭМ!$A$39:$A$782,$A41,СВЦЭМ!$B$39:$B$782,D$11)+'СЕТ СН'!$F$12+СВЦЭМ!$D$10+'СЕТ СН'!$F$5-'СЕТ СН'!$F$20</f>
        <v>1881.5839555699999</v>
      </c>
      <c r="E41" s="36">
        <f>SUMIFS(СВЦЭМ!$C$39:$C$782,СВЦЭМ!$A$39:$A$782,$A41,СВЦЭМ!$B$39:$B$782,E$11)+'СЕТ СН'!$F$12+СВЦЭМ!$D$10+'СЕТ СН'!$F$5-'СЕТ СН'!$F$20</f>
        <v>1877.79036154</v>
      </c>
      <c r="F41" s="36">
        <f>SUMIFS(СВЦЭМ!$C$39:$C$782,СВЦЭМ!$A$39:$A$782,$A41,СВЦЭМ!$B$39:$B$782,F$11)+'СЕТ СН'!$F$12+СВЦЭМ!$D$10+'СЕТ СН'!$F$5-'СЕТ СН'!$F$20</f>
        <v>1875.8135419700002</v>
      </c>
      <c r="G41" s="36">
        <f>SUMIFS(СВЦЭМ!$C$39:$C$782,СВЦЭМ!$A$39:$A$782,$A41,СВЦЭМ!$B$39:$B$782,G$11)+'СЕТ СН'!$F$12+СВЦЭМ!$D$10+'СЕТ СН'!$F$5-'СЕТ СН'!$F$20</f>
        <v>1869.8517115200002</v>
      </c>
      <c r="H41" s="36">
        <f>SUMIFS(СВЦЭМ!$C$39:$C$782,СВЦЭМ!$A$39:$A$782,$A41,СВЦЭМ!$B$39:$B$782,H$11)+'СЕТ СН'!$F$12+СВЦЭМ!$D$10+'СЕТ СН'!$F$5-'СЕТ СН'!$F$20</f>
        <v>1845.3557931600001</v>
      </c>
      <c r="I41" s="36">
        <f>SUMIFS(СВЦЭМ!$C$39:$C$782,СВЦЭМ!$A$39:$A$782,$A41,СВЦЭМ!$B$39:$B$782,I$11)+'СЕТ СН'!$F$12+СВЦЭМ!$D$10+'СЕТ СН'!$F$5-'СЕТ СН'!$F$20</f>
        <v>1753.5417548700002</v>
      </c>
      <c r="J41" s="36">
        <f>SUMIFS(СВЦЭМ!$C$39:$C$782,СВЦЭМ!$A$39:$A$782,$A41,СВЦЭМ!$B$39:$B$782,J$11)+'СЕТ СН'!$F$12+СВЦЭМ!$D$10+'СЕТ СН'!$F$5-'СЕТ СН'!$F$20</f>
        <v>1685.9512090200001</v>
      </c>
      <c r="K41" s="36">
        <f>SUMIFS(СВЦЭМ!$C$39:$C$782,СВЦЭМ!$A$39:$A$782,$A41,СВЦЭМ!$B$39:$B$782,K$11)+'СЕТ СН'!$F$12+СВЦЭМ!$D$10+'СЕТ СН'!$F$5-'СЕТ СН'!$F$20</f>
        <v>1637.3794170000001</v>
      </c>
      <c r="L41" s="36">
        <f>SUMIFS(СВЦЭМ!$C$39:$C$782,СВЦЭМ!$A$39:$A$782,$A41,СВЦЭМ!$B$39:$B$782,L$11)+'СЕТ СН'!$F$12+СВЦЭМ!$D$10+'СЕТ СН'!$F$5-'СЕТ СН'!$F$20</f>
        <v>1614.57011225</v>
      </c>
      <c r="M41" s="36">
        <f>SUMIFS(СВЦЭМ!$C$39:$C$782,СВЦЭМ!$A$39:$A$782,$A41,СВЦЭМ!$B$39:$B$782,M$11)+'СЕТ СН'!$F$12+СВЦЭМ!$D$10+'СЕТ СН'!$F$5-'СЕТ СН'!$F$20</f>
        <v>1650.09805818</v>
      </c>
      <c r="N41" s="36">
        <f>SUMIFS(СВЦЭМ!$C$39:$C$782,СВЦЭМ!$A$39:$A$782,$A41,СВЦЭМ!$B$39:$B$782,N$11)+'СЕТ СН'!$F$12+СВЦЭМ!$D$10+'СЕТ СН'!$F$5-'СЕТ СН'!$F$20</f>
        <v>1712.1742122400001</v>
      </c>
      <c r="O41" s="36">
        <f>SUMIFS(СВЦЭМ!$C$39:$C$782,СВЦЭМ!$A$39:$A$782,$A41,СВЦЭМ!$B$39:$B$782,O$11)+'СЕТ СН'!$F$12+СВЦЭМ!$D$10+'СЕТ СН'!$F$5-'СЕТ СН'!$F$20</f>
        <v>1756.4920050800001</v>
      </c>
      <c r="P41" s="36">
        <f>SUMIFS(СВЦЭМ!$C$39:$C$782,СВЦЭМ!$A$39:$A$782,$A41,СВЦЭМ!$B$39:$B$782,P$11)+'СЕТ СН'!$F$12+СВЦЭМ!$D$10+'СЕТ СН'!$F$5-'СЕТ СН'!$F$20</f>
        <v>1776.4777189000001</v>
      </c>
      <c r="Q41" s="36">
        <f>SUMIFS(СВЦЭМ!$C$39:$C$782,СВЦЭМ!$A$39:$A$782,$A41,СВЦЭМ!$B$39:$B$782,Q$11)+'СЕТ СН'!$F$12+СВЦЭМ!$D$10+'СЕТ СН'!$F$5-'СЕТ СН'!$F$20</f>
        <v>1763.3240908299999</v>
      </c>
      <c r="R41" s="36">
        <f>SUMIFS(СВЦЭМ!$C$39:$C$782,СВЦЭМ!$A$39:$A$782,$A41,СВЦЭМ!$B$39:$B$782,R$11)+'СЕТ СН'!$F$12+СВЦЭМ!$D$10+'СЕТ СН'!$F$5-'СЕТ СН'!$F$20</f>
        <v>1722.72500937</v>
      </c>
      <c r="S41" s="36">
        <f>SUMIFS(СВЦЭМ!$C$39:$C$782,СВЦЭМ!$A$39:$A$782,$A41,СВЦЭМ!$B$39:$B$782,S$11)+'СЕТ СН'!$F$12+СВЦЭМ!$D$10+'СЕТ СН'!$F$5-'СЕТ СН'!$F$20</f>
        <v>1660.0546663600001</v>
      </c>
      <c r="T41" s="36">
        <f>SUMIFS(СВЦЭМ!$C$39:$C$782,СВЦЭМ!$A$39:$A$782,$A41,СВЦЭМ!$B$39:$B$782,T$11)+'СЕТ СН'!$F$12+СВЦЭМ!$D$10+'СЕТ СН'!$F$5-'СЕТ СН'!$F$20</f>
        <v>1633.2371597199999</v>
      </c>
      <c r="U41" s="36">
        <f>SUMIFS(СВЦЭМ!$C$39:$C$782,СВЦЭМ!$A$39:$A$782,$A41,СВЦЭМ!$B$39:$B$782,U$11)+'СЕТ СН'!$F$12+СВЦЭМ!$D$10+'СЕТ СН'!$F$5-'СЕТ СН'!$F$20</f>
        <v>1634.7823783200001</v>
      </c>
      <c r="V41" s="36">
        <f>SUMIFS(СВЦЭМ!$C$39:$C$782,СВЦЭМ!$A$39:$A$782,$A41,СВЦЭМ!$B$39:$B$782,V$11)+'СЕТ СН'!$F$12+СВЦЭМ!$D$10+'СЕТ СН'!$F$5-'СЕТ СН'!$F$20</f>
        <v>1617.4054210600002</v>
      </c>
      <c r="W41" s="36">
        <f>SUMIFS(СВЦЭМ!$C$39:$C$782,СВЦЭМ!$A$39:$A$782,$A41,СВЦЭМ!$B$39:$B$782,W$11)+'СЕТ СН'!$F$12+СВЦЭМ!$D$10+'СЕТ СН'!$F$5-'СЕТ СН'!$F$20</f>
        <v>1619.80112676</v>
      </c>
      <c r="X41" s="36">
        <f>SUMIFS(СВЦЭМ!$C$39:$C$782,СВЦЭМ!$A$39:$A$782,$A41,СВЦЭМ!$B$39:$B$782,X$11)+'СЕТ СН'!$F$12+СВЦЭМ!$D$10+'СЕТ СН'!$F$5-'СЕТ СН'!$F$20</f>
        <v>1628.6298470400002</v>
      </c>
      <c r="Y41" s="36">
        <f>SUMIFS(СВЦЭМ!$C$39:$C$782,СВЦЭМ!$A$39:$A$782,$A41,СВЦЭМ!$B$39:$B$782,Y$11)+'СЕТ СН'!$F$12+СВЦЭМ!$D$10+'СЕТ СН'!$F$5-'СЕТ СН'!$F$20</f>
        <v>1635.7740776300002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СН'!$G$12+СВЦЭМ!$D$10+'СЕТ СН'!$G$5-'СЕТ СН'!$G$20</f>
        <v>2624.3533616999998</v>
      </c>
      <c r="C48" s="36">
        <f>SUMIFS(СВЦЭМ!$C$39:$C$782,СВЦЭМ!$A$39:$A$782,$A48,СВЦЭМ!$B$39:$B$782,C$47)+'СЕТ СН'!$G$12+СВЦЭМ!$D$10+'СЕТ СН'!$G$5-'СЕТ СН'!$G$20</f>
        <v>2686.0097579799999</v>
      </c>
      <c r="D48" s="36">
        <f>SUMIFS(СВЦЭМ!$C$39:$C$782,СВЦЭМ!$A$39:$A$782,$A48,СВЦЭМ!$B$39:$B$782,D$47)+'СЕТ СН'!$G$12+СВЦЭМ!$D$10+'СЕТ СН'!$G$5-'СЕТ СН'!$G$20</f>
        <v>2708.34328112</v>
      </c>
      <c r="E48" s="36">
        <f>SUMIFS(СВЦЭМ!$C$39:$C$782,СВЦЭМ!$A$39:$A$782,$A48,СВЦЭМ!$B$39:$B$782,E$47)+'СЕТ СН'!$G$12+СВЦЭМ!$D$10+'СЕТ СН'!$G$5-'СЕТ СН'!$G$20</f>
        <v>2716.8780084099999</v>
      </c>
      <c r="F48" s="36">
        <f>SUMIFS(СВЦЭМ!$C$39:$C$782,СВЦЭМ!$A$39:$A$782,$A48,СВЦЭМ!$B$39:$B$782,F$47)+'СЕТ СН'!$G$12+СВЦЭМ!$D$10+'СЕТ СН'!$G$5-'СЕТ СН'!$G$20</f>
        <v>2714.5170036300001</v>
      </c>
      <c r="G48" s="36">
        <f>SUMIFS(СВЦЭМ!$C$39:$C$782,СВЦЭМ!$A$39:$A$782,$A48,СВЦЭМ!$B$39:$B$782,G$47)+'СЕТ СН'!$G$12+СВЦЭМ!$D$10+'СЕТ СН'!$G$5-'СЕТ СН'!$G$20</f>
        <v>2700.8492590800001</v>
      </c>
      <c r="H48" s="36">
        <f>SUMIFS(СВЦЭМ!$C$39:$C$782,СВЦЭМ!$A$39:$A$782,$A48,СВЦЭМ!$B$39:$B$782,H$47)+'СЕТ СН'!$G$12+СВЦЭМ!$D$10+'СЕТ СН'!$G$5-'СЕТ СН'!$G$20</f>
        <v>2660.6152735400001</v>
      </c>
      <c r="I48" s="36">
        <f>SUMIFS(СВЦЭМ!$C$39:$C$782,СВЦЭМ!$A$39:$A$782,$A48,СВЦЭМ!$B$39:$B$782,I$47)+'СЕТ СН'!$G$12+СВЦЭМ!$D$10+'СЕТ СН'!$G$5-'СЕТ СН'!$G$20</f>
        <v>2572.2682568499999</v>
      </c>
      <c r="J48" s="36">
        <f>SUMIFS(СВЦЭМ!$C$39:$C$782,СВЦЭМ!$A$39:$A$782,$A48,СВЦЭМ!$B$39:$B$782,J$47)+'СЕТ СН'!$G$12+СВЦЭМ!$D$10+'СЕТ СН'!$G$5-'СЕТ СН'!$G$20</f>
        <v>2524.2186851599999</v>
      </c>
      <c r="K48" s="36">
        <f>SUMIFS(СВЦЭМ!$C$39:$C$782,СВЦЭМ!$A$39:$A$782,$A48,СВЦЭМ!$B$39:$B$782,K$47)+'СЕТ СН'!$G$12+СВЦЭМ!$D$10+'СЕТ СН'!$G$5-'СЕТ СН'!$G$20</f>
        <v>2623.62178498</v>
      </c>
      <c r="L48" s="36">
        <f>SUMIFS(СВЦЭМ!$C$39:$C$782,СВЦЭМ!$A$39:$A$782,$A48,СВЦЭМ!$B$39:$B$782,L$47)+'СЕТ СН'!$G$12+СВЦЭМ!$D$10+'СЕТ СН'!$G$5-'СЕТ СН'!$G$20</f>
        <v>2609.3925853800001</v>
      </c>
      <c r="M48" s="36">
        <f>SUMIFS(СВЦЭМ!$C$39:$C$782,СВЦЭМ!$A$39:$A$782,$A48,СВЦЭМ!$B$39:$B$782,M$47)+'СЕТ СН'!$G$12+СВЦЭМ!$D$10+'СЕТ СН'!$G$5-'СЕТ СН'!$G$20</f>
        <v>2595.4382651699998</v>
      </c>
      <c r="N48" s="36">
        <f>SUMIFS(СВЦЭМ!$C$39:$C$782,СВЦЭМ!$A$39:$A$782,$A48,СВЦЭМ!$B$39:$B$782,N$47)+'СЕТ СН'!$G$12+СВЦЭМ!$D$10+'СЕТ СН'!$G$5-'СЕТ СН'!$G$20</f>
        <v>2609.6080853600001</v>
      </c>
      <c r="O48" s="36">
        <f>SUMIFS(СВЦЭМ!$C$39:$C$782,СВЦЭМ!$A$39:$A$782,$A48,СВЦЭМ!$B$39:$B$782,O$47)+'СЕТ СН'!$G$12+СВЦЭМ!$D$10+'СЕТ СН'!$G$5-'СЕТ СН'!$G$20</f>
        <v>2647.8174966799997</v>
      </c>
      <c r="P48" s="36">
        <f>SUMIFS(СВЦЭМ!$C$39:$C$782,СВЦЭМ!$A$39:$A$782,$A48,СВЦЭМ!$B$39:$B$782,P$47)+'СЕТ СН'!$G$12+СВЦЭМ!$D$10+'СЕТ СН'!$G$5-'СЕТ СН'!$G$20</f>
        <v>2651.47984318</v>
      </c>
      <c r="Q48" s="36">
        <f>SUMIFS(СВЦЭМ!$C$39:$C$782,СВЦЭМ!$A$39:$A$782,$A48,СВЦЭМ!$B$39:$B$782,Q$47)+'СЕТ СН'!$G$12+СВЦЭМ!$D$10+'СЕТ СН'!$G$5-'СЕТ СН'!$G$20</f>
        <v>2657.4888480499999</v>
      </c>
      <c r="R48" s="36">
        <f>SUMIFS(СВЦЭМ!$C$39:$C$782,СВЦЭМ!$A$39:$A$782,$A48,СВЦЭМ!$B$39:$B$782,R$47)+'СЕТ СН'!$G$12+СВЦЭМ!$D$10+'СЕТ СН'!$G$5-'СЕТ СН'!$G$20</f>
        <v>2611.3573511099999</v>
      </c>
      <c r="S48" s="36">
        <f>SUMIFS(СВЦЭМ!$C$39:$C$782,СВЦЭМ!$A$39:$A$782,$A48,СВЦЭМ!$B$39:$B$782,S$47)+'СЕТ СН'!$G$12+СВЦЭМ!$D$10+'СЕТ СН'!$G$5-'СЕТ СН'!$G$20</f>
        <v>2612.7525095599999</v>
      </c>
      <c r="T48" s="36">
        <f>SUMIFS(СВЦЭМ!$C$39:$C$782,СВЦЭМ!$A$39:$A$782,$A48,СВЦЭМ!$B$39:$B$782,T$47)+'СЕТ СН'!$G$12+СВЦЭМ!$D$10+'СЕТ СН'!$G$5-'СЕТ СН'!$G$20</f>
        <v>2621.5760073299998</v>
      </c>
      <c r="U48" s="36">
        <f>SUMIFS(СВЦЭМ!$C$39:$C$782,СВЦЭМ!$A$39:$A$782,$A48,СВЦЭМ!$B$39:$B$782,U$47)+'СЕТ СН'!$G$12+СВЦЭМ!$D$10+'СЕТ СН'!$G$5-'СЕТ СН'!$G$20</f>
        <v>2617.9126388599998</v>
      </c>
      <c r="V48" s="36">
        <f>SUMIFS(СВЦЭМ!$C$39:$C$782,СВЦЭМ!$A$39:$A$782,$A48,СВЦЭМ!$B$39:$B$782,V$47)+'СЕТ СН'!$G$12+СВЦЭМ!$D$10+'СЕТ СН'!$G$5-'СЕТ СН'!$G$20</f>
        <v>2623.8971500899997</v>
      </c>
      <c r="W48" s="36">
        <f>SUMIFS(СВЦЭМ!$C$39:$C$782,СВЦЭМ!$A$39:$A$782,$A48,СВЦЭМ!$B$39:$B$782,W$47)+'СЕТ СН'!$G$12+СВЦЭМ!$D$10+'СЕТ СН'!$G$5-'СЕТ СН'!$G$20</f>
        <v>2635.4017459799998</v>
      </c>
      <c r="X48" s="36">
        <f>SUMIFS(СВЦЭМ!$C$39:$C$782,СВЦЭМ!$A$39:$A$782,$A48,СВЦЭМ!$B$39:$B$782,X$47)+'СЕТ СН'!$G$12+СВЦЭМ!$D$10+'СЕТ СН'!$G$5-'СЕТ СН'!$G$20</f>
        <v>2641.9377097199999</v>
      </c>
      <c r="Y48" s="36">
        <f>SUMIFS(СВЦЭМ!$C$39:$C$782,СВЦЭМ!$A$39:$A$782,$A48,СВЦЭМ!$B$39:$B$782,Y$47)+'СЕТ СН'!$G$12+СВЦЭМ!$D$10+'СЕТ СН'!$G$5-'СЕТ СН'!$G$20</f>
        <v>2591.53837694</v>
      </c>
    </row>
    <row r="49" spans="1:25" ht="15.75" x14ac:dyDescent="0.2">
      <c r="A49" s="35">
        <f>A48+1</f>
        <v>44349</v>
      </c>
      <c r="B49" s="36">
        <f>SUMIFS(СВЦЭМ!$C$39:$C$782,СВЦЭМ!$A$39:$A$782,$A49,СВЦЭМ!$B$39:$B$782,B$47)+'СЕТ СН'!$G$12+СВЦЭМ!$D$10+'СЕТ СН'!$G$5-'СЕТ СН'!$G$20</f>
        <v>2568.5431932299998</v>
      </c>
      <c r="C49" s="36">
        <f>SUMIFS(СВЦЭМ!$C$39:$C$782,СВЦЭМ!$A$39:$A$782,$A49,СВЦЭМ!$B$39:$B$782,C$47)+'СЕТ СН'!$G$12+СВЦЭМ!$D$10+'СЕТ СН'!$G$5-'СЕТ СН'!$G$20</f>
        <v>2625.7762264499997</v>
      </c>
      <c r="D49" s="36">
        <f>SUMIFS(СВЦЭМ!$C$39:$C$782,СВЦЭМ!$A$39:$A$782,$A49,СВЦЭМ!$B$39:$B$782,D$47)+'СЕТ СН'!$G$12+СВЦЭМ!$D$10+'СЕТ СН'!$G$5-'СЕТ СН'!$G$20</f>
        <v>2697.80008417</v>
      </c>
      <c r="E49" s="36">
        <f>SUMIFS(СВЦЭМ!$C$39:$C$782,СВЦЭМ!$A$39:$A$782,$A49,СВЦЭМ!$B$39:$B$782,E$47)+'СЕТ СН'!$G$12+СВЦЭМ!$D$10+'СЕТ СН'!$G$5-'СЕТ СН'!$G$20</f>
        <v>2704.0361840099999</v>
      </c>
      <c r="F49" s="36">
        <f>SUMIFS(СВЦЭМ!$C$39:$C$782,СВЦЭМ!$A$39:$A$782,$A49,СВЦЭМ!$B$39:$B$782,F$47)+'СЕТ СН'!$G$12+СВЦЭМ!$D$10+'СЕТ СН'!$G$5-'СЕТ СН'!$G$20</f>
        <v>2711.71940339</v>
      </c>
      <c r="G49" s="36">
        <f>SUMIFS(СВЦЭМ!$C$39:$C$782,СВЦЭМ!$A$39:$A$782,$A49,СВЦЭМ!$B$39:$B$782,G$47)+'СЕТ СН'!$G$12+СВЦЭМ!$D$10+'СЕТ СН'!$G$5-'СЕТ СН'!$G$20</f>
        <v>2691.1126439600002</v>
      </c>
      <c r="H49" s="36">
        <f>SUMIFS(СВЦЭМ!$C$39:$C$782,СВЦЭМ!$A$39:$A$782,$A49,СВЦЭМ!$B$39:$B$782,H$47)+'СЕТ СН'!$G$12+СВЦЭМ!$D$10+'СЕТ СН'!$G$5-'СЕТ СН'!$G$20</f>
        <v>2663.4589897300002</v>
      </c>
      <c r="I49" s="36">
        <f>SUMIFS(СВЦЭМ!$C$39:$C$782,СВЦЭМ!$A$39:$A$782,$A49,СВЦЭМ!$B$39:$B$782,I$47)+'СЕТ СН'!$G$12+СВЦЭМ!$D$10+'СЕТ СН'!$G$5-'СЕТ СН'!$G$20</f>
        <v>2599.3825601200001</v>
      </c>
      <c r="J49" s="36">
        <f>SUMIFS(СВЦЭМ!$C$39:$C$782,СВЦЭМ!$A$39:$A$782,$A49,СВЦЭМ!$B$39:$B$782,J$47)+'СЕТ СН'!$G$12+СВЦЭМ!$D$10+'СЕТ СН'!$G$5-'СЕТ СН'!$G$20</f>
        <v>2564.4876438199999</v>
      </c>
      <c r="K49" s="36">
        <f>SUMIFS(СВЦЭМ!$C$39:$C$782,СВЦЭМ!$A$39:$A$782,$A49,СВЦЭМ!$B$39:$B$782,K$47)+'СЕТ СН'!$G$12+СВЦЭМ!$D$10+'СЕТ СН'!$G$5-'СЕТ СН'!$G$20</f>
        <v>2586.3886336699998</v>
      </c>
      <c r="L49" s="36">
        <f>SUMIFS(СВЦЭМ!$C$39:$C$782,СВЦЭМ!$A$39:$A$782,$A49,СВЦЭМ!$B$39:$B$782,L$47)+'СЕТ СН'!$G$12+СВЦЭМ!$D$10+'СЕТ СН'!$G$5-'СЕТ СН'!$G$20</f>
        <v>2583.5653772599999</v>
      </c>
      <c r="M49" s="36">
        <f>SUMIFS(СВЦЭМ!$C$39:$C$782,СВЦЭМ!$A$39:$A$782,$A49,СВЦЭМ!$B$39:$B$782,M$47)+'СЕТ СН'!$G$12+СВЦЭМ!$D$10+'СЕТ СН'!$G$5-'СЕТ СН'!$G$20</f>
        <v>2587.9405599399997</v>
      </c>
      <c r="N49" s="36">
        <f>SUMIFS(СВЦЭМ!$C$39:$C$782,СВЦЭМ!$A$39:$A$782,$A49,СВЦЭМ!$B$39:$B$782,N$47)+'СЕТ СН'!$G$12+СВЦЭМ!$D$10+'СЕТ СН'!$G$5-'СЕТ СН'!$G$20</f>
        <v>2641.8326588300001</v>
      </c>
      <c r="O49" s="36">
        <f>SUMIFS(СВЦЭМ!$C$39:$C$782,СВЦЭМ!$A$39:$A$782,$A49,СВЦЭМ!$B$39:$B$782,O$47)+'СЕТ СН'!$G$12+СВЦЭМ!$D$10+'СЕТ СН'!$G$5-'СЕТ СН'!$G$20</f>
        <v>2680.6013977600001</v>
      </c>
      <c r="P49" s="36">
        <f>SUMIFS(СВЦЭМ!$C$39:$C$782,СВЦЭМ!$A$39:$A$782,$A49,СВЦЭМ!$B$39:$B$782,P$47)+'СЕТ СН'!$G$12+СВЦЭМ!$D$10+'СЕТ СН'!$G$5-'СЕТ СН'!$G$20</f>
        <v>2687.4400623800002</v>
      </c>
      <c r="Q49" s="36">
        <f>SUMIFS(СВЦЭМ!$C$39:$C$782,СВЦЭМ!$A$39:$A$782,$A49,СВЦЭМ!$B$39:$B$782,Q$47)+'СЕТ СН'!$G$12+СВЦЭМ!$D$10+'СЕТ СН'!$G$5-'СЕТ СН'!$G$20</f>
        <v>2689.22992333</v>
      </c>
      <c r="R49" s="36">
        <f>SUMIFS(СВЦЭМ!$C$39:$C$782,СВЦЭМ!$A$39:$A$782,$A49,СВЦЭМ!$B$39:$B$782,R$47)+'СЕТ СН'!$G$12+СВЦЭМ!$D$10+'СЕТ СН'!$G$5-'СЕТ СН'!$G$20</f>
        <v>2649.8956362099998</v>
      </c>
      <c r="S49" s="36">
        <f>SUMIFS(СВЦЭМ!$C$39:$C$782,СВЦЭМ!$A$39:$A$782,$A49,СВЦЭМ!$B$39:$B$782,S$47)+'СЕТ СН'!$G$12+СВЦЭМ!$D$10+'СЕТ СН'!$G$5-'СЕТ СН'!$G$20</f>
        <v>2644.3281597599998</v>
      </c>
      <c r="T49" s="36">
        <f>SUMIFS(СВЦЭМ!$C$39:$C$782,СВЦЭМ!$A$39:$A$782,$A49,СВЦЭМ!$B$39:$B$782,T$47)+'СЕТ СН'!$G$12+СВЦЭМ!$D$10+'СЕТ СН'!$G$5-'СЕТ СН'!$G$20</f>
        <v>2623.95575594</v>
      </c>
      <c r="U49" s="36">
        <f>SUMIFS(СВЦЭМ!$C$39:$C$782,СВЦЭМ!$A$39:$A$782,$A49,СВЦЭМ!$B$39:$B$782,U$47)+'СЕТ СН'!$G$12+СВЦЭМ!$D$10+'СЕТ СН'!$G$5-'СЕТ СН'!$G$20</f>
        <v>2592.3585015600001</v>
      </c>
      <c r="V49" s="36">
        <f>SUMIFS(СВЦЭМ!$C$39:$C$782,СВЦЭМ!$A$39:$A$782,$A49,СВЦЭМ!$B$39:$B$782,V$47)+'СЕТ СН'!$G$12+СВЦЭМ!$D$10+'СЕТ СН'!$G$5-'СЕТ СН'!$G$20</f>
        <v>2579.4072613200001</v>
      </c>
      <c r="W49" s="36">
        <f>SUMIFS(СВЦЭМ!$C$39:$C$782,СВЦЭМ!$A$39:$A$782,$A49,СВЦЭМ!$B$39:$B$782,W$47)+'СЕТ СН'!$G$12+СВЦЭМ!$D$10+'СЕТ СН'!$G$5-'СЕТ СН'!$G$20</f>
        <v>2590.8237634699999</v>
      </c>
      <c r="X49" s="36">
        <f>SUMIFS(СВЦЭМ!$C$39:$C$782,СВЦЭМ!$A$39:$A$782,$A49,СВЦЭМ!$B$39:$B$782,X$47)+'СЕТ СН'!$G$12+СВЦЭМ!$D$10+'СЕТ СН'!$G$5-'СЕТ СН'!$G$20</f>
        <v>2657.64192938</v>
      </c>
      <c r="Y49" s="36">
        <f>SUMIFS(СВЦЭМ!$C$39:$C$782,СВЦЭМ!$A$39:$A$782,$A49,СВЦЭМ!$B$39:$B$782,Y$47)+'СЕТ СН'!$G$12+СВЦЭМ!$D$10+'СЕТ СН'!$G$5-'СЕТ СН'!$G$20</f>
        <v>2615.2143878500001</v>
      </c>
    </row>
    <row r="50" spans="1:25" ht="15.75" x14ac:dyDescent="0.2">
      <c r="A50" s="35">
        <f t="shared" ref="A50:A77" si="1">A49+1</f>
        <v>44350</v>
      </c>
      <c r="B50" s="36">
        <f>SUMIFS(СВЦЭМ!$C$39:$C$782,СВЦЭМ!$A$39:$A$782,$A50,СВЦЭМ!$B$39:$B$782,B$47)+'СЕТ СН'!$G$12+СВЦЭМ!$D$10+'СЕТ СН'!$G$5-'СЕТ СН'!$G$20</f>
        <v>2541.6721370400001</v>
      </c>
      <c r="C50" s="36">
        <f>SUMIFS(СВЦЭМ!$C$39:$C$782,СВЦЭМ!$A$39:$A$782,$A50,СВЦЭМ!$B$39:$B$782,C$47)+'СЕТ СН'!$G$12+СВЦЭМ!$D$10+'СЕТ СН'!$G$5-'СЕТ СН'!$G$20</f>
        <v>2602.9176618500001</v>
      </c>
      <c r="D50" s="36">
        <f>SUMIFS(СВЦЭМ!$C$39:$C$782,СВЦЭМ!$A$39:$A$782,$A50,СВЦЭМ!$B$39:$B$782,D$47)+'СЕТ СН'!$G$12+СВЦЭМ!$D$10+'СЕТ СН'!$G$5-'СЕТ СН'!$G$20</f>
        <v>2676.3243896599997</v>
      </c>
      <c r="E50" s="36">
        <f>SUMIFS(СВЦЭМ!$C$39:$C$782,СВЦЭМ!$A$39:$A$782,$A50,СВЦЭМ!$B$39:$B$782,E$47)+'СЕТ СН'!$G$12+СВЦЭМ!$D$10+'СЕТ СН'!$G$5-'СЕТ СН'!$G$20</f>
        <v>2693.8588695600001</v>
      </c>
      <c r="F50" s="36">
        <f>SUMIFS(СВЦЭМ!$C$39:$C$782,СВЦЭМ!$A$39:$A$782,$A50,СВЦЭМ!$B$39:$B$782,F$47)+'СЕТ СН'!$G$12+СВЦЭМ!$D$10+'СЕТ СН'!$G$5-'СЕТ СН'!$G$20</f>
        <v>2694.5183092299999</v>
      </c>
      <c r="G50" s="36">
        <f>SUMIFS(СВЦЭМ!$C$39:$C$782,СВЦЭМ!$A$39:$A$782,$A50,СВЦЭМ!$B$39:$B$782,G$47)+'СЕТ СН'!$G$12+СВЦЭМ!$D$10+'СЕТ СН'!$G$5-'СЕТ СН'!$G$20</f>
        <v>2676.7714220399998</v>
      </c>
      <c r="H50" s="36">
        <f>SUMIFS(СВЦЭМ!$C$39:$C$782,СВЦЭМ!$A$39:$A$782,$A50,СВЦЭМ!$B$39:$B$782,H$47)+'СЕТ СН'!$G$12+СВЦЭМ!$D$10+'СЕТ СН'!$G$5-'СЕТ СН'!$G$20</f>
        <v>2640.1478769699997</v>
      </c>
      <c r="I50" s="36">
        <f>SUMIFS(СВЦЭМ!$C$39:$C$782,СВЦЭМ!$A$39:$A$782,$A50,СВЦЭМ!$B$39:$B$782,I$47)+'СЕТ СН'!$G$12+СВЦЭМ!$D$10+'СЕТ СН'!$G$5-'СЕТ СН'!$G$20</f>
        <v>2623.4277865499998</v>
      </c>
      <c r="J50" s="36">
        <f>SUMIFS(СВЦЭМ!$C$39:$C$782,СВЦЭМ!$A$39:$A$782,$A50,СВЦЭМ!$B$39:$B$782,J$47)+'СЕТ СН'!$G$12+СВЦЭМ!$D$10+'СЕТ СН'!$G$5-'СЕТ СН'!$G$20</f>
        <v>2657.9267626299998</v>
      </c>
      <c r="K50" s="36">
        <f>SUMIFS(СВЦЭМ!$C$39:$C$782,СВЦЭМ!$A$39:$A$782,$A50,СВЦЭМ!$B$39:$B$782,K$47)+'СЕТ СН'!$G$12+СВЦЭМ!$D$10+'СЕТ СН'!$G$5-'СЕТ СН'!$G$20</f>
        <v>2679.1026494099997</v>
      </c>
      <c r="L50" s="36">
        <f>SUMIFS(СВЦЭМ!$C$39:$C$782,СВЦЭМ!$A$39:$A$782,$A50,СВЦЭМ!$B$39:$B$782,L$47)+'СЕТ СН'!$G$12+СВЦЭМ!$D$10+'СЕТ СН'!$G$5-'СЕТ СН'!$G$20</f>
        <v>2686.2546184100001</v>
      </c>
      <c r="M50" s="36">
        <f>SUMIFS(СВЦЭМ!$C$39:$C$782,СВЦЭМ!$A$39:$A$782,$A50,СВЦЭМ!$B$39:$B$782,M$47)+'СЕТ СН'!$G$12+СВЦЭМ!$D$10+'СЕТ СН'!$G$5-'СЕТ СН'!$G$20</f>
        <v>2668.73169052</v>
      </c>
      <c r="N50" s="36">
        <f>SUMIFS(СВЦЭМ!$C$39:$C$782,СВЦЭМ!$A$39:$A$782,$A50,СВЦЭМ!$B$39:$B$782,N$47)+'СЕТ СН'!$G$12+СВЦЭМ!$D$10+'СЕТ СН'!$G$5-'СЕТ СН'!$G$20</f>
        <v>2665.6382062600001</v>
      </c>
      <c r="O50" s="36">
        <f>SUMIFS(СВЦЭМ!$C$39:$C$782,СВЦЭМ!$A$39:$A$782,$A50,СВЦЭМ!$B$39:$B$782,O$47)+'СЕТ СН'!$G$12+СВЦЭМ!$D$10+'СЕТ СН'!$G$5-'СЕТ СН'!$G$20</f>
        <v>2685.3288649799997</v>
      </c>
      <c r="P50" s="36">
        <f>SUMIFS(СВЦЭМ!$C$39:$C$782,СВЦЭМ!$A$39:$A$782,$A50,СВЦЭМ!$B$39:$B$782,P$47)+'СЕТ СН'!$G$12+СВЦЭМ!$D$10+'СЕТ СН'!$G$5-'СЕТ СН'!$G$20</f>
        <v>2696.17572135</v>
      </c>
      <c r="Q50" s="36">
        <f>SUMIFS(СВЦЭМ!$C$39:$C$782,СВЦЭМ!$A$39:$A$782,$A50,СВЦЭМ!$B$39:$B$782,Q$47)+'СЕТ СН'!$G$12+СВЦЭМ!$D$10+'СЕТ СН'!$G$5-'СЕТ СН'!$G$20</f>
        <v>2691.2434905599998</v>
      </c>
      <c r="R50" s="36">
        <f>SUMIFS(СВЦЭМ!$C$39:$C$782,СВЦЭМ!$A$39:$A$782,$A50,СВЦЭМ!$B$39:$B$782,R$47)+'СЕТ СН'!$G$12+СВЦЭМ!$D$10+'СЕТ СН'!$G$5-'СЕТ СН'!$G$20</f>
        <v>2657.9098129899999</v>
      </c>
      <c r="S50" s="36">
        <f>SUMIFS(СВЦЭМ!$C$39:$C$782,СВЦЭМ!$A$39:$A$782,$A50,СВЦЭМ!$B$39:$B$782,S$47)+'СЕТ СН'!$G$12+СВЦЭМ!$D$10+'СЕТ СН'!$G$5-'СЕТ СН'!$G$20</f>
        <v>2679.7605833899997</v>
      </c>
      <c r="T50" s="36">
        <f>SUMIFS(СВЦЭМ!$C$39:$C$782,СВЦЭМ!$A$39:$A$782,$A50,СВЦЭМ!$B$39:$B$782,T$47)+'СЕТ СН'!$G$12+СВЦЭМ!$D$10+'СЕТ СН'!$G$5-'СЕТ СН'!$G$20</f>
        <v>2654.4938704199999</v>
      </c>
      <c r="U50" s="36">
        <f>SUMIFS(СВЦЭМ!$C$39:$C$782,СВЦЭМ!$A$39:$A$782,$A50,СВЦЭМ!$B$39:$B$782,U$47)+'СЕТ СН'!$G$12+СВЦЭМ!$D$10+'СЕТ СН'!$G$5-'СЕТ СН'!$G$20</f>
        <v>2617.5110146900001</v>
      </c>
      <c r="V50" s="36">
        <f>SUMIFS(СВЦЭМ!$C$39:$C$782,СВЦЭМ!$A$39:$A$782,$A50,СВЦЭМ!$B$39:$B$782,V$47)+'СЕТ СН'!$G$12+СВЦЭМ!$D$10+'СЕТ СН'!$G$5-'СЕТ СН'!$G$20</f>
        <v>2629.5682608799998</v>
      </c>
      <c r="W50" s="36">
        <f>SUMIFS(СВЦЭМ!$C$39:$C$782,СВЦЭМ!$A$39:$A$782,$A50,СВЦЭМ!$B$39:$B$782,W$47)+'СЕТ СН'!$G$12+СВЦЭМ!$D$10+'СЕТ СН'!$G$5-'СЕТ СН'!$G$20</f>
        <v>2637.44373025</v>
      </c>
      <c r="X50" s="36">
        <f>SUMIFS(СВЦЭМ!$C$39:$C$782,СВЦЭМ!$A$39:$A$782,$A50,СВЦЭМ!$B$39:$B$782,X$47)+'СЕТ СН'!$G$12+СВЦЭМ!$D$10+'СЕТ СН'!$G$5-'СЕТ СН'!$G$20</f>
        <v>2615.4339463799997</v>
      </c>
      <c r="Y50" s="36">
        <f>SUMIFS(СВЦЭМ!$C$39:$C$782,СВЦЭМ!$A$39:$A$782,$A50,СВЦЭМ!$B$39:$B$782,Y$47)+'СЕТ СН'!$G$12+СВЦЭМ!$D$10+'СЕТ СН'!$G$5-'СЕТ СН'!$G$20</f>
        <v>2566.5031344399999</v>
      </c>
    </row>
    <row r="51" spans="1:25" ht="15.75" x14ac:dyDescent="0.2">
      <c r="A51" s="35">
        <f t="shared" si="1"/>
        <v>44351</v>
      </c>
      <c r="B51" s="36">
        <f>SUMIFS(СВЦЭМ!$C$39:$C$782,СВЦЭМ!$A$39:$A$782,$A51,СВЦЭМ!$B$39:$B$782,B$47)+'СЕТ СН'!$G$12+СВЦЭМ!$D$10+'СЕТ СН'!$G$5-'СЕТ СН'!$G$20</f>
        <v>2541.2179801699999</v>
      </c>
      <c r="C51" s="36">
        <f>SUMIFS(СВЦЭМ!$C$39:$C$782,СВЦЭМ!$A$39:$A$782,$A51,СВЦЭМ!$B$39:$B$782,C$47)+'СЕТ СН'!$G$12+СВЦЭМ!$D$10+'СЕТ СН'!$G$5-'СЕТ СН'!$G$20</f>
        <v>2613.3313635099998</v>
      </c>
      <c r="D51" s="36">
        <f>SUMIFS(СВЦЭМ!$C$39:$C$782,СВЦЭМ!$A$39:$A$782,$A51,СВЦЭМ!$B$39:$B$782,D$47)+'СЕТ СН'!$G$12+СВЦЭМ!$D$10+'СЕТ СН'!$G$5-'СЕТ СН'!$G$20</f>
        <v>2682.0207674399999</v>
      </c>
      <c r="E51" s="36">
        <f>SUMIFS(СВЦЭМ!$C$39:$C$782,СВЦЭМ!$A$39:$A$782,$A51,СВЦЭМ!$B$39:$B$782,E$47)+'СЕТ СН'!$G$12+СВЦЭМ!$D$10+'СЕТ СН'!$G$5-'СЕТ СН'!$G$20</f>
        <v>2691.4410994700002</v>
      </c>
      <c r="F51" s="36">
        <f>SUMIFS(СВЦЭМ!$C$39:$C$782,СВЦЭМ!$A$39:$A$782,$A51,СВЦЭМ!$B$39:$B$782,F$47)+'СЕТ СН'!$G$12+СВЦЭМ!$D$10+'СЕТ СН'!$G$5-'СЕТ СН'!$G$20</f>
        <v>2688.9750931600001</v>
      </c>
      <c r="G51" s="36">
        <f>SUMIFS(СВЦЭМ!$C$39:$C$782,СВЦЭМ!$A$39:$A$782,$A51,СВЦЭМ!$B$39:$B$782,G$47)+'СЕТ СН'!$G$12+СВЦЭМ!$D$10+'СЕТ СН'!$G$5-'СЕТ СН'!$G$20</f>
        <v>2680.2439583800001</v>
      </c>
      <c r="H51" s="36">
        <f>SUMIFS(СВЦЭМ!$C$39:$C$782,СВЦЭМ!$A$39:$A$782,$A51,СВЦЭМ!$B$39:$B$782,H$47)+'СЕТ СН'!$G$12+СВЦЭМ!$D$10+'СЕТ СН'!$G$5-'СЕТ СН'!$G$20</f>
        <v>2639.4366086</v>
      </c>
      <c r="I51" s="36">
        <f>SUMIFS(СВЦЭМ!$C$39:$C$782,СВЦЭМ!$A$39:$A$782,$A51,СВЦЭМ!$B$39:$B$782,I$47)+'СЕТ СН'!$G$12+СВЦЭМ!$D$10+'СЕТ СН'!$G$5-'СЕТ СН'!$G$20</f>
        <v>2607.3545118399998</v>
      </c>
      <c r="J51" s="36">
        <f>SUMIFS(СВЦЭМ!$C$39:$C$782,СВЦЭМ!$A$39:$A$782,$A51,СВЦЭМ!$B$39:$B$782,J$47)+'СЕТ СН'!$G$12+СВЦЭМ!$D$10+'СЕТ СН'!$G$5-'СЕТ СН'!$G$20</f>
        <v>2661.3442568400001</v>
      </c>
      <c r="K51" s="36">
        <f>SUMIFS(СВЦЭМ!$C$39:$C$782,СВЦЭМ!$A$39:$A$782,$A51,СВЦЭМ!$B$39:$B$782,K$47)+'СЕТ СН'!$G$12+СВЦЭМ!$D$10+'СЕТ СН'!$G$5-'СЕТ СН'!$G$20</f>
        <v>2678.9119938200001</v>
      </c>
      <c r="L51" s="36">
        <f>SUMIFS(СВЦЭМ!$C$39:$C$782,СВЦЭМ!$A$39:$A$782,$A51,СВЦЭМ!$B$39:$B$782,L$47)+'СЕТ СН'!$G$12+СВЦЭМ!$D$10+'СЕТ СН'!$G$5-'СЕТ СН'!$G$20</f>
        <v>2677.6257682400001</v>
      </c>
      <c r="M51" s="36">
        <f>SUMIFS(СВЦЭМ!$C$39:$C$782,СВЦЭМ!$A$39:$A$782,$A51,СВЦЭМ!$B$39:$B$782,M$47)+'СЕТ СН'!$G$12+СВЦЭМ!$D$10+'СЕТ СН'!$G$5-'СЕТ СН'!$G$20</f>
        <v>2677.5161561200002</v>
      </c>
      <c r="N51" s="36">
        <f>SUMIFS(СВЦЭМ!$C$39:$C$782,СВЦЭМ!$A$39:$A$782,$A51,СВЦЭМ!$B$39:$B$782,N$47)+'СЕТ СН'!$G$12+СВЦЭМ!$D$10+'СЕТ СН'!$G$5-'СЕТ СН'!$G$20</f>
        <v>2667.2116135799997</v>
      </c>
      <c r="O51" s="36">
        <f>SUMIFS(СВЦЭМ!$C$39:$C$782,СВЦЭМ!$A$39:$A$782,$A51,СВЦЭМ!$B$39:$B$782,O$47)+'СЕТ СН'!$G$12+СВЦЭМ!$D$10+'СЕТ СН'!$G$5-'СЕТ СН'!$G$20</f>
        <v>2716.4030001199999</v>
      </c>
      <c r="P51" s="36">
        <f>SUMIFS(СВЦЭМ!$C$39:$C$782,СВЦЭМ!$A$39:$A$782,$A51,СВЦЭМ!$B$39:$B$782,P$47)+'СЕТ СН'!$G$12+СВЦЭМ!$D$10+'СЕТ СН'!$G$5-'СЕТ СН'!$G$20</f>
        <v>2720.4900545700002</v>
      </c>
      <c r="Q51" s="36">
        <f>SUMIFS(СВЦЭМ!$C$39:$C$782,СВЦЭМ!$A$39:$A$782,$A51,СВЦЭМ!$B$39:$B$782,Q$47)+'СЕТ СН'!$G$12+СВЦЭМ!$D$10+'СЕТ СН'!$G$5-'СЕТ СН'!$G$20</f>
        <v>2715.9340012000002</v>
      </c>
      <c r="R51" s="36">
        <f>SUMIFS(СВЦЭМ!$C$39:$C$782,СВЦЭМ!$A$39:$A$782,$A51,СВЦЭМ!$B$39:$B$782,R$47)+'СЕТ СН'!$G$12+СВЦЭМ!$D$10+'СЕТ СН'!$G$5-'СЕТ СН'!$G$20</f>
        <v>2658.48646405</v>
      </c>
      <c r="S51" s="36">
        <f>SUMIFS(СВЦЭМ!$C$39:$C$782,СВЦЭМ!$A$39:$A$782,$A51,СВЦЭМ!$B$39:$B$782,S$47)+'СЕТ СН'!$G$12+СВЦЭМ!$D$10+'СЕТ СН'!$G$5-'СЕТ СН'!$G$20</f>
        <v>2664.8716224099999</v>
      </c>
      <c r="T51" s="36">
        <f>SUMIFS(СВЦЭМ!$C$39:$C$782,СВЦЭМ!$A$39:$A$782,$A51,СВЦЭМ!$B$39:$B$782,T$47)+'СЕТ СН'!$G$12+СВЦЭМ!$D$10+'СЕТ СН'!$G$5-'СЕТ СН'!$G$20</f>
        <v>2632.4525150300001</v>
      </c>
      <c r="U51" s="36">
        <f>SUMIFS(СВЦЭМ!$C$39:$C$782,СВЦЭМ!$A$39:$A$782,$A51,СВЦЭМ!$B$39:$B$782,U$47)+'СЕТ СН'!$G$12+СВЦЭМ!$D$10+'СЕТ СН'!$G$5-'СЕТ СН'!$G$20</f>
        <v>2603.3281843300001</v>
      </c>
      <c r="V51" s="36">
        <f>SUMIFS(СВЦЭМ!$C$39:$C$782,СВЦЭМ!$A$39:$A$782,$A51,СВЦЭМ!$B$39:$B$782,V$47)+'СЕТ СН'!$G$12+СВЦЭМ!$D$10+'СЕТ СН'!$G$5-'СЕТ СН'!$G$20</f>
        <v>2609.4944444900002</v>
      </c>
      <c r="W51" s="36">
        <f>SUMIFS(СВЦЭМ!$C$39:$C$782,СВЦЭМ!$A$39:$A$782,$A51,СВЦЭМ!$B$39:$B$782,W$47)+'СЕТ СН'!$G$12+СВЦЭМ!$D$10+'СЕТ СН'!$G$5-'СЕТ СН'!$G$20</f>
        <v>2613.5191716099998</v>
      </c>
      <c r="X51" s="36">
        <f>SUMIFS(СВЦЭМ!$C$39:$C$782,СВЦЭМ!$A$39:$A$782,$A51,СВЦЭМ!$B$39:$B$782,X$47)+'СЕТ СН'!$G$12+СВЦЭМ!$D$10+'СЕТ СН'!$G$5-'СЕТ СН'!$G$20</f>
        <v>2581.8942027499997</v>
      </c>
      <c r="Y51" s="36">
        <f>SUMIFS(СВЦЭМ!$C$39:$C$782,СВЦЭМ!$A$39:$A$782,$A51,СВЦЭМ!$B$39:$B$782,Y$47)+'СЕТ СН'!$G$12+СВЦЭМ!$D$10+'СЕТ СН'!$G$5-'СЕТ СН'!$G$20</f>
        <v>2554.3945854399999</v>
      </c>
    </row>
    <row r="52" spans="1:25" ht="15.75" x14ac:dyDescent="0.2">
      <c r="A52" s="35">
        <f t="shared" si="1"/>
        <v>44352</v>
      </c>
      <c r="B52" s="36">
        <f>SUMIFS(СВЦЭМ!$C$39:$C$782,СВЦЭМ!$A$39:$A$782,$A52,СВЦЭМ!$B$39:$B$782,B$47)+'СЕТ СН'!$G$12+СВЦЭМ!$D$10+'СЕТ СН'!$G$5-'СЕТ СН'!$G$20</f>
        <v>2537.0626122599997</v>
      </c>
      <c r="C52" s="36">
        <f>SUMIFS(СВЦЭМ!$C$39:$C$782,СВЦЭМ!$A$39:$A$782,$A52,СВЦЭМ!$B$39:$B$782,C$47)+'СЕТ СН'!$G$12+СВЦЭМ!$D$10+'СЕТ СН'!$G$5-'СЕТ СН'!$G$20</f>
        <v>2583.98578318</v>
      </c>
      <c r="D52" s="36">
        <f>SUMIFS(СВЦЭМ!$C$39:$C$782,СВЦЭМ!$A$39:$A$782,$A52,СВЦЭМ!$B$39:$B$782,D$47)+'СЕТ СН'!$G$12+СВЦЭМ!$D$10+'СЕТ СН'!$G$5-'СЕТ СН'!$G$20</f>
        <v>2658.6136751099998</v>
      </c>
      <c r="E52" s="36">
        <f>SUMIFS(СВЦЭМ!$C$39:$C$782,СВЦЭМ!$A$39:$A$782,$A52,СВЦЭМ!$B$39:$B$782,E$47)+'СЕТ СН'!$G$12+СВЦЭМ!$D$10+'СЕТ СН'!$G$5-'СЕТ СН'!$G$20</f>
        <v>2671.7458320699998</v>
      </c>
      <c r="F52" s="36">
        <f>SUMIFS(СВЦЭМ!$C$39:$C$782,СВЦЭМ!$A$39:$A$782,$A52,СВЦЭМ!$B$39:$B$782,F$47)+'СЕТ СН'!$G$12+СВЦЭМ!$D$10+'СЕТ СН'!$G$5-'СЕТ СН'!$G$20</f>
        <v>2675.25173004</v>
      </c>
      <c r="G52" s="36">
        <f>SUMIFS(СВЦЭМ!$C$39:$C$782,СВЦЭМ!$A$39:$A$782,$A52,СВЦЭМ!$B$39:$B$782,G$47)+'СЕТ СН'!$G$12+СВЦЭМ!$D$10+'СЕТ СН'!$G$5-'СЕТ СН'!$G$20</f>
        <v>2668.1194844199999</v>
      </c>
      <c r="H52" s="36">
        <f>SUMIFS(СВЦЭМ!$C$39:$C$782,СВЦЭМ!$A$39:$A$782,$A52,СВЦЭМ!$B$39:$B$782,H$47)+'СЕТ СН'!$G$12+СВЦЭМ!$D$10+'СЕТ СН'!$G$5-'СЕТ СН'!$G$20</f>
        <v>2642.78094551</v>
      </c>
      <c r="I52" s="36">
        <f>SUMIFS(СВЦЭМ!$C$39:$C$782,СВЦЭМ!$A$39:$A$782,$A52,СВЦЭМ!$B$39:$B$782,I$47)+'СЕТ СН'!$G$12+СВЦЭМ!$D$10+'СЕТ СН'!$G$5-'СЕТ СН'!$G$20</f>
        <v>2561.39903925</v>
      </c>
      <c r="J52" s="36">
        <f>SUMIFS(СВЦЭМ!$C$39:$C$782,СВЦЭМ!$A$39:$A$782,$A52,СВЦЭМ!$B$39:$B$782,J$47)+'СЕТ СН'!$G$12+СВЦЭМ!$D$10+'СЕТ СН'!$G$5-'СЕТ СН'!$G$20</f>
        <v>2566.4630763999999</v>
      </c>
      <c r="K52" s="36">
        <f>SUMIFS(СВЦЭМ!$C$39:$C$782,СВЦЭМ!$A$39:$A$782,$A52,СВЦЭМ!$B$39:$B$782,K$47)+'СЕТ СН'!$G$12+СВЦЭМ!$D$10+'СЕТ СН'!$G$5-'СЕТ СН'!$G$20</f>
        <v>2644.9224600500002</v>
      </c>
      <c r="L52" s="36">
        <f>SUMIFS(СВЦЭМ!$C$39:$C$782,СВЦЭМ!$A$39:$A$782,$A52,СВЦЭМ!$B$39:$B$782,L$47)+'СЕТ СН'!$G$12+СВЦЭМ!$D$10+'СЕТ СН'!$G$5-'СЕТ СН'!$G$20</f>
        <v>2649.5897152100001</v>
      </c>
      <c r="M52" s="36">
        <f>SUMIFS(СВЦЭМ!$C$39:$C$782,СВЦЭМ!$A$39:$A$782,$A52,СВЦЭМ!$B$39:$B$782,M$47)+'СЕТ СН'!$G$12+СВЦЭМ!$D$10+'СЕТ СН'!$G$5-'СЕТ СН'!$G$20</f>
        <v>2651.2161820900001</v>
      </c>
      <c r="N52" s="36">
        <f>SUMIFS(СВЦЭМ!$C$39:$C$782,СВЦЭМ!$A$39:$A$782,$A52,СВЦЭМ!$B$39:$B$782,N$47)+'СЕТ СН'!$G$12+СВЦЭМ!$D$10+'СЕТ СН'!$G$5-'СЕТ СН'!$G$20</f>
        <v>2640.67199368</v>
      </c>
      <c r="O52" s="36">
        <f>SUMIFS(СВЦЭМ!$C$39:$C$782,СВЦЭМ!$A$39:$A$782,$A52,СВЦЭМ!$B$39:$B$782,O$47)+'СЕТ СН'!$G$12+СВЦЭМ!$D$10+'СЕТ СН'!$G$5-'СЕТ СН'!$G$20</f>
        <v>2679.2612451699997</v>
      </c>
      <c r="P52" s="36">
        <f>SUMIFS(СВЦЭМ!$C$39:$C$782,СВЦЭМ!$A$39:$A$782,$A52,СВЦЭМ!$B$39:$B$782,P$47)+'СЕТ СН'!$G$12+СВЦЭМ!$D$10+'СЕТ СН'!$G$5-'СЕТ СН'!$G$20</f>
        <v>2681.10684309</v>
      </c>
      <c r="Q52" s="36">
        <f>SUMIFS(СВЦЭМ!$C$39:$C$782,СВЦЭМ!$A$39:$A$782,$A52,СВЦЭМ!$B$39:$B$782,Q$47)+'СЕТ СН'!$G$12+СВЦЭМ!$D$10+'СЕТ СН'!$G$5-'СЕТ СН'!$G$20</f>
        <v>2673.0783053999999</v>
      </c>
      <c r="R52" s="36">
        <f>SUMIFS(СВЦЭМ!$C$39:$C$782,СВЦЭМ!$A$39:$A$782,$A52,СВЦЭМ!$B$39:$B$782,R$47)+'СЕТ СН'!$G$12+СВЦЭМ!$D$10+'СЕТ СН'!$G$5-'СЕТ СН'!$G$20</f>
        <v>2614.2694050099999</v>
      </c>
      <c r="S52" s="36">
        <f>SUMIFS(СВЦЭМ!$C$39:$C$782,СВЦЭМ!$A$39:$A$782,$A52,СВЦЭМ!$B$39:$B$782,S$47)+'СЕТ СН'!$G$12+СВЦЭМ!$D$10+'СЕТ СН'!$G$5-'СЕТ СН'!$G$20</f>
        <v>2612.1058081900001</v>
      </c>
      <c r="T52" s="36">
        <f>SUMIFS(СВЦЭМ!$C$39:$C$782,СВЦЭМ!$A$39:$A$782,$A52,СВЦЭМ!$B$39:$B$782,T$47)+'СЕТ СН'!$G$12+СВЦЭМ!$D$10+'СЕТ СН'!$G$5-'СЕТ СН'!$G$20</f>
        <v>2599.7656338500001</v>
      </c>
      <c r="U52" s="36">
        <f>SUMIFS(СВЦЭМ!$C$39:$C$782,СВЦЭМ!$A$39:$A$782,$A52,СВЦЭМ!$B$39:$B$782,U$47)+'СЕТ СН'!$G$12+СВЦЭМ!$D$10+'СЕТ СН'!$G$5-'СЕТ СН'!$G$20</f>
        <v>2568.0740426799998</v>
      </c>
      <c r="V52" s="36">
        <f>SUMIFS(СВЦЭМ!$C$39:$C$782,СВЦЭМ!$A$39:$A$782,$A52,СВЦЭМ!$B$39:$B$782,V$47)+'СЕТ СН'!$G$12+СВЦЭМ!$D$10+'СЕТ СН'!$G$5-'СЕТ СН'!$G$20</f>
        <v>2542.0378516000001</v>
      </c>
      <c r="W52" s="36">
        <f>SUMIFS(СВЦЭМ!$C$39:$C$782,СВЦЭМ!$A$39:$A$782,$A52,СВЦЭМ!$B$39:$B$782,W$47)+'СЕТ СН'!$G$12+СВЦЭМ!$D$10+'СЕТ СН'!$G$5-'СЕТ СН'!$G$20</f>
        <v>2551.2704990699999</v>
      </c>
      <c r="X52" s="36">
        <f>SUMIFS(СВЦЭМ!$C$39:$C$782,СВЦЭМ!$A$39:$A$782,$A52,СВЦЭМ!$B$39:$B$782,X$47)+'СЕТ СН'!$G$12+СВЦЭМ!$D$10+'СЕТ СН'!$G$5-'СЕТ СН'!$G$20</f>
        <v>2550.4267710099998</v>
      </c>
      <c r="Y52" s="36">
        <f>SUMIFS(СВЦЭМ!$C$39:$C$782,СВЦЭМ!$A$39:$A$782,$A52,СВЦЭМ!$B$39:$B$782,Y$47)+'СЕТ СН'!$G$12+СВЦЭМ!$D$10+'СЕТ СН'!$G$5-'СЕТ СН'!$G$20</f>
        <v>2536.40247563</v>
      </c>
    </row>
    <row r="53" spans="1:25" ht="15.75" x14ac:dyDescent="0.2">
      <c r="A53" s="35">
        <f t="shared" si="1"/>
        <v>44353</v>
      </c>
      <c r="B53" s="36">
        <f>SUMIFS(СВЦЭМ!$C$39:$C$782,СВЦЭМ!$A$39:$A$782,$A53,СВЦЭМ!$B$39:$B$782,B$47)+'СЕТ СН'!$G$12+СВЦЭМ!$D$10+'СЕТ СН'!$G$5-'СЕТ СН'!$G$20</f>
        <v>2567.2195520499999</v>
      </c>
      <c r="C53" s="36">
        <f>SUMIFS(СВЦЭМ!$C$39:$C$782,СВЦЭМ!$A$39:$A$782,$A53,СВЦЭМ!$B$39:$B$782,C$47)+'СЕТ СН'!$G$12+СВЦЭМ!$D$10+'СЕТ СН'!$G$5-'СЕТ СН'!$G$20</f>
        <v>2591.8124354000001</v>
      </c>
      <c r="D53" s="36">
        <f>SUMIFS(СВЦЭМ!$C$39:$C$782,СВЦЭМ!$A$39:$A$782,$A53,СВЦЭМ!$B$39:$B$782,D$47)+'СЕТ СН'!$G$12+СВЦЭМ!$D$10+'СЕТ СН'!$G$5-'СЕТ СН'!$G$20</f>
        <v>2663.8705375199997</v>
      </c>
      <c r="E53" s="36">
        <f>SUMIFS(СВЦЭМ!$C$39:$C$782,СВЦЭМ!$A$39:$A$782,$A53,СВЦЭМ!$B$39:$B$782,E$47)+'СЕТ СН'!$G$12+СВЦЭМ!$D$10+'СЕТ СН'!$G$5-'СЕТ СН'!$G$20</f>
        <v>2677.19376754</v>
      </c>
      <c r="F53" s="36">
        <f>SUMIFS(СВЦЭМ!$C$39:$C$782,СВЦЭМ!$A$39:$A$782,$A53,СВЦЭМ!$B$39:$B$782,F$47)+'СЕТ СН'!$G$12+СВЦЭМ!$D$10+'СЕТ СН'!$G$5-'СЕТ СН'!$G$20</f>
        <v>2679.9648080299999</v>
      </c>
      <c r="G53" s="36">
        <f>SUMIFS(СВЦЭМ!$C$39:$C$782,СВЦЭМ!$A$39:$A$782,$A53,СВЦЭМ!$B$39:$B$782,G$47)+'СЕТ СН'!$G$12+СВЦЭМ!$D$10+'СЕТ СН'!$G$5-'СЕТ СН'!$G$20</f>
        <v>2678.5121513399999</v>
      </c>
      <c r="H53" s="36">
        <f>SUMIFS(СВЦЭМ!$C$39:$C$782,СВЦЭМ!$A$39:$A$782,$A53,СВЦЭМ!$B$39:$B$782,H$47)+'СЕТ СН'!$G$12+СВЦЭМ!$D$10+'СЕТ СН'!$G$5-'СЕТ СН'!$G$20</f>
        <v>2668.6486507600002</v>
      </c>
      <c r="I53" s="36">
        <f>SUMIFS(СВЦЭМ!$C$39:$C$782,СВЦЭМ!$A$39:$A$782,$A53,СВЦЭМ!$B$39:$B$782,I$47)+'СЕТ СН'!$G$12+СВЦЭМ!$D$10+'СЕТ СН'!$G$5-'СЕТ СН'!$G$20</f>
        <v>2578.5676599099997</v>
      </c>
      <c r="J53" s="36">
        <f>SUMIFS(СВЦЭМ!$C$39:$C$782,СВЦЭМ!$A$39:$A$782,$A53,СВЦЭМ!$B$39:$B$782,J$47)+'СЕТ СН'!$G$12+СВЦЭМ!$D$10+'СЕТ СН'!$G$5-'СЕТ СН'!$G$20</f>
        <v>2547.4901967000001</v>
      </c>
      <c r="K53" s="36">
        <f>SUMIFS(СВЦЭМ!$C$39:$C$782,СВЦЭМ!$A$39:$A$782,$A53,СВЦЭМ!$B$39:$B$782,K$47)+'СЕТ СН'!$G$12+СВЦЭМ!$D$10+'СЕТ СН'!$G$5-'СЕТ СН'!$G$20</f>
        <v>2569.14738502</v>
      </c>
      <c r="L53" s="36">
        <f>SUMIFS(СВЦЭМ!$C$39:$C$782,СВЦЭМ!$A$39:$A$782,$A53,СВЦЭМ!$B$39:$B$782,L$47)+'СЕТ СН'!$G$12+СВЦЭМ!$D$10+'СЕТ СН'!$G$5-'СЕТ СН'!$G$20</f>
        <v>2577.8839999000002</v>
      </c>
      <c r="M53" s="36">
        <f>SUMIFS(СВЦЭМ!$C$39:$C$782,СВЦЭМ!$A$39:$A$782,$A53,СВЦЭМ!$B$39:$B$782,M$47)+'СЕТ СН'!$G$12+СВЦЭМ!$D$10+'СЕТ СН'!$G$5-'СЕТ СН'!$G$20</f>
        <v>2597.2910505700002</v>
      </c>
      <c r="N53" s="36">
        <f>SUMIFS(СВЦЭМ!$C$39:$C$782,СВЦЭМ!$A$39:$A$782,$A53,СВЦЭМ!$B$39:$B$782,N$47)+'СЕТ СН'!$G$12+СВЦЭМ!$D$10+'СЕТ СН'!$G$5-'СЕТ СН'!$G$20</f>
        <v>2633.5872380000001</v>
      </c>
      <c r="O53" s="36">
        <f>SUMIFS(СВЦЭМ!$C$39:$C$782,СВЦЭМ!$A$39:$A$782,$A53,СВЦЭМ!$B$39:$B$782,O$47)+'СЕТ СН'!$G$12+СВЦЭМ!$D$10+'СЕТ СН'!$G$5-'СЕТ СН'!$G$20</f>
        <v>2659.7212949699997</v>
      </c>
      <c r="P53" s="36">
        <f>SUMIFS(СВЦЭМ!$C$39:$C$782,СВЦЭМ!$A$39:$A$782,$A53,СВЦЭМ!$B$39:$B$782,P$47)+'СЕТ СН'!$G$12+СВЦЭМ!$D$10+'СЕТ СН'!$G$5-'СЕТ СН'!$G$20</f>
        <v>2662.34185088</v>
      </c>
      <c r="Q53" s="36">
        <f>SUMIFS(СВЦЭМ!$C$39:$C$782,СВЦЭМ!$A$39:$A$782,$A53,СВЦЭМ!$B$39:$B$782,Q$47)+'СЕТ СН'!$G$12+СВЦЭМ!$D$10+'СЕТ СН'!$G$5-'СЕТ СН'!$G$20</f>
        <v>2662.8859520199999</v>
      </c>
      <c r="R53" s="36">
        <f>SUMIFS(СВЦЭМ!$C$39:$C$782,СВЦЭМ!$A$39:$A$782,$A53,СВЦЭМ!$B$39:$B$782,R$47)+'СЕТ СН'!$G$12+СВЦЭМ!$D$10+'СЕТ СН'!$G$5-'СЕТ СН'!$G$20</f>
        <v>2616.7083183200002</v>
      </c>
      <c r="S53" s="36">
        <f>SUMIFS(СВЦЭМ!$C$39:$C$782,СВЦЭМ!$A$39:$A$782,$A53,СВЦЭМ!$B$39:$B$782,S$47)+'СЕТ СН'!$G$12+СВЦЭМ!$D$10+'СЕТ СН'!$G$5-'СЕТ СН'!$G$20</f>
        <v>2583.44577415</v>
      </c>
      <c r="T53" s="36">
        <f>SUMIFS(СВЦЭМ!$C$39:$C$782,СВЦЭМ!$A$39:$A$782,$A53,СВЦЭМ!$B$39:$B$782,T$47)+'СЕТ СН'!$G$12+СВЦЭМ!$D$10+'СЕТ СН'!$G$5-'СЕТ СН'!$G$20</f>
        <v>2566.0373547199997</v>
      </c>
      <c r="U53" s="36">
        <f>SUMIFS(СВЦЭМ!$C$39:$C$782,СВЦЭМ!$A$39:$A$782,$A53,СВЦЭМ!$B$39:$B$782,U$47)+'СЕТ СН'!$G$12+СВЦЭМ!$D$10+'СЕТ СН'!$G$5-'СЕТ СН'!$G$20</f>
        <v>2567.4052605799998</v>
      </c>
      <c r="V53" s="36">
        <f>SUMIFS(СВЦЭМ!$C$39:$C$782,СВЦЭМ!$A$39:$A$782,$A53,СВЦЭМ!$B$39:$B$782,V$47)+'СЕТ СН'!$G$12+СВЦЭМ!$D$10+'СЕТ СН'!$G$5-'СЕТ СН'!$G$20</f>
        <v>2566.6433650399999</v>
      </c>
      <c r="W53" s="36">
        <f>SUMIFS(СВЦЭМ!$C$39:$C$782,СВЦЭМ!$A$39:$A$782,$A53,СВЦЭМ!$B$39:$B$782,W$47)+'СЕТ СН'!$G$12+СВЦЭМ!$D$10+'СЕТ СН'!$G$5-'СЕТ СН'!$G$20</f>
        <v>2588.5486815700001</v>
      </c>
      <c r="X53" s="36">
        <f>SUMIFS(СВЦЭМ!$C$39:$C$782,СВЦЭМ!$A$39:$A$782,$A53,СВЦЭМ!$B$39:$B$782,X$47)+'СЕТ СН'!$G$12+СВЦЭМ!$D$10+'СЕТ СН'!$G$5-'СЕТ СН'!$G$20</f>
        <v>2580.2248198699999</v>
      </c>
      <c r="Y53" s="36">
        <f>SUMIFS(СВЦЭМ!$C$39:$C$782,СВЦЭМ!$A$39:$A$782,$A53,СВЦЭМ!$B$39:$B$782,Y$47)+'СЕТ СН'!$G$12+СВЦЭМ!$D$10+'СЕТ СН'!$G$5-'СЕТ СН'!$G$20</f>
        <v>2549.4746683399999</v>
      </c>
    </row>
    <row r="54" spans="1:25" ht="15.75" x14ac:dyDescent="0.2">
      <c r="A54" s="35">
        <f t="shared" si="1"/>
        <v>44354</v>
      </c>
      <c r="B54" s="36">
        <f>SUMIFS(СВЦЭМ!$C$39:$C$782,СВЦЭМ!$A$39:$A$782,$A54,СВЦЭМ!$B$39:$B$782,B$47)+'СЕТ СН'!$G$12+СВЦЭМ!$D$10+'СЕТ СН'!$G$5-'СЕТ СН'!$G$20</f>
        <v>2530.7554894300001</v>
      </c>
      <c r="C54" s="36">
        <f>SUMIFS(СВЦЭМ!$C$39:$C$782,СВЦЭМ!$A$39:$A$782,$A54,СВЦЭМ!$B$39:$B$782,C$47)+'СЕТ СН'!$G$12+СВЦЭМ!$D$10+'СЕТ СН'!$G$5-'СЕТ СН'!$G$20</f>
        <v>2596.8947306</v>
      </c>
      <c r="D54" s="36">
        <f>SUMIFS(СВЦЭМ!$C$39:$C$782,СВЦЭМ!$A$39:$A$782,$A54,СВЦЭМ!$B$39:$B$782,D$47)+'СЕТ СН'!$G$12+СВЦЭМ!$D$10+'СЕТ СН'!$G$5-'СЕТ СН'!$G$20</f>
        <v>2670.1106234200001</v>
      </c>
      <c r="E54" s="36">
        <f>SUMIFS(СВЦЭМ!$C$39:$C$782,СВЦЭМ!$A$39:$A$782,$A54,СВЦЭМ!$B$39:$B$782,E$47)+'СЕТ СН'!$G$12+СВЦЭМ!$D$10+'СЕТ СН'!$G$5-'СЕТ СН'!$G$20</f>
        <v>2689.41149021</v>
      </c>
      <c r="F54" s="36">
        <f>SUMIFS(СВЦЭМ!$C$39:$C$782,СВЦЭМ!$A$39:$A$782,$A54,СВЦЭМ!$B$39:$B$782,F$47)+'СЕТ СН'!$G$12+СВЦЭМ!$D$10+'СЕТ СН'!$G$5-'СЕТ СН'!$G$20</f>
        <v>2689.5115259099998</v>
      </c>
      <c r="G54" s="36">
        <f>SUMIFS(СВЦЭМ!$C$39:$C$782,СВЦЭМ!$A$39:$A$782,$A54,СВЦЭМ!$B$39:$B$782,G$47)+'СЕТ СН'!$G$12+СВЦЭМ!$D$10+'СЕТ СН'!$G$5-'СЕТ СН'!$G$20</f>
        <v>2677.7701759399997</v>
      </c>
      <c r="H54" s="36">
        <f>SUMIFS(СВЦЭМ!$C$39:$C$782,СВЦЭМ!$A$39:$A$782,$A54,СВЦЭМ!$B$39:$B$782,H$47)+'СЕТ СН'!$G$12+СВЦЭМ!$D$10+'СЕТ СН'!$G$5-'СЕТ СН'!$G$20</f>
        <v>2648.1609559399999</v>
      </c>
      <c r="I54" s="36">
        <f>SUMIFS(СВЦЭМ!$C$39:$C$782,СВЦЭМ!$A$39:$A$782,$A54,СВЦЭМ!$B$39:$B$782,I$47)+'СЕТ СН'!$G$12+СВЦЭМ!$D$10+'СЕТ СН'!$G$5-'СЕТ СН'!$G$20</f>
        <v>2568.4485696900001</v>
      </c>
      <c r="J54" s="36">
        <f>SUMIFS(СВЦЭМ!$C$39:$C$782,СВЦЭМ!$A$39:$A$782,$A54,СВЦЭМ!$B$39:$B$782,J$47)+'СЕТ СН'!$G$12+СВЦЭМ!$D$10+'СЕТ СН'!$G$5-'СЕТ СН'!$G$20</f>
        <v>2567.1304336399999</v>
      </c>
      <c r="K54" s="36">
        <f>SUMIFS(СВЦЭМ!$C$39:$C$782,СВЦЭМ!$A$39:$A$782,$A54,СВЦЭМ!$B$39:$B$782,K$47)+'СЕТ СН'!$G$12+СВЦЭМ!$D$10+'СЕТ СН'!$G$5-'СЕТ СН'!$G$20</f>
        <v>2592.5795474299998</v>
      </c>
      <c r="L54" s="36">
        <f>SUMIFS(СВЦЭМ!$C$39:$C$782,СВЦЭМ!$A$39:$A$782,$A54,СВЦЭМ!$B$39:$B$782,L$47)+'СЕТ СН'!$G$12+СВЦЭМ!$D$10+'СЕТ СН'!$G$5-'СЕТ СН'!$G$20</f>
        <v>2605.3144106600002</v>
      </c>
      <c r="M54" s="36">
        <f>SUMIFS(СВЦЭМ!$C$39:$C$782,СВЦЭМ!$A$39:$A$782,$A54,СВЦЭМ!$B$39:$B$782,M$47)+'СЕТ СН'!$G$12+СВЦЭМ!$D$10+'СЕТ СН'!$G$5-'СЕТ СН'!$G$20</f>
        <v>2590.0964183799997</v>
      </c>
      <c r="N54" s="36">
        <f>SUMIFS(СВЦЭМ!$C$39:$C$782,СВЦЭМ!$A$39:$A$782,$A54,СВЦЭМ!$B$39:$B$782,N$47)+'СЕТ СН'!$G$12+СВЦЭМ!$D$10+'СЕТ СН'!$G$5-'СЕТ СН'!$G$20</f>
        <v>2611.0011259900002</v>
      </c>
      <c r="O54" s="36">
        <f>SUMIFS(СВЦЭМ!$C$39:$C$782,СВЦЭМ!$A$39:$A$782,$A54,СВЦЭМ!$B$39:$B$782,O$47)+'СЕТ СН'!$G$12+СВЦЭМ!$D$10+'СЕТ СН'!$G$5-'СЕТ СН'!$G$20</f>
        <v>2655.2276454399998</v>
      </c>
      <c r="P54" s="36">
        <f>SUMIFS(СВЦЭМ!$C$39:$C$782,СВЦЭМ!$A$39:$A$782,$A54,СВЦЭМ!$B$39:$B$782,P$47)+'СЕТ СН'!$G$12+СВЦЭМ!$D$10+'СЕТ СН'!$G$5-'СЕТ СН'!$G$20</f>
        <v>2664.8751128700001</v>
      </c>
      <c r="Q54" s="36">
        <f>SUMIFS(СВЦЭМ!$C$39:$C$782,СВЦЭМ!$A$39:$A$782,$A54,СВЦЭМ!$B$39:$B$782,Q$47)+'СЕТ СН'!$G$12+СВЦЭМ!$D$10+'СЕТ СН'!$G$5-'СЕТ СН'!$G$20</f>
        <v>2670.1950153299999</v>
      </c>
      <c r="R54" s="36">
        <f>SUMIFS(СВЦЭМ!$C$39:$C$782,СВЦЭМ!$A$39:$A$782,$A54,СВЦЭМ!$B$39:$B$782,R$47)+'СЕТ СН'!$G$12+СВЦЭМ!$D$10+'СЕТ СН'!$G$5-'СЕТ СН'!$G$20</f>
        <v>2611.8319295699998</v>
      </c>
      <c r="S54" s="36">
        <f>SUMIFS(СВЦЭМ!$C$39:$C$782,СВЦЭМ!$A$39:$A$782,$A54,СВЦЭМ!$B$39:$B$782,S$47)+'СЕТ СН'!$G$12+СВЦЭМ!$D$10+'СЕТ СН'!$G$5-'СЕТ СН'!$G$20</f>
        <v>2567.49057911</v>
      </c>
      <c r="T54" s="36">
        <f>SUMIFS(СВЦЭМ!$C$39:$C$782,СВЦЭМ!$A$39:$A$782,$A54,СВЦЭМ!$B$39:$B$782,T$47)+'СЕТ СН'!$G$12+СВЦЭМ!$D$10+'СЕТ СН'!$G$5-'СЕТ СН'!$G$20</f>
        <v>2576.0483371599998</v>
      </c>
      <c r="U54" s="36">
        <f>SUMIFS(СВЦЭМ!$C$39:$C$782,СВЦЭМ!$A$39:$A$782,$A54,СВЦЭМ!$B$39:$B$782,U$47)+'СЕТ СН'!$G$12+СВЦЭМ!$D$10+'СЕТ СН'!$G$5-'СЕТ СН'!$G$20</f>
        <v>2590.92082923</v>
      </c>
      <c r="V54" s="36">
        <f>SUMIFS(СВЦЭМ!$C$39:$C$782,СВЦЭМ!$A$39:$A$782,$A54,СВЦЭМ!$B$39:$B$782,V$47)+'СЕТ СН'!$G$12+СВЦЭМ!$D$10+'СЕТ СН'!$G$5-'СЕТ СН'!$G$20</f>
        <v>2606.8289518399997</v>
      </c>
      <c r="W54" s="36">
        <f>SUMIFS(СВЦЭМ!$C$39:$C$782,СВЦЭМ!$A$39:$A$782,$A54,СВЦЭМ!$B$39:$B$782,W$47)+'СЕТ СН'!$G$12+СВЦЭМ!$D$10+'СЕТ СН'!$G$5-'СЕТ СН'!$G$20</f>
        <v>2624.9066538699999</v>
      </c>
      <c r="X54" s="36">
        <f>SUMIFS(СВЦЭМ!$C$39:$C$782,СВЦЭМ!$A$39:$A$782,$A54,СВЦЭМ!$B$39:$B$782,X$47)+'СЕТ СН'!$G$12+СВЦЭМ!$D$10+'СЕТ СН'!$G$5-'СЕТ СН'!$G$20</f>
        <v>2604.0380552500001</v>
      </c>
      <c r="Y54" s="36">
        <f>SUMIFS(СВЦЭМ!$C$39:$C$782,СВЦЭМ!$A$39:$A$782,$A54,СВЦЭМ!$B$39:$B$782,Y$47)+'СЕТ СН'!$G$12+СВЦЭМ!$D$10+'СЕТ СН'!$G$5-'СЕТ СН'!$G$20</f>
        <v>2531.3473368599998</v>
      </c>
    </row>
    <row r="55" spans="1:25" ht="15.75" x14ac:dyDescent="0.2">
      <c r="A55" s="35">
        <f t="shared" si="1"/>
        <v>44355</v>
      </c>
      <c r="B55" s="36">
        <f>SUMIFS(СВЦЭМ!$C$39:$C$782,СВЦЭМ!$A$39:$A$782,$A55,СВЦЭМ!$B$39:$B$782,B$47)+'СЕТ СН'!$G$12+СВЦЭМ!$D$10+'СЕТ СН'!$G$5-'СЕТ СН'!$G$20</f>
        <v>2515.8865402000001</v>
      </c>
      <c r="C55" s="36">
        <f>SUMIFS(СВЦЭМ!$C$39:$C$782,СВЦЭМ!$A$39:$A$782,$A55,СВЦЭМ!$B$39:$B$782,C$47)+'СЕТ СН'!$G$12+СВЦЭМ!$D$10+'СЕТ СН'!$G$5-'СЕТ СН'!$G$20</f>
        <v>2590.31034512</v>
      </c>
      <c r="D55" s="36">
        <f>SUMIFS(СВЦЭМ!$C$39:$C$782,СВЦЭМ!$A$39:$A$782,$A55,СВЦЭМ!$B$39:$B$782,D$47)+'СЕТ СН'!$G$12+СВЦЭМ!$D$10+'СЕТ СН'!$G$5-'СЕТ СН'!$G$20</f>
        <v>2670.6549874699999</v>
      </c>
      <c r="E55" s="36">
        <f>SUMIFS(СВЦЭМ!$C$39:$C$782,СВЦЭМ!$A$39:$A$782,$A55,СВЦЭМ!$B$39:$B$782,E$47)+'СЕТ СН'!$G$12+СВЦЭМ!$D$10+'СЕТ СН'!$G$5-'СЕТ СН'!$G$20</f>
        <v>2685.7481821599999</v>
      </c>
      <c r="F55" s="36">
        <f>SUMIFS(СВЦЭМ!$C$39:$C$782,СВЦЭМ!$A$39:$A$782,$A55,СВЦЭМ!$B$39:$B$782,F$47)+'СЕТ СН'!$G$12+СВЦЭМ!$D$10+'СЕТ СН'!$G$5-'СЕТ СН'!$G$20</f>
        <v>2683.9466588599998</v>
      </c>
      <c r="G55" s="36">
        <f>SUMIFS(СВЦЭМ!$C$39:$C$782,СВЦЭМ!$A$39:$A$782,$A55,СВЦЭМ!$B$39:$B$782,G$47)+'СЕТ СН'!$G$12+СВЦЭМ!$D$10+'СЕТ СН'!$G$5-'СЕТ СН'!$G$20</f>
        <v>2673.4566737699997</v>
      </c>
      <c r="H55" s="36">
        <f>SUMIFS(СВЦЭМ!$C$39:$C$782,СВЦЭМ!$A$39:$A$782,$A55,СВЦЭМ!$B$39:$B$782,H$47)+'СЕТ СН'!$G$12+СВЦЭМ!$D$10+'СЕТ СН'!$G$5-'СЕТ СН'!$G$20</f>
        <v>2627.2992058899999</v>
      </c>
      <c r="I55" s="36">
        <f>SUMIFS(СВЦЭМ!$C$39:$C$782,СВЦЭМ!$A$39:$A$782,$A55,СВЦЭМ!$B$39:$B$782,I$47)+'СЕТ СН'!$G$12+СВЦЭМ!$D$10+'СЕТ СН'!$G$5-'СЕТ СН'!$G$20</f>
        <v>2546.57843667</v>
      </c>
      <c r="J55" s="36">
        <f>SUMIFS(СВЦЭМ!$C$39:$C$782,СВЦЭМ!$A$39:$A$782,$A55,СВЦЭМ!$B$39:$B$782,J$47)+'СЕТ СН'!$G$12+СВЦЭМ!$D$10+'СЕТ СН'!$G$5-'СЕТ СН'!$G$20</f>
        <v>2524.47932502</v>
      </c>
      <c r="K55" s="36">
        <f>SUMIFS(СВЦЭМ!$C$39:$C$782,СВЦЭМ!$A$39:$A$782,$A55,СВЦЭМ!$B$39:$B$782,K$47)+'СЕТ СН'!$G$12+СВЦЭМ!$D$10+'СЕТ СН'!$G$5-'СЕТ СН'!$G$20</f>
        <v>2526.1308072399997</v>
      </c>
      <c r="L55" s="36">
        <f>SUMIFS(СВЦЭМ!$C$39:$C$782,СВЦЭМ!$A$39:$A$782,$A55,СВЦЭМ!$B$39:$B$782,L$47)+'СЕТ СН'!$G$12+СВЦЭМ!$D$10+'СЕТ СН'!$G$5-'СЕТ СН'!$G$20</f>
        <v>2526.8187576199998</v>
      </c>
      <c r="M55" s="36">
        <f>SUMIFS(СВЦЭМ!$C$39:$C$782,СВЦЭМ!$A$39:$A$782,$A55,СВЦЭМ!$B$39:$B$782,M$47)+'СЕТ СН'!$G$12+СВЦЭМ!$D$10+'СЕТ СН'!$G$5-'СЕТ СН'!$G$20</f>
        <v>2535.90515779</v>
      </c>
      <c r="N55" s="36">
        <f>SUMIFS(СВЦЭМ!$C$39:$C$782,СВЦЭМ!$A$39:$A$782,$A55,СВЦЭМ!$B$39:$B$782,N$47)+'СЕТ СН'!$G$12+СВЦЭМ!$D$10+'СЕТ СН'!$G$5-'СЕТ СН'!$G$20</f>
        <v>2583.2587091199998</v>
      </c>
      <c r="O55" s="36">
        <f>SUMIFS(СВЦЭМ!$C$39:$C$782,СВЦЭМ!$A$39:$A$782,$A55,СВЦЭМ!$B$39:$B$782,O$47)+'СЕТ СН'!$G$12+СВЦЭМ!$D$10+'СЕТ СН'!$G$5-'СЕТ СН'!$G$20</f>
        <v>2627.5236431200001</v>
      </c>
      <c r="P55" s="36">
        <f>SUMIFS(СВЦЭМ!$C$39:$C$782,СВЦЭМ!$A$39:$A$782,$A55,СВЦЭМ!$B$39:$B$782,P$47)+'СЕТ СН'!$G$12+СВЦЭМ!$D$10+'СЕТ СН'!$G$5-'СЕТ СН'!$G$20</f>
        <v>2632.2855590600002</v>
      </c>
      <c r="Q55" s="36">
        <f>SUMIFS(СВЦЭМ!$C$39:$C$782,СВЦЭМ!$A$39:$A$782,$A55,СВЦЭМ!$B$39:$B$782,Q$47)+'СЕТ СН'!$G$12+СВЦЭМ!$D$10+'СЕТ СН'!$G$5-'СЕТ СН'!$G$20</f>
        <v>2633.2473992</v>
      </c>
      <c r="R55" s="36">
        <f>SUMIFS(СВЦЭМ!$C$39:$C$782,СВЦЭМ!$A$39:$A$782,$A55,СВЦЭМ!$B$39:$B$782,R$47)+'СЕТ СН'!$G$12+СВЦЭМ!$D$10+'СЕТ СН'!$G$5-'СЕТ СН'!$G$20</f>
        <v>2586.4401788999999</v>
      </c>
      <c r="S55" s="36">
        <f>SUMIFS(СВЦЭМ!$C$39:$C$782,СВЦЭМ!$A$39:$A$782,$A55,СВЦЭМ!$B$39:$B$782,S$47)+'СЕТ СН'!$G$12+СВЦЭМ!$D$10+'СЕТ СН'!$G$5-'СЕТ СН'!$G$20</f>
        <v>2528.3325989</v>
      </c>
      <c r="T55" s="36">
        <f>SUMIFS(СВЦЭМ!$C$39:$C$782,СВЦЭМ!$A$39:$A$782,$A55,СВЦЭМ!$B$39:$B$782,T$47)+'СЕТ СН'!$G$12+СВЦЭМ!$D$10+'СЕТ СН'!$G$5-'СЕТ СН'!$G$20</f>
        <v>2507.8904603999999</v>
      </c>
      <c r="U55" s="36">
        <f>SUMIFS(СВЦЭМ!$C$39:$C$782,СВЦЭМ!$A$39:$A$782,$A55,СВЦЭМ!$B$39:$B$782,U$47)+'СЕТ СН'!$G$12+СВЦЭМ!$D$10+'СЕТ СН'!$G$5-'СЕТ СН'!$G$20</f>
        <v>2504.24121474</v>
      </c>
      <c r="V55" s="36">
        <f>SUMIFS(СВЦЭМ!$C$39:$C$782,СВЦЭМ!$A$39:$A$782,$A55,СВЦЭМ!$B$39:$B$782,V$47)+'СЕТ СН'!$G$12+СВЦЭМ!$D$10+'СЕТ СН'!$G$5-'СЕТ СН'!$G$20</f>
        <v>2501.0839374500001</v>
      </c>
      <c r="W55" s="36">
        <f>SUMIFS(СВЦЭМ!$C$39:$C$782,СВЦЭМ!$A$39:$A$782,$A55,СВЦЭМ!$B$39:$B$782,W$47)+'СЕТ СН'!$G$12+СВЦЭМ!$D$10+'СЕТ СН'!$G$5-'СЕТ СН'!$G$20</f>
        <v>2520.3329273099998</v>
      </c>
      <c r="X55" s="36">
        <f>SUMIFS(СВЦЭМ!$C$39:$C$782,СВЦЭМ!$A$39:$A$782,$A55,СВЦЭМ!$B$39:$B$782,X$47)+'СЕТ СН'!$G$12+СВЦЭМ!$D$10+'СЕТ СН'!$G$5-'СЕТ СН'!$G$20</f>
        <v>2505.2605446799998</v>
      </c>
      <c r="Y55" s="36">
        <f>SUMIFS(СВЦЭМ!$C$39:$C$782,СВЦЭМ!$A$39:$A$782,$A55,СВЦЭМ!$B$39:$B$782,Y$47)+'СЕТ СН'!$G$12+СВЦЭМ!$D$10+'СЕТ СН'!$G$5-'СЕТ СН'!$G$20</f>
        <v>2489.4945173999999</v>
      </c>
    </row>
    <row r="56" spans="1:25" ht="15.75" x14ac:dyDescent="0.2">
      <c r="A56" s="35">
        <f t="shared" si="1"/>
        <v>44356</v>
      </c>
      <c r="B56" s="36">
        <f>SUMIFS(СВЦЭМ!$C$39:$C$782,СВЦЭМ!$A$39:$A$782,$A56,СВЦЭМ!$B$39:$B$782,B$47)+'СЕТ СН'!$G$12+СВЦЭМ!$D$10+'СЕТ СН'!$G$5-'СЕТ СН'!$G$20</f>
        <v>2523.6422697399998</v>
      </c>
      <c r="C56" s="36">
        <f>SUMIFS(СВЦЭМ!$C$39:$C$782,СВЦЭМ!$A$39:$A$782,$A56,СВЦЭМ!$B$39:$B$782,C$47)+'СЕТ СН'!$G$12+СВЦЭМ!$D$10+'СЕТ СН'!$G$5-'СЕТ СН'!$G$20</f>
        <v>2599.6544599200001</v>
      </c>
      <c r="D56" s="36">
        <f>SUMIFS(СВЦЭМ!$C$39:$C$782,СВЦЭМ!$A$39:$A$782,$A56,СВЦЭМ!$B$39:$B$782,D$47)+'СЕТ СН'!$G$12+СВЦЭМ!$D$10+'СЕТ СН'!$G$5-'СЕТ СН'!$G$20</f>
        <v>2667.8219580699997</v>
      </c>
      <c r="E56" s="36">
        <f>SUMIFS(СВЦЭМ!$C$39:$C$782,СВЦЭМ!$A$39:$A$782,$A56,СВЦЭМ!$B$39:$B$782,E$47)+'СЕТ СН'!$G$12+СВЦЭМ!$D$10+'СЕТ СН'!$G$5-'СЕТ СН'!$G$20</f>
        <v>2677.0279343699999</v>
      </c>
      <c r="F56" s="36">
        <f>SUMIFS(СВЦЭМ!$C$39:$C$782,СВЦЭМ!$A$39:$A$782,$A56,СВЦЭМ!$B$39:$B$782,F$47)+'СЕТ СН'!$G$12+СВЦЭМ!$D$10+'СЕТ СН'!$G$5-'СЕТ СН'!$G$20</f>
        <v>2677.2226144300002</v>
      </c>
      <c r="G56" s="36">
        <f>SUMIFS(СВЦЭМ!$C$39:$C$782,СВЦЭМ!$A$39:$A$782,$A56,СВЦЭМ!$B$39:$B$782,G$47)+'СЕТ СН'!$G$12+СВЦЭМ!$D$10+'СЕТ СН'!$G$5-'СЕТ СН'!$G$20</f>
        <v>2662.5214758500001</v>
      </c>
      <c r="H56" s="36">
        <f>SUMIFS(СВЦЭМ!$C$39:$C$782,СВЦЭМ!$A$39:$A$782,$A56,СВЦЭМ!$B$39:$B$782,H$47)+'СЕТ СН'!$G$12+СВЦЭМ!$D$10+'СЕТ СН'!$G$5-'СЕТ СН'!$G$20</f>
        <v>2625.2607375399998</v>
      </c>
      <c r="I56" s="36">
        <f>SUMIFS(СВЦЭМ!$C$39:$C$782,СВЦЭМ!$A$39:$A$782,$A56,СВЦЭМ!$B$39:$B$782,I$47)+'СЕТ СН'!$G$12+СВЦЭМ!$D$10+'СЕТ СН'!$G$5-'СЕТ СН'!$G$20</f>
        <v>2550.5674857399999</v>
      </c>
      <c r="J56" s="36">
        <f>SUMIFS(СВЦЭМ!$C$39:$C$782,СВЦЭМ!$A$39:$A$782,$A56,СВЦЭМ!$B$39:$B$782,J$47)+'СЕТ СН'!$G$12+СВЦЭМ!$D$10+'СЕТ СН'!$G$5-'СЕТ СН'!$G$20</f>
        <v>2530.7722915200002</v>
      </c>
      <c r="K56" s="36">
        <f>SUMIFS(СВЦЭМ!$C$39:$C$782,СВЦЭМ!$A$39:$A$782,$A56,СВЦЭМ!$B$39:$B$782,K$47)+'СЕТ СН'!$G$12+СВЦЭМ!$D$10+'СЕТ СН'!$G$5-'СЕТ СН'!$G$20</f>
        <v>2536.3537340600001</v>
      </c>
      <c r="L56" s="36">
        <f>SUMIFS(СВЦЭМ!$C$39:$C$782,СВЦЭМ!$A$39:$A$782,$A56,СВЦЭМ!$B$39:$B$782,L$47)+'СЕТ СН'!$G$12+СВЦЭМ!$D$10+'СЕТ СН'!$G$5-'СЕТ СН'!$G$20</f>
        <v>2541.3502828800001</v>
      </c>
      <c r="M56" s="36">
        <f>SUMIFS(СВЦЭМ!$C$39:$C$782,СВЦЭМ!$A$39:$A$782,$A56,СВЦЭМ!$B$39:$B$782,M$47)+'СЕТ СН'!$G$12+СВЦЭМ!$D$10+'СЕТ СН'!$G$5-'СЕТ СН'!$G$20</f>
        <v>2550.35273929</v>
      </c>
      <c r="N56" s="36">
        <f>SUMIFS(СВЦЭМ!$C$39:$C$782,СВЦЭМ!$A$39:$A$782,$A56,СВЦЭМ!$B$39:$B$782,N$47)+'СЕТ СН'!$G$12+СВЦЭМ!$D$10+'СЕТ СН'!$G$5-'СЕТ СН'!$G$20</f>
        <v>2596.6353464599997</v>
      </c>
      <c r="O56" s="36">
        <f>SUMIFS(СВЦЭМ!$C$39:$C$782,СВЦЭМ!$A$39:$A$782,$A56,СВЦЭМ!$B$39:$B$782,O$47)+'СЕТ СН'!$G$12+СВЦЭМ!$D$10+'СЕТ СН'!$G$5-'СЕТ СН'!$G$20</f>
        <v>2649.45928602</v>
      </c>
      <c r="P56" s="36">
        <f>SUMIFS(СВЦЭМ!$C$39:$C$782,СВЦЭМ!$A$39:$A$782,$A56,СВЦЭМ!$B$39:$B$782,P$47)+'СЕТ СН'!$G$12+СВЦЭМ!$D$10+'СЕТ СН'!$G$5-'СЕТ СН'!$G$20</f>
        <v>2647.6486729799999</v>
      </c>
      <c r="Q56" s="36">
        <f>SUMIFS(СВЦЭМ!$C$39:$C$782,СВЦЭМ!$A$39:$A$782,$A56,СВЦЭМ!$B$39:$B$782,Q$47)+'СЕТ СН'!$G$12+СВЦЭМ!$D$10+'СЕТ СН'!$G$5-'СЕТ СН'!$G$20</f>
        <v>2639.5524941200001</v>
      </c>
      <c r="R56" s="36">
        <f>SUMIFS(СВЦЭМ!$C$39:$C$782,СВЦЭМ!$A$39:$A$782,$A56,СВЦЭМ!$B$39:$B$782,R$47)+'СЕТ СН'!$G$12+СВЦЭМ!$D$10+'СЕТ СН'!$G$5-'СЕТ СН'!$G$20</f>
        <v>2586.1174735599998</v>
      </c>
      <c r="S56" s="36">
        <f>SUMIFS(СВЦЭМ!$C$39:$C$782,СВЦЭМ!$A$39:$A$782,$A56,СВЦЭМ!$B$39:$B$782,S$47)+'СЕТ СН'!$G$12+СВЦЭМ!$D$10+'СЕТ СН'!$G$5-'СЕТ СН'!$G$20</f>
        <v>2525.8024230199999</v>
      </c>
      <c r="T56" s="36">
        <f>SUMIFS(СВЦЭМ!$C$39:$C$782,СВЦЭМ!$A$39:$A$782,$A56,СВЦЭМ!$B$39:$B$782,T$47)+'СЕТ СН'!$G$12+СВЦЭМ!$D$10+'СЕТ СН'!$G$5-'СЕТ СН'!$G$20</f>
        <v>2508.7234224200001</v>
      </c>
      <c r="U56" s="36">
        <f>SUMIFS(СВЦЭМ!$C$39:$C$782,СВЦЭМ!$A$39:$A$782,$A56,СВЦЭМ!$B$39:$B$782,U$47)+'СЕТ СН'!$G$12+СВЦЭМ!$D$10+'СЕТ СН'!$G$5-'СЕТ СН'!$G$20</f>
        <v>2493.8808158800002</v>
      </c>
      <c r="V56" s="36">
        <f>SUMIFS(СВЦЭМ!$C$39:$C$782,СВЦЭМ!$A$39:$A$782,$A56,СВЦЭМ!$B$39:$B$782,V$47)+'СЕТ СН'!$G$12+СВЦЭМ!$D$10+'СЕТ СН'!$G$5-'СЕТ СН'!$G$20</f>
        <v>2496.21600334</v>
      </c>
      <c r="W56" s="36">
        <f>SUMIFS(СВЦЭМ!$C$39:$C$782,СВЦЭМ!$A$39:$A$782,$A56,СВЦЭМ!$B$39:$B$782,W$47)+'СЕТ СН'!$G$12+СВЦЭМ!$D$10+'СЕТ СН'!$G$5-'СЕТ СН'!$G$20</f>
        <v>2509.7624191899999</v>
      </c>
      <c r="X56" s="36">
        <f>SUMIFS(СВЦЭМ!$C$39:$C$782,СВЦЭМ!$A$39:$A$782,$A56,СВЦЭМ!$B$39:$B$782,X$47)+'СЕТ СН'!$G$12+СВЦЭМ!$D$10+'СЕТ СН'!$G$5-'СЕТ СН'!$G$20</f>
        <v>2502.97279768</v>
      </c>
      <c r="Y56" s="36">
        <f>SUMIFS(СВЦЭМ!$C$39:$C$782,СВЦЭМ!$A$39:$A$782,$A56,СВЦЭМ!$B$39:$B$782,Y$47)+'СЕТ СН'!$G$12+СВЦЭМ!$D$10+'СЕТ СН'!$G$5-'СЕТ СН'!$G$20</f>
        <v>2480.2714699899998</v>
      </c>
    </row>
    <row r="57" spans="1:25" ht="15.75" x14ac:dyDescent="0.2">
      <c r="A57" s="35">
        <f t="shared" si="1"/>
        <v>44357</v>
      </c>
      <c r="B57" s="36">
        <f>SUMIFS(СВЦЭМ!$C$39:$C$782,СВЦЭМ!$A$39:$A$782,$A57,СВЦЭМ!$B$39:$B$782,B$47)+'СЕТ СН'!$G$12+СВЦЭМ!$D$10+'СЕТ СН'!$G$5-'СЕТ СН'!$G$20</f>
        <v>2485.87666395</v>
      </c>
      <c r="C57" s="36">
        <f>SUMIFS(СВЦЭМ!$C$39:$C$782,СВЦЭМ!$A$39:$A$782,$A57,СВЦЭМ!$B$39:$B$782,C$47)+'СЕТ СН'!$G$12+СВЦЭМ!$D$10+'СЕТ СН'!$G$5-'СЕТ СН'!$G$20</f>
        <v>2536.2555854000002</v>
      </c>
      <c r="D57" s="36">
        <f>SUMIFS(СВЦЭМ!$C$39:$C$782,СВЦЭМ!$A$39:$A$782,$A57,СВЦЭМ!$B$39:$B$782,D$47)+'СЕТ СН'!$G$12+СВЦЭМ!$D$10+'СЕТ СН'!$G$5-'СЕТ СН'!$G$20</f>
        <v>2600.3137322399998</v>
      </c>
      <c r="E57" s="36">
        <f>SUMIFS(СВЦЭМ!$C$39:$C$782,СВЦЭМ!$A$39:$A$782,$A57,СВЦЭМ!$B$39:$B$782,E$47)+'СЕТ СН'!$G$12+СВЦЭМ!$D$10+'СЕТ СН'!$G$5-'СЕТ СН'!$G$20</f>
        <v>2616.9662963700002</v>
      </c>
      <c r="F57" s="36">
        <f>SUMIFS(СВЦЭМ!$C$39:$C$782,СВЦЭМ!$A$39:$A$782,$A57,СВЦЭМ!$B$39:$B$782,F$47)+'СЕТ СН'!$G$12+СВЦЭМ!$D$10+'СЕТ СН'!$G$5-'СЕТ СН'!$G$20</f>
        <v>2614.7696792699999</v>
      </c>
      <c r="G57" s="36">
        <f>SUMIFS(СВЦЭМ!$C$39:$C$782,СВЦЭМ!$A$39:$A$782,$A57,СВЦЭМ!$B$39:$B$782,G$47)+'СЕТ СН'!$G$12+СВЦЭМ!$D$10+'СЕТ СН'!$G$5-'СЕТ СН'!$G$20</f>
        <v>2603.4937237599997</v>
      </c>
      <c r="H57" s="36">
        <f>SUMIFS(СВЦЭМ!$C$39:$C$782,СВЦЭМ!$A$39:$A$782,$A57,СВЦЭМ!$B$39:$B$782,H$47)+'СЕТ СН'!$G$12+СВЦЭМ!$D$10+'СЕТ СН'!$G$5-'СЕТ СН'!$G$20</f>
        <v>2585.0716108699999</v>
      </c>
      <c r="I57" s="36">
        <f>SUMIFS(СВЦЭМ!$C$39:$C$782,СВЦЭМ!$A$39:$A$782,$A57,СВЦЭМ!$B$39:$B$782,I$47)+'СЕТ СН'!$G$12+СВЦЭМ!$D$10+'СЕТ СН'!$G$5-'СЕТ СН'!$G$20</f>
        <v>2545.7130835799999</v>
      </c>
      <c r="J57" s="36">
        <f>SUMIFS(СВЦЭМ!$C$39:$C$782,СВЦЭМ!$A$39:$A$782,$A57,СВЦЭМ!$B$39:$B$782,J$47)+'СЕТ СН'!$G$12+СВЦЭМ!$D$10+'СЕТ СН'!$G$5-'СЕТ СН'!$G$20</f>
        <v>2545.4949375300002</v>
      </c>
      <c r="K57" s="36">
        <f>SUMIFS(СВЦЭМ!$C$39:$C$782,СВЦЭМ!$A$39:$A$782,$A57,СВЦЭМ!$B$39:$B$782,K$47)+'СЕТ СН'!$G$12+СВЦЭМ!$D$10+'СЕТ СН'!$G$5-'СЕТ СН'!$G$20</f>
        <v>2547.6182416299998</v>
      </c>
      <c r="L57" s="36">
        <f>SUMIFS(СВЦЭМ!$C$39:$C$782,СВЦЭМ!$A$39:$A$782,$A57,СВЦЭМ!$B$39:$B$782,L$47)+'СЕТ СН'!$G$12+СВЦЭМ!$D$10+'СЕТ СН'!$G$5-'СЕТ СН'!$G$20</f>
        <v>2551.0496278299997</v>
      </c>
      <c r="M57" s="36">
        <f>SUMIFS(СВЦЭМ!$C$39:$C$782,СВЦЭМ!$A$39:$A$782,$A57,СВЦЭМ!$B$39:$B$782,M$47)+'СЕТ СН'!$G$12+СВЦЭМ!$D$10+'СЕТ СН'!$G$5-'СЕТ СН'!$G$20</f>
        <v>2554.5931089300002</v>
      </c>
      <c r="N57" s="36">
        <f>SUMIFS(СВЦЭМ!$C$39:$C$782,СВЦЭМ!$A$39:$A$782,$A57,СВЦЭМ!$B$39:$B$782,N$47)+'СЕТ СН'!$G$12+СВЦЭМ!$D$10+'СЕТ СН'!$G$5-'СЕТ СН'!$G$20</f>
        <v>2609.9730297400001</v>
      </c>
      <c r="O57" s="36">
        <f>SUMIFS(СВЦЭМ!$C$39:$C$782,СВЦЭМ!$A$39:$A$782,$A57,СВЦЭМ!$B$39:$B$782,O$47)+'СЕТ СН'!$G$12+СВЦЭМ!$D$10+'СЕТ СН'!$G$5-'СЕТ СН'!$G$20</f>
        <v>2649.8048604800001</v>
      </c>
      <c r="P57" s="36">
        <f>SUMIFS(СВЦЭМ!$C$39:$C$782,СВЦЭМ!$A$39:$A$782,$A57,СВЦЭМ!$B$39:$B$782,P$47)+'СЕТ СН'!$G$12+СВЦЭМ!$D$10+'СЕТ СН'!$G$5-'СЕТ СН'!$G$20</f>
        <v>2658.2193282099997</v>
      </c>
      <c r="Q57" s="36">
        <f>SUMIFS(СВЦЭМ!$C$39:$C$782,СВЦЭМ!$A$39:$A$782,$A57,СВЦЭМ!$B$39:$B$782,Q$47)+'СЕТ СН'!$G$12+СВЦЭМ!$D$10+'СЕТ СН'!$G$5-'СЕТ СН'!$G$20</f>
        <v>2659.6914337999997</v>
      </c>
      <c r="R57" s="36">
        <f>SUMIFS(СВЦЭМ!$C$39:$C$782,СВЦЭМ!$A$39:$A$782,$A57,СВЦЭМ!$B$39:$B$782,R$47)+'СЕТ СН'!$G$12+СВЦЭМ!$D$10+'СЕТ СН'!$G$5-'СЕТ СН'!$G$20</f>
        <v>2613.7120151199997</v>
      </c>
      <c r="S57" s="36">
        <f>SUMIFS(СВЦЭМ!$C$39:$C$782,СВЦЭМ!$A$39:$A$782,$A57,СВЦЭМ!$B$39:$B$782,S$47)+'СЕТ СН'!$G$12+СВЦЭМ!$D$10+'СЕТ СН'!$G$5-'СЕТ СН'!$G$20</f>
        <v>2551.3832154199999</v>
      </c>
      <c r="T57" s="36">
        <f>SUMIFS(СВЦЭМ!$C$39:$C$782,СВЦЭМ!$A$39:$A$782,$A57,СВЦЭМ!$B$39:$B$782,T$47)+'СЕТ СН'!$G$12+СВЦЭМ!$D$10+'СЕТ СН'!$G$5-'СЕТ СН'!$G$20</f>
        <v>2544.2984685699998</v>
      </c>
      <c r="U57" s="36">
        <f>SUMIFS(СВЦЭМ!$C$39:$C$782,СВЦЭМ!$A$39:$A$782,$A57,СВЦЭМ!$B$39:$B$782,U$47)+'СЕТ СН'!$G$12+СВЦЭМ!$D$10+'СЕТ СН'!$G$5-'СЕТ СН'!$G$20</f>
        <v>2532.5169313799997</v>
      </c>
      <c r="V57" s="36">
        <f>SUMIFS(СВЦЭМ!$C$39:$C$782,СВЦЭМ!$A$39:$A$782,$A57,СВЦЭМ!$B$39:$B$782,V$47)+'СЕТ СН'!$G$12+СВЦЭМ!$D$10+'СЕТ СН'!$G$5-'СЕТ СН'!$G$20</f>
        <v>2520.8869827999997</v>
      </c>
      <c r="W57" s="36">
        <f>SUMIFS(СВЦЭМ!$C$39:$C$782,СВЦЭМ!$A$39:$A$782,$A57,СВЦЭМ!$B$39:$B$782,W$47)+'СЕТ СН'!$G$12+СВЦЭМ!$D$10+'СЕТ СН'!$G$5-'СЕТ СН'!$G$20</f>
        <v>2537.7886909399999</v>
      </c>
      <c r="X57" s="36">
        <f>SUMIFS(СВЦЭМ!$C$39:$C$782,СВЦЭМ!$A$39:$A$782,$A57,СВЦЭМ!$B$39:$B$782,X$47)+'СЕТ СН'!$G$12+СВЦЭМ!$D$10+'СЕТ СН'!$G$5-'СЕТ СН'!$G$20</f>
        <v>2524.6074921600002</v>
      </c>
      <c r="Y57" s="36">
        <f>SUMIFS(СВЦЭМ!$C$39:$C$782,СВЦЭМ!$A$39:$A$782,$A57,СВЦЭМ!$B$39:$B$782,Y$47)+'СЕТ СН'!$G$12+СВЦЭМ!$D$10+'СЕТ СН'!$G$5-'СЕТ СН'!$G$20</f>
        <v>2507.4610241299997</v>
      </c>
    </row>
    <row r="58" spans="1:25" ht="15.75" x14ac:dyDescent="0.2">
      <c r="A58" s="35">
        <f t="shared" si="1"/>
        <v>44358</v>
      </c>
      <c r="B58" s="36">
        <f>SUMIFS(СВЦЭМ!$C$39:$C$782,СВЦЭМ!$A$39:$A$782,$A58,СВЦЭМ!$B$39:$B$782,B$47)+'СЕТ СН'!$G$12+СВЦЭМ!$D$10+'СЕТ СН'!$G$5-'СЕТ СН'!$G$20</f>
        <v>2534.4889872100002</v>
      </c>
      <c r="C58" s="36">
        <f>SUMIFS(СВЦЭМ!$C$39:$C$782,СВЦЭМ!$A$39:$A$782,$A58,СВЦЭМ!$B$39:$B$782,C$47)+'СЕТ СН'!$G$12+СВЦЭМ!$D$10+'СЕТ СН'!$G$5-'СЕТ СН'!$G$20</f>
        <v>2583.1177450699997</v>
      </c>
      <c r="D58" s="36">
        <f>SUMIFS(СВЦЭМ!$C$39:$C$782,СВЦЭМ!$A$39:$A$782,$A58,СВЦЭМ!$B$39:$B$782,D$47)+'СЕТ СН'!$G$12+СВЦЭМ!$D$10+'СЕТ СН'!$G$5-'СЕТ СН'!$G$20</f>
        <v>2638.8027925299998</v>
      </c>
      <c r="E58" s="36">
        <f>SUMIFS(СВЦЭМ!$C$39:$C$782,СВЦЭМ!$A$39:$A$782,$A58,СВЦЭМ!$B$39:$B$782,E$47)+'СЕТ СН'!$G$12+СВЦЭМ!$D$10+'СЕТ СН'!$G$5-'СЕТ СН'!$G$20</f>
        <v>2649.4827012999999</v>
      </c>
      <c r="F58" s="36">
        <f>SUMIFS(СВЦЭМ!$C$39:$C$782,СВЦЭМ!$A$39:$A$782,$A58,СВЦЭМ!$B$39:$B$782,F$47)+'СЕТ СН'!$G$12+СВЦЭМ!$D$10+'СЕТ СН'!$G$5-'СЕТ СН'!$G$20</f>
        <v>2649.22964035</v>
      </c>
      <c r="G58" s="36">
        <f>SUMIFS(СВЦЭМ!$C$39:$C$782,СВЦЭМ!$A$39:$A$782,$A58,СВЦЭМ!$B$39:$B$782,G$47)+'СЕТ СН'!$G$12+СВЦЭМ!$D$10+'СЕТ СН'!$G$5-'СЕТ СН'!$G$20</f>
        <v>2653.3168841299998</v>
      </c>
      <c r="H58" s="36">
        <f>SUMIFS(СВЦЭМ!$C$39:$C$782,СВЦЭМ!$A$39:$A$782,$A58,СВЦЭМ!$B$39:$B$782,H$47)+'СЕТ СН'!$G$12+СВЦЭМ!$D$10+'СЕТ СН'!$G$5-'СЕТ СН'!$G$20</f>
        <v>2618.2890926800001</v>
      </c>
      <c r="I58" s="36">
        <f>SUMIFS(СВЦЭМ!$C$39:$C$782,СВЦЭМ!$A$39:$A$782,$A58,СВЦЭМ!$B$39:$B$782,I$47)+'СЕТ СН'!$G$12+СВЦЭМ!$D$10+'СЕТ СН'!$G$5-'СЕТ СН'!$G$20</f>
        <v>2585.8493148899997</v>
      </c>
      <c r="J58" s="36">
        <f>SUMIFS(СВЦЭМ!$C$39:$C$782,СВЦЭМ!$A$39:$A$782,$A58,СВЦЭМ!$B$39:$B$782,J$47)+'СЕТ СН'!$G$12+СВЦЭМ!$D$10+'СЕТ СН'!$G$5-'СЕТ СН'!$G$20</f>
        <v>2570.4203525200001</v>
      </c>
      <c r="K58" s="36">
        <f>SUMIFS(СВЦЭМ!$C$39:$C$782,СВЦЭМ!$A$39:$A$782,$A58,СВЦЭМ!$B$39:$B$782,K$47)+'СЕТ СН'!$G$12+СВЦЭМ!$D$10+'СЕТ СН'!$G$5-'СЕТ СН'!$G$20</f>
        <v>2563.8339332099999</v>
      </c>
      <c r="L58" s="36">
        <f>SUMIFS(СВЦЭМ!$C$39:$C$782,СВЦЭМ!$A$39:$A$782,$A58,СВЦЭМ!$B$39:$B$782,L$47)+'СЕТ СН'!$G$12+СВЦЭМ!$D$10+'СЕТ СН'!$G$5-'СЕТ СН'!$G$20</f>
        <v>2564.1641110299997</v>
      </c>
      <c r="M58" s="36">
        <f>SUMIFS(СВЦЭМ!$C$39:$C$782,СВЦЭМ!$A$39:$A$782,$A58,СВЦЭМ!$B$39:$B$782,M$47)+'СЕТ СН'!$G$12+СВЦЭМ!$D$10+'СЕТ СН'!$G$5-'СЕТ СН'!$G$20</f>
        <v>2582.7569421200001</v>
      </c>
      <c r="N58" s="36">
        <f>SUMIFS(СВЦЭМ!$C$39:$C$782,СВЦЭМ!$A$39:$A$782,$A58,СВЦЭМ!$B$39:$B$782,N$47)+'СЕТ СН'!$G$12+СВЦЭМ!$D$10+'СЕТ СН'!$G$5-'СЕТ СН'!$G$20</f>
        <v>2631.8590113800001</v>
      </c>
      <c r="O58" s="36">
        <f>SUMIFS(СВЦЭМ!$C$39:$C$782,СВЦЭМ!$A$39:$A$782,$A58,СВЦЭМ!$B$39:$B$782,O$47)+'СЕТ СН'!$G$12+СВЦЭМ!$D$10+'СЕТ СН'!$G$5-'СЕТ СН'!$G$20</f>
        <v>2640.0590763099999</v>
      </c>
      <c r="P58" s="36">
        <f>SUMIFS(СВЦЭМ!$C$39:$C$782,СВЦЭМ!$A$39:$A$782,$A58,СВЦЭМ!$B$39:$B$782,P$47)+'СЕТ СН'!$G$12+СВЦЭМ!$D$10+'СЕТ СН'!$G$5-'СЕТ СН'!$G$20</f>
        <v>2635.7310888900001</v>
      </c>
      <c r="Q58" s="36">
        <f>SUMIFS(СВЦЭМ!$C$39:$C$782,СВЦЭМ!$A$39:$A$782,$A58,СВЦЭМ!$B$39:$B$782,Q$47)+'СЕТ СН'!$G$12+СВЦЭМ!$D$10+'СЕТ СН'!$G$5-'СЕТ СН'!$G$20</f>
        <v>2651.64937276</v>
      </c>
      <c r="R58" s="36">
        <f>SUMIFS(СВЦЭМ!$C$39:$C$782,СВЦЭМ!$A$39:$A$782,$A58,СВЦЭМ!$B$39:$B$782,R$47)+'СЕТ СН'!$G$12+СВЦЭМ!$D$10+'СЕТ СН'!$G$5-'СЕТ СН'!$G$20</f>
        <v>2619.7605147099998</v>
      </c>
      <c r="S58" s="36">
        <f>SUMIFS(СВЦЭМ!$C$39:$C$782,СВЦЭМ!$A$39:$A$782,$A58,СВЦЭМ!$B$39:$B$782,S$47)+'СЕТ СН'!$G$12+СВЦЭМ!$D$10+'СЕТ СН'!$G$5-'СЕТ СН'!$G$20</f>
        <v>2550.7269041199997</v>
      </c>
      <c r="T58" s="36">
        <f>SUMIFS(СВЦЭМ!$C$39:$C$782,СВЦЭМ!$A$39:$A$782,$A58,СВЦЭМ!$B$39:$B$782,T$47)+'СЕТ СН'!$G$12+СВЦЭМ!$D$10+'СЕТ СН'!$G$5-'СЕТ СН'!$G$20</f>
        <v>2491.4137789799997</v>
      </c>
      <c r="U58" s="36">
        <f>SUMIFS(СВЦЭМ!$C$39:$C$782,СВЦЭМ!$A$39:$A$782,$A58,СВЦЭМ!$B$39:$B$782,U$47)+'СЕТ СН'!$G$12+СВЦЭМ!$D$10+'СЕТ СН'!$G$5-'СЕТ СН'!$G$20</f>
        <v>2474.6481629899999</v>
      </c>
      <c r="V58" s="36">
        <f>SUMIFS(СВЦЭМ!$C$39:$C$782,СВЦЭМ!$A$39:$A$782,$A58,СВЦЭМ!$B$39:$B$782,V$47)+'СЕТ СН'!$G$12+СВЦЭМ!$D$10+'СЕТ СН'!$G$5-'СЕТ СН'!$G$20</f>
        <v>2487.4345976700001</v>
      </c>
      <c r="W58" s="36">
        <f>SUMIFS(СВЦЭМ!$C$39:$C$782,СВЦЭМ!$A$39:$A$782,$A58,СВЦЭМ!$B$39:$B$782,W$47)+'СЕТ СН'!$G$12+СВЦЭМ!$D$10+'СЕТ СН'!$G$5-'СЕТ СН'!$G$20</f>
        <v>2494.6010175000001</v>
      </c>
      <c r="X58" s="36">
        <f>SUMIFS(СВЦЭМ!$C$39:$C$782,СВЦЭМ!$A$39:$A$782,$A58,СВЦЭМ!$B$39:$B$782,X$47)+'СЕТ СН'!$G$12+СВЦЭМ!$D$10+'СЕТ СН'!$G$5-'СЕТ СН'!$G$20</f>
        <v>2511.4740424900001</v>
      </c>
      <c r="Y58" s="36">
        <f>SUMIFS(СВЦЭМ!$C$39:$C$782,СВЦЭМ!$A$39:$A$782,$A58,СВЦЭМ!$B$39:$B$782,Y$47)+'СЕТ СН'!$G$12+СВЦЭМ!$D$10+'СЕТ СН'!$G$5-'СЕТ СН'!$G$20</f>
        <v>2532.3651620800001</v>
      </c>
    </row>
    <row r="59" spans="1:25" ht="15.75" x14ac:dyDescent="0.2">
      <c r="A59" s="35">
        <f t="shared" si="1"/>
        <v>44359</v>
      </c>
      <c r="B59" s="36">
        <f>SUMIFS(СВЦЭМ!$C$39:$C$782,СВЦЭМ!$A$39:$A$782,$A59,СВЦЭМ!$B$39:$B$782,B$47)+'СЕТ СН'!$G$12+СВЦЭМ!$D$10+'СЕТ СН'!$G$5-'СЕТ СН'!$G$20</f>
        <v>2551.9663582499998</v>
      </c>
      <c r="C59" s="36">
        <f>SUMIFS(СВЦЭМ!$C$39:$C$782,СВЦЭМ!$A$39:$A$782,$A59,СВЦЭМ!$B$39:$B$782,C$47)+'СЕТ СН'!$G$12+СВЦЭМ!$D$10+'СЕТ СН'!$G$5-'СЕТ СН'!$G$20</f>
        <v>2587.7005182799999</v>
      </c>
      <c r="D59" s="36">
        <f>SUMIFS(СВЦЭМ!$C$39:$C$782,СВЦЭМ!$A$39:$A$782,$A59,СВЦЭМ!$B$39:$B$782,D$47)+'СЕТ СН'!$G$12+СВЦЭМ!$D$10+'СЕТ СН'!$G$5-'СЕТ СН'!$G$20</f>
        <v>2653.7622744199998</v>
      </c>
      <c r="E59" s="36">
        <f>SUMIFS(СВЦЭМ!$C$39:$C$782,СВЦЭМ!$A$39:$A$782,$A59,СВЦЭМ!$B$39:$B$782,E$47)+'СЕТ СН'!$G$12+СВЦЭМ!$D$10+'СЕТ СН'!$G$5-'СЕТ СН'!$G$20</f>
        <v>2657.35359483</v>
      </c>
      <c r="F59" s="36">
        <f>SUMIFS(СВЦЭМ!$C$39:$C$782,СВЦЭМ!$A$39:$A$782,$A59,СВЦЭМ!$B$39:$B$782,F$47)+'СЕТ СН'!$G$12+СВЦЭМ!$D$10+'СЕТ СН'!$G$5-'СЕТ СН'!$G$20</f>
        <v>2652.9502184200001</v>
      </c>
      <c r="G59" s="36">
        <f>SUMIFS(СВЦЭМ!$C$39:$C$782,СВЦЭМ!$A$39:$A$782,$A59,СВЦЭМ!$B$39:$B$782,G$47)+'СЕТ СН'!$G$12+СВЦЭМ!$D$10+'СЕТ СН'!$G$5-'СЕТ СН'!$G$20</f>
        <v>2652.2641436499998</v>
      </c>
      <c r="H59" s="36">
        <f>SUMIFS(СВЦЭМ!$C$39:$C$782,СВЦЭМ!$A$39:$A$782,$A59,СВЦЭМ!$B$39:$B$782,H$47)+'СЕТ СН'!$G$12+СВЦЭМ!$D$10+'СЕТ СН'!$G$5-'СЕТ СН'!$G$20</f>
        <v>2638.92316579</v>
      </c>
      <c r="I59" s="36">
        <f>SUMIFS(СВЦЭМ!$C$39:$C$782,СВЦЭМ!$A$39:$A$782,$A59,СВЦЭМ!$B$39:$B$782,I$47)+'СЕТ СН'!$G$12+СВЦЭМ!$D$10+'СЕТ СН'!$G$5-'СЕТ СН'!$G$20</f>
        <v>2587.5629795099999</v>
      </c>
      <c r="J59" s="36">
        <f>SUMIFS(СВЦЭМ!$C$39:$C$782,СВЦЭМ!$A$39:$A$782,$A59,СВЦЭМ!$B$39:$B$782,J$47)+'СЕТ СН'!$G$12+СВЦЭМ!$D$10+'СЕТ СН'!$G$5-'СЕТ СН'!$G$20</f>
        <v>2550.8532748399998</v>
      </c>
      <c r="K59" s="36">
        <f>SUMIFS(СВЦЭМ!$C$39:$C$782,СВЦЭМ!$A$39:$A$782,$A59,СВЦЭМ!$B$39:$B$782,K$47)+'СЕТ СН'!$G$12+СВЦЭМ!$D$10+'СЕТ СН'!$G$5-'СЕТ СН'!$G$20</f>
        <v>2523.12521999</v>
      </c>
      <c r="L59" s="36">
        <f>SUMIFS(СВЦЭМ!$C$39:$C$782,СВЦЭМ!$A$39:$A$782,$A59,СВЦЭМ!$B$39:$B$782,L$47)+'СЕТ СН'!$G$12+СВЦЭМ!$D$10+'СЕТ СН'!$G$5-'СЕТ СН'!$G$20</f>
        <v>2537.3553668999998</v>
      </c>
      <c r="M59" s="36">
        <f>SUMIFS(СВЦЭМ!$C$39:$C$782,СВЦЭМ!$A$39:$A$782,$A59,СВЦЭМ!$B$39:$B$782,M$47)+'СЕТ СН'!$G$12+СВЦЭМ!$D$10+'СЕТ СН'!$G$5-'СЕТ СН'!$G$20</f>
        <v>2544.21097895</v>
      </c>
      <c r="N59" s="36">
        <f>SUMIFS(СВЦЭМ!$C$39:$C$782,СВЦЭМ!$A$39:$A$782,$A59,СВЦЭМ!$B$39:$B$782,N$47)+'СЕТ СН'!$G$12+СВЦЭМ!$D$10+'СЕТ СН'!$G$5-'СЕТ СН'!$G$20</f>
        <v>2615.04917019</v>
      </c>
      <c r="O59" s="36">
        <f>SUMIFS(СВЦЭМ!$C$39:$C$782,СВЦЭМ!$A$39:$A$782,$A59,СВЦЭМ!$B$39:$B$782,O$47)+'СЕТ СН'!$G$12+СВЦЭМ!$D$10+'СЕТ СН'!$G$5-'СЕТ СН'!$G$20</f>
        <v>2632.9629020499997</v>
      </c>
      <c r="P59" s="36">
        <f>SUMIFS(СВЦЭМ!$C$39:$C$782,СВЦЭМ!$A$39:$A$782,$A59,СВЦЭМ!$B$39:$B$782,P$47)+'СЕТ СН'!$G$12+СВЦЭМ!$D$10+'СЕТ СН'!$G$5-'СЕТ СН'!$G$20</f>
        <v>2628.0849237399998</v>
      </c>
      <c r="Q59" s="36">
        <f>SUMIFS(СВЦЭМ!$C$39:$C$782,СВЦЭМ!$A$39:$A$782,$A59,СВЦЭМ!$B$39:$B$782,Q$47)+'СЕТ СН'!$G$12+СВЦЭМ!$D$10+'СЕТ СН'!$G$5-'СЕТ СН'!$G$20</f>
        <v>2618.1865189499999</v>
      </c>
      <c r="R59" s="36">
        <f>SUMIFS(СВЦЭМ!$C$39:$C$782,СВЦЭМ!$A$39:$A$782,$A59,СВЦЭМ!$B$39:$B$782,R$47)+'СЕТ СН'!$G$12+СВЦЭМ!$D$10+'СЕТ СН'!$G$5-'СЕТ СН'!$G$20</f>
        <v>2592.9152651300001</v>
      </c>
      <c r="S59" s="36">
        <f>SUMIFS(СВЦЭМ!$C$39:$C$782,СВЦЭМ!$A$39:$A$782,$A59,СВЦЭМ!$B$39:$B$782,S$47)+'СЕТ СН'!$G$12+СВЦЭМ!$D$10+'СЕТ СН'!$G$5-'СЕТ СН'!$G$20</f>
        <v>2549.5765803300001</v>
      </c>
      <c r="T59" s="36">
        <f>SUMIFS(СВЦЭМ!$C$39:$C$782,СВЦЭМ!$A$39:$A$782,$A59,СВЦЭМ!$B$39:$B$782,T$47)+'СЕТ СН'!$G$12+СВЦЭМ!$D$10+'СЕТ СН'!$G$5-'СЕТ СН'!$G$20</f>
        <v>2512.3313679499997</v>
      </c>
      <c r="U59" s="36">
        <f>SUMIFS(СВЦЭМ!$C$39:$C$782,СВЦЭМ!$A$39:$A$782,$A59,СВЦЭМ!$B$39:$B$782,U$47)+'СЕТ СН'!$G$12+СВЦЭМ!$D$10+'СЕТ СН'!$G$5-'СЕТ СН'!$G$20</f>
        <v>2518.44145368</v>
      </c>
      <c r="V59" s="36">
        <f>SUMIFS(СВЦЭМ!$C$39:$C$782,СВЦЭМ!$A$39:$A$782,$A59,СВЦЭМ!$B$39:$B$782,V$47)+'СЕТ СН'!$G$12+СВЦЭМ!$D$10+'СЕТ СН'!$G$5-'СЕТ СН'!$G$20</f>
        <v>2519.2020135000002</v>
      </c>
      <c r="W59" s="36">
        <f>SUMIFS(СВЦЭМ!$C$39:$C$782,СВЦЭМ!$A$39:$A$782,$A59,СВЦЭМ!$B$39:$B$782,W$47)+'СЕТ СН'!$G$12+СВЦЭМ!$D$10+'СЕТ СН'!$G$5-'СЕТ СН'!$G$20</f>
        <v>2481.19156135</v>
      </c>
      <c r="X59" s="36">
        <f>SUMIFS(СВЦЭМ!$C$39:$C$782,СВЦЭМ!$A$39:$A$782,$A59,СВЦЭМ!$B$39:$B$782,X$47)+'СЕТ СН'!$G$12+СВЦЭМ!$D$10+'СЕТ СН'!$G$5-'СЕТ СН'!$G$20</f>
        <v>2482.46607533</v>
      </c>
      <c r="Y59" s="36">
        <f>SUMIFS(СВЦЭМ!$C$39:$C$782,СВЦЭМ!$A$39:$A$782,$A59,СВЦЭМ!$B$39:$B$782,Y$47)+'СЕТ СН'!$G$12+СВЦЭМ!$D$10+'СЕТ СН'!$G$5-'СЕТ СН'!$G$20</f>
        <v>2510.0902833299997</v>
      </c>
    </row>
    <row r="60" spans="1:25" ht="15.75" x14ac:dyDescent="0.2">
      <c r="A60" s="35">
        <f t="shared" si="1"/>
        <v>44360</v>
      </c>
      <c r="B60" s="36">
        <f>SUMIFS(СВЦЭМ!$C$39:$C$782,СВЦЭМ!$A$39:$A$782,$A60,СВЦЭМ!$B$39:$B$782,B$47)+'СЕТ СН'!$G$12+СВЦЭМ!$D$10+'СЕТ СН'!$G$5-'СЕТ СН'!$G$20</f>
        <v>2518.8483496200001</v>
      </c>
      <c r="C60" s="36">
        <f>SUMIFS(СВЦЭМ!$C$39:$C$782,СВЦЭМ!$A$39:$A$782,$A60,СВЦЭМ!$B$39:$B$782,C$47)+'СЕТ СН'!$G$12+СВЦЭМ!$D$10+'СЕТ СН'!$G$5-'СЕТ СН'!$G$20</f>
        <v>2563.1716836800001</v>
      </c>
      <c r="D60" s="36">
        <f>SUMIFS(СВЦЭМ!$C$39:$C$782,СВЦЭМ!$A$39:$A$782,$A60,СВЦЭМ!$B$39:$B$782,D$47)+'СЕТ СН'!$G$12+СВЦЭМ!$D$10+'СЕТ СН'!$G$5-'СЕТ СН'!$G$20</f>
        <v>2641.9400374900001</v>
      </c>
      <c r="E60" s="36">
        <f>SUMIFS(СВЦЭМ!$C$39:$C$782,СВЦЭМ!$A$39:$A$782,$A60,СВЦЭМ!$B$39:$B$782,E$47)+'СЕТ СН'!$G$12+СВЦЭМ!$D$10+'СЕТ СН'!$G$5-'СЕТ СН'!$G$20</f>
        <v>2636.7691458300001</v>
      </c>
      <c r="F60" s="36">
        <f>SUMIFS(СВЦЭМ!$C$39:$C$782,СВЦЭМ!$A$39:$A$782,$A60,СВЦЭМ!$B$39:$B$782,F$47)+'СЕТ СН'!$G$12+СВЦЭМ!$D$10+'СЕТ СН'!$G$5-'СЕТ СН'!$G$20</f>
        <v>2627.5841775700001</v>
      </c>
      <c r="G60" s="36">
        <f>SUMIFS(СВЦЭМ!$C$39:$C$782,СВЦЭМ!$A$39:$A$782,$A60,СВЦЭМ!$B$39:$B$782,G$47)+'СЕТ СН'!$G$12+СВЦЭМ!$D$10+'СЕТ СН'!$G$5-'СЕТ СН'!$G$20</f>
        <v>2628.0118460799999</v>
      </c>
      <c r="H60" s="36">
        <f>SUMIFS(СВЦЭМ!$C$39:$C$782,СВЦЭМ!$A$39:$A$782,$A60,СВЦЭМ!$B$39:$B$782,H$47)+'СЕТ СН'!$G$12+СВЦЭМ!$D$10+'СЕТ СН'!$G$5-'СЕТ СН'!$G$20</f>
        <v>2632.6409602700001</v>
      </c>
      <c r="I60" s="36">
        <f>SUMIFS(СВЦЭМ!$C$39:$C$782,СВЦЭМ!$A$39:$A$782,$A60,СВЦЭМ!$B$39:$B$782,I$47)+'СЕТ СН'!$G$12+СВЦЭМ!$D$10+'СЕТ СН'!$G$5-'СЕТ СН'!$G$20</f>
        <v>2573.9075439600001</v>
      </c>
      <c r="J60" s="36">
        <f>SUMIFS(СВЦЭМ!$C$39:$C$782,СВЦЭМ!$A$39:$A$782,$A60,СВЦЭМ!$B$39:$B$782,J$47)+'СЕТ СН'!$G$12+СВЦЭМ!$D$10+'СЕТ СН'!$G$5-'СЕТ СН'!$G$20</f>
        <v>2527.6633471199998</v>
      </c>
      <c r="K60" s="36">
        <f>SUMIFS(СВЦЭМ!$C$39:$C$782,СВЦЭМ!$A$39:$A$782,$A60,СВЦЭМ!$B$39:$B$782,K$47)+'СЕТ СН'!$G$12+СВЦЭМ!$D$10+'СЕТ СН'!$G$5-'СЕТ СН'!$G$20</f>
        <v>2517.3416634</v>
      </c>
      <c r="L60" s="36">
        <f>SUMIFS(СВЦЭМ!$C$39:$C$782,СВЦЭМ!$A$39:$A$782,$A60,СВЦЭМ!$B$39:$B$782,L$47)+'СЕТ СН'!$G$12+СВЦЭМ!$D$10+'СЕТ СН'!$G$5-'СЕТ СН'!$G$20</f>
        <v>2535.2161703900001</v>
      </c>
      <c r="M60" s="36">
        <f>SUMIFS(СВЦЭМ!$C$39:$C$782,СВЦЭМ!$A$39:$A$782,$A60,СВЦЭМ!$B$39:$B$782,M$47)+'СЕТ СН'!$G$12+СВЦЭМ!$D$10+'СЕТ СН'!$G$5-'СЕТ СН'!$G$20</f>
        <v>2539.5826542200002</v>
      </c>
      <c r="N60" s="36">
        <f>SUMIFS(СВЦЭМ!$C$39:$C$782,СВЦЭМ!$A$39:$A$782,$A60,СВЦЭМ!$B$39:$B$782,N$47)+'СЕТ СН'!$G$12+СВЦЭМ!$D$10+'СЕТ СН'!$G$5-'СЕТ СН'!$G$20</f>
        <v>2619.2106702199999</v>
      </c>
      <c r="O60" s="36">
        <f>SUMIFS(СВЦЭМ!$C$39:$C$782,СВЦЭМ!$A$39:$A$782,$A60,СВЦЭМ!$B$39:$B$782,O$47)+'СЕТ СН'!$G$12+СВЦЭМ!$D$10+'СЕТ СН'!$G$5-'СЕТ СН'!$G$20</f>
        <v>2633.9482175600001</v>
      </c>
      <c r="P60" s="36">
        <f>SUMIFS(СВЦЭМ!$C$39:$C$782,СВЦЭМ!$A$39:$A$782,$A60,СВЦЭМ!$B$39:$B$782,P$47)+'СЕТ СН'!$G$12+СВЦЭМ!$D$10+'СЕТ СН'!$G$5-'СЕТ СН'!$G$20</f>
        <v>2632.15187397</v>
      </c>
      <c r="Q60" s="36">
        <f>SUMIFS(СВЦЭМ!$C$39:$C$782,СВЦЭМ!$A$39:$A$782,$A60,СВЦЭМ!$B$39:$B$782,Q$47)+'СЕТ СН'!$G$12+СВЦЭМ!$D$10+'СЕТ СН'!$G$5-'СЕТ СН'!$G$20</f>
        <v>2626.0793550399999</v>
      </c>
      <c r="R60" s="36">
        <f>SUMIFS(СВЦЭМ!$C$39:$C$782,СВЦЭМ!$A$39:$A$782,$A60,СВЦЭМ!$B$39:$B$782,R$47)+'СЕТ СН'!$G$12+СВЦЭМ!$D$10+'СЕТ СН'!$G$5-'СЕТ СН'!$G$20</f>
        <v>2594.0399523999999</v>
      </c>
      <c r="S60" s="36">
        <f>SUMIFS(СВЦЭМ!$C$39:$C$782,СВЦЭМ!$A$39:$A$782,$A60,СВЦЭМ!$B$39:$B$782,S$47)+'СЕТ СН'!$G$12+СВЦЭМ!$D$10+'СЕТ СН'!$G$5-'СЕТ СН'!$G$20</f>
        <v>2516.4861128000002</v>
      </c>
      <c r="T60" s="36">
        <f>SUMIFS(СВЦЭМ!$C$39:$C$782,СВЦЭМ!$A$39:$A$782,$A60,СВЦЭМ!$B$39:$B$782,T$47)+'СЕТ СН'!$G$12+СВЦЭМ!$D$10+'СЕТ СН'!$G$5-'СЕТ СН'!$G$20</f>
        <v>2527.3857490800001</v>
      </c>
      <c r="U60" s="36">
        <f>SUMIFS(СВЦЭМ!$C$39:$C$782,СВЦЭМ!$A$39:$A$782,$A60,СВЦЭМ!$B$39:$B$782,U$47)+'СЕТ СН'!$G$12+СВЦЭМ!$D$10+'СЕТ СН'!$G$5-'СЕТ СН'!$G$20</f>
        <v>2533.3246029299999</v>
      </c>
      <c r="V60" s="36">
        <f>SUMIFS(СВЦЭМ!$C$39:$C$782,СВЦЭМ!$A$39:$A$782,$A60,СВЦЭМ!$B$39:$B$782,V$47)+'СЕТ СН'!$G$12+СВЦЭМ!$D$10+'СЕТ СН'!$G$5-'СЕТ СН'!$G$20</f>
        <v>2491.4635964199997</v>
      </c>
      <c r="W60" s="36">
        <f>SUMIFS(СВЦЭМ!$C$39:$C$782,СВЦЭМ!$A$39:$A$782,$A60,СВЦЭМ!$B$39:$B$782,W$47)+'СЕТ СН'!$G$12+СВЦЭМ!$D$10+'СЕТ СН'!$G$5-'СЕТ СН'!$G$20</f>
        <v>2483.9748617</v>
      </c>
      <c r="X60" s="36">
        <f>SUMIFS(СВЦЭМ!$C$39:$C$782,СВЦЭМ!$A$39:$A$782,$A60,СВЦЭМ!$B$39:$B$782,X$47)+'СЕТ СН'!$G$12+СВЦЭМ!$D$10+'СЕТ СН'!$G$5-'СЕТ СН'!$G$20</f>
        <v>2482.4943135100002</v>
      </c>
      <c r="Y60" s="36">
        <f>SUMIFS(СВЦЭМ!$C$39:$C$782,СВЦЭМ!$A$39:$A$782,$A60,СВЦЭМ!$B$39:$B$782,Y$47)+'СЕТ СН'!$G$12+СВЦЭМ!$D$10+'СЕТ СН'!$G$5-'СЕТ СН'!$G$20</f>
        <v>2485.1207966900001</v>
      </c>
    </row>
    <row r="61" spans="1:25" ht="15.75" x14ac:dyDescent="0.2">
      <c r="A61" s="35">
        <f t="shared" si="1"/>
        <v>44361</v>
      </c>
      <c r="B61" s="36">
        <f>SUMIFS(СВЦЭМ!$C$39:$C$782,СВЦЭМ!$A$39:$A$782,$A61,СВЦЭМ!$B$39:$B$782,B$47)+'СЕТ СН'!$G$12+СВЦЭМ!$D$10+'СЕТ СН'!$G$5-'СЕТ СН'!$G$20</f>
        <v>2511.5749998199999</v>
      </c>
      <c r="C61" s="36">
        <f>SUMIFS(СВЦЭМ!$C$39:$C$782,СВЦЭМ!$A$39:$A$782,$A61,СВЦЭМ!$B$39:$B$782,C$47)+'СЕТ СН'!$G$12+СВЦЭМ!$D$10+'СЕТ СН'!$G$5-'СЕТ СН'!$G$20</f>
        <v>2592.21455651</v>
      </c>
      <c r="D61" s="36">
        <f>SUMIFS(СВЦЭМ!$C$39:$C$782,СВЦЭМ!$A$39:$A$782,$A61,СВЦЭМ!$B$39:$B$782,D$47)+'СЕТ СН'!$G$12+СВЦЭМ!$D$10+'СЕТ СН'!$G$5-'СЕТ СН'!$G$20</f>
        <v>2628.8526644100002</v>
      </c>
      <c r="E61" s="36">
        <f>SUMIFS(СВЦЭМ!$C$39:$C$782,СВЦЭМ!$A$39:$A$782,$A61,СВЦЭМ!$B$39:$B$782,E$47)+'СЕТ СН'!$G$12+СВЦЭМ!$D$10+'СЕТ СН'!$G$5-'СЕТ СН'!$G$20</f>
        <v>2649.5349336999998</v>
      </c>
      <c r="F61" s="36">
        <f>SUMIFS(СВЦЭМ!$C$39:$C$782,СВЦЭМ!$A$39:$A$782,$A61,СВЦЭМ!$B$39:$B$782,F$47)+'СЕТ СН'!$G$12+СВЦЭМ!$D$10+'СЕТ СН'!$G$5-'СЕТ СН'!$G$20</f>
        <v>2646.53683009</v>
      </c>
      <c r="G61" s="36">
        <f>SUMIFS(СВЦЭМ!$C$39:$C$782,СВЦЭМ!$A$39:$A$782,$A61,СВЦЭМ!$B$39:$B$782,G$47)+'СЕТ СН'!$G$12+СВЦЭМ!$D$10+'СЕТ СН'!$G$5-'СЕТ СН'!$G$20</f>
        <v>2647.1337685799999</v>
      </c>
      <c r="H61" s="36">
        <f>SUMIFS(СВЦЭМ!$C$39:$C$782,СВЦЭМ!$A$39:$A$782,$A61,СВЦЭМ!$B$39:$B$782,H$47)+'СЕТ СН'!$G$12+СВЦЭМ!$D$10+'СЕТ СН'!$G$5-'СЕТ СН'!$G$20</f>
        <v>2638.0590384699999</v>
      </c>
      <c r="I61" s="36">
        <f>SUMIFS(СВЦЭМ!$C$39:$C$782,СВЦЭМ!$A$39:$A$782,$A61,СВЦЭМ!$B$39:$B$782,I$47)+'СЕТ СН'!$G$12+СВЦЭМ!$D$10+'СЕТ СН'!$G$5-'СЕТ СН'!$G$20</f>
        <v>2596.9015083899999</v>
      </c>
      <c r="J61" s="36">
        <f>SUMIFS(СВЦЭМ!$C$39:$C$782,СВЦЭМ!$A$39:$A$782,$A61,СВЦЭМ!$B$39:$B$782,J$47)+'СЕТ СН'!$G$12+СВЦЭМ!$D$10+'СЕТ СН'!$G$5-'СЕТ СН'!$G$20</f>
        <v>2535.19411236</v>
      </c>
      <c r="K61" s="36">
        <f>SUMIFS(СВЦЭМ!$C$39:$C$782,СВЦЭМ!$A$39:$A$782,$A61,СВЦЭМ!$B$39:$B$782,K$47)+'СЕТ СН'!$G$12+СВЦЭМ!$D$10+'СЕТ СН'!$G$5-'СЕТ СН'!$G$20</f>
        <v>2524.0559991800001</v>
      </c>
      <c r="L61" s="36">
        <f>SUMIFS(СВЦЭМ!$C$39:$C$782,СВЦЭМ!$A$39:$A$782,$A61,СВЦЭМ!$B$39:$B$782,L$47)+'СЕТ СН'!$G$12+СВЦЭМ!$D$10+'СЕТ СН'!$G$5-'СЕТ СН'!$G$20</f>
        <v>2537.3797106000002</v>
      </c>
      <c r="M61" s="36">
        <f>SUMIFS(СВЦЭМ!$C$39:$C$782,СВЦЭМ!$A$39:$A$782,$A61,СВЦЭМ!$B$39:$B$782,M$47)+'СЕТ СН'!$G$12+СВЦЭМ!$D$10+'СЕТ СН'!$G$5-'СЕТ СН'!$G$20</f>
        <v>2536.7451901300001</v>
      </c>
      <c r="N61" s="36">
        <f>SUMIFS(СВЦЭМ!$C$39:$C$782,СВЦЭМ!$A$39:$A$782,$A61,СВЦЭМ!$B$39:$B$782,N$47)+'СЕТ СН'!$G$12+СВЦЭМ!$D$10+'СЕТ СН'!$G$5-'СЕТ СН'!$G$20</f>
        <v>2613.69187427</v>
      </c>
      <c r="O61" s="36">
        <f>SUMIFS(СВЦЭМ!$C$39:$C$782,СВЦЭМ!$A$39:$A$782,$A61,СВЦЭМ!$B$39:$B$782,O$47)+'СЕТ СН'!$G$12+СВЦЭМ!$D$10+'СЕТ СН'!$G$5-'СЕТ СН'!$G$20</f>
        <v>2631.3323171100001</v>
      </c>
      <c r="P61" s="36">
        <f>SUMIFS(СВЦЭМ!$C$39:$C$782,СВЦЭМ!$A$39:$A$782,$A61,СВЦЭМ!$B$39:$B$782,P$47)+'СЕТ СН'!$G$12+СВЦЭМ!$D$10+'СЕТ СН'!$G$5-'СЕТ СН'!$G$20</f>
        <v>2620.16779959</v>
      </c>
      <c r="Q61" s="36">
        <f>SUMIFS(СВЦЭМ!$C$39:$C$782,СВЦЭМ!$A$39:$A$782,$A61,СВЦЭМ!$B$39:$B$782,Q$47)+'СЕТ СН'!$G$12+СВЦЭМ!$D$10+'СЕТ СН'!$G$5-'СЕТ СН'!$G$20</f>
        <v>2616.87022303</v>
      </c>
      <c r="R61" s="36">
        <f>SUMIFS(СВЦЭМ!$C$39:$C$782,СВЦЭМ!$A$39:$A$782,$A61,СВЦЭМ!$B$39:$B$782,R$47)+'СЕТ СН'!$G$12+СВЦЭМ!$D$10+'СЕТ СН'!$G$5-'СЕТ СН'!$G$20</f>
        <v>2598.1803406999998</v>
      </c>
      <c r="S61" s="36">
        <f>SUMIFS(СВЦЭМ!$C$39:$C$782,СВЦЭМ!$A$39:$A$782,$A61,СВЦЭМ!$B$39:$B$782,S$47)+'СЕТ СН'!$G$12+СВЦЭМ!$D$10+'СЕТ СН'!$G$5-'СЕТ СН'!$G$20</f>
        <v>2515.1238086499998</v>
      </c>
      <c r="T61" s="36">
        <f>SUMIFS(СВЦЭМ!$C$39:$C$782,СВЦЭМ!$A$39:$A$782,$A61,СВЦЭМ!$B$39:$B$782,T$47)+'СЕТ СН'!$G$12+СВЦЭМ!$D$10+'СЕТ СН'!$G$5-'СЕТ СН'!$G$20</f>
        <v>2543.5386511199999</v>
      </c>
      <c r="U61" s="36">
        <f>SUMIFS(СВЦЭМ!$C$39:$C$782,СВЦЭМ!$A$39:$A$782,$A61,СВЦЭМ!$B$39:$B$782,U$47)+'СЕТ СН'!$G$12+СВЦЭМ!$D$10+'СЕТ СН'!$G$5-'СЕТ СН'!$G$20</f>
        <v>2552.63263598</v>
      </c>
      <c r="V61" s="36">
        <f>SUMIFS(СВЦЭМ!$C$39:$C$782,СВЦЭМ!$A$39:$A$782,$A61,СВЦЭМ!$B$39:$B$782,V$47)+'СЕТ СН'!$G$12+СВЦЭМ!$D$10+'СЕТ СН'!$G$5-'СЕТ СН'!$G$20</f>
        <v>2513.8985674300002</v>
      </c>
      <c r="W61" s="36">
        <f>SUMIFS(СВЦЭМ!$C$39:$C$782,СВЦЭМ!$A$39:$A$782,$A61,СВЦЭМ!$B$39:$B$782,W$47)+'СЕТ СН'!$G$12+СВЦЭМ!$D$10+'СЕТ СН'!$G$5-'СЕТ СН'!$G$20</f>
        <v>2479.77032525</v>
      </c>
      <c r="X61" s="36">
        <f>SUMIFS(СВЦЭМ!$C$39:$C$782,СВЦЭМ!$A$39:$A$782,$A61,СВЦЭМ!$B$39:$B$782,X$47)+'СЕТ СН'!$G$12+СВЦЭМ!$D$10+'СЕТ СН'!$G$5-'СЕТ СН'!$G$20</f>
        <v>2500.7279584399998</v>
      </c>
      <c r="Y61" s="36">
        <f>SUMIFS(СВЦЭМ!$C$39:$C$782,СВЦЭМ!$A$39:$A$782,$A61,СВЦЭМ!$B$39:$B$782,Y$47)+'СЕТ СН'!$G$12+СВЦЭМ!$D$10+'СЕТ СН'!$G$5-'СЕТ СН'!$G$20</f>
        <v>2521.4388019799999</v>
      </c>
    </row>
    <row r="62" spans="1:25" ht="15.75" x14ac:dyDescent="0.2">
      <c r="A62" s="35">
        <f t="shared" si="1"/>
        <v>44362</v>
      </c>
      <c r="B62" s="36">
        <f>SUMIFS(СВЦЭМ!$C$39:$C$782,СВЦЭМ!$A$39:$A$782,$A62,СВЦЭМ!$B$39:$B$782,B$47)+'СЕТ СН'!$G$12+СВЦЭМ!$D$10+'СЕТ СН'!$G$5-'СЕТ СН'!$G$20</f>
        <v>2530.6653555600001</v>
      </c>
      <c r="C62" s="36">
        <f>SUMIFS(СВЦЭМ!$C$39:$C$782,СВЦЭМ!$A$39:$A$782,$A62,СВЦЭМ!$B$39:$B$782,C$47)+'СЕТ СН'!$G$12+СВЦЭМ!$D$10+'СЕТ СН'!$G$5-'СЕТ СН'!$G$20</f>
        <v>2605.69445047</v>
      </c>
      <c r="D62" s="36">
        <f>SUMIFS(СВЦЭМ!$C$39:$C$782,СВЦЭМ!$A$39:$A$782,$A62,СВЦЭМ!$B$39:$B$782,D$47)+'СЕТ СН'!$G$12+СВЦЭМ!$D$10+'СЕТ СН'!$G$5-'СЕТ СН'!$G$20</f>
        <v>2638.88556135</v>
      </c>
      <c r="E62" s="36">
        <f>SUMIFS(СВЦЭМ!$C$39:$C$782,СВЦЭМ!$A$39:$A$782,$A62,СВЦЭМ!$B$39:$B$782,E$47)+'СЕТ СН'!$G$12+СВЦЭМ!$D$10+'СЕТ СН'!$G$5-'СЕТ СН'!$G$20</f>
        <v>2648.1815831100002</v>
      </c>
      <c r="F62" s="36">
        <f>SUMIFS(СВЦЭМ!$C$39:$C$782,СВЦЭМ!$A$39:$A$782,$A62,СВЦЭМ!$B$39:$B$782,F$47)+'СЕТ СН'!$G$12+СВЦЭМ!$D$10+'СЕТ СН'!$G$5-'СЕТ СН'!$G$20</f>
        <v>2634.7938823300001</v>
      </c>
      <c r="G62" s="36">
        <f>SUMIFS(СВЦЭМ!$C$39:$C$782,СВЦЭМ!$A$39:$A$782,$A62,СВЦЭМ!$B$39:$B$782,G$47)+'СЕТ СН'!$G$12+СВЦЭМ!$D$10+'СЕТ СН'!$G$5-'СЕТ СН'!$G$20</f>
        <v>2631.6301792599997</v>
      </c>
      <c r="H62" s="36">
        <f>SUMIFS(СВЦЭМ!$C$39:$C$782,СВЦЭМ!$A$39:$A$782,$A62,СВЦЭМ!$B$39:$B$782,H$47)+'СЕТ СН'!$G$12+СВЦЭМ!$D$10+'СЕТ СН'!$G$5-'СЕТ СН'!$G$20</f>
        <v>2638.6693038899998</v>
      </c>
      <c r="I62" s="36">
        <f>SUMIFS(СВЦЭМ!$C$39:$C$782,СВЦЭМ!$A$39:$A$782,$A62,СВЦЭМ!$B$39:$B$782,I$47)+'СЕТ СН'!$G$12+СВЦЭМ!$D$10+'СЕТ СН'!$G$5-'СЕТ СН'!$G$20</f>
        <v>2555.3726184400002</v>
      </c>
      <c r="J62" s="36">
        <f>SUMIFS(СВЦЭМ!$C$39:$C$782,СВЦЭМ!$A$39:$A$782,$A62,СВЦЭМ!$B$39:$B$782,J$47)+'СЕТ СН'!$G$12+СВЦЭМ!$D$10+'СЕТ СН'!$G$5-'СЕТ СН'!$G$20</f>
        <v>2518.6460855699997</v>
      </c>
      <c r="K62" s="36">
        <f>SUMIFS(СВЦЭМ!$C$39:$C$782,СВЦЭМ!$A$39:$A$782,$A62,СВЦЭМ!$B$39:$B$782,K$47)+'СЕТ СН'!$G$12+СВЦЭМ!$D$10+'СЕТ СН'!$G$5-'СЕТ СН'!$G$20</f>
        <v>2501.0933646799999</v>
      </c>
      <c r="L62" s="36">
        <f>SUMIFS(СВЦЭМ!$C$39:$C$782,СВЦЭМ!$A$39:$A$782,$A62,СВЦЭМ!$B$39:$B$782,L$47)+'СЕТ СН'!$G$12+СВЦЭМ!$D$10+'СЕТ СН'!$G$5-'СЕТ СН'!$G$20</f>
        <v>2491.8127252300001</v>
      </c>
      <c r="M62" s="36">
        <f>SUMIFS(СВЦЭМ!$C$39:$C$782,СВЦЭМ!$A$39:$A$782,$A62,СВЦЭМ!$B$39:$B$782,M$47)+'СЕТ СН'!$G$12+СВЦЭМ!$D$10+'СЕТ СН'!$G$5-'СЕТ СН'!$G$20</f>
        <v>2549.5410221799998</v>
      </c>
      <c r="N62" s="36">
        <f>SUMIFS(СВЦЭМ!$C$39:$C$782,СВЦЭМ!$A$39:$A$782,$A62,СВЦЭМ!$B$39:$B$782,N$47)+'СЕТ СН'!$G$12+СВЦЭМ!$D$10+'СЕТ СН'!$G$5-'СЕТ СН'!$G$20</f>
        <v>2597.05463508</v>
      </c>
      <c r="O62" s="36">
        <f>SUMIFS(СВЦЭМ!$C$39:$C$782,СВЦЭМ!$A$39:$A$782,$A62,СВЦЭМ!$B$39:$B$782,O$47)+'СЕТ СН'!$G$12+СВЦЭМ!$D$10+'СЕТ СН'!$G$5-'СЕТ СН'!$G$20</f>
        <v>2637.9343505500001</v>
      </c>
      <c r="P62" s="36">
        <f>SUMIFS(СВЦЭМ!$C$39:$C$782,СВЦЭМ!$A$39:$A$782,$A62,СВЦЭМ!$B$39:$B$782,P$47)+'СЕТ СН'!$G$12+СВЦЭМ!$D$10+'СЕТ СН'!$G$5-'СЕТ СН'!$G$20</f>
        <v>2640.9084780799999</v>
      </c>
      <c r="Q62" s="36">
        <f>SUMIFS(СВЦЭМ!$C$39:$C$782,СВЦЭМ!$A$39:$A$782,$A62,СВЦЭМ!$B$39:$B$782,Q$47)+'СЕТ СН'!$G$12+СВЦЭМ!$D$10+'СЕТ СН'!$G$5-'СЕТ СН'!$G$20</f>
        <v>2649.5080732699998</v>
      </c>
      <c r="R62" s="36">
        <f>SUMIFS(СВЦЭМ!$C$39:$C$782,СВЦЭМ!$A$39:$A$782,$A62,СВЦЭМ!$B$39:$B$782,R$47)+'СЕТ СН'!$G$12+СВЦЭМ!$D$10+'СЕТ СН'!$G$5-'СЕТ СН'!$G$20</f>
        <v>2617.3155476399997</v>
      </c>
      <c r="S62" s="36">
        <f>SUMIFS(СВЦЭМ!$C$39:$C$782,СВЦЭМ!$A$39:$A$782,$A62,СВЦЭМ!$B$39:$B$782,S$47)+'СЕТ СН'!$G$12+СВЦЭМ!$D$10+'СЕТ СН'!$G$5-'СЕТ СН'!$G$20</f>
        <v>2556.9810802399998</v>
      </c>
      <c r="T62" s="36">
        <f>SUMIFS(СВЦЭМ!$C$39:$C$782,СВЦЭМ!$A$39:$A$782,$A62,СВЦЭМ!$B$39:$B$782,T$47)+'СЕТ СН'!$G$12+СВЦЭМ!$D$10+'СЕТ СН'!$G$5-'СЕТ СН'!$G$20</f>
        <v>2506.1250144400001</v>
      </c>
      <c r="U62" s="36">
        <f>SUMIFS(СВЦЭМ!$C$39:$C$782,СВЦЭМ!$A$39:$A$782,$A62,СВЦЭМ!$B$39:$B$782,U$47)+'СЕТ СН'!$G$12+СВЦЭМ!$D$10+'СЕТ СН'!$G$5-'СЕТ СН'!$G$20</f>
        <v>2502.2020169899997</v>
      </c>
      <c r="V62" s="36">
        <f>SUMIFS(СВЦЭМ!$C$39:$C$782,СВЦЭМ!$A$39:$A$782,$A62,СВЦЭМ!$B$39:$B$782,V$47)+'СЕТ СН'!$G$12+СВЦЭМ!$D$10+'СЕТ СН'!$G$5-'СЕТ СН'!$G$20</f>
        <v>2463.7870544100001</v>
      </c>
      <c r="W62" s="36">
        <f>SUMIFS(СВЦЭМ!$C$39:$C$782,СВЦЭМ!$A$39:$A$782,$A62,СВЦЭМ!$B$39:$B$782,W$47)+'СЕТ СН'!$G$12+СВЦЭМ!$D$10+'СЕТ СН'!$G$5-'СЕТ СН'!$G$20</f>
        <v>2454.3816730799999</v>
      </c>
      <c r="X62" s="36">
        <f>SUMIFS(СВЦЭМ!$C$39:$C$782,СВЦЭМ!$A$39:$A$782,$A62,СВЦЭМ!$B$39:$B$782,X$47)+'СЕТ СН'!$G$12+СВЦЭМ!$D$10+'СЕТ СН'!$G$5-'СЕТ СН'!$G$20</f>
        <v>2471.2437573299999</v>
      </c>
      <c r="Y62" s="36">
        <f>SUMIFS(СВЦЭМ!$C$39:$C$782,СВЦЭМ!$A$39:$A$782,$A62,СВЦЭМ!$B$39:$B$782,Y$47)+'СЕТ СН'!$G$12+СВЦЭМ!$D$10+'СЕТ СН'!$G$5-'СЕТ СН'!$G$20</f>
        <v>2487.4933902399998</v>
      </c>
    </row>
    <row r="63" spans="1:25" ht="15.75" x14ac:dyDescent="0.2">
      <c r="A63" s="35">
        <f t="shared" si="1"/>
        <v>44363</v>
      </c>
      <c r="B63" s="36">
        <f>SUMIFS(СВЦЭМ!$C$39:$C$782,СВЦЭМ!$A$39:$A$782,$A63,СВЦЭМ!$B$39:$B$782,B$47)+'СЕТ СН'!$G$12+СВЦЭМ!$D$10+'СЕТ СН'!$G$5-'СЕТ СН'!$G$20</f>
        <v>2511.9818203999998</v>
      </c>
      <c r="C63" s="36">
        <f>SUMIFS(СВЦЭМ!$C$39:$C$782,СВЦЭМ!$A$39:$A$782,$A63,СВЦЭМ!$B$39:$B$782,C$47)+'СЕТ СН'!$G$12+СВЦЭМ!$D$10+'СЕТ СН'!$G$5-'СЕТ СН'!$G$20</f>
        <v>2595.1815149200002</v>
      </c>
      <c r="D63" s="36">
        <f>SUMIFS(СВЦЭМ!$C$39:$C$782,СВЦЭМ!$A$39:$A$782,$A63,СВЦЭМ!$B$39:$B$782,D$47)+'СЕТ СН'!$G$12+СВЦЭМ!$D$10+'СЕТ СН'!$G$5-'СЕТ СН'!$G$20</f>
        <v>2628.2654198499999</v>
      </c>
      <c r="E63" s="36">
        <f>SUMIFS(СВЦЭМ!$C$39:$C$782,СВЦЭМ!$A$39:$A$782,$A63,СВЦЭМ!$B$39:$B$782,E$47)+'СЕТ СН'!$G$12+СВЦЭМ!$D$10+'СЕТ СН'!$G$5-'СЕТ СН'!$G$20</f>
        <v>2623.73911907</v>
      </c>
      <c r="F63" s="36">
        <f>SUMIFS(СВЦЭМ!$C$39:$C$782,СВЦЭМ!$A$39:$A$782,$A63,СВЦЭМ!$B$39:$B$782,F$47)+'СЕТ СН'!$G$12+СВЦЭМ!$D$10+'СЕТ СН'!$G$5-'СЕТ СН'!$G$20</f>
        <v>2617.61762559</v>
      </c>
      <c r="G63" s="36">
        <f>SUMIFS(СВЦЭМ!$C$39:$C$782,СВЦЭМ!$A$39:$A$782,$A63,СВЦЭМ!$B$39:$B$782,G$47)+'СЕТ СН'!$G$12+СВЦЭМ!$D$10+'СЕТ СН'!$G$5-'СЕТ СН'!$G$20</f>
        <v>2627.9567652999999</v>
      </c>
      <c r="H63" s="36">
        <f>SUMIFS(СВЦЭМ!$C$39:$C$782,СВЦЭМ!$A$39:$A$782,$A63,СВЦЭМ!$B$39:$B$782,H$47)+'СЕТ СН'!$G$12+СВЦЭМ!$D$10+'СЕТ СН'!$G$5-'СЕТ СН'!$G$20</f>
        <v>2615.3101203300002</v>
      </c>
      <c r="I63" s="36">
        <f>SUMIFS(СВЦЭМ!$C$39:$C$782,СВЦЭМ!$A$39:$A$782,$A63,СВЦЭМ!$B$39:$B$782,I$47)+'СЕТ СН'!$G$12+СВЦЭМ!$D$10+'СЕТ СН'!$G$5-'СЕТ СН'!$G$20</f>
        <v>2564.3251545200001</v>
      </c>
      <c r="J63" s="36">
        <f>SUMIFS(СВЦЭМ!$C$39:$C$782,СВЦЭМ!$A$39:$A$782,$A63,СВЦЭМ!$B$39:$B$782,J$47)+'СЕТ СН'!$G$12+СВЦЭМ!$D$10+'СЕТ СН'!$G$5-'СЕТ СН'!$G$20</f>
        <v>2514.7874877899999</v>
      </c>
      <c r="K63" s="36">
        <f>SUMIFS(СВЦЭМ!$C$39:$C$782,СВЦЭМ!$A$39:$A$782,$A63,СВЦЭМ!$B$39:$B$782,K$47)+'СЕТ СН'!$G$12+СВЦЭМ!$D$10+'СЕТ СН'!$G$5-'СЕТ СН'!$G$20</f>
        <v>2486.5260866999997</v>
      </c>
      <c r="L63" s="36">
        <f>SUMIFS(СВЦЭМ!$C$39:$C$782,СВЦЭМ!$A$39:$A$782,$A63,СВЦЭМ!$B$39:$B$782,L$47)+'СЕТ СН'!$G$12+СВЦЭМ!$D$10+'СЕТ СН'!$G$5-'СЕТ СН'!$G$20</f>
        <v>2507.0263265499998</v>
      </c>
      <c r="M63" s="36">
        <f>SUMIFS(СВЦЭМ!$C$39:$C$782,СВЦЭМ!$A$39:$A$782,$A63,СВЦЭМ!$B$39:$B$782,M$47)+'СЕТ СН'!$G$12+СВЦЭМ!$D$10+'СЕТ СН'!$G$5-'СЕТ СН'!$G$20</f>
        <v>2542.3155029199997</v>
      </c>
      <c r="N63" s="36">
        <f>SUMIFS(СВЦЭМ!$C$39:$C$782,СВЦЭМ!$A$39:$A$782,$A63,СВЦЭМ!$B$39:$B$782,N$47)+'СЕТ СН'!$G$12+СВЦЭМ!$D$10+'СЕТ СН'!$G$5-'СЕТ СН'!$G$20</f>
        <v>2609.8094327200001</v>
      </c>
      <c r="O63" s="36">
        <f>SUMIFS(СВЦЭМ!$C$39:$C$782,СВЦЭМ!$A$39:$A$782,$A63,СВЦЭМ!$B$39:$B$782,O$47)+'СЕТ СН'!$G$12+СВЦЭМ!$D$10+'СЕТ СН'!$G$5-'СЕТ СН'!$G$20</f>
        <v>2625.75204846</v>
      </c>
      <c r="P63" s="36">
        <f>SUMIFS(СВЦЭМ!$C$39:$C$782,СВЦЭМ!$A$39:$A$782,$A63,СВЦЭМ!$B$39:$B$782,P$47)+'СЕТ СН'!$G$12+СВЦЭМ!$D$10+'СЕТ СН'!$G$5-'СЕТ СН'!$G$20</f>
        <v>2636.4231457000001</v>
      </c>
      <c r="Q63" s="36">
        <f>SUMIFS(СВЦЭМ!$C$39:$C$782,СВЦЭМ!$A$39:$A$782,$A63,СВЦЭМ!$B$39:$B$782,Q$47)+'СЕТ СН'!$G$12+СВЦЭМ!$D$10+'СЕТ СН'!$G$5-'СЕТ СН'!$G$20</f>
        <v>2638.1448766499998</v>
      </c>
      <c r="R63" s="36">
        <f>SUMIFS(СВЦЭМ!$C$39:$C$782,СВЦЭМ!$A$39:$A$782,$A63,СВЦЭМ!$B$39:$B$782,R$47)+'СЕТ СН'!$G$12+СВЦЭМ!$D$10+'СЕТ СН'!$G$5-'СЕТ СН'!$G$20</f>
        <v>2620.6862071699998</v>
      </c>
      <c r="S63" s="36">
        <f>SUMIFS(СВЦЭМ!$C$39:$C$782,СВЦЭМ!$A$39:$A$782,$A63,СВЦЭМ!$B$39:$B$782,S$47)+'СЕТ СН'!$G$12+СВЦЭМ!$D$10+'СЕТ СН'!$G$5-'СЕТ СН'!$G$20</f>
        <v>2557.2737787799997</v>
      </c>
      <c r="T63" s="36">
        <f>SUMIFS(СВЦЭМ!$C$39:$C$782,СВЦЭМ!$A$39:$A$782,$A63,СВЦЭМ!$B$39:$B$782,T$47)+'СЕТ СН'!$G$12+СВЦЭМ!$D$10+'СЕТ СН'!$G$5-'СЕТ СН'!$G$20</f>
        <v>2504.6159796800002</v>
      </c>
      <c r="U63" s="36">
        <f>SUMIFS(СВЦЭМ!$C$39:$C$782,СВЦЭМ!$A$39:$A$782,$A63,СВЦЭМ!$B$39:$B$782,U$47)+'СЕТ СН'!$G$12+СВЦЭМ!$D$10+'СЕТ СН'!$G$5-'СЕТ СН'!$G$20</f>
        <v>2485.8096891099999</v>
      </c>
      <c r="V63" s="36">
        <f>SUMIFS(СВЦЭМ!$C$39:$C$782,СВЦЭМ!$A$39:$A$782,$A63,СВЦЭМ!$B$39:$B$782,V$47)+'СЕТ СН'!$G$12+СВЦЭМ!$D$10+'СЕТ СН'!$G$5-'СЕТ СН'!$G$20</f>
        <v>2461.7334575199998</v>
      </c>
      <c r="W63" s="36">
        <f>SUMIFS(СВЦЭМ!$C$39:$C$782,СВЦЭМ!$A$39:$A$782,$A63,СВЦЭМ!$B$39:$B$782,W$47)+'СЕТ СН'!$G$12+СВЦЭМ!$D$10+'СЕТ СН'!$G$5-'СЕТ СН'!$G$20</f>
        <v>2444.0133296599997</v>
      </c>
      <c r="X63" s="36">
        <f>SUMIFS(СВЦЭМ!$C$39:$C$782,СВЦЭМ!$A$39:$A$782,$A63,СВЦЭМ!$B$39:$B$782,X$47)+'СЕТ СН'!$G$12+СВЦЭМ!$D$10+'СЕТ СН'!$G$5-'СЕТ СН'!$G$20</f>
        <v>2453.2594120899998</v>
      </c>
      <c r="Y63" s="36">
        <f>SUMIFS(СВЦЭМ!$C$39:$C$782,СВЦЭМ!$A$39:$A$782,$A63,СВЦЭМ!$B$39:$B$782,Y$47)+'СЕТ СН'!$G$12+СВЦЭМ!$D$10+'СЕТ СН'!$G$5-'СЕТ СН'!$G$20</f>
        <v>2474.0608090199999</v>
      </c>
    </row>
    <row r="64" spans="1:25" ht="15.75" x14ac:dyDescent="0.2">
      <c r="A64" s="35">
        <f t="shared" si="1"/>
        <v>44364</v>
      </c>
      <c r="B64" s="36">
        <f>SUMIFS(СВЦЭМ!$C$39:$C$782,СВЦЭМ!$A$39:$A$782,$A64,СВЦЭМ!$B$39:$B$782,B$47)+'СЕТ СН'!$G$12+СВЦЭМ!$D$10+'СЕТ СН'!$G$5-'СЕТ СН'!$G$20</f>
        <v>2543.8598095899997</v>
      </c>
      <c r="C64" s="36">
        <f>SUMIFS(СВЦЭМ!$C$39:$C$782,СВЦЭМ!$A$39:$A$782,$A64,СВЦЭМ!$B$39:$B$782,C$47)+'СЕТ СН'!$G$12+СВЦЭМ!$D$10+'СЕТ СН'!$G$5-'СЕТ СН'!$G$20</f>
        <v>2637.3395504099999</v>
      </c>
      <c r="D64" s="36">
        <f>SUMIFS(СВЦЭМ!$C$39:$C$782,СВЦЭМ!$A$39:$A$782,$A64,СВЦЭМ!$B$39:$B$782,D$47)+'СЕТ СН'!$G$12+СВЦЭМ!$D$10+'СЕТ СН'!$G$5-'СЕТ СН'!$G$20</f>
        <v>2651.3334827999997</v>
      </c>
      <c r="E64" s="36">
        <f>SUMIFS(СВЦЭМ!$C$39:$C$782,СВЦЭМ!$A$39:$A$782,$A64,СВЦЭМ!$B$39:$B$782,E$47)+'СЕТ СН'!$G$12+СВЦЭМ!$D$10+'СЕТ СН'!$G$5-'СЕТ СН'!$G$20</f>
        <v>2646.13435084</v>
      </c>
      <c r="F64" s="36">
        <f>SUMIFS(СВЦЭМ!$C$39:$C$782,СВЦЭМ!$A$39:$A$782,$A64,СВЦЭМ!$B$39:$B$782,F$47)+'СЕТ СН'!$G$12+СВЦЭМ!$D$10+'СЕТ СН'!$G$5-'СЕТ СН'!$G$20</f>
        <v>2637.9200882699997</v>
      </c>
      <c r="G64" s="36">
        <f>SUMIFS(СВЦЭМ!$C$39:$C$782,СВЦЭМ!$A$39:$A$782,$A64,СВЦЭМ!$B$39:$B$782,G$47)+'СЕТ СН'!$G$12+СВЦЭМ!$D$10+'СЕТ СН'!$G$5-'СЕТ СН'!$G$20</f>
        <v>2649.0357041500001</v>
      </c>
      <c r="H64" s="36">
        <f>SUMIFS(СВЦЭМ!$C$39:$C$782,СВЦЭМ!$A$39:$A$782,$A64,СВЦЭМ!$B$39:$B$782,H$47)+'СЕТ СН'!$G$12+СВЦЭМ!$D$10+'СЕТ СН'!$G$5-'СЕТ СН'!$G$20</f>
        <v>2676.7590710899999</v>
      </c>
      <c r="I64" s="36">
        <f>SUMIFS(СВЦЭМ!$C$39:$C$782,СВЦЭМ!$A$39:$A$782,$A64,СВЦЭМ!$B$39:$B$782,I$47)+'СЕТ СН'!$G$12+СВЦЭМ!$D$10+'СЕТ СН'!$G$5-'СЕТ СН'!$G$20</f>
        <v>2589.9253486600001</v>
      </c>
      <c r="J64" s="36">
        <f>SUMIFS(СВЦЭМ!$C$39:$C$782,СВЦЭМ!$A$39:$A$782,$A64,СВЦЭМ!$B$39:$B$782,J$47)+'СЕТ СН'!$G$12+СВЦЭМ!$D$10+'СЕТ СН'!$G$5-'СЕТ СН'!$G$20</f>
        <v>2563.5026180699997</v>
      </c>
      <c r="K64" s="36">
        <f>SUMIFS(СВЦЭМ!$C$39:$C$782,СВЦЭМ!$A$39:$A$782,$A64,СВЦЭМ!$B$39:$B$782,K$47)+'СЕТ СН'!$G$12+СВЦЭМ!$D$10+'СЕТ СН'!$G$5-'СЕТ СН'!$G$20</f>
        <v>2547.0922603099998</v>
      </c>
      <c r="L64" s="36">
        <f>SUMIFS(СВЦЭМ!$C$39:$C$782,СВЦЭМ!$A$39:$A$782,$A64,СВЦЭМ!$B$39:$B$782,L$47)+'СЕТ СН'!$G$12+СВЦЭМ!$D$10+'СЕТ СН'!$G$5-'СЕТ СН'!$G$20</f>
        <v>2536.55516321</v>
      </c>
      <c r="M64" s="36">
        <f>SUMIFS(СВЦЭМ!$C$39:$C$782,СВЦЭМ!$A$39:$A$782,$A64,СВЦЭМ!$B$39:$B$782,M$47)+'СЕТ СН'!$G$12+СВЦЭМ!$D$10+'СЕТ СН'!$G$5-'СЕТ СН'!$G$20</f>
        <v>2585.45532357</v>
      </c>
      <c r="N64" s="36">
        <f>SUMIFS(СВЦЭМ!$C$39:$C$782,СВЦЭМ!$A$39:$A$782,$A64,СВЦЭМ!$B$39:$B$782,N$47)+'СЕТ СН'!$G$12+СВЦЭМ!$D$10+'СЕТ СН'!$G$5-'СЕТ СН'!$G$20</f>
        <v>2644.8779710899998</v>
      </c>
      <c r="O64" s="36">
        <f>SUMIFS(СВЦЭМ!$C$39:$C$782,СВЦЭМ!$A$39:$A$782,$A64,СВЦЭМ!$B$39:$B$782,O$47)+'СЕТ СН'!$G$12+СВЦЭМ!$D$10+'СЕТ СН'!$G$5-'СЕТ СН'!$G$20</f>
        <v>2643.5441641100001</v>
      </c>
      <c r="P64" s="36">
        <f>SUMIFS(СВЦЭМ!$C$39:$C$782,СВЦЭМ!$A$39:$A$782,$A64,СВЦЭМ!$B$39:$B$782,P$47)+'СЕТ СН'!$G$12+СВЦЭМ!$D$10+'СЕТ СН'!$G$5-'СЕТ СН'!$G$20</f>
        <v>2674.2510816899999</v>
      </c>
      <c r="Q64" s="36">
        <f>SUMIFS(СВЦЭМ!$C$39:$C$782,СВЦЭМ!$A$39:$A$782,$A64,СВЦЭМ!$B$39:$B$782,Q$47)+'СЕТ СН'!$G$12+СВЦЭМ!$D$10+'СЕТ СН'!$G$5-'СЕТ СН'!$G$20</f>
        <v>2668.2125775599998</v>
      </c>
      <c r="R64" s="36">
        <f>SUMIFS(СВЦЭМ!$C$39:$C$782,СВЦЭМ!$A$39:$A$782,$A64,СВЦЭМ!$B$39:$B$782,R$47)+'СЕТ СН'!$G$12+СВЦЭМ!$D$10+'СЕТ СН'!$G$5-'СЕТ СН'!$G$20</f>
        <v>2662.5062856599998</v>
      </c>
      <c r="S64" s="36">
        <f>SUMIFS(СВЦЭМ!$C$39:$C$782,СВЦЭМ!$A$39:$A$782,$A64,СВЦЭМ!$B$39:$B$782,S$47)+'СЕТ СН'!$G$12+СВЦЭМ!$D$10+'СЕТ СН'!$G$5-'СЕТ СН'!$G$20</f>
        <v>2604.2827615300002</v>
      </c>
      <c r="T64" s="36">
        <f>SUMIFS(СВЦЭМ!$C$39:$C$782,СВЦЭМ!$A$39:$A$782,$A64,СВЦЭМ!$B$39:$B$782,T$47)+'СЕТ СН'!$G$12+СВЦЭМ!$D$10+'СЕТ СН'!$G$5-'СЕТ СН'!$G$20</f>
        <v>2550.0676304500003</v>
      </c>
      <c r="U64" s="36">
        <f>SUMIFS(СВЦЭМ!$C$39:$C$782,СВЦЭМ!$A$39:$A$782,$A64,СВЦЭМ!$B$39:$B$782,U$47)+'СЕТ СН'!$G$12+СВЦЭМ!$D$10+'СЕТ СН'!$G$5-'СЕТ СН'!$G$20</f>
        <v>2548.0600750100002</v>
      </c>
      <c r="V64" s="36">
        <f>SUMIFS(СВЦЭМ!$C$39:$C$782,СВЦЭМ!$A$39:$A$782,$A64,СВЦЭМ!$B$39:$B$782,V$47)+'СЕТ СН'!$G$12+СВЦЭМ!$D$10+'СЕТ СН'!$G$5-'СЕТ СН'!$G$20</f>
        <v>2509.96001101</v>
      </c>
      <c r="W64" s="36">
        <f>SUMIFS(СВЦЭМ!$C$39:$C$782,СВЦЭМ!$A$39:$A$782,$A64,СВЦЭМ!$B$39:$B$782,W$47)+'СЕТ СН'!$G$12+СВЦЭМ!$D$10+'СЕТ СН'!$G$5-'СЕТ СН'!$G$20</f>
        <v>2474.4210180499999</v>
      </c>
      <c r="X64" s="36">
        <f>SUMIFS(СВЦЭМ!$C$39:$C$782,СВЦЭМ!$A$39:$A$782,$A64,СВЦЭМ!$B$39:$B$782,X$47)+'СЕТ СН'!$G$12+СВЦЭМ!$D$10+'СЕТ СН'!$G$5-'СЕТ СН'!$G$20</f>
        <v>2504.0741039999998</v>
      </c>
      <c r="Y64" s="36">
        <f>SUMIFS(СВЦЭМ!$C$39:$C$782,СВЦЭМ!$A$39:$A$782,$A64,СВЦЭМ!$B$39:$B$782,Y$47)+'СЕТ СН'!$G$12+СВЦЭМ!$D$10+'СЕТ СН'!$G$5-'СЕТ СН'!$G$20</f>
        <v>2509.3374640100001</v>
      </c>
    </row>
    <row r="65" spans="1:27" ht="15.75" x14ac:dyDescent="0.2">
      <c r="A65" s="35">
        <f t="shared" si="1"/>
        <v>44365</v>
      </c>
      <c r="B65" s="36">
        <f>SUMIFS(СВЦЭМ!$C$39:$C$782,СВЦЭМ!$A$39:$A$782,$A65,СВЦЭМ!$B$39:$B$782,B$47)+'СЕТ СН'!$G$12+СВЦЭМ!$D$10+'СЕТ СН'!$G$5-'СЕТ СН'!$G$20</f>
        <v>2554.0626420099998</v>
      </c>
      <c r="C65" s="36">
        <f>SUMIFS(СВЦЭМ!$C$39:$C$782,СВЦЭМ!$A$39:$A$782,$A65,СВЦЭМ!$B$39:$B$782,C$47)+'СЕТ СН'!$G$12+СВЦЭМ!$D$10+'СЕТ СН'!$G$5-'СЕТ СН'!$G$20</f>
        <v>2626.5513713700002</v>
      </c>
      <c r="D65" s="36">
        <f>SUMIFS(СВЦЭМ!$C$39:$C$782,СВЦЭМ!$A$39:$A$782,$A65,СВЦЭМ!$B$39:$B$782,D$47)+'СЕТ СН'!$G$12+СВЦЭМ!$D$10+'СЕТ СН'!$G$5-'СЕТ СН'!$G$20</f>
        <v>2642.5636905000001</v>
      </c>
      <c r="E65" s="36">
        <f>SUMIFS(СВЦЭМ!$C$39:$C$782,СВЦЭМ!$A$39:$A$782,$A65,СВЦЭМ!$B$39:$B$782,E$47)+'СЕТ СН'!$G$12+СВЦЭМ!$D$10+'СЕТ СН'!$G$5-'СЕТ СН'!$G$20</f>
        <v>2630.4667946499999</v>
      </c>
      <c r="F65" s="36">
        <f>SUMIFS(СВЦЭМ!$C$39:$C$782,СВЦЭМ!$A$39:$A$782,$A65,СВЦЭМ!$B$39:$B$782,F$47)+'СЕТ СН'!$G$12+СВЦЭМ!$D$10+'СЕТ СН'!$G$5-'СЕТ СН'!$G$20</f>
        <v>2630.0228643700002</v>
      </c>
      <c r="G65" s="36">
        <f>SUMIFS(СВЦЭМ!$C$39:$C$782,СВЦЭМ!$A$39:$A$782,$A65,СВЦЭМ!$B$39:$B$782,G$47)+'СЕТ СН'!$G$12+СВЦЭМ!$D$10+'СЕТ СН'!$G$5-'СЕТ СН'!$G$20</f>
        <v>2641.4432147100001</v>
      </c>
      <c r="H65" s="36">
        <f>SUMIFS(СВЦЭМ!$C$39:$C$782,СВЦЭМ!$A$39:$A$782,$A65,СВЦЭМ!$B$39:$B$782,H$47)+'СЕТ СН'!$G$12+СВЦЭМ!$D$10+'СЕТ СН'!$G$5-'СЕТ СН'!$G$20</f>
        <v>2677.5328696699999</v>
      </c>
      <c r="I65" s="36">
        <f>SUMIFS(СВЦЭМ!$C$39:$C$782,СВЦЭМ!$A$39:$A$782,$A65,СВЦЭМ!$B$39:$B$782,I$47)+'СЕТ СН'!$G$12+СВЦЭМ!$D$10+'СЕТ СН'!$G$5-'СЕТ СН'!$G$20</f>
        <v>2598.55766494</v>
      </c>
      <c r="J65" s="36">
        <f>SUMIFS(СВЦЭМ!$C$39:$C$782,СВЦЭМ!$A$39:$A$782,$A65,СВЦЭМ!$B$39:$B$782,J$47)+'СЕТ СН'!$G$12+СВЦЭМ!$D$10+'СЕТ СН'!$G$5-'СЕТ СН'!$G$20</f>
        <v>2525.35870845</v>
      </c>
      <c r="K65" s="36">
        <f>SUMIFS(СВЦЭМ!$C$39:$C$782,СВЦЭМ!$A$39:$A$782,$A65,СВЦЭМ!$B$39:$B$782,K$47)+'СЕТ СН'!$G$12+СВЦЭМ!$D$10+'СЕТ СН'!$G$5-'СЕТ СН'!$G$20</f>
        <v>2530.9134036099999</v>
      </c>
      <c r="L65" s="36">
        <f>SUMIFS(СВЦЭМ!$C$39:$C$782,СВЦЭМ!$A$39:$A$782,$A65,СВЦЭМ!$B$39:$B$782,L$47)+'СЕТ СН'!$G$12+СВЦЭМ!$D$10+'СЕТ СН'!$G$5-'СЕТ СН'!$G$20</f>
        <v>2516.6304374599999</v>
      </c>
      <c r="M65" s="36">
        <f>SUMIFS(СВЦЭМ!$C$39:$C$782,СВЦЭМ!$A$39:$A$782,$A65,СВЦЭМ!$B$39:$B$782,M$47)+'СЕТ СН'!$G$12+СВЦЭМ!$D$10+'СЕТ СН'!$G$5-'СЕТ СН'!$G$20</f>
        <v>2547.0675476000001</v>
      </c>
      <c r="N65" s="36">
        <f>SUMIFS(СВЦЭМ!$C$39:$C$782,СВЦЭМ!$A$39:$A$782,$A65,СВЦЭМ!$B$39:$B$782,N$47)+'СЕТ СН'!$G$12+СВЦЭМ!$D$10+'СЕТ СН'!$G$5-'СЕТ СН'!$G$20</f>
        <v>2601.9309849800002</v>
      </c>
      <c r="O65" s="36">
        <f>SUMIFS(СВЦЭМ!$C$39:$C$782,СВЦЭМ!$A$39:$A$782,$A65,СВЦЭМ!$B$39:$B$782,O$47)+'СЕТ СН'!$G$12+СВЦЭМ!$D$10+'СЕТ СН'!$G$5-'СЕТ СН'!$G$20</f>
        <v>2659.8804439099999</v>
      </c>
      <c r="P65" s="36">
        <f>SUMIFS(СВЦЭМ!$C$39:$C$782,СВЦЭМ!$A$39:$A$782,$A65,СВЦЭМ!$B$39:$B$782,P$47)+'СЕТ СН'!$G$12+СВЦЭМ!$D$10+'СЕТ СН'!$G$5-'СЕТ СН'!$G$20</f>
        <v>2676.9514083099998</v>
      </c>
      <c r="Q65" s="36">
        <f>SUMIFS(СВЦЭМ!$C$39:$C$782,СВЦЭМ!$A$39:$A$782,$A65,СВЦЭМ!$B$39:$B$782,Q$47)+'СЕТ СН'!$G$12+СВЦЭМ!$D$10+'СЕТ СН'!$G$5-'СЕТ СН'!$G$20</f>
        <v>2673.2868728200001</v>
      </c>
      <c r="R65" s="36">
        <f>SUMIFS(СВЦЭМ!$C$39:$C$782,СВЦЭМ!$A$39:$A$782,$A65,СВЦЭМ!$B$39:$B$782,R$47)+'СЕТ СН'!$G$12+СВЦЭМ!$D$10+'СЕТ СН'!$G$5-'СЕТ СН'!$G$20</f>
        <v>2624.7727781499998</v>
      </c>
      <c r="S65" s="36">
        <f>SUMIFS(СВЦЭМ!$C$39:$C$782,СВЦЭМ!$A$39:$A$782,$A65,СВЦЭМ!$B$39:$B$782,S$47)+'СЕТ СН'!$G$12+СВЦЭМ!$D$10+'СЕТ СН'!$G$5-'СЕТ СН'!$G$20</f>
        <v>2556.3210731700001</v>
      </c>
      <c r="T65" s="36">
        <f>SUMIFS(СВЦЭМ!$C$39:$C$782,СВЦЭМ!$A$39:$A$782,$A65,СВЦЭМ!$B$39:$B$782,T$47)+'СЕТ СН'!$G$12+СВЦЭМ!$D$10+'СЕТ СН'!$G$5-'СЕТ СН'!$G$20</f>
        <v>2519.8097354000001</v>
      </c>
      <c r="U65" s="36">
        <f>SUMIFS(СВЦЭМ!$C$39:$C$782,СВЦЭМ!$A$39:$A$782,$A65,СВЦЭМ!$B$39:$B$782,U$47)+'СЕТ СН'!$G$12+СВЦЭМ!$D$10+'СЕТ СН'!$G$5-'СЕТ СН'!$G$20</f>
        <v>2523.0742026399998</v>
      </c>
      <c r="V65" s="36">
        <f>SUMIFS(СВЦЭМ!$C$39:$C$782,СВЦЭМ!$A$39:$A$782,$A65,СВЦЭМ!$B$39:$B$782,V$47)+'СЕТ СН'!$G$12+СВЦЭМ!$D$10+'СЕТ СН'!$G$5-'СЕТ СН'!$G$20</f>
        <v>2520.7129807000001</v>
      </c>
      <c r="W65" s="36">
        <f>SUMIFS(СВЦЭМ!$C$39:$C$782,СВЦЭМ!$A$39:$A$782,$A65,СВЦЭМ!$B$39:$B$782,W$47)+'СЕТ СН'!$G$12+СВЦЭМ!$D$10+'СЕТ СН'!$G$5-'СЕТ СН'!$G$20</f>
        <v>2529.5101555299998</v>
      </c>
      <c r="X65" s="36">
        <f>SUMIFS(СВЦЭМ!$C$39:$C$782,СВЦЭМ!$A$39:$A$782,$A65,СВЦЭМ!$B$39:$B$782,X$47)+'СЕТ СН'!$G$12+СВЦЭМ!$D$10+'СЕТ СН'!$G$5-'СЕТ СН'!$G$20</f>
        <v>2521.5984491300001</v>
      </c>
      <c r="Y65" s="36">
        <f>SUMIFS(СВЦЭМ!$C$39:$C$782,СВЦЭМ!$A$39:$A$782,$A65,СВЦЭМ!$B$39:$B$782,Y$47)+'СЕТ СН'!$G$12+СВЦЭМ!$D$10+'СЕТ СН'!$G$5-'СЕТ СН'!$G$20</f>
        <v>2521.9435025900002</v>
      </c>
    </row>
    <row r="66" spans="1:27" ht="15.75" x14ac:dyDescent="0.2">
      <c r="A66" s="35">
        <f t="shared" si="1"/>
        <v>44366</v>
      </c>
      <c r="B66" s="36">
        <f>SUMIFS(СВЦЭМ!$C$39:$C$782,СВЦЭМ!$A$39:$A$782,$A66,СВЦЭМ!$B$39:$B$782,B$47)+'СЕТ СН'!$G$12+СВЦЭМ!$D$10+'СЕТ СН'!$G$5-'СЕТ СН'!$G$20</f>
        <v>2419.90107253</v>
      </c>
      <c r="C66" s="36">
        <f>SUMIFS(СВЦЭМ!$C$39:$C$782,СВЦЭМ!$A$39:$A$782,$A66,СВЦЭМ!$B$39:$B$782,C$47)+'СЕТ СН'!$G$12+СВЦЭМ!$D$10+'СЕТ СН'!$G$5-'СЕТ СН'!$G$20</f>
        <v>2485.81495051</v>
      </c>
      <c r="D66" s="36">
        <f>SUMIFS(СВЦЭМ!$C$39:$C$782,СВЦЭМ!$A$39:$A$782,$A66,СВЦЭМ!$B$39:$B$782,D$47)+'СЕТ СН'!$G$12+СВЦЭМ!$D$10+'СЕТ СН'!$G$5-'СЕТ СН'!$G$20</f>
        <v>2549.7095054800002</v>
      </c>
      <c r="E66" s="36">
        <f>SUMIFS(СВЦЭМ!$C$39:$C$782,СВЦЭМ!$A$39:$A$782,$A66,СВЦЭМ!$B$39:$B$782,E$47)+'СЕТ СН'!$G$12+СВЦЭМ!$D$10+'СЕТ СН'!$G$5-'СЕТ СН'!$G$20</f>
        <v>2561.7196712800001</v>
      </c>
      <c r="F66" s="36">
        <f>SUMIFS(СВЦЭМ!$C$39:$C$782,СВЦЭМ!$A$39:$A$782,$A66,СВЦЭМ!$B$39:$B$782,F$47)+'СЕТ СН'!$G$12+СВЦЭМ!$D$10+'СЕТ СН'!$G$5-'СЕТ СН'!$G$20</f>
        <v>2566.5720343100002</v>
      </c>
      <c r="G66" s="36">
        <f>SUMIFS(СВЦЭМ!$C$39:$C$782,СВЦЭМ!$A$39:$A$782,$A66,СВЦЭМ!$B$39:$B$782,G$47)+'СЕТ СН'!$G$12+СВЦЭМ!$D$10+'СЕТ СН'!$G$5-'СЕТ СН'!$G$20</f>
        <v>2555.9249796599997</v>
      </c>
      <c r="H66" s="36">
        <f>SUMIFS(СВЦЭМ!$C$39:$C$782,СВЦЭМ!$A$39:$A$782,$A66,СВЦЭМ!$B$39:$B$782,H$47)+'СЕТ СН'!$G$12+СВЦЭМ!$D$10+'СЕТ СН'!$G$5-'СЕТ СН'!$G$20</f>
        <v>2538.2128244</v>
      </c>
      <c r="I66" s="36">
        <f>SUMIFS(СВЦЭМ!$C$39:$C$782,СВЦЭМ!$A$39:$A$782,$A66,СВЦЭМ!$B$39:$B$782,I$47)+'СЕТ СН'!$G$12+СВЦЭМ!$D$10+'СЕТ СН'!$G$5-'СЕТ СН'!$G$20</f>
        <v>2470.0981229999998</v>
      </c>
      <c r="J66" s="36">
        <f>SUMIFS(СВЦЭМ!$C$39:$C$782,СВЦЭМ!$A$39:$A$782,$A66,СВЦЭМ!$B$39:$B$782,J$47)+'СЕТ СН'!$G$12+СВЦЭМ!$D$10+'СЕТ СН'!$G$5-'СЕТ СН'!$G$20</f>
        <v>2397.6388418900001</v>
      </c>
      <c r="K66" s="36">
        <f>SUMIFS(СВЦЭМ!$C$39:$C$782,СВЦЭМ!$A$39:$A$782,$A66,СВЦЭМ!$B$39:$B$782,K$47)+'СЕТ СН'!$G$12+СВЦЭМ!$D$10+'СЕТ СН'!$G$5-'СЕТ СН'!$G$20</f>
        <v>2400.9211500000001</v>
      </c>
      <c r="L66" s="36">
        <f>SUMIFS(СВЦЭМ!$C$39:$C$782,СВЦЭМ!$A$39:$A$782,$A66,СВЦЭМ!$B$39:$B$782,L$47)+'СЕТ СН'!$G$12+СВЦЭМ!$D$10+'СЕТ СН'!$G$5-'СЕТ СН'!$G$20</f>
        <v>2427.4498203600001</v>
      </c>
      <c r="M66" s="36">
        <f>SUMIFS(СВЦЭМ!$C$39:$C$782,СВЦЭМ!$A$39:$A$782,$A66,СВЦЭМ!$B$39:$B$782,M$47)+'СЕТ СН'!$G$12+СВЦЭМ!$D$10+'СЕТ СН'!$G$5-'СЕТ СН'!$G$20</f>
        <v>2422.6380807099999</v>
      </c>
      <c r="N66" s="36">
        <f>SUMIFS(СВЦЭМ!$C$39:$C$782,СВЦЭМ!$A$39:$A$782,$A66,СВЦЭМ!$B$39:$B$782,N$47)+'СЕТ СН'!$G$12+СВЦЭМ!$D$10+'СЕТ СН'!$G$5-'СЕТ СН'!$G$20</f>
        <v>2469.5416039900001</v>
      </c>
      <c r="O66" s="36">
        <f>SUMIFS(СВЦЭМ!$C$39:$C$782,СВЦЭМ!$A$39:$A$782,$A66,СВЦЭМ!$B$39:$B$782,O$47)+'СЕТ СН'!$G$12+СВЦЭМ!$D$10+'СЕТ СН'!$G$5-'СЕТ СН'!$G$20</f>
        <v>2510.3244657999999</v>
      </c>
      <c r="P66" s="36">
        <f>SUMIFS(СВЦЭМ!$C$39:$C$782,СВЦЭМ!$A$39:$A$782,$A66,СВЦЭМ!$B$39:$B$782,P$47)+'СЕТ СН'!$G$12+СВЦЭМ!$D$10+'СЕТ СН'!$G$5-'СЕТ СН'!$G$20</f>
        <v>2519.9323509199999</v>
      </c>
      <c r="Q66" s="36">
        <f>SUMIFS(СВЦЭМ!$C$39:$C$782,СВЦЭМ!$A$39:$A$782,$A66,СВЦЭМ!$B$39:$B$782,Q$47)+'СЕТ СН'!$G$12+СВЦЭМ!$D$10+'СЕТ СН'!$G$5-'СЕТ СН'!$G$20</f>
        <v>2523.30269739</v>
      </c>
      <c r="R66" s="36">
        <f>SUMIFS(СВЦЭМ!$C$39:$C$782,СВЦЭМ!$A$39:$A$782,$A66,СВЦЭМ!$B$39:$B$782,R$47)+'СЕТ СН'!$G$12+СВЦЭМ!$D$10+'СЕТ СН'!$G$5-'СЕТ СН'!$G$20</f>
        <v>2485.5087889400002</v>
      </c>
      <c r="S66" s="36">
        <f>SUMIFS(СВЦЭМ!$C$39:$C$782,СВЦЭМ!$A$39:$A$782,$A66,СВЦЭМ!$B$39:$B$782,S$47)+'СЕТ СН'!$G$12+СВЦЭМ!$D$10+'СЕТ СН'!$G$5-'СЕТ СН'!$G$20</f>
        <v>2434.2261059000002</v>
      </c>
      <c r="T66" s="36">
        <f>SUMIFS(СВЦЭМ!$C$39:$C$782,СВЦЭМ!$A$39:$A$782,$A66,СВЦЭМ!$B$39:$B$782,T$47)+'СЕТ СН'!$G$12+СВЦЭМ!$D$10+'СЕТ СН'!$G$5-'СЕТ СН'!$G$20</f>
        <v>2399.38794555</v>
      </c>
      <c r="U66" s="36">
        <f>SUMIFS(СВЦЭМ!$C$39:$C$782,СВЦЭМ!$A$39:$A$782,$A66,СВЦЭМ!$B$39:$B$782,U$47)+'СЕТ СН'!$G$12+СВЦЭМ!$D$10+'СЕТ СН'!$G$5-'СЕТ СН'!$G$20</f>
        <v>2395.8217359700002</v>
      </c>
      <c r="V66" s="36">
        <f>SUMIFS(СВЦЭМ!$C$39:$C$782,СВЦЭМ!$A$39:$A$782,$A66,СВЦЭМ!$B$39:$B$782,V$47)+'СЕТ СН'!$G$12+СВЦЭМ!$D$10+'СЕТ СН'!$G$5-'СЕТ СН'!$G$20</f>
        <v>2393.6342962899998</v>
      </c>
      <c r="W66" s="36">
        <f>SUMIFS(СВЦЭМ!$C$39:$C$782,СВЦЭМ!$A$39:$A$782,$A66,СВЦЭМ!$B$39:$B$782,W$47)+'СЕТ СН'!$G$12+СВЦЭМ!$D$10+'СЕТ СН'!$G$5-'СЕТ СН'!$G$20</f>
        <v>2399.9189999999999</v>
      </c>
      <c r="X66" s="36">
        <f>SUMIFS(СВЦЭМ!$C$39:$C$782,СВЦЭМ!$A$39:$A$782,$A66,СВЦЭМ!$B$39:$B$782,X$47)+'СЕТ СН'!$G$12+СВЦЭМ!$D$10+'СЕТ СН'!$G$5-'СЕТ СН'!$G$20</f>
        <v>2393.9107080100002</v>
      </c>
      <c r="Y66" s="36">
        <f>SUMIFS(СВЦЭМ!$C$39:$C$782,СВЦЭМ!$A$39:$A$782,$A66,СВЦЭМ!$B$39:$B$782,Y$47)+'СЕТ СН'!$G$12+СВЦЭМ!$D$10+'СЕТ СН'!$G$5-'СЕТ СН'!$G$20</f>
        <v>2410.0959561</v>
      </c>
    </row>
    <row r="67" spans="1:27" ht="15.75" x14ac:dyDescent="0.2">
      <c r="A67" s="35">
        <f t="shared" si="1"/>
        <v>44367</v>
      </c>
      <c r="B67" s="36">
        <f>SUMIFS(СВЦЭМ!$C$39:$C$782,СВЦЭМ!$A$39:$A$782,$A67,СВЦЭМ!$B$39:$B$782,B$47)+'СЕТ СН'!$G$12+СВЦЭМ!$D$10+'СЕТ СН'!$G$5-'СЕТ СН'!$G$20</f>
        <v>2467.5628766300001</v>
      </c>
      <c r="C67" s="36">
        <f>SUMIFS(СВЦЭМ!$C$39:$C$782,СВЦЭМ!$A$39:$A$782,$A67,СВЦЭМ!$B$39:$B$782,C$47)+'СЕТ СН'!$G$12+СВЦЭМ!$D$10+'СЕТ СН'!$G$5-'СЕТ СН'!$G$20</f>
        <v>2547.35386728</v>
      </c>
      <c r="D67" s="36">
        <f>SUMIFS(СВЦЭМ!$C$39:$C$782,СВЦЭМ!$A$39:$A$782,$A67,СВЦЭМ!$B$39:$B$782,D$47)+'СЕТ СН'!$G$12+СВЦЭМ!$D$10+'СЕТ СН'!$G$5-'СЕТ СН'!$G$20</f>
        <v>2619.72024908</v>
      </c>
      <c r="E67" s="36">
        <f>SUMIFS(СВЦЭМ!$C$39:$C$782,СВЦЭМ!$A$39:$A$782,$A67,СВЦЭМ!$B$39:$B$782,E$47)+'СЕТ СН'!$G$12+СВЦЭМ!$D$10+'СЕТ СН'!$G$5-'СЕТ СН'!$G$20</f>
        <v>2638.7740476600002</v>
      </c>
      <c r="F67" s="36">
        <f>SUMIFS(СВЦЭМ!$C$39:$C$782,СВЦЭМ!$A$39:$A$782,$A67,СВЦЭМ!$B$39:$B$782,F$47)+'СЕТ СН'!$G$12+СВЦЭМ!$D$10+'СЕТ СН'!$G$5-'СЕТ СН'!$G$20</f>
        <v>2645.0546029100001</v>
      </c>
      <c r="G67" s="36">
        <f>SUMIFS(СВЦЭМ!$C$39:$C$782,СВЦЭМ!$A$39:$A$782,$A67,СВЦЭМ!$B$39:$B$782,G$47)+'СЕТ СН'!$G$12+СВЦЭМ!$D$10+'СЕТ СН'!$G$5-'СЕТ СН'!$G$20</f>
        <v>2638.6895416400002</v>
      </c>
      <c r="H67" s="36">
        <f>SUMIFS(СВЦЭМ!$C$39:$C$782,СВЦЭМ!$A$39:$A$782,$A67,СВЦЭМ!$B$39:$B$782,H$47)+'СЕТ СН'!$G$12+СВЦЭМ!$D$10+'СЕТ СН'!$G$5-'СЕТ СН'!$G$20</f>
        <v>2615.67725092</v>
      </c>
      <c r="I67" s="36">
        <f>SUMIFS(СВЦЭМ!$C$39:$C$782,СВЦЭМ!$A$39:$A$782,$A67,СВЦЭМ!$B$39:$B$782,I$47)+'СЕТ СН'!$G$12+СВЦЭМ!$D$10+'СЕТ СН'!$G$5-'СЕТ СН'!$G$20</f>
        <v>2528.2421757000002</v>
      </c>
      <c r="J67" s="36">
        <f>SUMIFS(СВЦЭМ!$C$39:$C$782,СВЦЭМ!$A$39:$A$782,$A67,СВЦЭМ!$B$39:$B$782,J$47)+'СЕТ СН'!$G$12+СВЦЭМ!$D$10+'СЕТ СН'!$G$5-'СЕТ СН'!$G$20</f>
        <v>2453.7069786500001</v>
      </c>
      <c r="K67" s="36">
        <f>SUMIFS(СВЦЭМ!$C$39:$C$782,СВЦЭМ!$A$39:$A$782,$A67,СВЦЭМ!$B$39:$B$782,K$47)+'СЕТ СН'!$G$12+СВЦЭМ!$D$10+'СЕТ СН'!$G$5-'СЕТ СН'!$G$20</f>
        <v>2424.80719963</v>
      </c>
      <c r="L67" s="36">
        <f>SUMIFS(СВЦЭМ!$C$39:$C$782,СВЦЭМ!$A$39:$A$782,$A67,СВЦЭМ!$B$39:$B$782,L$47)+'СЕТ СН'!$G$12+СВЦЭМ!$D$10+'СЕТ СН'!$G$5-'СЕТ СН'!$G$20</f>
        <v>2441.3268189299997</v>
      </c>
      <c r="M67" s="36">
        <f>SUMIFS(СВЦЭМ!$C$39:$C$782,СВЦЭМ!$A$39:$A$782,$A67,СВЦЭМ!$B$39:$B$782,M$47)+'СЕТ СН'!$G$12+СВЦЭМ!$D$10+'СЕТ СН'!$G$5-'СЕТ СН'!$G$20</f>
        <v>2432.4258206200002</v>
      </c>
      <c r="N67" s="36">
        <f>SUMIFS(СВЦЭМ!$C$39:$C$782,СВЦЭМ!$A$39:$A$782,$A67,СВЦЭМ!$B$39:$B$782,N$47)+'СЕТ СН'!$G$12+СВЦЭМ!$D$10+'СЕТ СН'!$G$5-'СЕТ СН'!$G$20</f>
        <v>2476.4609962899999</v>
      </c>
      <c r="O67" s="36">
        <f>SUMIFS(СВЦЭМ!$C$39:$C$782,СВЦЭМ!$A$39:$A$782,$A67,СВЦЭМ!$B$39:$B$782,O$47)+'СЕТ СН'!$G$12+СВЦЭМ!$D$10+'СЕТ СН'!$G$5-'СЕТ СН'!$G$20</f>
        <v>2508.2175095000002</v>
      </c>
      <c r="P67" s="36">
        <f>SUMIFS(СВЦЭМ!$C$39:$C$782,СВЦЭМ!$A$39:$A$782,$A67,СВЦЭМ!$B$39:$B$782,P$47)+'СЕТ СН'!$G$12+СВЦЭМ!$D$10+'СЕТ СН'!$G$5-'СЕТ СН'!$G$20</f>
        <v>2519.48050263</v>
      </c>
      <c r="Q67" s="36">
        <f>SUMIFS(СВЦЭМ!$C$39:$C$782,СВЦЭМ!$A$39:$A$782,$A67,СВЦЭМ!$B$39:$B$782,Q$47)+'СЕТ СН'!$G$12+СВЦЭМ!$D$10+'СЕТ СН'!$G$5-'СЕТ СН'!$G$20</f>
        <v>2525.9269555000001</v>
      </c>
      <c r="R67" s="36">
        <f>SUMIFS(СВЦЭМ!$C$39:$C$782,СВЦЭМ!$A$39:$A$782,$A67,СВЦЭМ!$B$39:$B$782,R$47)+'СЕТ СН'!$G$12+СВЦЭМ!$D$10+'СЕТ СН'!$G$5-'СЕТ СН'!$G$20</f>
        <v>2504.6317568499999</v>
      </c>
      <c r="S67" s="36">
        <f>SUMIFS(СВЦЭМ!$C$39:$C$782,СВЦЭМ!$A$39:$A$782,$A67,СВЦЭМ!$B$39:$B$782,S$47)+'СЕТ СН'!$G$12+СВЦЭМ!$D$10+'СЕТ СН'!$G$5-'СЕТ СН'!$G$20</f>
        <v>2451.52317197</v>
      </c>
      <c r="T67" s="36">
        <f>SUMIFS(СВЦЭМ!$C$39:$C$782,СВЦЭМ!$A$39:$A$782,$A67,СВЦЭМ!$B$39:$B$782,T$47)+'СЕТ СН'!$G$12+СВЦЭМ!$D$10+'СЕТ СН'!$G$5-'СЕТ СН'!$G$20</f>
        <v>2431.2017314499999</v>
      </c>
      <c r="U67" s="36">
        <f>SUMIFS(СВЦЭМ!$C$39:$C$782,СВЦЭМ!$A$39:$A$782,$A67,СВЦЭМ!$B$39:$B$782,U$47)+'СЕТ СН'!$G$12+СВЦЭМ!$D$10+'СЕТ СН'!$G$5-'СЕТ СН'!$G$20</f>
        <v>2401.43673266</v>
      </c>
      <c r="V67" s="36">
        <f>SUMIFS(СВЦЭМ!$C$39:$C$782,СВЦЭМ!$A$39:$A$782,$A67,СВЦЭМ!$B$39:$B$782,V$47)+'СЕТ СН'!$G$12+СВЦЭМ!$D$10+'СЕТ СН'!$G$5-'СЕТ СН'!$G$20</f>
        <v>2388.3473280100002</v>
      </c>
      <c r="W67" s="36">
        <f>SUMIFS(СВЦЭМ!$C$39:$C$782,СВЦЭМ!$A$39:$A$782,$A67,СВЦЭМ!$B$39:$B$782,W$47)+'СЕТ СН'!$G$12+СВЦЭМ!$D$10+'СЕТ СН'!$G$5-'СЕТ СН'!$G$20</f>
        <v>2406.6951361599999</v>
      </c>
      <c r="X67" s="36">
        <f>SUMIFS(СВЦЭМ!$C$39:$C$782,СВЦЭМ!$A$39:$A$782,$A67,СВЦЭМ!$B$39:$B$782,X$47)+'СЕТ СН'!$G$12+СВЦЭМ!$D$10+'СЕТ СН'!$G$5-'СЕТ СН'!$G$20</f>
        <v>2389.7160708900001</v>
      </c>
      <c r="Y67" s="36">
        <f>SUMIFS(СВЦЭМ!$C$39:$C$782,СВЦЭМ!$A$39:$A$782,$A67,СВЦЭМ!$B$39:$B$782,Y$47)+'СЕТ СН'!$G$12+СВЦЭМ!$D$10+'СЕТ СН'!$G$5-'СЕТ СН'!$G$20</f>
        <v>2397.0941037500002</v>
      </c>
    </row>
    <row r="68" spans="1:27" ht="15.75" x14ac:dyDescent="0.2">
      <c r="A68" s="35">
        <f t="shared" si="1"/>
        <v>44368</v>
      </c>
      <c r="B68" s="36">
        <f>SUMIFS(СВЦЭМ!$C$39:$C$782,СВЦЭМ!$A$39:$A$782,$A68,СВЦЭМ!$B$39:$B$782,B$47)+'СЕТ СН'!$G$12+СВЦЭМ!$D$10+'СЕТ СН'!$G$5-'СЕТ СН'!$G$20</f>
        <v>2489.00527405</v>
      </c>
      <c r="C68" s="36">
        <f>SUMIFS(СВЦЭМ!$C$39:$C$782,СВЦЭМ!$A$39:$A$782,$A68,СВЦЭМ!$B$39:$B$782,C$47)+'СЕТ СН'!$G$12+СВЦЭМ!$D$10+'СЕТ СН'!$G$5-'СЕТ СН'!$G$20</f>
        <v>2570.8676445299998</v>
      </c>
      <c r="D68" s="36">
        <f>SUMIFS(СВЦЭМ!$C$39:$C$782,СВЦЭМ!$A$39:$A$782,$A68,СВЦЭМ!$B$39:$B$782,D$47)+'СЕТ СН'!$G$12+СВЦЭМ!$D$10+'СЕТ СН'!$G$5-'СЕТ СН'!$G$20</f>
        <v>2622.5529142400001</v>
      </c>
      <c r="E68" s="36">
        <f>SUMIFS(СВЦЭМ!$C$39:$C$782,СВЦЭМ!$A$39:$A$782,$A68,СВЦЭМ!$B$39:$B$782,E$47)+'СЕТ СН'!$G$12+СВЦЭМ!$D$10+'СЕТ СН'!$G$5-'СЕТ СН'!$G$20</f>
        <v>2636.0135548399999</v>
      </c>
      <c r="F68" s="36">
        <f>SUMIFS(СВЦЭМ!$C$39:$C$782,СВЦЭМ!$A$39:$A$782,$A68,СВЦЭМ!$B$39:$B$782,F$47)+'СЕТ СН'!$G$12+СВЦЭМ!$D$10+'СЕТ СН'!$G$5-'СЕТ СН'!$G$20</f>
        <v>2639.6627237299999</v>
      </c>
      <c r="G68" s="36">
        <f>SUMIFS(СВЦЭМ!$C$39:$C$782,СВЦЭМ!$A$39:$A$782,$A68,СВЦЭМ!$B$39:$B$782,G$47)+'СЕТ СН'!$G$12+СВЦЭМ!$D$10+'СЕТ СН'!$G$5-'СЕТ СН'!$G$20</f>
        <v>2639.8737137500002</v>
      </c>
      <c r="H68" s="36">
        <f>SUMIFS(СВЦЭМ!$C$39:$C$782,СВЦЭМ!$A$39:$A$782,$A68,СВЦЭМ!$B$39:$B$782,H$47)+'СЕТ СН'!$G$12+СВЦЭМ!$D$10+'СЕТ СН'!$G$5-'СЕТ СН'!$G$20</f>
        <v>2590.0626087800001</v>
      </c>
      <c r="I68" s="36">
        <f>SUMIFS(СВЦЭМ!$C$39:$C$782,СВЦЭМ!$A$39:$A$782,$A68,СВЦЭМ!$B$39:$B$782,I$47)+'СЕТ СН'!$G$12+СВЦЭМ!$D$10+'СЕТ СН'!$G$5-'СЕТ СН'!$G$20</f>
        <v>2520.6280173800001</v>
      </c>
      <c r="J68" s="36">
        <f>SUMIFS(СВЦЭМ!$C$39:$C$782,СВЦЭМ!$A$39:$A$782,$A68,СВЦЭМ!$B$39:$B$782,J$47)+'СЕТ СН'!$G$12+СВЦЭМ!$D$10+'СЕТ СН'!$G$5-'СЕТ СН'!$G$20</f>
        <v>2451.0768891100001</v>
      </c>
      <c r="K68" s="36">
        <f>SUMIFS(СВЦЭМ!$C$39:$C$782,СВЦЭМ!$A$39:$A$782,$A68,СВЦЭМ!$B$39:$B$782,K$47)+'СЕТ СН'!$G$12+СВЦЭМ!$D$10+'СЕТ СН'!$G$5-'СЕТ СН'!$G$20</f>
        <v>2437.6704222499998</v>
      </c>
      <c r="L68" s="36">
        <f>SUMIFS(СВЦЭМ!$C$39:$C$782,СВЦЭМ!$A$39:$A$782,$A68,СВЦЭМ!$B$39:$B$782,L$47)+'СЕТ СН'!$G$12+СВЦЭМ!$D$10+'СЕТ СН'!$G$5-'СЕТ СН'!$G$20</f>
        <v>2449.2487303299999</v>
      </c>
      <c r="M68" s="36">
        <f>SUMIFS(СВЦЭМ!$C$39:$C$782,СВЦЭМ!$A$39:$A$782,$A68,СВЦЭМ!$B$39:$B$782,M$47)+'СЕТ СН'!$G$12+СВЦЭМ!$D$10+'СЕТ СН'!$G$5-'СЕТ СН'!$G$20</f>
        <v>2443.9386830899998</v>
      </c>
      <c r="N68" s="36">
        <f>SUMIFS(СВЦЭМ!$C$39:$C$782,СВЦЭМ!$A$39:$A$782,$A68,СВЦЭМ!$B$39:$B$782,N$47)+'СЕТ СН'!$G$12+СВЦЭМ!$D$10+'СЕТ СН'!$G$5-'СЕТ СН'!$G$20</f>
        <v>2496.0076991300002</v>
      </c>
      <c r="O68" s="36">
        <f>SUMIFS(СВЦЭМ!$C$39:$C$782,СВЦЭМ!$A$39:$A$782,$A68,СВЦЭМ!$B$39:$B$782,O$47)+'СЕТ СН'!$G$12+СВЦЭМ!$D$10+'СЕТ СН'!$G$5-'СЕТ СН'!$G$20</f>
        <v>2520.10062887</v>
      </c>
      <c r="P68" s="36">
        <f>SUMIFS(СВЦЭМ!$C$39:$C$782,СВЦЭМ!$A$39:$A$782,$A68,СВЦЭМ!$B$39:$B$782,P$47)+'СЕТ СН'!$G$12+СВЦЭМ!$D$10+'СЕТ СН'!$G$5-'СЕТ СН'!$G$20</f>
        <v>2526.9598893499997</v>
      </c>
      <c r="Q68" s="36">
        <f>SUMIFS(СВЦЭМ!$C$39:$C$782,СВЦЭМ!$A$39:$A$782,$A68,СВЦЭМ!$B$39:$B$782,Q$47)+'СЕТ СН'!$G$12+СВЦЭМ!$D$10+'СЕТ СН'!$G$5-'СЕТ СН'!$G$20</f>
        <v>2532.5855915399998</v>
      </c>
      <c r="R68" s="36">
        <f>SUMIFS(СВЦЭМ!$C$39:$C$782,СВЦЭМ!$A$39:$A$782,$A68,СВЦЭМ!$B$39:$B$782,R$47)+'СЕТ СН'!$G$12+СВЦЭМ!$D$10+'СЕТ СН'!$G$5-'СЕТ СН'!$G$20</f>
        <v>2508.7938672599998</v>
      </c>
      <c r="S68" s="36">
        <f>SUMIFS(СВЦЭМ!$C$39:$C$782,СВЦЭМ!$A$39:$A$782,$A68,СВЦЭМ!$B$39:$B$782,S$47)+'СЕТ СН'!$G$12+СВЦЭМ!$D$10+'СЕТ СН'!$G$5-'СЕТ СН'!$G$20</f>
        <v>2496.7372815399999</v>
      </c>
      <c r="T68" s="36">
        <f>SUMIFS(СВЦЭМ!$C$39:$C$782,СВЦЭМ!$A$39:$A$782,$A68,СВЦЭМ!$B$39:$B$782,T$47)+'СЕТ СН'!$G$12+СВЦЭМ!$D$10+'СЕТ СН'!$G$5-'СЕТ СН'!$G$20</f>
        <v>2540.7883491499997</v>
      </c>
      <c r="U68" s="36">
        <f>SUMIFS(СВЦЭМ!$C$39:$C$782,СВЦЭМ!$A$39:$A$782,$A68,СВЦЭМ!$B$39:$B$782,U$47)+'СЕТ СН'!$G$12+СВЦЭМ!$D$10+'СЕТ СН'!$G$5-'СЕТ СН'!$G$20</f>
        <v>2507.3248536699998</v>
      </c>
      <c r="V68" s="36">
        <f>SUMIFS(СВЦЭМ!$C$39:$C$782,СВЦЭМ!$A$39:$A$782,$A68,СВЦЭМ!$B$39:$B$782,V$47)+'СЕТ СН'!$G$12+СВЦЭМ!$D$10+'СЕТ СН'!$G$5-'СЕТ СН'!$G$20</f>
        <v>2468.2722866300001</v>
      </c>
      <c r="W68" s="36">
        <f>SUMIFS(СВЦЭМ!$C$39:$C$782,СВЦЭМ!$A$39:$A$782,$A68,СВЦЭМ!$B$39:$B$782,W$47)+'СЕТ СН'!$G$12+СВЦЭМ!$D$10+'СЕТ СН'!$G$5-'СЕТ СН'!$G$20</f>
        <v>2479.6155101499999</v>
      </c>
      <c r="X68" s="36">
        <f>SUMIFS(СВЦЭМ!$C$39:$C$782,СВЦЭМ!$A$39:$A$782,$A68,СВЦЭМ!$B$39:$B$782,X$47)+'СЕТ СН'!$G$12+СВЦЭМ!$D$10+'СЕТ СН'!$G$5-'СЕТ СН'!$G$20</f>
        <v>2454.6485600999999</v>
      </c>
      <c r="Y68" s="36">
        <f>SUMIFS(СВЦЭМ!$C$39:$C$782,СВЦЭМ!$A$39:$A$782,$A68,СВЦЭМ!$B$39:$B$782,Y$47)+'СЕТ СН'!$G$12+СВЦЭМ!$D$10+'СЕТ СН'!$G$5-'СЕТ СН'!$G$20</f>
        <v>2424.7527491300002</v>
      </c>
    </row>
    <row r="69" spans="1:27" ht="15.75" x14ac:dyDescent="0.2">
      <c r="A69" s="35">
        <f t="shared" si="1"/>
        <v>44369</v>
      </c>
      <c r="B69" s="36">
        <f>SUMIFS(СВЦЭМ!$C$39:$C$782,СВЦЭМ!$A$39:$A$782,$A69,СВЦЭМ!$B$39:$B$782,B$47)+'СЕТ СН'!$G$12+СВЦЭМ!$D$10+'СЕТ СН'!$G$5-'СЕТ СН'!$G$20</f>
        <v>2529.8618778299997</v>
      </c>
      <c r="C69" s="36">
        <f>SUMIFS(СВЦЭМ!$C$39:$C$782,СВЦЭМ!$A$39:$A$782,$A69,СВЦЭМ!$B$39:$B$782,C$47)+'СЕТ СН'!$G$12+СВЦЭМ!$D$10+'СЕТ СН'!$G$5-'СЕТ СН'!$G$20</f>
        <v>2609.48428767</v>
      </c>
      <c r="D69" s="36">
        <f>SUMIFS(СВЦЭМ!$C$39:$C$782,СВЦЭМ!$A$39:$A$782,$A69,СВЦЭМ!$B$39:$B$782,D$47)+'СЕТ СН'!$G$12+СВЦЭМ!$D$10+'СЕТ СН'!$G$5-'СЕТ СН'!$G$20</f>
        <v>2676.5300059299998</v>
      </c>
      <c r="E69" s="36">
        <f>SUMIFS(СВЦЭМ!$C$39:$C$782,СВЦЭМ!$A$39:$A$782,$A69,СВЦЭМ!$B$39:$B$782,E$47)+'СЕТ СН'!$G$12+СВЦЭМ!$D$10+'СЕТ СН'!$G$5-'СЕТ СН'!$G$20</f>
        <v>2672.7357787400001</v>
      </c>
      <c r="F69" s="36">
        <f>SUMIFS(СВЦЭМ!$C$39:$C$782,СВЦЭМ!$A$39:$A$782,$A69,СВЦЭМ!$B$39:$B$782,F$47)+'СЕТ СН'!$G$12+СВЦЭМ!$D$10+'СЕТ СН'!$G$5-'СЕТ СН'!$G$20</f>
        <v>2668.0970382199998</v>
      </c>
      <c r="G69" s="36">
        <f>SUMIFS(СВЦЭМ!$C$39:$C$782,СВЦЭМ!$A$39:$A$782,$A69,СВЦЭМ!$B$39:$B$782,G$47)+'СЕТ СН'!$G$12+СВЦЭМ!$D$10+'СЕТ СН'!$G$5-'СЕТ СН'!$G$20</f>
        <v>2669.2206403499999</v>
      </c>
      <c r="H69" s="36">
        <f>SUMIFS(СВЦЭМ!$C$39:$C$782,СВЦЭМ!$A$39:$A$782,$A69,СВЦЭМ!$B$39:$B$782,H$47)+'СЕТ СН'!$G$12+СВЦЭМ!$D$10+'СЕТ СН'!$G$5-'СЕТ СН'!$G$20</f>
        <v>2642.1042376099999</v>
      </c>
      <c r="I69" s="36">
        <f>SUMIFS(СВЦЭМ!$C$39:$C$782,СВЦЭМ!$A$39:$A$782,$A69,СВЦЭМ!$B$39:$B$782,I$47)+'СЕТ СН'!$G$12+СВЦЭМ!$D$10+'СЕТ СН'!$G$5-'СЕТ СН'!$G$20</f>
        <v>2540.0698632899998</v>
      </c>
      <c r="J69" s="36">
        <f>SUMIFS(СВЦЭМ!$C$39:$C$782,СВЦЭМ!$A$39:$A$782,$A69,СВЦЭМ!$B$39:$B$782,J$47)+'СЕТ СН'!$G$12+СВЦЭМ!$D$10+'СЕТ СН'!$G$5-'СЕТ СН'!$G$20</f>
        <v>2458.80821031</v>
      </c>
      <c r="K69" s="36">
        <f>SUMIFS(СВЦЭМ!$C$39:$C$782,СВЦЭМ!$A$39:$A$782,$A69,СВЦЭМ!$B$39:$B$782,K$47)+'СЕТ СН'!$G$12+СВЦЭМ!$D$10+'СЕТ СН'!$G$5-'СЕТ СН'!$G$20</f>
        <v>2483.7788875799997</v>
      </c>
      <c r="L69" s="36">
        <f>SUMIFS(СВЦЭМ!$C$39:$C$782,СВЦЭМ!$A$39:$A$782,$A69,СВЦЭМ!$B$39:$B$782,L$47)+'СЕТ СН'!$G$12+СВЦЭМ!$D$10+'СЕТ СН'!$G$5-'СЕТ СН'!$G$20</f>
        <v>2492.1137791199999</v>
      </c>
      <c r="M69" s="36">
        <f>SUMIFS(СВЦЭМ!$C$39:$C$782,СВЦЭМ!$A$39:$A$782,$A69,СВЦЭМ!$B$39:$B$782,M$47)+'СЕТ СН'!$G$12+СВЦЭМ!$D$10+'СЕТ СН'!$G$5-'СЕТ СН'!$G$20</f>
        <v>2490.00545336</v>
      </c>
      <c r="N69" s="36">
        <f>SUMIFS(СВЦЭМ!$C$39:$C$782,СВЦЭМ!$A$39:$A$782,$A69,СВЦЭМ!$B$39:$B$782,N$47)+'СЕТ СН'!$G$12+СВЦЭМ!$D$10+'СЕТ СН'!$G$5-'СЕТ СН'!$G$20</f>
        <v>2538.4776547900001</v>
      </c>
      <c r="O69" s="36">
        <f>SUMIFS(СВЦЭМ!$C$39:$C$782,СВЦЭМ!$A$39:$A$782,$A69,СВЦЭМ!$B$39:$B$782,O$47)+'СЕТ СН'!$G$12+СВЦЭМ!$D$10+'СЕТ СН'!$G$5-'СЕТ СН'!$G$20</f>
        <v>2572.7101167700002</v>
      </c>
      <c r="P69" s="36">
        <f>SUMIFS(СВЦЭМ!$C$39:$C$782,СВЦЭМ!$A$39:$A$782,$A69,СВЦЭМ!$B$39:$B$782,P$47)+'СЕТ СН'!$G$12+СВЦЭМ!$D$10+'СЕТ СН'!$G$5-'СЕТ СН'!$G$20</f>
        <v>2581.97658331</v>
      </c>
      <c r="Q69" s="36">
        <f>SUMIFS(СВЦЭМ!$C$39:$C$782,СВЦЭМ!$A$39:$A$782,$A69,СВЦЭМ!$B$39:$B$782,Q$47)+'СЕТ СН'!$G$12+СВЦЭМ!$D$10+'СЕТ СН'!$G$5-'СЕТ СН'!$G$20</f>
        <v>2589.8795990600001</v>
      </c>
      <c r="R69" s="36">
        <f>SUMIFS(СВЦЭМ!$C$39:$C$782,СВЦЭМ!$A$39:$A$782,$A69,СВЦЭМ!$B$39:$B$782,R$47)+'СЕТ СН'!$G$12+СВЦЭМ!$D$10+'СЕТ СН'!$G$5-'СЕТ СН'!$G$20</f>
        <v>2563.5509899999997</v>
      </c>
      <c r="S69" s="36">
        <f>SUMIFS(СВЦЭМ!$C$39:$C$782,СВЦЭМ!$A$39:$A$782,$A69,СВЦЭМ!$B$39:$B$782,S$47)+'СЕТ СН'!$G$12+СВЦЭМ!$D$10+'СЕТ СН'!$G$5-'СЕТ СН'!$G$20</f>
        <v>2513.9076903800001</v>
      </c>
      <c r="T69" s="36">
        <f>SUMIFS(СВЦЭМ!$C$39:$C$782,СВЦЭМ!$A$39:$A$782,$A69,СВЦЭМ!$B$39:$B$782,T$47)+'СЕТ СН'!$G$12+СВЦЭМ!$D$10+'СЕТ СН'!$G$5-'СЕТ СН'!$G$20</f>
        <v>2504.6625785400001</v>
      </c>
      <c r="U69" s="36">
        <f>SUMIFS(СВЦЭМ!$C$39:$C$782,СВЦЭМ!$A$39:$A$782,$A69,СВЦЭМ!$B$39:$B$782,U$47)+'СЕТ СН'!$G$12+СВЦЭМ!$D$10+'СЕТ СН'!$G$5-'СЕТ СН'!$G$20</f>
        <v>2512.0576185099999</v>
      </c>
      <c r="V69" s="36">
        <f>SUMIFS(СВЦЭМ!$C$39:$C$782,СВЦЭМ!$A$39:$A$782,$A69,СВЦЭМ!$B$39:$B$782,V$47)+'СЕТ СН'!$G$12+СВЦЭМ!$D$10+'СЕТ СН'!$G$5-'СЕТ СН'!$G$20</f>
        <v>2528.4241964399998</v>
      </c>
      <c r="W69" s="36">
        <f>SUMIFS(СВЦЭМ!$C$39:$C$782,СВЦЭМ!$A$39:$A$782,$A69,СВЦЭМ!$B$39:$B$782,W$47)+'СЕТ СН'!$G$12+СВЦЭМ!$D$10+'СЕТ СН'!$G$5-'СЕТ СН'!$G$20</f>
        <v>2539.2127153599999</v>
      </c>
      <c r="X69" s="36">
        <f>SUMIFS(СВЦЭМ!$C$39:$C$782,СВЦЭМ!$A$39:$A$782,$A69,СВЦЭМ!$B$39:$B$782,X$47)+'СЕТ СН'!$G$12+СВЦЭМ!$D$10+'СЕТ СН'!$G$5-'СЕТ СН'!$G$20</f>
        <v>2517.8097612500001</v>
      </c>
      <c r="Y69" s="36">
        <f>SUMIFS(СВЦЭМ!$C$39:$C$782,СВЦЭМ!$A$39:$A$782,$A69,СВЦЭМ!$B$39:$B$782,Y$47)+'СЕТ СН'!$G$12+СВЦЭМ!$D$10+'СЕТ СН'!$G$5-'СЕТ СН'!$G$20</f>
        <v>2501.5588370800001</v>
      </c>
    </row>
    <row r="70" spans="1:27" ht="15.75" x14ac:dyDescent="0.2">
      <c r="A70" s="35">
        <f t="shared" si="1"/>
        <v>44370</v>
      </c>
      <c r="B70" s="36">
        <f>SUMIFS(СВЦЭМ!$C$39:$C$782,СВЦЭМ!$A$39:$A$782,$A70,СВЦЭМ!$B$39:$B$782,B$47)+'СЕТ СН'!$G$12+СВЦЭМ!$D$10+'СЕТ СН'!$G$5-'СЕТ СН'!$G$20</f>
        <v>2591.3256669699999</v>
      </c>
      <c r="C70" s="36">
        <f>SUMIFS(СВЦЭМ!$C$39:$C$782,СВЦЭМ!$A$39:$A$782,$A70,СВЦЭМ!$B$39:$B$782,C$47)+'СЕТ СН'!$G$12+СВЦЭМ!$D$10+'СЕТ СН'!$G$5-'СЕТ СН'!$G$20</f>
        <v>2696.3968907600001</v>
      </c>
      <c r="D70" s="36">
        <f>SUMIFS(СВЦЭМ!$C$39:$C$782,СВЦЭМ!$A$39:$A$782,$A70,СВЦЭМ!$B$39:$B$782,D$47)+'СЕТ СН'!$G$12+СВЦЭМ!$D$10+'СЕТ СН'!$G$5-'СЕТ СН'!$G$20</f>
        <v>2735.6567033000001</v>
      </c>
      <c r="E70" s="36">
        <f>SUMIFS(СВЦЭМ!$C$39:$C$782,СВЦЭМ!$A$39:$A$782,$A70,СВЦЭМ!$B$39:$B$782,E$47)+'СЕТ СН'!$G$12+СВЦЭМ!$D$10+'СЕТ СН'!$G$5-'СЕТ СН'!$G$20</f>
        <v>2734.8469906800001</v>
      </c>
      <c r="F70" s="36">
        <f>SUMIFS(СВЦЭМ!$C$39:$C$782,СВЦЭМ!$A$39:$A$782,$A70,СВЦЭМ!$B$39:$B$782,F$47)+'СЕТ СН'!$G$12+СВЦЭМ!$D$10+'СЕТ СН'!$G$5-'СЕТ СН'!$G$20</f>
        <v>2736.0915909699997</v>
      </c>
      <c r="G70" s="36">
        <f>SUMIFS(СВЦЭМ!$C$39:$C$782,СВЦЭМ!$A$39:$A$782,$A70,СВЦЭМ!$B$39:$B$782,G$47)+'СЕТ СН'!$G$12+СВЦЭМ!$D$10+'СЕТ СН'!$G$5-'СЕТ СН'!$G$20</f>
        <v>2737.87644146</v>
      </c>
      <c r="H70" s="36">
        <f>SUMIFS(СВЦЭМ!$C$39:$C$782,СВЦЭМ!$A$39:$A$782,$A70,СВЦЭМ!$B$39:$B$782,H$47)+'СЕТ СН'!$G$12+СВЦЭМ!$D$10+'СЕТ СН'!$G$5-'СЕТ СН'!$G$20</f>
        <v>2742.6276134899999</v>
      </c>
      <c r="I70" s="36">
        <f>SUMIFS(СВЦЭМ!$C$39:$C$782,СВЦЭМ!$A$39:$A$782,$A70,СВЦЭМ!$B$39:$B$782,I$47)+'СЕТ СН'!$G$12+СВЦЭМ!$D$10+'СЕТ СН'!$G$5-'СЕТ СН'!$G$20</f>
        <v>2664.53920578</v>
      </c>
      <c r="J70" s="36">
        <f>SUMIFS(СВЦЭМ!$C$39:$C$782,СВЦЭМ!$A$39:$A$782,$A70,СВЦЭМ!$B$39:$B$782,J$47)+'СЕТ СН'!$G$12+СВЦЭМ!$D$10+'СЕТ СН'!$G$5-'СЕТ СН'!$G$20</f>
        <v>2562.2490996000001</v>
      </c>
      <c r="K70" s="36">
        <f>SUMIFS(СВЦЭМ!$C$39:$C$782,СВЦЭМ!$A$39:$A$782,$A70,СВЦЭМ!$B$39:$B$782,K$47)+'СЕТ СН'!$G$12+СВЦЭМ!$D$10+'СЕТ СН'!$G$5-'СЕТ СН'!$G$20</f>
        <v>2540.4053871000001</v>
      </c>
      <c r="L70" s="36">
        <f>SUMIFS(СВЦЭМ!$C$39:$C$782,СВЦЭМ!$A$39:$A$782,$A70,СВЦЭМ!$B$39:$B$782,L$47)+'СЕТ СН'!$G$12+СВЦЭМ!$D$10+'СЕТ СН'!$G$5-'СЕТ СН'!$G$20</f>
        <v>2558.15699847</v>
      </c>
      <c r="M70" s="36">
        <f>SUMIFS(СВЦЭМ!$C$39:$C$782,СВЦЭМ!$A$39:$A$782,$A70,СВЦЭМ!$B$39:$B$782,M$47)+'СЕТ СН'!$G$12+СВЦЭМ!$D$10+'СЕТ СН'!$G$5-'СЕТ СН'!$G$20</f>
        <v>2552.1095755699998</v>
      </c>
      <c r="N70" s="36">
        <f>SUMIFS(СВЦЭМ!$C$39:$C$782,СВЦЭМ!$A$39:$A$782,$A70,СВЦЭМ!$B$39:$B$782,N$47)+'СЕТ СН'!$G$12+СВЦЭМ!$D$10+'СЕТ СН'!$G$5-'СЕТ СН'!$G$20</f>
        <v>2615.4423663699999</v>
      </c>
      <c r="O70" s="36">
        <f>SUMIFS(СВЦЭМ!$C$39:$C$782,СВЦЭМ!$A$39:$A$782,$A70,СВЦЭМ!$B$39:$B$782,O$47)+'СЕТ СН'!$G$12+СВЦЭМ!$D$10+'СЕТ СН'!$G$5-'СЕТ СН'!$G$20</f>
        <v>2658.0718189899999</v>
      </c>
      <c r="P70" s="36">
        <f>SUMIFS(СВЦЭМ!$C$39:$C$782,СВЦЭМ!$A$39:$A$782,$A70,СВЦЭМ!$B$39:$B$782,P$47)+'СЕТ СН'!$G$12+СВЦЭМ!$D$10+'СЕТ СН'!$G$5-'СЕТ СН'!$G$20</f>
        <v>2669.62542196</v>
      </c>
      <c r="Q70" s="36">
        <f>SUMIFS(СВЦЭМ!$C$39:$C$782,СВЦЭМ!$A$39:$A$782,$A70,СВЦЭМ!$B$39:$B$782,Q$47)+'СЕТ СН'!$G$12+СВЦЭМ!$D$10+'СЕТ СН'!$G$5-'СЕТ СН'!$G$20</f>
        <v>2680.5069554299998</v>
      </c>
      <c r="R70" s="36">
        <f>SUMIFS(СВЦЭМ!$C$39:$C$782,СВЦЭМ!$A$39:$A$782,$A70,СВЦЭМ!$B$39:$B$782,R$47)+'СЕТ СН'!$G$12+СВЦЭМ!$D$10+'СЕТ СН'!$G$5-'СЕТ СН'!$G$20</f>
        <v>2638.63169535</v>
      </c>
      <c r="S70" s="36">
        <f>SUMIFS(СВЦЭМ!$C$39:$C$782,СВЦЭМ!$A$39:$A$782,$A70,СВЦЭМ!$B$39:$B$782,S$47)+'СЕТ СН'!$G$12+СВЦЭМ!$D$10+'СЕТ СН'!$G$5-'СЕТ СН'!$G$20</f>
        <v>2577.3666454200002</v>
      </c>
      <c r="T70" s="36">
        <f>SUMIFS(СВЦЭМ!$C$39:$C$782,СВЦЭМ!$A$39:$A$782,$A70,СВЦЭМ!$B$39:$B$782,T$47)+'СЕТ СН'!$G$12+СВЦЭМ!$D$10+'СЕТ СН'!$G$5-'СЕТ СН'!$G$20</f>
        <v>2545.31465815</v>
      </c>
      <c r="U70" s="36">
        <f>SUMIFS(СВЦЭМ!$C$39:$C$782,СВЦЭМ!$A$39:$A$782,$A70,СВЦЭМ!$B$39:$B$782,U$47)+'СЕТ СН'!$G$12+СВЦЭМ!$D$10+'СЕТ СН'!$G$5-'СЕТ СН'!$G$20</f>
        <v>2551.8734256899997</v>
      </c>
      <c r="V70" s="36">
        <f>SUMIFS(СВЦЭМ!$C$39:$C$782,СВЦЭМ!$A$39:$A$782,$A70,СВЦЭМ!$B$39:$B$782,V$47)+'СЕТ СН'!$G$12+СВЦЭМ!$D$10+'СЕТ СН'!$G$5-'СЕТ СН'!$G$20</f>
        <v>2567.26041781</v>
      </c>
      <c r="W70" s="36">
        <f>SUMIFS(СВЦЭМ!$C$39:$C$782,СВЦЭМ!$A$39:$A$782,$A70,СВЦЭМ!$B$39:$B$782,W$47)+'СЕТ СН'!$G$12+СВЦЭМ!$D$10+'СЕТ СН'!$G$5-'СЕТ СН'!$G$20</f>
        <v>2577.1876031100001</v>
      </c>
      <c r="X70" s="36">
        <f>SUMIFS(СВЦЭМ!$C$39:$C$782,СВЦЭМ!$A$39:$A$782,$A70,СВЦЭМ!$B$39:$B$782,X$47)+'СЕТ СН'!$G$12+СВЦЭМ!$D$10+'СЕТ СН'!$G$5-'СЕТ СН'!$G$20</f>
        <v>2556.3926412599999</v>
      </c>
      <c r="Y70" s="36">
        <f>SUMIFS(СВЦЭМ!$C$39:$C$782,СВЦЭМ!$A$39:$A$782,$A70,СВЦЭМ!$B$39:$B$782,Y$47)+'СЕТ СН'!$G$12+СВЦЭМ!$D$10+'СЕТ СН'!$G$5-'СЕТ СН'!$G$20</f>
        <v>2519.4978132599999</v>
      </c>
    </row>
    <row r="71" spans="1:27" ht="15.75" x14ac:dyDescent="0.2">
      <c r="A71" s="35">
        <f t="shared" si="1"/>
        <v>44371</v>
      </c>
      <c r="B71" s="36">
        <f>SUMIFS(СВЦЭМ!$C$39:$C$782,СВЦЭМ!$A$39:$A$782,$A71,СВЦЭМ!$B$39:$B$782,B$47)+'СЕТ СН'!$G$12+СВЦЭМ!$D$10+'СЕТ СН'!$G$5-'СЕТ СН'!$G$20</f>
        <v>2588.42220271</v>
      </c>
      <c r="C71" s="36">
        <f>SUMIFS(СВЦЭМ!$C$39:$C$782,СВЦЭМ!$A$39:$A$782,$A71,СВЦЭМ!$B$39:$B$782,C$47)+'СЕТ СН'!$G$12+СВЦЭМ!$D$10+'СЕТ СН'!$G$5-'СЕТ СН'!$G$20</f>
        <v>2693.9701913199997</v>
      </c>
      <c r="D71" s="36">
        <f>SUMIFS(СВЦЭМ!$C$39:$C$782,СВЦЭМ!$A$39:$A$782,$A71,СВЦЭМ!$B$39:$B$782,D$47)+'СЕТ СН'!$G$12+СВЦЭМ!$D$10+'СЕТ СН'!$G$5-'СЕТ СН'!$G$20</f>
        <v>2717.7141250999998</v>
      </c>
      <c r="E71" s="36">
        <f>SUMIFS(СВЦЭМ!$C$39:$C$782,СВЦЭМ!$A$39:$A$782,$A71,СВЦЭМ!$B$39:$B$782,E$47)+'СЕТ СН'!$G$12+СВЦЭМ!$D$10+'СЕТ СН'!$G$5-'СЕТ СН'!$G$20</f>
        <v>2718.0019563300002</v>
      </c>
      <c r="F71" s="36">
        <f>SUMIFS(СВЦЭМ!$C$39:$C$782,СВЦЭМ!$A$39:$A$782,$A71,СВЦЭМ!$B$39:$B$782,F$47)+'СЕТ СН'!$G$12+СВЦЭМ!$D$10+'СЕТ СН'!$G$5-'СЕТ СН'!$G$20</f>
        <v>2716.9270421399997</v>
      </c>
      <c r="G71" s="36">
        <f>SUMIFS(СВЦЭМ!$C$39:$C$782,СВЦЭМ!$A$39:$A$782,$A71,СВЦЭМ!$B$39:$B$782,G$47)+'СЕТ СН'!$G$12+СВЦЭМ!$D$10+'СЕТ СН'!$G$5-'СЕТ СН'!$G$20</f>
        <v>2717.5262533300001</v>
      </c>
      <c r="H71" s="36">
        <f>SUMIFS(СВЦЭМ!$C$39:$C$782,СВЦЭМ!$A$39:$A$782,$A71,СВЦЭМ!$B$39:$B$782,H$47)+'СЕТ СН'!$G$12+СВЦЭМ!$D$10+'СЕТ СН'!$G$5-'СЕТ СН'!$G$20</f>
        <v>2729.7424613200001</v>
      </c>
      <c r="I71" s="36">
        <f>SUMIFS(СВЦЭМ!$C$39:$C$782,СВЦЭМ!$A$39:$A$782,$A71,СВЦЭМ!$B$39:$B$782,I$47)+'СЕТ СН'!$G$12+СВЦЭМ!$D$10+'СЕТ СН'!$G$5-'СЕТ СН'!$G$20</f>
        <v>2640.9332636199997</v>
      </c>
      <c r="J71" s="36">
        <f>SUMIFS(СВЦЭМ!$C$39:$C$782,СВЦЭМ!$A$39:$A$782,$A71,СВЦЭМ!$B$39:$B$782,J$47)+'СЕТ СН'!$G$12+СВЦЭМ!$D$10+'СЕТ СН'!$G$5-'СЕТ СН'!$G$20</f>
        <v>2575.49692052</v>
      </c>
      <c r="K71" s="36">
        <f>SUMIFS(СВЦЭМ!$C$39:$C$782,СВЦЭМ!$A$39:$A$782,$A71,СВЦЭМ!$B$39:$B$782,K$47)+'СЕТ СН'!$G$12+СВЦЭМ!$D$10+'СЕТ СН'!$G$5-'СЕТ СН'!$G$20</f>
        <v>2584.2143964900001</v>
      </c>
      <c r="L71" s="36">
        <f>SUMIFS(СВЦЭМ!$C$39:$C$782,СВЦЭМ!$A$39:$A$782,$A71,СВЦЭМ!$B$39:$B$782,L$47)+'СЕТ СН'!$G$12+СВЦЭМ!$D$10+'СЕТ СН'!$G$5-'СЕТ СН'!$G$20</f>
        <v>2580.17429386</v>
      </c>
      <c r="M71" s="36">
        <f>SUMIFS(СВЦЭМ!$C$39:$C$782,СВЦЭМ!$A$39:$A$782,$A71,СВЦЭМ!$B$39:$B$782,M$47)+'СЕТ СН'!$G$12+СВЦЭМ!$D$10+'СЕТ СН'!$G$5-'СЕТ СН'!$G$20</f>
        <v>2583.0585691400001</v>
      </c>
      <c r="N71" s="36">
        <f>SUMIFS(СВЦЭМ!$C$39:$C$782,СВЦЭМ!$A$39:$A$782,$A71,СВЦЭМ!$B$39:$B$782,N$47)+'СЕТ СН'!$G$12+СВЦЭМ!$D$10+'СЕТ СН'!$G$5-'СЕТ СН'!$G$20</f>
        <v>2626.26851683</v>
      </c>
      <c r="O71" s="36">
        <f>SUMIFS(СВЦЭМ!$C$39:$C$782,СВЦЭМ!$A$39:$A$782,$A71,СВЦЭМ!$B$39:$B$782,O$47)+'СЕТ СН'!$G$12+СВЦЭМ!$D$10+'СЕТ СН'!$G$5-'СЕТ СН'!$G$20</f>
        <v>2686.3168708799999</v>
      </c>
      <c r="P71" s="36">
        <f>SUMIFS(СВЦЭМ!$C$39:$C$782,СВЦЭМ!$A$39:$A$782,$A71,СВЦЭМ!$B$39:$B$782,P$47)+'СЕТ СН'!$G$12+СВЦЭМ!$D$10+'СЕТ СН'!$G$5-'СЕТ СН'!$G$20</f>
        <v>2691.7804004899999</v>
      </c>
      <c r="Q71" s="36">
        <f>SUMIFS(СВЦЭМ!$C$39:$C$782,СВЦЭМ!$A$39:$A$782,$A71,СВЦЭМ!$B$39:$B$782,Q$47)+'СЕТ СН'!$G$12+СВЦЭМ!$D$10+'СЕТ СН'!$G$5-'СЕТ СН'!$G$20</f>
        <v>2688.3786094100001</v>
      </c>
      <c r="R71" s="36">
        <f>SUMIFS(СВЦЭМ!$C$39:$C$782,СВЦЭМ!$A$39:$A$782,$A71,СВЦЭМ!$B$39:$B$782,R$47)+'СЕТ СН'!$G$12+СВЦЭМ!$D$10+'СЕТ СН'!$G$5-'СЕТ СН'!$G$20</f>
        <v>2634.60954571</v>
      </c>
      <c r="S71" s="36">
        <f>SUMIFS(СВЦЭМ!$C$39:$C$782,СВЦЭМ!$A$39:$A$782,$A71,СВЦЭМ!$B$39:$B$782,S$47)+'СЕТ СН'!$G$12+СВЦЭМ!$D$10+'СЕТ СН'!$G$5-'СЕТ СН'!$G$20</f>
        <v>2578.6114170700002</v>
      </c>
      <c r="T71" s="36">
        <f>SUMIFS(СВЦЭМ!$C$39:$C$782,СВЦЭМ!$A$39:$A$782,$A71,СВЦЭМ!$B$39:$B$782,T$47)+'СЕТ СН'!$G$12+СВЦЭМ!$D$10+'СЕТ СН'!$G$5-'СЕТ СН'!$G$20</f>
        <v>2573.0826213299997</v>
      </c>
      <c r="U71" s="36">
        <f>SUMIFS(СВЦЭМ!$C$39:$C$782,СВЦЭМ!$A$39:$A$782,$A71,СВЦЭМ!$B$39:$B$782,U$47)+'СЕТ СН'!$G$12+СВЦЭМ!$D$10+'СЕТ СН'!$G$5-'СЕТ СН'!$G$20</f>
        <v>2583.8625992899997</v>
      </c>
      <c r="V71" s="36">
        <f>SUMIFS(СВЦЭМ!$C$39:$C$782,СВЦЭМ!$A$39:$A$782,$A71,СВЦЭМ!$B$39:$B$782,V$47)+'СЕТ СН'!$G$12+СВЦЭМ!$D$10+'СЕТ СН'!$G$5-'СЕТ СН'!$G$20</f>
        <v>2585.85915901</v>
      </c>
      <c r="W71" s="36">
        <f>SUMIFS(СВЦЭМ!$C$39:$C$782,СВЦЭМ!$A$39:$A$782,$A71,СВЦЭМ!$B$39:$B$782,W$47)+'СЕТ СН'!$G$12+СВЦЭМ!$D$10+'СЕТ СН'!$G$5-'СЕТ СН'!$G$20</f>
        <v>2587.0690186000002</v>
      </c>
      <c r="X71" s="36">
        <f>SUMIFS(СВЦЭМ!$C$39:$C$782,СВЦЭМ!$A$39:$A$782,$A71,СВЦЭМ!$B$39:$B$782,X$47)+'СЕТ СН'!$G$12+СВЦЭМ!$D$10+'СЕТ СН'!$G$5-'СЕТ СН'!$G$20</f>
        <v>2579.03696674</v>
      </c>
      <c r="Y71" s="36">
        <f>SUMIFS(СВЦЭМ!$C$39:$C$782,СВЦЭМ!$A$39:$A$782,$A71,СВЦЭМ!$B$39:$B$782,Y$47)+'СЕТ СН'!$G$12+СВЦЭМ!$D$10+'СЕТ СН'!$G$5-'СЕТ СН'!$G$20</f>
        <v>2542.9310441100001</v>
      </c>
    </row>
    <row r="72" spans="1:27" ht="15.75" x14ac:dyDescent="0.2">
      <c r="A72" s="35">
        <f t="shared" si="1"/>
        <v>44372</v>
      </c>
      <c r="B72" s="36">
        <f>SUMIFS(СВЦЭМ!$C$39:$C$782,СВЦЭМ!$A$39:$A$782,$A72,СВЦЭМ!$B$39:$B$782,B$47)+'СЕТ СН'!$G$12+СВЦЭМ!$D$10+'СЕТ СН'!$G$5-'СЕТ СН'!$G$20</f>
        <v>2600.0568380599998</v>
      </c>
      <c r="C72" s="36">
        <f>SUMIFS(СВЦЭМ!$C$39:$C$782,СВЦЭМ!$A$39:$A$782,$A72,СВЦЭМ!$B$39:$B$782,C$47)+'СЕТ СН'!$G$12+СВЦЭМ!$D$10+'СЕТ СН'!$G$5-'СЕТ СН'!$G$20</f>
        <v>2694.6914490999998</v>
      </c>
      <c r="D72" s="36">
        <f>SUMIFS(СВЦЭМ!$C$39:$C$782,СВЦЭМ!$A$39:$A$782,$A72,СВЦЭМ!$B$39:$B$782,D$47)+'СЕТ СН'!$G$12+СВЦЭМ!$D$10+'СЕТ СН'!$G$5-'СЕТ СН'!$G$20</f>
        <v>2729.4434813899998</v>
      </c>
      <c r="E72" s="36">
        <f>SUMIFS(СВЦЭМ!$C$39:$C$782,СВЦЭМ!$A$39:$A$782,$A72,СВЦЭМ!$B$39:$B$782,E$47)+'СЕТ СН'!$G$12+СВЦЭМ!$D$10+'СЕТ СН'!$G$5-'СЕТ СН'!$G$20</f>
        <v>2727.2726701199999</v>
      </c>
      <c r="F72" s="36">
        <f>SUMIFS(СВЦЭМ!$C$39:$C$782,СВЦЭМ!$A$39:$A$782,$A72,СВЦЭМ!$B$39:$B$782,F$47)+'СЕТ СН'!$G$12+СВЦЭМ!$D$10+'СЕТ СН'!$G$5-'СЕТ СН'!$G$20</f>
        <v>2731.78672048</v>
      </c>
      <c r="G72" s="36">
        <f>SUMIFS(СВЦЭМ!$C$39:$C$782,СВЦЭМ!$A$39:$A$782,$A72,СВЦЭМ!$B$39:$B$782,G$47)+'СЕТ СН'!$G$12+СВЦЭМ!$D$10+'СЕТ СН'!$G$5-'СЕТ СН'!$G$20</f>
        <v>2725.01602675</v>
      </c>
      <c r="H72" s="36">
        <f>SUMIFS(СВЦЭМ!$C$39:$C$782,СВЦЭМ!$A$39:$A$782,$A72,СВЦЭМ!$B$39:$B$782,H$47)+'СЕТ СН'!$G$12+СВЦЭМ!$D$10+'СЕТ СН'!$G$5-'СЕТ СН'!$G$20</f>
        <v>2732.3403792899999</v>
      </c>
      <c r="I72" s="36">
        <f>SUMIFS(СВЦЭМ!$C$39:$C$782,СВЦЭМ!$A$39:$A$782,$A72,СВЦЭМ!$B$39:$B$782,I$47)+'СЕТ СН'!$G$12+СВЦЭМ!$D$10+'СЕТ СН'!$G$5-'СЕТ СН'!$G$20</f>
        <v>2627.4949730500002</v>
      </c>
      <c r="J72" s="36">
        <f>SUMIFS(СВЦЭМ!$C$39:$C$782,СВЦЭМ!$A$39:$A$782,$A72,СВЦЭМ!$B$39:$B$782,J$47)+'СЕТ СН'!$G$12+СВЦЭМ!$D$10+'СЕТ СН'!$G$5-'СЕТ СН'!$G$20</f>
        <v>2566.00353017</v>
      </c>
      <c r="K72" s="36">
        <f>SUMIFS(СВЦЭМ!$C$39:$C$782,СВЦЭМ!$A$39:$A$782,$A72,СВЦЭМ!$B$39:$B$782,K$47)+'СЕТ СН'!$G$12+СВЦЭМ!$D$10+'СЕТ СН'!$G$5-'СЕТ СН'!$G$20</f>
        <v>2582.7771087400001</v>
      </c>
      <c r="L72" s="36">
        <f>SUMIFS(СВЦЭМ!$C$39:$C$782,СВЦЭМ!$A$39:$A$782,$A72,СВЦЭМ!$B$39:$B$782,L$47)+'СЕТ СН'!$G$12+СВЦЭМ!$D$10+'СЕТ СН'!$G$5-'СЕТ СН'!$G$20</f>
        <v>2575.3588339099997</v>
      </c>
      <c r="M72" s="36">
        <f>SUMIFS(СВЦЭМ!$C$39:$C$782,СВЦЭМ!$A$39:$A$782,$A72,СВЦЭМ!$B$39:$B$782,M$47)+'СЕТ СН'!$G$12+СВЦЭМ!$D$10+'СЕТ СН'!$G$5-'СЕТ СН'!$G$20</f>
        <v>2573.32207844</v>
      </c>
      <c r="N72" s="36">
        <f>SUMIFS(СВЦЭМ!$C$39:$C$782,СВЦЭМ!$A$39:$A$782,$A72,СВЦЭМ!$B$39:$B$782,N$47)+'СЕТ СН'!$G$12+СВЦЭМ!$D$10+'СЕТ СН'!$G$5-'СЕТ СН'!$G$20</f>
        <v>2631.3509817899999</v>
      </c>
      <c r="O72" s="36">
        <f>SUMIFS(СВЦЭМ!$C$39:$C$782,СВЦЭМ!$A$39:$A$782,$A72,СВЦЭМ!$B$39:$B$782,O$47)+'СЕТ СН'!$G$12+СВЦЭМ!$D$10+'СЕТ СН'!$G$5-'СЕТ СН'!$G$20</f>
        <v>2673.8261476100001</v>
      </c>
      <c r="P72" s="36">
        <f>SUMIFS(СВЦЭМ!$C$39:$C$782,СВЦЭМ!$A$39:$A$782,$A72,СВЦЭМ!$B$39:$B$782,P$47)+'СЕТ СН'!$G$12+СВЦЭМ!$D$10+'СЕТ СН'!$G$5-'СЕТ СН'!$G$20</f>
        <v>2684.2639962900003</v>
      </c>
      <c r="Q72" s="36">
        <f>SUMIFS(СВЦЭМ!$C$39:$C$782,СВЦЭМ!$A$39:$A$782,$A72,СВЦЭМ!$B$39:$B$782,Q$47)+'СЕТ СН'!$G$12+СВЦЭМ!$D$10+'СЕТ СН'!$G$5-'СЕТ СН'!$G$20</f>
        <v>2691.3945395599999</v>
      </c>
      <c r="R72" s="36">
        <f>SUMIFS(СВЦЭМ!$C$39:$C$782,СВЦЭМ!$A$39:$A$782,$A72,СВЦЭМ!$B$39:$B$782,R$47)+'СЕТ СН'!$G$12+СВЦЭМ!$D$10+'СЕТ СН'!$G$5-'СЕТ СН'!$G$20</f>
        <v>2660.0901724099999</v>
      </c>
      <c r="S72" s="36">
        <f>SUMIFS(СВЦЭМ!$C$39:$C$782,СВЦЭМ!$A$39:$A$782,$A72,СВЦЭМ!$B$39:$B$782,S$47)+'СЕТ СН'!$G$12+СВЦЭМ!$D$10+'СЕТ СН'!$G$5-'СЕТ СН'!$G$20</f>
        <v>2588.7047151299998</v>
      </c>
      <c r="T72" s="36">
        <f>SUMIFS(СВЦЭМ!$C$39:$C$782,СВЦЭМ!$A$39:$A$782,$A72,СВЦЭМ!$B$39:$B$782,T$47)+'СЕТ СН'!$G$12+СВЦЭМ!$D$10+'СЕТ СН'!$G$5-'СЕТ СН'!$G$20</f>
        <v>2578.01018909</v>
      </c>
      <c r="U72" s="36">
        <f>SUMIFS(СВЦЭМ!$C$39:$C$782,СВЦЭМ!$A$39:$A$782,$A72,СВЦЭМ!$B$39:$B$782,U$47)+'СЕТ СН'!$G$12+СВЦЭМ!$D$10+'СЕТ СН'!$G$5-'СЕТ СН'!$G$20</f>
        <v>2591.9458311500002</v>
      </c>
      <c r="V72" s="36">
        <f>SUMIFS(СВЦЭМ!$C$39:$C$782,СВЦЭМ!$A$39:$A$782,$A72,СВЦЭМ!$B$39:$B$782,V$47)+'СЕТ СН'!$G$12+СВЦЭМ!$D$10+'СЕТ СН'!$G$5-'СЕТ СН'!$G$20</f>
        <v>2578.55055606</v>
      </c>
      <c r="W72" s="36">
        <f>SUMIFS(СВЦЭМ!$C$39:$C$782,СВЦЭМ!$A$39:$A$782,$A72,СВЦЭМ!$B$39:$B$782,W$47)+'СЕТ СН'!$G$12+СВЦЭМ!$D$10+'СЕТ СН'!$G$5-'СЕТ СН'!$G$20</f>
        <v>2589.9320281400001</v>
      </c>
      <c r="X72" s="36">
        <f>SUMIFS(СВЦЭМ!$C$39:$C$782,СВЦЭМ!$A$39:$A$782,$A72,СВЦЭМ!$B$39:$B$782,X$47)+'СЕТ СН'!$G$12+СВЦЭМ!$D$10+'СЕТ СН'!$G$5-'СЕТ СН'!$G$20</f>
        <v>2571.8178550900002</v>
      </c>
      <c r="Y72" s="36">
        <f>SUMIFS(СВЦЭМ!$C$39:$C$782,СВЦЭМ!$A$39:$A$782,$A72,СВЦЭМ!$B$39:$B$782,Y$47)+'СЕТ СН'!$G$12+СВЦЭМ!$D$10+'СЕТ СН'!$G$5-'СЕТ СН'!$G$20</f>
        <v>2525.52039139</v>
      </c>
    </row>
    <row r="73" spans="1:27" ht="15.75" x14ac:dyDescent="0.2">
      <c r="A73" s="35">
        <f t="shared" si="1"/>
        <v>44373</v>
      </c>
      <c r="B73" s="36">
        <f>SUMIFS(СВЦЭМ!$C$39:$C$782,СВЦЭМ!$A$39:$A$782,$A73,СВЦЭМ!$B$39:$B$782,B$47)+'СЕТ СН'!$G$12+СВЦЭМ!$D$10+'СЕТ СН'!$G$5-'СЕТ СН'!$G$20</f>
        <v>2563.2562942200002</v>
      </c>
      <c r="C73" s="36">
        <f>SUMIFS(СВЦЭМ!$C$39:$C$782,СВЦЭМ!$A$39:$A$782,$A73,СВЦЭМ!$B$39:$B$782,C$47)+'СЕТ СН'!$G$12+СВЦЭМ!$D$10+'СЕТ СН'!$G$5-'СЕТ СН'!$G$20</f>
        <v>2654.0238101800001</v>
      </c>
      <c r="D73" s="36">
        <f>SUMIFS(СВЦЭМ!$C$39:$C$782,СВЦЭМ!$A$39:$A$782,$A73,СВЦЭМ!$B$39:$B$782,D$47)+'СЕТ СН'!$G$12+СВЦЭМ!$D$10+'СЕТ СН'!$G$5-'СЕТ СН'!$G$20</f>
        <v>2670.6345757700001</v>
      </c>
      <c r="E73" s="36">
        <f>SUMIFS(СВЦЭМ!$C$39:$C$782,СВЦЭМ!$A$39:$A$782,$A73,СВЦЭМ!$B$39:$B$782,E$47)+'СЕТ СН'!$G$12+СВЦЭМ!$D$10+'СЕТ СН'!$G$5-'СЕТ СН'!$G$20</f>
        <v>2670.1036473200002</v>
      </c>
      <c r="F73" s="36">
        <f>SUMIFS(СВЦЭМ!$C$39:$C$782,СВЦЭМ!$A$39:$A$782,$A73,СВЦЭМ!$B$39:$B$782,F$47)+'СЕТ СН'!$G$12+СВЦЭМ!$D$10+'СЕТ СН'!$G$5-'СЕТ СН'!$G$20</f>
        <v>2671.35932245</v>
      </c>
      <c r="G73" s="36">
        <f>SUMIFS(СВЦЭМ!$C$39:$C$782,СВЦЭМ!$A$39:$A$782,$A73,СВЦЭМ!$B$39:$B$782,G$47)+'СЕТ СН'!$G$12+СВЦЭМ!$D$10+'СЕТ СН'!$G$5-'СЕТ СН'!$G$20</f>
        <v>2668.14670179</v>
      </c>
      <c r="H73" s="36">
        <f>SUMIFS(СВЦЭМ!$C$39:$C$782,СВЦЭМ!$A$39:$A$782,$A73,СВЦЭМ!$B$39:$B$782,H$47)+'СЕТ СН'!$G$12+СВЦЭМ!$D$10+'СЕТ СН'!$G$5-'СЕТ СН'!$G$20</f>
        <v>2668.6008178900001</v>
      </c>
      <c r="I73" s="36">
        <f>SUMIFS(СВЦЭМ!$C$39:$C$782,СВЦЭМ!$A$39:$A$782,$A73,СВЦЭМ!$B$39:$B$782,I$47)+'СЕТ СН'!$G$12+СВЦЭМ!$D$10+'СЕТ СН'!$G$5-'СЕТ СН'!$G$20</f>
        <v>2649.8435361900001</v>
      </c>
      <c r="J73" s="36">
        <f>SUMIFS(СВЦЭМ!$C$39:$C$782,СВЦЭМ!$A$39:$A$782,$A73,СВЦЭМ!$B$39:$B$782,J$47)+'СЕТ СН'!$G$12+СВЦЭМ!$D$10+'СЕТ СН'!$G$5-'СЕТ СН'!$G$20</f>
        <v>2585.0875419700001</v>
      </c>
      <c r="K73" s="36">
        <f>SUMIFS(СВЦЭМ!$C$39:$C$782,СВЦЭМ!$A$39:$A$782,$A73,СВЦЭМ!$B$39:$B$782,K$47)+'СЕТ СН'!$G$12+СВЦЭМ!$D$10+'СЕТ СН'!$G$5-'СЕТ СН'!$G$20</f>
        <v>2544.2214093699999</v>
      </c>
      <c r="L73" s="36">
        <f>SUMIFS(СВЦЭМ!$C$39:$C$782,СВЦЭМ!$A$39:$A$782,$A73,СВЦЭМ!$B$39:$B$782,L$47)+'СЕТ СН'!$G$12+СВЦЭМ!$D$10+'СЕТ СН'!$G$5-'СЕТ СН'!$G$20</f>
        <v>2549.3014924300001</v>
      </c>
      <c r="M73" s="36">
        <f>SUMIFS(СВЦЭМ!$C$39:$C$782,СВЦЭМ!$A$39:$A$782,$A73,СВЦЭМ!$B$39:$B$782,M$47)+'СЕТ СН'!$G$12+СВЦЭМ!$D$10+'СЕТ СН'!$G$5-'СЕТ СН'!$G$20</f>
        <v>2565.6444299300001</v>
      </c>
      <c r="N73" s="36">
        <f>SUMIFS(СВЦЭМ!$C$39:$C$782,СВЦЭМ!$A$39:$A$782,$A73,СВЦЭМ!$B$39:$B$782,N$47)+'СЕТ СН'!$G$12+СВЦЭМ!$D$10+'СЕТ СН'!$G$5-'СЕТ СН'!$G$20</f>
        <v>2621.3742498399997</v>
      </c>
      <c r="O73" s="36">
        <f>SUMIFS(СВЦЭМ!$C$39:$C$782,СВЦЭМ!$A$39:$A$782,$A73,СВЦЭМ!$B$39:$B$782,O$47)+'СЕТ СН'!$G$12+СВЦЭМ!$D$10+'СЕТ СН'!$G$5-'СЕТ СН'!$G$20</f>
        <v>2624.59304471</v>
      </c>
      <c r="P73" s="36">
        <f>SUMIFS(СВЦЭМ!$C$39:$C$782,СВЦЭМ!$A$39:$A$782,$A73,СВЦЭМ!$B$39:$B$782,P$47)+'СЕТ СН'!$G$12+СВЦЭМ!$D$10+'СЕТ СН'!$G$5-'СЕТ СН'!$G$20</f>
        <v>2628.0080786999997</v>
      </c>
      <c r="Q73" s="36">
        <f>SUMIFS(СВЦЭМ!$C$39:$C$782,СВЦЭМ!$A$39:$A$782,$A73,СВЦЭМ!$B$39:$B$782,Q$47)+'СЕТ СН'!$G$12+СВЦЭМ!$D$10+'СЕТ СН'!$G$5-'СЕТ СН'!$G$20</f>
        <v>2627.07276546</v>
      </c>
      <c r="R73" s="36">
        <f>SUMIFS(СВЦЭМ!$C$39:$C$782,СВЦЭМ!$A$39:$A$782,$A73,СВЦЭМ!$B$39:$B$782,R$47)+'СЕТ СН'!$G$12+СВЦЭМ!$D$10+'СЕТ СН'!$G$5-'СЕТ СН'!$G$20</f>
        <v>2590.25778765</v>
      </c>
      <c r="S73" s="36">
        <f>SUMIFS(СВЦЭМ!$C$39:$C$782,СВЦЭМ!$A$39:$A$782,$A73,СВЦЭМ!$B$39:$B$782,S$47)+'СЕТ СН'!$G$12+СВЦЭМ!$D$10+'СЕТ СН'!$G$5-'СЕТ СН'!$G$20</f>
        <v>2552.6697506599999</v>
      </c>
      <c r="T73" s="36">
        <f>SUMIFS(СВЦЭМ!$C$39:$C$782,СВЦЭМ!$A$39:$A$782,$A73,СВЦЭМ!$B$39:$B$782,T$47)+'СЕТ СН'!$G$12+СВЦЭМ!$D$10+'СЕТ СН'!$G$5-'СЕТ СН'!$G$20</f>
        <v>2544.6335196999999</v>
      </c>
      <c r="U73" s="36">
        <f>SUMIFS(СВЦЭМ!$C$39:$C$782,СВЦЭМ!$A$39:$A$782,$A73,СВЦЭМ!$B$39:$B$782,U$47)+'СЕТ СН'!$G$12+СВЦЭМ!$D$10+'СЕТ СН'!$G$5-'СЕТ СН'!$G$20</f>
        <v>2552.48184735</v>
      </c>
      <c r="V73" s="36">
        <f>SUMIFS(СВЦЭМ!$C$39:$C$782,СВЦЭМ!$A$39:$A$782,$A73,СВЦЭМ!$B$39:$B$782,V$47)+'СЕТ СН'!$G$12+СВЦЭМ!$D$10+'СЕТ СН'!$G$5-'СЕТ СН'!$G$20</f>
        <v>2542.1039213700001</v>
      </c>
      <c r="W73" s="36">
        <f>SUMIFS(СВЦЭМ!$C$39:$C$782,СВЦЭМ!$A$39:$A$782,$A73,СВЦЭМ!$B$39:$B$782,W$47)+'СЕТ СН'!$G$12+СВЦЭМ!$D$10+'СЕТ СН'!$G$5-'СЕТ СН'!$G$20</f>
        <v>2557.3194823399999</v>
      </c>
      <c r="X73" s="36">
        <f>SUMIFS(СВЦЭМ!$C$39:$C$782,СВЦЭМ!$A$39:$A$782,$A73,СВЦЭМ!$B$39:$B$782,X$47)+'СЕТ СН'!$G$12+СВЦЭМ!$D$10+'СЕТ СН'!$G$5-'СЕТ СН'!$G$20</f>
        <v>2544.4250063300001</v>
      </c>
      <c r="Y73" s="36">
        <f>SUMIFS(СВЦЭМ!$C$39:$C$782,СВЦЭМ!$A$39:$A$782,$A73,СВЦЭМ!$B$39:$B$782,Y$47)+'СЕТ СН'!$G$12+СВЦЭМ!$D$10+'СЕТ СН'!$G$5-'СЕТ СН'!$G$20</f>
        <v>2501.63019579</v>
      </c>
    </row>
    <row r="74" spans="1:27" ht="15.75" x14ac:dyDescent="0.2">
      <c r="A74" s="35">
        <f t="shared" si="1"/>
        <v>44374</v>
      </c>
      <c r="B74" s="36">
        <f>SUMIFS(СВЦЭМ!$C$39:$C$782,СВЦЭМ!$A$39:$A$782,$A74,СВЦЭМ!$B$39:$B$782,B$47)+'СЕТ СН'!$G$12+СВЦЭМ!$D$10+'СЕТ СН'!$G$5-'СЕТ СН'!$G$20</f>
        <v>2523.1662194599999</v>
      </c>
      <c r="C74" s="36">
        <f>SUMIFS(СВЦЭМ!$C$39:$C$782,СВЦЭМ!$A$39:$A$782,$A74,СВЦЭМ!$B$39:$B$782,C$47)+'СЕТ СН'!$G$12+СВЦЭМ!$D$10+'СЕТ СН'!$G$5-'СЕТ СН'!$G$20</f>
        <v>2570.8068576999999</v>
      </c>
      <c r="D74" s="36">
        <f>SUMIFS(СВЦЭМ!$C$39:$C$782,СВЦЭМ!$A$39:$A$782,$A74,СВЦЭМ!$B$39:$B$782,D$47)+'СЕТ СН'!$G$12+СВЦЭМ!$D$10+'СЕТ СН'!$G$5-'СЕТ СН'!$G$20</f>
        <v>2646.2637491800001</v>
      </c>
      <c r="E74" s="36">
        <f>SUMIFS(СВЦЭМ!$C$39:$C$782,СВЦЭМ!$A$39:$A$782,$A74,СВЦЭМ!$B$39:$B$782,E$47)+'СЕТ СН'!$G$12+СВЦЭМ!$D$10+'СЕТ СН'!$G$5-'СЕТ СН'!$G$20</f>
        <v>2664.96372995</v>
      </c>
      <c r="F74" s="36">
        <f>SUMIFS(СВЦЭМ!$C$39:$C$782,СВЦЭМ!$A$39:$A$782,$A74,СВЦЭМ!$B$39:$B$782,F$47)+'СЕТ СН'!$G$12+СВЦЭМ!$D$10+'СЕТ СН'!$G$5-'СЕТ СН'!$G$20</f>
        <v>2665.8310393100001</v>
      </c>
      <c r="G74" s="36">
        <f>SUMIFS(СВЦЭМ!$C$39:$C$782,СВЦЭМ!$A$39:$A$782,$A74,СВЦЭМ!$B$39:$B$782,G$47)+'СЕТ СН'!$G$12+СВЦЭМ!$D$10+'СЕТ СН'!$G$5-'СЕТ СН'!$G$20</f>
        <v>2669.1066571299998</v>
      </c>
      <c r="H74" s="36">
        <f>SUMIFS(СВЦЭМ!$C$39:$C$782,СВЦЭМ!$A$39:$A$782,$A74,СВЦЭМ!$B$39:$B$782,H$47)+'СЕТ СН'!$G$12+СВЦЭМ!$D$10+'СЕТ СН'!$G$5-'СЕТ СН'!$G$20</f>
        <v>2650.62154814</v>
      </c>
      <c r="I74" s="36">
        <f>SUMIFS(СВЦЭМ!$C$39:$C$782,СВЦЭМ!$A$39:$A$782,$A74,СВЦЭМ!$B$39:$B$782,I$47)+'СЕТ СН'!$G$12+СВЦЭМ!$D$10+'СЕТ СН'!$G$5-'СЕТ СН'!$G$20</f>
        <v>2576.9924111199998</v>
      </c>
      <c r="J74" s="36">
        <f>SUMIFS(СВЦЭМ!$C$39:$C$782,СВЦЭМ!$A$39:$A$782,$A74,СВЦЭМ!$B$39:$B$782,J$47)+'СЕТ СН'!$G$12+СВЦЭМ!$D$10+'СЕТ СН'!$G$5-'СЕТ СН'!$G$20</f>
        <v>2524.56002038</v>
      </c>
      <c r="K74" s="36">
        <f>SUMIFS(СВЦЭМ!$C$39:$C$782,СВЦЭМ!$A$39:$A$782,$A74,СВЦЭМ!$B$39:$B$782,K$47)+'СЕТ СН'!$G$12+СВЦЭМ!$D$10+'СЕТ СН'!$G$5-'СЕТ СН'!$G$20</f>
        <v>2517.4811129300001</v>
      </c>
      <c r="L74" s="36">
        <f>SUMIFS(СВЦЭМ!$C$39:$C$782,СВЦЭМ!$A$39:$A$782,$A74,СВЦЭМ!$B$39:$B$782,L$47)+'СЕТ СН'!$G$12+СВЦЭМ!$D$10+'СЕТ СН'!$G$5-'СЕТ СН'!$G$20</f>
        <v>2509.3149560100001</v>
      </c>
      <c r="M74" s="36">
        <f>SUMIFS(СВЦЭМ!$C$39:$C$782,СВЦЭМ!$A$39:$A$782,$A74,СВЦЭМ!$B$39:$B$782,M$47)+'СЕТ СН'!$G$12+СВЦЭМ!$D$10+'СЕТ СН'!$G$5-'СЕТ СН'!$G$20</f>
        <v>2530.69012299</v>
      </c>
      <c r="N74" s="36">
        <f>SUMIFS(СВЦЭМ!$C$39:$C$782,СВЦЭМ!$A$39:$A$782,$A74,СВЦЭМ!$B$39:$B$782,N$47)+'СЕТ СН'!$G$12+СВЦЭМ!$D$10+'СЕТ СН'!$G$5-'СЕТ СН'!$G$20</f>
        <v>2599.2827960099999</v>
      </c>
      <c r="O74" s="36">
        <f>SUMIFS(СВЦЭМ!$C$39:$C$782,СВЦЭМ!$A$39:$A$782,$A74,СВЦЭМ!$B$39:$B$782,O$47)+'СЕТ СН'!$G$12+СВЦЭМ!$D$10+'СЕТ СН'!$G$5-'СЕТ СН'!$G$20</f>
        <v>2647.1077346000002</v>
      </c>
      <c r="P74" s="36">
        <f>SUMIFS(СВЦЭМ!$C$39:$C$782,СВЦЭМ!$A$39:$A$782,$A74,СВЦЭМ!$B$39:$B$782,P$47)+'СЕТ СН'!$G$12+СВЦЭМ!$D$10+'СЕТ СН'!$G$5-'СЕТ СН'!$G$20</f>
        <v>2653.9654102999998</v>
      </c>
      <c r="Q74" s="36">
        <f>SUMIFS(СВЦЭМ!$C$39:$C$782,СВЦЭМ!$A$39:$A$782,$A74,СВЦЭМ!$B$39:$B$782,Q$47)+'СЕТ СН'!$G$12+СВЦЭМ!$D$10+'СЕТ СН'!$G$5-'СЕТ СН'!$G$20</f>
        <v>2656.5758046199999</v>
      </c>
      <c r="R74" s="36">
        <f>SUMIFS(СВЦЭМ!$C$39:$C$782,СВЦЭМ!$A$39:$A$782,$A74,СВЦЭМ!$B$39:$B$782,R$47)+'СЕТ СН'!$G$12+СВЦЭМ!$D$10+'СЕТ СН'!$G$5-'СЕТ СН'!$G$20</f>
        <v>2620.0178227299998</v>
      </c>
      <c r="S74" s="36">
        <f>SUMIFS(СВЦЭМ!$C$39:$C$782,СВЦЭМ!$A$39:$A$782,$A74,СВЦЭМ!$B$39:$B$782,S$47)+'СЕТ СН'!$G$12+СВЦЭМ!$D$10+'СЕТ СН'!$G$5-'СЕТ СН'!$G$20</f>
        <v>2556.4751001899999</v>
      </c>
      <c r="T74" s="36">
        <f>SUMIFS(СВЦЭМ!$C$39:$C$782,СВЦЭМ!$A$39:$A$782,$A74,СВЦЭМ!$B$39:$B$782,T$47)+'СЕТ СН'!$G$12+СВЦЭМ!$D$10+'СЕТ СН'!$G$5-'СЕТ СН'!$G$20</f>
        <v>2519.1359730499998</v>
      </c>
      <c r="U74" s="36">
        <f>SUMIFS(СВЦЭМ!$C$39:$C$782,СВЦЭМ!$A$39:$A$782,$A74,СВЦЭМ!$B$39:$B$782,U$47)+'СЕТ СН'!$G$12+СВЦЭМ!$D$10+'СЕТ СН'!$G$5-'СЕТ СН'!$G$20</f>
        <v>2515.0936009500001</v>
      </c>
      <c r="V74" s="36">
        <f>SUMIFS(СВЦЭМ!$C$39:$C$782,СВЦЭМ!$A$39:$A$782,$A74,СВЦЭМ!$B$39:$B$782,V$47)+'СЕТ СН'!$G$12+СВЦЭМ!$D$10+'СЕТ СН'!$G$5-'СЕТ СН'!$G$20</f>
        <v>2497.0139105200001</v>
      </c>
      <c r="W74" s="36">
        <f>SUMIFS(СВЦЭМ!$C$39:$C$782,СВЦЭМ!$A$39:$A$782,$A74,СВЦЭМ!$B$39:$B$782,W$47)+'СЕТ СН'!$G$12+СВЦЭМ!$D$10+'СЕТ СН'!$G$5-'СЕТ СН'!$G$20</f>
        <v>2497.8950319</v>
      </c>
      <c r="X74" s="36">
        <f>SUMIFS(СВЦЭМ!$C$39:$C$782,СВЦЭМ!$A$39:$A$782,$A74,СВЦЭМ!$B$39:$B$782,X$47)+'СЕТ СН'!$G$12+СВЦЭМ!$D$10+'СЕТ СН'!$G$5-'СЕТ СН'!$G$20</f>
        <v>2494.6596745799998</v>
      </c>
      <c r="Y74" s="36">
        <f>SUMIFS(СВЦЭМ!$C$39:$C$782,СВЦЭМ!$A$39:$A$782,$A74,СВЦЭМ!$B$39:$B$782,Y$47)+'СЕТ СН'!$G$12+СВЦЭМ!$D$10+'СЕТ СН'!$G$5-'СЕТ СН'!$G$20</f>
        <v>2491.8535645299999</v>
      </c>
    </row>
    <row r="75" spans="1:27" ht="15.75" x14ac:dyDescent="0.2">
      <c r="A75" s="35">
        <f t="shared" si="1"/>
        <v>44375</v>
      </c>
      <c r="B75" s="36">
        <f>SUMIFS(СВЦЭМ!$C$39:$C$782,СВЦЭМ!$A$39:$A$782,$A75,СВЦЭМ!$B$39:$B$782,B$47)+'СЕТ СН'!$G$12+СВЦЭМ!$D$10+'СЕТ СН'!$G$5-'СЕТ СН'!$G$20</f>
        <v>2537.41252644</v>
      </c>
      <c r="C75" s="36">
        <f>SUMIFS(СВЦЭМ!$C$39:$C$782,СВЦЭМ!$A$39:$A$782,$A75,СВЦЭМ!$B$39:$B$782,C$47)+'СЕТ СН'!$G$12+СВЦЭМ!$D$10+'СЕТ СН'!$G$5-'СЕТ СН'!$G$20</f>
        <v>2617.4005723800001</v>
      </c>
      <c r="D75" s="36">
        <f>SUMIFS(СВЦЭМ!$C$39:$C$782,СВЦЭМ!$A$39:$A$782,$A75,СВЦЭМ!$B$39:$B$782,D$47)+'СЕТ СН'!$G$12+СВЦЭМ!$D$10+'СЕТ СН'!$G$5-'СЕТ СН'!$G$20</f>
        <v>2634.1828813500001</v>
      </c>
      <c r="E75" s="36">
        <f>SUMIFS(СВЦЭМ!$C$39:$C$782,СВЦЭМ!$A$39:$A$782,$A75,СВЦЭМ!$B$39:$B$782,E$47)+'СЕТ СН'!$G$12+СВЦЭМ!$D$10+'СЕТ СН'!$G$5-'СЕТ СН'!$G$20</f>
        <v>2647.0856036</v>
      </c>
      <c r="F75" s="36">
        <f>SUMIFS(СВЦЭМ!$C$39:$C$782,СВЦЭМ!$A$39:$A$782,$A75,СВЦЭМ!$B$39:$B$782,F$47)+'СЕТ СН'!$G$12+СВЦЭМ!$D$10+'СЕТ СН'!$G$5-'СЕТ СН'!$G$20</f>
        <v>2645.3866027099998</v>
      </c>
      <c r="G75" s="36">
        <f>SUMIFS(СВЦЭМ!$C$39:$C$782,СВЦЭМ!$A$39:$A$782,$A75,СВЦЭМ!$B$39:$B$782,G$47)+'СЕТ СН'!$G$12+СВЦЭМ!$D$10+'СЕТ СН'!$G$5-'СЕТ СН'!$G$20</f>
        <v>2631.32067147</v>
      </c>
      <c r="H75" s="36">
        <f>SUMIFS(СВЦЭМ!$C$39:$C$782,СВЦЭМ!$A$39:$A$782,$A75,СВЦЭМ!$B$39:$B$782,H$47)+'СЕТ СН'!$G$12+СВЦЭМ!$D$10+'СЕТ СН'!$G$5-'СЕТ СН'!$G$20</f>
        <v>2634.0659168399998</v>
      </c>
      <c r="I75" s="36">
        <f>SUMIFS(СВЦЭМ!$C$39:$C$782,СВЦЭМ!$A$39:$A$782,$A75,СВЦЭМ!$B$39:$B$782,I$47)+'СЕТ СН'!$G$12+СВЦЭМ!$D$10+'СЕТ СН'!$G$5-'СЕТ СН'!$G$20</f>
        <v>2688.02859721</v>
      </c>
      <c r="J75" s="36">
        <f>SUMIFS(СВЦЭМ!$C$39:$C$782,СВЦЭМ!$A$39:$A$782,$A75,СВЦЭМ!$B$39:$B$782,J$47)+'СЕТ СН'!$G$12+СВЦЭМ!$D$10+'СЕТ СН'!$G$5-'СЕТ СН'!$G$20</f>
        <v>2617.5442694899998</v>
      </c>
      <c r="K75" s="36">
        <f>SUMIFS(СВЦЭМ!$C$39:$C$782,СВЦЭМ!$A$39:$A$782,$A75,СВЦЭМ!$B$39:$B$782,K$47)+'СЕТ СН'!$G$12+СВЦЭМ!$D$10+'СЕТ СН'!$G$5-'СЕТ СН'!$G$20</f>
        <v>2571.4380920899998</v>
      </c>
      <c r="L75" s="36">
        <f>SUMIFS(СВЦЭМ!$C$39:$C$782,СВЦЭМ!$A$39:$A$782,$A75,СВЦЭМ!$B$39:$B$782,L$47)+'СЕТ СН'!$G$12+СВЦЭМ!$D$10+'СЕТ СН'!$G$5-'СЕТ СН'!$G$20</f>
        <v>2541.8102482700001</v>
      </c>
      <c r="M75" s="36">
        <f>SUMIFS(СВЦЭМ!$C$39:$C$782,СВЦЭМ!$A$39:$A$782,$A75,СВЦЭМ!$B$39:$B$782,M$47)+'СЕТ СН'!$G$12+СВЦЭМ!$D$10+'СЕТ СН'!$G$5-'СЕТ СН'!$G$20</f>
        <v>2573.67015997</v>
      </c>
      <c r="N75" s="36">
        <f>SUMIFS(СВЦЭМ!$C$39:$C$782,СВЦЭМ!$A$39:$A$782,$A75,СВЦЭМ!$B$39:$B$782,N$47)+'СЕТ СН'!$G$12+СВЦЭМ!$D$10+'СЕТ СН'!$G$5-'СЕТ СН'!$G$20</f>
        <v>2651.15403479</v>
      </c>
      <c r="O75" s="36">
        <f>SUMIFS(СВЦЭМ!$C$39:$C$782,СВЦЭМ!$A$39:$A$782,$A75,СВЦЭМ!$B$39:$B$782,O$47)+'СЕТ СН'!$G$12+СВЦЭМ!$D$10+'СЕТ СН'!$G$5-'СЕТ СН'!$G$20</f>
        <v>2676.4526928699997</v>
      </c>
      <c r="P75" s="36">
        <f>SUMIFS(СВЦЭМ!$C$39:$C$782,СВЦЭМ!$A$39:$A$782,$A75,СВЦЭМ!$B$39:$B$782,P$47)+'СЕТ СН'!$G$12+СВЦЭМ!$D$10+'СЕТ СН'!$G$5-'СЕТ СН'!$G$20</f>
        <v>2682.7787174300001</v>
      </c>
      <c r="Q75" s="36">
        <f>SUMIFS(СВЦЭМ!$C$39:$C$782,СВЦЭМ!$A$39:$A$782,$A75,СВЦЭМ!$B$39:$B$782,Q$47)+'СЕТ СН'!$G$12+СВЦЭМ!$D$10+'СЕТ СН'!$G$5-'СЕТ СН'!$G$20</f>
        <v>2676.4113950699998</v>
      </c>
      <c r="R75" s="36">
        <f>SUMIFS(СВЦЭМ!$C$39:$C$782,СВЦЭМ!$A$39:$A$782,$A75,СВЦЭМ!$B$39:$B$782,R$47)+'СЕТ СН'!$G$12+СВЦЭМ!$D$10+'СЕТ СН'!$G$5-'СЕТ СН'!$G$20</f>
        <v>2646.1300703400002</v>
      </c>
      <c r="S75" s="36">
        <f>SUMIFS(СВЦЭМ!$C$39:$C$782,СВЦЭМ!$A$39:$A$782,$A75,СВЦЭМ!$B$39:$B$782,S$47)+'СЕТ СН'!$G$12+СВЦЭМ!$D$10+'СЕТ СН'!$G$5-'СЕТ СН'!$G$20</f>
        <v>2597.1489443999999</v>
      </c>
      <c r="T75" s="36">
        <f>SUMIFS(СВЦЭМ!$C$39:$C$782,СВЦЭМ!$A$39:$A$782,$A75,СВЦЭМ!$B$39:$B$782,T$47)+'СЕТ СН'!$G$12+СВЦЭМ!$D$10+'СЕТ СН'!$G$5-'СЕТ СН'!$G$20</f>
        <v>2540.1664287799999</v>
      </c>
      <c r="U75" s="36">
        <f>SUMIFS(СВЦЭМ!$C$39:$C$782,СВЦЭМ!$A$39:$A$782,$A75,СВЦЭМ!$B$39:$B$782,U$47)+'СЕТ СН'!$G$12+СВЦЭМ!$D$10+'СЕТ СН'!$G$5-'СЕТ СН'!$G$20</f>
        <v>2550.75452292</v>
      </c>
      <c r="V75" s="36">
        <f>SUMIFS(СВЦЭМ!$C$39:$C$782,СВЦЭМ!$A$39:$A$782,$A75,СВЦЭМ!$B$39:$B$782,V$47)+'СЕТ СН'!$G$12+СВЦЭМ!$D$10+'СЕТ СН'!$G$5-'СЕТ СН'!$G$20</f>
        <v>2516.6632211300002</v>
      </c>
      <c r="W75" s="36">
        <f>SUMIFS(СВЦЭМ!$C$39:$C$782,СВЦЭМ!$A$39:$A$782,$A75,СВЦЭМ!$B$39:$B$782,W$47)+'СЕТ СН'!$G$12+СВЦЭМ!$D$10+'СЕТ СН'!$G$5-'СЕТ СН'!$G$20</f>
        <v>2528.0614889500002</v>
      </c>
      <c r="X75" s="36">
        <f>SUMIFS(СВЦЭМ!$C$39:$C$782,СВЦЭМ!$A$39:$A$782,$A75,СВЦЭМ!$B$39:$B$782,X$47)+'СЕТ СН'!$G$12+СВЦЭМ!$D$10+'СЕТ СН'!$G$5-'СЕТ СН'!$G$20</f>
        <v>2536.2336480599997</v>
      </c>
      <c r="Y75" s="36">
        <f>SUMIFS(СВЦЭМ!$C$39:$C$782,СВЦЭМ!$A$39:$A$782,$A75,СВЦЭМ!$B$39:$B$782,Y$47)+'СЕТ СН'!$G$12+СВЦЭМ!$D$10+'СЕТ СН'!$G$5-'СЕТ СН'!$G$20</f>
        <v>2582.1506135199998</v>
      </c>
    </row>
    <row r="76" spans="1:27" ht="15.75" x14ac:dyDescent="0.2">
      <c r="A76" s="35">
        <f t="shared" si="1"/>
        <v>44376</v>
      </c>
      <c r="B76" s="36">
        <f>SUMIFS(СВЦЭМ!$C$39:$C$782,СВЦЭМ!$A$39:$A$782,$A76,СВЦЭМ!$B$39:$B$782,B$47)+'СЕТ СН'!$G$12+СВЦЭМ!$D$10+'СЕТ СН'!$G$5-'СЕТ СН'!$G$20</f>
        <v>2580.8928745799999</v>
      </c>
      <c r="C76" s="36">
        <f>SUMIFS(СВЦЭМ!$C$39:$C$782,СВЦЭМ!$A$39:$A$782,$A76,СВЦЭМ!$B$39:$B$782,C$47)+'СЕТ СН'!$G$12+СВЦЭМ!$D$10+'СЕТ СН'!$G$5-'СЕТ СН'!$G$20</f>
        <v>2614.7153736</v>
      </c>
      <c r="D76" s="36">
        <f>SUMIFS(СВЦЭМ!$C$39:$C$782,СВЦЭМ!$A$39:$A$782,$A76,СВЦЭМ!$B$39:$B$782,D$47)+'СЕТ СН'!$G$12+СВЦЭМ!$D$10+'СЕТ СН'!$G$5-'СЕТ СН'!$G$20</f>
        <v>2628.1879598699998</v>
      </c>
      <c r="E76" s="36">
        <f>SUMIFS(СВЦЭМ!$C$39:$C$782,СВЦЭМ!$A$39:$A$782,$A76,СВЦЭМ!$B$39:$B$782,E$47)+'СЕТ СН'!$G$12+СВЦЭМ!$D$10+'СЕТ СН'!$G$5-'СЕТ СН'!$G$20</f>
        <v>2644.6818034299999</v>
      </c>
      <c r="F76" s="36">
        <f>SUMIFS(СВЦЭМ!$C$39:$C$782,СВЦЭМ!$A$39:$A$782,$A76,СВЦЭМ!$B$39:$B$782,F$47)+'СЕТ СН'!$G$12+СВЦЭМ!$D$10+'СЕТ СН'!$G$5-'СЕТ СН'!$G$20</f>
        <v>2645.1464722700002</v>
      </c>
      <c r="G76" s="36">
        <f>SUMIFS(СВЦЭМ!$C$39:$C$782,СВЦЭМ!$A$39:$A$782,$A76,СВЦЭМ!$B$39:$B$782,G$47)+'СЕТ СН'!$G$12+СВЦЭМ!$D$10+'СЕТ СН'!$G$5-'СЕТ СН'!$G$20</f>
        <v>2636.3884074500002</v>
      </c>
      <c r="H76" s="36">
        <f>SUMIFS(СВЦЭМ!$C$39:$C$782,СВЦЭМ!$A$39:$A$782,$A76,СВЦЭМ!$B$39:$B$782,H$47)+'СЕТ СН'!$G$12+СВЦЭМ!$D$10+'СЕТ СН'!$G$5-'СЕТ СН'!$G$20</f>
        <v>2624.95851305</v>
      </c>
      <c r="I76" s="36">
        <f>SUMIFS(СВЦЭМ!$C$39:$C$782,СВЦЭМ!$A$39:$A$782,$A76,СВЦЭМ!$B$39:$B$782,I$47)+'СЕТ СН'!$G$12+СВЦЭМ!$D$10+'СЕТ СН'!$G$5-'СЕТ СН'!$G$20</f>
        <v>2669.1345262300001</v>
      </c>
      <c r="J76" s="36">
        <f>SUMIFS(СВЦЭМ!$C$39:$C$782,СВЦЭМ!$A$39:$A$782,$A76,СВЦЭМ!$B$39:$B$782,J$47)+'СЕТ СН'!$G$12+СВЦЭМ!$D$10+'СЕТ СН'!$G$5-'СЕТ СН'!$G$20</f>
        <v>2607.6620366899997</v>
      </c>
      <c r="K76" s="36">
        <f>SUMIFS(СВЦЭМ!$C$39:$C$782,СВЦЭМ!$A$39:$A$782,$A76,СВЦЭМ!$B$39:$B$782,K$47)+'СЕТ СН'!$G$12+СВЦЭМ!$D$10+'СЕТ СН'!$G$5-'СЕТ СН'!$G$20</f>
        <v>2567.7645519799999</v>
      </c>
      <c r="L76" s="36">
        <f>SUMIFS(СВЦЭМ!$C$39:$C$782,СВЦЭМ!$A$39:$A$782,$A76,СВЦЭМ!$B$39:$B$782,L$47)+'СЕТ СН'!$G$12+СВЦЭМ!$D$10+'СЕТ СН'!$G$5-'СЕТ СН'!$G$20</f>
        <v>2539.1551706700002</v>
      </c>
      <c r="M76" s="36">
        <f>SUMIFS(СВЦЭМ!$C$39:$C$782,СВЦЭМ!$A$39:$A$782,$A76,СВЦЭМ!$B$39:$B$782,M$47)+'СЕТ СН'!$G$12+СВЦЭМ!$D$10+'СЕТ СН'!$G$5-'СЕТ СН'!$G$20</f>
        <v>2565.5867411300001</v>
      </c>
      <c r="N76" s="36">
        <f>SUMIFS(СВЦЭМ!$C$39:$C$782,СВЦЭМ!$A$39:$A$782,$A76,СВЦЭМ!$B$39:$B$782,N$47)+'СЕТ СН'!$G$12+СВЦЭМ!$D$10+'СЕТ СН'!$G$5-'СЕТ СН'!$G$20</f>
        <v>2643.3696512699998</v>
      </c>
      <c r="O76" s="36">
        <f>SUMIFS(СВЦЭМ!$C$39:$C$782,СВЦЭМ!$A$39:$A$782,$A76,СВЦЭМ!$B$39:$B$782,O$47)+'СЕТ СН'!$G$12+СВЦЭМ!$D$10+'СЕТ СН'!$G$5-'СЕТ СН'!$G$20</f>
        <v>2679.2697055899998</v>
      </c>
      <c r="P76" s="36">
        <f>SUMIFS(СВЦЭМ!$C$39:$C$782,СВЦЭМ!$A$39:$A$782,$A76,СВЦЭМ!$B$39:$B$782,P$47)+'СЕТ СН'!$G$12+СВЦЭМ!$D$10+'СЕТ СН'!$G$5-'СЕТ СН'!$G$20</f>
        <v>2685.18940346</v>
      </c>
      <c r="Q76" s="36">
        <f>SUMIFS(СВЦЭМ!$C$39:$C$782,СВЦЭМ!$A$39:$A$782,$A76,СВЦЭМ!$B$39:$B$782,Q$47)+'СЕТ СН'!$G$12+СВЦЭМ!$D$10+'СЕТ СН'!$G$5-'СЕТ СН'!$G$20</f>
        <v>2676.89199534</v>
      </c>
      <c r="R76" s="36">
        <f>SUMIFS(СВЦЭМ!$C$39:$C$782,СВЦЭМ!$A$39:$A$782,$A76,СВЦЭМ!$B$39:$B$782,R$47)+'СЕТ СН'!$G$12+СВЦЭМ!$D$10+'СЕТ СН'!$G$5-'СЕТ СН'!$G$20</f>
        <v>2649.1263323200001</v>
      </c>
      <c r="S76" s="36">
        <f>SUMIFS(СВЦЭМ!$C$39:$C$782,СВЦЭМ!$A$39:$A$782,$A76,СВЦЭМ!$B$39:$B$782,S$47)+'СЕТ СН'!$G$12+СВЦЭМ!$D$10+'СЕТ СН'!$G$5-'СЕТ СН'!$G$20</f>
        <v>2600.0981803599998</v>
      </c>
      <c r="T76" s="36">
        <f>SUMIFS(СВЦЭМ!$C$39:$C$782,СВЦЭМ!$A$39:$A$782,$A76,СВЦЭМ!$B$39:$B$782,T$47)+'СЕТ СН'!$G$12+СВЦЭМ!$D$10+'СЕТ СН'!$G$5-'СЕТ СН'!$G$20</f>
        <v>2552.1829532500001</v>
      </c>
      <c r="U76" s="36">
        <f>SUMIFS(СВЦЭМ!$C$39:$C$782,СВЦЭМ!$A$39:$A$782,$A76,СВЦЭМ!$B$39:$B$782,U$47)+'СЕТ СН'!$G$12+СВЦЭМ!$D$10+'СЕТ СН'!$G$5-'СЕТ СН'!$G$20</f>
        <v>2553.7917716299999</v>
      </c>
      <c r="V76" s="36">
        <f>SUMIFS(СВЦЭМ!$C$39:$C$782,СВЦЭМ!$A$39:$A$782,$A76,СВЦЭМ!$B$39:$B$782,V$47)+'СЕТ СН'!$G$12+СВЦЭМ!$D$10+'СЕТ СН'!$G$5-'СЕТ СН'!$G$20</f>
        <v>2521.7834494600002</v>
      </c>
      <c r="W76" s="36">
        <f>SUMIFS(СВЦЭМ!$C$39:$C$782,СВЦЭМ!$A$39:$A$782,$A76,СВЦЭМ!$B$39:$B$782,W$47)+'СЕТ СН'!$G$12+СВЦЭМ!$D$10+'СЕТ СН'!$G$5-'СЕТ СН'!$G$20</f>
        <v>2532.3137171600001</v>
      </c>
      <c r="X76" s="36">
        <f>SUMIFS(СВЦЭМ!$C$39:$C$782,СВЦЭМ!$A$39:$A$782,$A76,СВЦЭМ!$B$39:$B$782,X$47)+'СЕТ СН'!$G$12+СВЦЭМ!$D$10+'СЕТ СН'!$G$5-'СЕТ СН'!$G$20</f>
        <v>2545.7880083099999</v>
      </c>
      <c r="Y76" s="36">
        <f>SUMIFS(СВЦЭМ!$C$39:$C$782,СВЦЭМ!$A$39:$A$782,$A76,СВЦЭМ!$B$39:$B$782,Y$47)+'СЕТ СН'!$G$12+СВЦЭМ!$D$10+'СЕТ СН'!$G$5-'СЕТ СН'!$G$20</f>
        <v>2579.5428352399999</v>
      </c>
    </row>
    <row r="77" spans="1:27" ht="15.75" x14ac:dyDescent="0.2">
      <c r="A77" s="35">
        <f t="shared" si="1"/>
        <v>44377</v>
      </c>
      <c r="B77" s="36">
        <f>SUMIFS(СВЦЭМ!$C$39:$C$782,СВЦЭМ!$A$39:$A$782,$A77,СВЦЭМ!$B$39:$B$782,B$47)+'СЕТ СН'!$G$12+СВЦЭМ!$D$10+'СЕТ СН'!$G$5-'СЕТ СН'!$G$20</f>
        <v>2581.81764931</v>
      </c>
      <c r="C77" s="36">
        <f>SUMIFS(СВЦЭМ!$C$39:$C$782,СВЦЭМ!$A$39:$A$782,$A77,СВЦЭМ!$B$39:$B$782,C$47)+'СЕТ СН'!$G$12+СВЦЭМ!$D$10+'СЕТ СН'!$G$5-'СЕТ СН'!$G$20</f>
        <v>2670.94570892</v>
      </c>
      <c r="D77" s="36">
        <f>SUMIFS(СВЦЭМ!$C$39:$C$782,СВЦЭМ!$A$39:$A$782,$A77,СВЦЭМ!$B$39:$B$782,D$47)+'СЕТ СН'!$G$12+СВЦЭМ!$D$10+'СЕТ СН'!$G$5-'СЕТ СН'!$G$20</f>
        <v>2754.6839555699999</v>
      </c>
      <c r="E77" s="36">
        <f>SUMIFS(СВЦЭМ!$C$39:$C$782,СВЦЭМ!$A$39:$A$782,$A77,СВЦЭМ!$B$39:$B$782,E$47)+'СЕТ СН'!$G$12+СВЦЭМ!$D$10+'СЕТ СН'!$G$5-'СЕТ СН'!$G$20</f>
        <v>2750.89036154</v>
      </c>
      <c r="F77" s="36">
        <f>SUMIFS(СВЦЭМ!$C$39:$C$782,СВЦЭМ!$A$39:$A$782,$A77,СВЦЭМ!$B$39:$B$782,F$47)+'СЕТ СН'!$G$12+СВЦЭМ!$D$10+'СЕТ СН'!$G$5-'СЕТ СН'!$G$20</f>
        <v>2748.9135419700001</v>
      </c>
      <c r="G77" s="36">
        <f>SUMIFS(СВЦЭМ!$C$39:$C$782,СВЦЭМ!$A$39:$A$782,$A77,СВЦЭМ!$B$39:$B$782,G$47)+'СЕТ СН'!$G$12+СВЦЭМ!$D$10+'СЕТ СН'!$G$5-'СЕТ СН'!$G$20</f>
        <v>2742.9517115200001</v>
      </c>
      <c r="H77" s="36">
        <f>SUMIFS(СВЦЭМ!$C$39:$C$782,СВЦЭМ!$A$39:$A$782,$A77,СВЦЭМ!$B$39:$B$782,H$47)+'СЕТ СН'!$G$12+СВЦЭМ!$D$10+'СЕТ СН'!$G$5-'СЕТ СН'!$G$20</f>
        <v>2718.4557931600002</v>
      </c>
      <c r="I77" s="36">
        <f>SUMIFS(СВЦЭМ!$C$39:$C$782,СВЦЭМ!$A$39:$A$782,$A77,СВЦЭМ!$B$39:$B$782,I$47)+'СЕТ СН'!$G$12+СВЦЭМ!$D$10+'СЕТ СН'!$G$5-'СЕТ СН'!$G$20</f>
        <v>2626.6417548700001</v>
      </c>
      <c r="J77" s="36">
        <f>SUMIFS(СВЦЭМ!$C$39:$C$782,СВЦЭМ!$A$39:$A$782,$A77,СВЦЭМ!$B$39:$B$782,J$47)+'СЕТ СН'!$G$12+СВЦЭМ!$D$10+'СЕТ СН'!$G$5-'СЕТ СН'!$G$20</f>
        <v>2559.05120902</v>
      </c>
      <c r="K77" s="36">
        <f>SUMIFS(СВЦЭМ!$C$39:$C$782,СВЦЭМ!$A$39:$A$782,$A77,СВЦЭМ!$B$39:$B$782,K$47)+'СЕТ СН'!$G$12+СВЦЭМ!$D$10+'СЕТ СН'!$G$5-'СЕТ СН'!$G$20</f>
        <v>2510.479417</v>
      </c>
      <c r="L77" s="36">
        <f>SUMIFS(СВЦЭМ!$C$39:$C$782,СВЦЭМ!$A$39:$A$782,$A77,СВЦЭМ!$B$39:$B$782,L$47)+'СЕТ СН'!$G$12+СВЦЭМ!$D$10+'СЕТ СН'!$G$5-'СЕТ СН'!$G$20</f>
        <v>2487.6701122499999</v>
      </c>
      <c r="M77" s="36">
        <f>SUMIFS(СВЦЭМ!$C$39:$C$782,СВЦЭМ!$A$39:$A$782,$A77,СВЦЭМ!$B$39:$B$782,M$47)+'СЕТ СН'!$G$12+СВЦЭМ!$D$10+'СЕТ СН'!$G$5-'СЕТ СН'!$G$20</f>
        <v>2523.1980581799999</v>
      </c>
      <c r="N77" s="36">
        <f>SUMIFS(СВЦЭМ!$C$39:$C$782,СВЦЭМ!$A$39:$A$782,$A77,СВЦЭМ!$B$39:$B$782,N$47)+'СЕТ СН'!$G$12+СВЦЭМ!$D$10+'СЕТ СН'!$G$5-'СЕТ СН'!$G$20</f>
        <v>2585.27421224</v>
      </c>
      <c r="O77" s="36">
        <f>SUMIFS(СВЦЭМ!$C$39:$C$782,СВЦЭМ!$A$39:$A$782,$A77,СВЦЭМ!$B$39:$B$782,O$47)+'СЕТ СН'!$G$12+СВЦЭМ!$D$10+'СЕТ СН'!$G$5-'СЕТ СН'!$G$20</f>
        <v>2629.59200508</v>
      </c>
      <c r="P77" s="36">
        <f>SUMIFS(СВЦЭМ!$C$39:$C$782,СВЦЭМ!$A$39:$A$782,$A77,СВЦЭМ!$B$39:$B$782,P$47)+'СЕТ СН'!$G$12+СВЦЭМ!$D$10+'СЕТ СН'!$G$5-'СЕТ СН'!$G$20</f>
        <v>2649.5777189</v>
      </c>
      <c r="Q77" s="36">
        <f>SUMIFS(СВЦЭМ!$C$39:$C$782,СВЦЭМ!$A$39:$A$782,$A77,СВЦЭМ!$B$39:$B$782,Q$47)+'СЕТ СН'!$G$12+СВЦЭМ!$D$10+'СЕТ СН'!$G$5-'СЕТ СН'!$G$20</f>
        <v>2636.4240908299998</v>
      </c>
      <c r="R77" s="36">
        <f>SUMIFS(СВЦЭМ!$C$39:$C$782,СВЦЭМ!$A$39:$A$782,$A77,СВЦЭМ!$B$39:$B$782,R$47)+'СЕТ СН'!$G$12+СВЦЭМ!$D$10+'СЕТ СН'!$G$5-'СЕТ СН'!$G$20</f>
        <v>2595.8250093699999</v>
      </c>
      <c r="S77" s="36">
        <f>SUMIFS(СВЦЭМ!$C$39:$C$782,СВЦЭМ!$A$39:$A$782,$A77,СВЦЭМ!$B$39:$B$782,S$47)+'СЕТ СН'!$G$12+СВЦЭМ!$D$10+'СЕТ СН'!$G$5-'СЕТ СН'!$G$20</f>
        <v>2533.1546663600002</v>
      </c>
      <c r="T77" s="36">
        <f>SUMIFS(СВЦЭМ!$C$39:$C$782,СВЦЭМ!$A$39:$A$782,$A77,СВЦЭМ!$B$39:$B$782,T$47)+'СЕТ СН'!$G$12+СВЦЭМ!$D$10+'СЕТ СН'!$G$5-'СЕТ СН'!$G$20</f>
        <v>2506.3371597199998</v>
      </c>
      <c r="U77" s="36">
        <f>SUMIFS(СВЦЭМ!$C$39:$C$782,СВЦЭМ!$A$39:$A$782,$A77,СВЦЭМ!$B$39:$B$782,U$47)+'СЕТ СН'!$G$12+СВЦЭМ!$D$10+'СЕТ СН'!$G$5-'СЕТ СН'!$G$20</f>
        <v>2507.88237832</v>
      </c>
      <c r="V77" s="36">
        <f>SUMIFS(СВЦЭМ!$C$39:$C$782,СВЦЭМ!$A$39:$A$782,$A77,СВЦЭМ!$B$39:$B$782,V$47)+'СЕТ СН'!$G$12+СВЦЭМ!$D$10+'СЕТ СН'!$G$5-'СЕТ СН'!$G$20</f>
        <v>2490.5054210600001</v>
      </c>
      <c r="W77" s="36">
        <f>SUMIFS(СВЦЭМ!$C$39:$C$782,СВЦЭМ!$A$39:$A$782,$A77,СВЦЭМ!$B$39:$B$782,W$47)+'СЕТ СН'!$G$12+СВЦЭМ!$D$10+'СЕТ СН'!$G$5-'СЕТ СН'!$G$20</f>
        <v>2492.9011267599999</v>
      </c>
      <c r="X77" s="36">
        <f>SUMIFS(СВЦЭМ!$C$39:$C$782,СВЦЭМ!$A$39:$A$782,$A77,СВЦЭМ!$B$39:$B$782,X$47)+'СЕТ СН'!$G$12+СВЦЭМ!$D$10+'СЕТ СН'!$G$5-'СЕТ СН'!$G$20</f>
        <v>2501.7298470400001</v>
      </c>
      <c r="Y77" s="36">
        <f>SUMIFS(СВЦЭМ!$C$39:$C$782,СВЦЭМ!$A$39:$A$782,$A77,СВЦЭМ!$B$39:$B$782,Y$47)+'СЕТ СН'!$G$12+СВЦЭМ!$D$10+'СЕТ СН'!$G$5-'СЕТ СН'!$G$20</f>
        <v>2508.8740776300001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СН'!$H$12+СВЦЭМ!$D$10+'СЕТ СН'!$H$5-'СЕТ СН'!$H$20</f>
        <v>2728.8533616999998</v>
      </c>
      <c r="C84" s="36">
        <f>SUMIFS(СВЦЭМ!$C$39:$C$782,СВЦЭМ!$A$39:$A$782,$A84,СВЦЭМ!$B$39:$B$782,C$83)+'СЕТ СН'!$H$12+СВЦЭМ!$D$10+'СЕТ СН'!$H$5-'СЕТ СН'!$H$20</f>
        <v>2790.5097579799999</v>
      </c>
      <c r="D84" s="36">
        <f>SUMIFS(СВЦЭМ!$C$39:$C$782,СВЦЭМ!$A$39:$A$782,$A84,СВЦЭМ!$B$39:$B$782,D$83)+'СЕТ СН'!$H$12+СВЦЭМ!$D$10+'СЕТ СН'!$H$5-'СЕТ СН'!$H$20</f>
        <v>2812.84328112</v>
      </c>
      <c r="E84" s="36">
        <f>SUMIFS(СВЦЭМ!$C$39:$C$782,СВЦЭМ!$A$39:$A$782,$A84,СВЦЭМ!$B$39:$B$782,E$83)+'СЕТ СН'!$H$12+СВЦЭМ!$D$10+'СЕТ СН'!$H$5-'СЕТ СН'!$H$20</f>
        <v>2821.3780084099999</v>
      </c>
      <c r="F84" s="36">
        <f>SUMIFS(СВЦЭМ!$C$39:$C$782,СВЦЭМ!$A$39:$A$782,$A84,СВЦЭМ!$B$39:$B$782,F$83)+'СЕТ СН'!$H$12+СВЦЭМ!$D$10+'СЕТ СН'!$H$5-'СЕТ СН'!$H$20</f>
        <v>2819.0170036300001</v>
      </c>
      <c r="G84" s="36">
        <f>SUMIFS(СВЦЭМ!$C$39:$C$782,СВЦЭМ!$A$39:$A$782,$A84,СВЦЭМ!$B$39:$B$782,G$83)+'СЕТ СН'!$H$12+СВЦЭМ!$D$10+'СЕТ СН'!$H$5-'СЕТ СН'!$H$20</f>
        <v>2805.3492590800001</v>
      </c>
      <c r="H84" s="36">
        <f>SUMIFS(СВЦЭМ!$C$39:$C$782,СВЦЭМ!$A$39:$A$782,$A84,СВЦЭМ!$B$39:$B$782,H$83)+'СЕТ СН'!$H$12+СВЦЭМ!$D$10+'СЕТ СН'!$H$5-'СЕТ СН'!$H$20</f>
        <v>2765.1152735400001</v>
      </c>
      <c r="I84" s="36">
        <f>SUMIFS(СВЦЭМ!$C$39:$C$782,СВЦЭМ!$A$39:$A$782,$A84,СВЦЭМ!$B$39:$B$782,I$83)+'СЕТ СН'!$H$12+СВЦЭМ!$D$10+'СЕТ СН'!$H$5-'СЕТ СН'!$H$20</f>
        <v>2676.7682568499999</v>
      </c>
      <c r="J84" s="36">
        <f>SUMIFS(СВЦЭМ!$C$39:$C$782,СВЦЭМ!$A$39:$A$782,$A84,СВЦЭМ!$B$39:$B$782,J$83)+'СЕТ СН'!$H$12+СВЦЭМ!$D$10+'СЕТ СН'!$H$5-'СЕТ СН'!$H$20</f>
        <v>2628.7186851599999</v>
      </c>
      <c r="K84" s="36">
        <f>SUMIFS(СВЦЭМ!$C$39:$C$782,СВЦЭМ!$A$39:$A$782,$A84,СВЦЭМ!$B$39:$B$782,K$83)+'СЕТ СН'!$H$12+СВЦЭМ!$D$10+'СЕТ СН'!$H$5-'СЕТ СН'!$H$20</f>
        <v>2728.12178498</v>
      </c>
      <c r="L84" s="36">
        <f>SUMIFS(СВЦЭМ!$C$39:$C$782,СВЦЭМ!$A$39:$A$782,$A84,СВЦЭМ!$B$39:$B$782,L$83)+'СЕТ СН'!$H$12+СВЦЭМ!$D$10+'СЕТ СН'!$H$5-'СЕТ СН'!$H$20</f>
        <v>2713.8925853800001</v>
      </c>
      <c r="M84" s="36">
        <f>SUMIFS(СВЦЭМ!$C$39:$C$782,СВЦЭМ!$A$39:$A$782,$A84,СВЦЭМ!$B$39:$B$782,M$83)+'СЕТ СН'!$H$12+СВЦЭМ!$D$10+'СЕТ СН'!$H$5-'СЕТ СН'!$H$20</f>
        <v>2699.9382651699998</v>
      </c>
      <c r="N84" s="36">
        <f>SUMIFS(СВЦЭМ!$C$39:$C$782,СВЦЭМ!$A$39:$A$782,$A84,СВЦЭМ!$B$39:$B$782,N$83)+'СЕТ СН'!$H$12+СВЦЭМ!$D$10+'СЕТ СН'!$H$5-'СЕТ СН'!$H$20</f>
        <v>2714.1080853600001</v>
      </c>
      <c r="O84" s="36">
        <f>SUMIFS(СВЦЭМ!$C$39:$C$782,СВЦЭМ!$A$39:$A$782,$A84,СВЦЭМ!$B$39:$B$782,O$83)+'СЕТ СН'!$H$12+СВЦЭМ!$D$10+'СЕТ СН'!$H$5-'СЕТ СН'!$H$20</f>
        <v>2752.3174966799997</v>
      </c>
      <c r="P84" s="36">
        <f>SUMIFS(СВЦЭМ!$C$39:$C$782,СВЦЭМ!$A$39:$A$782,$A84,СВЦЭМ!$B$39:$B$782,P$83)+'СЕТ СН'!$H$12+СВЦЭМ!$D$10+'СЕТ СН'!$H$5-'СЕТ СН'!$H$20</f>
        <v>2755.97984318</v>
      </c>
      <c r="Q84" s="36">
        <f>SUMIFS(СВЦЭМ!$C$39:$C$782,СВЦЭМ!$A$39:$A$782,$A84,СВЦЭМ!$B$39:$B$782,Q$83)+'СЕТ СН'!$H$12+СВЦЭМ!$D$10+'СЕТ СН'!$H$5-'СЕТ СН'!$H$20</f>
        <v>2761.9888480499999</v>
      </c>
      <c r="R84" s="36">
        <f>SUMIFS(СВЦЭМ!$C$39:$C$782,СВЦЭМ!$A$39:$A$782,$A84,СВЦЭМ!$B$39:$B$782,R$83)+'СЕТ СН'!$H$12+СВЦЭМ!$D$10+'СЕТ СН'!$H$5-'СЕТ СН'!$H$20</f>
        <v>2715.8573511099999</v>
      </c>
      <c r="S84" s="36">
        <f>SUMIFS(СВЦЭМ!$C$39:$C$782,СВЦЭМ!$A$39:$A$782,$A84,СВЦЭМ!$B$39:$B$782,S$83)+'СЕТ СН'!$H$12+СВЦЭМ!$D$10+'СЕТ СН'!$H$5-'СЕТ СН'!$H$20</f>
        <v>2717.2525095599999</v>
      </c>
      <c r="T84" s="36">
        <f>SUMIFS(СВЦЭМ!$C$39:$C$782,СВЦЭМ!$A$39:$A$782,$A84,СВЦЭМ!$B$39:$B$782,T$83)+'СЕТ СН'!$H$12+СВЦЭМ!$D$10+'СЕТ СН'!$H$5-'СЕТ СН'!$H$20</f>
        <v>2726.0760073299998</v>
      </c>
      <c r="U84" s="36">
        <f>SUMIFS(СВЦЭМ!$C$39:$C$782,СВЦЭМ!$A$39:$A$782,$A84,СВЦЭМ!$B$39:$B$782,U$83)+'СЕТ СН'!$H$12+СВЦЭМ!$D$10+'СЕТ СН'!$H$5-'СЕТ СН'!$H$20</f>
        <v>2722.4126388599998</v>
      </c>
      <c r="V84" s="36">
        <f>SUMIFS(СВЦЭМ!$C$39:$C$782,СВЦЭМ!$A$39:$A$782,$A84,СВЦЭМ!$B$39:$B$782,V$83)+'СЕТ СН'!$H$12+СВЦЭМ!$D$10+'СЕТ СН'!$H$5-'СЕТ СН'!$H$20</f>
        <v>2728.3971500899997</v>
      </c>
      <c r="W84" s="36">
        <f>SUMIFS(СВЦЭМ!$C$39:$C$782,СВЦЭМ!$A$39:$A$782,$A84,СВЦЭМ!$B$39:$B$782,W$83)+'СЕТ СН'!$H$12+СВЦЭМ!$D$10+'СЕТ СН'!$H$5-'СЕТ СН'!$H$20</f>
        <v>2739.9017459799998</v>
      </c>
      <c r="X84" s="36">
        <f>SUMIFS(СВЦЭМ!$C$39:$C$782,СВЦЭМ!$A$39:$A$782,$A84,СВЦЭМ!$B$39:$B$782,X$83)+'СЕТ СН'!$H$12+СВЦЭМ!$D$10+'СЕТ СН'!$H$5-'СЕТ СН'!$H$20</f>
        <v>2746.4377097199999</v>
      </c>
      <c r="Y84" s="36">
        <f>SUMIFS(СВЦЭМ!$C$39:$C$782,СВЦЭМ!$A$39:$A$782,$A84,СВЦЭМ!$B$39:$B$782,Y$83)+'СЕТ СН'!$H$12+СВЦЭМ!$D$10+'СЕТ СН'!$H$5-'СЕТ СН'!$H$20</f>
        <v>2696.03837694</v>
      </c>
    </row>
    <row r="85" spans="1:25" ht="15.75" x14ac:dyDescent="0.2">
      <c r="A85" s="35">
        <f>A84+1</f>
        <v>44349</v>
      </c>
      <c r="B85" s="36">
        <f>SUMIFS(СВЦЭМ!$C$39:$C$782,СВЦЭМ!$A$39:$A$782,$A85,СВЦЭМ!$B$39:$B$782,B$83)+'СЕТ СН'!$H$12+СВЦЭМ!$D$10+'СЕТ СН'!$H$5-'СЕТ СН'!$H$20</f>
        <v>2673.0431932299998</v>
      </c>
      <c r="C85" s="36">
        <f>SUMIFS(СВЦЭМ!$C$39:$C$782,СВЦЭМ!$A$39:$A$782,$A85,СВЦЭМ!$B$39:$B$782,C$83)+'СЕТ СН'!$H$12+СВЦЭМ!$D$10+'СЕТ СН'!$H$5-'СЕТ СН'!$H$20</f>
        <v>2730.2762264499997</v>
      </c>
      <c r="D85" s="36">
        <f>SUMIFS(СВЦЭМ!$C$39:$C$782,СВЦЭМ!$A$39:$A$782,$A85,СВЦЭМ!$B$39:$B$782,D$83)+'СЕТ СН'!$H$12+СВЦЭМ!$D$10+'СЕТ СН'!$H$5-'СЕТ СН'!$H$20</f>
        <v>2802.30008417</v>
      </c>
      <c r="E85" s="36">
        <f>SUMIFS(СВЦЭМ!$C$39:$C$782,СВЦЭМ!$A$39:$A$782,$A85,СВЦЭМ!$B$39:$B$782,E$83)+'СЕТ СН'!$H$12+СВЦЭМ!$D$10+'СЕТ СН'!$H$5-'СЕТ СН'!$H$20</f>
        <v>2808.5361840099999</v>
      </c>
      <c r="F85" s="36">
        <f>SUMIFS(СВЦЭМ!$C$39:$C$782,СВЦЭМ!$A$39:$A$782,$A85,СВЦЭМ!$B$39:$B$782,F$83)+'СЕТ СН'!$H$12+СВЦЭМ!$D$10+'СЕТ СН'!$H$5-'СЕТ СН'!$H$20</f>
        <v>2816.21940339</v>
      </c>
      <c r="G85" s="36">
        <f>SUMIFS(СВЦЭМ!$C$39:$C$782,СВЦЭМ!$A$39:$A$782,$A85,СВЦЭМ!$B$39:$B$782,G$83)+'СЕТ СН'!$H$12+СВЦЭМ!$D$10+'СЕТ СН'!$H$5-'СЕТ СН'!$H$20</f>
        <v>2795.6126439600002</v>
      </c>
      <c r="H85" s="36">
        <f>SUMIFS(СВЦЭМ!$C$39:$C$782,СВЦЭМ!$A$39:$A$782,$A85,СВЦЭМ!$B$39:$B$782,H$83)+'СЕТ СН'!$H$12+СВЦЭМ!$D$10+'СЕТ СН'!$H$5-'СЕТ СН'!$H$20</f>
        <v>2767.9589897300002</v>
      </c>
      <c r="I85" s="36">
        <f>SUMIFS(СВЦЭМ!$C$39:$C$782,СВЦЭМ!$A$39:$A$782,$A85,СВЦЭМ!$B$39:$B$782,I$83)+'СЕТ СН'!$H$12+СВЦЭМ!$D$10+'СЕТ СН'!$H$5-'СЕТ СН'!$H$20</f>
        <v>2703.8825601200001</v>
      </c>
      <c r="J85" s="36">
        <f>SUMIFS(СВЦЭМ!$C$39:$C$782,СВЦЭМ!$A$39:$A$782,$A85,СВЦЭМ!$B$39:$B$782,J$83)+'СЕТ СН'!$H$12+СВЦЭМ!$D$10+'СЕТ СН'!$H$5-'СЕТ СН'!$H$20</f>
        <v>2668.9876438199999</v>
      </c>
      <c r="K85" s="36">
        <f>SUMIFS(СВЦЭМ!$C$39:$C$782,СВЦЭМ!$A$39:$A$782,$A85,СВЦЭМ!$B$39:$B$782,K$83)+'СЕТ СН'!$H$12+СВЦЭМ!$D$10+'СЕТ СН'!$H$5-'СЕТ СН'!$H$20</f>
        <v>2690.8886336699998</v>
      </c>
      <c r="L85" s="36">
        <f>SUMIFS(СВЦЭМ!$C$39:$C$782,СВЦЭМ!$A$39:$A$782,$A85,СВЦЭМ!$B$39:$B$782,L$83)+'СЕТ СН'!$H$12+СВЦЭМ!$D$10+'СЕТ СН'!$H$5-'СЕТ СН'!$H$20</f>
        <v>2688.0653772599999</v>
      </c>
      <c r="M85" s="36">
        <f>SUMIFS(СВЦЭМ!$C$39:$C$782,СВЦЭМ!$A$39:$A$782,$A85,СВЦЭМ!$B$39:$B$782,M$83)+'СЕТ СН'!$H$12+СВЦЭМ!$D$10+'СЕТ СН'!$H$5-'СЕТ СН'!$H$20</f>
        <v>2692.4405599399997</v>
      </c>
      <c r="N85" s="36">
        <f>SUMIFS(СВЦЭМ!$C$39:$C$782,СВЦЭМ!$A$39:$A$782,$A85,СВЦЭМ!$B$39:$B$782,N$83)+'СЕТ СН'!$H$12+СВЦЭМ!$D$10+'СЕТ СН'!$H$5-'СЕТ СН'!$H$20</f>
        <v>2746.3326588300001</v>
      </c>
      <c r="O85" s="36">
        <f>SUMIFS(СВЦЭМ!$C$39:$C$782,СВЦЭМ!$A$39:$A$782,$A85,СВЦЭМ!$B$39:$B$782,O$83)+'СЕТ СН'!$H$12+СВЦЭМ!$D$10+'СЕТ СН'!$H$5-'СЕТ СН'!$H$20</f>
        <v>2785.1013977600001</v>
      </c>
      <c r="P85" s="36">
        <f>SUMIFS(СВЦЭМ!$C$39:$C$782,СВЦЭМ!$A$39:$A$782,$A85,СВЦЭМ!$B$39:$B$782,P$83)+'СЕТ СН'!$H$12+СВЦЭМ!$D$10+'СЕТ СН'!$H$5-'СЕТ СН'!$H$20</f>
        <v>2791.9400623800002</v>
      </c>
      <c r="Q85" s="36">
        <f>SUMIFS(СВЦЭМ!$C$39:$C$782,СВЦЭМ!$A$39:$A$782,$A85,СВЦЭМ!$B$39:$B$782,Q$83)+'СЕТ СН'!$H$12+СВЦЭМ!$D$10+'СЕТ СН'!$H$5-'СЕТ СН'!$H$20</f>
        <v>2793.72992333</v>
      </c>
      <c r="R85" s="36">
        <f>SUMIFS(СВЦЭМ!$C$39:$C$782,СВЦЭМ!$A$39:$A$782,$A85,СВЦЭМ!$B$39:$B$782,R$83)+'СЕТ СН'!$H$12+СВЦЭМ!$D$10+'СЕТ СН'!$H$5-'СЕТ СН'!$H$20</f>
        <v>2754.3956362099998</v>
      </c>
      <c r="S85" s="36">
        <f>SUMIFS(СВЦЭМ!$C$39:$C$782,СВЦЭМ!$A$39:$A$782,$A85,СВЦЭМ!$B$39:$B$782,S$83)+'СЕТ СН'!$H$12+СВЦЭМ!$D$10+'СЕТ СН'!$H$5-'СЕТ СН'!$H$20</f>
        <v>2748.8281597599998</v>
      </c>
      <c r="T85" s="36">
        <f>SUMIFS(СВЦЭМ!$C$39:$C$782,СВЦЭМ!$A$39:$A$782,$A85,СВЦЭМ!$B$39:$B$782,T$83)+'СЕТ СН'!$H$12+СВЦЭМ!$D$10+'СЕТ СН'!$H$5-'СЕТ СН'!$H$20</f>
        <v>2728.45575594</v>
      </c>
      <c r="U85" s="36">
        <f>SUMIFS(СВЦЭМ!$C$39:$C$782,СВЦЭМ!$A$39:$A$782,$A85,СВЦЭМ!$B$39:$B$782,U$83)+'СЕТ СН'!$H$12+СВЦЭМ!$D$10+'СЕТ СН'!$H$5-'СЕТ СН'!$H$20</f>
        <v>2696.8585015600001</v>
      </c>
      <c r="V85" s="36">
        <f>SUMIFS(СВЦЭМ!$C$39:$C$782,СВЦЭМ!$A$39:$A$782,$A85,СВЦЭМ!$B$39:$B$782,V$83)+'СЕТ СН'!$H$12+СВЦЭМ!$D$10+'СЕТ СН'!$H$5-'СЕТ СН'!$H$20</f>
        <v>2683.9072613200001</v>
      </c>
      <c r="W85" s="36">
        <f>SUMIFS(СВЦЭМ!$C$39:$C$782,СВЦЭМ!$A$39:$A$782,$A85,СВЦЭМ!$B$39:$B$782,W$83)+'СЕТ СН'!$H$12+СВЦЭМ!$D$10+'СЕТ СН'!$H$5-'СЕТ СН'!$H$20</f>
        <v>2695.3237634699999</v>
      </c>
      <c r="X85" s="36">
        <f>SUMIFS(СВЦЭМ!$C$39:$C$782,СВЦЭМ!$A$39:$A$782,$A85,СВЦЭМ!$B$39:$B$782,X$83)+'СЕТ СН'!$H$12+СВЦЭМ!$D$10+'СЕТ СН'!$H$5-'СЕТ СН'!$H$20</f>
        <v>2762.14192938</v>
      </c>
      <c r="Y85" s="36">
        <f>SUMIFS(СВЦЭМ!$C$39:$C$782,СВЦЭМ!$A$39:$A$782,$A85,СВЦЭМ!$B$39:$B$782,Y$83)+'СЕТ СН'!$H$12+СВЦЭМ!$D$10+'СЕТ СН'!$H$5-'СЕТ СН'!$H$20</f>
        <v>2719.7143878500001</v>
      </c>
    </row>
    <row r="86" spans="1:25" ht="15.75" x14ac:dyDescent="0.2">
      <c r="A86" s="35">
        <f t="shared" ref="A86:A113" si="2">A85+1</f>
        <v>44350</v>
      </c>
      <c r="B86" s="36">
        <f>SUMIFS(СВЦЭМ!$C$39:$C$782,СВЦЭМ!$A$39:$A$782,$A86,СВЦЭМ!$B$39:$B$782,B$83)+'СЕТ СН'!$H$12+СВЦЭМ!$D$10+'СЕТ СН'!$H$5-'СЕТ СН'!$H$20</f>
        <v>2646.1721370400001</v>
      </c>
      <c r="C86" s="36">
        <f>SUMIFS(СВЦЭМ!$C$39:$C$782,СВЦЭМ!$A$39:$A$782,$A86,СВЦЭМ!$B$39:$B$782,C$83)+'СЕТ СН'!$H$12+СВЦЭМ!$D$10+'СЕТ СН'!$H$5-'СЕТ СН'!$H$20</f>
        <v>2707.4176618500001</v>
      </c>
      <c r="D86" s="36">
        <f>SUMIFS(СВЦЭМ!$C$39:$C$782,СВЦЭМ!$A$39:$A$782,$A86,СВЦЭМ!$B$39:$B$782,D$83)+'СЕТ СН'!$H$12+СВЦЭМ!$D$10+'СЕТ СН'!$H$5-'СЕТ СН'!$H$20</f>
        <v>2780.8243896599997</v>
      </c>
      <c r="E86" s="36">
        <f>SUMIFS(СВЦЭМ!$C$39:$C$782,СВЦЭМ!$A$39:$A$782,$A86,СВЦЭМ!$B$39:$B$782,E$83)+'СЕТ СН'!$H$12+СВЦЭМ!$D$10+'СЕТ СН'!$H$5-'СЕТ СН'!$H$20</f>
        <v>2798.3588695600001</v>
      </c>
      <c r="F86" s="36">
        <f>SUMIFS(СВЦЭМ!$C$39:$C$782,СВЦЭМ!$A$39:$A$782,$A86,СВЦЭМ!$B$39:$B$782,F$83)+'СЕТ СН'!$H$12+СВЦЭМ!$D$10+'СЕТ СН'!$H$5-'СЕТ СН'!$H$20</f>
        <v>2799.0183092299999</v>
      </c>
      <c r="G86" s="36">
        <f>SUMIFS(СВЦЭМ!$C$39:$C$782,СВЦЭМ!$A$39:$A$782,$A86,СВЦЭМ!$B$39:$B$782,G$83)+'СЕТ СН'!$H$12+СВЦЭМ!$D$10+'СЕТ СН'!$H$5-'СЕТ СН'!$H$20</f>
        <v>2781.2714220399998</v>
      </c>
      <c r="H86" s="36">
        <f>SUMIFS(СВЦЭМ!$C$39:$C$782,СВЦЭМ!$A$39:$A$782,$A86,СВЦЭМ!$B$39:$B$782,H$83)+'СЕТ СН'!$H$12+СВЦЭМ!$D$10+'СЕТ СН'!$H$5-'СЕТ СН'!$H$20</f>
        <v>2744.6478769699997</v>
      </c>
      <c r="I86" s="36">
        <f>SUMIFS(СВЦЭМ!$C$39:$C$782,СВЦЭМ!$A$39:$A$782,$A86,СВЦЭМ!$B$39:$B$782,I$83)+'СЕТ СН'!$H$12+СВЦЭМ!$D$10+'СЕТ СН'!$H$5-'СЕТ СН'!$H$20</f>
        <v>2727.9277865499998</v>
      </c>
      <c r="J86" s="36">
        <f>SUMIFS(СВЦЭМ!$C$39:$C$782,СВЦЭМ!$A$39:$A$782,$A86,СВЦЭМ!$B$39:$B$782,J$83)+'СЕТ СН'!$H$12+СВЦЭМ!$D$10+'СЕТ СН'!$H$5-'СЕТ СН'!$H$20</f>
        <v>2762.4267626299998</v>
      </c>
      <c r="K86" s="36">
        <f>SUMIFS(СВЦЭМ!$C$39:$C$782,СВЦЭМ!$A$39:$A$782,$A86,СВЦЭМ!$B$39:$B$782,K$83)+'СЕТ СН'!$H$12+СВЦЭМ!$D$10+'СЕТ СН'!$H$5-'СЕТ СН'!$H$20</f>
        <v>2783.6026494099997</v>
      </c>
      <c r="L86" s="36">
        <f>SUMIFS(СВЦЭМ!$C$39:$C$782,СВЦЭМ!$A$39:$A$782,$A86,СВЦЭМ!$B$39:$B$782,L$83)+'СЕТ СН'!$H$12+СВЦЭМ!$D$10+'СЕТ СН'!$H$5-'СЕТ СН'!$H$20</f>
        <v>2790.7546184100001</v>
      </c>
      <c r="M86" s="36">
        <f>SUMIFS(СВЦЭМ!$C$39:$C$782,СВЦЭМ!$A$39:$A$782,$A86,СВЦЭМ!$B$39:$B$782,M$83)+'СЕТ СН'!$H$12+СВЦЭМ!$D$10+'СЕТ СН'!$H$5-'СЕТ СН'!$H$20</f>
        <v>2773.23169052</v>
      </c>
      <c r="N86" s="36">
        <f>SUMIFS(СВЦЭМ!$C$39:$C$782,СВЦЭМ!$A$39:$A$782,$A86,СВЦЭМ!$B$39:$B$782,N$83)+'СЕТ СН'!$H$12+СВЦЭМ!$D$10+'СЕТ СН'!$H$5-'СЕТ СН'!$H$20</f>
        <v>2770.1382062600001</v>
      </c>
      <c r="O86" s="36">
        <f>SUMIFS(СВЦЭМ!$C$39:$C$782,СВЦЭМ!$A$39:$A$782,$A86,СВЦЭМ!$B$39:$B$782,O$83)+'СЕТ СН'!$H$12+СВЦЭМ!$D$10+'СЕТ СН'!$H$5-'СЕТ СН'!$H$20</f>
        <v>2789.8288649799997</v>
      </c>
      <c r="P86" s="36">
        <f>SUMIFS(СВЦЭМ!$C$39:$C$782,СВЦЭМ!$A$39:$A$782,$A86,СВЦЭМ!$B$39:$B$782,P$83)+'СЕТ СН'!$H$12+СВЦЭМ!$D$10+'СЕТ СН'!$H$5-'СЕТ СН'!$H$20</f>
        <v>2800.67572135</v>
      </c>
      <c r="Q86" s="36">
        <f>SUMIFS(СВЦЭМ!$C$39:$C$782,СВЦЭМ!$A$39:$A$782,$A86,СВЦЭМ!$B$39:$B$782,Q$83)+'СЕТ СН'!$H$12+СВЦЭМ!$D$10+'СЕТ СН'!$H$5-'СЕТ СН'!$H$20</f>
        <v>2795.7434905599998</v>
      </c>
      <c r="R86" s="36">
        <f>SUMIFS(СВЦЭМ!$C$39:$C$782,СВЦЭМ!$A$39:$A$782,$A86,СВЦЭМ!$B$39:$B$782,R$83)+'СЕТ СН'!$H$12+СВЦЭМ!$D$10+'СЕТ СН'!$H$5-'СЕТ СН'!$H$20</f>
        <v>2762.4098129899999</v>
      </c>
      <c r="S86" s="36">
        <f>SUMIFS(СВЦЭМ!$C$39:$C$782,СВЦЭМ!$A$39:$A$782,$A86,СВЦЭМ!$B$39:$B$782,S$83)+'СЕТ СН'!$H$12+СВЦЭМ!$D$10+'СЕТ СН'!$H$5-'СЕТ СН'!$H$20</f>
        <v>2784.2605833899997</v>
      </c>
      <c r="T86" s="36">
        <f>SUMIFS(СВЦЭМ!$C$39:$C$782,СВЦЭМ!$A$39:$A$782,$A86,СВЦЭМ!$B$39:$B$782,T$83)+'СЕТ СН'!$H$12+СВЦЭМ!$D$10+'СЕТ СН'!$H$5-'СЕТ СН'!$H$20</f>
        <v>2758.9938704199999</v>
      </c>
      <c r="U86" s="36">
        <f>SUMIFS(СВЦЭМ!$C$39:$C$782,СВЦЭМ!$A$39:$A$782,$A86,СВЦЭМ!$B$39:$B$782,U$83)+'СЕТ СН'!$H$12+СВЦЭМ!$D$10+'СЕТ СН'!$H$5-'СЕТ СН'!$H$20</f>
        <v>2722.0110146900001</v>
      </c>
      <c r="V86" s="36">
        <f>SUMIFS(СВЦЭМ!$C$39:$C$782,СВЦЭМ!$A$39:$A$782,$A86,СВЦЭМ!$B$39:$B$782,V$83)+'СЕТ СН'!$H$12+СВЦЭМ!$D$10+'СЕТ СН'!$H$5-'СЕТ СН'!$H$20</f>
        <v>2734.0682608799998</v>
      </c>
      <c r="W86" s="36">
        <f>SUMIFS(СВЦЭМ!$C$39:$C$782,СВЦЭМ!$A$39:$A$782,$A86,СВЦЭМ!$B$39:$B$782,W$83)+'СЕТ СН'!$H$12+СВЦЭМ!$D$10+'СЕТ СН'!$H$5-'СЕТ СН'!$H$20</f>
        <v>2741.94373025</v>
      </c>
      <c r="X86" s="36">
        <f>SUMIFS(СВЦЭМ!$C$39:$C$782,СВЦЭМ!$A$39:$A$782,$A86,СВЦЭМ!$B$39:$B$782,X$83)+'СЕТ СН'!$H$12+СВЦЭМ!$D$10+'СЕТ СН'!$H$5-'СЕТ СН'!$H$20</f>
        <v>2719.9339463799997</v>
      </c>
      <c r="Y86" s="36">
        <f>SUMIFS(СВЦЭМ!$C$39:$C$782,СВЦЭМ!$A$39:$A$782,$A86,СВЦЭМ!$B$39:$B$782,Y$83)+'СЕТ СН'!$H$12+СВЦЭМ!$D$10+'СЕТ СН'!$H$5-'СЕТ СН'!$H$20</f>
        <v>2671.0031344399999</v>
      </c>
    </row>
    <row r="87" spans="1:25" ht="15.75" x14ac:dyDescent="0.2">
      <c r="A87" s="35">
        <f t="shared" si="2"/>
        <v>44351</v>
      </c>
      <c r="B87" s="36">
        <f>SUMIFS(СВЦЭМ!$C$39:$C$782,СВЦЭМ!$A$39:$A$782,$A87,СВЦЭМ!$B$39:$B$782,B$83)+'СЕТ СН'!$H$12+СВЦЭМ!$D$10+'СЕТ СН'!$H$5-'СЕТ СН'!$H$20</f>
        <v>2645.7179801699999</v>
      </c>
      <c r="C87" s="36">
        <f>SUMIFS(СВЦЭМ!$C$39:$C$782,СВЦЭМ!$A$39:$A$782,$A87,СВЦЭМ!$B$39:$B$782,C$83)+'СЕТ СН'!$H$12+СВЦЭМ!$D$10+'СЕТ СН'!$H$5-'СЕТ СН'!$H$20</f>
        <v>2717.8313635099998</v>
      </c>
      <c r="D87" s="36">
        <f>SUMIFS(СВЦЭМ!$C$39:$C$782,СВЦЭМ!$A$39:$A$782,$A87,СВЦЭМ!$B$39:$B$782,D$83)+'СЕТ СН'!$H$12+СВЦЭМ!$D$10+'СЕТ СН'!$H$5-'СЕТ СН'!$H$20</f>
        <v>2786.5207674399999</v>
      </c>
      <c r="E87" s="36">
        <f>SUMIFS(СВЦЭМ!$C$39:$C$782,СВЦЭМ!$A$39:$A$782,$A87,СВЦЭМ!$B$39:$B$782,E$83)+'СЕТ СН'!$H$12+СВЦЭМ!$D$10+'СЕТ СН'!$H$5-'СЕТ СН'!$H$20</f>
        <v>2795.9410994700002</v>
      </c>
      <c r="F87" s="36">
        <f>SUMIFS(СВЦЭМ!$C$39:$C$782,СВЦЭМ!$A$39:$A$782,$A87,СВЦЭМ!$B$39:$B$782,F$83)+'СЕТ СН'!$H$12+СВЦЭМ!$D$10+'СЕТ СН'!$H$5-'СЕТ СН'!$H$20</f>
        <v>2793.4750931600001</v>
      </c>
      <c r="G87" s="36">
        <f>SUMIFS(СВЦЭМ!$C$39:$C$782,СВЦЭМ!$A$39:$A$782,$A87,СВЦЭМ!$B$39:$B$782,G$83)+'СЕТ СН'!$H$12+СВЦЭМ!$D$10+'СЕТ СН'!$H$5-'СЕТ СН'!$H$20</f>
        <v>2784.7439583800001</v>
      </c>
      <c r="H87" s="36">
        <f>SUMIFS(СВЦЭМ!$C$39:$C$782,СВЦЭМ!$A$39:$A$782,$A87,СВЦЭМ!$B$39:$B$782,H$83)+'СЕТ СН'!$H$12+СВЦЭМ!$D$10+'СЕТ СН'!$H$5-'СЕТ СН'!$H$20</f>
        <v>2743.9366086</v>
      </c>
      <c r="I87" s="36">
        <f>SUMIFS(СВЦЭМ!$C$39:$C$782,СВЦЭМ!$A$39:$A$782,$A87,СВЦЭМ!$B$39:$B$782,I$83)+'СЕТ СН'!$H$12+СВЦЭМ!$D$10+'СЕТ СН'!$H$5-'СЕТ СН'!$H$20</f>
        <v>2711.8545118399998</v>
      </c>
      <c r="J87" s="36">
        <f>SUMIFS(СВЦЭМ!$C$39:$C$782,СВЦЭМ!$A$39:$A$782,$A87,СВЦЭМ!$B$39:$B$782,J$83)+'СЕТ СН'!$H$12+СВЦЭМ!$D$10+'СЕТ СН'!$H$5-'СЕТ СН'!$H$20</f>
        <v>2765.8442568400001</v>
      </c>
      <c r="K87" s="36">
        <f>SUMIFS(СВЦЭМ!$C$39:$C$782,СВЦЭМ!$A$39:$A$782,$A87,СВЦЭМ!$B$39:$B$782,K$83)+'СЕТ СН'!$H$12+СВЦЭМ!$D$10+'СЕТ СН'!$H$5-'СЕТ СН'!$H$20</f>
        <v>2783.4119938200001</v>
      </c>
      <c r="L87" s="36">
        <f>SUMIFS(СВЦЭМ!$C$39:$C$782,СВЦЭМ!$A$39:$A$782,$A87,СВЦЭМ!$B$39:$B$782,L$83)+'СЕТ СН'!$H$12+СВЦЭМ!$D$10+'СЕТ СН'!$H$5-'СЕТ СН'!$H$20</f>
        <v>2782.1257682400001</v>
      </c>
      <c r="M87" s="36">
        <f>SUMIFS(СВЦЭМ!$C$39:$C$782,СВЦЭМ!$A$39:$A$782,$A87,СВЦЭМ!$B$39:$B$782,M$83)+'СЕТ СН'!$H$12+СВЦЭМ!$D$10+'СЕТ СН'!$H$5-'СЕТ СН'!$H$20</f>
        <v>2782.0161561200002</v>
      </c>
      <c r="N87" s="36">
        <f>SUMIFS(СВЦЭМ!$C$39:$C$782,СВЦЭМ!$A$39:$A$782,$A87,СВЦЭМ!$B$39:$B$782,N$83)+'СЕТ СН'!$H$12+СВЦЭМ!$D$10+'СЕТ СН'!$H$5-'СЕТ СН'!$H$20</f>
        <v>2771.7116135799997</v>
      </c>
      <c r="O87" s="36">
        <f>SUMIFS(СВЦЭМ!$C$39:$C$782,СВЦЭМ!$A$39:$A$782,$A87,СВЦЭМ!$B$39:$B$782,O$83)+'СЕТ СН'!$H$12+СВЦЭМ!$D$10+'СЕТ СН'!$H$5-'СЕТ СН'!$H$20</f>
        <v>2820.9030001199999</v>
      </c>
      <c r="P87" s="36">
        <f>SUMIFS(СВЦЭМ!$C$39:$C$782,СВЦЭМ!$A$39:$A$782,$A87,СВЦЭМ!$B$39:$B$782,P$83)+'СЕТ СН'!$H$12+СВЦЭМ!$D$10+'СЕТ СН'!$H$5-'СЕТ СН'!$H$20</f>
        <v>2824.9900545700002</v>
      </c>
      <c r="Q87" s="36">
        <f>SUMIFS(СВЦЭМ!$C$39:$C$782,СВЦЭМ!$A$39:$A$782,$A87,СВЦЭМ!$B$39:$B$782,Q$83)+'СЕТ СН'!$H$12+СВЦЭМ!$D$10+'СЕТ СН'!$H$5-'СЕТ СН'!$H$20</f>
        <v>2820.4340012000002</v>
      </c>
      <c r="R87" s="36">
        <f>SUMIFS(СВЦЭМ!$C$39:$C$782,СВЦЭМ!$A$39:$A$782,$A87,СВЦЭМ!$B$39:$B$782,R$83)+'СЕТ СН'!$H$12+СВЦЭМ!$D$10+'СЕТ СН'!$H$5-'СЕТ СН'!$H$20</f>
        <v>2762.98646405</v>
      </c>
      <c r="S87" s="36">
        <f>SUMIFS(СВЦЭМ!$C$39:$C$782,СВЦЭМ!$A$39:$A$782,$A87,СВЦЭМ!$B$39:$B$782,S$83)+'СЕТ СН'!$H$12+СВЦЭМ!$D$10+'СЕТ СН'!$H$5-'СЕТ СН'!$H$20</f>
        <v>2769.3716224099999</v>
      </c>
      <c r="T87" s="36">
        <f>SUMIFS(СВЦЭМ!$C$39:$C$782,СВЦЭМ!$A$39:$A$782,$A87,СВЦЭМ!$B$39:$B$782,T$83)+'СЕТ СН'!$H$12+СВЦЭМ!$D$10+'СЕТ СН'!$H$5-'СЕТ СН'!$H$20</f>
        <v>2736.9525150300001</v>
      </c>
      <c r="U87" s="36">
        <f>SUMIFS(СВЦЭМ!$C$39:$C$782,СВЦЭМ!$A$39:$A$782,$A87,СВЦЭМ!$B$39:$B$782,U$83)+'СЕТ СН'!$H$12+СВЦЭМ!$D$10+'СЕТ СН'!$H$5-'СЕТ СН'!$H$20</f>
        <v>2707.8281843300001</v>
      </c>
      <c r="V87" s="36">
        <f>SUMIFS(СВЦЭМ!$C$39:$C$782,СВЦЭМ!$A$39:$A$782,$A87,СВЦЭМ!$B$39:$B$782,V$83)+'СЕТ СН'!$H$12+СВЦЭМ!$D$10+'СЕТ СН'!$H$5-'СЕТ СН'!$H$20</f>
        <v>2713.9944444900002</v>
      </c>
      <c r="W87" s="36">
        <f>SUMIFS(СВЦЭМ!$C$39:$C$782,СВЦЭМ!$A$39:$A$782,$A87,СВЦЭМ!$B$39:$B$782,W$83)+'СЕТ СН'!$H$12+СВЦЭМ!$D$10+'СЕТ СН'!$H$5-'СЕТ СН'!$H$20</f>
        <v>2718.0191716099998</v>
      </c>
      <c r="X87" s="36">
        <f>SUMIFS(СВЦЭМ!$C$39:$C$782,СВЦЭМ!$A$39:$A$782,$A87,СВЦЭМ!$B$39:$B$782,X$83)+'СЕТ СН'!$H$12+СВЦЭМ!$D$10+'СЕТ СН'!$H$5-'СЕТ СН'!$H$20</f>
        <v>2686.3942027499997</v>
      </c>
      <c r="Y87" s="36">
        <f>SUMIFS(СВЦЭМ!$C$39:$C$782,СВЦЭМ!$A$39:$A$782,$A87,СВЦЭМ!$B$39:$B$782,Y$83)+'СЕТ СН'!$H$12+СВЦЭМ!$D$10+'СЕТ СН'!$H$5-'СЕТ СН'!$H$20</f>
        <v>2658.8945854399999</v>
      </c>
    </row>
    <row r="88" spans="1:25" ht="15.75" x14ac:dyDescent="0.2">
      <c r="A88" s="35">
        <f t="shared" si="2"/>
        <v>44352</v>
      </c>
      <c r="B88" s="36">
        <f>SUMIFS(СВЦЭМ!$C$39:$C$782,СВЦЭМ!$A$39:$A$782,$A88,СВЦЭМ!$B$39:$B$782,B$83)+'СЕТ СН'!$H$12+СВЦЭМ!$D$10+'СЕТ СН'!$H$5-'СЕТ СН'!$H$20</f>
        <v>2641.5626122599997</v>
      </c>
      <c r="C88" s="36">
        <f>SUMIFS(СВЦЭМ!$C$39:$C$782,СВЦЭМ!$A$39:$A$782,$A88,СВЦЭМ!$B$39:$B$782,C$83)+'СЕТ СН'!$H$12+СВЦЭМ!$D$10+'СЕТ СН'!$H$5-'СЕТ СН'!$H$20</f>
        <v>2688.48578318</v>
      </c>
      <c r="D88" s="36">
        <f>SUMIFS(СВЦЭМ!$C$39:$C$782,СВЦЭМ!$A$39:$A$782,$A88,СВЦЭМ!$B$39:$B$782,D$83)+'СЕТ СН'!$H$12+СВЦЭМ!$D$10+'СЕТ СН'!$H$5-'СЕТ СН'!$H$20</f>
        <v>2763.1136751099998</v>
      </c>
      <c r="E88" s="36">
        <f>SUMIFS(СВЦЭМ!$C$39:$C$782,СВЦЭМ!$A$39:$A$782,$A88,СВЦЭМ!$B$39:$B$782,E$83)+'СЕТ СН'!$H$12+СВЦЭМ!$D$10+'СЕТ СН'!$H$5-'СЕТ СН'!$H$20</f>
        <v>2776.2458320699998</v>
      </c>
      <c r="F88" s="36">
        <f>SUMIFS(СВЦЭМ!$C$39:$C$782,СВЦЭМ!$A$39:$A$782,$A88,СВЦЭМ!$B$39:$B$782,F$83)+'СЕТ СН'!$H$12+СВЦЭМ!$D$10+'СЕТ СН'!$H$5-'СЕТ СН'!$H$20</f>
        <v>2779.75173004</v>
      </c>
      <c r="G88" s="36">
        <f>SUMIFS(СВЦЭМ!$C$39:$C$782,СВЦЭМ!$A$39:$A$782,$A88,СВЦЭМ!$B$39:$B$782,G$83)+'СЕТ СН'!$H$12+СВЦЭМ!$D$10+'СЕТ СН'!$H$5-'СЕТ СН'!$H$20</f>
        <v>2772.6194844199999</v>
      </c>
      <c r="H88" s="36">
        <f>SUMIFS(СВЦЭМ!$C$39:$C$782,СВЦЭМ!$A$39:$A$782,$A88,СВЦЭМ!$B$39:$B$782,H$83)+'СЕТ СН'!$H$12+СВЦЭМ!$D$10+'СЕТ СН'!$H$5-'СЕТ СН'!$H$20</f>
        <v>2747.28094551</v>
      </c>
      <c r="I88" s="36">
        <f>SUMIFS(СВЦЭМ!$C$39:$C$782,СВЦЭМ!$A$39:$A$782,$A88,СВЦЭМ!$B$39:$B$782,I$83)+'СЕТ СН'!$H$12+СВЦЭМ!$D$10+'СЕТ СН'!$H$5-'СЕТ СН'!$H$20</f>
        <v>2665.89903925</v>
      </c>
      <c r="J88" s="36">
        <f>SUMIFS(СВЦЭМ!$C$39:$C$782,СВЦЭМ!$A$39:$A$782,$A88,СВЦЭМ!$B$39:$B$782,J$83)+'СЕТ СН'!$H$12+СВЦЭМ!$D$10+'СЕТ СН'!$H$5-'СЕТ СН'!$H$20</f>
        <v>2670.9630763999999</v>
      </c>
      <c r="K88" s="36">
        <f>SUMIFS(СВЦЭМ!$C$39:$C$782,СВЦЭМ!$A$39:$A$782,$A88,СВЦЭМ!$B$39:$B$782,K$83)+'СЕТ СН'!$H$12+СВЦЭМ!$D$10+'СЕТ СН'!$H$5-'СЕТ СН'!$H$20</f>
        <v>2749.4224600500002</v>
      </c>
      <c r="L88" s="36">
        <f>SUMIFS(СВЦЭМ!$C$39:$C$782,СВЦЭМ!$A$39:$A$782,$A88,СВЦЭМ!$B$39:$B$782,L$83)+'СЕТ СН'!$H$12+СВЦЭМ!$D$10+'СЕТ СН'!$H$5-'СЕТ СН'!$H$20</f>
        <v>2754.0897152100001</v>
      </c>
      <c r="M88" s="36">
        <f>SUMIFS(СВЦЭМ!$C$39:$C$782,СВЦЭМ!$A$39:$A$782,$A88,СВЦЭМ!$B$39:$B$782,M$83)+'СЕТ СН'!$H$12+СВЦЭМ!$D$10+'СЕТ СН'!$H$5-'СЕТ СН'!$H$20</f>
        <v>2755.7161820900001</v>
      </c>
      <c r="N88" s="36">
        <f>SUMIFS(СВЦЭМ!$C$39:$C$782,СВЦЭМ!$A$39:$A$782,$A88,СВЦЭМ!$B$39:$B$782,N$83)+'СЕТ СН'!$H$12+СВЦЭМ!$D$10+'СЕТ СН'!$H$5-'СЕТ СН'!$H$20</f>
        <v>2745.17199368</v>
      </c>
      <c r="O88" s="36">
        <f>SUMIFS(СВЦЭМ!$C$39:$C$782,СВЦЭМ!$A$39:$A$782,$A88,СВЦЭМ!$B$39:$B$782,O$83)+'СЕТ СН'!$H$12+СВЦЭМ!$D$10+'СЕТ СН'!$H$5-'СЕТ СН'!$H$20</f>
        <v>2783.7612451699997</v>
      </c>
      <c r="P88" s="36">
        <f>SUMIFS(СВЦЭМ!$C$39:$C$782,СВЦЭМ!$A$39:$A$782,$A88,СВЦЭМ!$B$39:$B$782,P$83)+'СЕТ СН'!$H$12+СВЦЭМ!$D$10+'СЕТ СН'!$H$5-'СЕТ СН'!$H$20</f>
        <v>2785.60684309</v>
      </c>
      <c r="Q88" s="36">
        <f>SUMIFS(СВЦЭМ!$C$39:$C$782,СВЦЭМ!$A$39:$A$782,$A88,СВЦЭМ!$B$39:$B$782,Q$83)+'СЕТ СН'!$H$12+СВЦЭМ!$D$10+'СЕТ СН'!$H$5-'СЕТ СН'!$H$20</f>
        <v>2777.5783053999999</v>
      </c>
      <c r="R88" s="36">
        <f>SUMIFS(СВЦЭМ!$C$39:$C$782,СВЦЭМ!$A$39:$A$782,$A88,СВЦЭМ!$B$39:$B$782,R$83)+'СЕТ СН'!$H$12+СВЦЭМ!$D$10+'СЕТ СН'!$H$5-'СЕТ СН'!$H$20</f>
        <v>2718.7694050099999</v>
      </c>
      <c r="S88" s="36">
        <f>SUMIFS(СВЦЭМ!$C$39:$C$782,СВЦЭМ!$A$39:$A$782,$A88,СВЦЭМ!$B$39:$B$782,S$83)+'СЕТ СН'!$H$12+СВЦЭМ!$D$10+'СЕТ СН'!$H$5-'СЕТ СН'!$H$20</f>
        <v>2716.6058081900001</v>
      </c>
      <c r="T88" s="36">
        <f>SUMIFS(СВЦЭМ!$C$39:$C$782,СВЦЭМ!$A$39:$A$782,$A88,СВЦЭМ!$B$39:$B$782,T$83)+'СЕТ СН'!$H$12+СВЦЭМ!$D$10+'СЕТ СН'!$H$5-'СЕТ СН'!$H$20</f>
        <v>2704.2656338500001</v>
      </c>
      <c r="U88" s="36">
        <f>SUMIFS(СВЦЭМ!$C$39:$C$782,СВЦЭМ!$A$39:$A$782,$A88,СВЦЭМ!$B$39:$B$782,U$83)+'СЕТ СН'!$H$12+СВЦЭМ!$D$10+'СЕТ СН'!$H$5-'СЕТ СН'!$H$20</f>
        <v>2672.5740426799998</v>
      </c>
      <c r="V88" s="36">
        <f>SUMIFS(СВЦЭМ!$C$39:$C$782,СВЦЭМ!$A$39:$A$782,$A88,СВЦЭМ!$B$39:$B$782,V$83)+'СЕТ СН'!$H$12+СВЦЭМ!$D$10+'СЕТ СН'!$H$5-'СЕТ СН'!$H$20</f>
        <v>2646.5378516000001</v>
      </c>
      <c r="W88" s="36">
        <f>SUMIFS(СВЦЭМ!$C$39:$C$782,СВЦЭМ!$A$39:$A$782,$A88,СВЦЭМ!$B$39:$B$782,W$83)+'СЕТ СН'!$H$12+СВЦЭМ!$D$10+'СЕТ СН'!$H$5-'СЕТ СН'!$H$20</f>
        <v>2655.7704990699999</v>
      </c>
      <c r="X88" s="36">
        <f>SUMIFS(СВЦЭМ!$C$39:$C$782,СВЦЭМ!$A$39:$A$782,$A88,СВЦЭМ!$B$39:$B$782,X$83)+'СЕТ СН'!$H$12+СВЦЭМ!$D$10+'СЕТ СН'!$H$5-'СЕТ СН'!$H$20</f>
        <v>2654.9267710099998</v>
      </c>
      <c r="Y88" s="36">
        <f>SUMIFS(СВЦЭМ!$C$39:$C$782,СВЦЭМ!$A$39:$A$782,$A88,СВЦЭМ!$B$39:$B$782,Y$83)+'СЕТ СН'!$H$12+СВЦЭМ!$D$10+'СЕТ СН'!$H$5-'СЕТ СН'!$H$20</f>
        <v>2640.90247563</v>
      </c>
    </row>
    <row r="89" spans="1:25" ht="15.75" x14ac:dyDescent="0.2">
      <c r="A89" s="35">
        <f t="shared" si="2"/>
        <v>44353</v>
      </c>
      <c r="B89" s="36">
        <f>SUMIFS(СВЦЭМ!$C$39:$C$782,СВЦЭМ!$A$39:$A$782,$A89,СВЦЭМ!$B$39:$B$782,B$83)+'СЕТ СН'!$H$12+СВЦЭМ!$D$10+'СЕТ СН'!$H$5-'СЕТ СН'!$H$20</f>
        <v>2671.7195520499999</v>
      </c>
      <c r="C89" s="36">
        <f>SUMIFS(СВЦЭМ!$C$39:$C$782,СВЦЭМ!$A$39:$A$782,$A89,СВЦЭМ!$B$39:$B$782,C$83)+'СЕТ СН'!$H$12+СВЦЭМ!$D$10+'СЕТ СН'!$H$5-'СЕТ СН'!$H$20</f>
        <v>2696.3124354000001</v>
      </c>
      <c r="D89" s="36">
        <f>SUMIFS(СВЦЭМ!$C$39:$C$782,СВЦЭМ!$A$39:$A$782,$A89,СВЦЭМ!$B$39:$B$782,D$83)+'СЕТ СН'!$H$12+СВЦЭМ!$D$10+'СЕТ СН'!$H$5-'СЕТ СН'!$H$20</f>
        <v>2768.3705375199997</v>
      </c>
      <c r="E89" s="36">
        <f>SUMIFS(СВЦЭМ!$C$39:$C$782,СВЦЭМ!$A$39:$A$782,$A89,СВЦЭМ!$B$39:$B$782,E$83)+'СЕТ СН'!$H$12+СВЦЭМ!$D$10+'СЕТ СН'!$H$5-'СЕТ СН'!$H$20</f>
        <v>2781.69376754</v>
      </c>
      <c r="F89" s="36">
        <f>SUMIFS(СВЦЭМ!$C$39:$C$782,СВЦЭМ!$A$39:$A$782,$A89,СВЦЭМ!$B$39:$B$782,F$83)+'СЕТ СН'!$H$12+СВЦЭМ!$D$10+'СЕТ СН'!$H$5-'СЕТ СН'!$H$20</f>
        <v>2784.4648080299999</v>
      </c>
      <c r="G89" s="36">
        <f>SUMIFS(СВЦЭМ!$C$39:$C$782,СВЦЭМ!$A$39:$A$782,$A89,СВЦЭМ!$B$39:$B$782,G$83)+'СЕТ СН'!$H$12+СВЦЭМ!$D$10+'СЕТ СН'!$H$5-'СЕТ СН'!$H$20</f>
        <v>2783.0121513399999</v>
      </c>
      <c r="H89" s="36">
        <f>SUMIFS(СВЦЭМ!$C$39:$C$782,СВЦЭМ!$A$39:$A$782,$A89,СВЦЭМ!$B$39:$B$782,H$83)+'СЕТ СН'!$H$12+СВЦЭМ!$D$10+'СЕТ СН'!$H$5-'СЕТ СН'!$H$20</f>
        <v>2773.1486507600002</v>
      </c>
      <c r="I89" s="36">
        <f>SUMIFS(СВЦЭМ!$C$39:$C$782,СВЦЭМ!$A$39:$A$782,$A89,СВЦЭМ!$B$39:$B$782,I$83)+'СЕТ СН'!$H$12+СВЦЭМ!$D$10+'СЕТ СН'!$H$5-'СЕТ СН'!$H$20</f>
        <v>2683.0676599099997</v>
      </c>
      <c r="J89" s="36">
        <f>SUMIFS(СВЦЭМ!$C$39:$C$782,СВЦЭМ!$A$39:$A$782,$A89,СВЦЭМ!$B$39:$B$782,J$83)+'СЕТ СН'!$H$12+СВЦЭМ!$D$10+'СЕТ СН'!$H$5-'СЕТ СН'!$H$20</f>
        <v>2651.9901967000001</v>
      </c>
      <c r="K89" s="36">
        <f>SUMIFS(СВЦЭМ!$C$39:$C$782,СВЦЭМ!$A$39:$A$782,$A89,СВЦЭМ!$B$39:$B$782,K$83)+'СЕТ СН'!$H$12+СВЦЭМ!$D$10+'СЕТ СН'!$H$5-'СЕТ СН'!$H$20</f>
        <v>2673.64738502</v>
      </c>
      <c r="L89" s="36">
        <f>SUMIFS(СВЦЭМ!$C$39:$C$782,СВЦЭМ!$A$39:$A$782,$A89,СВЦЭМ!$B$39:$B$782,L$83)+'СЕТ СН'!$H$12+СВЦЭМ!$D$10+'СЕТ СН'!$H$5-'СЕТ СН'!$H$20</f>
        <v>2682.3839999000002</v>
      </c>
      <c r="M89" s="36">
        <f>SUMIFS(СВЦЭМ!$C$39:$C$782,СВЦЭМ!$A$39:$A$782,$A89,СВЦЭМ!$B$39:$B$782,M$83)+'СЕТ СН'!$H$12+СВЦЭМ!$D$10+'СЕТ СН'!$H$5-'СЕТ СН'!$H$20</f>
        <v>2701.7910505700002</v>
      </c>
      <c r="N89" s="36">
        <f>SUMIFS(СВЦЭМ!$C$39:$C$782,СВЦЭМ!$A$39:$A$782,$A89,СВЦЭМ!$B$39:$B$782,N$83)+'СЕТ СН'!$H$12+СВЦЭМ!$D$10+'СЕТ СН'!$H$5-'СЕТ СН'!$H$20</f>
        <v>2738.0872380000001</v>
      </c>
      <c r="O89" s="36">
        <f>SUMIFS(СВЦЭМ!$C$39:$C$782,СВЦЭМ!$A$39:$A$782,$A89,СВЦЭМ!$B$39:$B$782,O$83)+'СЕТ СН'!$H$12+СВЦЭМ!$D$10+'СЕТ СН'!$H$5-'СЕТ СН'!$H$20</f>
        <v>2764.2212949699997</v>
      </c>
      <c r="P89" s="36">
        <f>SUMIFS(СВЦЭМ!$C$39:$C$782,СВЦЭМ!$A$39:$A$782,$A89,СВЦЭМ!$B$39:$B$782,P$83)+'СЕТ СН'!$H$12+СВЦЭМ!$D$10+'СЕТ СН'!$H$5-'СЕТ СН'!$H$20</f>
        <v>2766.84185088</v>
      </c>
      <c r="Q89" s="36">
        <f>SUMIFS(СВЦЭМ!$C$39:$C$782,СВЦЭМ!$A$39:$A$782,$A89,СВЦЭМ!$B$39:$B$782,Q$83)+'СЕТ СН'!$H$12+СВЦЭМ!$D$10+'СЕТ СН'!$H$5-'СЕТ СН'!$H$20</f>
        <v>2767.3859520199999</v>
      </c>
      <c r="R89" s="36">
        <f>SUMIFS(СВЦЭМ!$C$39:$C$782,СВЦЭМ!$A$39:$A$782,$A89,СВЦЭМ!$B$39:$B$782,R$83)+'СЕТ СН'!$H$12+СВЦЭМ!$D$10+'СЕТ СН'!$H$5-'СЕТ СН'!$H$20</f>
        <v>2721.2083183200002</v>
      </c>
      <c r="S89" s="36">
        <f>SUMIFS(СВЦЭМ!$C$39:$C$782,СВЦЭМ!$A$39:$A$782,$A89,СВЦЭМ!$B$39:$B$782,S$83)+'СЕТ СН'!$H$12+СВЦЭМ!$D$10+'СЕТ СН'!$H$5-'СЕТ СН'!$H$20</f>
        <v>2687.94577415</v>
      </c>
      <c r="T89" s="36">
        <f>SUMIFS(СВЦЭМ!$C$39:$C$782,СВЦЭМ!$A$39:$A$782,$A89,СВЦЭМ!$B$39:$B$782,T$83)+'СЕТ СН'!$H$12+СВЦЭМ!$D$10+'СЕТ СН'!$H$5-'СЕТ СН'!$H$20</f>
        <v>2670.5373547199997</v>
      </c>
      <c r="U89" s="36">
        <f>SUMIFS(СВЦЭМ!$C$39:$C$782,СВЦЭМ!$A$39:$A$782,$A89,СВЦЭМ!$B$39:$B$782,U$83)+'СЕТ СН'!$H$12+СВЦЭМ!$D$10+'СЕТ СН'!$H$5-'СЕТ СН'!$H$20</f>
        <v>2671.9052605799998</v>
      </c>
      <c r="V89" s="36">
        <f>SUMIFS(СВЦЭМ!$C$39:$C$782,СВЦЭМ!$A$39:$A$782,$A89,СВЦЭМ!$B$39:$B$782,V$83)+'СЕТ СН'!$H$12+СВЦЭМ!$D$10+'СЕТ СН'!$H$5-'СЕТ СН'!$H$20</f>
        <v>2671.1433650399999</v>
      </c>
      <c r="W89" s="36">
        <f>SUMIFS(СВЦЭМ!$C$39:$C$782,СВЦЭМ!$A$39:$A$782,$A89,СВЦЭМ!$B$39:$B$782,W$83)+'СЕТ СН'!$H$12+СВЦЭМ!$D$10+'СЕТ СН'!$H$5-'СЕТ СН'!$H$20</f>
        <v>2693.0486815700001</v>
      </c>
      <c r="X89" s="36">
        <f>SUMIFS(СВЦЭМ!$C$39:$C$782,СВЦЭМ!$A$39:$A$782,$A89,СВЦЭМ!$B$39:$B$782,X$83)+'СЕТ СН'!$H$12+СВЦЭМ!$D$10+'СЕТ СН'!$H$5-'СЕТ СН'!$H$20</f>
        <v>2684.7248198699999</v>
      </c>
      <c r="Y89" s="36">
        <f>SUMIFS(СВЦЭМ!$C$39:$C$782,СВЦЭМ!$A$39:$A$782,$A89,СВЦЭМ!$B$39:$B$782,Y$83)+'СЕТ СН'!$H$12+СВЦЭМ!$D$10+'СЕТ СН'!$H$5-'СЕТ СН'!$H$20</f>
        <v>2653.9746683399999</v>
      </c>
    </row>
    <row r="90" spans="1:25" ht="15.75" x14ac:dyDescent="0.2">
      <c r="A90" s="35">
        <f t="shared" si="2"/>
        <v>44354</v>
      </c>
      <c r="B90" s="36">
        <f>SUMIFS(СВЦЭМ!$C$39:$C$782,СВЦЭМ!$A$39:$A$782,$A90,СВЦЭМ!$B$39:$B$782,B$83)+'СЕТ СН'!$H$12+СВЦЭМ!$D$10+'СЕТ СН'!$H$5-'СЕТ СН'!$H$20</f>
        <v>2635.2554894300001</v>
      </c>
      <c r="C90" s="36">
        <f>SUMIFS(СВЦЭМ!$C$39:$C$782,СВЦЭМ!$A$39:$A$782,$A90,СВЦЭМ!$B$39:$B$782,C$83)+'СЕТ СН'!$H$12+СВЦЭМ!$D$10+'СЕТ СН'!$H$5-'СЕТ СН'!$H$20</f>
        <v>2701.3947306</v>
      </c>
      <c r="D90" s="36">
        <f>SUMIFS(СВЦЭМ!$C$39:$C$782,СВЦЭМ!$A$39:$A$782,$A90,СВЦЭМ!$B$39:$B$782,D$83)+'СЕТ СН'!$H$12+СВЦЭМ!$D$10+'СЕТ СН'!$H$5-'СЕТ СН'!$H$20</f>
        <v>2774.6106234200001</v>
      </c>
      <c r="E90" s="36">
        <f>SUMIFS(СВЦЭМ!$C$39:$C$782,СВЦЭМ!$A$39:$A$782,$A90,СВЦЭМ!$B$39:$B$782,E$83)+'СЕТ СН'!$H$12+СВЦЭМ!$D$10+'СЕТ СН'!$H$5-'СЕТ СН'!$H$20</f>
        <v>2793.91149021</v>
      </c>
      <c r="F90" s="36">
        <f>SUMIFS(СВЦЭМ!$C$39:$C$782,СВЦЭМ!$A$39:$A$782,$A90,СВЦЭМ!$B$39:$B$782,F$83)+'СЕТ СН'!$H$12+СВЦЭМ!$D$10+'СЕТ СН'!$H$5-'СЕТ СН'!$H$20</f>
        <v>2794.0115259099998</v>
      </c>
      <c r="G90" s="36">
        <f>SUMIFS(СВЦЭМ!$C$39:$C$782,СВЦЭМ!$A$39:$A$782,$A90,СВЦЭМ!$B$39:$B$782,G$83)+'СЕТ СН'!$H$12+СВЦЭМ!$D$10+'СЕТ СН'!$H$5-'СЕТ СН'!$H$20</f>
        <v>2782.2701759399997</v>
      </c>
      <c r="H90" s="36">
        <f>SUMIFS(СВЦЭМ!$C$39:$C$782,СВЦЭМ!$A$39:$A$782,$A90,СВЦЭМ!$B$39:$B$782,H$83)+'СЕТ СН'!$H$12+СВЦЭМ!$D$10+'СЕТ СН'!$H$5-'СЕТ СН'!$H$20</f>
        <v>2752.6609559399999</v>
      </c>
      <c r="I90" s="36">
        <f>SUMIFS(СВЦЭМ!$C$39:$C$782,СВЦЭМ!$A$39:$A$782,$A90,СВЦЭМ!$B$39:$B$782,I$83)+'СЕТ СН'!$H$12+СВЦЭМ!$D$10+'СЕТ СН'!$H$5-'СЕТ СН'!$H$20</f>
        <v>2672.9485696900001</v>
      </c>
      <c r="J90" s="36">
        <f>SUMIFS(СВЦЭМ!$C$39:$C$782,СВЦЭМ!$A$39:$A$782,$A90,СВЦЭМ!$B$39:$B$782,J$83)+'СЕТ СН'!$H$12+СВЦЭМ!$D$10+'СЕТ СН'!$H$5-'СЕТ СН'!$H$20</f>
        <v>2671.6304336399999</v>
      </c>
      <c r="K90" s="36">
        <f>SUMIFS(СВЦЭМ!$C$39:$C$782,СВЦЭМ!$A$39:$A$782,$A90,СВЦЭМ!$B$39:$B$782,K$83)+'СЕТ СН'!$H$12+СВЦЭМ!$D$10+'СЕТ СН'!$H$5-'СЕТ СН'!$H$20</f>
        <v>2697.0795474299998</v>
      </c>
      <c r="L90" s="36">
        <f>SUMIFS(СВЦЭМ!$C$39:$C$782,СВЦЭМ!$A$39:$A$782,$A90,СВЦЭМ!$B$39:$B$782,L$83)+'СЕТ СН'!$H$12+СВЦЭМ!$D$10+'СЕТ СН'!$H$5-'СЕТ СН'!$H$20</f>
        <v>2709.8144106600002</v>
      </c>
      <c r="M90" s="36">
        <f>SUMIFS(СВЦЭМ!$C$39:$C$782,СВЦЭМ!$A$39:$A$782,$A90,СВЦЭМ!$B$39:$B$782,M$83)+'СЕТ СН'!$H$12+СВЦЭМ!$D$10+'СЕТ СН'!$H$5-'СЕТ СН'!$H$20</f>
        <v>2694.5964183799997</v>
      </c>
      <c r="N90" s="36">
        <f>SUMIFS(СВЦЭМ!$C$39:$C$782,СВЦЭМ!$A$39:$A$782,$A90,СВЦЭМ!$B$39:$B$782,N$83)+'СЕТ СН'!$H$12+СВЦЭМ!$D$10+'СЕТ СН'!$H$5-'СЕТ СН'!$H$20</f>
        <v>2715.5011259900002</v>
      </c>
      <c r="O90" s="36">
        <f>SUMIFS(СВЦЭМ!$C$39:$C$782,СВЦЭМ!$A$39:$A$782,$A90,СВЦЭМ!$B$39:$B$782,O$83)+'СЕТ СН'!$H$12+СВЦЭМ!$D$10+'СЕТ СН'!$H$5-'СЕТ СН'!$H$20</f>
        <v>2759.7276454399998</v>
      </c>
      <c r="P90" s="36">
        <f>SUMIFS(СВЦЭМ!$C$39:$C$782,СВЦЭМ!$A$39:$A$782,$A90,СВЦЭМ!$B$39:$B$782,P$83)+'СЕТ СН'!$H$12+СВЦЭМ!$D$10+'СЕТ СН'!$H$5-'СЕТ СН'!$H$20</f>
        <v>2769.3751128700001</v>
      </c>
      <c r="Q90" s="36">
        <f>SUMIFS(СВЦЭМ!$C$39:$C$782,СВЦЭМ!$A$39:$A$782,$A90,СВЦЭМ!$B$39:$B$782,Q$83)+'СЕТ СН'!$H$12+СВЦЭМ!$D$10+'СЕТ СН'!$H$5-'СЕТ СН'!$H$20</f>
        <v>2774.6950153299999</v>
      </c>
      <c r="R90" s="36">
        <f>SUMIFS(СВЦЭМ!$C$39:$C$782,СВЦЭМ!$A$39:$A$782,$A90,СВЦЭМ!$B$39:$B$782,R$83)+'СЕТ СН'!$H$12+СВЦЭМ!$D$10+'СЕТ СН'!$H$5-'СЕТ СН'!$H$20</f>
        <v>2716.3319295699998</v>
      </c>
      <c r="S90" s="36">
        <f>SUMIFS(СВЦЭМ!$C$39:$C$782,СВЦЭМ!$A$39:$A$782,$A90,СВЦЭМ!$B$39:$B$782,S$83)+'СЕТ СН'!$H$12+СВЦЭМ!$D$10+'СЕТ СН'!$H$5-'СЕТ СН'!$H$20</f>
        <v>2671.99057911</v>
      </c>
      <c r="T90" s="36">
        <f>SUMIFS(СВЦЭМ!$C$39:$C$782,СВЦЭМ!$A$39:$A$782,$A90,СВЦЭМ!$B$39:$B$782,T$83)+'СЕТ СН'!$H$12+СВЦЭМ!$D$10+'СЕТ СН'!$H$5-'СЕТ СН'!$H$20</f>
        <v>2680.5483371599998</v>
      </c>
      <c r="U90" s="36">
        <f>SUMIFS(СВЦЭМ!$C$39:$C$782,СВЦЭМ!$A$39:$A$782,$A90,СВЦЭМ!$B$39:$B$782,U$83)+'СЕТ СН'!$H$12+СВЦЭМ!$D$10+'СЕТ СН'!$H$5-'СЕТ СН'!$H$20</f>
        <v>2695.42082923</v>
      </c>
      <c r="V90" s="36">
        <f>SUMIFS(СВЦЭМ!$C$39:$C$782,СВЦЭМ!$A$39:$A$782,$A90,СВЦЭМ!$B$39:$B$782,V$83)+'СЕТ СН'!$H$12+СВЦЭМ!$D$10+'СЕТ СН'!$H$5-'СЕТ СН'!$H$20</f>
        <v>2711.3289518399997</v>
      </c>
      <c r="W90" s="36">
        <f>SUMIFS(СВЦЭМ!$C$39:$C$782,СВЦЭМ!$A$39:$A$782,$A90,СВЦЭМ!$B$39:$B$782,W$83)+'СЕТ СН'!$H$12+СВЦЭМ!$D$10+'СЕТ СН'!$H$5-'СЕТ СН'!$H$20</f>
        <v>2729.4066538699999</v>
      </c>
      <c r="X90" s="36">
        <f>SUMIFS(СВЦЭМ!$C$39:$C$782,СВЦЭМ!$A$39:$A$782,$A90,СВЦЭМ!$B$39:$B$782,X$83)+'СЕТ СН'!$H$12+СВЦЭМ!$D$10+'СЕТ СН'!$H$5-'СЕТ СН'!$H$20</f>
        <v>2708.5380552500001</v>
      </c>
      <c r="Y90" s="36">
        <f>SUMIFS(СВЦЭМ!$C$39:$C$782,СВЦЭМ!$A$39:$A$782,$A90,СВЦЭМ!$B$39:$B$782,Y$83)+'СЕТ СН'!$H$12+СВЦЭМ!$D$10+'СЕТ СН'!$H$5-'СЕТ СН'!$H$20</f>
        <v>2635.8473368599998</v>
      </c>
    </row>
    <row r="91" spans="1:25" ht="15.75" x14ac:dyDescent="0.2">
      <c r="A91" s="35">
        <f t="shared" si="2"/>
        <v>44355</v>
      </c>
      <c r="B91" s="36">
        <f>SUMIFS(СВЦЭМ!$C$39:$C$782,СВЦЭМ!$A$39:$A$782,$A91,СВЦЭМ!$B$39:$B$782,B$83)+'СЕТ СН'!$H$12+СВЦЭМ!$D$10+'СЕТ СН'!$H$5-'СЕТ СН'!$H$20</f>
        <v>2620.3865402000001</v>
      </c>
      <c r="C91" s="36">
        <f>SUMIFS(СВЦЭМ!$C$39:$C$782,СВЦЭМ!$A$39:$A$782,$A91,СВЦЭМ!$B$39:$B$782,C$83)+'СЕТ СН'!$H$12+СВЦЭМ!$D$10+'СЕТ СН'!$H$5-'СЕТ СН'!$H$20</f>
        <v>2694.81034512</v>
      </c>
      <c r="D91" s="36">
        <f>SUMIFS(СВЦЭМ!$C$39:$C$782,СВЦЭМ!$A$39:$A$782,$A91,СВЦЭМ!$B$39:$B$782,D$83)+'СЕТ СН'!$H$12+СВЦЭМ!$D$10+'СЕТ СН'!$H$5-'СЕТ СН'!$H$20</f>
        <v>2775.1549874699999</v>
      </c>
      <c r="E91" s="36">
        <f>SUMIFS(СВЦЭМ!$C$39:$C$782,СВЦЭМ!$A$39:$A$782,$A91,СВЦЭМ!$B$39:$B$782,E$83)+'СЕТ СН'!$H$12+СВЦЭМ!$D$10+'СЕТ СН'!$H$5-'СЕТ СН'!$H$20</f>
        <v>2790.2481821599999</v>
      </c>
      <c r="F91" s="36">
        <f>SUMIFS(СВЦЭМ!$C$39:$C$782,СВЦЭМ!$A$39:$A$782,$A91,СВЦЭМ!$B$39:$B$782,F$83)+'СЕТ СН'!$H$12+СВЦЭМ!$D$10+'СЕТ СН'!$H$5-'СЕТ СН'!$H$20</f>
        <v>2788.4466588599998</v>
      </c>
      <c r="G91" s="36">
        <f>SUMIFS(СВЦЭМ!$C$39:$C$782,СВЦЭМ!$A$39:$A$782,$A91,СВЦЭМ!$B$39:$B$782,G$83)+'СЕТ СН'!$H$12+СВЦЭМ!$D$10+'СЕТ СН'!$H$5-'СЕТ СН'!$H$20</f>
        <v>2777.9566737699997</v>
      </c>
      <c r="H91" s="36">
        <f>SUMIFS(СВЦЭМ!$C$39:$C$782,СВЦЭМ!$A$39:$A$782,$A91,СВЦЭМ!$B$39:$B$782,H$83)+'СЕТ СН'!$H$12+СВЦЭМ!$D$10+'СЕТ СН'!$H$5-'СЕТ СН'!$H$20</f>
        <v>2731.7992058899999</v>
      </c>
      <c r="I91" s="36">
        <f>SUMIFS(СВЦЭМ!$C$39:$C$782,СВЦЭМ!$A$39:$A$782,$A91,СВЦЭМ!$B$39:$B$782,I$83)+'СЕТ СН'!$H$12+СВЦЭМ!$D$10+'СЕТ СН'!$H$5-'СЕТ СН'!$H$20</f>
        <v>2651.07843667</v>
      </c>
      <c r="J91" s="36">
        <f>SUMIFS(СВЦЭМ!$C$39:$C$782,СВЦЭМ!$A$39:$A$782,$A91,СВЦЭМ!$B$39:$B$782,J$83)+'СЕТ СН'!$H$12+СВЦЭМ!$D$10+'СЕТ СН'!$H$5-'СЕТ СН'!$H$20</f>
        <v>2628.97932502</v>
      </c>
      <c r="K91" s="36">
        <f>SUMIFS(СВЦЭМ!$C$39:$C$782,СВЦЭМ!$A$39:$A$782,$A91,СВЦЭМ!$B$39:$B$782,K$83)+'СЕТ СН'!$H$12+СВЦЭМ!$D$10+'СЕТ СН'!$H$5-'СЕТ СН'!$H$20</f>
        <v>2630.6308072399997</v>
      </c>
      <c r="L91" s="36">
        <f>SUMIFS(СВЦЭМ!$C$39:$C$782,СВЦЭМ!$A$39:$A$782,$A91,СВЦЭМ!$B$39:$B$782,L$83)+'СЕТ СН'!$H$12+СВЦЭМ!$D$10+'СЕТ СН'!$H$5-'СЕТ СН'!$H$20</f>
        <v>2631.3187576199998</v>
      </c>
      <c r="M91" s="36">
        <f>SUMIFS(СВЦЭМ!$C$39:$C$782,СВЦЭМ!$A$39:$A$782,$A91,СВЦЭМ!$B$39:$B$782,M$83)+'СЕТ СН'!$H$12+СВЦЭМ!$D$10+'СЕТ СН'!$H$5-'СЕТ СН'!$H$20</f>
        <v>2640.40515779</v>
      </c>
      <c r="N91" s="36">
        <f>SUMIFS(СВЦЭМ!$C$39:$C$782,СВЦЭМ!$A$39:$A$782,$A91,СВЦЭМ!$B$39:$B$782,N$83)+'СЕТ СН'!$H$12+СВЦЭМ!$D$10+'СЕТ СН'!$H$5-'СЕТ СН'!$H$20</f>
        <v>2687.7587091199998</v>
      </c>
      <c r="O91" s="36">
        <f>SUMIFS(СВЦЭМ!$C$39:$C$782,СВЦЭМ!$A$39:$A$782,$A91,СВЦЭМ!$B$39:$B$782,O$83)+'СЕТ СН'!$H$12+СВЦЭМ!$D$10+'СЕТ СН'!$H$5-'СЕТ СН'!$H$20</f>
        <v>2732.0236431200001</v>
      </c>
      <c r="P91" s="36">
        <f>SUMIFS(СВЦЭМ!$C$39:$C$782,СВЦЭМ!$A$39:$A$782,$A91,СВЦЭМ!$B$39:$B$782,P$83)+'СЕТ СН'!$H$12+СВЦЭМ!$D$10+'СЕТ СН'!$H$5-'СЕТ СН'!$H$20</f>
        <v>2736.7855590600002</v>
      </c>
      <c r="Q91" s="36">
        <f>SUMIFS(СВЦЭМ!$C$39:$C$782,СВЦЭМ!$A$39:$A$782,$A91,СВЦЭМ!$B$39:$B$782,Q$83)+'СЕТ СН'!$H$12+СВЦЭМ!$D$10+'СЕТ СН'!$H$5-'СЕТ СН'!$H$20</f>
        <v>2737.7473992</v>
      </c>
      <c r="R91" s="36">
        <f>SUMIFS(СВЦЭМ!$C$39:$C$782,СВЦЭМ!$A$39:$A$782,$A91,СВЦЭМ!$B$39:$B$782,R$83)+'СЕТ СН'!$H$12+СВЦЭМ!$D$10+'СЕТ СН'!$H$5-'СЕТ СН'!$H$20</f>
        <v>2690.9401788999999</v>
      </c>
      <c r="S91" s="36">
        <f>SUMIFS(СВЦЭМ!$C$39:$C$782,СВЦЭМ!$A$39:$A$782,$A91,СВЦЭМ!$B$39:$B$782,S$83)+'СЕТ СН'!$H$12+СВЦЭМ!$D$10+'СЕТ СН'!$H$5-'СЕТ СН'!$H$20</f>
        <v>2632.8325989</v>
      </c>
      <c r="T91" s="36">
        <f>SUMIFS(СВЦЭМ!$C$39:$C$782,СВЦЭМ!$A$39:$A$782,$A91,СВЦЭМ!$B$39:$B$782,T$83)+'СЕТ СН'!$H$12+СВЦЭМ!$D$10+'СЕТ СН'!$H$5-'СЕТ СН'!$H$20</f>
        <v>2612.3904603999999</v>
      </c>
      <c r="U91" s="36">
        <f>SUMIFS(СВЦЭМ!$C$39:$C$782,СВЦЭМ!$A$39:$A$782,$A91,СВЦЭМ!$B$39:$B$782,U$83)+'СЕТ СН'!$H$12+СВЦЭМ!$D$10+'СЕТ СН'!$H$5-'СЕТ СН'!$H$20</f>
        <v>2608.74121474</v>
      </c>
      <c r="V91" s="36">
        <f>SUMIFS(СВЦЭМ!$C$39:$C$782,СВЦЭМ!$A$39:$A$782,$A91,СВЦЭМ!$B$39:$B$782,V$83)+'СЕТ СН'!$H$12+СВЦЭМ!$D$10+'СЕТ СН'!$H$5-'СЕТ СН'!$H$20</f>
        <v>2605.5839374500001</v>
      </c>
      <c r="W91" s="36">
        <f>SUMIFS(СВЦЭМ!$C$39:$C$782,СВЦЭМ!$A$39:$A$782,$A91,СВЦЭМ!$B$39:$B$782,W$83)+'СЕТ СН'!$H$12+СВЦЭМ!$D$10+'СЕТ СН'!$H$5-'СЕТ СН'!$H$20</f>
        <v>2624.8329273099998</v>
      </c>
      <c r="X91" s="36">
        <f>SUMIFS(СВЦЭМ!$C$39:$C$782,СВЦЭМ!$A$39:$A$782,$A91,СВЦЭМ!$B$39:$B$782,X$83)+'СЕТ СН'!$H$12+СВЦЭМ!$D$10+'СЕТ СН'!$H$5-'СЕТ СН'!$H$20</f>
        <v>2609.7605446799998</v>
      </c>
      <c r="Y91" s="36">
        <f>SUMIFS(СВЦЭМ!$C$39:$C$782,СВЦЭМ!$A$39:$A$782,$A91,СВЦЭМ!$B$39:$B$782,Y$83)+'СЕТ СН'!$H$12+СВЦЭМ!$D$10+'СЕТ СН'!$H$5-'СЕТ СН'!$H$20</f>
        <v>2593.9945173999999</v>
      </c>
    </row>
    <row r="92" spans="1:25" ht="15.75" x14ac:dyDescent="0.2">
      <c r="A92" s="35">
        <f t="shared" si="2"/>
        <v>44356</v>
      </c>
      <c r="B92" s="36">
        <f>SUMIFS(СВЦЭМ!$C$39:$C$782,СВЦЭМ!$A$39:$A$782,$A92,СВЦЭМ!$B$39:$B$782,B$83)+'СЕТ СН'!$H$12+СВЦЭМ!$D$10+'СЕТ СН'!$H$5-'СЕТ СН'!$H$20</f>
        <v>2628.1422697399998</v>
      </c>
      <c r="C92" s="36">
        <f>SUMIFS(СВЦЭМ!$C$39:$C$782,СВЦЭМ!$A$39:$A$782,$A92,СВЦЭМ!$B$39:$B$782,C$83)+'СЕТ СН'!$H$12+СВЦЭМ!$D$10+'СЕТ СН'!$H$5-'СЕТ СН'!$H$20</f>
        <v>2704.1544599200001</v>
      </c>
      <c r="D92" s="36">
        <f>SUMIFS(СВЦЭМ!$C$39:$C$782,СВЦЭМ!$A$39:$A$782,$A92,СВЦЭМ!$B$39:$B$782,D$83)+'СЕТ СН'!$H$12+СВЦЭМ!$D$10+'СЕТ СН'!$H$5-'СЕТ СН'!$H$20</f>
        <v>2772.3219580699997</v>
      </c>
      <c r="E92" s="36">
        <f>SUMIFS(СВЦЭМ!$C$39:$C$782,СВЦЭМ!$A$39:$A$782,$A92,СВЦЭМ!$B$39:$B$782,E$83)+'СЕТ СН'!$H$12+СВЦЭМ!$D$10+'СЕТ СН'!$H$5-'СЕТ СН'!$H$20</f>
        <v>2781.5279343699999</v>
      </c>
      <c r="F92" s="36">
        <f>SUMIFS(СВЦЭМ!$C$39:$C$782,СВЦЭМ!$A$39:$A$782,$A92,СВЦЭМ!$B$39:$B$782,F$83)+'СЕТ СН'!$H$12+СВЦЭМ!$D$10+'СЕТ СН'!$H$5-'СЕТ СН'!$H$20</f>
        <v>2781.7226144300002</v>
      </c>
      <c r="G92" s="36">
        <f>SUMIFS(СВЦЭМ!$C$39:$C$782,СВЦЭМ!$A$39:$A$782,$A92,СВЦЭМ!$B$39:$B$782,G$83)+'СЕТ СН'!$H$12+СВЦЭМ!$D$10+'СЕТ СН'!$H$5-'СЕТ СН'!$H$20</f>
        <v>2767.0214758500001</v>
      </c>
      <c r="H92" s="36">
        <f>SUMIFS(СВЦЭМ!$C$39:$C$782,СВЦЭМ!$A$39:$A$782,$A92,СВЦЭМ!$B$39:$B$782,H$83)+'СЕТ СН'!$H$12+СВЦЭМ!$D$10+'СЕТ СН'!$H$5-'СЕТ СН'!$H$20</f>
        <v>2729.7607375399998</v>
      </c>
      <c r="I92" s="36">
        <f>SUMIFS(СВЦЭМ!$C$39:$C$782,СВЦЭМ!$A$39:$A$782,$A92,СВЦЭМ!$B$39:$B$782,I$83)+'СЕТ СН'!$H$12+СВЦЭМ!$D$10+'СЕТ СН'!$H$5-'СЕТ СН'!$H$20</f>
        <v>2655.0674857399999</v>
      </c>
      <c r="J92" s="36">
        <f>SUMIFS(СВЦЭМ!$C$39:$C$782,СВЦЭМ!$A$39:$A$782,$A92,СВЦЭМ!$B$39:$B$782,J$83)+'СЕТ СН'!$H$12+СВЦЭМ!$D$10+'СЕТ СН'!$H$5-'СЕТ СН'!$H$20</f>
        <v>2635.2722915200002</v>
      </c>
      <c r="K92" s="36">
        <f>SUMIFS(СВЦЭМ!$C$39:$C$782,СВЦЭМ!$A$39:$A$782,$A92,СВЦЭМ!$B$39:$B$782,K$83)+'СЕТ СН'!$H$12+СВЦЭМ!$D$10+'СЕТ СН'!$H$5-'СЕТ СН'!$H$20</f>
        <v>2640.8537340600001</v>
      </c>
      <c r="L92" s="36">
        <f>SUMIFS(СВЦЭМ!$C$39:$C$782,СВЦЭМ!$A$39:$A$782,$A92,СВЦЭМ!$B$39:$B$782,L$83)+'СЕТ СН'!$H$12+СВЦЭМ!$D$10+'СЕТ СН'!$H$5-'СЕТ СН'!$H$20</f>
        <v>2645.8502828800001</v>
      </c>
      <c r="M92" s="36">
        <f>SUMIFS(СВЦЭМ!$C$39:$C$782,СВЦЭМ!$A$39:$A$782,$A92,СВЦЭМ!$B$39:$B$782,M$83)+'СЕТ СН'!$H$12+СВЦЭМ!$D$10+'СЕТ СН'!$H$5-'СЕТ СН'!$H$20</f>
        <v>2654.85273929</v>
      </c>
      <c r="N92" s="36">
        <f>SUMIFS(СВЦЭМ!$C$39:$C$782,СВЦЭМ!$A$39:$A$782,$A92,СВЦЭМ!$B$39:$B$782,N$83)+'СЕТ СН'!$H$12+СВЦЭМ!$D$10+'СЕТ СН'!$H$5-'СЕТ СН'!$H$20</f>
        <v>2701.1353464599997</v>
      </c>
      <c r="O92" s="36">
        <f>SUMIFS(СВЦЭМ!$C$39:$C$782,СВЦЭМ!$A$39:$A$782,$A92,СВЦЭМ!$B$39:$B$782,O$83)+'СЕТ СН'!$H$12+СВЦЭМ!$D$10+'СЕТ СН'!$H$5-'СЕТ СН'!$H$20</f>
        <v>2753.95928602</v>
      </c>
      <c r="P92" s="36">
        <f>SUMIFS(СВЦЭМ!$C$39:$C$782,СВЦЭМ!$A$39:$A$782,$A92,СВЦЭМ!$B$39:$B$782,P$83)+'СЕТ СН'!$H$12+СВЦЭМ!$D$10+'СЕТ СН'!$H$5-'СЕТ СН'!$H$20</f>
        <v>2752.1486729799999</v>
      </c>
      <c r="Q92" s="36">
        <f>SUMIFS(СВЦЭМ!$C$39:$C$782,СВЦЭМ!$A$39:$A$782,$A92,СВЦЭМ!$B$39:$B$782,Q$83)+'СЕТ СН'!$H$12+СВЦЭМ!$D$10+'СЕТ СН'!$H$5-'СЕТ СН'!$H$20</f>
        <v>2744.0524941200001</v>
      </c>
      <c r="R92" s="36">
        <f>SUMIFS(СВЦЭМ!$C$39:$C$782,СВЦЭМ!$A$39:$A$782,$A92,СВЦЭМ!$B$39:$B$782,R$83)+'СЕТ СН'!$H$12+СВЦЭМ!$D$10+'СЕТ СН'!$H$5-'СЕТ СН'!$H$20</f>
        <v>2690.6174735599998</v>
      </c>
      <c r="S92" s="36">
        <f>SUMIFS(СВЦЭМ!$C$39:$C$782,СВЦЭМ!$A$39:$A$782,$A92,СВЦЭМ!$B$39:$B$782,S$83)+'СЕТ СН'!$H$12+СВЦЭМ!$D$10+'СЕТ СН'!$H$5-'СЕТ СН'!$H$20</f>
        <v>2630.3024230199999</v>
      </c>
      <c r="T92" s="36">
        <f>SUMIFS(СВЦЭМ!$C$39:$C$782,СВЦЭМ!$A$39:$A$782,$A92,СВЦЭМ!$B$39:$B$782,T$83)+'СЕТ СН'!$H$12+СВЦЭМ!$D$10+'СЕТ СН'!$H$5-'СЕТ СН'!$H$20</f>
        <v>2613.2234224200001</v>
      </c>
      <c r="U92" s="36">
        <f>SUMIFS(СВЦЭМ!$C$39:$C$782,СВЦЭМ!$A$39:$A$782,$A92,СВЦЭМ!$B$39:$B$782,U$83)+'СЕТ СН'!$H$12+СВЦЭМ!$D$10+'СЕТ СН'!$H$5-'СЕТ СН'!$H$20</f>
        <v>2598.3808158800002</v>
      </c>
      <c r="V92" s="36">
        <f>SUMIFS(СВЦЭМ!$C$39:$C$782,СВЦЭМ!$A$39:$A$782,$A92,СВЦЭМ!$B$39:$B$782,V$83)+'СЕТ СН'!$H$12+СВЦЭМ!$D$10+'СЕТ СН'!$H$5-'СЕТ СН'!$H$20</f>
        <v>2600.71600334</v>
      </c>
      <c r="W92" s="36">
        <f>SUMIFS(СВЦЭМ!$C$39:$C$782,СВЦЭМ!$A$39:$A$782,$A92,СВЦЭМ!$B$39:$B$782,W$83)+'СЕТ СН'!$H$12+СВЦЭМ!$D$10+'СЕТ СН'!$H$5-'СЕТ СН'!$H$20</f>
        <v>2614.2624191899999</v>
      </c>
      <c r="X92" s="36">
        <f>SUMIFS(СВЦЭМ!$C$39:$C$782,СВЦЭМ!$A$39:$A$782,$A92,СВЦЭМ!$B$39:$B$782,X$83)+'СЕТ СН'!$H$12+СВЦЭМ!$D$10+'СЕТ СН'!$H$5-'СЕТ СН'!$H$20</f>
        <v>2607.47279768</v>
      </c>
      <c r="Y92" s="36">
        <f>SUMIFS(СВЦЭМ!$C$39:$C$782,СВЦЭМ!$A$39:$A$782,$A92,СВЦЭМ!$B$39:$B$782,Y$83)+'СЕТ СН'!$H$12+СВЦЭМ!$D$10+'СЕТ СН'!$H$5-'СЕТ СН'!$H$20</f>
        <v>2584.7714699899998</v>
      </c>
    </row>
    <row r="93" spans="1:25" ht="15.75" x14ac:dyDescent="0.2">
      <c r="A93" s="35">
        <f t="shared" si="2"/>
        <v>44357</v>
      </c>
      <c r="B93" s="36">
        <f>SUMIFS(СВЦЭМ!$C$39:$C$782,СВЦЭМ!$A$39:$A$782,$A93,СВЦЭМ!$B$39:$B$782,B$83)+'СЕТ СН'!$H$12+СВЦЭМ!$D$10+'СЕТ СН'!$H$5-'СЕТ СН'!$H$20</f>
        <v>2590.37666395</v>
      </c>
      <c r="C93" s="36">
        <f>SUMIFS(СВЦЭМ!$C$39:$C$782,СВЦЭМ!$A$39:$A$782,$A93,СВЦЭМ!$B$39:$B$782,C$83)+'СЕТ СН'!$H$12+СВЦЭМ!$D$10+'СЕТ СН'!$H$5-'СЕТ СН'!$H$20</f>
        <v>2640.7555854000002</v>
      </c>
      <c r="D93" s="36">
        <f>SUMIFS(СВЦЭМ!$C$39:$C$782,СВЦЭМ!$A$39:$A$782,$A93,СВЦЭМ!$B$39:$B$782,D$83)+'СЕТ СН'!$H$12+СВЦЭМ!$D$10+'СЕТ СН'!$H$5-'СЕТ СН'!$H$20</f>
        <v>2704.8137322399998</v>
      </c>
      <c r="E93" s="36">
        <f>SUMIFS(СВЦЭМ!$C$39:$C$782,СВЦЭМ!$A$39:$A$782,$A93,СВЦЭМ!$B$39:$B$782,E$83)+'СЕТ СН'!$H$12+СВЦЭМ!$D$10+'СЕТ СН'!$H$5-'СЕТ СН'!$H$20</f>
        <v>2721.4662963700002</v>
      </c>
      <c r="F93" s="36">
        <f>SUMIFS(СВЦЭМ!$C$39:$C$782,СВЦЭМ!$A$39:$A$782,$A93,СВЦЭМ!$B$39:$B$782,F$83)+'СЕТ СН'!$H$12+СВЦЭМ!$D$10+'СЕТ СН'!$H$5-'СЕТ СН'!$H$20</f>
        <v>2719.2696792699999</v>
      </c>
      <c r="G93" s="36">
        <f>SUMIFS(СВЦЭМ!$C$39:$C$782,СВЦЭМ!$A$39:$A$782,$A93,СВЦЭМ!$B$39:$B$782,G$83)+'СЕТ СН'!$H$12+СВЦЭМ!$D$10+'СЕТ СН'!$H$5-'СЕТ СН'!$H$20</f>
        <v>2707.9937237599997</v>
      </c>
      <c r="H93" s="36">
        <f>SUMIFS(СВЦЭМ!$C$39:$C$782,СВЦЭМ!$A$39:$A$782,$A93,СВЦЭМ!$B$39:$B$782,H$83)+'СЕТ СН'!$H$12+СВЦЭМ!$D$10+'СЕТ СН'!$H$5-'СЕТ СН'!$H$20</f>
        <v>2689.5716108699999</v>
      </c>
      <c r="I93" s="36">
        <f>SUMIFS(СВЦЭМ!$C$39:$C$782,СВЦЭМ!$A$39:$A$782,$A93,СВЦЭМ!$B$39:$B$782,I$83)+'СЕТ СН'!$H$12+СВЦЭМ!$D$10+'СЕТ СН'!$H$5-'СЕТ СН'!$H$20</f>
        <v>2650.2130835799999</v>
      </c>
      <c r="J93" s="36">
        <f>SUMIFS(СВЦЭМ!$C$39:$C$782,СВЦЭМ!$A$39:$A$782,$A93,СВЦЭМ!$B$39:$B$782,J$83)+'СЕТ СН'!$H$12+СВЦЭМ!$D$10+'СЕТ СН'!$H$5-'СЕТ СН'!$H$20</f>
        <v>2649.9949375300002</v>
      </c>
      <c r="K93" s="36">
        <f>SUMIFS(СВЦЭМ!$C$39:$C$782,СВЦЭМ!$A$39:$A$782,$A93,СВЦЭМ!$B$39:$B$782,K$83)+'СЕТ СН'!$H$12+СВЦЭМ!$D$10+'СЕТ СН'!$H$5-'СЕТ СН'!$H$20</f>
        <v>2652.1182416299998</v>
      </c>
      <c r="L93" s="36">
        <f>SUMIFS(СВЦЭМ!$C$39:$C$782,СВЦЭМ!$A$39:$A$782,$A93,СВЦЭМ!$B$39:$B$782,L$83)+'СЕТ СН'!$H$12+СВЦЭМ!$D$10+'СЕТ СН'!$H$5-'СЕТ СН'!$H$20</f>
        <v>2655.5496278299997</v>
      </c>
      <c r="M93" s="36">
        <f>SUMIFS(СВЦЭМ!$C$39:$C$782,СВЦЭМ!$A$39:$A$782,$A93,СВЦЭМ!$B$39:$B$782,M$83)+'СЕТ СН'!$H$12+СВЦЭМ!$D$10+'СЕТ СН'!$H$5-'СЕТ СН'!$H$20</f>
        <v>2659.0931089300002</v>
      </c>
      <c r="N93" s="36">
        <f>SUMIFS(СВЦЭМ!$C$39:$C$782,СВЦЭМ!$A$39:$A$782,$A93,СВЦЭМ!$B$39:$B$782,N$83)+'СЕТ СН'!$H$12+СВЦЭМ!$D$10+'СЕТ СН'!$H$5-'СЕТ СН'!$H$20</f>
        <v>2714.4730297400001</v>
      </c>
      <c r="O93" s="36">
        <f>SUMIFS(СВЦЭМ!$C$39:$C$782,СВЦЭМ!$A$39:$A$782,$A93,СВЦЭМ!$B$39:$B$782,O$83)+'СЕТ СН'!$H$12+СВЦЭМ!$D$10+'СЕТ СН'!$H$5-'СЕТ СН'!$H$20</f>
        <v>2754.3048604800001</v>
      </c>
      <c r="P93" s="36">
        <f>SUMIFS(СВЦЭМ!$C$39:$C$782,СВЦЭМ!$A$39:$A$782,$A93,СВЦЭМ!$B$39:$B$782,P$83)+'СЕТ СН'!$H$12+СВЦЭМ!$D$10+'СЕТ СН'!$H$5-'СЕТ СН'!$H$20</f>
        <v>2762.7193282099997</v>
      </c>
      <c r="Q93" s="36">
        <f>SUMIFS(СВЦЭМ!$C$39:$C$782,СВЦЭМ!$A$39:$A$782,$A93,СВЦЭМ!$B$39:$B$782,Q$83)+'СЕТ СН'!$H$12+СВЦЭМ!$D$10+'СЕТ СН'!$H$5-'СЕТ СН'!$H$20</f>
        <v>2764.1914337999997</v>
      </c>
      <c r="R93" s="36">
        <f>SUMIFS(СВЦЭМ!$C$39:$C$782,СВЦЭМ!$A$39:$A$782,$A93,СВЦЭМ!$B$39:$B$782,R$83)+'СЕТ СН'!$H$12+СВЦЭМ!$D$10+'СЕТ СН'!$H$5-'СЕТ СН'!$H$20</f>
        <v>2718.2120151199997</v>
      </c>
      <c r="S93" s="36">
        <f>SUMIFS(СВЦЭМ!$C$39:$C$782,СВЦЭМ!$A$39:$A$782,$A93,СВЦЭМ!$B$39:$B$782,S$83)+'СЕТ СН'!$H$12+СВЦЭМ!$D$10+'СЕТ СН'!$H$5-'СЕТ СН'!$H$20</f>
        <v>2655.8832154199999</v>
      </c>
      <c r="T93" s="36">
        <f>SUMIFS(СВЦЭМ!$C$39:$C$782,СВЦЭМ!$A$39:$A$782,$A93,СВЦЭМ!$B$39:$B$782,T$83)+'СЕТ СН'!$H$12+СВЦЭМ!$D$10+'СЕТ СН'!$H$5-'СЕТ СН'!$H$20</f>
        <v>2648.7984685699998</v>
      </c>
      <c r="U93" s="36">
        <f>SUMIFS(СВЦЭМ!$C$39:$C$782,СВЦЭМ!$A$39:$A$782,$A93,СВЦЭМ!$B$39:$B$782,U$83)+'СЕТ СН'!$H$12+СВЦЭМ!$D$10+'СЕТ СН'!$H$5-'СЕТ СН'!$H$20</f>
        <v>2637.0169313799997</v>
      </c>
      <c r="V93" s="36">
        <f>SUMIFS(СВЦЭМ!$C$39:$C$782,СВЦЭМ!$A$39:$A$782,$A93,СВЦЭМ!$B$39:$B$782,V$83)+'СЕТ СН'!$H$12+СВЦЭМ!$D$10+'СЕТ СН'!$H$5-'СЕТ СН'!$H$20</f>
        <v>2625.3869827999997</v>
      </c>
      <c r="W93" s="36">
        <f>SUMIFS(СВЦЭМ!$C$39:$C$782,СВЦЭМ!$A$39:$A$782,$A93,СВЦЭМ!$B$39:$B$782,W$83)+'СЕТ СН'!$H$12+СВЦЭМ!$D$10+'СЕТ СН'!$H$5-'СЕТ СН'!$H$20</f>
        <v>2642.2886909399999</v>
      </c>
      <c r="X93" s="36">
        <f>SUMIFS(СВЦЭМ!$C$39:$C$782,СВЦЭМ!$A$39:$A$782,$A93,СВЦЭМ!$B$39:$B$782,X$83)+'СЕТ СН'!$H$12+СВЦЭМ!$D$10+'СЕТ СН'!$H$5-'СЕТ СН'!$H$20</f>
        <v>2629.1074921600002</v>
      </c>
      <c r="Y93" s="36">
        <f>SUMIFS(СВЦЭМ!$C$39:$C$782,СВЦЭМ!$A$39:$A$782,$A93,СВЦЭМ!$B$39:$B$782,Y$83)+'СЕТ СН'!$H$12+СВЦЭМ!$D$10+'СЕТ СН'!$H$5-'СЕТ СН'!$H$20</f>
        <v>2611.9610241299997</v>
      </c>
    </row>
    <row r="94" spans="1:25" ht="15.75" x14ac:dyDescent="0.2">
      <c r="A94" s="35">
        <f t="shared" si="2"/>
        <v>44358</v>
      </c>
      <c r="B94" s="36">
        <f>SUMIFS(СВЦЭМ!$C$39:$C$782,СВЦЭМ!$A$39:$A$782,$A94,СВЦЭМ!$B$39:$B$782,B$83)+'СЕТ СН'!$H$12+СВЦЭМ!$D$10+'СЕТ СН'!$H$5-'СЕТ СН'!$H$20</f>
        <v>2638.9889872100002</v>
      </c>
      <c r="C94" s="36">
        <f>SUMIFS(СВЦЭМ!$C$39:$C$782,СВЦЭМ!$A$39:$A$782,$A94,СВЦЭМ!$B$39:$B$782,C$83)+'СЕТ СН'!$H$12+СВЦЭМ!$D$10+'СЕТ СН'!$H$5-'СЕТ СН'!$H$20</f>
        <v>2687.6177450699997</v>
      </c>
      <c r="D94" s="36">
        <f>SUMIFS(СВЦЭМ!$C$39:$C$782,СВЦЭМ!$A$39:$A$782,$A94,СВЦЭМ!$B$39:$B$782,D$83)+'СЕТ СН'!$H$12+СВЦЭМ!$D$10+'СЕТ СН'!$H$5-'СЕТ СН'!$H$20</f>
        <v>2743.3027925299998</v>
      </c>
      <c r="E94" s="36">
        <f>SUMIFS(СВЦЭМ!$C$39:$C$782,СВЦЭМ!$A$39:$A$782,$A94,СВЦЭМ!$B$39:$B$782,E$83)+'СЕТ СН'!$H$12+СВЦЭМ!$D$10+'СЕТ СН'!$H$5-'СЕТ СН'!$H$20</f>
        <v>2753.9827012999999</v>
      </c>
      <c r="F94" s="36">
        <f>SUMIFS(СВЦЭМ!$C$39:$C$782,СВЦЭМ!$A$39:$A$782,$A94,СВЦЭМ!$B$39:$B$782,F$83)+'СЕТ СН'!$H$12+СВЦЭМ!$D$10+'СЕТ СН'!$H$5-'СЕТ СН'!$H$20</f>
        <v>2753.72964035</v>
      </c>
      <c r="G94" s="36">
        <f>SUMIFS(СВЦЭМ!$C$39:$C$782,СВЦЭМ!$A$39:$A$782,$A94,СВЦЭМ!$B$39:$B$782,G$83)+'СЕТ СН'!$H$12+СВЦЭМ!$D$10+'СЕТ СН'!$H$5-'СЕТ СН'!$H$20</f>
        <v>2757.8168841299998</v>
      </c>
      <c r="H94" s="36">
        <f>SUMIFS(СВЦЭМ!$C$39:$C$782,СВЦЭМ!$A$39:$A$782,$A94,СВЦЭМ!$B$39:$B$782,H$83)+'СЕТ СН'!$H$12+СВЦЭМ!$D$10+'СЕТ СН'!$H$5-'СЕТ СН'!$H$20</f>
        <v>2722.7890926800001</v>
      </c>
      <c r="I94" s="36">
        <f>SUMIFS(СВЦЭМ!$C$39:$C$782,СВЦЭМ!$A$39:$A$782,$A94,СВЦЭМ!$B$39:$B$782,I$83)+'СЕТ СН'!$H$12+СВЦЭМ!$D$10+'СЕТ СН'!$H$5-'СЕТ СН'!$H$20</f>
        <v>2690.3493148899997</v>
      </c>
      <c r="J94" s="36">
        <f>SUMIFS(СВЦЭМ!$C$39:$C$782,СВЦЭМ!$A$39:$A$782,$A94,СВЦЭМ!$B$39:$B$782,J$83)+'СЕТ СН'!$H$12+СВЦЭМ!$D$10+'СЕТ СН'!$H$5-'СЕТ СН'!$H$20</f>
        <v>2674.9203525200001</v>
      </c>
      <c r="K94" s="36">
        <f>SUMIFS(СВЦЭМ!$C$39:$C$782,СВЦЭМ!$A$39:$A$782,$A94,СВЦЭМ!$B$39:$B$782,K$83)+'СЕТ СН'!$H$12+СВЦЭМ!$D$10+'СЕТ СН'!$H$5-'СЕТ СН'!$H$20</f>
        <v>2668.3339332099999</v>
      </c>
      <c r="L94" s="36">
        <f>SUMIFS(СВЦЭМ!$C$39:$C$782,СВЦЭМ!$A$39:$A$782,$A94,СВЦЭМ!$B$39:$B$782,L$83)+'СЕТ СН'!$H$12+СВЦЭМ!$D$10+'СЕТ СН'!$H$5-'СЕТ СН'!$H$20</f>
        <v>2668.6641110299997</v>
      </c>
      <c r="M94" s="36">
        <f>SUMIFS(СВЦЭМ!$C$39:$C$782,СВЦЭМ!$A$39:$A$782,$A94,СВЦЭМ!$B$39:$B$782,M$83)+'СЕТ СН'!$H$12+СВЦЭМ!$D$10+'СЕТ СН'!$H$5-'СЕТ СН'!$H$20</f>
        <v>2687.2569421200001</v>
      </c>
      <c r="N94" s="36">
        <f>SUMIFS(СВЦЭМ!$C$39:$C$782,СВЦЭМ!$A$39:$A$782,$A94,СВЦЭМ!$B$39:$B$782,N$83)+'СЕТ СН'!$H$12+СВЦЭМ!$D$10+'СЕТ СН'!$H$5-'СЕТ СН'!$H$20</f>
        <v>2736.3590113800001</v>
      </c>
      <c r="O94" s="36">
        <f>SUMIFS(СВЦЭМ!$C$39:$C$782,СВЦЭМ!$A$39:$A$782,$A94,СВЦЭМ!$B$39:$B$782,O$83)+'СЕТ СН'!$H$12+СВЦЭМ!$D$10+'СЕТ СН'!$H$5-'СЕТ СН'!$H$20</f>
        <v>2744.5590763099999</v>
      </c>
      <c r="P94" s="36">
        <f>SUMIFS(СВЦЭМ!$C$39:$C$782,СВЦЭМ!$A$39:$A$782,$A94,СВЦЭМ!$B$39:$B$782,P$83)+'СЕТ СН'!$H$12+СВЦЭМ!$D$10+'СЕТ СН'!$H$5-'СЕТ СН'!$H$20</f>
        <v>2740.2310888900001</v>
      </c>
      <c r="Q94" s="36">
        <f>SUMIFS(СВЦЭМ!$C$39:$C$782,СВЦЭМ!$A$39:$A$782,$A94,СВЦЭМ!$B$39:$B$782,Q$83)+'СЕТ СН'!$H$12+СВЦЭМ!$D$10+'СЕТ СН'!$H$5-'СЕТ СН'!$H$20</f>
        <v>2756.14937276</v>
      </c>
      <c r="R94" s="36">
        <f>SUMIFS(СВЦЭМ!$C$39:$C$782,СВЦЭМ!$A$39:$A$782,$A94,СВЦЭМ!$B$39:$B$782,R$83)+'СЕТ СН'!$H$12+СВЦЭМ!$D$10+'СЕТ СН'!$H$5-'СЕТ СН'!$H$20</f>
        <v>2724.2605147099998</v>
      </c>
      <c r="S94" s="36">
        <f>SUMIFS(СВЦЭМ!$C$39:$C$782,СВЦЭМ!$A$39:$A$782,$A94,СВЦЭМ!$B$39:$B$782,S$83)+'СЕТ СН'!$H$12+СВЦЭМ!$D$10+'СЕТ СН'!$H$5-'СЕТ СН'!$H$20</f>
        <v>2655.2269041199997</v>
      </c>
      <c r="T94" s="36">
        <f>SUMIFS(СВЦЭМ!$C$39:$C$782,СВЦЭМ!$A$39:$A$782,$A94,СВЦЭМ!$B$39:$B$782,T$83)+'СЕТ СН'!$H$12+СВЦЭМ!$D$10+'СЕТ СН'!$H$5-'СЕТ СН'!$H$20</f>
        <v>2595.9137789799997</v>
      </c>
      <c r="U94" s="36">
        <f>SUMIFS(СВЦЭМ!$C$39:$C$782,СВЦЭМ!$A$39:$A$782,$A94,СВЦЭМ!$B$39:$B$782,U$83)+'СЕТ СН'!$H$12+СВЦЭМ!$D$10+'СЕТ СН'!$H$5-'СЕТ СН'!$H$20</f>
        <v>2579.1481629899999</v>
      </c>
      <c r="V94" s="36">
        <f>SUMIFS(СВЦЭМ!$C$39:$C$782,СВЦЭМ!$A$39:$A$782,$A94,СВЦЭМ!$B$39:$B$782,V$83)+'СЕТ СН'!$H$12+СВЦЭМ!$D$10+'СЕТ СН'!$H$5-'СЕТ СН'!$H$20</f>
        <v>2591.9345976700001</v>
      </c>
      <c r="W94" s="36">
        <f>SUMIFS(СВЦЭМ!$C$39:$C$782,СВЦЭМ!$A$39:$A$782,$A94,СВЦЭМ!$B$39:$B$782,W$83)+'СЕТ СН'!$H$12+СВЦЭМ!$D$10+'СЕТ СН'!$H$5-'СЕТ СН'!$H$20</f>
        <v>2599.1010175000001</v>
      </c>
      <c r="X94" s="36">
        <f>SUMIFS(СВЦЭМ!$C$39:$C$782,СВЦЭМ!$A$39:$A$782,$A94,СВЦЭМ!$B$39:$B$782,X$83)+'СЕТ СН'!$H$12+СВЦЭМ!$D$10+'СЕТ СН'!$H$5-'СЕТ СН'!$H$20</f>
        <v>2615.9740424900001</v>
      </c>
      <c r="Y94" s="36">
        <f>SUMIFS(СВЦЭМ!$C$39:$C$782,СВЦЭМ!$A$39:$A$782,$A94,СВЦЭМ!$B$39:$B$782,Y$83)+'СЕТ СН'!$H$12+СВЦЭМ!$D$10+'СЕТ СН'!$H$5-'СЕТ СН'!$H$20</f>
        <v>2636.8651620800001</v>
      </c>
    </row>
    <row r="95" spans="1:25" ht="15.75" x14ac:dyDescent="0.2">
      <c r="A95" s="35">
        <f t="shared" si="2"/>
        <v>44359</v>
      </c>
      <c r="B95" s="36">
        <f>SUMIFS(СВЦЭМ!$C$39:$C$782,СВЦЭМ!$A$39:$A$782,$A95,СВЦЭМ!$B$39:$B$782,B$83)+'СЕТ СН'!$H$12+СВЦЭМ!$D$10+'СЕТ СН'!$H$5-'СЕТ СН'!$H$20</f>
        <v>2656.4663582499998</v>
      </c>
      <c r="C95" s="36">
        <f>SUMIFS(СВЦЭМ!$C$39:$C$782,СВЦЭМ!$A$39:$A$782,$A95,СВЦЭМ!$B$39:$B$782,C$83)+'СЕТ СН'!$H$12+СВЦЭМ!$D$10+'СЕТ СН'!$H$5-'СЕТ СН'!$H$20</f>
        <v>2692.2005182799999</v>
      </c>
      <c r="D95" s="36">
        <f>SUMIFS(СВЦЭМ!$C$39:$C$782,СВЦЭМ!$A$39:$A$782,$A95,СВЦЭМ!$B$39:$B$782,D$83)+'СЕТ СН'!$H$12+СВЦЭМ!$D$10+'СЕТ СН'!$H$5-'СЕТ СН'!$H$20</f>
        <v>2758.2622744199998</v>
      </c>
      <c r="E95" s="36">
        <f>SUMIFS(СВЦЭМ!$C$39:$C$782,СВЦЭМ!$A$39:$A$782,$A95,СВЦЭМ!$B$39:$B$782,E$83)+'СЕТ СН'!$H$12+СВЦЭМ!$D$10+'СЕТ СН'!$H$5-'СЕТ СН'!$H$20</f>
        <v>2761.85359483</v>
      </c>
      <c r="F95" s="36">
        <f>SUMIFS(СВЦЭМ!$C$39:$C$782,СВЦЭМ!$A$39:$A$782,$A95,СВЦЭМ!$B$39:$B$782,F$83)+'СЕТ СН'!$H$12+СВЦЭМ!$D$10+'СЕТ СН'!$H$5-'СЕТ СН'!$H$20</f>
        <v>2757.4502184200001</v>
      </c>
      <c r="G95" s="36">
        <f>SUMIFS(СВЦЭМ!$C$39:$C$782,СВЦЭМ!$A$39:$A$782,$A95,СВЦЭМ!$B$39:$B$782,G$83)+'СЕТ СН'!$H$12+СВЦЭМ!$D$10+'СЕТ СН'!$H$5-'СЕТ СН'!$H$20</f>
        <v>2756.7641436499998</v>
      </c>
      <c r="H95" s="36">
        <f>SUMIFS(СВЦЭМ!$C$39:$C$782,СВЦЭМ!$A$39:$A$782,$A95,СВЦЭМ!$B$39:$B$782,H$83)+'СЕТ СН'!$H$12+СВЦЭМ!$D$10+'СЕТ СН'!$H$5-'СЕТ СН'!$H$20</f>
        <v>2743.42316579</v>
      </c>
      <c r="I95" s="36">
        <f>SUMIFS(СВЦЭМ!$C$39:$C$782,СВЦЭМ!$A$39:$A$782,$A95,СВЦЭМ!$B$39:$B$782,I$83)+'СЕТ СН'!$H$12+СВЦЭМ!$D$10+'СЕТ СН'!$H$5-'СЕТ СН'!$H$20</f>
        <v>2692.0629795099999</v>
      </c>
      <c r="J95" s="36">
        <f>SUMIFS(СВЦЭМ!$C$39:$C$782,СВЦЭМ!$A$39:$A$782,$A95,СВЦЭМ!$B$39:$B$782,J$83)+'СЕТ СН'!$H$12+СВЦЭМ!$D$10+'СЕТ СН'!$H$5-'СЕТ СН'!$H$20</f>
        <v>2655.3532748399998</v>
      </c>
      <c r="K95" s="36">
        <f>SUMIFS(СВЦЭМ!$C$39:$C$782,СВЦЭМ!$A$39:$A$782,$A95,СВЦЭМ!$B$39:$B$782,K$83)+'СЕТ СН'!$H$12+СВЦЭМ!$D$10+'СЕТ СН'!$H$5-'СЕТ СН'!$H$20</f>
        <v>2627.62521999</v>
      </c>
      <c r="L95" s="36">
        <f>SUMIFS(СВЦЭМ!$C$39:$C$782,СВЦЭМ!$A$39:$A$782,$A95,СВЦЭМ!$B$39:$B$782,L$83)+'СЕТ СН'!$H$12+СВЦЭМ!$D$10+'СЕТ СН'!$H$5-'СЕТ СН'!$H$20</f>
        <v>2641.8553668999998</v>
      </c>
      <c r="M95" s="36">
        <f>SUMIFS(СВЦЭМ!$C$39:$C$782,СВЦЭМ!$A$39:$A$782,$A95,СВЦЭМ!$B$39:$B$782,M$83)+'СЕТ СН'!$H$12+СВЦЭМ!$D$10+'СЕТ СН'!$H$5-'СЕТ СН'!$H$20</f>
        <v>2648.71097895</v>
      </c>
      <c r="N95" s="36">
        <f>SUMIFS(СВЦЭМ!$C$39:$C$782,СВЦЭМ!$A$39:$A$782,$A95,СВЦЭМ!$B$39:$B$782,N$83)+'СЕТ СН'!$H$12+СВЦЭМ!$D$10+'СЕТ СН'!$H$5-'СЕТ СН'!$H$20</f>
        <v>2719.54917019</v>
      </c>
      <c r="O95" s="36">
        <f>SUMIFS(СВЦЭМ!$C$39:$C$782,СВЦЭМ!$A$39:$A$782,$A95,СВЦЭМ!$B$39:$B$782,O$83)+'СЕТ СН'!$H$12+СВЦЭМ!$D$10+'СЕТ СН'!$H$5-'СЕТ СН'!$H$20</f>
        <v>2737.4629020499997</v>
      </c>
      <c r="P95" s="36">
        <f>SUMIFS(СВЦЭМ!$C$39:$C$782,СВЦЭМ!$A$39:$A$782,$A95,СВЦЭМ!$B$39:$B$782,P$83)+'СЕТ СН'!$H$12+СВЦЭМ!$D$10+'СЕТ СН'!$H$5-'СЕТ СН'!$H$20</f>
        <v>2732.5849237399998</v>
      </c>
      <c r="Q95" s="36">
        <f>SUMIFS(СВЦЭМ!$C$39:$C$782,СВЦЭМ!$A$39:$A$782,$A95,СВЦЭМ!$B$39:$B$782,Q$83)+'СЕТ СН'!$H$12+СВЦЭМ!$D$10+'СЕТ СН'!$H$5-'СЕТ СН'!$H$20</f>
        <v>2722.6865189499999</v>
      </c>
      <c r="R95" s="36">
        <f>SUMIFS(СВЦЭМ!$C$39:$C$782,СВЦЭМ!$A$39:$A$782,$A95,СВЦЭМ!$B$39:$B$782,R$83)+'СЕТ СН'!$H$12+СВЦЭМ!$D$10+'СЕТ СН'!$H$5-'СЕТ СН'!$H$20</f>
        <v>2697.4152651300001</v>
      </c>
      <c r="S95" s="36">
        <f>SUMIFS(СВЦЭМ!$C$39:$C$782,СВЦЭМ!$A$39:$A$782,$A95,СВЦЭМ!$B$39:$B$782,S$83)+'СЕТ СН'!$H$12+СВЦЭМ!$D$10+'СЕТ СН'!$H$5-'СЕТ СН'!$H$20</f>
        <v>2654.0765803300001</v>
      </c>
      <c r="T95" s="36">
        <f>SUMIFS(СВЦЭМ!$C$39:$C$782,СВЦЭМ!$A$39:$A$782,$A95,СВЦЭМ!$B$39:$B$782,T$83)+'СЕТ СН'!$H$12+СВЦЭМ!$D$10+'СЕТ СН'!$H$5-'СЕТ СН'!$H$20</f>
        <v>2616.8313679499997</v>
      </c>
      <c r="U95" s="36">
        <f>SUMIFS(СВЦЭМ!$C$39:$C$782,СВЦЭМ!$A$39:$A$782,$A95,СВЦЭМ!$B$39:$B$782,U$83)+'СЕТ СН'!$H$12+СВЦЭМ!$D$10+'СЕТ СН'!$H$5-'СЕТ СН'!$H$20</f>
        <v>2622.94145368</v>
      </c>
      <c r="V95" s="36">
        <f>SUMIFS(СВЦЭМ!$C$39:$C$782,СВЦЭМ!$A$39:$A$782,$A95,СВЦЭМ!$B$39:$B$782,V$83)+'СЕТ СН'!$H$12+СВЦЭМ!$D$10+'СЕТ СН'!$H$5-'СЕТ СН'!$H$20</f>
        <v>2623.7020135000002</v>
      </c>
      <c r="W95" s="36">
        <f>SUMIFS(СВЦЭМ!$C$39:$C$782,СВЦЭМ!$A$39:$A$782,$A95,СВЦЭМ!$B$39:$B$782,W$83)+'СЕТ СН'!$H$12+СВЦЭМ!$D$10+'СЕТ СН'!$H$5-'СЕТ СН'!$H$20</f>
        <v>2585.69156135</v>
      </c>
      <c r="X95" s="36">
        <f>SUMIFS(СВЦЭМ!$C$39:$C$782,СВЦЭМ!$A$39:$A$782,$A95,СВЦЭМ!$B$39:$B$782,X$83)+'СЕТ СН'!$H$12+СВЦЭМ!$D$10+'СЕТ СН'!$H$5-'СЕТ СН'!$H$20</f>
        <v>2586.96607533</v>
      </c>
      <c r="Y95" s="36">
        <f>SUMIFS(СВЦЭМ!$C$39:$C$782,СВЦЭМ!$A$39:$A$782,$A95,СВЦЭМ!$B$39:$B$782,Y$83)+'СЕТ СН'!$H$12+СВЦЭМ!$D$10+'СЕТ СН'!$H$5-'СЕТ СН'!$H$20</f>
        <v>2614.5902833299997</v>
      </c>
    </row>
    <row r="96" spans="1:25" ht="15.75" x14ac:dyDescent="0.2">
      <c r="A96" s="35">
        <f t="shared" si="2"/>
        <v>44360</v>
      </c>
      <c r="B96" s="36">
        <f>SUMIFS(СВЦЭМ!$C$39:$C$782,СВЦЭМ!$A$39:$A$782,$A96,СВЦЭМ!$B$39:$B$782,B$83)+'СЕТ СН'!$H$12+СВЦЭМ!$D$10+'СЕТ СН'!$H$5-'СЕТ СН'!$H$20</f>
        <v>2623.3483496200001</v>
      </c>
      <c r="C96" s="36">
        <f>SUMIFS(СВЦЭМ!$C$39:$C$782,СВЦЭМ!$A$39:$A$782,$A96,СВЦЭМ!$B$39:$B$782,C$83)+'СЕТ СН'!$H$12+СВЦЭМ!$D$10+'СЕТ СН'!$H$5-'СЕТ СН'!$H$20</f>
        <v>2667.6716836800001</v>
      </c>
      <c r="D96" s="36">
        <f>SUMIFS(СВЦЭМ!$C$39:$C$782,СВЦЭМ!$A$39:$A$782,$A96,СВЦЭМ!$B$39:$B$782,D$83)+'СЕТ СН'!$H$12+СВЦЭМ!$D$10+'СЕТ СН'!$H$5-'СЕТ СН'!$H$20</f>
        <v>2746.4400374900001</v>
      </c>
      <c r="E96" s="36">
        <f>SUMIFS(СВЦЭМ!$C$39:$C$782,СВЦЭМ!$A$39:$A$782,$A96,СВЦЭМ!$B$39:$B$782,E$83)+'СЕТ СН'!$H$12+СВЦЭМ!$D$10+'СЕТ СН'!$H$5-'СЕТ СН'!$H$20</f>
        <v>2741.2691458300001</v>
      </c>
      <c r="F96" s="36">
        <f>SUMIFS(СВЦЭМ!$C$39:$C$782,СВЦЭМ!$A$39:$A$782,$A96,СВЦЭМ!$B$39:$B$782,F$83)+'СЕТ СН'!$H$12+СВЦЭМ!$D$10+'СЕТ СН'!$H$5-'СЕТ СН'!$H$20</f>
        <v>2732.0841775700001</v>
      </c>
      <c r="G96" s="36">
        <f>SUMIFS(СВЦЭМ!$C$39:$C$782,СВЦЭМ!$A$39:$A$782,$A96,СВЦЭМ!$B$39:$B$782,G$83)+'СЕТ СН'!$H$12+СВЦЭМ!$D$10+'СЕТ СН'!$H$5-'СЕТ СН'!$H$20</f>
        <v>2732.5118460799999</v>
      </c>
      <c r="H96" s="36">
        <f>SUMIFS(СВЦЭМ!$C$39:$C$782,СВЦЭМ!$A$39:$A$782,$A96,СВЦЭМ!$B$39:$B$782,H$83)+'СЕТ СН'!$H$12+СВЦЭМ!$D$10+'СЕТ СН'!$H$5-'СЕТ СН'!$H$20</f>
        <v>2737.1409602700001</v>
      </c>
      <c r="I96" s="36">
        <f>SUMIFS(СВЦЭМ!$C$39:$C$782,СВЦЭМ!$A$39:$A$782,$A96,СВЦЭМ!$B$39:$B$782,I$83)+'СЕТ СН'!$H$12+СВЦЭМ!$D$10+'СЕТ СН'!$H$5-'СЕТ СН'!$H$20</f>
        <v>2678.4075439600001</v>
      </c>
      <c r="J96" s="36">
        <f>SUMIFS(СВЦЭМ!$C$39:$C$782,СВЦЭМ!$A$39:$A$782,$A96,СВЦЭМ!$B$39:$B$782,J$83)+'СЕТ СН'!$H$12+СВЦЭМ!$D$10+'СЕТ СН'!$H$5-'СЕТ СН'!$H$20</f>
        <v>2632.1633471199998</v>
      </c>
      <c r="K96" s="36">
        <f>SUMIFS(СВЦЭМ!$C$39:$C$782,СВЦЭМ!$A$39:$A$782,$A96,СВЦЭМ!$B$39:$B$782,K$83)+'СЕТ СН'!$H$12+СВЦЭМ!$D$10+'СЕТ СН'!$H$5-'СЕТ СН'!$H$20</f>
        <v>2621.8416634</v>
      </c>
      <c r="L96" s="36">
        <f>SUMIFS(СВЦЭМ!$C$39:$C$782,СВЦЭМ!$A$39:$A$782,$A96,СВЦЭМ!$B$39:$B$782,L$83)+'СЕТ СН'!$H$12+СВЦЭМ!$D$10+'СЕТ СН'!$H$5-'СЕТ СН'!$H$20</f>
        <v>2639.7161703900001</v>
      </c>
      <c r="M96" s="36">
        <f>SUMIFS(СВЦЭМ!$C$39:$C$782,СВЦЭМ!$A$39:$A$782,$A96,СВЦЭМ!$B$39:$B$782,M$83)+'СЕТ СН'!$H$12+СВЦЭМ!$D$10+'СЕТ СН'!$H$5-'СЕТ СН'!$H$20</f>
        <v>2644.0826542200002</v>
      </c>
      <c r="N96" s="36">
        <f>SUMIFS(СВЦЭМ!$C$39:$C$782,СВЦЭМ!$A$39:$A$782,$A96,СВЦЭМ!$B$39:$B$782,N$83)+'СЕТ СН'!$H$12+СВЦЭМ!$D$10+'СЕТ СН'!$H$5-'СЕТ СН'!$H$20</f>
        <v>2723.7106702199999</v>
      </c>
      <c r="O96" s="36">
        <f>SUMIFS(СВЦЭМ!$C$39:$C$782,СВЦЭМ!$A$39:$A$782,$A96,СВЦЭМ!$B$39:$B$782,O$83)+'СЕТ СН'!$H$12+СВЦЭМ!$D$10+'СЕТ СН'!$H$5-'СЕТ СН'!$H$20</f>
        <v>2738.4482175600001</v>
      </c>
      <c r="P96" s="36">
        <f>SUMIFS(СВЦЭМ!$C$39:$C$782,СВЦЭМ!$A$39:$A$782,$A96,СВЦЭМ!$B$39:$B$782,P$83)+'СЕТ СН'!$H$12+СВЦЭМ!$D$10+'СЕТ СН'!$H$5-'СЕТ СН'!$H$20</f>
        <v>2736.65187397</v>
      </c>
      <c r="Q96" s="36">
        <f>SUMIFS(СВЦЭМ!$C$39:$C$782,СВЦЭМ!$A$39:$A$782,$A96,СВЦЭМ!$B$39:$B$782,Q$83)+'СЕТ СН'!$H$12+СВЦЭМ!$D$10+'СЕТ СН'!$H$5-'СЕТ СН'!$H$20</f>
        <v>2730.5793550399999</v>
      </c>
      <c r="R96" s="36">
        <f>SUMIFS(СВЦЭМ!$C$39:$C$782,СВЦЭМ!$A$39:$A$782,$A96,СВЦЭМ!$B$39:$B$782,R$83)+'СЕТ СН'!$H$12+СВЦЭМ!$D$10+'СЕТ СН'!$H$5-'СЕТ СН'!$H$20</f>
        <v>2698.5399523999999</v>
      </c>
      <c r="S96" s="36">
        <f>SUMIFS(СВЦЭМ!$C$39:$C$782,СВЦЭМ!$A$39:$A$782,$A96,СВЦЭМ!$B$39:$B$782,S$83)+'СЕТ СН'!$H$12+СВЦЭМ!$D$10+'СЕТ СН'!$H$5-'СЕТ СН'!$H$20</f>
        <v>2620.9861128000002</v>
      </c>
      <c r="T96" s="36">
        <f>SUMIFS(СВЦЭМ!$C$39:$C$782,СВЦЭМ!$A$39:$A$782,$A96,СВЦЭМ!$B$39:$B$782,T$83)+'СЕТ СН'!$H$12+СВЦЭМ!$D$10+'СЕТ СН'!$H$5-'СЕТ СН'!$H$20</f>
        <v>2631.8857490800001</v>
      </c>
      <c r="U96" s="36">
        <f>SUMIFS(СВЦЭМ!$C$39:$C$782,СВЦЭМ!$A$39:$A$782,$A96,СВЦЭМ!$B$39:$B$782,U$83)+'СЕТ СН'!$H$12+СВЦЭМ!$D$10+'СЕТ СН'!$H$5-'СЕТ СН'!$H$20</f>
        <v>2637.8246029299999</v>
      </c>
      <c r="V96" s="36">
        <f>SUMIFS(СВЦЭМ!$C$39:$C$782,СВЦЭМ!$A$39:$A$782,$A96,СВЦЭМ!$B$39:$B$782,V$83)+'СЕТ СН'!$H$12+СВЦЭМ!$D$10+'СЕТ СН'!$H$5-'СЕТ СН'!$H$20</f>
        <v>2595.9635964199997</v>
      </c>
      <c r="W96" s="36">
        <f>SUMIFS(СВЦЭМ!$C$39:$C$782,СВЦЭМ!$A$39:$A$782,$A96,СВЦЭМ!$B$39:$B$782,W$83)+'СЕТ СН'!$H$12+СВЦЭМ!$D$10+'СЕТ СН'!$H$5-'СЕТ СН'!$H$20</f>
        <v>2588.4748617</v>
      </c>
      <c r="X96" s="36">
        <f>SUMIFS(СВЦЭМ!$C$39:$C$782,СВЦЭМ!$A$39:$A$782,$A96,СВЦЭМ!$B$39:$B$782,X$83)+'СЕТ СН'!$H$12+СВЦЭМ!$D$10+'СЕТ СН'!$H$5-'СЕТ СН'!$H$20</f>
        <v>2586.9943135100002</v>
      </c>
      <c r="Y96" s="36">
        <f>SUMIFS(СВЦЭМ!$C$39:$C$782,СВЦЭМ!$A$39:$A$782,$A96,СВЦЭМ!$B$39:$B$782,Y$83)+'СЕТ СН'!$H$12+СВЦЭМ!$D$10+'СЕТ СН'!$H$5-'СЕТ СН'!$H$20</f>
        <v>2589.6207966900001</v>
      </c>
    </row>
    <row r="97" spans="1:25" ht="15.75" x14ac:dyDescent="0.2">
      <c r="A97" s="35">
        <f t="shared" si="2"/>
        <v>44361</v>
      </c>
      <c r="B97" s="36">
        <f>SUMIFS(СВЦЭМ!$C$39:$C$782,СВЦЭМ!$A$39:$A$782,$A97,СВЦЭМ!$B$39:$B$782,B$83)+'СЕТ СН'!$H$12+СВЦЭМ!$D$10+'СЕТ СН'!$H$5-'СЕТ СН'!$H$20</f>
        <v>2616.0749998199999</v>
      </c>
      <c r="C97" s="36">
        <f>SUMIFS(СВЦЭМ!$C$39:$C$782,СВЦЭМ!$A$39:$A$782,$A97,СВЦЭМ!$B$39:$B$782,C$83)+'СЕТ СН'!$H$12+СВЦЭМ!$D$10+'СЕТ СН'!$H$5-'СЕТ СН'!$H$20</f>
        <v>2696.71455651</v>
      </c>
      <c r="D97" s="36">
        <f>SUMIFS(СВЦЭМ!$C$39:$C$782,СВЦЭМ!$A$39:$A$782,$A97,СВЦЭМ!$B$39:$B$782,D$83)+'СЕТ СН'!$H$12+СВЦЭМ!$D$10+'СЕТ СН'!$H$5-'СЕТ СН'!$H$20</f>
        <v>2733.3526644100002</v>
      </c>
      <c r="E97" s="36">
        <f>SUMIFS(СВЦЭМ!$C$39:$C$782,СВЦЭМ!$A$39:$A$782,$A97,СВЦЭМ!$B$39:$B$782,E$83)+'СЕТ СН'!$H$12+СВЦЭМ!$D$10+'СЕТ СН'!$H$5-'СЕТ СН'!$H$20</f>
        <v>2754.0349336999998</v>
      </c>
      <c r="F97" s="36">
        <f>SUMIFS(СВЦЭМ!$C$39:$C$782,СВЦЭМ!$A$39:$A$782,$A97,СВЦЭМ!$B$39:$B$782,F$83)+'СЕТ СН'!$H$12+СВЦЭМ!$D$10+'СЕТ СН'!$H$5-'СЕТ СН'!$H$20</f>
        <v>2751.03683009</v>
      </c>
      <c r="G97" s="36">
        <f>SUMIFS(СВЦЭМ!$C$39:$C$782,СВЦЭМ!$A$39:$A$782,$A97,СВЦЭМ!$B$39:$B$782,G$83)+'СЕТ СН'!$H$12+СВЦЭМ!$D$10+'СЕТ СН'!$H$5-'СЕТ СН'!$H$20</f>
        <v>2751.6337685799999</v>
      </c>
      <c r="H97" s="36">
        <f>SUMIFS(СВЦЭМ!$C$39:$C$782,СВЦЭМ!$A$39:$A$782,$A97,СВЦЭМ!$B$39:$B$782,H$83)+'СЕТ СН'!$H$12+СВЦЭМ!$D$10+'СЕТ СН'!$H$5-'СЕТ СН'!$H$20</f>
        <v>2742.5590384699999</v>
      </c>
      <c r="I97" s="36">
        <f>SUMIFS(СВЦЭМ!$C$39:$C$782,СВЦЭМ!$A$39:$A$782,$A97,СВЦЭМ!$B$39:$B$782,I$83)+'СЕТ СН'!$H$12+СВЦЭМ!$D$10+'СЕТ СН'!$H$5-'СЕТ СН'!$H$20</f>
        <v>2701.4015083899999</v>
      </c>
      <c r="J97" s="36">
        <f>SUMIFS(СВЦЭМ!$C$39:$C$782,СВЦЭМ!$A$39:$A$782,$A97,СВЦЭМ!$B$39:$B$782,J$83)+'СЕТ СН'!$H$12+СВЦЭМ!$D$10+'СЕТ СН'!$H$5-'СЕТ СН'!$H$20</f>
        <v>2639.69411236</v>
      </c>
      <c r="K97" s="36">
        <f>SUMIFS(СВЦЭМ!$C$39:$C$782,СВЦЭМ!$A$39:$A$782,$A97,СВЦЭМ!$B$39:$B$782,K$83)+'СЕТ СН'!$H$12+СВЦЭМ!$D$10+'СЕТ СН'!$H$5-'СЕТ СН'!$H$20</f>
        <v>2628.5559991800001</v>
      </c>
      <c r="L97" s="36">
        <f>SUMIFS(СВЦЭМ!$C$39:$C$782,СВЦЭМ!$A$39:$A$782,$A97,СВЦЭМ!$B$39:$B$782,L$83)+'СЕТ СН'!$H$12+СВЦЭМ!$D$10+'СЕТ СН'!$H$5-'СЕТ СН'!$H$20</f>
        <v>2641.8797106000002</v>
      </c>
      <c r="M97" s="36">
        <f>SUMIFS(СВЦЭМ!$C$39:$C$782,СВЦЭМ!$A$39:$A$782,$A97,СВЦЭМ!$B$39:$B$782,M$83)+'СЕТ СН'!$H$12+СВЦЭМ!$D$10+'СЕТ СН'!$H$5-'СЕТ СН'!$H$20</f>
        <v>2641.2451901300001</v>
      </c>
      <c r="N97" s="36">
        <f>SUMIFS(СВЦЭМ!$C$39:$C$782,СВЦЭМ!$A$39:$A$782,$A97,СВЦЭМ!$B$39:$B$782,N$83)+'СЕТ СН'!$H$12+СВЦЭМ!$D$10+'СЕТ СН'!$H$5-'СЕТ СН'!$H$20</f>
        <v>2718.19187427</v>
      </c>
      <c r="O97" s="36">
        <f>SUMIFS(СВЦЭМ!$C$39:$C$782,СВЦЭМ!$A$39:$A$782,$A97,СВЦЭМ!$B$39:$B$782,O$83)+'СЕТ СН'!$H$12+СВЦЭМ!$D$10+'СЕТ СН'!$H$5-'СЕТ СН'!$H$20</f>
        <v>2735.8323171100001</v>
      </c>
      <c r="P97" s="36">
        <f>SUMIFS(СВЦЭМ!$C$39:$C$782,СВЦЭМ!$A$39:$A$782,$A97,СВЦЭМ!$B$39:$B$782,P$83)+'СЕТ СН'!$H$12+СВЦЭМ!$D$10+'СЕТ СН'!$H$5-'СЕТ СН'!$H$20</f>
        <v>2724.66779959</v>
      </c>
      <c r="Q97" s="36">
        <f>SUMIFS(СВЦЭМ!$C$39:$C$782,СВЦЭМ!$A$39:$A$782,$A97,СВЦЭМ!$B$39:$B$782,Q$83)+'СЕТ СН'!$H$12+СВЦЭМ!$D$10+'СЕТ СН'!$H$5-'СЕТ СН'!$H$20</f>
        <v>2721.37022303</v>
      </c>
      <c r="R97" s="36">
        <f>SUMIFS(СВЦЭМ!$C$39:$C$782,СВЦЭМ!$A$39:$A$782,$A97,СВЦЭМ!$B$39:$B$782,R$83)+'СЕТ СН'!$H$12+СВЦЭМ!$D$10+'СЕТ СН'!$H$5-'СЕТ СН'!$H$20</f>
        <v>2702.6803406999998</v>
      </c>
      <c r="S97" s="36">
        <f>SUMIFS(СВЦЭМ!$C$39:$C$782,СВЦЭМ!$A$39:$A$782,$A97,СВЦЭМ!$B$39:$B$782,S$83)+'СЕТ СН'!$H$12+СВЦЭМ!$D$10+'СЕТ СН'!$H$5-'СЕТ СН'!$H$20</f>
        <v>2619.6238086499998</v>
      </c>
      <c r="T97" s="36">
        <f>SUMIFS(СВЦЭМ!$C$39:$C$782,СВЦЭМ!$A$39:$A$782,$A97,СВЦЭМ!$B$39:$B$782,T$83)+'СЕТ СН'!$H$12+СВЦЭМ!$D$10+'СЕТ СН'!$H$5-'СЕТ СН'!$H$20</f>
        <v>2648.0386511199999</v>
      </c>
      <c r="U97" s="36">
        <f>SUMIFS(СВЦЭМ!$C$39:$C$782,СВЦЭМ!$A$39:$A$782,$A97,СВЦЭМ!$B$39:$B$782,U$83)+'СЕТ СН'!$H$12+СВЦЭМ!$D$10+'СЕТ СН'!$H$5-'СЕТ СН'!$H$20</f>
        <v>2657.13263598</v>
      </c>
      <c r="V97" s="36">
        <f>SUMIFS(СВЦЭМ!$C$39:$C$782,СВЦЭМ!$A$39:$A$782,$A97,СВЦЭМ!$B$39:$B$782,V$83)+'СЕТ СН'!$H$12+СВЦЭМ!$D$10+'СЕТ СН'!$H$5-'СЕТ СН'!$H$20</f>
        <v>2618.3985674300002</v>
      </c>
      <c r="W97" s="36">
        <f>SUMIFS(СВЦЭМ!$C$39:$C$782,СВЦЭМ!$A$39:$A$782,$A97,СВЦЭМ!$B$39:$B$782,W$83)+'СЕТ СН'!$H$12+СВЦЭМ!$D$10+'СЕТ СН'!$H$5-'СЕТ СН'!$H$20</f>
        <v>2584.27032525</v>
      </c>
      <c r="X97" s="36">
        <f>SUMIFS(СВЦЭМ!$C$39:$C$782,СВЦЭМ!$A$39:$A$782,$A97,СВЦЭМ!$B$39:$B$782,X$83)+'СЕТ СН'!$H$12+СВЦЭМ!$D$10+'СЕТ СН'!$H$5-'СЕТ СН'!$H$20</f>
        <v>2605.2279584399998</v>
      </c>
      <c r="Y97" s="36">
        <f>SUMIFS(СВЦЭМ!$C$39:$C$782,СВЦЭМ!$A$39:$A$782,$A97,СВЦЭМ!$B$39:$B$782,Y$83)+'СЕТ СН'!$H$12+СВЦЭМ!$D$10+'СЕТ СН'!$H$5-'СЕТ СН'!$H$20</f>
        <v>2625.9388019799999</v>
      </c>
    </row>
    <row r="98" spans="1:25" ht="15.75" x14ac:dyDescent="0.2">
      <c r="A98" s="35">
        <f t="shared" si="2"/>
        <v>44362</v>
      </c>
      <c r="B98" s="36">
        <f>SUMIFS(СВЦЭМ!$C$39:$C$782,СВЦЭМ!$A$39:$A$782,$A98,СВЦЭМ!$B$39:$B$782,B$83)+'СЕТ СН'!$H$12+СВЦЭМ!$D$10+'СЕТ СН'!$H$5-'СЕТ СН'!$H$20</f>
        <v>2635.1653555600001</v>
      </c>
      <c r="C98" s="36">
        <f>SUMIFS(СВЦЭМ!$C$39:$C$782,СВЦЭМ!$A$39:$A$782,$A98,СВЦЭМ!$B$39:$B$782,C$83)+'СЕТ СН'!$H$12+СВЦЭМ!$D$10+'СЕТ СН'!$H$5-'СЕТ СН'!$H$20</f>
        <v>2710.19445047</v>
      </c>
      <c r="D98" s="36">
        <f>SUMIFS(СВЦЭМ!$C$39:$C$782,СВЦЭМ!$A$39:$A$782,$A98,СВЦЭМ!$B$39:$B$782,D$83)+'СЕТ СН'!$H$12+СВЦЭМ!$D$10+'СЕТ СН'!$H$5-'СЕТ СН'!$H$20</f>
        <v>2743.38556135</v>
      </c>
      <c r="E98" s="36">
        <f>SUMIFS(СВЦЭМ!$C$39:$C$782,СВЦЭМ!$A$39:$A$782,$A98,СВЦЭМ!$B$39:$B$782,E$83)+'СЕТ СН'!$H$12+СВЦЭМ!$D$10+'СЕТ СН'!$H$5-'СЕТ СН'!$H$20</f>
        <v>2752.6815831100002</v>
      </c>
      <c r="F98" s="36">
        <f>SUMIFS(СВЦЭМ!$C$39:$C$782,СВЦЭМ!$A$39:$A$782,$A98,СВЦЭМ!$B$39:$B$782,F$83)+'СЕТ СН'!$H$12+СВЦЭМ!$D$10+'СЕТ СН'!$H$5-'СЕТ СН'!$H$20</f>
        <v>2739.2938823300001</v>
      </c>
      <c r="G98" s="36">
        <f>SUMIFS(СВЦЭМ!$C$39:$C$782,СВЦЭМ!$A$39:$A$782,$A98,СВЦЭМ!$B$39:$B$782,G$83)+'СЕТ СН'!$H$12+СВЦЭМ!$D$10+'СЕТ СН'!$H$5-'СЕТ СН'!$H$20</f>
        <v>2736.1301792599997</v>
      </c>
      <c r="H98" s="36">
        <f>SUMIFS(СВЦЭМ!$C$39:$C$782,СВЦЭМ!$A$39:$A$782,$A98,СВЦЭМ!$B$39:$B$782,H$83)+'СЕТ СН'!$H$12+СВЦЭМ!$D$10+'СЕТ СН'!$H$5-'СЕТ СН'!$H$20</f>
        <v>2743.1693038899998</v>
      </c>
      <c r="I98" s="36">
        <f>SUMIFS(СВЦЭМ!$C$39:$C$782,СВЦЭМ!$A$39:$A$782,$A98,СВЦЭМ!$B$39:$B$782,I$83)+'СЕТ СН'!$H$12+СВЦЭМ!$D$10+'СЕТ СН'!$H$5-'СЕТ СН'!$H$20</f>
        <v>2659.8726184400002</v>
      </c>
      <c r="J98" s="36">
        <f>SUMIFS(СВЦЭМ!$C$39:$C$782,СВЦЭМ!$A$39:$A$782,$A98,СВЦЭМ!$B$39:$B$782,J$83)+'СЕТ СН'!$H$12+СВЦЭМ!$D$10+'СЕТ СН'!$H$5-'СЕТ СН'!$H$20</f>
        <v>2623.1460855699997</v>
      </c>
      <c r="K98" s="36">
        <f>SUMIFS(СВЦЭМ!$C$39:$C$782,СВЦЭМ!$A$39:$A$782,$A98,СВЦЭМ!$B$39:$B$782,K$83)+'СЕТ СН'!$H$12+СВЦЭМ!$D$10+'СЕТ СН'!$H$5-'СЕТ СН'!$H$20</f>
        <v>2605.5933646799999</v>
      </c>
      <c r="L98" s="36">
        <f>SUMIFS(СВЦЭМ!$C$39:$C$782,СВЦЭМ!$A$39:$A$782,$A98,СВЦЭМ!$B$39:$B$782,L$83)+'СЕТ СН'!$H$12+СВЦЭМ!$D$10+'СЕТ СН'!$H$5-'СЕТ СН'!$H$20</f>
        <v>2596.3127252300001</v>
      </c>
      <c r="M98" s="36">
        <f>SUMIFS(СВЦЭМ!$C$39:$C$782,СВЦЭМ!$A$39:$A$782,$A98,СВЦЭМ!$B$39:$B$782,M$83)+'СЕТ СН'!$H$12+СВЦЭМ!$D$10+'СЕТ СН'!$H$5-'СЕТ СН'!$H$20</f>
        <v>2654.0410221799998</v>
      </c>
      <c r="N98" s="36">
        <f>SUMIFS(СВЦЭМ!$C$39:$C$782,СВЦЭМ!$A$39:$A$782,$A98,СВЦЭМ!$B$39:$B$782,N$83)+'СЕТ СН'!$H$12+СВЦЭМ!$D$10+'СЕТ СН'!$H$5-'СЕТ СН'!$H$20</f>
        <v>2701.55463508</v>
      </c>
      <c r="O98" s="36">
        <f>SUMIFS(СВЦЭМ!$C$39:$C$782,СВЦЭМ!$A$39:$A$782,$A98,СВЦЭМ!$B$39:$B$782,O$83)+'СЕТ СН'!$H$12+СВЦЭМ!$D$10+'СЕТ СН'!$H$5-'СЕТ СН'!$H$20</f>
        <v>2742.4343505500001</v>
      </c>
      <c r="P98" s="36">
        <f>SUMIFS(СВЦЭМ!$C$39:$C$782,СВЦЭМ!$A$39:$A$782,$A98,СВЦЭМ!$B$39:$B$782,P$83)+'СЕТ СН'!$H$12+СВЦЭМ!$D$10+'СЕТ СН'!$H$5-'СЕТ СН'!$H$20</f>
        <v>2745.4084780799999</v>
      </c>
      <c r="Q98" s="36">
        <f>SUMIFS(СВЦЭМ!$C$39:$C$782,СВЦЭМ!$A$39:$A$782,$A98,СВЦЭМ!$B$39:$B$782,Q$83)+'СЕТ СН'!$H$12+СВЦЭМ!$D$10+'СЕТ СН'!$H$5-'СЕТ СН'!$H$20</f>
        <v>2754.0080732699998</v>
      </c>
      <c r="R98" s="36">
        <f>SUMIFS(СВЦЭМ!$C$39:$C$782,СВЦЭМ!$A$39:$A$782,$A98,СВЦЭМ!$B$39:$B$782,R$83)+'СЕТ СН'!$H$12+СВЦЭМ!$D$10+'СЕТ СН'!$H$5-'СЕТ СН'!$H$20</f>
        <v>2721.8155476399997</v>
      </c>
      <c r="S98" s="36">
        <f>SUMIFS(СВЦЭМ!$C$39:$C$782,СВЦЭМ!$A$39:$A$782,$A98,СВЦЭМ!$B$39:$B$782,S$83)+'СЕТ СН'!$H$12+СВЦЭМ!$D$10+'СЕТ СН'!$H$5-'СЕТ СН'!$H$20</f>
        <v>2661.4810802399998</v>
      </c>
      <c r="T98" s="36">
        <f>SUMIFS(СВЦЭМ!$C$39:$C$782,СВЦЭМ!$A$39:$A$782,$A98,СВЦЭМ!$B$39:$B$782,T$83)+'СЕТ СН'!$H$12+СВЦЭМ!$D$10+'СЕТ СН'!$H$5-'СЕТ СН'!$H$20</f>
        <v>2610.6250144400001</v>
      </c>
      <c r="U98" s="36">
        <f>SUMIFS(СВЦЭМ!$C$39:$C$782,СВЦЭМ!$A$39:$A$782,$A98,СВЦЭМ!$B$39:$B$782,U$83)+'СЕТ СН'!$H$12+СВЦЭМ!$D$10+'СЕТ СН'!$H$5-'СЕТ СН'!$H$20</f>
        <v>2606.7020169899997</v>
      </c>
      <c r="V98" s="36">
        <f>SUMIFS(СВЦЭМ!$C$39:$C$782,СВЦЭМ!$A$39:$A$782,$A98,СВЦЭМ!$B$39:$B$782,V$83)+'СЕТ СН'!$H$12+СВЦЭМ!$D$10+'СЕТ СН'!$H$5-'СЕТ СН'!$H$20</f>
        <v>2568.2870544100001</v>
      </c>
      <c r="W98" s="36">
        <f>SUMIFS(СВЦЭМ!$C$39:$C$782,СВЦЭМ!$A$39:$A$782,$A98,СВЦЭМ!$B$39:$B$782,W$83)+'СЕТ СН'!$H$12+СВЦЭМ!$D$10+'СЕТ СН'!$H$5-'СЕТ СН'!$H$20</f>
        <v>2558.8816730799999</v>
      </c>
      <c r="X98" s="36">
        <f>SUMIFS(СВЦЭМ!$C$39:$C$782,СВЦЭМ!$A$39:$A$782,$A98,СВЦЭМ!$B$39:$B$782,X$83)+'СЕТ СН'!$H$12+СВЦЭМ!$D$10+'СЕТ СН'!$H$5-'СЕТ СН'!$H$20</f>
        <v>2575.7437573299999</v>
      </c>
      <c r="Y98" s="36">
        <f>SUMIFS(СВЦЭМ!$C$39:$C$782,СВЦЭМ!$A$39:$A$782,$A98,СВЦЭМ!$B$39:$B$782,Y$83)+'СЕТ СН'!$H$12+СВЦЭМ!$D$10+'СЕТ СН'!$H$5-'СЕТ СН'!$H$20</f>
        <v>2591.9933902399998</v>
      </c>
    </row>
    <row r="99" spans="1:25" ht="15.75" x14ac:dyDescent="0.2">
      <c r="A99" s="35">
        <f t="shared" si="2"/>
        <v>44363</v>
      </c>
      <c r="B99" s="36">
        <f>SUMIFS(СВЦЭМ!$C$39:$C$782,СВЦЭМ!$A$39:$A$782,$A99,СВЦЭМ!$B$39:$B$782,B$83)+'СЕТ СН'!$H$12+СВЦЭМ!$D$10+'СЕТ СН'!$H$5-'СЕТ СН'!$H$20</f>
        <v>2616.4818203999998</v>
      </c>
      <c r="C99" s="36">
        <f>SUMIFS(СВЦЭМ!$C$39:$C$782,СВЦЭМ!$A$39:$A$782,$A99,СВЦЭМ!$B$39:$B$782,C$83)+'СЕТ СН'!$H$12+СВЦЭМ!$D$10+'СЕТ СН'!$H$5-'СЕТ СН'!$H$20</f>
        <v>2699.6815149200002</v>
      </c>
      <c r="D99" s="36">
        <f>SUMIFS(СВЦЭМ!$C$39:$C$782,СВЦЭМ!$A$39:$A$782,$A99,СВЦЭМ!$B$39:$B$782,D$83)+'СЕТ СН'!$H$12+СВЦЭМ!$D$10+'СЕТ СН'!$H$5-'СЕТ СН'!$H$20</f>
        <v>2732.7654198499999</v>
      </c>
      <c r="E99" s="36">
        <f>SUMIFS(СВЦЭМ!$C$39:$C$782,СВЦЭМ!$A$39:$A$782,$A99,СВЦЭМ!$B$39:$B$782,E$83)+'СЕТ СН'!$H$12+СВЦЭМ!$D$10+'СЕТ СН'!$H$5-'СЕТ СН'!$H$20</f>
        <v>2728.23911907</v>
      </c>
      <c r="F99" s="36">
        <f>SUMIFS(СВЦЭМ!$C$39:$C$782,СВЦЭМ!$A$39:$A$782,$A99,СВЦЭМ!$B$39:$B$782,F$83)+'СЕТ СН'!$H$12+СВЦЭМ!$D$10+'СЕТ СН'!$H$5-'СЕТ СН'!$H$20</f>
        <v>2722.11762559</v>
      </c>
      <c r="G99" s="36">
        <f>SUMIFS(СВЦЭМ!$C$39:$C$782,СВЦЭМ!$A$39:$A$782,$A99,СВЦЭМ!$B$39:$B$782,G$83)+'СЕТ СН'!$H$12+СВЦЭМ!$D$10+'СЕТ СН'!$H$5-'СЕТ СН'!$H$20</f>
        <v>2732.4567652999999</v>
      </c>
      <c r="H99" s="36">
        <f>SUMIFS(СВЦЭМ!$C$39:$C$782,СВЦЭМ!$A$39:$A$782,$A99,СВЦЭМ!$B$39:$B$782,H$83)+'СЕТ СН'!$H$12+СВЦЭМ!$D$10+'СЕТ СН'!$H$5-'СЕТ СН'!$H$20</f>
        <v>2719.8101203300002</v>
      </c>
      <c r="I99" s="36">
        <f>SUMIFS(СВЦЭМ!$C$39:$C$782,СВЦЭМ!$A$39:$A$782,$A99,СВЦЭМ!$B$39:$B$782,I$83)+'СЕТ СН'!$H$12+СВЦЭМ!$D$10+'СЕТ СН'!$H$5-'СЕТ СН'!$H$20</f>
        <v>2668.8251545200001</v>
      </c>
      <c r="J99" s="36">
        <f>SUMIFS(СВЦЭМ!$C$39:$C$782,СВЦЭМ!$A$39:$A$782,$A99,СВЦЭМ!$B$39:$B$782,J$83)+'СЕТ СН'!$H$12+СВЦЭМ!$D$10+'СЕТ СН'!$H$5-'СЕТ СН'!$H$20</f>
        <v>2619.2874877899999</v>
      </c>
      <c r="K99" s="36">
        <f>SUMIFS(СВЦЭМ!$C$39:$C$782,СВЦЭМ!$A$39:$A$782,$A99,СВЦЭМ!$B$39:$B$782,K$83)+'СЕТ СН'!$H$12+СВЦЭМ!$D$10+'СЕТ СН'!$H$5-'СЕТ СН'!$H$20</f>
        <v>2591.0260866999997</v>
      </c>
      <c r="L99" s="36">
        <f>SUMIFS(СВЦЭМ!$C$39:$C$782,СВЦЭМ!$A$39:$A$782,$A99,СВЦЭМ!$B$39:$B$782,L$83)+'СЕТ СН'!$H$12+СВЦЭМ!$D$10+'СЕТ СН'!$H$5-'СЕТ СН'!$H$20</f>
        <v>2611.5263265499998</v>
      </c>
      <c r="M99" s="36">
        <f>SUMIFS(СВЦЭМ!$C$39:$C$782,СВЦЭМ!$A$39:$A$782,$A99,СВЦЭМ!$B$39:$B$782,M$83)+'СЕТ СН'!$H$12+СВЦЭМ!$D$10+'СЕТ СН'!$H$5-'СЕТ СН'!$H$20</f>
        <v>2646.8155029199997</v>
      </c>
      <c r="N99" s="36">
        <f>SUMIFS(СВЦЭМ!$C$39:$C$782,СВЦЭМ!$A$39:$A$782,$A99,СВЦЭМ!$B$39:$B$782,N$83)+'СЕТ СН'!$H$12+СВЦЭМ!$D$10+'СЕТ СН'!$H$5-'СЕТ СН'!$H$20</f>
        <v>2714.3094327200001</v>
      </c>
      <c r="O99" s="36">
        <f>SUMIFS(СВЦЭМ!$C$39:$C$782,СВЦЭМ!$A$39:$A$782,$A99,СВЦЭМ!$B$39:$B$782,O$83)+'СЕТ СН'!$H$12+СВЦЭМ!$D$10+'СЕТ СН'!$H$5-'СЕТ СН'!$H$20</f>
        <v>2730.25204846</v>
      </c>
      <c r="P99" s="36">
        <f>SUMIFS(СВЦЭМ!$C$39:$C$782,СВЦЭМ!$A$39:$A$782,$A99,СВЦЭМ!$B$39:$B$782,P$83)+'СЕТ СН'!$H$12+СВЦЭМ!$D$10+'СЕТ СН'!$H$5-'СЕТ СН'!$H$20</f>
        <v>2740.9231457000001</v>
      </c>
      <c r="Q99" s="36">
        <f>SUMIFS(СВЦЭМ!$C$39:$C$782,СВЦЭМ!$A$39:$A$782,$A99,СВЦЭМ!$B$39:$B$782,Q$83)+'СЕТ СН'!$H$12+СВЦЭМ!$D$10+'СЕТ СН'!$H$5-'СЕТ СН'!$H$20</f>
        <v>2742.6448766499998</v>
      </c>
      <c r="R99" s="36">
        <f>SUMIFS(СВЦЭМ!$C$39:$C$782,СВЦЭМ!$A$39:$A$782,$A99,СВЦЭМ!$B$39:$B$782,R$83)+'СЕТ СН'!$H$12+СВЦЭМ!$D$10+'СЕТ СН'!$H$5-'СЕТ СН'!$H$20</f>
        <v>2725.1862071699998</v>
      </c>
      <c r="S99" s="36">
        <f>SUMIFS(СВЦЭМ!$C$39:$C$782,СВЦЭМ!$A$39:$A$782,$A99,СВЦЭМ!$B$39:$B$782,S$83)+'СЕТ СН'!$H$12+СВЦЭМ!$D$10+'СЕТ СН'!$H$5-'СЕТ СН'!$H$20</f>
        <v>2661.7737787799997</v>
      </c>
      <c r="T99" s="36">
        <f>SUMIFS(СВЦЭМ!$C$39:$C$782,СВЦЭМ!$A$39:$A$782,$A99,СВЦЭМ!$B$39:$B$782,T$83)+'СЕТ СН'!$H$12+СВЦЭМ!$D$10+'СЕТ СН'!$H$5-'СЕТ СН'!$H$20</f>
        <v>2609.1159796800002</v>
      </c>
      <c r="U99" s="36">
        <f>SUMIFS(СВЦЭМ!$C$39:$C$782,СВЦЭМ!$A$39:$A$782,$A99,СВЦЭМ!$B$39:$B$782,U$83)+'СЕТ СН'!$H$12+СВЦЭМ!$D$10+'СЕТ СН'!$H$5-'СЕТ СН'!$H$20</f>
        <v>2590.3096891099999</v>
      </c>
      <c r="V99" s="36">
        <f>SUMIFS(СВЦЭМ!$C$39:$C$782,СВЦЭМ!$A$39:$A$782,$A99,СВЦЭМ!$B$39:$B$782,V$83)+'СЕТ СН'!$H$12+СВЦЭМ!$D$10+'СЕТ СН'!$H$5-'СЕТ СН'!$H$20</f>
        <v>2566.2334575199998</v>
      </c>
      <c r="W99" s="36">
        <f>SUMIFS(СВЦЭМ!$C$39:$C$782,СВЦЭМ!$A$39:$A$782,$A99,СВЦЭМ!$B$39:$B$782,W$83)+'СЕТ СН'!$H$12+СВЦЭМ!$D$10+'СЕТ СН'!$H$5-'СЕТ СН'!$H$20</f>
        <v>2548.5133296599997</v>
      </c>
      <c r="X99" s="36">
        <f>SUMIFS(СВЦЭМ!$C$39:$C$782,СВЦЭМ!$A$39:$A$782,$A99,СВЦЭМ!$B$39:$B$782,X$83)+'СЕТ СН'!$H$12+СВЦЭМ!$D$10+'СЕТ СН'!$H$5-'СЕТ СН'!$H$20</f>
        <v>2557.7594120899998</v>
      </c>
      <c r="Y99" s="36">
        <f>SUMIFS(СВЦЭМ!$C$39:$C$782,СВЦЭМ!$A$39:$A$782,$A99,СВЦЭМ!$B$39:$B$782,Y$83)+'СЕТ СН'!$H$12+СВЦЭМ!$D$10+'СЕТ СН'!$H$5-'СЕТ СН'!$H$20</f>
        <v>2578.5608090199999</v>
      </c>
    </row>
    <row r="100" spans="1:25" ht="15.75" x14ac:dyDescent="0.2">
      <c r="A100" s="35">
        <f t="shared" si="2"/>
        <v>44364</v>
      </c>
      <c r="B100" s="36">
        <f>SUMIFS(СВЦЭМ!$C$39:$C$782,СВЦЭМ!$A$39:$A$782,$A100,СВЦЭМ!$B$39:$B$782,B$83)+'СЕТ СН'!$H$12+СВЦЭМ!$D$10+'СЕТ СН'!$H$5-'СЕТ СН'!$H$20</f>
        <v>2648.3598095899997</v>
      </c>
      <c r="C100" s="36">
        <f>SUMIFS(СВЦЭМ!$C$39:$C$782,СВЦЭМ!$A$39:$A$782,$A100,СВЦЭМ!$B$39:$B$782,C$83)+'СЕТ СН'!$H$12+СВЦЭМ!$D$10+'СЕТ СН'!$H$5-'СЕТ СН'!$H$20</f>
        <v>2741.8395504099999</v>
      </c>
      <c r="D100" s="36">
        <f>SUMIFS(СВЦЭМ!$C$39:$C$782,СВЦЭМ!$A$39:$A$782,$A100,СВЦЭМ!$B$39:$B$782,D$83)+'СЕТ СН'!$H$12+СВЦЭМ!$D$10+'СЕТ СН'!$H$5-'СЕТ СН'!$H$20</f>
        <v>2755.8334827999997</v>
      </c>
      <c r="E100" s="36">
        <f>SUMIFS(СВЦЭМ!$C$39:$C$782,СВЦЭМ!$A$39:$A$782,$A100,СВЦЭМ!$B$39:$B$782,E$83)+'СЕТ СН'!$H$12+СВЦЭМ!$D$10+'СЕТ СН'!$H$5-'СЕТ СН'!$H$20</f>
        <v>2750.63435084</v>
      </c>
      <c r="F100" s="36">
        <f>SUMIFS(СВЦЭМ!$C$39:$C$782,СВЦЭМ!$A$39:$A$782,$A100,СВЦЭМ!$B$39:$B$782,F$83)+'СЕТ СН'!$H$12+СВЦЭМ!$D$10+'СЕТ СН'!$H$5-'СЕТ СН'!$H$20</f>
        <v>2742.4200882699997</v>
      </c>
      <c r="G100" s="36">
        <f>SUMIFS(СВЦЭМ!$C$39:$C$782,СВЦЭМ!$A$39:$A$782,$A100,СВЦЭМ!$B$39:$B$782,G$83)+'СЕТ СН'!$H$12+СВЦЭМ!$D$10+'СЕТ СН'!$H$5-'СЕТ СН'!$H$20</f>
        <v>2753.5357041500001</v>
      </c>
      <c r="H100" s="36">
        <f>SUMIFS(СВЦЭМ!$C$39:$C$782,СВЦЭМ!$A$39:$A$782,$A100,СВЦЭМ!$B$39:$B$782,H$83)+'СЕТ СН'!$H$12+СВЦЭМ!$D$10+'СЕТ СН'!$H$5-'СЕТ СН'!$H$20</f>
        <v>2781.2590710899999</v>
      </c>
      <c r="I100" s="36">
        <f>SUMIFS(СВЦЭМ!$C$39:$C$782,СВЦЭМ!$A$39:$A$782,$A100,СВЦЭМ!$B$39:$B$782,I$83)+'СЕТ СН'!$H$12+СВЦЭМ!$D$10+'СЕТ СН'!$H$5-'СЕТ СН'!$H$20</f>
        <v>2694.4253486600001</v>
      </c>
      <c r="J100" s="36">
        <f>SUMIFS(СВЦЭМ!$C$39:$C$782,СВЦЭМ!$A$39:$A$782,$A100,СВЦЭМ!$B$39:$B$782,J$83)+'СЕТ СН'!$H$12+СВЦЭМ!$D$10+'СЕТ СН'!$H$5-'СЕТ СН'!$H$20</f>
        <v>2668.0026180699997</v>
      </c>
      <c r="K100" s="36">
        <f>SUMIFS(СВЦЭМ!$C$39:$C$782,СВЦЭМ!$A$39:$A$782,$A100,СВЦЭМ!$B$39:$B$782,K$83)+'СЕТ СН'!$H$12+СВЦЭМ!$D$10+'СЕТ СН'!$H$5-'СЕТ СН'!$H$20</f>
        <v>2651.5922603099998</v>
      </c>
      <c r="L100" s="36">
        <f>SUMIFS(СВЦЭМ!$C$39:$C$782,СВЦЭМ!$A$39:$A$782,$A100,СВЦЭМ!$B$39:$B$782,L$83)+'СЕТ СН'!$H$12+СВЦЭМ!$D$10+'СЕТ СН'!$H$5-'СЕТ СН'!$H$20</f>
        <v>2641.05516321</v>
      </c>
      <c r="M100" s="36">
        <f>SUMIFS(СВЦЭМ!$C$39:$C$782,СВЦЭМ!$A$39:$A$782,$A100,СВЦЭМ!$B$39:$B$782,M$83)+'СЕТ СН'!$H$12+СВЦЭМ!$D$10+'СЕТ СН'!$H$5-'СЕТ СН'!$H$20</f>
        <v>2689.95532357</v>
      </c>
      <c r="N100" s="36">
        <f>SUMIFS(СВЦЭМ!$C$39:$C$782,СВЦЭМ!$A$39:$A$782,$A100,СВЦЭМ!$B$39:$B$782,N$83)+'СЕТ СН'!$H$12+СВЦЭМ!$D$10+'СЕТ СН'!$H$5-'СЕТ СН'!$H$20</f>
        <v>2749.3779710899998</v>
      </c>
      <c r="O100" s="36">
        <f>SUMIFS(СВЦЭМ!$C$39:$C$782,СВЦЭМ!$A$39:$A$782,$A100,СВЦЭМ!$B$39:$B$782,O$83)+'СЕТ СН'!$H$12+СВЦЭМ!$D$10+'СЕТ СН'!$H$5-'СЕТ СН'!$H$20</f>
        <v>2748.0441641100001</v>
      </c>
      <c r="P100" s="36">
        <f>SUMIFS(СВЦЭМ!$C$39:$C$782,СВЦЭМ!$A$39:$A$782,$A100,СВЦЭМ!$B$39:$B$782,P$83)+'СЕТ СН'!$H$12+СВЦЭМ!$D$10+'СЕТ СН'!$H$5-'СЕТ СН'!$H$20</f>
        <v>2778.7510816899999</v>
      </c>
      <c r="Q100" s="36">
        <f>SUMIFS(СВЦЭМ!$C$39:$C$782,СВЦЭМ!$A$39:$A$782,$A100,СВЦЭМ!$B$39:$B$782,Q$83)+'СЕТ СН'!$H$12+СВЦЭМ!$D$10+'СЕТ СН'!$H$5-'СЕТ СН'!$H$20</f>
        <v>2772.7125775599998</v>
      </c>
      <c r="R100" s="36">
        <f>SUMIFS(СВЦЭМ!$C$39:$C$782,СВЦЭМ!$A$39:$A$782,$A100,СВЦЭМ!$B$39:$B$782,R$83)+'СЕТ СН'!$H$12+СВЦЭМ!$D$10+'СЕТ СН'!$H$5-'СЕТ СН'!$H$20</f>
        <v>2767.0062856599998</v>
      </c>
      <c r="S100" s="36">
        <f>SUMIFS(СВЦЭМ!$C$39:$C$782,СВЦЭМ!$A$39:$A$782,$A100,СВЦЭМ!$B$39:$B$782,S$83)+'СЕТ СН'!$H$12+СВЦЭМ!$D$10+'СЕТ СН'!$H$5-'СЕТ СН'!$H$20</f>
        <v>2708.7827615300002</v>
      </c>
      <c r="T100" s="36">
        <f>SUMIFS(СВЦЭМ!$C$39:$C$782,СВЦЭМ!$A$39:$A$782,$A100,СВЦЭМ!$B$39:$B$782,T$83)+'СЕТ СН'!$H$12+СВЦЭМ!$D$10+'СЕТ СН'!$H$5-'СЕТ СН'!$H$20</f>
        <v>2654.5676304500003</v>
      </c>
      <c r="U100" s="36">
        <f>SUMIFS(СВЦЭМ!$C$39:$C$782,СВЦЭМ!$A$39:$A$782,$A100,СВЦЭМ!$B$39:$B$782,U$83)+'СЕТ СН'!$H$12+СВЦЭМ!$D$10+'СЕТ СН'!$H$5-'СЕТ СН'!$H$20</f>
        <v>2652.5600750100002</v>
      </c>
      <c r="V100" s="36">
        <f>SUMIFS(СВЦЭМ!$C$39:$C$782,СВЦЭМ!$A$39:$A$782,$A100,СВЦЭМ!$B$39:$B$782,V$83)+'СЕТ СН'!$H$12+СВЦЭМ!$D$10+'СЕТ СН'!$H$5-'СЕТ СН'!$H$20</f>
        <v>2614.46001101</v>
      </c>
      <c r="W100" s="36">
        <f>SUMIFS(СВЦЭМ!$C$39:$C$782,СВЦЭМ!$A$39:$A$782,$A100,СВЦЭМ!$B$39:$B$782,W$83)+'СЕТ СН'!$H$12+СВЦЭМ!$D$10+'СЕТ СН'!$H$5-'СЕТ СН'!$H$20</f>
        <v>2578.9210180499999</v>
      </c>
      <c r="X100" s="36">
        <f>SUMIFS(СВЦЭМ!$C$39:$C$782,СВЦЭМ!$A$39:$A$782,$A100,СВЦЭМ!$B$39:$B$782,X$83)+'СЕТ СН'!$H$12+СВЦЭМ!$D$10+'СЕТ СН'!$H$5-'СЕТ СН'!$H$20</f>
        <v>2608.5741039999998</v>
      </c>
      <c r="Y100" s="36">
        <f>SUMIFS(СВЦЭМ!$C$39:$C$782,СВЦЭМ!$A$39:$A$782,$A100,СВЦЭМ!$B$39:$B$782,Y$83)+'СЕТ СН'!$H$12+СВЦЭМ!$D$10+'СЕТ СН'!$H$5-'СЕТ СН'!$H$20</f>
        <v>2613.8374640100001</v>
      </c>
    </row>
    <row r="101" spans="1:25" ht="15.75" x14ac:dyDescent="0.2">
      <c r="A101" s="35">
        <f t="shared" si="2"/>
        <v>44365</v>
      </c>
      <c r="B101" s="36">
        <f>SUMIFS(СВЦЭМ!$C$39:$C$782,СВЦЭМ!$A$39:$A$782,$A101,СВЦЭМ!$B$39:$B$782,B$83)+'СЕТ СН'!$H$12+СВЦЭМ!$D$10+'СЕТ СН'!$H$5-'СЕТ СН'!$H$20</f>
        <v>2658.5626420099998</v>
      </c>
      <c r="C101" s="36">
        <f>SUMIFS(СВЦЭМ!$C$39:$C$782,СВЦЭМ!$A$39:$A$782,$A101,СВЦЭМ!$B$39:$B$782,C$83)+'СЕТ СН'!$H$12+СВЦЭМ!$D$10+'СЕТ СН'!$H$5-'СЕТ СН'!$H$20</f>
        <v>2731.0513713700002</v>
      </c>
      <c r="D101" s="36">
        <f>SUMIFS(СВЦЭМ!$C$39:$C$782,СВЦЭМ!$A$39:$A$782,$A101,СВЦЭМ!$B$39:$B$782,D$83)+'СЕТ СН'!$H$12+СВЦЭМ!$D$10+'СЕТ СН'!$H$5-'СЕТ СН'!$H$20</f>
        <v>2747.0636905000001</v>
      </c>
      <c r="E101" s="36">
        <f>SUMIFS(СВЦЭМ!$C$39:$C$782,СВЦЭМ!$A$39:$A$782,$A101,СВЦЭМ!$B$39:$B$782,E$83)+'СЕТ СН'!$H$12+СВЦЭМ!$D$10+'СЕТ СН'!$H$5-'СЕТ СН'!$H$20</f>
        <v>2734.9667946499999</v>
      </c>
      <c r="F101" s="36">
        <f>SUMIFS(СВЦЭМ!$C$39:$C$782,СВЦЭМ!$A$39:$A$782,$A101,СВЦЭМ!$B$39:$B$782,F$83)+'СЕТ СН'!$H$12+СВЦЭМ!$D$10+'СЕТ СН'!$H$5-'СЕТ СН'!$H$20</f>
        <v>2734.5228643700002</v>
      </c>
      <c r="G101" s="36">
        <f>SUMIFS(СВЦЭМ!$C$39:$C$782,СВЦЭМ!$A$39:$A$782,$A101,СВЦЭМ!$B$39:$B$782,G$83)+'СЕТ СН'!$H$12+СВЦЭМ!$D$10+'СЕТ СН'!$H$5-'СЕТ СН'!$H$20</f>
        <v>2745.9432147100001</v>
      </c>
      <c r="H101" s="36">
        <f>SUMIFS(СВЦЭМ!$C$39:$C$782,СВЦЭМ!$A$39:$A$782,$A101,СВЦЭМ!$B$39:$B$782,H$83)+'СЕТ СН'!$H$12+СВЦЭМ!$D$10+'СЕТ СН'!$H$5-'СЕТ СН'!$H$20</f>
        <v>2782.0328696699999</v>
      </c>
      <c r="I101" s="36">
        <f>SUMIFS(СВЦЭМ!$C$39:$C$782,СВЦЭМ!$A$39:$A$782,$A101,СВЦЭМ!$B$39:$B$782,I$83)+'СЕТ СН'!$H$12+СВЦЭМ!$D$10+'СЕТ СН'!$H$5-'СЕТ СН'!$H$20</f>
        <v>2703.05766494</v>
      </c>
      <c r="J101" s="36">
        <f>SUMIFS(СВЦЭМ!$C$39:$C$782,СВЦЭМ!$A$39:$A$782,$A101,СВЦЭМ!$B$39:$B$782,J$83)+'СЕТ СН'!$H$12+СВЦЭМ!$D$10+'СЕТ СН'!$H$5-'СЕТ СН'!$H$20</f>
        <v>2629.85870845</v>
      </c>
      <c r="K101" s="36">
        <f>SUMIFS(СВЦЭМ!$C$39:$C$782,СВЦЭМ!$A$39:$A$782,$A101,СВЦЭМ!$B$39:$B$782,K$83)+'СЕТ СН'!$H$12+СВЦЭМ!$D$10+'СЕТ СН'!$H$5-'СЕТ СН'!$H$20</f>
        <v>2635.4134036099999</v>
      </c>
      <c r="L101" s="36">
        <f>SUMIFS(СВЦЭМ!$C$39:$C$782,СВЦЭМ!$A$39:$A$782,$A101,СВЦЭМ!$B$39:$B$782,L$83)+'СЕТ СН'!$H$12+СВЦЭМ!$D$10+'СЕТ СН'!$H$5-'СЕТ СН'!$H$20</f>
        <v>2621.1304374599999</v>
      </c>
      <c r="M101" s="36">
        <f>SUMIFS(СВЦЭМ!$C$39:$C$782,СВЦЭМ!$A$39:$A$782,$A101,СВЦЭМ!$B$39:$B$782,M$83)+'СЕТ СН'!$H$12+СВЦЭМ!$D$10+'СЕТ СН'!$H$5-'СЕТ СН'!$H$20</f>
        <v>2651.5675476000001</v>
      </c>
      <c r="N101" s="36">
        <f>SUMIFS(СВЦЭМ!$C$39:$C$782,СВЦЭМ!$A$39:$A$782,$A101,СВЦЭМ!$B$39:$B$782,N$83)+'СЕТ СН'!$H$12+СВЦЭМ!$D$10+'СЕТ СН'!$H$5-'СЕТ СН'!$H$20</f>
        <v>2706.4309849800002</v>
      </c>
      <c r="O101" s="36">
        <f>SUMIFS(СВЦЭМ!$C$39:$C$782,СВЦЭМ!$A$39:$A$782,$A101,СВЦЭМ!$B$39:$B$782,O$83)+'СЕТ СН'!$H$12+СВЦЭМ!$D$10+'СЕТ СН'!$H$5-'СЕТ СН'!$H$20</f>
        <v>2764.3804439099999</v>
      </c>
      <c r="P101" s="36">
        <f>SUMIFS(СВЦЭМ!$C$39:$C$782,СВЦЭМ!$A$39:$A$782,$A101,СВЦЭМ!$B$39:$B$782,P$83)+'СЕТ СН'!$H$12+СВЦЭМ!$D$10+'СЕТ СН'!$H$5-'СЕТ СН'!$H$20</f>
        <v>2781.4514083099998</v>
      </c>
      <c r="Q101" s="36">
        <f>SUMIFS(СВЦЭМ!$C$39:$C$782,СВЦЭМ!$A$39:$A$782,$A101,СВЦЭМ!$B$39:$B$782,Q$83)+'СЕТ СН'!$H$12+СВЦЭМ!$D$10+'СЕТ СН'!$H$5-'СЕТ СН'!$H$20</f>
        <v>2777.7868728200001</v>
      </c>
      <c r="R101" s="36">
        <f>SUMIFS(СВЦЭМ!$C$39:$C$782,СВЦЭМ!$A$39:$A$782,$A101,СВЦЭМ!$B$39:$B$782,R$83)+'СЕТ СН'!$H$12+СВЦЭМ!$D$10+'СЕТ СН'!$H$5-'СЕТ СН'!$H$20</f>
        <v>2729.2727781499998</v>
      </c>
      <c r="S101" s="36">
        <f>SUMIFS(СВЦЭМ!$C$39:$C$782,СВЦЭМ!$A$39:$A$782,$A101,СВЦЭМ!$B$39:$B$782,S$83)+'СЕТ СН'!$H$12+СВЦЭМ!$D$10+'СЕТ СН'!$H$5-'СЕТ СН'!$H$20</f>
        <v>2660.8210731700001</v>
      </c>
      <c r="T101" s="36">
        <f>SUMIFS(СВЦЭМ!$C$39:$C$782,СВЦЭМ!$A$39:$A$782,$A101,СВЦЭМ!$B$39:$B$782,T$83)+'СЕТ СН'!$H$12+СВЦЭМ!$D$10+'СЕТ СН'!$H$5-'СЕТ СН'!$H$20</f>
        <v>2624.3097354000001</v>
      </c>
      <c r="U101" s="36">
        <f>SUMIFS(СВЦЭМ!$C$39:$C$782,СВЦЭМ!$A$39:$A$782,$A101,СВЦЭМ!$B$39:$B$782,U$83)+'СЕТ СН'!$H$12+СВЦЭМ!$D$10+'СЕТ СН'!$H$5-'СЕТ СН'!$H$20</f>
        <v>2627.5742026399998</v>
      </c>
      <c r="V101" s="36">
        <f>SUMIFS(СВЦЭМ!$C$39:$C$782,СВЦЭМ!$A$39:$A$782,$A101,СВЦЭМ!$B$39:$B$782,V$83)+'СЕТ СН'!$H$12+СВЦЭМ!$D$10+'СЕТ СН'!$H$5-'СЕТ СН'!$H$20</f>
        <v>2625.2129807000001</v>
      </c>
      <c r="W101" s="36">
        <f>SUMIFS(СВЦЭМ!$C$39:$C$782,СВЦЭМ!$A$39:$A$782,$A101,СВЦЭМ!$B$39:$B$782,W$83)+'СЕТ СН'!$H$12+СВЦЭМ!$D$10+'СЕТ СН'!$H$5-'СЕТ СН'!$H$20</f>
        <v>2634.0101555299998</v>
      </c>
      <c r="X101" s="36">
        <f>SUMIFS(СВЦЭМ!$C$39:$C$782,СВЦЭМ!$A$39:$A$782,$A101,СВЦЭМ!$B$39:$B$782,X$83)+'СЕТ СН'!$H$12+СВЦЭМ!$D$10+'СЕТ СН'!$H$5-'СЕТ СН'!$H$20</f>
        <v>2626.0984491300001</v>
      </c>
      <c r="Y101" s="36">
        <f>SUMIFS(СВЦЭМ!$C$39:$C$782,СВЦЭМ!$A$39:$A$782,$A101,СВЦЭМ!$B$39:$B$782,Y$83)+'СЕТ СН'!$H$12+СВЦЭМ!$D$10+'СЕТ СН'!$H$5-'СЕТ СН'!$H$20</f>
        <v>2626.4435025900002</v>
      </c>
    </row>
    <row r="102" spans="1:25" ht="15.75" x14ac:dyDescent="0.2">
      <c r="A102" s="35">
        <f t="shared" si="2"/>
        <v>44366</v>
      </c>
      <c r="B102" s="36">
        <f>SUMIFS(СВЦЭМ!$C$39:$C$782,СВЦЭМ!$A$39:$A$782,$A102,СВЦЭМ!$B$39:$B$782,B$83)+'СЕТ СН'!$H$12+СВЦЭМ!$D$10+'СЕТ СН'!$H$5-'СЕТ СН'!$H$20</f>
        <v>2524.40107253</v>
      </c>
      <c r="C102" s="36">
        <f>SUMIFS(СВЦЭМ!$C$39:$C$782,СВЦЭМ!$A$39:$A$782,$A102,СВЦЭМ!$B$39:$B$782,C$83)+'СЕТ СН'!$H$12+СВЦЭМ!$D$10+'СЕТ СН'!$H$5-'СЕТ СН'!$H$20</f>
        <v>2590.31495051</v>
      </c>
      <c r="D102" s="36">
        <f>SUMIFS(СВЦЭМ!$C$39:$C$782,СВЦЭМ!$A$39:$A$782,$A102,СВЦЭМ!$B$39:$B$782,D$83)+'СЕТ СН'!$H$12+СВЦЭМ!$D$10+'СЕТ СН'!$H$5-'СЕТ СН'!$H$20</f>
        <v>2654.2095054800002</v>
      </c>
      <c r="E102" s="36">
        <f>SUMIFS(СВЦЭМ!$C$39:$C$782,СВЦЭМ!$A$39:$A$782,$A102,СВЦЭМ!$B$39:$B$782,E$83)+'СЕТ СН'!$H$12+СВЦЭМ!$D$10+'СЕТ СН'!$H$5-'СЕТ СН'!$H$20</f>
        <v>2666.2196712800001</v>
      </c>
      <c r="F102" s="36">
        <f>SUMIFS(СВЦЭМ!$C$39:$C$782,СВЦЭМ!$A$39:$A$782,$A102,СВЦЭМ!$B$39:$B$782,F$83)+'СЕТ СН'!$H$12+СВЦЭМ!$D$10+'СЕТ СН'!$H$5-'СЕТ СН'!$H$20</f>
        <v>2671.0720343100002</v>
      </c>
      <c r="G102" s="36">
        <f>SUMIFS(СВЦЭМ!$C$39:$C$782,СВЦЭМ!$A$39:$A$782,$A102,СВЦЭМ!$B$39:$B$782,G$83)+'СЕТ СН'!$H$12+СВЦЭМ!$D$10+'СЕТ СН'!$H$5-'СЕТ СН'!$H$20</f>
        <v>2660.4249796599997</v>
      </c>
      <c r="H102" s="36">
        <f>SUMIFS(СВЦЭМ!$C$39:$C$782,СВЦЭМ!$A$39:$A$782,$A102,СВЦЭМ!$B$39:$B$782,H$83)+'СЕТ СН'!$H$12+СВЦЭМ!$D$10+'СЕТ СН'!$H$5-'СЕТ СН'!$H$20</f>
        <v>2642.7128244</v>
      </c>
      <c r="I102" s="36">
        <f>SUMIFS(СВЦЭМ!$C$39:$C$782,СВЦЭМ!$A$39:$A$782,$A102,СВЦЭМ!$B$39:$B$782,I$83)+'СЕТ СН'!$H$12+СВЦЭМ!$D$10+'СЕТ СН'!$H$5-'СЕТ СН'!$H$20</f>
        <v>2574.5981229999998</v>
      </c>
      <c r="J102" s="36">
        <f>SUMIFS(СВЦЭМ!$C$39:$C$782,СВЦЭМ!$A$39:$A$782,$A102,СВЦЭМ!$B$39:$B$782,J$83)+'СЕТ СН'!$H$12+СВЦЭМ!$D$10+'СЕТ СН'!$H$5-'СЕТ СН'!$H$20</f>
        <v>2502.1388418900001</v>
      </c>
      <c r="K102" s="36">
        <f>SUMIFS(СВЦЭМ!$C$39:$C$782,СВЦЭМ!$A$39:$A$782,$A102,СВЦЭМ!$B$39:$B$782,K$83)+'СЕТ СН'!$H$12+СВЦЭМ!$D$10+'СЕТ СН'!$H$5-'СЕТ СН'!$H$20</f>
        <v>2505.4211500000001</v>
      </c>
      <c r="L102" s="36">
        <f>SUMIFS(СВЦЭМ!$C$39:$C$782,СВЦЭМ!$A$39:$A$782,$A102,СВЦЭМ!$B$39:$B$782,L$83)+'СЕТ СН'!$H$12+СВЦЭМ!$D$10+'СЕТ СН'!$H$5-'СЕТ СН'!$H$20</f>
        <v>2531.9498203600001</v>
      </c>
      <c r="M102" s="36">
        <f>SUMIFS(СВЦЭМ!$C$39:$C$782,СВЦЭМ!$A$39:$A$782,$A102,СВЦЭМ!$B$39:$B$782,M$83)+'СЕТ СН'!$H$12+СВЦЭМ!$D$10+'СЕТ СН'!$H$5-'СЕТ СН'!$H$20</f>
        <v>2527.1380807099999</v>
      </c>
      <c r="N102" s="36">
        <f>SUMIFS(СВЦЭМ!$C$39:$C$782,СВЦЭМ!$A$39:$A$782,$A102,СВЦЭМ!$B$39:$B$782,N$83)+'СЕТ СН'!$H$12+СВЦЭМ!$D$10+'СЕТ СН'!$H$5-'СЕТ СН'!$H$20</f>
        <v>2574.0416039900001</v>
      </c>
      <c r="O102" s="36">
        <f>SUMIFS(СВЦЭМ!$C$39:$C$782,СВЦЭМ!$A$39:$A$782,$A102,СВЦЭМ!$B$39:$B$782,O$83)+'СЕТ СН'!$H$12+СВЦЭМ!$D$10+'СЕТ СН'!$H$5-'СЕТ СН'!$H$20</f>
        <v>2614.8244657999999</v>
      </c>
      <c r="P102" s="36">
        <f>SUMIFS(СВЦЭМ!$C$39:$C$782,СВЦЭМ!$A$39:$A$782,$A102,СВЦЭМ!$B$39:$B$782,P$83)+'СЕТ СН'!$H$12+СВЦЭМ!$D$10+'СЕТ СН'!$H$5-'СЕТ СН'!$H$20</f>
        <v>2624.4323509199999</v>
      </c>
      <c r="Q102" s="36">
        <f>SUMIFS(СВЦЭМ!$C$39:$C$782,СВЦЭМ!$A$39:$A$782,$A102,СВЦЭМ!$B$39:$B$782,Q$83)+'СЕТ СН'!$H$12+СВЦЭМ!$D$10+'СЕТ СН'!$H$5-'СЕТ СН'!$H$20</f>
        <v>2627.80269739</v>
      </c>
      <c r="R102" s="36">
        <f>SUMIFS(СВЦЭМ!$C$39:$C$782,СВЦЭМ!$A$39:$A$782,$A102,СВЦЭМ!$B$39:$B$782,R$83)+'СЕТ СН'!$H$12+СВЦЭМ!$D$10+'СЕТ СН'!$H$5-'СЕТ СН'!$H$20</f>
        <v>2590.0087889400002</v>
      </c>
      <c r="S102" s="36">
        <f>SUMIFS(СВЦЭМ!$C$39:$C$782,СВЦЭМ!$A$39:$A$782,$A102,СВЦЭМ!$B$39:$B$782,S$83)+'СЕТ СН'!$H$12+СВЦЭМ!$D$10+'СЕТ СН'!$H$5-'СЕТ СН'!$H$20</f>
        <v>2538.7261059000002</v>
      </c>
      <c r="T102" s="36">
        <f>SUMIFS(СВЦЭМ!$C$39:$C$782,СВЦЭМ!$A$39:$A$782,$A102,СВЦЭМ!$B$39:$B$782,T$83)+'СЕТ СН'!$H$12+СВЦЭМ!$D$10+'СЕТ СН'!$H$5-'СЕТ СН'!$H$20</f>
        <v>2503.88794555</v>
      </c>
      <c r="U102" s="36">
        <f>SUMIFS(СВЦЭМ!$C$39:$C$782,СВЦЭМ!$A$39:$A$782,$A102,СВЦЭМ!$B$39:$B$782,U$83)+'СЕТ СН'!$H$12+СВЦЭМ!$D$10+'СЕТ СН'!$H$5-'СЕТ СН'!$H$20</f>
        <v>2500.3217359700002</v>
      </c>
      <c r="V102" s="36">
        <f>SUMIFS(СВЦЭМ!$C$39:$C$782,СВЦЭМ!$A$39:$A$782,$A102,СВЦЭМ!$B$39:$B$782,V$83)+'СЕТ СН'!$H$12+СВЦЭМ!$D$10+'СЕТ СН'!$H$5-'СЕТ СН'!$H$20</f>
        <v>2498.1342962899998</v>
      </c>
      <c r="W102" s="36">
        <f>SUMIFS(СВЦЭМ!$C$39:$C$782,СВЦЭМ!$A$39:$A$782,$A102,СВЦЭМ!$B$39:$B$782,W$83)+'СЕТ СН'!$H$12+СВЦЭМ!$D$10+'СЕТ СН'!$H$5-'СЕТ СН'!$H$20</f>
        <v>2504.4189999999999</v>
      </c>
      <c r="X102" s="36">
        <f>SUMIFS(СВЦЭМ!$C$39:$C$782,СВЦЭМ!$A$39:$A$782,$A102,СВЦЭМ!$B$39:$B$782,X$83)+'СЕТ СН'!$H$12+СВЦЭМ!$D$10+'СЕТ СН'!$H$5-'СЕТ СН'!$H$20</f>
        <v>2498.4107080100002</v>
      </c>
      <c r="Y102" s="36">
        <f>SUMIFS(СВЦЭМ!$C$39:$C$782,СВЦЭМ!$A$39:$A$782,$A102,СВЦЭМ!$B$39:$B$782,Y$83)+'СЕТ СН'!$H$12+СВЦЭМ!$D$10+'СЕТ СН'!$H$5-'СЕТ СН'!$H$20</f>
        <v>2514.5959561</v>
      </c>
    </row>
    <row r="103" spans="1:25" ht="15.75" x14ac:dyDescent="0.2">
      <c r="A103" s="35">
        <f t="shared" si="2"/>
        <v>44367</v>
      </c>
      <c r="B103" s="36">
        <f>SUMIFS(СВЦЭМ!$C$39:$C$782,СВЦЭМ!$A$39:$A$782,$A103,СВЦЭМ!$B$39:$B$782,B$83)+'СЕТ СН'!$H$12+СВЦЭМ!$D$10+'СЕТ СН'!$H$5-'СЕТ СН'!$H$20</f>
        <v>2572.0628766300001</v>
      </c>
      <c r="C103" s="36">
        <f>SUMIFS(СВЦЭМ!$C$39:$C$782,СВЦЭМ!$A$39:$A$782,$A103,СВЦЭМ!$B$39:$B$782,C$83)+'СЕТ СН'!$H$12+СВЦЭМ!$D$10+'СЕТ СН'!$H$5-'СЕТ СН'!$H$20</f>
        <v>2651.85386728</v>
      </c>
      <c r="D103" s="36">
        <f>SUMIFS(СВЦЭМ!$C$39:$C$782,СВЦЭМ!$A$39:$A$782,$A103,СВЦЭМ!$B$39:$B$782,D$83)+'СЕТ СН'!$H$12+СВЦЭМ!$D$10+'СЕТ СН'!$H$5-'СЕТ СН'!$H$20</f>
        <v>2724.22024908</v>
      </c>
      <c r="E103" s="36">
        <f>SUMIFS(СВЦЭМ!$C$39:$C$782,СВЦЭМ!$A$39:$A$782,$A103,СВЦЭМ!$B$39:$B$782,E$83)+'СЕТ СН'!$H$12+СВЦЭМ!$D$10+'СЕТ СН'!$H$5-'СЕТ СН'!$H$20</f>
        <v>2743.2740476600002</v>
      </c>
      <c r="F103" s="36">
        <f>SUMIFS(СВЦЭМ!$C$39:$C$782,СВЦЭМ!$A$39:$A$782,$A103,СВЦЭМ!$B$39:$B$782,F$83)+'СЕТ СН'!$H$12+СВЦЭМ!$D$10+'СЕТ СН'!$H$5-'СЕТ СН'!$H$20</f>
        <v>2749.5546029100001</v>
      </c>
      <c r="G103" s="36">
        <f>SUMIFS(СВЦЭМ!$C$39:$C$782,СВЦЭМ!$A$39:$A$782,$A103,СВЦЭМ!$B$39:$B$782,G$83)+'СЕТ СН'!$H$12+СВЦЭМ!$D$10+'СЕТ СН'!$H$5-'СЕТ СН'!$H$20</f>
        <v>2743.1895416400002</v>
      </c>
      <c r="H103" s="36">
        <f>SUMIFS(СВЦЭМ!$C$39:$C$782,СВЦЭМ!$A$39:$A$782,$A103,СВЦЭМ!$B$39:$B$782,H$83)+'СЕТ СН'!$H$12+СВЦЭМ!$D$10+'СЕТ СН'!$H$5-'СЕТ СН'!$H$20</f>
        <v>2720.17725092</v>
      </c>
      <c r="I103" s="36">
        <f>SUMIFS(СВЦЭМ!$C$39:$C$782,СВЦЭМ!$A$39:$A$782,$A103,СВЦЭМ!$B$39:$B$782,I$83)+'СЕТ СН'!$H$12+СВЦЭМ!$D$10+'СЕТ СН'!$H$5-'СЕТ СН'!$H$20</f>
        <v>2632.7421757000002</v>
      </c>
      <c r="J103" s="36">
        <f>SUMIFS(СВЦЭМ!$C$39:$C$782,СВЦЭМ!$A$39:$A$782,$A103,СВЦЭМ!$B$39:$B$782,J$83)+'СЕТ СН'!$H$12+СВЦЭМ!$D$10+'СЕТ СН'!$H$5-'СЕТ СН'!$H$20</f>
        <v>2558.2069786500001</v>
      </c>
      <c r="K103" s="36">
        <f>SUMIFS(СВЦЭМ!$C$39:$C$782,СВЦЭМ!$A$39:$A$782,$A103,СВЦЭМ!$B$39:$B$782,K$83)+'СЕТ СН'!$H$12+СВЦЭМ!$D$10+'СЕТ СН'!$H$5-'СЕТ СН'!$H$20</f>
        <v>2529.30719963</v>
      </c>
      <c r="L103" s="36">
        <f>SUMIFS(СВЦЭМ!$C$39:$C$782,СВЦЭМ!$A$39:$A$782,$A103,СВЦЭМ!$B$39:$B$782,L$83)+'СЕТ СН'!$H$12+СВЦЭМ!$D$10+'СЕТ СН'!$H$5-'СЕТ СН'!$H$20</f>
        <v>2545.8268189299997</v>
      </c>
      <c r="M103" s="36">
        <f>SUMIFS(СВЦЭМ!$C$39:$C$782,СВЦЭМ!$A$39:$A$782,$A103,СВЦЭМ!$B$39:$B$782,M$83)+'СЕТ СН'!$H$12+СВЦЭМ!$D$10+'СЕТ СН'!$H$5-'СЕТ СН'!$H$20</f>
        <v>2536.9258206200002</v>
      </c>
      <c r="N103" s="36">
        <f>SUMIFS(СВЦЭМ!$C$39:$C$782,СВЦЭМ!$A$39:$A$782,$A103,СВЦЭМ!$B$39:$B$782,N$83)+'СЕТ СН'!$H$12+СВЦЭМ!$D$10+'СЕТ СН'!$H$5-'СЕТ СН'!$H$20</f>
        <v>2580.9609962899999</v>
      </c>
      <c r="O103" s="36">
        <f>SUMIFS(СВЦЭМ!$C$39:$C$782,СВЦЭМ!$A$39:$A$782,$A103,СВЦЭМ!$B$39:$B$782,O$83)+'СЕТ СН'!$H$12+СВЦЭМ!$D$10+'СЕТ СН'!$H$5-'СЕТ СН'!$H$20</f>
        <v>2612.7175095000002</v>
      </c>
      <c r="P103" s="36">
        <f>SUMIFS(СВЦЭМ!$C$39:$C$782,СВЦЭМ!$A$39:$A$782,$A103,СВЦЭМ!$B$39:$B$782,P$83)+'СЕТ СН'!$H$12+СВЦЭМ!$D$10+'СЕТ СН'!$H$5-'СЕТ СН'!$H$20</f>
        <v>2623.98050263</v>
      </c>
      <c r="Q103" s="36">
        <f>SUMIFS(СВЦЭМ!$C$39:$C$782,СВЦЭМ!$A$39:$A$782,$A103,СВЦЭМ!$B$39:$B$782,Q$83)+'СЕТ СН'!$H$12+СВЦЭМ!$D$10+'СЕТ СН'!$H$5-'СЕТ СН'!$H$20</f>
        <v>2630.4269555000001</v>
      </c>
      <c r="R103" s="36">
        <f>SUMIFS(СВЦЭМ!$C$39:$C$782,СВЦЭМ!$A$39:$A$782,$A103,СВЦЭМ!$B$39:$B$782,R$83)+'СЕТ СН'!$H$12+СВЦЭМ!$D$10+'СЕТ СН'!$H$5-'СЕТ СН'!$H$20</f>
        <v>2609.1317568499999</v>
      </c>
      <c r="S103" s="36">
        <f>SUMIFS(СВЦЭМ!$C$39:$C$782,СВЦЭМ!$A$39:$A$782,$A103,СВЦЭМ!$B$39:$B$782,S$83)+'СЕТ СН'!$H$12+СВЦЭМ!$D$10+'СЕТ СН'!$H$5-'СЕТ СН'!$H$20</f>
        <v>2556.02317197</v>
      </c>
      <c r="T103" s="36">
        <f>SUMIFS(СВЦЭМ!$C$39:$C$782,СВЦЭМ!$A$39:$A$782,$A103,СВЦЭМ!$B$39:$B$782,T$83)+'СЕТ СН'!$H$12+СВЦЭМ!$D$10+'СЕТ СН'!$H$5-'СЕТ СН'!$H$20</f>
        <v>2535.7017314499999</v>
      </c>
      <c r="U103" s="36">
        <f>SUMIFS(СВЦЭМ!$C$39:$C$782,СВЦЭМ!$A$39:$A$782,$A103,СВЦЭМ!$B$39:$B$782,U$83)+'СЕТ СН'!$H$12+СВЦЭМ!$D$10+'СЕТ СН'!$H$5-'СЕТ СН'!$H$20</f>
        <v>2505.93673266</v>
      </c>
      <c r="V103" s="36">
        <f>SUMIFS(СВЦЭМ!$C$39:$C$782,СВЦЭМ!$A$39:$A$782,$A103,СВЦЭМ!$B$39:$B$782,V$83)+'СЕТ СН'!$H$12+СВЦЭМ!$D$10+'СЕТ СН'!$H$5-'СЕТ СН'!$H$20</f>
        <v>2492.8473280100002</v>
      </c>
      <c r="W103" s="36">
        <f>SUMIFS(СВЦЭМ!$C$39:$C$782,СВЦЭМ!$A$39:$A$782,$A103,СВЦЭМ!$B$39:$B$782,W$83)+'СЕТ СН'!$H$12+СВЦЭМ!$D$10+'СЕТ СН'!$H$5-'СЕТ СН'!$H$20</f>
        <v>2511.1951361599999</v>
      </c>
      <c r="X103" s="36">
        <f>SUMIFS(СВЦЭМ!$C$39:$C$782,СВЦЭМ!$A$39:$A$782,$A103,СВЦЭМ!$B$39:$B$782,X$83)+'СЕТ СН'!$H$12+СВЦЭМ!$D$10+'СЕТ СН'!$H$5-'СЕТ СН'!$H$20</f>
        <v>2494.2160708900001</v>
      </c>
      <c r="Y103" s="36">
        <f>SUMIFS(СВЦЭМ!$C$39:$C$782,СВЦЭМ!$A$39:$A$782,$A103,СВЦЭМ!$B$39:$B$782,Y$83)+'СЕТ СН'!$H$12+СВЦЭМ!$D$10+'СЕТ СН'!$H$5-'СЕТ СН'!$H$20</f>
        <v>2501.5941037500002</v>
      </c>
    </row>
    <row r="104" spans="1:25" ht="15.75" x14ac:dyDescent="0.2">
      <c r="A104" s="35">
        <f t="shared" si="2"/>
        <v>44368</v>
      </c>
      <c r="B104" s="36">
        <f>SUMIFS(СВЦЭМ!$C$39:$C$782,СВЦЭМ!$A$39:$A$782,$A104,СВЦЭМ!$B$39:$B$782,B$83)+'СЕТ СН'!$H$12+СВЦЭМ!$D$10+'СЕТ СН'!$H$5-'СЕТ СН'!$H$20</f>
        <v>2593.50527405</v>
      </c>
      <c r="C104" s="36">
        <f>SUMIFS(СВЦЭМ!$C$39:$C$782,СВЦЭМ!$A$39:$A$782,$A104,СВЦЭМ!$B$39:$B$782,C$83)+'СЕТ СН'!$H$12+СВЦЭМ!$D$10+'СЕТ СН'!$H$5-'СЕТ СН'!$H$20</f>
        <v>2675.3676445299998</v>
      </c>
      <c r="D104" s="36">
        <f>SUMIFS(СВЦЭМ!$C$39:$C$782,СВЦЭМ!$A$39:$A$782,$A104,СВЦЭМ!$B$39:$B$782,D$83)+'СЕТ СН'!$H$12+СВЦЭМ!$D$10+'СЕТ СН'!$H$5-'СЕТ СН'!$H$20</f>
        <v>2727.0529142400001</v>
      </c>
      <c r="E104" s="36">
        <f>SUMIFS(СВЦЭМ!$C$39:$C$782,СВЦЭМ!$A$39:$A$782,$A104,СВЦЭМ!$B$39:$B$782,E$83)+'СЕТ СН'!$H$12+СВЦЭМ!$D$10+'СЕТ СН'!$H$5-'СЕТ СН'!$H$20</f>
        <v>2740.5135548399999</v>
      </c>
      <c r="F104" s="36">
        <f>SUMIFS(СВЦЭМ!$C$39:$C$782,СВЦЭМ!$A$39:$A$782,$A104,СВЦЭМ!$B$39:$B$782,F$83)+'СЕТ СН'!$H$12+СВЦЭМ!$D$10+'СЕТ СН'!$H$5-'СЕТ СН'!$H$20</f>
        <v>2744.1627237299999</v>
      </c>
      <c r="G104" s="36">
        <f>SUMIFS(СВЦЭМ!$C$39:$C$782,СВЦЭМ!$A$39:$A$782,$A104,СВЦЭМ!$B$39:$B$782,G$83)+'СЕТ СН'!$H$12+СВЦЭМ!$D$10+'СЕТ СН'!$H$5-'СЕТ СН'!$H$20</f>
        <v>2744.3737137500002</v>
      </c>
      <c r="H104" s="36">
        <f>SUMIFS(СВЦЭМ!$C$39:$C$782,СВЦЭМ!$A$39:$A$782,$A104,СВЦЭМ!$B$39:$B$782,H$83)+'СЕТ СН'!$H$12+СВЦЭМ!$D$10+'СЕТ СН'!$H$5-'СЕТ СН'!$H$20</f>
        <v>2694.5626087800001</v>
      </c>
      <c r="I104" s="36">
        <f>SUMIFS(СВЦЭМ!$C$39:$C$782,СВЦЭМ!$A$39:$A$782,$A104,СВЦЭМ!$B$39:$B$782,I$83)+'СЕТ СН'!$H$12+СВЦЭМ!$D$10+'СЕТ СН'!$H$5-'СЕТ СН'!$H$20</f>
        <v>2625.1280173800001</v>
      </c>
      <c r="J104" s="36">
        <f>SUMIFS(СВЦЭМ!$C$39:$C$782,СВЦЭМ!$A$39:$A$782,$A104,СВЦЭМ!$B$39:$B$782,J$83)+'СЕТ СН'!$H$12+СВЦЭМ!$D$10+'СЕТ СН'!$H$5-'СЕТ СН'!$H$20</f>
        <v>2555.5768891100001</v>
      </c>
      <c r="K104" s="36">
        <f>SUMIFS(СВЦЭМ!$C$39:$C$782,СВЦЭМ!$A$39:$A$782,$A104,СВЦЭМ!$B$39:$B$782,K$83)+'СЕТ СН'!$H$12+СВЦЭМ!$D$10+'СЕТ СН'!$H$5-'СЕТ СН'!$H$20</f>
        <v>2542.1704222499998</v>
      </c>
      <c r="L104" s="36">
        <f>SUMIFS(СВЦЭМ!$C$39:$C$782,СВЦЭМ!$A$39:$A$782,$A104,СВЦЭМ!$B$39:$B$782,L$83)+'СЕТ СН'!$H$12+СВЦЭМ!$D$10+'СЕТ СН'!$H$5-'СЕТ СН'!$H$20</f>
        <v>2553.7487303299999</v>
      </c>
      <c r="M104" s="36">
        <f>SUMIFS(СВЦЭМ!$C$39:$C$782,СВЦЭМ!$A$39:$A$782,$A104,СВЦЭМ!$B$39:$B$782,M$83)+'СЕТ СН'!$H$12+СВЦЭМ!$D$10+'СЕТ СН'!$H$5-'СЕТ СН'!$H$20</f>
        <v>2548.4386830899998</v>
      </c>
      <c r="N104" s="36">
        <f>SUMIFS(СВЦЭМ!$C$39:$C$782,СВЦЭМ!$A$39:$A$782,$A104,СВЦЭМ!$B$39:$B$782,N$83)+'СЕТ СН'!$H$12+СВЦЭМ!$D$10+'СЕТ СН'!$H$5-'СЕТ СН'!$H$20</f>
        <v>2600.5076991300002</v>
      </c>
      <c r="O104" s="36">
        <f>SUMIFS(СВЦЭМ!$C$39:$C$782,СВЦЭМ!$A$39:$A$782,$A104,СВЦЭМ!$B$39:$B$782,O$83)+'СЕТ СН'!$H$12+СВЦЭМ!$D$10+'СЕТ СН'!$H$5-'СЕТ СН'!$H$20</f>
        <v>2624.60062887</v>
      </c>
      <c r="P104" s="36">
        <f>SUMIFS(СВЦЭМ!$C$39:$C$782,СВЦЭМ!$A$39:$A$782,$A104,СВЦЭМ!$B$39:$B$782,P$83)+'СЕТ СН'!$H$12+СВЦЭМ!$D$10+'СЕТ СН'!$H$5-'СЕТ СН'!$H$20</f>
        <v>2631.4598893499997</v>
      </c>
      <c r="Q104" s="36">
        <f>SUMIFS(СВЦЭМ!$C$39:$C$782,СВЦЭМ!$A$39:$A$782,$A104,СВЦЭМ!$B$39:$B$782,Q$83)+'СЕТ СН'!$H$12+СВЦЭМ!$D$10+'СЕТ СН'!$H$5-'СЕТ СН'!$H$20</f>
        <v>2637.0855915399998</v>
      </c>
      <c r="R104" s="36">
        <f>SUMIFS(СВЦЭМ!$C$39:$C$782,СВЦЭМ!$A$39:$A$782,$A104,СВЦЭМ!$B$39:$B$782,R$83)+'СЕТ СН'!$H$12+СВЦЭМ!$D$10+'СЕТ СН'!$H$5-'СЕТ СН'!$H$20</f>
        <v>2613.2938672599998</v>
      </c>
      <c r="S104" s="36">
        <f>SUMIFS(СВЦЭМ!$C$39:$C$782,СВЦЭМ!$A$39:$A$782,$A104,СВЦЭМ!$B$39:$B$782,S$83)+'СЕТ СН'!$H$12+СВЦЭМ!$D$10+'СЕТ СН'!$H$5-'СЕТ СН'!$H$20</f>
        <v>2601.2372815399999</v>
      </c>
      <c r="T104" s="36">
        <f>SUMIFS(СВЦЭМ!$C$39:$C$782,СВЦЭМ!$A$39:$A$782,$A104,СВЦЭМ!$B$39:$B$782,T$83)+'СЕТ СН'!$H$12+СВЦЭМ!$D$10+'СЕТ СН'!$H$5-'СЕТ СН'!$H$20</f>
        <v>2645.2883491499997</v>
      </c>
      <c r="U104" s="36">
        <f>SUMIFS(СВЦЭМ!$C$39:$C$782,СВЦЭМ!$A$39:$A$782,$A104,СВЦЭМ!$B$39:$B$782,U$83)+'СЕТ СН'!$H$12+СВЦЭМ!$D$10+'СЕТ СН'!$H$5-'СЕТ СН'!$H$20</f>
        <v>2611.8248536699998</v>
      </c>
      <c r="V104" s="36">
        <f>SUMIFS(СВЦЭМ!$C$39:$C$782,СВЦЭМ!$A$39:$A$782,$A104,СВЦЭМ!$B$39:$B$782,V$83)+'СЕТ СН'!$H$12+СВЦЭМ!$D$10+'СЕТ СН'!$H$5-'СЕТ СН'!$H$20</f>
        <v>2572.7722866300001</v>
      </c>
      <c r="W104" s="36">
        <f>SUMIFS(СВЦЭМ!$C$39:$C$782,СВЦЭМ!$A$39:$A$782,$A104,СВЦЭМ!$B$39:$B$782,W$83)+'СЕТ СН'!$H$12+СВЦЭМ!$D$10+'СЕТ СН'!$H$5-'СЕТ СН'!$H$20</f>
        <v>2584.1155101499999</v>
      </c>
      <c r="X104" s="36">
        <f>SUMIFS(СВЦЭМ!$C$39:$C$782,СВЦЭМ!$A$39:$A$782,$A104,СВЦЭМ!$B$39:$B$782,X$83)+'СЕТ СН'!$H$12+СВЦЭМ!$D$10+'СЕТ СН'!$H$5-'СЕТ СН'!$H$20</f>
        <v>2559.1485600999999</v>
      </c>
      <c r="Y104" s="36">
        <f>SUMIFS(СВЦЭМ!$C$39:$C$782,СВЦЭМ!$A$39:$A$782,$A104,СВЦЭМ!$B$39:$B$782,Y$83)+'СЕТ СН'!$H$12+СВЦЭМ!$D$10+'СЕТ СН'!$H$5-'СЕТ СН'!$H$20</f>
        <v>2529.2527491300002</v>
      </c>
    </row>
    <row r="105" spans="1:25" ht="15.75" x14ac:dyDescent="0.2">
      <c r="A105" s="35">
        <f t="shared" si="2"/>
        <v>44369</v>
      </c>
      <c r="B105" s="36">
        <f>SUMIFS(СВЦЭМ!$C$39:$C$782,СВЦЭМ!$A$39:$A$782,$A105,СВЦЭМ!$B$39:$B$782,B$83)+'СЕТ СН'!$H$12+СВЦЭМ!$D$10+'СЕТ СН'!$H$5-'СЕТ СН'!$H$20</f>
        <v>2634.3618778299997</v>
      </c>
      <c r="C105" s="36">
        <f>SUMIFS(СВЦЭМ!$C$39:$C$782,СВЦЭМ!$A$39:$A$782,$A105,СВЦЭМ!$B$39:$B$782,C$83)+'СЕТ СН'!$H$12+СВЦЭМ!$D$10+'СЕТ СН'!$H$5-'СЕТ СН'!$H$20</f>
        <v>2713.98428767</v>
      </c>
      <c r="D105" s="36">
        <f>SUMIFS(СВЦЭМ!$C$39:$C$782,СВЦЭМ!$A$39:$A$782,$A105,СВЦЭМ!$B$39:$B$782,D$83)+'СЕТ СН'!$H$12+СВЦЭМ!$D$10+'СЕТ СН'!$H$5-'СЕТ СН'!$H$20</f>
        <v>2781.0300059299998</v>
      </c>
      <c r="E105" s="36">
        <f>SUMIFS(СВЦЭМ!$C$39:$C$782,СВЦЭМ!$A$39:$A$782,$A105,СВЦЭМ!$B$39:$B$782,E$83)+'СЕТ СН'!$H$12+СВЦЭМ!$D$10+'СЕТ СН'!$H$5-'СЕТ СН'!$H$20</f>
        <v>2777.2357787400001</v>
      </c>
      <c r="F105" s="36">
        <f>SUMIFS(СВЦЭМ!$C$39:$C$782,СВЦЭМ!$A$39:$A$782,$A105,СВЦЭМ!$B$39:$B$782,F$83)+'СЕТ СН'!$H$12+СВЦЭМ!$D$10+'СЕТ СН'!$H$5-'СЕТ СН'!$H$20</f>
        <v>2772.5970382199998</v>
      </c>
      <c r="G105" s="36">
        <f>SUMIFS(СВЦЭМ!$C$39:$C$782,СВЦЭМ!$A$39:$A$782,$A105,СВЦЭМ!$B$39:$B$782,G$83)+'СЕТ СН'!$H$12+СВЦЭМ!$D$10+'СЕТ СН'!$H$5-'СЕТ СН'!$H$20</f>
        <v>2773.7206403499999</v>
      </c>
      <c r="H105" s="36">
        <f>SUMIFS(СВЦЭМ!$C$39:$C$782,СВЦЭМ!$A$39:$A$782,$A105,СВЦЭМ!$B$39:$B$782,H$83)+'СЕТ СН'!$H$12+СВЦЭМ!$D$10+'СЕТ СН'!$H$5-'СЕТ СН'!$H$20</f>
        <v>2746.6042376099999</v>
      </c>
      <c r="I105" s="36">
        <f>SUMIFS(СВЦЭМ!$C$39:$C$782,СВЦЭМ!$A$39:$A$782,$A105,СВЦЭМ!$B$39:$B$782,I$83)+'СЕТ СН'!$H$12+СВЦЭМ!$D$10+'СЕТ СН'!$H$5-'СЕТ СН'!$H$20</f>
        <v>2644.5698632899998</v>
      </c>
      <c r="J105" s="36">
        <f>SUMIFS(СВЦЭМ!$C$39:$C$782,СВЦЭМ!$A$39:$A$782,$A105,СВЦЭМ!$B$39:$B$782,J$83)+'СЕТ СН'!$H$12+СВЦЭМ!$D$10+'СЕТ СН'!$H$5-'СЕТ СН'!$H$20</f>
        <v>2563.30821031</v>
      </c>
      <c r="K105" s="36">
        <f>SUMIFS(СВЦЭМ!$C$39:$C$782,СВЦЭМ!$A$39:$A$782,$A105,СВЦЭМ!$B$39:$B$782,K$83)+'СЕТ СН'!$H$12+СВЦЭМ!$D$10+'СЕТ СН'!$H$5-'СЕТ СН'!$H$20</f>
        <v>2588.2788875799997</v>
      </c>
      <c r="L105" s="36">
        <f>SUMIFS(СВЦЭМ!$C$39:$C$782,СВЦЭМ!$A$39:$A$782,$A105,СВЦЭМ!$B$39:$B$782,L$83)+'СЕТ СН'!$H$12+СВЦЭМ!$D$10+'СЕТ СН'!$H$5-'СЕТ СН'!$H$20</f>
        <v>2596.6137791199999</v>
      </c>
      <c r="M105" s="36">
        <f>SUMIFS(СВЦЭМ!$C$39:$C$782,СВЦЭМ!$A$39:$A$782,$A105,СВЦЭМ!$B$39:$B$782,M$83)+'СЕТ СН'!$H$12+СВЦЭМ!$D$10+'СЕТ СН'!$H$5-'СЕТ СН'!$H$20</f>
        <v>2594.50545336</v>
      </c>
      <c r="N105" s="36">
        <f>SUMIFS(СВЦЭМ!$C$39:$C$782,СВЦЭМ!$A$39:$A$782,$A105,СВЦЭМ!$B$39:$B$782,N$83)+'СЕТ СН'!$H$12+СВЦЭМ!$D$10+'СЕТ СН'!$H$5-'СЕТ СН'!$H$20</f>
        <v>2642.9776547900001</v>
      </c>
      <c r="O105" s="36">
        <f>SUMIFS(СВЦЭМ!$C$39:$C$782,СВЦЭМ!$A$39:$A$782,$A105,СВЦЭМ!$B$39:$B$782,O$83)+'СЕТ СН'!$H$12+СВЦЭМ!$D$10+'СЕТ СН'!$H$5-'СЕТ СН'!$H$20</f>
        <v>2677.2101167700002</v>
      </c>
      <c r="P105" s="36">
        <f>SUMIFS(СВЦЭМ!$C$39:$C$782,СВЦЭМ!$A$39:$A$782,$A105,СВЦЭМ!$B$39:$B$782,P$83)+'СЕТ СН'!$H$12+СВЦЭМ!$D$10+'СЕТ СН'!$H$5-'СЕТ СН'!$H$20</f>
        <v>2686.47658331</v>
      </c>
      <c r="Q105" s="36">
        <f>SUMIFS(СВЦЭМ!$C$39:$C$782,СВЦЭМ!$A$39:$A$782,$A105,СВЦЭМ!$B$39:$B$782,Q$83)+'СЕТ СН'!$H$12+СВЦЭМ!$D$10+'СЕТ СН'!$H$5-'СЕТ СН'!$H$20</f>
        <v>2694.3795990600001</v>
      </c>
      <c r="R105" s="36">
        <f>SUMIFS(СВЦЭМ!$C$39:$C$782,СВЦЭМ!$A$39:$A$782,$A105,СВЦЭМ!$B$39:$B$782,R$83)+'СЕТ СН'!$H$12+СВЦЭМ!$D$10+'СЕТ СН'!$H$5-'СЕТ СН'!$H$20</f>
        <v>2668.0509899999997</v>
      </c>
      <c r="S105" s="36">
        <f>SUMIFS(СВЦЭМ!$C$39:$C$782,СВЦЭМ!$A$39:$A$782,$A105,СВЦЭМ!$B$39:$B$782,S$83)+'СЕТ СН'!$H$12+СВЦЭМ!$D$10+'СЕТ СН'!$H$5-'СЕТ СН'!$H$20</f>
        <v>2618.4076903800001</v>
      </c>
      <c r="T105" s="36">
        <f>SUMIFS(СВЦЭМ!$C$39:$C$782,СВЦЭМ!$A$39:$A$782,$A105,СВЦЭМ!$B$39:$B$782,T$83)+'СЕТ СН'!$H$12+СВЦЭМ!$D$10+'СЕТ СН'!$H$5-'СЕТ СН'!$H$20</f>
        <v>2609.1625785400001</v>
      </c>
      <c r="U105" s="36">
        <f>SUMIFS(СВЦЭМ!$C$39:$C$782,СВЦЭМ!$A$39:$A$782,$A105,СВЦЭМ!$B$39:$B$782,U$83)+'СЕТ СН'!$H$12+СВЦЭМ!$D$10+'СЕТ СН'!$H$5-'СЕТ СН'!$H$20</f>
        <v>2616.5576185099999</v>
      </c>
      <c r="V105" s="36">
        <f>SUMIFS(СВЦЭМ!$C$39:$C$782,СВЦЭМ!$A$39:$A$782,$A105,СВЦЭМ!$B$39:$B$782,V$83)+'СЕТ СН'!$H$12+СВЦЭМ!$D$10+'СЕТ СН'!$H$5-'СЕТ СН'!$H$20</f>
        <v>2632.9241964399998</v>
      </c>
      <c r="W105" s="36">
        <f>SUMIFS(СВЦЭМ!$C$39:$C$782,СВЦЭМ!$A$39:$A$782,$A105,СВЦЭМ!$B$39:$B$782,W$83)+'СЕТ СН'!$H$12+СВЦЭМ!$D$10+'СЕТ СН'!$H$5-'СЕТ СН'!$H$20</f>
        <v>2643.7127153599999</v>
      </c>
      <c r="X105" s="36">
        <f>SUMIFS(СВЦЭМ!$C$39:$C$782,СВЦЭМ!$A$39:$A$782,$A105,СВЦЭМ!$B$39:$B$782,X$83)+'СЕТ СН'!$H$12+СВЦЭМ!$D$10+'СЕТ СН'!$H$5-'СЕТ СН'!$H$20</f>
        <v>2622.3097612500001</v>
      </c>
      <c r="Y105" s="36">
        <f>SUMIFS(СВЦЭМ!$C$39:$C$782,СВЦЭМ!$A$39:$A$782,$A105,СВЦЭМ!$B$39:$B$782,Y$83)+'СЕТ СН'!$H$12+СВЦЭМ!$D$10+'СЕТ СН'!$H$5-'СЕТ СН'!$H$20</f>
        <v>2606.0588370800001</v>
      </c>
    </row>
    <row r="106" spans="1:25" ht="15.75" x14ac:dyDescent="0.2">
      <c r="A106" s="35">
        <f t="shared" si="2"/>
        <v>44370</v>
      </c>
      <c r="B106" s="36">
        <f>SUMIFS(СВЦЭМ!$C$39:$C$782,СВЦЭМ!$A$39:$A$782,$A106,СВЦЭМ!$B$39:$B$782,B$83)+'СЕТ СН'!$H$12+СВЦЭМ!$D$10+'СЕТ СН'!$H$5-'СЕТ СН'!$H$20</f>
        <v>2695.8256669699999</v>
      </c>
      <c r="C106" s="36">
        <f>SUMIFS(СВЦЭМ!$C$39:$C$782,СВЦЭМ!$A$39:$A$782,$A106,СВЦЭМ!$B$39:$B$782,C$83)+'СЕТ СН'!$H$12+СВЦЭМ!$D$10+'СЕТ СН'!$H$5-'СЕТ СН'!$H$20</f>
        <v>2800.8968907600001</v>
      </c>
      <c r="D106" s="36">
        <f>SUMIFS(СВЦЭМ!$C$39:$C$782,СВЦЭМ!$A$39:$A$782,$A106,СВЦЭМ!$B$39:$B$782,D$83)+'СЕТ СН'!$H$12+СВЦЭМ!$D$10+'СЕТ СН'!$H$5-'СЕТ СН'!$H$20</f>
        <v>2840.1567033000001</v>
      </c>
      <c r="E106" s="36">
        <f>SUMIFS(СВЦЭМ!$C$39:$C$782,СВЦЭМ!$A$39:$A$782,$A106,СВЦЭМ!$B$39:$B$782,E$83)+'СЕТ СН'!$H$12+СВЦЭМ!$D$10+'СЕТ СН'!$H$5-'СЕТ СН'!$H$20</f>
        <v>2839.3469906800001</v>
      </c>
      <c r="F106" s="36">
        <f>SUMIFS(СВЦЭМ!$C$39:$C$782,СВЦЭМ!$A$39:$A$782,$A106,СВЦЭМ!$B$39:$B$782,F$83)+'СЕТ СН'!$H$12+СВЦЭМ!$D$10+'СЕТ СН'!$H$5-'СЕТ СН'!$H$20</f>
        <v>2840.5915909699997</v>
      </c>
      <c r="G106" s="36">
        <f>SUMIFS(СВЦЭМ!$C$39:$C$782,СВЦЭМ!$A$39:$A$782,$A106,СВЦЭМ!$B$39:$B$782,G$83)+'СЕТ СН'!$H$12+СВЦЭМ!$D$10+'СЕТ СН'!$H$5-'СЕТ СН'!$H$20</f>
        <v>2842.37644146</v>
      </c>
      <c r="H106" s="36">
        <f>SUMIFS(СВЦЭМ!$C$39:$C$782,СВЦЭМ!$A$39:$A$782,$A106,СВЦЭМ!$B$39:$B$782,H$83)+'СЕТ СН'!$H$12+СВЦЭМ!$D$10+'СЕТ СН'!$H$5-'СЕТ СН'!$H$20</f>
        <v>2847.1276134899999</v>
      </c>
      <c r="I106" s="36">
        <f>SUMIFS(СВЦЭМ!$C$39:$C$782,СВЦЭМ!$A$39:$A$782,$A106,СВЦЭМ!$B$39:$B$782,I$83)+'СЕТ СН'!$H$12+СВЦЭМ!$D$10+'СЕТ СН'!$H$5-'СЕТ СН'!$H$20</f>
        <v>2769.03920578</v>
      </c>
      <c r="J106" s="36">
        <f>SUMIFS(СВЦЭМ!$C$39:$C$782,СВЦЭМ!$A$39:$A$782,$A106,СВЦЭМ!$B$39:$B$782,J$83)+'СЕТ СН'!$H$12+СВЦЭМ!$D$10+'СЕТ СН'!$H$5-'СЕТ СН'!$H$20</f>
        <v>2666.7490996000001</v>
      </c>
      <c r="K106" s="36">
        <f>SUMIFS(СВЦЭМ!$C$39:$C$782,СВЦЭМ!$A$39:$A$782,$A106,СВЦЭМ!$B$39:$B$782,K$83)+'СЕТ СН'!$H$12+СВЦЭМ!$D$10+'СЕТ СН'!$H$5-'СЕТ СН'!$H$20</f>
        <v>2644.9053871000001</v>
      </c>
      <c r="L106" s="36">
        <f>SUMIFS(СВЦЭМ!$C$39:$C$782,СВЦЭМ!$A$39:$A$782,$A106,СВЦЭМ!$B$39:$B$782,L$83)+'СЕТ СН'!$H$12+СВЦЭМ!$D$10+'СЕТ СН'!$H$5-'СЕТ СН'!$H$20</f>
        <v>2662.65699847</v>
      </c>
      <c r="M106" s="36">
        <f>SUMIFS(СВЦЭМ!$C$39:$C$782,СВЦЭМ!$A$39:$A$782,$A106,СВЦЭМ!$B$39:$B$782,M$83)+'СЕТ СН'!$H$12+СВЦЭМ!$D$10+'СЕТ СН'!$H$5-'СЕТ СН'!$H$20</f>
        <v>2656.6095755699998</v>
      </c>
      <c r="N106" s="36">
        <f>SUMIFS(СВЦЭМ!$C$39:$C$782,СВЦЭМ!$A$39:$A$782,$A106,СВЦЭМ!$B$39:$B$782,N$83)+'СЕТ СН'!$H$12+СВЦЭМ!$D$10+'СЕТ СН'!$H$5-'СЕТ СН'!$H$20</f>
        <v>2719.9423663699999</v>
      </c>
      <c r="O106" s="36">
        <f>SUMIFS(СВЦЭМ!$C$39:$C$782,СВЦЭМ!$A$39:$A$782,$A106,СВЦЭМ!$B$39:$B$782,O$83)+'СЕТ СН'!$H$12+СВЦЭМ!$D$10+'СЕТ СН'!$H$5-'СЕТ СН'!$H$20</f>
        <v>2762.5718189899999</v>
      </c>
      <c r="P106" s="36">
        <f>SUMIFS(СВЦЭМ!$C$39:$C$782,СВЦЭМ!$A$39:$A$782,$A106,СВЦЭМ!$B$39:$B$782,P$83)+'СЕТ СН'!$H$12+СВЦЭМ!$D$10+'СЕТ СН'!$H$5-'СЕТ СН'!$H$20</f>
        <v>2774.12542196</v>
      </c>
      <c r="Q106" s="36">
        <f>SUMIFS(СВЦЭМ!$C$39:$C$782,СВЦЭМ!$A$39:$A$782,$A106,СВЦЭМ!$B$39:$B$782,Q$83)+'СЕТ СН'!$H$12+СВЦЭМ!$D$10+'СЕТ СН'!$H$5-'СЕТ СН'!$H$20</f>
        <v>2785.0069554299998</v>
      </c>
      <c r="R106" s="36">
        <f>SUMIFS(СВЦЭМ!$C$39:$C$782,СВЦЭМ!$A$39:$A$782,$A106,СВЦЭМ!$B$39:$B$782,R$83)+'СЕТ СН'!$H$12+СВЦЭМ!$D$10+'СЕТ СН'!$H$5-'СЕТ СН'!$H$20</f>
        <v>2743.13169535</v>
      </c>
      <c r="S106" s="36">
        <f>SUMIFS(СВЦЭМ!$C$39:$C$782,СВЦЭМ!$A$39:$A$782,$A106,СВЦЭМ!$B$39:$B$782,S$83)+'СЕТ СН'!$H$12+СВЦЭМ!$D$10+'СЕТ СН'!$H$5-'СЕТ СН'!$H$20</f>
        <v>2681.8666454200002</v>
      </c>
      <c r="T106" s="36">
        <f>SUMIFS(СВЦЭМ!$C$39:$C$782,СВЦЭМ!$A$39:$A$782,$A106,СВЦЭМ!$B$39:$B$782,T$83)+'СЕТ СН'!$H$12+СВЦЭМ!$D$10+'СЕТ СН'!$H$5-'СЕТ СН'!$H$20</f>
        <v>2649.81465815</v>
      </c>
      <c r="U106" s="36">
        <f>SUMIFS(СВЦЭМ!$C$39:$C$782,СВЦЭМ!$A$39:$A$782,$A106,СВЦЭМ!$B$39:$B$782,U$83)+'СЕТ СН'!$H$12+СВЦЭМ!$D$10+'СЕТ СН'!$H$5-'СЕТ СН'!$H$20</f>
        <v>2656.3734256899997</v>
      </c>
      <c r="V106" s="36">
        <f>SUMIFS(СВЦЭМ!$C$39:$C$782,СВЦЭМ!$A$39:$A$782,$A106,СВЦЭМ!$B$39:$B$782,V$83)+'СЕТ СН'!$H$12+СВЦЭМ!$D$10+'СЕТ СН'!$H$5-'СЕТ СН'!$H$20</f>
        <v>2671.76041781</v>
      </c>
      <c r="W106" s="36">
        <f>SUMIFS(СВЦЭМ!$C$39:$C$782,СВЦЭМ!$A$39:$A$782,$A106,СВЦЭМ!$B$39:$B$782,W$83)+'СЕТ СН'!$H$12+СВЦЭМ!$D$10+'СЕТ СН'!$H$5-'СЕТ СН'!$H$20</f>
        <v>2681.6876031100001</v>
      </c>
      <c r="X106" s="36">
        <f>SUMIFS(СВЦЭМ!$C$39:$C$782,СВЦЭМ!$A$39:$A$782,$A106,СВЦЭМ!$B$39:$B$782,X$83)+'СЕТ СН'!$H$12+СВЦЭМ!$D$10+'СЕТ СН'!$H$5-'СЕТ СН'!$H$20</f>
        <v>2660.8926412599999</v>
      </c>
      <c r="Y106" s="36">
        <f>SUMIFS(СВЦЭМ!$C$39:$C$782,СВЦЭМ!$A$39:$A$782,$A106,СВЦЭМ!$B$39:$B$782,Y$83)+'СЕТ СН'!$H$12+СВЦЭМ!$D$10+'СЕТ СН'!$H$5-'СЕТ СН'!$H$20</f>
        <v>2623.9978132599999</v>
      </c>
    </row>
    <row r="107" spans="1:25" ht="15.75" x14ac:dyDescent="0.2">
      <c r="A107" s="35">
        <f t="shared" si="2"/>
        <v>44371</v>
      </c>
      <c r="B107" s="36">
        <f>SUMIFS(СВЦЭМ!$C$39:$C$782,СВЦЭМ!$A$39:$A$782,$A107,СВЦЭМ!$B$39:$B$782,B$83)+'СЕТ СН'!$H$12+СВЦЭМ!$D$10+'СЕТ СН'!$H$5-'СЕТ СН'!$H$20</f>
        <v>2692.92220271</v>
      </c>
      <c r="C107" s="36">
        <f>SUMIFS(СВЦЭМ!$C$39:$C$782,СВЦЭМ!$A$39:$A$782,$A107,СВЦЭМ!$B$39:$B$782,C$83)+'СЕТ СН'!$H$12+СВЦЭМ!$D$10+'СЕТ СН'!$H$5-'СЕТ СН'!$H$20</f>
        <v>2798.4701913199997</v>
      </c>
      <c r="D107" s="36">
        <f>SUMIFS(СВЦЭМ!$C$39:$C$782,СВЦЭМ!$A$39:$A$782,$A107,СВЦЭМ!$B$39:$B$782,D$83)+'СЕТ СН'!$H$12+СВЦЭМ!$D$10+'СЕТ СН'!$H$5-'СЕТ СН'!$H$20</f>
        <v>2822.2141250999998</v>
      </c>
      <c r="E107" s="36">
        <f>SUMIFS(СВЦЭМ!$C$39:$C$782,СВЦЭМ!$A$39:$A$782,$A107,СВЦЭМ!$B$39:$B$782,E$83)+'СЕТ СН'!$H$12+СВЦЭМ!$D$10+'СЕТ СН'!$H$5-'СЕТ СН'!$H$20</f>
        <v>2822.5019563300002</v>
      </c>
      <c r="F107" s="36">
        <f>SUMIFS(СВЦЭМ!$C$39:$C$782,СВЦЭМ!$A$39:$A$782,$A107,СВЦЭМ!$B$39:$B$782,F$83)+'СЕТ СН'!$H$12+СВЦЭМ!$D$10+'СЕТ СН'!$H$5-'СЕТ СН'!$H$20</f>
        <v>2821.4270421399997</v>
      </c>
      <c r="G107" s="36">
        <f>SUMIFS(СВЦЭМ!$C$39:$C$782,СВЦЭМ!$A$39:$A$782,$A107,СВЦЭМ!$B$39:$B$782,G$83)+'СЕТ СН'!$H$12+СВЦЭМ!$D$10+'СЕТ СН'!$H$5-'СЕТ СН'!$H$20</f>
        <v>2822.0262533300001</v>
      </c>
      <c r="H107" s="36">
        <f>SUMIFS(СВЦЭМ!$C$39:$C$782,СВЦЭМ!$A$39:$A$782,$A107,СВЦЭМ!$B$39:$B$782,H$83)+'СЕТ СН'!$H$12+СВЦЭМ!$D$10+'СЕТ СН'!$H$5-'СЕТ СН'!$H$20</f>
        <v>2834.2424613200001</v>
      </c>
      <c r="I107" s="36">
        <f>SUMIFS(СВЦЭМ!$C$39:$C$782,СВЦЭМ!$A$39:$A$782,$A107,СВЦЭМ!$B$39:$B$782,I$83)+'СЕТ СН'!$H$12+СВЦЭМ!$D$10+'СЕТ СН'!$H$5-'СЕТ СН'!$H$20</f>
        <v>2745.4332636199997</v>
      </c>
      <c r="J107" s="36">
        <f>SUMIFS(СВЦЭМ!$C$39:$C$782,СВЦЭМ!$A$39:$A$782,$A107,СВЦЭМ!$B$39:$B$782,J$83)+'СЕТ СН'!$H$12+СВЦЭМ!$D$10+'СЕТ СН'!$H$5-'СЕТ СН'!$H$20</f>
        <v>2679.99692052</v>
      </c>
      <c r="K107" s="36">
        <f>SUMIFS(СВЦЭМ!$C$39:$C$782,СВЦЭМ!$A$39:$A$782,$A107,СВЦЭМ!$B$39:$B$782,K$83)+'СЕТ СН'!$H$12+СВЦЭМ!$D$10+'СЕТ СН'!$H$5-'СЕТ СН'!$H$20</f>
        <v>2688.7143964900001</v>
      </c>
      <c r="L107" s="36">
        <f>SUMIFS(СВЦЭМ!$C$39:$C$782,СВЦЭМ!$A$39:$A$782,$A107,СВЦЭМ!$B$39:$B$782,L$83)+'СЕТ СН'!$H$12+СВЦЭМ!$D$10+'СЕТ СН'!$H$5-'СЕТ СН'!$H$20</f>
        <v>2684.67429386</v>
      </c>
      <c r="M107" s="36">
        <f>SUMIFS(СВЦЭМ!$C$39:$C$782,СВЦЭМ!$A$39:$A$782,$A107,СВЦЭМ!$B$39:$B$782,M$83)+'СЕТ СН'!$H$12+СВЦЭМ!$D$10+'СЕТ СН'!$H$5-'СЕТ СН'!$H$20</f>
        <v>2687.5585691400001</v>
      </c>
      <c r="N107" s="36">
        <f>SUMIFS(СВЦЭМ!$C$39:$C$782,СВЦЭМ!$A$39:$A$782,$A107,СВЦЭМ!$B$39:$B$782,N$83)+'СЕТ СН'!$H$12+СВЦЭМ!$D$10+'СЕТ СН'!$H$5-'СЕТ СН'!$H$20</f>
        <v>2730.76851683</v>
      </c>
      <c r="O107" s="36">
        <f>SUMIFS(СВЦЭМ!$C$39:$C$782,СВЦЭМ!$A$39:$A$782,$A107,СВЦЭМ!$B$39:$B$782,O$83)+'СЕТ СН'!$H$12+СВЦЭМ!$D$10+'СЕТ СН'!$H$5-'СЕТ СН'!$H$20</f>
        <v>2790.8168708799999</v>
      </c>
      <c r="P107" s="36">
        <f>SUMIFS(СВЦЭМ!$C$39:$C$782,СВЦЭМ!$A$39:$A$782,$A107,СВЦЭМ!$B$39:$B$782,P$83)+'СЕТ СН'!$H$12+СВЦЭМ!$D$10+'СЕТ СН'!$H$5-'СЕТ СН'!$H$20</f>
        <v>2796.2804004899999</v>
      </c>
      <c r="Q107" s="36">
        <f>SUMIFS(СВЦЭМ!$C$39:$C$782,СВЦЭМ!$A$39:$A$782,$A107,СВЦЭМ!$B$39:$B$782,Q$83)+'СЕТ СН'!$H$12+СВЦЭМ!$D$10+'СЕТ СН'!$H$5-'СЕТ СН'!$H$20</f>
        <v>2792.8786094100001</v>
      </c>
      <c r="R107" s="36">
        <f>SUMIFS(СВЦЭМ!$C$39:$C$782,СВЦЭМ!$A$39:$A$782,$A107,СВЦЭМ!$B$39:$B$782,R$83)+'СЕТ СН'!$H$12+СВЦЭМ!$D$10+'СЕТ СН'!$H$5-'СЕТ СН'!$H$20</f>
        <v>2739.10954571</v>
      </c>
      <c r="S107" s="36">
        <f>SUMIFS(СВЦЭМ!$C$39:$C$782,СВЦЭМ!$A$39:$A$782,$A107,СВЦЭМ!$B$39:$B$782,S$83)+'СЕТ СН'!$H$12+СВЦЭМ!$D$10+'СЕТ СН'!$H$5-'СЕТ СН'!$H$20</f>
        <v>2683.1114170700002</v>
      </c>
      <c r="T107" s="36">
        <f>SUMIFS(СВЦЭМ!$C$39:$C$782,СВЦЭМ!$A$39:$A$782,$A107,СВЦЭМ!$B$39:$B$782,T$83)+'СЕТ СН'!$H$12+СВЦЭМ!$D$10+'СЕТ СН'!$H$5-'СЕТ СН'!$H$20</f>
        <v>2677.5826213299997</v>
      </c>
      <c r="U107" s="36">
        <f>SUMIFS(СВЦЭМ!$C$39:$C$782,СВЦЭМ!$A$39:$A$782,$A107,СВЦЭМ!$B$39:$B$782,U$83)+'СЕТ СН'!$H$12+СВЦЭМ!$D$10+'СЕТ СН'!$H$5-'СЕТ СН'!$H$20</f>
        <v>2688.3625992899997</v>
      </c>
      <c r="V107" s="36">
        <f>SUMIFS(СВЦЭМ!$C$39:$C$782,СВЦЭМ!$A$39:$A$782,$A107,СВЦЭМ!$B$39:$B$782,V$83)+'СЕТ СН'!$H$12+СВЦЭМ!$D$10+'СЕТ СН'!$H$5-'СЕТ СН'!$H$20</f>
        <v>2690.35915901</v>
      </c>
      <c r="W107" s="36">
        <f>SUMIFS(СВЦЭМ!$C$39:$C$782,СВЦЭМ!$A$39:$A$782,$A107,СВЦЭМ!$B$39:$B$782,W$83)+'СЕТ СН'!$H$12+СВЦЭМ!$D$10+'СЕТ СН'!$H$5-'СЕТ СН'!$H$20</f>
        <v>2691.5690186000002</v>
      </c>
      <c r="X107" s="36">
        <f>SUMIFS(СВЦЭМ!$C$39:$C$782,СВЦЭМ!$A$39:$A$782,$A107,СВЦЭМ!$B$39:$B$782,X$83)+'СЕТ СН'!$H$12+СВЦЭМ!$D$10+'СЕТ СН'!$H$5-'СЕТ СН'!$H$20</f>
        <v>2683.53696674</v>
      </c>
      <c r="Y107" s="36">
        <f>SUMIFS(СВЦЭМ!$C$39:$C$782,СВЦЭМ!$A$39:$A$782,$A107,СВЦЭМ!$B$39:$B$782,Y$83)+'СЕТ СН'!$H$12+СВЦЭМ!$D$10+'СЕТ СН'!$H$5-'СЕТ СН'!$H$20</f>
        <v>2647.4310441100001</v>
      </c>
    </row>
    <row r="108" spans="1:25" ht="15.75" x14ac:dyDescent="0.2">
      <c r="A108" s="35">
        <f t="shared" si="2"/>
        <v>44372</v>
      </c>
      <c r="B108" s="36">
        <f>SUMIFS(СВЦЭМ!$C$39:$C$782,СВЦЭМ!$A$39:$A$782,$A108,СВЦЭМ!$B$39:$B$782,B$83)+'СЕТ СН'!$H$12+СВЦЭМ!$D$10+'СЕТ СН'!$H$5-'СЕТ СН'!$H$20</f>
        <v>2704.5568380599998</v>
      </c>
      <c r="C108" s="36">
        <f>SUMIFS(СВЦЭМ!$C$39:$C$782,СВЦЭМ!$A$39:$A$782,$A108,СВЦЭМ!$B$39:$B$782,C$83)+'СЕТ СН'!$H$12+СВЦЭМ!$D$10+'СЕТ СН'!$H$5-'СЕТ СН'!$H$20</f>
        <v>2799.1914490999998</v>
      </c>
      <c r="D108" s="36">
        <f>SUMIFS(СВЦЭМ!$C$39:$C$782,СВЦЭМ!$A$39:$A$782,$A108,СВЦЭМ!$B$39:$B$782,D$83)+'СЕТ СН'!$H$12+СВЦЭМ!$D$10+'СЕТ СН'!$H$5-'СЕТ СН'!$H$20</f>
        <v>2833.9434813899998</v>
      </c>
      <c r="E108" s="36">
        <f>SUMIFS(СВЦЭМ!$C$39:$C$782,СВЦЭМ!$A$39:$A$782,$A108,СВЦЭМ!$B$39:$B$782,E$83)+'СЕТ СН'!$H$12+СВЦЭМ!$D$10+'СЕТ СН'!$H$5-'СЕТ СН'!$H$20</f>
        <v>2831.7726701199999</v>
      </c>
      <c r="F108" s="36">
        <f>SUMIFS(СВЦЭМ!$C$39:$C$782,СВЦЭМ!$A$39:$A$782,$A108,СВЦЭМ!$B$39:$B$782,F$83)+'СЕТ СН'!$H$12+СВЦЭМ!$D$10+'СЕТ СН'!$H$5-'СЕТ СН'!$H$20</f>
        <v>2836.28672048</v>
      </c>
      <c r="G108" s="36">
        <f>SUMIFS(СВЦЭМ!$C$39:$C$782,СВЦЭМ!$A$39:$A$782,$A108,СВЦЭМ!$B$39:$B$782,G$83)+'СЕТ СН'!$H$12+СВЦЭМ!$D$10+'СЕТ СН'!$H$5-'СЕТ СН'!$H$20</f>
        <v>2829.51602675</v>
      </c>
      <c r="H108" s="36">
        <f>SUMIFS(СВЦЭМ!$C$39:$C$782,СВЦЭМ!$A$39:$A$782,$A108,СВЦЭМ!$B$39:$B$782,H$83)+'СЕТ СН'!$H$12+СВЦЭМ!$D$10+'СЕТ СН'!$H$5-'СЕТ СН'!$H$20</f>
        <v>2836.8403792899999</v>
      </c>
      <c r="I108" s="36">
        <f>SUMIFS(СВЦЭМ!$C$39:$C$782,СВЦЭМ!$A$39:$A$782,$A108,СВЦЭМ!$B$39:$B$782,I$83)+'СЕТ СН'!$H$12+СВЦЭМ!$D$10+'СЕТ СН'!$H$5-'СЕТ СН'!$H$20</f>
        <v>2731.9949730500002</v>
      </c>
      <c r="J108" s="36">
        <f>SUMIFS(СВЦЭМ!$C$39:$C$782,СВЦЭМ!$A$39:$A$782,$A108,СВЦЭМ!$B$39:$B$782,J$83)+'СЕТ СН'!$H$12+СВЦЭМ!$D$10+'СЕТ СН'!$H$5-'СЕТ СН'!$H$20</f>
        <v>2670.50353017</v>
      </c>
      <c r="K108" s="36">
        <f>SUMIFS(СВЦЭМ!$C$39:$C$782,СВЦЭМ!$A$39:$A$782,$A108,СВЦЭМ!$B$39:$B$782,K$83)+'СЕТ СН'!$H$12+СВЦЭМ!$D$10+'СЕТ СН'!$H$5-'СЕТ СН'!$H$20</f>
        <v>2687.2771087400001</v>
      </c>
      <c r="L108" s="36">
        <f>SUMIFS(СВЦЭМ!$C$39:$C$782,СВЦЭМ!$A$39:$A$782,$A108,СВЦЭМ!$B$39:$B$782,L$83)+'СЕТ СН'!$H$12+СВЦЭМ!$D$10+'СЕТ СН'!$H$5-'СЕТ СН'!$H$20</f>
        <v>2679.8588339099997</v>
      </c>
      <c r="M108" s="36">
        <f>SUMIFS(СВЦЭМ!$C$39:$C$782,СВЦЭМ!$A$39:$A$782,$A108,СВЦЭМ!$B$39:$B$782,M$83)+'СЕТ СН'!$H$12+СВЦЭМ!$D$10+'СЕТ СН'!$H$5-'СЕТ СН'!$H$20</f>
        <v>2677.82207844</v>
      </c>
      <c r="N108" s="36">
        <f>SUMIFS(СВЦЭМ!$C$39:$C$782,СВЦЭМ!$A$39:$A$782,$A108,СВЦЭМ!$B$39:$B$782,N$83)+'СЕТ СН'!$H$12+СВЦЭМ!$D$10+'СЕТ СН'!$H$5-'СЕТ СН'!$H$20</f>
        <v>2735.8509817899999</v>
      </c>
      <c r="O108" s="36">
        <f>SUMIFS(СВЦЭМ!$C$39:$C$782,СВЦЭМ!$A$39:$A$782,$A108,СВЦЭМ!$B$39:$B$782,O$83)+'СЕТ СН'!$H$12+СВЦЭМ!$D$10+'СЕТ СН'!$H$5-'СЕТ СН'!$H$20</f>
        <v>2778.3261476100001</v>
      </c>
      <c r="P108" s="36">
        <f>SUMIFS(СВЦЭМ!$C$39:$C$782,СВЦЭМ!$A$39:$A$782,$A108,СВЦЭМ!$B$39:$B$782,P$83)+'СЕТ СН'!$H$12+СВЦЭМ!$D$10+'СЕТ СН'!$H$5-'СЕТ СН'!$H$20</f>
        <v>2788.7639962900003</v>
      </c>
      <c r="Q108" s="36">
        <f>SUMIFS(СВЦЭМ!$C$39:$C$782,СВЦЭМ!$A$39:$A$782,$A108,СВЦЭМ!$B$39:$B$782,Q$83)+'СЕТ СН'!$H$12+СВЦЭМ!$D$10+'СЕТ СН'!$H$5-'СЕТ СН'!$H$20</f>
        <v>2795.8945395599999</v>
      </c>
      <c r="R108" s="36">
        <f>SUMIFS(СВЦЭМ!$C$39:$C$782,СВЦЭМ!$A$39:$A$782,$A108,СВЦЭМ!$B$39:$B$782,R$83)+'СЕТ СН'!$H$12+СВЦЭМ!$D$10+'СЕТ СН'!$H$5-'СЕТ СН'!$H$20</f>
        <v>2764.5901724099999</v>
      </c>
      <c r="S108" s="36">
        <f>SUMIFS(СВЦЭМ!$C$39:$C$782,СВЦЭМ!$A$39:$A$782,$A108,СВЦЭМ!$B$39:$B$782,S$83)+'СЕТ СН'!$H$12+СВЦЭМ!$D$10+'СЕТ СН'!$H$5-'СЕТ СН'!$H$20</f>
        <v>2693.2047151299998</v>
      </c>
      <c r="T108" s="36">
        <f>SUMIFS(СВЦЭМ!$C$39:$C$782,СВЦЭМ!$A$39:$A$782,$A108,СВЦЭМ!$B$39:$B$782,T$83)+'СЕТ СН'!$H$12+СВЦЭМ!$D$10+'СЕТ СН'!$H$5-'СЕТ СН'!$H$20</f>
        <v>2682.51018909</v>
      </c>
      <c r="U108" s="36">
        <f>SUMIFS(СВЦЭМ!$C$39:$C$782,СВЦЭМ!$A$39:$A$782,$A108,СВЦЭМ!$B$39:$B$782,U$83)+'СЕТ СН'!$H$12+СВЦЭМ!$D$10+'СЕТ СН'!$H$5-'СЕТ СН'!$H$20</f>
        <v>2696.4458311500002</v>
      </c>
      <c r="V108" s="36">
        <f>SUMIFS(СВЦЭМ!$C$39:$C$782,СВЦЭМ!$A$39:$A$782,$A108,СВЦЭМ!$B$39:$B$782,V$83)+'СЕТ СН'!$H$12+СВЦЭМ!$D$10+'СЕТ СН'!$H$5-'СЕТ СН'!$H$20</f>
        <v>2683.05055606</v>
      </c>
      <c r="W108" s="36">
        <f>SUMIFS(СВЦЭМ!$C$39:$C$782,СВЦЭМ!$A$39:$A$782,$A108,СВЦЭМ!$B$39:$B$782,W$83)+'СЕТ СН'!$H$12+СВЦЭМ!$D$10+'СЕТ СН'!$H$5-'СЕТ СН'!$H$20</f>
        <v>2694.4320281400001</v>
      </c>
      <c r="X108" s="36">
        <f>SUMIFS(СВЦЭМ!$C$39:$C$782,СВЦЭМ!$A$39:$A$782,$A108,СВЦЭМ!$B$39:$B$782,X$83)+'СЕТ СН'!$H$12+СВЦЭМ!$D$10+'СЕТ СН'!$H$5-'СЕТ СН'!$H$20</f>
        <v>2676.3178550900002</v>
      </c>
      <c r="Y108" s="36">
        <f>SUMIFS(СВЦЭМ!$C$39:$C$782,СВЦЭМ!$A$39:$A$782,$A108,СВЦЭМ!$B$39:$B$782,Y$83)+'СЕТ СН'!$H$12+СВЦЭМ!$D$10+'СЕТ СН'!$H$5-'СЕТ СН'!$H$20</f>
        <v>2630.02039139</v>
      </c>
    </row>
    <row r="109" spans="1:25" ht="15.75" x14ac:dyDescent="0.2">
      <c r="A109" s="35">
        <f t="shared" si="2"/>
        <v>44373</v>
      </c>
      <c r="B109" s="36">
        <f>SUMIFS(СВЦЭМ!$C$39:$C$782,СВЦЭМ!$A$39:$A$782,$A109,СВЦЭМ!$B$39:$B$782,B$83)+'СЕТ СН'!$H$12+СВЦЭМ!$D$10+'СЕТ СН'!$H$5-'СЕТ СН'!$H$20</f>
        <v>2667.7562942200002</v>
      </c>
      <c r="C109" s="36">
        <f>SUMIFS(СВЦЭМ!$C$39:$C$782,СВЦЭМ!$A$39:$A$782,$A109,СВЦЭМ!$B$39:$B$782,C$83)+'СЕТ СН'!$H$12+СВЦЭМ!$D$10+'СЕТ СН'!$H$5-'СЕТ СН'!$H$20</f>
        <v>2758.5238101800001</v>
      </c>
      <c r="D109" s="36">
        <f>SUMIFS(СВЦЭМ!$C$39:$C$782,СВЦЭМ!$A$39:$A$782,$A109,СВЦЭМ!$B$39:$B$782,D$83)+'СЕТ СН'!$H$12+СВЦЭМ!$D$10+'СЕТ СН'!$H$5-'СЕТ СН'!$H$20</f>
        <v>2775.1345757700001</v>
      </c>
      <c r="E109" s="36">
        <f>SUMIFS(СВЦЭМ!$C$39:$C$782,СВЦЭМ!$A$39:$A$782,$A109,СВЦЭМ!$B$39:$B$782,E$83)+'СЕТ СН'!$H$12+СВЦЭМ!$D$10+'СЕТ СН'!$H$5-'СЕТ СН'!$H$20</f>
        <v>2774.6036473200002</v>
      </c>
      <c r="F109" s="36">
        <f>SUMIFS(СВЦЭМ!$C$39:$C$782,СВЦЭМ!$A$39:$A$782,$A109,СВЦЭМ!$B$39:$B$782,F$83)+'СЕТ СН'!$H$12+СВЦЭМ!$D$10+'СЕТ СН'!$H$5-'СЕТ СН'!$H$20</f>
        <v>2775.85932245</v>
      </c>
      <c r="G109" s="36">
        <f>SUMIFS(СВЦЭМ!$C$39:$C$782,СВЦЭМ!$A$39:$A$782,$A109,СВЦЭМ!$B$39:$B$782,G$83)+'СЕТ СН'!$H$12+СВЦЭМ!$D$10+'СЕТ СН'!$H$5-'СЕТ СН'!$H$20</f>
        <v>2772.64670179</v>
      </c>
      <c r="H109" s="36">
        <f>SUMIFS(СВЦЭМ!$C$39:$C$782,СВЦЭМ!$A$39:$A$782,$A109,СВЦЭМ!$B$39:$B$782,H$83)+'СЕТ СН'!$H$12+СВЦЭМ!$D$10+'СЕТ СН'!$H$5-'СЕТ СН'!$H$20</f>
        <v>2773.1008178900001</v>
      </c>
      <c r="I109" s="36">
        <f>SUMIFS(СВЦЭМ!$C$39:$C$782,СВЦЭМ!$A$39:$A$782,$A109,СВЦЭМ!$B$39:$B$782,I$83)+'СЕТ СН'!$H$12+СВЦЭМ!$D$10+'СЕТ СН'!$H$5-'СЕТ СН'!$H$20</f>
        <v>2754.3435361900001</v>
      </c>
      <c r="J109" s="36">
        <f>SUMIFS(СВЦЭМ!$C$39:$C$782,СВЦЭМ!$A$39:$A$782,$A109,СВЦЭМ!$B$39:$B$782,J$83)+'СЕТ СН'!$H$12+СВЦЭМ!$D$10+'СЕТ СН'!$H$5-'СЕТ СН'!$H$20</f>
        <v>2689.5875419700001</v>
      </c>
      <c r="K109" s="36">
        <f>SUMIFS(СВЦЭМ!$C$39:$C$782,СВЦЭМ!$A$39:$A$782,$A109,СВЦЭМ!$B$39:$B$782,K$83)+'СЕТ СН'!$H$12+СВЦЭМ!$D$10+'СЕТ СН'!$H$5-'СЕТ СН'!$H$20</f>
        <v>2648.7214093699999</v>
      </c>
      <c r="L109" s="36">
        <f>SUMIFS(СВЦЭМ!$C$39:$C$782,СВЦЭМ!$A$39:$A$782,$A109,СВЦЭМ!$B$39:$B$782,L$83)+'СЕТ СН'!$H$12+СВЦЭМ!$D$10+'СЕТ СН'!$H$5-'СЕТ СН'!$H$20</f>
        <v>2653.8014924300001</v>
      </c>
      <c r="M109" s="36">
        <f>SUMIFS(СВЦЭМ!$C$39:$C$782,СВЦЭМ!$A$39:$A$782,$A109,СВЦЭМ!$B$39:$B$782,M$83)+'СЕТ СН'!$H$12+СВЦЭМ!$D$10+'СЕТ СН'!$H$5-'СЕТ СН'!$H$20</f>
        <v>2670.1444299300001</v>
      </c>
      <c r="N109" s="36">
        <f>SUMIFS(СВЦЭМ!$C$39:$C$782,СВЦЭМ!$A$39:$A$782,$A109,СВЦЭМ!$B$39:$B$782,N$83)+'СЕТ СН'!$H$12+СВЦЭМ!$D$10+'СЕТ СН'!$H$5-'СЕТ СН'!$H$20</f>
        <v>2725.8742498399997</v>
      </c>
      <c r="O109" s="36">
        <f>SUMIFS(СВЦЭМ!$C$39:$C$782,СВЦЭМ!$A$39:$A$782,$A109,СВЦЭМ!$B$39:$B$782,O$83)+'СЕТ СН'!$H$12+СВЦЭМ!$D$10+'СЕТ СН'!$H$5-'СЕТ СН'!$H$20</f>
        <v>2729.09304471</v>
      </c>
      <c r="P109" s="36">
        <f>SUMIFS(СВЦЭМ!$C$39:$C$782,СВЦЭМ!$A$39:$A$782,$A109,СВЦЭМ!$B$39:$B$782,P$83)+'СЕТ СН'!$H$12+СВЦЭМ!$D$10+'СЕТ СН'!$H$5-'СЕТ СН'!$H$20</f>
        <v>2732.5080786999997</v>
      </c>
      <c r="Q109" s="36">
        <f>SUMIFS(СВЦЭМ!$C$39:$C$782,СВЦЭМ!$A$39:$A$782,$A109,СВЦЭМ!$B$39:$B$782,Q$83)+'СЕТ СН'!$H$12+СВЦЭМ!$D$10+'СЕТ СН'!$H$5-'СЕТ СН'!$H$20</f>
        <v>2731.57276546</v>
      </c>
      <c r="R109" s="36">
        <f>SUMIFS(СВЦЭМ!$C$39:$C$782,СВЦЭМ!$A$39:$A$782,$A109,СВЦЭМ!$B$39:$B$782,R$83)+'СЕТ СН'!$H$12+СВЦЭМ!$D$10+'СЕТ СН'!$H$5-'СЕТ СН'!$H$20</f>
        <v>2694.75778765</v>
      </c>
      <c r="S109" s="36">
        <f>SUMIFS(СВЦЭМ!$C$39:$C$782,СВЦЭМ!$A$39:$A$782,$A109,СВЦЭМ!$B$39:$B$782,S$83)+'СЕТ СН'!$H$12+СВЦЭМ!$D$10+'СЕТ СН'!$H$5-'СЕТ СН'!$H$20</f>
        <v>2657.1697506599999</v>
      </c>
      <c r="T109" s="36">
        <f>SUMIFS(СВЦЭМ!$C$39:$C$782,СВЦЭМ!$A$39:$A$782,$A109,СВЦЭМ!$B$39:$B$782,T$83)+'СЕТ СН'!$H$12+СВЦЭМ!$D$10+'СЕТ СН'!$H$5-'СЕТ СН'!$H$20</f>
        <v>2649.1335196999999</v>
      </c>
      <c r="U109" s="36">
        <f>SUMIFS(СВЦЭМ!$C$39:$C$782,СВЦЭМ!$A$39:$A$782,$A109,СВЦЭМ!$B$39:$B$782,U$83)+'СЕТ СН'!$H$12+СВЦЭМ!$D$10+'СЕТ СН'!$H$5-'СЕТ СН'!$H$20</f>
        <v>2656.98184735</v>
      </c>
      <c r="V109" s="36">
        <f>SUMIFS(СВЦЭМ!$C$39:$C$782,СВЦЭМ!$A$39:$A$782,$A109,СВЦЭМ!$B$39:$B$782,V$83)+'СЕТ СН'!$H$12+СВЦЭМ!$D$10+'СЕТ СН'!$H$5-'СЕТ СН'!$H$20</f>
        <v>2646.6039213700001</v>
      </c>
      <c r="W109" s="36">
        <f>SUMIFS(СВЦЭМ!$C$39:$C$782,СВЦЭМ!$A$39:$A$782,$A109,СВЦЭМ!$B$39:$B$782,W$83)+'СЕТ СН'!$H$12+СВЦЭМ!$D$10+'СЕТ СН'!$H$5-'СЕТ СН'!$H$20</f>
        <v>2661.8194823399999</v>
      </c>
      <c r="X109" s="36">
        <f>SUMIFS(СВЦЭМ!$C$39:$C$782,СВЦЭМ!$A$39:$A$782,$A109,СВЦЭМ!$B$39:$B$782,X$83)+'СЕТ СН'!$H$12+СВЦЭМ!$D$10+'СЕТ СН'!$H$5-'СЕТ СН'!$H$20</f>
        <v>2648.9250063300001</v>
      </c>
      <c r="Y109" s="36">
        <f>SUMIFS(СВЦЭМ!$C$39:$C$782,СВЦЭМ!$A$39:$A$782,$A109,СВЦЭМ!$B$39:$B$782,Y$83)+'СЕТ СН'!$H$12+СВЦЭМ!$D$10+'СЕТ СН'!$H$5-'СЕТ СН'!$H$20</f>
        <v>2606.13019579</v>
      </c>
    </row>
    <row r="110" spans="1:25" ht="15.75" x14ac:dyDescent="0.2">
      <c r="A110" s="35">
        <f t="shared" si="2"/>
        <v>44374</v>
      </c>
      <c r="B110" s="36">
        <f>SUMIFS(СВЦЭМ!$C$39:$C$782,СВЦЭМ!$A$39:$A$782,$A110,СВЦЭМ!$B$39:$B$782,B$83)+'СЕТ СН'!$H$12+СВЦЭМ!$D$10+'СЕТ СН'!$H$5-'СЕТ СН'!$H$20</f>
        <v>2627.6662194599999</v>
      </c>
      <c r="C110" s="36">
        <f>SUMIFS(СВЦЭМ!$C$39:$C$782,СВЦЭМ!$A$39:$A$782,$A110,СВЦЭМ!$B$39:$B$782,C$83)+'СЕТ СН'!$H$12+СВЦЭМ!$D$10+'СЕТ СН'!$H$5-'СЕТ СН'!$H$20</f>
        <v>2675.3068576999999</v>
      </c>
      <c r="D110" s="36">
        <f>SUMIFS(СВЦЭМ!$C$39:$C$782,СВЦЭМ!$A$39:$A$782,$A110,СВЦЭМ!$B$39:$B$782,D$83)+'СЕТ СН'!$H$12+СВЦЭМ!$D$10+'СЕТ СН'!$H$5-'СЕТ СН'!$H$20</f>
        <v>2750.7637491800001</v>
      </c>
      <c r="E110" s="36">
        <f>SUMIFS(СВЦЭМ!$C$39:$C$782,СВЦЭМ!$A$39:$A$782,$A110,СВЦЭМ!$B$39:$B$782,E$83)+'СЕТ СН'!$H$12+СВЦЭМ!$D$10+'СЕТ СН'!$H$5-'СЕТ СН'!$H$20</f>
        <v>2769.46372995</v>
      </c>
      <c r="F110" s="36">
        <f>SUMIFS(СВЦЭМ!$C$39:$C$782,СВЦЭМ!$A$39:$A$782,$A110,СВЦЭМ!$B$39:$B$782,F$83)+'СЕТ СН'!$H$12+СВЦЭМ!$D$10+'СЕТ СН'!$H$5-'СЕТ СН'!$H$20</f>
        <v>2770.3310393100001</v>
      </c>
      <c r="G110" s="36">
        <f>SUMIFS(СВЦЭМ!$C$39:$C$782,СВЦЭМ!$A$39:$A$782,$A110,СВЦЭМ!$B$39:$B$782,G$83)+'СЕТ СН'!$H$12+СВЦЭМ!$D$10+'СЕТ СН'!$H$5-'СЕТ СН'!$H$20</f>
        <v>2773.6066571299998</v>
      </c>
      <c r="H110" s="36">
        <f>SUMIFS(СВЦЭМ!$C$39:$C$782,СВЦЭМ!$A$39:$A$782,$A110,СВЦЭМ!$B$39:$B$782,H$83)+'СЕТ СН'!$H$12+СВЦЭМ!$D$10+'СЕТ СН'!$H$5-'СЕТ СН'!$H$20</f>
        <v>2755.12154814</v>
      </c>
      <c r="I110" s="36">
        <f>SUMIFS(СВЦЭМ!$C$39:$C$782,СВЦЭМ!$A$39:$A$782,$A110,СВЦЭМ!$B$39:$B$782,I$83)+'СЕТ СН'!$H$12+СВЦЭМ!$D$10+'СЕТ СН'!$H$5-'СЕТ СН'!$H$20</f>
        <v>2681.4924111199998</v>
      </c>
      <c r="J110" s="36">
        <f>SUMIFS(СВЦЭМ!$C$39:$C$782,СВЦЭМ!$A$39:$A$782,$A110,СВЦЭМ!$B$39:$B$782,J$83)+'СЕТ СН'!$H$12+СВЦЭМ!$D$10+'СЕТ СН'!$H$5-'СЕТ СН'!$H$20</f>
        <v>2629.06002038</v>
      </c>
      <c r="K110" s="36">
        <f>SUMIFS(СВЦЭМ!$C$39:$C$782,СВЦЭМ!$A$39:$A$782,$A110,СВЦЭМ!$B$39:$B$782,K$83)+'СЕТ СН'!$H$12+СВЦЭМ!$D$10+'СЕТ СН'!$H$5-'СЕТ СН'!$H$20</f>
        <v>2621.9811129300001</v>
      </c>
      <c r="L110" s="36">
        <f>SUMIFS(СВЦЭМ!$C$39:$C$782,СВЦЭМ!$A$39:$A$782,$A110,СВЦЭМ!$B$39:$B$782,L$83)+'СЕТ СН'!$H$12+СВЦЭМ!$D$10+'СЕТ СН'!$H$5-'СЕТ СН'!$H$20</f>
        <v>2613.8149560100001</v>
      </c>
      <c r="M110" s="36">
        <f>SUMIFS(СВЦЭМ!$C$39:$C$782,СВЦЭМ!$A$39:$A$782,$A110,СВЦЭМ!$B$39:$B$782,M$83)+'СЕТ СН'!$H$12+СВЦЭМ!$D$10+'СЕТ СН'!$H$5-'СЕТ СН'!$H$20</f>
        <v>2635.19012299</v>
      </c>
      <c r="N110" s="36">
        <f>SUMIFS(СВЦЭМ!$C$39:$C$782,СВЦЭМ!$A$39:$A$782,$A110,СВЦЭМ!$B$39:$B$782,N$83)+'СЕТ СН'!$H$12+СВЦЭМ!$D$10+'СЕТ СН'!$H$5-'СЕТ СН'!$H$20</f>
        <v>2703.7827960099999</v>
      </c>
      <c r="O110" s="36">
        <f>SUMIFS(СВЦЭМ!$C$39:$C$782,СВЦЭМ!$A$39:$A$782,$A110,СВЦЭМ!$B$39:$B$782,O$83)+'СЕТ СН'!$H$12+СВЦЭМ!$D$10+'СЕТ СН'!$H$5-'СЕТ СН'!$H$20</f>
        <v>2751.6077346000002</v>
      </c>
      <c r="P110" s="36">
        <f>SUMIFS(СВЦЭМ!$C$39:$C$782,СВЦЭМ!$A$39:$A$782,$A110,СВЦЭМ!$B$39:$B$782,P$83)+'СЕТ СН'!$H$12+СВЦЭМ!$D$10+'СЕТ СН'!$H$5-'СЕТ СН'!$H$20</f>
        <v>2758.4654102999998</v>
      </c>
      <c r="Q110" s="36">
        <f>SUMIFS(СВЦЭМ!$C$39:$C$782,СВЦЭМ!$A$39:$A$782,$A110,СВЦЭМ!$B$39:$B$782,Q$83)+'СЕТ СН'!$H$12+СВЦЭМ!$D$10+'СЕТ СН'!$H$5-'СЕТ СН'!$H$20</f>
        <v>2761.0758046199999</v>
      </c>
      <c r="R110" s="36">
        <f>SUMIFS(СВЦЭМ!$C$39:$C$782,СВЦЭМ!$A$39:$A$782,$A110,СВЦЭМ!$B$39:$B$782,R$83)+'СЕТ СН'!$H$12+СВЦЭМ!$D$10+'СЕТ СН'!$H$5-'СЕТ СН'!$H$20</f>
        <v>2724.5178227299998</v>
      </c>
      <c r="S110" s="36">
        <f>SUMIFS(СВЦЭМ!$C$39:$C$782,СВЦЭМ!$A$39:$A$782,$A110,СВЦЭМ!$B$39:$B$782,S$83)+'СЕТ СН'!$H$12+СВЦЭМ!$D$10+'СЕТ СН'!$H$5-'СЕТ СН'!$H$20</f>
        <v>2660.9751001899999</v>
      </c>
      <c r="T110" s="36">
        <f>SUMIFS(СВЦЭМ!$C$39:$C$782,СВЦЭМ!$A$39:$A$782,$A110,СВЦЭМ!$B$39:$B$782,T$83)+'СЕТ СН'!$H$12+СВЦЭМ!$D$10+'СЕТ СН'!$H$5-'СЕТ СН'!$H$20</f>
        <v>2623.6359730499998</v>
      </c>
      <c r="U110" s="36">
        <f>SUMIFS(СВЦЭМ!$C$39:$C$782,СВЦЭМ!$A$39:$A$782,$A110,СВЦЭМ!$B$39:$B$782,U$83)+'СЕТ СН'!$H$12+СВЦЭМ!$D$10+'СЕТ СН'!$H$5-'СЕТ СН'!$H$20</f>
        <v>2619.5936009500001</v>
      </c>
      <c r="V110" s="36">
        <f>SUMIFS(СВЦЭМ!$C$39:$C$782,СВЦЭМ!$A$39:$A$782,$A110,СВЦЭМ!$B$39:$B$782,V$83)+'СЕТ СН'!$H$12+СВЦЭМ!$D$10+'СЕТ СН'!$H$5-'СЕТ СН'!$H$20</f>
        <v>2601.5139105200001</v>
      </c>
      <c r="W110" s="36">
        <f>SUMIFS(СВЦЭМ!$C$39:$C$782,СВЦЭМ!$A$39:$A$782,$A110,СВЦЭМ!$B$39:$B$782,W$83)+'СЕТ СН'!$H$12+СВЦЭМ!$D$10+'СЕТ СН'!$H$5-'СЕТ СН'!$H$20</f>
        <v>2602.3950319</v>
      </c>
      <c r="X110" s="36">
        <f>SUMIFS(СВЦЭМ!$C$39:$C$782,СВЦЭМ!$A$39:$A$782,$A110,СВЦЭМ!$B$39:$B$782,X$83)+'СЕТ СН'!$H$12+СВЦЭМ!$D$10+'СЕТ СН'!$H$5-'СЕТ СН'!$H$20</f>
        <v>2599.1596745799998</v>
      </c>
      <c r="Y110" s="36">
        <f>SUMIFS(СВЦЭМ!$C$39:$C$782,СВЦЭМ!$A$39:$A$782,$A110,СВЦЭМ!$B$39:$B$782,Y$83)+'СЕТ СН'!$H$12+СВЦЭМ!$D$10+'СЕТ СН'!$H$5-'СЕТ СН'!$H$20</f>
        <v>2596.3535645299999</v>
      </c>
    </row>
    <row r="111" spans="1:25" ht="15.75" x14ac:dyDescent="0.2">
      <c r="A111" s="35">
        <f t="shared" si="2"/>
        <v>44375</v>
      </c>
      <c r="B111" s="36">
        <f>SUMIFS(СВЦЭМ!$C$39:$C$782,СВЦЭМ!$A$39:$A$782,$A111,СВЦЭМ!$B$39:$B$782,B$83)+'СЕТ СН'!$H$12+СВЦЭМ!$D$10+'СЕТ СН'!$H$5-'СЕТ СН'!$H$20</f>
        <v>2641.91252644</v>
      </c>
      <c r="C111" s="36">
        <f>SUMIFS(СВЦЭМ!$C$39:$C$782,СВЦЭМ!$A$39:$A$782,$A111,СВЦЭМ!$B$39:$B$782,C$83)+'СЕТ СН'!$H$12+СВЦЭМ!$D$10+'СЕТ СН'!$H$5-'СЕТ СН'!$H$20</f>
        <v>2721.9005723800001</v>
      </c>
      <c r="D111" s="36">
        <f>SUMIFS(СВЦЭМ!$C$39:$C$782,СВЦЭМ!$A$39:$A$782,$A111,СВЦЭМ!$B$39:$B$782,D$83)+'СЕТ СН'!$H$12+СВЦЭМ!$D$10+'СЕТ СН'!$H$5-'СЕТ СН'!$H$20</f>
        <v>2738.6828813500001</v>
      </c>
      <c r="E111" s="36">
        <f>SUMIFS(СВЦЭМ!$C$39:$C$782,СВЦЭМ!$A$39:$A$782,$A111,СВЦЭМ!$B$39:$B$782,E$83)+'СЕТ СН'!$H$12+СВЦЭМ!$D$10+'СЕТ СН'!$H$5-'СЕТ СН'!$H$20</f>
        <v>2751.5856036</v>
      </c>
      <c r="F111" s="36">
        <f>SUMIFS(СВЦЭМ!$C$39:$C$782,СВЦЭМ!$A$39:$A$782,$A111,СВЦЭМ!$B$39:$B$782,F$83)+'СЕТ СН'!$H$12+СВЦЭМ!$D$10+'СЕТ СН'!$H$5-'СЕТ СН'!$H$20</f>
        <v>2749.8866027099998</v>
      </c>
      <c r="G111" s="36">
        <f>SUMIFS(СВЦЭМ!$C$39:$C$782,СВЦЭМ!$A$39:$A$782,$A111,СВЦЭМ!$B$39:$B$782,G$83)+'СЕТ СН'!$H$12+СВЦЭМ!$D$10+'СЕТ СН'!$H$5-'СЕТ СН'!$H$20</f>
        <v>2735.82067147</v>
      </c>
      <c r="H111" s="36">
        <f>SUMIFS(СВЦЭМ!$C$39:$C$782,СВЦЭМ!$A$39:$A$782,$A111,СВЦЭМ!$B$39:$B$782,H$83)+'СЕТ СН'!$H$12+СВЦЭМ!$D$10+'СЕТ СН'!$H$5-'СЕТ СН'!$H$20</f>
        <v>2738.5659168399998</v>
      </c>
      <c r="I111" s="36">
        <f>SUMIFS(СВЦЭМ!$C$39:$C$782,СВЦЭМ!$A$39:$A$782,$A111,СВЦЭМ!$B$39:$B$782,I$83)+'СЕТ СН'!$H$12+СВЦЭМ!$D$10+'СЕТ СН'!$H$5-'СЕТ СН'!$H$20</f>
        <v>2792.52859721</v>
      </c>
      <c r="J111" s="36">
        <f>SUMIFS(СВЦЭМ!$C$39:$C$782,СВЦЭМ!$A$39:$A$782,$A111,СВЦЭМ!$B$39:$B$782,J$83)+'СЕТ СН'!$H$12+СВЦЭМ!$D$10+'СЕТ СН'!$H$5-'СЕТ СН'!$H$20</f>
        <v>2722.0442694899998</v>
      </c>
      <c r="K111" s="36">
        <f>SUMIFS(СВЦЭМ!$C$39:$C$782,СВЦЭМ!$A$39:$A$782,$A111,СВЦЭМ!$B$39:$B$782,K$83)+'СЕТ СН'!$H$12+СВЦЭМ!$D$10+'СЕТ СН'!$H$5-'СЕТ СН'!$H$20</f>
        <v>2675.9380920899998</v>
      </c>
      <c r="L111" s="36">
        <f>SUMIFS(СВЦЭМ!$C$39:$C$782,СВЦЭМ!$A$39:$A$782,$A111,СВЦЭМ!$B$39:$B$782,L$83)+'СЕТ СН'!$H$12+СВЦЭМ!$D$10+'СЕТ СН'!$H$5-'СЕТ СН'!$H$20</f>
        <v>2646.3102482700001</v>
      </c>
      <c r="M111" s="36">
        <f>SUMIFS(СВЦЭМ!$C$39:$C$782,СВЦЭМ!$A$39:$A$782,$A111,СВЦЭМ!$B$39:$B$782,M$83)+'СЕТ СН'!$H$12+СВЦЭМ!$D$10+'СЕТ СН'!$H$5-'СЕТ СН'!$H$20</f>
        <v>2678.17015997</v>
      </c>
      <c r="N111" s="36">
        <f>SUMIFS(СВЦЭМ!$C$39:$C$782,СВЦЭМ!$A$39:$A$782,$A111,СВЦЭМ!$B$39:$B$782,N$83)+'СЕТ СН'!$H$12+СВЦЭМ!$D$10+'СЕТ СН'!$H$5-'СЕТ СН'!$H$20</f>
        <v>2755.65403479</v>
      </c>
      <c r="O111" s="36">
        <f>SUMIFS(СВЦЭМ!$C$39:$C$782,СВЦЭМ!$A$39:$A$782,$A111,СВЦЭМ!$B$39:$B$782,O$83)+'СЕТ СН'!$H$12+СВЦЭМ!$D$10+'СЕТ СН'!$H$5-'СЕТ СН'!$H$20</f>
        <v>2780.9526928699997</v>
      </c>
      <c r="P111" s="36">
        <f>SUMIFS(СВЦЭМ!$C$39:$C$782,СВЦЭМ!$A$39:$A$782,$A111,СВЦЭМ!$B$39:$B$782,P$83)+'СЕТ СН'!$H$12+СВЦЭМ!$D$10+'СЕТ СН'!$H$5-'СЕТ СН'!$H$20</f>
        <v>2787.2787174300001</v>
      </c>
      <c r="Q111" s="36">
        <f>SUMIFS(СВЦЭМ!$C$39:$C$782,СВЦЭМ!$A$39:$A$782,$A111,СВЦЭМ!$B$39:$B$782,Q$83)+'СЕТ СН'!$H$12+СВЦЭМ!$D$10+'СЕТ СН'!$H$5-'СЕТ СН'!$H$20</f>
        <v>2780.9113950699998</v>
      </c>
      <c r="R111" s="36">
        <f>SUMIFS(СВЦЭМ!$C$39:$C$782,СВЦЭМ!$A$39:$A$782,$A111,СВЦЭМ!$B$39:$B$782,R$83)+'СЕТ СН'!$H$12+СВЦЭМ!$D$10+'СЕТ СН'!$H$5-'СЕТ СН'!$H$20</f>
        <v>2750.6300703400002</v>
      </c>
      <c r="S111" s="36">
        <f>SUMIFS(СВЦЭМ!$C$39:$C$782,СВЦЭМ!$A$39:$A$782,$A111,СВЦЭМ!$B$39:$B$782,S$83)+'СЕТ СН'!$H$12+СВЦЭМ!$D$10+'СЕТ СН'!$H$5-'СЕТ СН'!$H$20</f>
        <v>2701.6489443999999</v>
      </c>
      <c r="T111" s="36">
        <f>SUMIFS(СВЦЭМ!$C$39:$C$782,СВЦЭМ!$A$39:$A$782,$A111,СВЦЭМ!$B$39:$B$782,T$83)+'СЕТ СН'!$H$12+СВЦЭМ!$D$10+'СЕТ СН'!$H$5-'СЕТ СН'!$H$20</f>
        <v>2644.6664287799999</v>
      </c>
      <c r="U111" s="36">
        <f>SUMIFS(СВЦЭМ!$C$39:$C$782,СВЦЭМ!$A$39:$A$782,$A111,СВЦЭМ!$B$39:$B$782,U$83)+'СЕТ СН'!$H$12+СВЦЭМ!$D$10+'СЕТ СН'!$H$5-'СЕТ СН'!$H$20</f>
        <v>2655.25452292</v>
      </c>
      <c r="V111" s="36">
        <f>SUMIFS(СВЦЭМ!$C$39:$C$782,СВЦЭМ!$A$39:$A$782,$A111,СВЦЭМ!$B$39:$B$782,V$83)+'СЕТ СН'!$H$12+СВЦЭМ!$D$10+'СЕТ СН'!$H$5-'СЕТ СН'!$H$20</f>
        <v>2621.1632211300002</v>
      </c>
      <c r="W111" s="36">
        <f>SUMIFS(СВЦЭМ!$C$39:$C$782,СВЦЭМ!$A$39:$A$782,$A111,СВЦЭМ!$B$39:$B$782,W$83)+'СЕТ СН'!$H$12+СВЦЭМ!$D$10+'СЕТ СН'!$H$5-'СЕТ СН'!$H$20</f>
        <v>2632.5614889500002</v>
      </c>
      <c r="X111" s="36">
        <f>SUMIFS(СВЦЭМ!$C$39:$C$782,СВЦЭМ!$A$39:$A$782,$A111,СВЦЭМ!$B$39:$B$782,X$83)+'СЕТ СН'!$H$12+СВЦЭМ!$D$10+'СЕТ СН'!$H$5-'СЕТ СН'!$H$20</f>
        <v>2640.7336480599997</v>
      </c>
      <c r="Y111" s="36">
        <f>SUMIFS(СВЦЭМ!$C$39:$C$782,СВЦЭМ!$A$39:$A$782,$A111,СВЦЭМ!$B$39:$B$782,Y$83)+'СЕТ СН'!$H$12+СВЦЭМ!$D$10+'СЕТ СН'!$H$5-'СЕТ СН'!$H$20</f>
        <v>2686.6506135199998</v>
      </c>
    </row>
    <row r="112" spans="1:25" ht="15.75" x14ac:dyDescent="0.2">
      <c r="A112" s="35">
        <f t="shared" si="2"/>
        <v>44376</v>
      </c>
      <c r="B112" s="36">
        <f>SUMIFS(СВЦЭМ!$C$39:$C$782,СВЦЭМ!$A$39:$A$782,$A112,СВЦЭМ!$B$39:$B$782,B$83)+'СЕТ СН'!$H$12+СВЦЭМ!$D$10+'СЕТ СН'!$H$5-'СЕТ СН'!$H$20</f>
        <v>2685.3928745799999</v>
      </c>
      <c r="C112" s="36">
        <f>SUMIFS(СВЦЭМ!$C$39:$C$782,СВЦЭМ!$A$39:$A$782,$A112,СВЦЭМ!$B$39:$B$782,C$83)+'СЕТ СН'!$H$12+СВЦЭМ!$D$10+'СЕТ СН'!$H$5-'СЕТ СН'!$H$20</f>
        <v>2719.2153736</v>
      </c>
      <c r="D112" s="36">
        <f>SUMIFS(СВЦЭМ!$C$39:$C$782,СВЦЭМ!$A$39:$A$782,$A112,СВЦЭМ!$B$39:$B$782,D$83)+'СЕТ СН'!$H$12+СВЦЭМ!$D$10+'СЕТ СН'!$H$5-'СЕТ СН'!$H$20</f>
        <v>2732.6879598699998</v>
      </c>
      <c r="E112" s="36">
        <f>SUMIFS(СВЦЭМ!$C$39:$C$782,СВЦЭМ!$A$39:$A$782,$A112,СВЦЭМ!$B$39:$B$782,E$83)+'СЕТ СН'!$H$12+СВЦЭМ!$D$10+'СЕТ СН'!$H$5-'СЕТ СН'!$H$20</f>
        <v>2749.1818034299999</v>
      </c>
      <c r="F112" s="36">
        <f>SUMIFS(СВЦЭМ!$C$39:$C$782,СВЦЭМ!$A$39:$A$782,$A112,СВЦЭМ!$B$39:$B$782,F$83)+'СЕТ СН'!$H$12+СВЦЭМ!$D$10+'СЕТ СН'!$H$5-'СЕТ СН'!$H$20</f>
        <v>2749.6464722700002</v>
      </c>
      <c r="G112" s="36">
        <f>SUMIFS(СВЦЭМ!$C$39:$C$782,СВЦЭМ!$A$39:$A$782,$A112,СВЦЭМ!$B$39:$B$782,G$83)+'СЕТ СН'!$H$12+СВЦЭМ!$D$10+'СЕТ СН'!$H$5-'СЕТ СН'!$H$20</f>
        <v>2740.8884074500002</v>
      </c>
      <c r="H112" s="36">
        <f>SUMIFS(СВЦЭМ!$C$39:$C$782,СВЦЭМ!$A$39:$A$782,$A112,СВЦЭМ!$B$39:$B$782,H$83)+'СЕТ СН'!$H$12+СВЦЭМ!$D$10+'СЕТ СН'!$H$5-'СЕТ СН'!$H$20</f>
        <v>2729.45851305</v>
      </c>
      <c r="I112" s="36">
        <f>SUMIFS(СВЦЭМ!$C$39:$C$782,СВЦЭМ!$A$39:$A$782,$A112,СВЦЭМ!$B$39:$B$782,I$83)+'СЕТ СН'!$H$12+СВЦЭМ!$D$10+'СЕТ СН'!$H$5-'СЕТ СН'!$H$20</f>
        <v>2773.6345262300001</v>
      </c>
      <c r="J112" s="36">
        <f>SUMIFS(СВЦЭМ!$C$39:$C$782,СВЦЭМ!$A$39:$A$782,$A112,СВЦЭМ!$B$39:$B$782,J$83)+'СЕТ СН'!$H$12+СВЦЭМ!$D$10+'СЕТ СН'!$H$5-'СЕТ СН'!$H$20</f>
        <v>2712.1620366899997</v>
      </c>
      <c r="K112" s="36">
        <f>SUMIFS(СВЦЭМ!$C$39:$C$782,СВЦЭМ!$A$39:$A$782,$A112,СВЦЭМ!$B$39:$B$782,K$83)+'СЕТ СН'!$H$12+СВЦЭМ!$D$10+'СЕТ СН'!$H$5-'СЕТ СН'!$H$20</f>
        <v>2672.2645519799999</v>
      </c>
      <c r="L112" s="36">
        <f>SUMIFS(СВЦЭМ!$C$39:$C$782,СВЦЭМ!$A$39:$A$782,$A112,СВЦЭМ!$B$39:$B$782,L$83)+'СЕТ СН'!$H$12+СВЦЭМ!$D$10+'СЕТ СН'!$H$5-'СЕТ СН'!$H$20</f>
        <v>2643.6551706700002</v>
      </c>
      <c r="M112" s="36">
        <f>SUMIFS(СВЦЭМ!$C$39:$C$782,СВЦЭМ!$A$39:$A$782,$A112,СВЦЭМ!$B$39:$B$782,M$83)+'СЕТ СН'!$H$12+СВЦЭМ!$D$10+'СЕТ СН'!$H$5-'СЕТ СН'!$H$20</f>
        <v>2670.0867411300001</v>
      </c>
      <c r="N112" s="36">
        <f>SUMIFS(СВЦЭМ!$C$39:$C$782,СВЦЭМ!$A$39:$A$782,$A112,СВЦЭМ!$B$39:$B$782,N$83)+'СЕТ СН'!$H$12+СВЦЭМ!$D$10+'СЕТ СН'!$H$5-'СЕТ СН'!$H$20</f>
        <v>2747.8696512699998</v>
      </c>
      <c r="O112" s="36">
        <f>SUMIFS(СВЦЭМ!$C$39:$C$782,СВЦЭМ!$A$39:$A$782,$A112,СВЦЭМ!$B$39:$B$782,O$83)+'СЕТ СН'!$H$12+СВЦЭМ!$D$10+'СЕТ СН'!$H$5-'СЕТ СН'!$H$20</f>
        <v>2783.7697055899998</v>
      </c>
      <c r="P112" s="36">
        <f>SUMIFS(СВЦЭМ!$C$39:$C$782,СВЦЭМ!$A$39:$A$782,$A112,СВЦЭМ!$B$39:$B$782,P$83)+'СЕТ СН'!$H$12+СВЦЭМ!$D$10+'СЕТ СН'!$H$5-'СЕТ СН'!$H$20</f>
        <v>2789.68940346</v>
      </c>
      <c r="Q112" s="36">
        <f>SUMIFS(СВЦЭМ!$C$39:$C$782,СВЦЭМ!$A$39:$A$782,$A112,СВЦЭМ!$B$39:$B$782,Q$83)+'СЕТ СН'!$H$12+СВЦЭМ!$D$10+'СЕТ СН'!$H$5-'СЕТ СН'!$H$20</f>
        <v>2781.39199534</v>
      </c>
      <c r="R112" s="36">
        <f>SUMIFS(СВЦЭМ!$C$39:$C$782,СВЦЭМ!$A$39:$A$782,$A112,СВЦЭМ!$B$39:$B$782,R$83)+'СЕТ СН'!$H$12+СВЦЭМ!$D$10+'СЕТ СН'!$H$5-'СЕТ СН'!$H$20</f>
        <v>2753.6263323200001</v>
      </c>
      <c r="S112" s="36">
        <f>SUMIFS(СВЦЭМ!$C$39:$C$782,СВЦЭМ!$A$39:$A$782,$A112,СВЦЭМ!$B$39:$B$782,S$83)+'СЕТ СН'!$H$12+СВЦЭМ!$D$10+'СЕТ СН'!$H$5-'СЕТ СН'!$H$20</f>
        <v>2704.5981803599998</v>
      </c>
      <c r="T112" s="36">
        <f>SUMIFS(СВЦЭМ!$C$39:$C$782,СВЦЭМ!$A$39:$A$782,$A112,СВЦЭМ!$B$39:$B$782,T$83)+'СЕТ СН'!$H$12+СВЦЭМ!$D$10+'СЕТ СН'!$H$5-'СЕТ СН'!$H$20</f>
        <v>2656.6829532500001</v>
      </c>
      <c r="U112" s="36">
        <f>SUMIFS(СВЦЭМ!$C$39:$C$782,СВЦЭМ!$A$39:$A$782,$A112,СВЦЭМ!$B$39:$B$782,U$83)+'СЕТ СН'!$H$12+СВЦЭМ!$D$10+'СЕТ СН'!$H$5-'СЕТ СН'!$H$20</f>
        <v>2658.2917716299999</v>
      </c>
      <c r="V112" s="36">
        <f>SUMIFS(СВЦЭМ!$C$39:$C$782,СВЦЭМ!$A$39:$A$782,$A112,СВЦЭМ!$B$39:$B$782,V$83)+'СЕТ СН'!$H$12+СВЦЭМ!$D$10+'СЕТ СН'!$H$5-'СЕТ СН'!$H$20</f>
        <v>2626.2834494600002</v>
      </c>
      <c r="W112" s="36">
        <f>SUMIFS(СВЦЭМ!$C$39:$C$782,СВЦЭМ!$A$39:$A$782,$A112,СВЦЭМ!$B$39:$B$782,W$83)+'СЕТ СН'!$H$12+СВЦЭМ!$D$10+'СЕТ СН'!$H$5-'СЕТ СН'!$H$20</f>
        <v>2636.8137171600001</v>
      </c>
      <c r="X112" s="36">
        <f>SUMIFS(СВЦЭМ!$C$39:$C$782,СВЦЭМ!$A$39:$A$782,$A112,СВЦЭМ!$B$39:$B$782,X$83)+'СЕТ СН'!$H$12+СВЦЭМ!$D$10+'СЕТ СН'!$H$5-'СЕТ СН'!$H$20</f>
        <v>2650.2880083099999</v>
      </c>
      <c r="Y112" s="36">
        <f>SUMIFS(СВЦЭМ!$C$39:$C$782,СВЦЭМ!$A$39:$A$782,$A112,СВЦЭМ!$B$39:$B$782,Y$83)+'СЕТ СН'!$H$12+СВЦЭМ!$D$10+'СЕТ СН'!$H$5-'СЕТ СН'!$H$20</f>
        <v>2684.0428352399999</v>
      </c>
    </row>
    <row r="113" spans="1:27" ht="15.75" x14ac:dyDescent="0.2">
      <c r="A113" s="35">
        <f t="shared" si="2"/>
        <v>44377</v>
      </c>
      <c r="B113" s="36">
        <f>SUMIFS(СВЦЭМ!$C$39:$C$782,СВЦЭМ!$A$39:$A$782,$A113,СВЦЭМ!$B$39:$B$782,B$83)+'СЕТ СН'!$H$12+СВЦЭМ!$D$10+'СЕТ СН'!$H$5-'СЕТ СН'!$H$20</f>
        <v>2686.31764931</v>
      </c>
      <c r="C113" s="36">
        <f>SUMIFS(СВЦЭМ!$C$39:$C$782,СВЦЭМ!$A$39:$A$782,$A113,СВЦЭМ!$B$39:$B$782,C$83)+'СЕТ СН'!$H$12+СВЦЭМ!$D$10+'СЕТ СН'!$H$5-'СЕТ СН'!$H$20</f>
        <v>2775.44570892</v>
      </c>
      <c r="D113" s="36">
        <f>SUMIFS(СВЦЭМ!$C$39:$C$782,СВЦЭМ!$A$39:$A$782,$A113,СВЦЭМ!$B$39:$B$782,D$83)+'СЕТ СН'!$H$12+СВЦЭМ!$D$10+'СЕТ СН'!$H$5-'СЕТ СН'!$H$20</f>
        <v>2859.1839555699999</v>
      </c>
      <c r="E113" s="36">
        <f>SUMIFS(СВЦЭМ!$C$39:$C$782,СВЦЭМ!$A$39:$A$782,$A113,СВЦЭМ!$B$39:$B$782,E$83)+'СЕТ СН'!$H$12+СВЦЭМ!$D$10+'СЕТ СН'!$H$5-'СЕТ СН'!$H$20</f>
        <v>2855.39036154</v>
      </c>
      <c r="F113" s="36">
        <f>SUMIFS(СВЦЭМ!$C$39:$C$782,СВЦЭМ!$A$39:$A$782,$A113,СВЦЭМ!$B$39:$B$782,F$83)+'СЕТ СН'!$H$12+СВЦЭМ!$D$10+'СЕТ СН'!$H$5-'СЕТ СН'!$H$20</f>
        <v>2853.4135419700001</v>
      </c>
      <c r="G113" s="36">
        <f>SUMIFS(СВЦЭМ!$C$39:$C$782,СВЦЭМ!$A$39:$A$782,$A113,СВЦЭМ!$B$39:$B$782,G$83)+'СЕТ СН'!$H$12+СВЦЭМ!$D$10+'СЕТ СН'!$H$5-'СЕТ СН'!$H$20</f>
        <v>2847.4517115200001</v>
      </c>
      <c r="H113" s="36">
        <f>SUMIFS(СВЦЭМ!$C$39:$C$782,СВЦЭМ!$A$39:$A$782,$A113,СВЦЭМ!$B$39:$B$782,H$83)+'СЕТ СН'!$H$12+СВЦЭМ!$D$10+'СЕТ СН'!$H$5-'СЕТ СН'!$H$20</f>
        <v>2822.9557931600002</v>
      </c>
      <c r="I113" s="36">
        <f>SUMIFS(СВЦЭМ!$C$39:$C$782,СВЦЭМ!$A$39:$A$782,$A113,СВЦЭМ!$B$39:$B$782,I$83)+'СЕТ СН'!$H$12+СВЦЭМ!$D$10+'СЕТ СН'!$H$5-'СЕТ СН'!$H$20</f>
        <v>2731.1417548700001</v>
      </c>
      <c r="J113" s="36">
        <f>SUMIFS(СВЦЭМ!$C$39:$C$782,СВЦЭМ!$A$39:$A$782,$A113,СВЦЭМ!$B$39:$B$782,J$83)+'СЕТ СН'!$H$12+СВЦЭМ!$D$10+'СЕТ СН'!$H$5-'СЕТ СН'!$H$20</f>
        <v>2663.55120902</v>
      </c>
      <c r="K113" s="36">
        <f>SUMIFS(СВЦЭМ!$C$39:$C$782,СВЦЭМ!$A$39:$A$782,$A113,СВЦЭМ!$B$39:$B$782,K$83)+'СЕТ СН'!$H$12+СВЦЭМ!$D$10+'СЕТ СН'!$H$5-'СЕТ СН'!$H$20</f>
        <v>2614.979417</v>
      </c>
      <c r="L113" s="36">
        <f>SUMIFS(СВЦЭМ!$C$39:$C$782,СВЦЭМ!$A$39:$A$782,$A113,СВЦЭМ!$B$39:$B$782,L$83)+'СЕТ СН'!$H$12+СВЦЭМ!$D$10+'СЕТ СН'!$H$5-'СЕТ СН'!$H$20</f>
        <v>2592.1701122499999</v>
      </c>
      <c r="M113" s="36">
        <f>SUMIFS(СВЦЭМ!$C$39:$C$782,СВЦЭМ!$A$39:$A$782,$A113,СВЦЭМ!$B$39:$B$782,M$83)+'СЕТ СН'!$H$12+СВЦЭМ!$D$10+'СЕТ СН'!$H$5-'СЕТ СН'!$H$20</f>
        <v>2627.6980581799999</v>
      </c>
      <c r="N113" s="36">
        <f>SUMIFS(СВЦЭМ!$C$39:$C$782,СВЦЭМ!$A$39:$A$782,$A113,СВЦЭМ!$B$39:$B$782,N$83)+'СЕТ СН'!$H$12+СВЦЭМ!$D$10+'СЕТ СН'!$H$5-'СЕТ СН'!$H$20</f>
        <v>2689.77421224</v>
      </c>
      <c r="O113" s="36">
        <f>SUMIFS(СВЦЭМ!$C$39:$C$782,СВЦЭМ!$A$39:$A$782,$A113,СВЦЭМ!$B$39:$B$782,O$83)+'СЕТ СН'!$H$12+СВЦЭМ!$D$10+'СЕТ СН'!$H$5-'СЕТ СН'!$H$20</f>
        <v>2734.09200508</v>
      </c>
      <c r="P113" s="36">
        <f>SUMIFS(СВЦЭМ!$C$39:$C$782,СВЦЭМ!$A$39:$A$782,$A113,СВЦЭМ!$B$39:$B$782,P$83)+'СЕТ СН'!$H$12+СВЦЭМ!$D$10+'СЕТ СН'!$H$5-'СЕТ СН'!$H$20</f>
        <v>2754.0777189</v>
      </c>
      <c r="Q113" s="36">
        <f>SUMIFS(СВЦЭМ!$C$39:$C$782,СВЦЭМ!$A$39:$A$782,$A113,СВЦЭМ!$B$39:$B$782,Q$83)+'СЕТ СН'!$H$12+СВЦЭМ!$D$10+'СЕТ СН'!$H$5-'СЕТ СН'!$H$20</f>
        <v>2740.9240908299998</v>
      </c>
      <c r="R113" s="36">
        <f>SUMIFS(СВЦЭМ!$C$39:$C$782,СВЦЭМ!$A$39:$A$782,$A113,СВЦЭМ!$B$39:$B$782,R$83)+'СЕТ СН'!$H$12+СВЦЭМ!$D$10+'СЕТ СН'!$H$5-'СЕТ СН'!$H$20</f>
        <v>2700.3250093699999</v>
      </c>
      <c r="S113" s="36">
        <f>SUMIFS(СВЦЭМ!$C$39:$C$782,СВЦЭМ!$A$39:$A$782,$A113,СВЦЭМ!$B$39:$B$782,S$83)+'СЕТ СН'!$H$12+СВЦЭМ!$D$10+'СЕТ СН'!$H$5-'СЕТ СН'!$H$20</f>
        <v>2637.6546663600002</v>
      </c>
      <c r="T113" s="36">
        <f>SUMIFS(СВЦЭМ!$C$39:$C$782,СВЦЭМ!$A$39:$A$782,$A113,СВЦЭМ!$B$39:$B$782,T$83)+'СЕТ СН'!$H$12+СВЦЭМ!$D$10+'СЕТ СН'!$H$5-'СЕТ СН'!$H$20</f>
        <v>2610.8371597199998</v>
      </c>
      <c r="U113" s="36">
        <f>SUMIFS(СВЦЭМ!$C$39:$C$782,СВЦЭМ!$A$39:$A$782,$A113,СВЦЭМ!$B$39:$B$782,U$83)+'СЕТ СН'!$H$12+СВЦЭМ!$D$10+'СЕТ СН'!$H$5-'СЕТ СН'!$H$20</f>
        <v>2612.38237832</v>
      </c>
      <c r="V113" s="36">
        <f>SUMIFS(СВЦЭМ!$C$39:$C$782,СВЦЭМ!$A$39:$A$782,$A113,СВЦЭМ!$B$39:$B$782,V$83)+'СЕТ СН'!$H$12+СВЦЭМ!$D$10+'СЕТ СН'!$H$5-'СЕТ СН'!$H$20</f>
        <v>2595.0054210600001</v>
      </c>
      <c r="W113" s="36">
        <f>SUMIFS(СВЦЭМ!$C$39:$C$782,СВЦЭМ!$A$39:$A$782,$A113,СВЦЭМ!$B$39:$B$782,W$83)+'СЕТ СН'!$H$12+СВЦЭМ!$D$10+'СЕТ СН'!$H$5-'СЕТ СН'!$H$20</f>
        <v>2597.4011267599999</v>
      </c>
      <c r="X113" s="36">
        <f>SUMIFS(СВЦЭМ!$C$39:$C$782,СВЦЭМ!$A$39:$A$782,$A113,СВЦЭМ!$B$39:$B$782,X$83)+'СЕТ СН'!$H$12+СВЦЭМ!$D$10+'СЕТ СН'!$H$5-'СЕТ СН'!$H$20</f>
        <v>2606.2298470400001</v>
      </c>
      <c r="Y113" s="36">
        <f>SUMIFS(СВЦЭМ!$C$39:$C$782,СВЦЭМ!$A$39:$A$782,$A113,СВЦЭМ!$B$39:$B$782,Y$83)+'СЕТ СН'!$H$12+СВЦЭМ!$D$10+'СЕТ СН'!$H$5-'СЕТ СН'!$H$20</f>
        <v>2613.3740776300001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СН'!$I$12+СВЦЭМ!$D$10+'СЕТ СН'!$I$5-'СЕТ СН'!$I$20</f>
        <v>2949.9033617</v>
      </c>
      <c r="C120" s="36">
        <f>SUMIFS(СВЦЭМ!$C$39:$C$782,СВЦЭМ!$A$39:$A$782,$A120,СВЦЭМ!$B$39:$B$782,C$119)+'СЕТ СН'!$I$12+СВЦЭМ!$D$10+'СЕТ СН'!$I$5-'СЕТ СН'!$I$20</f>
        <v>3011.5597579800001</v>
      </c>
      <c r="D120" s="36">
        <f>SUMIFS(СВЦЭМ!$C$39:$C$782,СВЦЭМ!$A$39:$A$782,$A120,СВЦЭМ!$B$39:$B$782,D$119)+'СЕТ СН'!$I$12+СВЦЭМ!$D$10+'СЕТ СН'!$I$5-'СЕТ СН'!$I$20</f>
        <v>3033.8932811200002</v>
      </c>
      <c r="E120" s="36">
        <f>SUMIFS(СВЦЭМ!$C$39:$C$782,СВЦЭМ!$A$39:$A$782,$A120,СВЦЭМ!$B$39:$B$782,E$119)+'СЕТ СН'!$I$12+СВЦЭМ!$D$10+'СЕТ СН'!$I$5-'СЕТ СН'!$I$20</f>
        <v>3042.4280084100001</v>
      </c>
      <c r="F120" s="36">
        <f>SUMIFS(СВЦЭМ!$C$39:$C$782,СВЦЭМ!$A$39:$A$782,$A120,СВЦЭМ!$B$39:$B$782,F$119)+'СЕТ СН'!$I$12+СВЦЭМ!$D$10+'СЕТ СН'!$I$5-'СЕТ СН'!$I$20</f>
        <v>3040.0670036300003</v>
      </c>
      <c r="G120" s="36">
        <f>SUMIFS(СВЦЭМ!$C$39:$C$782,СВЦЭМ!$A$39:$A$782,$A120,СВЦЭМ!$B$39:$B$782,G$119)+'СЕТ СН'!$I$12+СВЦЭМ!$D$10+'СЕТ СН'!$I$5-'СЕТ СН'!$I$20</f>
        <v>3026.3992590800003</v>
      </c>
      <c r="H120" s="36">
        <f>SUMIFS(СВЦЭМ!$C$39:$C$782,СВЦЭМ!$A$39:$A$782,$A120,СВЦЭМ!$B$39:$B$782,H$119)+'СЕТ СН'!$I$12+СВЦЭМ!$D$10+'СЕТ СН'!$I$5-'СЕТ СН'!$I$20</f>
        <v>2986.1652735400003</v>
      </c>
      <c r="I120" s="36">
        <f>SUMIFS(СВЦЭМ!$C$39:$C$782,СВЦЭМ!$A$39:$A$782,$A120,СВЦЭМ!$B$39:$B$782,I$119)+'СЕТ СН'!$I$12+СВЦЭМ!$D$10+'СЕТ СН'!$I$5-'СЕТ СН'!$I$20</f>
        <v>2897.8182568500001</v>
      </c>
      <c r="J120" s="36">
        <f>SUMIFS(СВЦЭМ!$C$39:$C$782,СВЦЭМ!$A$39:$A$782,$A120,СВЦЭМ!$B$39:$B$782,J$119)+'СЕТ СН'!$I$12+СВЦЭМ!$D$10+'СЕТ СН'!$I$5-'СЕТ СН'!$I$20</f>
        <v>2849.7686851600001</v>
      </c>
      <c r="K120" s="36">
        <f>SUMIFS(СВЦЭМ!$C$39:$C$782,СВЦЭМ!$A$39:$A$782,$A120,СВЦЭМ!$B$39:$B$782,K$119)+'СЕТ СН'!$I$12+СВЦЭМ!$D$10+'СЕТ СН'!$I$5-'СЕТ СН'!$I$20</f>
        <v>2949.1717849800002</v>
      </c>
      <c r="L120" s="36">
        <f>SUMIFS(СВЦЭМ!$C$39:$C$782,СВЦЭМ!$A$39:$A$782,$A120,СВЦЭМ!$B$39:$B$782,L$119)+'СЕТ СН'!$I$12+СВЦЭМ!$D$10+'СЕТ СН'!$I$5-'СЕТ СН'!$I$20</f>
        <v>2934.9425853800003</v>
      </c>
      <c r="M120" s="36">
        <f>SUMIFS(СВЦЭМ!$C$39:$C$782,СВЦЭМ!$A$39:$A$782,$A120,СВЦЭМ!$B$39:$B$782,M$119)+'СЕТ СН'!$I$12+СВЦЭМ!$D$10+'СЕТ СН'!$I$5-'СЕТ СН'!$I$20</f>
        <v>2920.98826517</v>
      </c>
      <c r="N120" s="36">
        <f>SUMIFS(СВЦЭМ!$C$39:$C$782,СВЦЭМ!$A$39:$A$782,$A120,СВЦЭМ!$B$39:$B$782,N$119)+'СЕТ СН'!$I$12+СВЦЭМ!$D$10+'СЕТ СН'!$I$5-'СЕТ СН'!$I$20</f>
        <v>2935.1580853600003</v>
      </c>
      <c r="O120" s="36">
        <f>SUMIFS(СВЦЭМ!$C$39:$C$782,СВЦЭМ!$A$39:$A$782,$A120,СВЦЭМ!$B$39:$B$782,O$119)+'СЕТ СН'!$I$12+СВЦЭМ!$D$10+'СЕТ СН'!$I$5-'СЕТ СН'!$I$20</f>
        <v>2973.3674966799999</v>
      </c>
      <c r="P120" s="36">
        <f>SUMIFS(СВЦЭМ!$C$39:$C$782,СВЦЭМ!$A$39:$A$782,$A120,СВЦЭМ!$B$39:$B$782,P$119)+'СЕТ СН'!$I$12+СВЦЭМ!$D$10+'СЕТ СН'!$I$5-'СЕТ СН'!$I$20</f>
        <v>2977.0298431800002</v>
      </c>
      <c r="Q120" s="36">
        <f>SUMIFS(СВЦЭМ!$C$39:$C$782,СВЦЭМ!$A$39:$A$782,$A120,СВЦЭМ!$B$39:$B$782,Q$119)+'СЕТ СН'!$I$12+СВЦЭМ!$D$10+'СЕТ СН'!$I$5-'СЕТ СН'!$I$20</f>
        <v>2983.0388480500001</v>
      </c>
      <c r="R120" s="36">
        <f>SUMIFS(СВЦЭМ!$C$39:$C$782,СВЦЭМ!$A$39:$A$782,$A120,СВЦЭМ!$B$39:$B$782,R$119)+'СЕТ СН'!$I$12+СВЦЭМ!$D$10+'СЕТ СН'!$I$5-'СЕТ СН'!$I$20</f>
        <v>2936.90735111</v>
      </c>
      <c r="S120" s="36">
        <f>SUMIFS(СВЦЭМ!$C$39:$C$782,СВЦЭМ!$A$39:$A$782,$A120,СВЦЭМ!$B$39:$B$782,S$119)+'СЕТ СН'!$I$12+СВЦЭМ!$D$10+'СЕТ СН'!$I$5-'СЕТ СН'!$I$20</f>
        <v>2938.3025095600001</v>
      </c>
      <c r="T120" s="36">
        <f>SUMIFS(СВЦЭМ!$C$39:$C$782,СВЦЭМ!$A$39:$A$782,$A120,СВЦЭМ!$B$39:$B$782,T$119)+'СЕТ СН'!$I$12+СВЦЭМ!$D$10+'СЕТ СН'!$I$5-'СЕТ СН'!$I$20</f>
        <v>2947.12600733</v>
      </c>
      <c r="U120" s="36">
        <f>SUMIFS(СВЦЭМ!$C$39:$C$782,СВЦЭМ!$A$39:$A$782,$A120,СВЦЭМ!$B$39:$B$782,U$119)+'СЕТ СН'!$I$12+СВЦЭМ!$D$10+'СЕТ СН'!$I$5-'СЕТ СН'!$I$20</f>
        <v>2943.46263886</v>
      </c>
      <c r="V120" s="36">
        <f>SUMIFS(СВЦЭМ!$C$39:$C$782,СВЦЭМ!$A$39:$A$782,$A120,СВЦЭМ!$B$39:$B$782,V$119)+'СЕТ СН'!$I$12+СВЦЭМ!$D$10+'СЕТ СН'!$I$5-'СЕТ СН'!$I$20</f>
        <v>2949.4471500899999</v>
      </c>
      <c r="W120" s="36">
        <f>SUMIFS(СВЦЭМ!$C$39:$C$782,СВЦЭМ!$A$39:$A$782,$A120,СВЦЭМ!$B$39:$B$782,W$119)+'СЕТ СН'!$I$12+СВЦЭМ!$D$10+'СЕТ СН'!$I$5-'СЕТ СН'!$I$20</f>
        <v>2960.9517459799999</v>
      </c>
      <c r="X120" s="36">
        <f>SUMIFS(СВЦЭМ!$C$39:$C$782,СВЦЭМ!$A$39:$A$782,$A120,СВЦЭМ!$B$39:$B$782,X$119)+'СЕТ СН'!$I$12+СВЦЭМ!$D$10+'СЕТ СН'!$I$5-'СЕТ СН'!$I$20</f>
        <v>2967.4877097200001</v>
      </c>
      <c r="Y120" s="36">
        <f>SUMIFS(СВЦЭМ!$C$39:$C$782,СВЦЭМ!$A$39:$A$782,$A120,СВЦЭМ!$B$39:$B$782,Y$119)+'СЕТ СН'!$I$12+СВЦЭМ!$D$10+'СЕТ СН'!$I$5-'СЕТ СН'!$I$20</f>
        <v>2917.0883769400002</v>
      </c>
    </row>
    <row r="121" spans="1:27" ht="15.75" x14ac:dyDescent="0.2">
      <c r="A121" s="35">
        <f>A120+1</f>
        <v>44349</v>
      </c>
      <c r="B121" s="36">
        <f>SUMIFS(СВЦЭМ!$C$39:$C$782,СВЦЭМ!$A$39:$A$782,$A121,СВЦЭМ!$B$39:$B$782,B$119)+'СЕТ СН'!$I$12+СВЦЭМ!$D$10+'СЕТ СН'!$I$5-'СЕТ СН'!$I$20</f>
        <v>2894.09319323</v>
      </c>
      <c r="C121" s="36">
        <f>SUMIFS(СВЦЭМ!$C$39:$C$782,СВЦЭМ!$A$39:$A$782,$A121,СВЦЭМ!$B$39:$B$782,C$119)+'СЕТ СН'!$I$12+СВЦЭМ!$D$10+'СЕТ СН'!$I$5-'СЕТ СН'!$I$20</f>
        <v>2951.3262264499999</v>
      </c>
      <c r="D121" s="36">
        <f>SUMIFS(СВЦЭМ!$C$39:$C$782,СВЦЭМ!$A$39:$A$782,$A121,СВЦЭМ!$B$39:$B$782,D$119)+'СЕТ СН'!$I$12+СВЦЭМ!$D$10+'СЕТ СН'!$I$5-'СЕТ СН'!$I$20</f>
        <v>3023.3500841700002</v>
      </c>
      <c r="E121" s="36">
        <f>SUMIFS(СВЦЭМ!$C$39:$C$782,СВЦЭМ!$A$39:$A$782,$A121,СВЦЭМ!$B$39:$B$782,E$119)+'СЕТ СН'!$I$12+СВЦЭМ!$D$10+'СЕТ СН'!$I$5-'СЕТ СН'!$I$20</f>
        <v>3029.5861840100001</v>
      </c>
      <c r="F121" s="36">
        <f>SUMIFS(СВЦЭМ!$C$39:$C$782,СВЦЭМ!$A$39:$A$782,$A121,СВЦЭМ!$B$39:$B$782,F$119)+'СЕТ СН'!$I$12+СВЦЭМ!$D$10+'СЕТ СН'!$I$5-'СЕТ СН'!$I$20</f>
        <v>3037.2694033900002</v>
      </c>
      <c r="G121" s="36">
        <f>SUMIFS(СВЦЭМ!$C$39:$C$782,СВЦЭМ!$A$39:$A$782,$A121,СВЦЭМ!$B$39:$B$782,G$119)+'СЕТ СН'!$I$12+СВЦЭМ!$D$10+'СЕТ СН'!$I$5-'СЕТ СН'!$I$20</f>
        <v>3016.6626439600004</v>
      </c>
      <c r="H121" s="36">
        <f>SUMIFS(СВЦЭМ!$C$39:$C$782,СВЦЭМ!$A$39:$A$782,$A121,СВЦЭМ!$B$39:$B$782,H$119)+'СЕТ СН'!$I$12+СВЦЭМ!$D$10+'СЕТ СН'!$I$5-'СЕТ СН'!$I$20</f>
        <v>2989.0089897300004</v>
      </c>
      <c r="I121" s="36">
        <f>SUMIFS(СВЦЭМ!$C$39:$C$782,СВЦЭМ!$A$39:$A$782,$A121,СВЦЭМ!$B$39:$B$782,I$119)+'СЕТ СН'!$I$12+СВЦЭМ!$D$10+'СЕТ СН'!$I$5-'СЕТ СН'!$I$20</f>
        <v>2924.9325601200003</v>
      </c>
      <c r="J121" s="36">
        <f>SUMIFS(СВЦЭМ!$C$39:$C$782,СВЦЭМ!$A$39:$A$782,$A121,СВЦЭМ!$B$39:$B$782,J$119)+'СЕТ СН'!$I$12+СВЦЭМ!$D$10+'СЕТ СН'!$I$5-'СЕТ СН'!$I$20</f>
        <v>2890.0376438200001</v>
      </c>
      <c r="K121" s="36">
        <f>SUMIFS(СВЦЭМ!$C$39:$C$782,СВЦЭМ!$A$39:$A$782,$A121,СВЦЭМ!$B$39:$B$782,K$119)+'СЕТ СН'!$I$12+СВЦЭМ!$D$10+'СЕТ СН'!$I$5-'СЕТ СН'!$I$20</f>
        <v>2911.9386336699999</v>
      </c>
      <c r="L121" s="36">
        <f>SUMIFS(СВЦЭМ!$C$39:$C$782,СВЦЭМ!$A$39:$A$782,$A121,СВЦЭМ!$B$39:$B$782,L$119)+'СЕТ СН'!$I$12+СВЦЭМ!$D$10+'СЕТ СН'!$I$5-'СЕТ СН'!$I$20</f>
        <v>2909.1153772600001</v>
      </c>
      <c r="M121" s="36">
        <f>SUMIFS(СВЦЭМ!$C$39:$C$782,СВЦЭМ!$A$39:$A$782,$A121,СВЦЭМ!$B$39:$B$782,M$119)+'СЕТ СН'!$I$12+СВЦЭМ!$D$10+'СЕТ СН'!$I$5-'СЕТ СН'!$I$20</f>
        <v>2913.4905599399999</v>
      </c>
      <c r="N121" s="36">
        <f>SUMIFS(СВЦЭМ!$C$39:$C$782,СВЦЭМ!$A$39:$A$782,$A121,СВЦЭМ!$B$39:$B$782,N$119)+'СЕТ СН'!$I$12+СВЦЭМ!$D$10+'СЕТ СН'!$I$5-'СЕТ СН'!$I$20</f>
        <v>2967.3826588300003</v>
      </c>
      <c r="O121" s="36">
        <f>SUMIFS(СВЦЭМ!$C$39:$C$782,СВЦЭМ!$A$39:$A$782,$A121,СВЦЭМ!$B$39:$B$782,O$119)+'СЕТ СН'!$I$12+СВЦЭМ!$D$10+'СЕТ СН'!$I$5-'СЕТ СН'!$I$20</f>
        <v>3006.1513977600002</v>
      </c>
      <c r="P121" s="36">
        <f>SUMIFS(СВЦЭМ!$C$39:$C$782,СВЦЭМ!$A$39:$A$782,$A121,СВЦЭМ!$B$39:$B$782,P$119)+'СЕТ СН'!$I$12+СВЦЭМ!$D$10+'СЕТ СН'!$I$5-'СЕТ СН'!$I$20</f>
        <v>3012.9900623800004</v>
      </c>
      <c r="Q121" s="36">
        <f>SUMIFS(СВЦЭМ!$C$39:$C$782,СВЦЭМ!$A$39:$A$782,$A121,СВЦЭМ!$B$39:$B$782,Q$119)+'СЕТ СН'!$I$12+СВЦЭМ!$D$10+'СЕТ СН'!$I$5-'СЕТ СН'!$I$20</f>
        <v>3014.7799233300002</v>
      </c>
      <c r="R121" s="36">
        <f>SUMIFS(СВЦЭМ!$C$39:$C$782,СВЦЭМ!$A$39:$A$782,$A121,СВЦЭМ!$B$39:$B$782,R$119)+'СЕТ СН'!$I$12+СВЦЭМ!$D$10+'СЕТ СН'!$I$5-'СЕТ СН'!$I$20</f>
        <v>2975.44563621</v>
      </c>
      <c r="S121" s="36">
        <f>SUMIFS(СВЦЭМ!$C$39:$C$782,СВЦЭМ!$A$39:$A$782,$A121,СВЦЭМ!$B$39:$B$782,S$119)+'СЕТ СН'!$I$12+СВЦЭМ!$D$10+'СЕТ СН'!$I$5-'СЕТ СН'!$I$20</f>
        <v>2969.87815976</v>
      </c>
      <c r="T121" s="36">
        <f>SUMIFS(СВЦЭМ!$C$39:$C$782,СВЦЭМ!$A$39:$A$782,$A121,СВЦЭМ!$B$39:$B$782,T$119)+'СЕТ СН'!$I$12+СВЦЭМ!$D$10+'СЕТ СН'!$I$5-'СЕТ СН'!$I$20</f>
        <v>2949.5057559400002</v>
      </c>
      <c r="U121" s="36">
        <f>SUMIFS(СВЦЭМ!$C$39:$C$782,СВЦЭМ!$A$39:$A$782,$A121,СВЦЭМ!$B$39:$B$782,U$119)+'СЕТ СН'!$I$12+СВЦЭМ!$D$10+'СЕТ СН'!$I$5-'СЕТ СН'!$I$20</f>
        <v>2917.9085015600003</v>
      </c>
      <c r="V121" s="36">
        <f>SUMIFS(СВЦЭМ!$C$39:$C$782,СВЦЭМ!$A$39:$A$782,$A121,СВЦЭМ!$B$39:$B$782,V$119)+'СЕТ СН'!$I$12+СВЦЭМ!$D$10+'СЕТ СН'!$I$5-'СЕТ СН'!$I$20</f>
        <v>2904.9572613200003</v>
      </c>
      <c r="W121" s="36">
        <f>SUMIFS(СВЦЭМ!$C$39:$C$782,СВЦЭМ!$A$39:$A$782,$A121,СВЦЭМ!$B$39:$B$782,W$119)+'СЕТ СН'!$I$12+СВЦЭМ!$D$10+'СЕТ СН'!$I$5-'СЕТ СН'!$I$20</f>
        <v>2916.3737634700001</v>
      </c>
      <c r="X121" s="36">
        <f>SUMIFS(СВЦЭМ!$C$39:$C$782,СВЦЭМ!$A$39:$A$782,$A121,СВЦЭМ!$B$39:$B$782,X$119)+'СЕТ СН'!$I$12+СВЦЭМ!$D$10+'СЕТ СН'!$I$5-'СЕТ СН'!$I$20</f>
        <v>2983.1919293800001</v>
      </c>
      <c r="Y121" s="36">
        <f>SUMIFS(СВЦЭМ!$C$39:$C$782,СВЦЭМ!$A$39:$A$782,$A121,СВЦЭМ!$B$39:$B$782,Y$119)+'СЕТ СН'!$I$12+СВЦЭМ!$D$10+'СЕТ СН'!$I$5-'СЕТ СН'!$I$20</f>
        <v>2940.7643878500003</v>
      </c>
    </row>
    <row r="122" spans="1:27" ht="15.75" x14ac:dyDescent="0.2">
      <c r="A122" s="35">
        <f t="shared" ref="A122:A149" si="3">A121+1</f>
        <v>44350</v>
      </c>
      <c r="B122" s="36">
        <f>SUMIFS(СВЦЭМ!$C$39:$C$782,СВЦЭМ!$A$39:$A$782,$A122,СВЦЭМ!$B$39:$B$782,B$119)+'СЕТ СН'!$I$12+СВЦЭМ!$D$10+'СЕТ СН'!$I$5-'СЕТ СН'!$I$20</f>
        <v>2867.2221370400002</v>
      </c>
      <c r="C122" s="36">
        <f>SUMIFS(СВЦЭМ!$C$39:$C$782,СВЦЭМ!$A$39:$A$782,$A122,СВЦЭМ!$B$39:$B$782,C$119)+'СЕТ СН'!$I$12+СВЦЭМ!$D$10+'СЕТ СН'!$I$5-'СЕТ СН'!$I$20</f>
        <v>2928.4676618500002</v>
      </c>
      <c r="D122" s="36">
        <f>SUMIFS(СВЦЭМ!$C$39:$C$782,СВЦЭМ!$A$39:$A$782,$A122,СВЦЭМ!$B$39:$B$782,D$119)+'СЕТ СН'!$I$12+СВЦЭМ!$D$10+'СЕТ СН'!$I$5-'СЕТ СН'!$I$20</f>
        <v>3001.8743896599999</v>
      </c>
      <c r="E122" s="36">
        <f>SUMIFS(СВЦЭМ!$C$39:$C$782,СВЦЭМ!$A$39:$A$782,$A122,СВЦЭМ!$B$39:$B$782,E$119)+'СЕТ СН'!$I$12+СВЦЭМ!$D$10+'СЕТ СН'!$I$5-'СЕТ СН'!$I$20</f>
        <v>3019.4088695600003</v>
      </c>
      <c r="F122" s="36">
        <f>SUMIFS(СВЦЭМ!$C$39:$C$782,СВЦЭМ!$A$39:$A$782,$A122,СВЦЭМ!$B$39:$B$782,F$119)+'СЕТ СН'!$I$12+СВЦЭМ!$D$10+'СЕТ СН'!$I$5-'СЕТ СН'!$I$20</f>
        <v>3020.0683092300001</v>
      </c>
      <c r="G122" s="36">
        <f>SUMIFS(СВЦЭМ!$C$39:$C$782,СВЦЭМ!$A$39:$A$782,$A122,СВЦЭМ!$B$39:$B$782,G$119)+'СЕТ СН'!$I$12+СВЦЭМ!$D$10+'СЕТ СН'!$I$5-'СЕТ СН'!$I$20</f>
        <v>3002.32142204</v>
      </c>
      <c r="H122" s="36">
        <f>SUMIFS(СВЦЭМ!$C$39:$C$782,СВЦЭМ!$A$39:$A$782,$A122,СВЦЭМ!$B$39:$B$782,H$119)+'СЕТ СН'!$I$12+СВЦЭМ!$D$10+'СЕТ СН'!$I$5-'СЕТ СН'!$I$20</f>
        <v>2965.6978769699999</v>
      </c>
      <c r="I122" s="36">
        <f>SUMIFS(СВЦЭМ!$C$39:$C$782,СВЦЭМ!$A$39:$A$782,$A122,СВЦЭМ!$B$39:$B$782,I$119)+'СЕТ СН'!$I$12+СВЦЭМ!$D$10+'СЕТ СН'!$I$5-'СЕТ СН'!$I$20</f>
        <v>2948.97778655</v>
      </c>
      <c r="J122" s="36">
        <f>SUMIFS(СВЦЭМ!$C$39:$C$782,СВЦЭМ!$A$39:$A$782,$A122,СВЦЭМ!$B$39:$B$782,J$119)+'СЕТ СН'!$I$12+СВЦЭМ!$D$10+'СЕТ СН'!$I$5-'СЕТ СН'!$I$20</f>
        <v>2983.4767626299999</v>
      </c>
      <c r="K122" s="36">
        <f>SUMIFS(СВЦЭМ!$C$39:$C$782,СВЦЭМ!$A$39:$A$782,$A122,СВЦЭМ!$B$39:$B$782,K$119)+'СЕТ СН'!$I$12+СВЦЭМ!$D$10+'СЕТ СН'!$I$5-'СЕТ СН'!$I$20</f>
        <v>3004.6526494099999</v>
      </c>
      <c r="L122" s="36">
        <f>SUMIFS(СВЦЭМ!$C$39:$C$782,СВЦЭМ!$A$39:$A$782,$A122,СВЦЭМ!$B$39:$B$782,L$119)+'СЕТ СН'!$I$12+СВЦЭМ!$D$10+'СЕТ СН'!$I$5-'СЕТ СН'!$I$20</f>
        <v>3011.8046184100003</v>
      </c>
      <c r="M122" s="36">
        <f>SUMIFS(СВЦЭМ!$C$39:$C$782,СВЦЭМ!$A$39:$A$782,$A122,СВЦЭМ!$B$39:$B$782,M$119)+'СЕТ СН'!$I$12+СВЦЭМ!$D$10+'СЕТ СН'!$I$5-'СЕТ СН'!$I$20</f>
        <v>2994.2816905200002</v>
      </c>
      <c r="N122" s="36">
        <f>SUMIFS(СВЦЭМ!$C$39:$C$782,СВЦЭМ!$A$39:$A$782,$A122,СВЦЭМ!$B$39:$B$782,N$119)+'СЕТ СН'!$I$12+СВЦЭМ!$D$10+'СЕТ СН'!$I$5-'СЕТ СН'!$I$20</f>
        <v>2991.1882062600002</v>
      </c>
      <c r="O122" s="36">
        <f>SUMIFS(СВЦЭМ!$C$39:$C$782,СВЦЭМ!$A$39:$A$782,$A122,СВЦЭМ!$B$39:$B$782,O$119)+'СЕТ СН'!$I$12+СВЦЭМ!$D$10+'СЕТ СН'!$I$5-'СЕТ СН'!$I$20</f>
        <v>3010.8788649799999</v>
      </c>
      <c r="P122" s="36">
        <f>SUMIFS(СВЦЭМ!$C$39:$C$782,СВЦЭМ!$A$39:$A$782,$A122,СВЦЭМ!$B$39:$B$782,P$119)+'СЕТ СН'!$I$12+СВЦЭМ!$D$10+'СЕТ СН'!$I$5-'СЕТ СН'!$I$20</f>
        <v>3021.7257213500002</v>
      </c>
      <c r="Q122" s="36">
        <f>SUMIFS(СВЦЭМ!$C$39:$C$782,СВЦЭМ!$A$39:$A$782,$A122,СВЦЭМ!$B$39:$B$782,Q$119)+'СЕТ СН'!$I$12+СВЦЭМ!$D$10+'СЕТ СН'!$I$5-'СЕТ СН'!$I$20</f>
        <v>3016.79349056</v>
      </c>
      <c r="R122" s="36">
        <f>SUMIFS(СВЦЭМ!$C$39:$C$782,СВЦЭМ!$A$39:$A$782,$A122,СВЦЭМ!$B$39:$B$782,R$119)+'СЕТ СН'!$I$12+СВЦЭМ!$D$10+'СЕТ СН'!$I$5-'СЕТ СН'!$I$20</f>
        <v>2983.45981299</v>
      </c>
      <c r="S122" s="36">
        <f>SUMIFS(СВЦЭМ!$C$39:$C$782,СВЦЭМ!$A$39:$A$782,$A122,СВЦЭМ!$B$39:$B$782,S$119)+'СЕТ СН'!$I$12+СВЦЭМ!$D$10+'СЕТ СН'!$I$5-'СЕТ СН'!$I$20</f>
        <v>3005.3105833899999</v>
      </c>
      <c r="T122" s="36">
        <f>SUMIFS(СВЦЭМ!$C$39:$C$782,СВЦЭМ!$A$39:$A$782,$A122,СВЦЭМ!$B$39:$B$782,T$119)+'СЕТ СН'!$I$12+СВЦЭМ!$D$10+'СЕТ СН'!$I$5-'СЕТ СН'!$I$20</f>
        <v>2980.0438704200001</v>
      </c>
      <c r="U122" s="36">
        <f>SUMIFS(СВЦЭМ!$C$39:$C$782,СВЦЭМ!$A$39:$A$782,$A122,СВЦЭМ!$B$39:$B$782,U$119)+'СЕТ СН'!$I$12+СВЦЭМ!$D$10+'СЕТ СН'!$I$5-'СЕТ СН'!$I$20</f>
        <v>2943.0610146900003</v>
      </c>
      <c r="V122" s="36">
        <f>SUMIFS(СВЦЭМ!$C$39:$C$782,СВЦЭМ!$A$39:$A$782,$A122,СВЦЭМ!$B$39:$B$782,V$119)+'СЕТ СН'!$I$12+СВЦЭМ!$D$10+'СЕТ СН'!$I$5-'СЕТ СН'!$I$20</f>
        <v>2955.11826088</v>
      </c>
      <c r="W122" s="36">
        <f>SUMIFS(СВЦЭМ!$C$39:$C$782,СВЦЭМ!$A$39:$A$782,$A122,СВЦЭМ!$B$39:$B$782,W$119)+'СЕТ СН'!$I$12+СВЦЭМ!$D$10+'СЕТ СН'!$I$5-'СЕТ СН'!$I$20</f>
        <v>2962.9937302500002</v>
      </c>
      <c r="X122" s="36">
        <f>SUMIFS(СВЦЭМ!$C$39:$C$782,СВЦЭМ!$A$39:$A$782,$A122,СВЦЭМ!$B$39:$B$782,X$119)+'СЕТ СН'!$I$12+СВЦЭМ!$D$10+'СЕТ СН'!$I$5-'СЕТ СН'!$I$20</f>
        <v>2940.9839463799999</v>
      </c>
      <c r="Y122" s="36">
        <f>SUMIFS(СВЦЭМ!$C$39:$C$782,СВЦЭМ!$A$39:$A$782,$A122,СВЦЭМ!$B$39:$B$782,Y$119)+'СЕТ СН'!$I$12+СВЦЭМ!$D$10+'СЕТ СН'!$I$5-'СЕТ СН'!$I$20</f>
        <v>2892.0531344400001</v>
      </c>
    </row>
    <row r="123" spans="1:27" ht="15.75" x14ac:dyDescent="0.2">
      <c r="A123" s="35">
        <f t="shared" si="3"/>
        <v>44351</v>
      </c>
      <c r="B123" s="36">
        <f>SUMIFS(СВЦЭМ!$C$39:$C$782,СВЦЭМ!$A$39:$A$782,$A123,СВЦЭМ!$B$39:$B$782,B$119)+'СЕТ СН'!$I$12+СВЦЭМ!$D$10+'СЕТ СН'!$I$5-'СЕТ СН'!$I$20</f>
        <v>2866.7679801700001</v>
      </c>
      <c r="C123" s="36">
        <f>SUMIFS(СВЦЭМ!$C$39:$C$782,СВЦЭМ!$A$39:$A$782,$A123,СВЦЭМ!$B$39:$B$782,C$119)+'СЕТ СН'!$I$12+СВЦЭМ!$D$10+'СЕТ СН'!$I$5-'СЕТ СН'!$I$20</f>
        <v>2938.88136351</v>
      </c>
      <c r="D123" s="36">
        <f>SUMIFS(СВЦЭМ!$C$39:$C$782,СВЦЭМ!$A$39:$A$782,$A123,СВЦЭМ!$B$39:$B$782,D$119)+'СЕТ СН'!$I$12+СВЦЭМ!$D$10+'СЕТ СН'!$I$5-'СЕТ СН'!$I$20</f>
        <v>3007.5707674400001</v>
      </c>
      <c r="E123" s="36">
        <f>SUMIFS(СВЦЭМ!$C$39:$C$782,СВЦЭМ!$A$39:$A$782,$A123,СВЦЭМ!$B$39:$B$782,E$119)+'СЕТ СН'!$I$12+СВЦЭМ!$D$10+'СЕТ СН'!$I$5-'СЕТ СН'!$I$20</f>
        <v>3016.9910994700003</v>
      </c>
      <c r="F123" s="36">
        <f>SUMIFS(СВЦЭМ!$C$39:$C$782,СВЦЭМ!$A$39:$A$782,$A123,СВЦЭМ!$B$39:$B$782,F$119)+'СЕТ СН'!$I$12+СВЦЭМ!$D$10+'СЕТ СН'!$I$5-'СЕТ СН'!$I$20</f>
        <v>3014.5250931600003</v>
      </c>
      <c r="G123" s="36">
        <f>SUMIFS(СВЦЭМ!$C$39:$C$782,СВЦЭМ!$A$39:$A$782,$A123,СВЦЭМ!$B$39:$B$782,G$119)+'СЕТ СН'!$I$12+СВЦЭМ!$D$10+'СЕТ СН'!$I$5-'СЕТ СН'!$I$20</f>
        <v>3005.7939583800003</v>
      </c>
      <c r="H123" s="36">
        <f>SUMIFS(СВЦЭМ!$C$39:$C$782,СВЦЭМ!$A$39:$A$782,$A123,СВЦЭМ!$B$39:$B$782,H$119)+'СЕТ СН'!$I$12+СВЦЭМ!$D$10+'СЕТ СН'!$I$5-'СЕТ СН'!$I$20</f>
        <v>2964.9866086000002</v>
      </c>
      <c r="I123" s="36">
        <f>SUMIFS(СВЦЭМ!$C$39:$C$782,СВЦЭМ!$A$39:$A$782,$A123,СВЦЭМ!$B$39:$B$782,I$119)+'СЕТ СН'!$I$12+СВЦЭМ!$D$10+'СЕТ СН'!$I$5-'СЕТ СН'!$I$20</f>
        <v>2932.9045118399999</v>
      </c>
      <c r="J123" s="36">
        <f>SUMIFS(СВЦЭМ!$C$39:$C$782,СВЦЭМ!$A$39:$A$782,$A123,СВЦЭМ!$B$39:$B$782,J$119)+'СЕТ СН'!$I$12+СВЦЭМ!$D$10+'СЕТ СН'!$I$5-'СЕТ СН'!$I$20</f>
        <v>2986.8942568400003</v>
      </c>
      <c r="K123" s="36">
        <f>SUMIFS(СВЦЭМ!$C$39:$C$782,СВЦЭМ!$A$39:$A$782,$A123,СВЦЭМ!$B$39:$B$782,K$119)+'СЕТ СН'!$I$12+СВЦЭМ!$D$10+'СЕТ СН'!$I$5-'СЕТ СН'!$I$20</f>
        <v>3004.4619938200003</v>
      </c>
      <c r="L123" s="36">
        <f>SUMIFS(СВЦЭМ!$C$39:$C$782,СВЦЭМ!$A$39:$A$782,$A123,СВЦЭМ!$B$39:$B$782,L$119)+'СЕТ СН'!$I$12+СВЦЭМ!$D$10+'СЕТ СН'!$I$5-'СЕТ СН'!$I$20</f>
        <v>3003.1757682400003</v>
      </c>
      <c r="M123" s="36">
        <f>SUMIFS(СВЦЭМ!$C$39:$C$782,СВЦЭМ!$A$39:$A$782,$A123,СВЦЭМ!$B$39:$B$782,M$119)+'СЕТ СН'!$I$12+СВЦЭМ!$D$10+'СЕТ СН'!$I$5-'СЕТ СН'!$I$20</f>
        <v>3003.0661561200004</v>
      </c>
      <c r="N123" s="36">
        <f>SUMIFS(СВЦЭМ!$C$39:$C$782,СВЦЭМ!$A$39:$A$782,$A123,СВЦЭМ!$B$39:$B$782,N$119)+'СЕТ СН'!$I$12+СВЦЭМ!$D$10+'СЕТ СН'!$I$5-'СЕТ СН'!$I$20</f>
        <v>2992.7616135799999</v>
      </c>
      <c r="O123" s="36">
        <f>SUMIFS(СВЦЭМ!$C$39:$C$782,СВЦЭМ!$A$39:$A$782,$A123,СВЦЭМ!$B$39:$B$782,O$119)+'СЕТ СН'!$I$12+СВЦЭМ!$D$10+'СЕТ СН'!$I$5-'СЕТ СН'!$I$20</f>
        <v>3041.9530001200001</v>
      </c>
      <c r="P123" s="36">
        <f>SUMIFS(СВЦЭМ!$C$39:$C$782,СВЦЭМ!$A$39:$A$782,$A123,СВЦЭМ!$B$39:$B$782,P$119)+'СЕТ СН'!$I$12+СВЦЭМ!$D$10+'СЕТ СН'!$I$5-'СЕТ СН'!$I$20</f>
        <v>3046.0400545700004</v>
      </c>
      <c r="Q123" s="36">
        <f>SUMIFS(СВЦЭМ!$C$39:$C$782,СВЦЭМ!$A$39:$A$782,$A123,СВЦЭМ!$B$39:$B$782,Q$119)+'СЕТ СН'!$I$12+СВЦЭМ!$D$10+'СЕТ СН'!$I$5-'СЕТ СН'!$I$20</f>
        <v>3041.4840012000004</v>
      </c>
      <c r="R123" s="36">
        <f>SUMIFS(СВЦЭМ!$C$39:$C$782,СВЦЭМ!$A$39:$A$782,$A123,СВЦЭМ!$B$39:$B$782,R$119)+'СЕТ СН'!$I$12+СВЦЭМ!$D$10+'СЕТ СН'!$I$5-'СЕТ СН'!$I$20</f>
        <v>2984.0364640500002</v>
      </c>
      <c r="S123" s="36">
        <f>SUMIFS(СВЦЭМ!$C$39:$C$782,СВЦЭМ!$A$39:$A$782,$A123,СВЦЭМ!$B$39:$B$782,S$119)+'СЕТ СН'!$I$12+СВЦЭМ!$D$10+'СЕТ СН'!$I$5-'СЕТ СН'!$I$20</f>
        <v>2990.4216224100001</v>
      </c>
      <c r="T123" s="36">
        <f>SUMIFS(СВЦЭМ!$C$39:$C$782,СВЦЭМ!$A$39:$A$782,$A123,СВЦЭМ!$B$39:$B$782,T$119)+'СЕТ СН'!$I$12+СВЦЭМ!$D$10+'СЕТ СН'!$I$5-'СЕТ СН'!$I$20</f>
        <v>2958.0025150300003</v>
      </c>
      <c r="U123" s="36">
        <f>SUMIFS(СВЦЭМ!$C$39:$C$782,СВЦЭМ!$A$39:$A$782,$A123,СВЦЭМ!$B$39:$B$782,U$119)+'СЕТ СН'!$I$12+СВЦЭМ!$D$10+'СЕТ СН'!$I$5-'СЕТ СН'!$I$20</f>
        <v>2928.8781843300003</v>
      </c>
      <c r="V123" s="36">
        <f>SUMIFS(СВЦЭМ!$C$39:$C$782,СВЦЭМ!$A$39:$A$782,$A123,СВЦЭМ!$B$39:$B$782,V$119)+'СЕТ СН'!$I$12+СВЦЭМ!$D$10+'СЕТ СН'!$I$5-'СЕТ СН'!$I$20</f>
        <v>2935.0444444900004</v>
      </c>
      <c r="W123" s="36">
        <f>SUMIFS(СВЦЭМ!$C$39:$C$782,СВЦЭМ!$A$39:$A$782,$A123,СВЦЭМ!$B$39:$B$782,W$119)+'СЕТ СН'!$I$12+СВЦЭМ!$D$10+'СЕТ СН'!$I$5-'СЕТ СН'!$I$20</f>
        <v>2939.06917161</v>
      </c>
      <c r="X123" s="36">
        <f>SUMIFS(СВЦЭМ!$C$39:$C$782,СВЦЭМ!$A$39:$A$782,$A123,СВЦЭМ!$B$39:$B$782,X$119)+'СЕТ СН'!$I$12+СВЦЭМ!$D$10+'СЕТ СН'!$I$5-'СЕТ СН'!$I$20</f>
        <v>2907.4442027499999</v>
      </c>
      <c r="Y123" s="36">
        <f>SUMIFS(СВЦЭМ!$C$39:$C$782,СВЦЭМ!$A$39:$A$782,$A123,СВЦЭМ!$B$39:$B$782,Y$119)+'СЕТ СН'!$I$12+СВЦЭМ!$D$10+'СЕТ СН'!$I$5-'СЕТ СН'!$I$20</f>
        <v>2879.9445854400001</v>
      </c>
    </row>
    <row r="124" spans="1:27" ht="15.75" x14ac:dyDescent="0.2">
      <c r="A124" s="35">
        <f t="shared" si="3"/>
        <v>44352</v>
      </c>
      <c r="B124" s="36">
        <f>SUMIFS(СВЦЭМ!$C$39:$C$782,СВЦЭМ!$A$39:$A$782,$A124,СВЦЭМ!$B$39:$B$782,B$119)+'СЕТ СН'!$I$12+СВЦЭМ!$D$10+'СЕТ СН'!$I$5-'СЕТ СН'!$I$20</f>
        <v>2862.6126122599999</v>
      </c>
      <c r="C124" s="36">
        <f>SUMIFS(СВЦЭМ!$C$39:$C$782,СВЦЭМ!$A$39:$A$782,$A124,СВЦЭМ!$B$39:$B$782,C$119)+'СЕТ СН'!$I$12+СВЦЭМ!$D$10+'СЕТ СН'!$I$5-'СЕТ СН'!$I$20</f>
        <v>2909.5357831800002</v>
      </c>
      <c r="D124" s="36">
        <f>SUMIFS(СВЦЭМ!$C$39:$C$782,СВЦЭМ!$A$39:$A$782,$A124,СВЦЭМ!$B$39:$B$782,D$119)+'СЕТ СН'!$I$12+СВЦЭМ!$D$10+'СЕТ СН'!$I$5-'СЕТ СН'!$I$20</f>
        <v>2984.16367511</v>
      </c>
      <c r="E124" s="36">
        <f>SUMIFS(СВЦЭМ!$C$39:$C$782,СВЦЭМ!$A$39:$A$782,$A124,СВЦЭМ!$B$39:$B$782,E$119)+'СЕТ СН'!$I$12+СВЦЭМ!$D$10+'СЕТ СН'!$I$5-'СЕТ СН'!$I$20</f>
        <v>2997.29583207</v>
      </c>
      <c r="F124" s="36">
        <f>SUMIFS(СВЦЭМ!$C$39:$C$782,СВЦЭМ!$A$39:$A$782,$A124,СВЦЭМ!$B$39:$B$782,F$119)+'СЕТ СН'!$I$12+СВЦЭМ!$D$10+'СЕТ СН'!$I$5-'СЕТ СН'!$I$20</f>
        <v>3000.8017300400002</v>
      </c>
      <c r="G124" s="36">
        <f>SUMIFS(СВЦЭМ!$C$39:$C$782,СВЦЭМ!$A$39:$A$782,$A124,СВЦЭМ!$B$39:$B$782,G$119)+'СЕТ СН'!$I$12+СВЦЭМ!$D$10+'СЕТ СН'!$I$5-'СЕТ СН'!$I$20</f>
        <v>2993.6694844200001</v>
      </c>
      <c r="H124" s="36">
        <f>SUMIFS(СВЦЭМ!$C$39:$C$782,СВЦЭМ!$A$39:$A$782,$A124,СВЦЭМ!$B$39:$B$782,H$119)+'СЕТ СН'!$I$12+СВЦЭМ!$D$10+'СЕТ СН'!$I$5-'СЕТ СН'!$I$20</f>
        <v>2968.3309455100002</v>
      </c>
      <c r="I124" s="36">
        <f>SUMIFS(СВЦЭМ!$C$39:$C$782,СВЦЭМ!$A$39:$A$782,$A124,СВЦЭМ!$B$39:$B$782,I$119)+'СЕТ СН'!$I$12+СВЦЭМ!$D$10+'СЕТ СН'!$I$5-'СЕТ СН'!$I$20</f>
        <v>2886.9490392500002</v>
      </c>
      <c r="J124" s="36">
        <f>SUMIFS(СВЦЭМ!$C$39:$C$782,СВЦЭМ!$A$39:$A$782,$A124,СВЦЭМ!$B$39:$B$782,J$119)+'СЕТ СН'!$I$12+СВЦЭМ!$D$10+'СЕТ СН'!$I$5-'СЕТ СН'!$I$20</f>
        <v>2892.0130764</v>
      </c>
      <c r="K124" s="36">
        <f>SUMIFS(СВЦЭМ!$C$39:$C$782,СВЦЭМ!$A$39:$A$782,$A124,СВЦЭМ!$B$39:$B$782,K$119)+'СЕТ СН'!$I$12+СВЦЭМ!$D$10+'СЕТ СН'!$I$5-'СЕТ СН'!$I$20</f>
        <v>2970.4724600500003</v>
      </c>
      <c r="L124" s="36">
        <f>SUMIFS(СВЦЭМ!$C$39:$C$782,СВЦЭМ!$A$39:$A$782,$A124,СВЦЭМ!$B$39:$B$782,L$119)+'СЕТ СН'!$I$12+СВЦЭМ!$D$10+'СЕТ СН'!$I$5-'СЕТ СН'!$I$20</f>
        <v>2975.1397152100003</v>
      </c>
      <c r="M124" s="36">
        <f>SUMIFS(СВЦЭМ!$C$39:$C$782,СВЦЭМ!$A$39:$A$782,$A124,СВЦЭМ!$B$39:$B$782,M$119)+'СЕТ СН'!$I$12+СВЦЭМ!$D$10+'СЕТ СН'!$I$5-'СЕТ СН'!$I$20</f>
        <v>2976.7661820900003</v>
      </c>
      <c r="N124" s="36">
        <f>SUMIFS(СВЦЭМ!$C$39:$C$782,СВЦЭМ!$A$39:$A$782,$A124,СВЦЭМ!$B$39:$B$782,N$119)+'СЕТ СН'!$I$12+СВЦЭМ!$D$10+'СЕТ СН'!$I$5-'СЕТ СН'!$I$20</f>
        <v>2966.2219936800002</v>
      </c>
      <c r="O124" s="36">
        <f>SUMIFS(СВЦЭМ!$C$39:$C$782,СВЦЭМ!$A$39:$A$782,$A124,СВЦЭМ!$B$39:$B$782,O$119)+'СЕТ СН'!$I$12+СВЦЭМ!$D$10+'СЕТ СН'!$I$5-'СЕТ СН'!$I$20</f>
        <v>3004.8112451699999</v>
      </c>
      <c r="P124" s="36">
        <f>SUMIFS(СВЦЭМ!$C$39:$C$782,СВЦЭМ!$A$39:$A$782,$A124,СВЦЭМ!$B$39:$B$782,P$119)+'СЕТ СН'!$I$12+СВЦЭМ!$D$10+'СЕТ СН'!$I$5-'СЕТ СН'!$I$20</f>
        <v>3006.6568430900002</v>
      </c>
      <c r="Q124" s="36">
        <f>SUMIFS(СВЦЭМ!$C$39:$C$782,СВЦЭМ!$A$39:$A$782,$A124,СВЦЭМ!$B$39:$B$782,Q$119)+'СЕТ СН'!$I$12+СВЦЭМ!$D$10+'СЕТ СН'!$I$5-'СЕТ СН'!$I$20</f>
        <v>2998.6283054</v>
      </c>
      <c r="R124" s="36">
        <f>SUMIFS(СВЦЭМ!$C$39:$C$782,СВЦЭМ!$A$39:$A$782,$A124,СВЦЭМ!$B$39:$B$782,R$119)+'СЕТ СН'!$I$12+СВЦЭМ!$D$10+'СЕТ СН'!$I$5-'СЕТ СН'!$I$20</f>
        <v>2939.8194050100001</v>
      </c>
      <c r="S124" s="36">
        <f>SUMIFS(СВЦЭМ!$C$39:$C$782,СВЦЭМ!$A$39:$A$782,$A124,СВЦЭМ!$B$39:$B$782,S$119)+'СЕТ СН'!$I$12+СВЦЭМ!$D$10+'СЕТ СН'!$I$5-'СЕТ СН'!$I$20</f>
        <v>2937.6558081900002</v>
      </c>
      <c r="T124" s="36">
        <f>SUMIFS(СВЦЭМ!$C$39:$C$782,СВЦЭМ!$A$39:$A$782,$A124,СВЦЭМ!$B$39:$B$782,T$119)+'СЕТ СН'!$I$12+СВЦЭМ!$D$10+'СЕТ СН'!$I$5-'СЕТ СН'!$I$20</f>
        <v>2925.3156338500003</v>
      </c>
      <c r="U124" s="36">
        <f>SUMIFS(СВЦЭМ!$C$39:$C$782,СВЦЭМ!$A$39:$A$782,$A124,СВЦЭМ!$B$39:$B$782,U$119)+'СЕТ СН'!$I$12+СВЦЭМ!$D$10+'СЕТ СН'!$I$5-'СЕТ СН'!$I$20</f>
        <v>2893.62404268</v>
      </c>
      <c r="V124" s="36">
        <f>SUMIFS(СВЦЭМ!$C$39:$C$782,СВЦЭМ!$A$39:$A$782,$A124,СВЦЭМ!$B$39:$B$782,V$119)+'СЕТ СН'!$I$12+СВЦЭМ!$D$10+'СЕТ СН'!$I$5-'СЕТ СН'!$I$20</f>
        <v>2867.5878516000002</v>
      </c>
      <c r="W124" s="36">
        <f>SUMIFS(СВЦЭМ!$C$39:$C$782,СВЦЭМ!$A$39:$A$782,$A124,СВЦЭМ!$B$39:$B$782,W$119)+'СЕТ СН'!$I$12+СВЦЭМ!$D$10+'СЕТ СН'!$I$5-'СЕТ СН'!$I$20</f>
        <v>2876.8204990700001</v>
      </c>
      <c r="X124" s="36">
        <f>SUMIFS(СВЦЭМ!$C$39:$C$782,СВЦЭМ!$A$39:$A$782,$A124,СВЦЭМ!$B$39:$B$782,X$119)+'СЕТ СН'!$I$12+СВЦЭМ!$D$10+'СЕТ СН'!$I$5-'СЕТ СН'!$I$20</f>
        <v>2875.97677101</v>
      </c>
      <c r="Y124" s="36">
        <f>SUMIFS(СВЦЭМ!$C$39:$C$782,СВЦЭМ!$A$39:$A$782,$A124,СВЦЭМ!$B$39:$B$782,Y$119)+'СЕТ СН'!$I$12+СВЦЭМ!$D$10+'СЕТ СН'!$I$5-'СЕТ СН'!$I$20</f>
        <v>2861.9524756300002</v>
      </c>
    </row>
    <row r="125" spans="1:27" ht="15.75" x14ac:dyDescent="0.2">
      <c r="A125" s="35">
        <f t="shared" si="3"/>
        <v>44353</v>
      </c>
      <c r="B125" s="36">
        <f>SUMIFS(СВЦЭМ!$C$39:$C$782,СВЦЭМ!$A$39:$A$782,$A125,СВЦЭМ!$B$39:$B$782,B$119)+'СЕТ СН'!$I$12+СВЦЭМ!$D$10+'СЕТ СН'!$I$5-'СЕТ СН'!$I$20</f>
        <v>2892.7695520500001</v>
      </c>
      <c r="C125" s="36">
        <f>SUMIFS(СВЦЭМ!$C$39:$C$782,СВЦЭМ!$A$39:$A$782,$A125,СВЦЭМ!$B$39:$B$782,C$119)+'СЕТ СН'!$I$12+СВЦЭМ!$D$10+'СЕТ СН'!$I$5-'СЕТ СН'!$I$20</f>
        <v>2917.3624354000003</v>
      </c>
      <c r="D125" s="36">
        <f>SUMIFS(СВЦЭМ!$C$39:$C$782,СВЦЭМ!$A$39:$A$782,$A125,СВЦЭМ!$B$39:$B$782,D$119)+'СЕТ СН'!$I$12+СВЦЭМ!$D$10+'СЕТ СН'!$I$5-'СЕТ СН'!$I$20</f>
        <v>2989.4205375199999</v>
      </c>
      <c r="E125" s="36">
        <f>SUMIFS(СВЦЭМ!$C$39:$C$782,СВЦЭМ!$A$39:$A$782,$A125,СВЦЭМ!$B$39:$B$782,E$119)+'СЕТ СН'!$I$12+СВЦЭМ!$D$10+'СЕТ СН'!$I$5-'СЕТ СН'!$I$20</f>
        <v>3002.7437675400001</v>
      </c>
      <c r="F125" s="36">
        <f>SUMIFS(СВЦЭМ!$C$39:$C$782,СВЦЭМ!$A$39:$A$782,$A125,СВЦЭМ!$B$39:$B$782,F$119)+'СЕТ СН'!$I$12+СВЦЭМ!$D$10+'СЕТ СН'!$I$5-'СЕТ СН'!$I$20</f>
        <v>3005.51480803</v>
      </c>
      <c r="G125" s="36">
        <f>SUMIFS(СВЦЭМ!$C$39:$C$782,СВЦЭМ!$A$39:$A$782,$A125,СВЦЭМ!$B$39:$B$782,G$119)+'СЕТ СН'!$I$12+СВЦЭМ!$D$10+'СЕТ СН'!$I$5-'СЕТ СН'!$I$20</f>
        <v>3004.0621513400001</v>
      </c>
      <c r="H125" s="36">
        <f>SUMIFS(СВЦЭМ!$C$39:$C$782,СВЦЭМ!$A$39:$A$782,$A125,СВЦЭМ!$B$39:$B$782,H$119)+'СЕТ СН'!$I$12+СВЦЭМ!$D$10+'СЕТ СН'!$I$5-'СЕТ СН'!$I$20</f>
        <v>2994.1986507600004</v>
      </c>
      <c r="I125" s="36">
        <f>SUMIFS(СВЦЭМ!$C$39:$C$782,СВЦЭМ!$A$39:$A$782,$A125,СВЦЭМ!$B$39:$B$782,I$119)+'СЕТ СН'!$I$12+СВЦЭМ!$D$10+'СЕТ СН'!$I$5-'СЕТ СН'!$I$20</f>
        <v>2904.1176599099999</v>
      </c>
      <c r="J125" s="36">
        <f>SUMIFS(СВЦЭМ!$C$39:$C$782,СВЦЭМ!$A$39:$A$782,$A125,СВЦЭМ!$B$39:$B$782,J$119)+'СЕТ СН'!$I$12+СВЦЭМ!$D$10+'СЕТ СН'!$I$5-'СЕТ СН'!$I$20</f>
        <v>2873.0401967000003</v>
      </c>
      <c r="K125" s="36">
        <f>SUMIFS(СВЦЭМ!$C$39:$C$782,СВЦЭМ!$A$39:$A$782,$A125,СВЦЭМ!$B$39:$B$782,K$119)+'СЕТ СН'!$I$12+СВЦЭМ!$D$10+'СЕТ СН'!$I$5-'СЕТ СН'!$I$20</f>
        <v>2894.6973850200002</v>
      </c>
      <c r="L125" s="36">
        <f>SUMIFS(СВЦЭМ!$C$39:$C$782,СВЦЭМ!$A$39:$A$782,$A125,СВЦЭМ!$B$39:$B$782,L$119)+'СЕТ СН'!$I$12+СВЦЭМ!$D$10+'СЕТ СН'!$I$5-'СЕТ СН'!$I$20</f>
        <v>2903.4339999000003</v>
      </c>
      <c r="M125" s="36">
        <f>SUMIFS(СВЦЭМ!$C$39:$C$782,СВЦЭМ!$A$39:$A$782,$A125,СВЦЭМ!$B$39:$B$782,M$119)+'СЕТ СН'!$I$12+СВЦЭМ!$D$10+'СЕТ СН'!$I$5-'СЕТ СН'!$I$20</f>
        <v>2922.8410505700003</v>
      </c>
      <c r="N125" s="36">
        <f>SUMIFS(СВЦЭМ!$C$39:$C$782,СВЦЭМ!$A$39:$A$782,$A125,СВЦЭМ!$B$39:$B$782,N$119)+'СЕТ СН'!$I$12+СВЦЭМ!$D$10+'СЕТ СН'!$I$5-'СЕТ СН'!$I$20</f>
        <v>2959.1372380000003</v>
      </c>
      <c r="O125" s="36">
        <f>SUMIFS(СВЦЭМ!$C$39:$C$782,СВЦЭМ!$A$39:$A$782,$A125,СВЦЭМ!$B$39:$B$782,O$119)+'СЕТ СН'!$I$12+СВЦЭМ!$D$10+'СЕТ СН'!$I$5-'СЕТ СН'!$I$20</f>
        <v>2985.2712949699999</v>
      </c>
      <c r="P125" s="36">
        <f>SUMIFS(СВЦЭМ!$C$39:$C$782,СВЦЭМ!$A$39:$A$782,$A125,СВЦЭМ!$B$39:$B$782,P$119)+'СЕТ СН'!$I$12+СВЦЭМ!$D$10+'СЕТ СН'!$I$5-'СЕТ СН'!$I$20</f>
        <v>2987.8918508800002</v>
      </c>
      <c r="Q125" s="36">
        <f>SUMIFS(СВЦЭМ!$C$39:$C$782,СВЦЭМ!$A$39:$A$782,$A125,СВЦЭМ!$B$39:$B$782,Q$119)+'СЕТ СН'!$I$12+СВЦЭМ!$D$10+'СЕТ СН'!$I$5-'СЕТ СН'!$I$20</f>
        <v>2988.4359520200001</v>
      </c>
      <c r="R125" s="36">
        <f>SUMIFS(СВЦЭМ!$C$39:$C$782,СВЦЭМ!$A$39:$A$782,$A125,СВЦЭМ!$B$39:$B$782,R$119)+'СЕТ СН'!$I$12+СВЦЭМ!$D$10+'СЕТ СН'!$I$5-'СЕТ СН'!$I$20</f>
        <v>2942.2583183200004</v>
      </c>
      <c r="S125" s="36">
        <f>SUMIFS(СВЦЭМ!$C$39:$C$782,СВЦЭМ!$A$39:$A$782,$A125,СВЦЭМ!$B$39:$B$782,S$119)+'СЕТ СН'!$I$12+СВЦЭМ!$D$10+'СЕТ СН'!$I$5-'СЕТ СН'!$I$20</f>
        <v>2908.9957741500002</v>
      </c>
      <c r="T125" s="36">
        <f>SUMIFS(СВЦЭМ!$C$39:$C$782,СВЦЭМ!$A$39:$A$782,$A125,СВЦЭМ!$B$39:$B$782,T$119)+'СЕТ СН'!$I$12+СВЦЭМ!$D$10+'СЕТ СН'!$I$5-'СЕТ СН'!$I$20</f>
        <v>2891.5873547199999</v>
      </c>
      <c r="U125" s="36">
        <f>SUMIFS(СВЦЭМ!$C$39:$C$782,СВЦЭМ!$A$39:$A$782,$A125,СВЦЭМ!$B$39:$B$782,U$119)+'СЕТ СН'!$I$12+СВЦЭМ!$D$10+'СЕТ СН'!$I$5-'СЕТ СН'!$I$20</f>
        <v>2892.95526058</v>
      </c>
      <c r="V125" s="36">
        <f>SUMIFS(СВЦЭМ!$C$39:$C$782,СВЦЭМ!$A$39:$A$782,$A125,СВЦЭМ!$B$39:$B$782,V$119)+'СЕТ СН'!$I$12+СВЦЭМ!$D$10+'СЕТ СН'!$I$5-'СЕТ СН'!$I$20</f>
        <v>2892.1933650400001</v>
      </c>
      <c r="W125" s="36">
        <f>SUMIFS(СВЦЭМ!$C$39:$C$782,СВЦЭМ!$A$39:$A$782,$A125,СВЦЭМ!$B$39:$B$782,W$119)+'СЕТ СН'!$I$12+СВЦЭМ!$D$10+'СЕТ СН'!$I$5-'СЕТ СН'!$I$20</f>
        <v>2914.0986815700003</v>
      </c>
      <c r="X125" s="36">
        <f>SUMIFS(СВЦЭМ!$C$39:$C$782,СВЦЭМ!$A$39:$A$782,$A125,СВЦЭМ!$B$39:$B$782,X$119)+'СЕТ СН'!$I$12+СВЦЭМ!$D$10+'СЕТ СН'!$I$5-'СЕТ СН'!$I$20</f>
        <v>2905.7748198700001</v>
      </c>
      <c r="Y125" s="36">
        <f>SUMIFS(СВЦЭМ!$C$39:$C$782,СВЦЭМ!$A$39:$A$782,$A125,СВЦЭМ!$B$39:$B$782,Y$119)+'СЕТ СН'!$I$12+СВЦЭМ!$D$10+'СЕТ СН'!$I$5-'СЕТ СН'!$I$20</f>
        <v>2875.0246683400001</v>
      </c>
    </row>
    <row r="126" spans="1:27" ht="15.75" x14ac:dyDescent="0.2">
      <c r="A126" s="35">
        <f t="shared" si="3"/>
        <v>44354</v>
      </c>
      <c r="B126" s="36">
        <f>SUMIFS(СВЦЭМ!$C$39:$C$782,СВЦЭМ!$A$39:$A$782,$A126,СВЦЭМ!$B$39:$B$782,B$119)+'СЕТ СН'!$I$12+СВЦЭМ!$D$10+'СЕТ СН'!$I$5-'СЕТ СН'!$I$20</f>
        <v>2856.3054894300003</v>
      </c>
      <c r="C126" s="36">
        <f>SUMIFS(СВЦЭМ!$C$39:$C$782,СВЦЭМ!$A$39:$A$782,$A126,СВЦЭМ!$B$39:$B$782,C$119)+'СЕТ СН'!$I$12+СВЦЭМ!$D$10+'СЕТ СН'!$I$5-'СЕТ СН'!$I$20</f>
        <v>2922.4447306000002</v>
      </c>
      <c r="D126" s="36">
        <f>SUMIFS(СВЦЭМ!$C$39:$C$782,СВЦЭМ!$A$39:$A$782,$A126,СВЦЭМ!$B$39:$B$782,D$119)+'СЕТ СН'!$I$12+СВЦЭМ!$D$10+'СЕТ СН'!$I$5-'СЕТ СН'!$I$20</f>
        <v>2995.6606234200003</v>
      </c>
      <c r="E126" s="36">
        <f>SUMIFS(СВЦЭМ!$C$39:$C$782,СВЦЭМ!$A$39:$A$782,$A126,СВЦЭМ!$B$39:$B$782,E$119)+'СЕТ СН'!$I$12+СВЦЭМ!$D$10+'СЕТ СН'!$I$5-'СЕТ СН'!$I$20</f>
        <v>3014.9614902100002</v>
      </c>
      <c r="F126" s="36">
        <f>SUMIFS(СВЦЭМ!$C$39:$C$782,СВЦЭМ!$A$39:$A$782,$A126,СВЦЭМ!$B$39:$B$782,F$119)+'СЕТ СН'!$I$12+СВЦЭМ!$D$10+'СЕТ СН'!$I$5-'СЕТ СН'!$I$20</f>
        <v>3015.06152591</v>
      </c>
      <c r="G126" s="36">
        <f>SUMIFS(СВЦЭМ!$C$39:$C$782,СВЦЭМ!$A$39:$A$782,$A126,СВЦЭМ!$B$39:$B$782,G$119)+'СЕТ СН'!$I$12+СВЦЭМ!$D$10+'СЕТ СН'!$I$5-'СЕТ СН'!$I$20</f>
        <v>3003.3201759399999</v>
      </c>
      <c r="H126" s="36">
        <f>SUMIFS(СВЦЭМ!$C$39:$C$782,СВЦЭМ!$A$39:$A$782,$A126,СВЦЭМ!$B$39:$B$782,H$119)+'СЕТ СН'!$I$12+СВЦЭМ!$D$10+'СЕТ СН'!$I$5-'СЕТ СН'!$I$20</f>
        <v>2973.7109559400001</v>
      </c>
      <c r="I126" s="36">
        <f>SUMIFS(СВЦЭМ!$C$39:$C$782,СВЦЭМ!$A$39:$A$782,$A126,СВЦЭМ!$B$39:$B$782,I$119)+'СЕТ СН'!$I$12+СВЦЭМ!$D$10+'СЕТ СН'!$I$5-'СЕТ СН'!$I$20</f>
        <v>2893.9985696900003</v>
      </c>
      <c r="J126" s="36">
        <f>SUMIFS(СВЦЭМ!$C$39:$C$782,СВЦЭМ!$A$39:$A$782,$A126,СВЦЭМ!$B$39:$B$782,J$119)+'СЕТ СН'!$I$12+СВЦЭМ!$D$10+'СЕТ СН'!$I$5-'СЕТ СН'!$I$20</f>
        <v>2892.68043364</v>
      </c>
      <c r="K126" s="36">
        <f>SUMIFS(СВЦЭМ!$C$39:$C$782,СВЦЭМ!$A$39:$A$782,$A126,СВЦЭМ!$B$39:$B$782,K$119)+'СЕТ СН'!$I$12+СВЦЭМ!$D$10+'СЕТ СН'!$I$5-'СЕТ СН'!$I$20</f>
        <v>2918.12954743</v>
      </c>
      <c r="L126" s="36">
        <f>SUMIFS(СВЦЭМ!$C$39:$C$782,СВЦЭМ!$A$39:$A$782,$A126,СВЦЭМ!$B$39:$B$782,L$119)+'СЕТ СН'!$I$12+СВЦЭМ!$D$10+'СЕТ СН'!$I$5-'СЕТ СН'!$I$20</f>
        <v>2930.8644106600004</v>
      </c>
      <c r="M126" s="36">
        <f>SUMIFS(СВЦЭМ!$C$39:$C$782,СВЦЭМ!$A$39:$A$782,$A126,СВЦЭМ!$B$39:$B$782,M$119)+'СЕТ СН'!$I$12+СВЦЭМ!$D$10+'СЕТ СН'!$I$5-'СЕТ СН'!$I$20</f>
        <v>2915.6464183799999</v>
      </c>
      <c r="N126" s="36">
        <f>SUMIFS(СВЦЭМ!$C$39:$C$782,СВЦЭМ!$A$39:$A$782,$A126,СВЦЭМ!$B$39:$B$782,N$119)+'СЕТ СН'!$I$12+СВЦЭМ!$D$10+'СЕТ СН'!$I$5-'СЕТ СН'!$I$20</f>
        <v>2936.5511259900004</v>
      </c>
      <c r="O126" s="36">
        <f>SUMIFS(СВЦЭМ!$C$39:$C$782,СВЦЭМ!$A$39:$A$782,$A126,СВЦЭМ!$B$39:$B$782,O$119)+'СЕТ СН'!$I$12+СВЦЭМ!$D$10+'СЕТ СН'!$I$5-'СЕТ СН'!$I$20</f>
        <v>2980.77764544</v>
      </c>
      <c r="P126" s="36">
        <f>SUMIFS(СВЦЭМ!$C$39:$C$782,СВЦЭМ!$A$39:$A$782,$A126,СВЦЭМ!$B$39:$B$782,P$119)+'СЕТ СН'!$I$12+СВЦЭМ!$D$10+'СЕТ СН'!$I$5-'СЕТ СН'!$I$20</f>
        <v>2990.4251128700002</v>
      </c>
      <c r="Q126" s="36">
        <f>SUMIFS(СВЦЭМ!$C$39:$C$782,СВЦЭМ!$A$39:$A$782,$A126,СВЦЭМ!$B$39:$B$782,Q$119)+'СЕТ СН'!$I$12+СВЦЭМ!$D$10+'СЕТ СН'!$I$5-'СЕТ СН'!$I$20</f>
        <v>2995.7450153300001</v>
      </c>
      <c r="R126" s="36">
        <f>SUMIFS(СВЦЭМ!$C$39:$C$782,СВЦЭМ!$A$39:$A$782,$A126,СВЦЭМ!$B$39:$B$782,R$119)+'СЕТ СН'!$I$12+СВЦЭМ!$D$10+'СЕТ СН'!$I$5-'СЕТ СН'!$I$20</f>
        <v>2937.38192957</v>
      </c>
      <c r="S126" s="36">
        <f>SUMIFS(СВЦЭМ!$C$39:$C$782,СВЦЭМ!$A$39:$A$782,$A126,СВЦЭМ!$B$39:$B$782,S$119)+'СЕТ СН'!$I$12+СВЦЭМ!$D$10+'СЕТ СН'!$I$5-'СЕТ СН'!$I$20</f>
        <v>2893.0405791100002</v>
      </c>
      <c r="T126" s="36">
        <f>SUMIFS(СВЦЭМ!$C$39:$C$782,СВЦЭМ!$A$39:$A$782,$A126,СВЦЭМ!$B$39:$B$782,T$119)+'СЕТ СН'!$I$12+СВЦЭМ!$D$10+'СЕТ СН'!$I$5-'СЕТ СН'!$I$20</f>
        <v>2901.59833716</v>
      </c>
      <c r="U126" s="36">
        <f>SUMIFS(СВЦЭМ!$C$39:$C$782,СВЦЭМ!$A$39:$A$782,$A126,СВЦЭМ!$B$39:$B$782,U$119)+'СЕТ СН'!$I$12+СВЦЭМ!$D$10+'СЕТ СН'!$I$5-'СЕТ СН'!$I$20</f>
        <v>2916.4708292300002</v>
      </c>
      <c r="V126" s="36">
        <f>SUMIFS(СВЦЭМ!$C$39:$C$782,СВЦЭМ!$A$39:$A$782,$A126,СВЦЭМ!$B$39:$B$782,V$119)+'СЕТ СН'!$I$12+СВЦЭМ!$D$10+'СЕТ СН'!$I$5-'СЕТ СН'!$I$20</f>
        <v>2932.3789518399999</v>
      </c>
      <c r="W126" s="36">
        <f>SUMIFS(СВЦЭМ!$C$39:$C$782,СВЦЭМ!$A$39:$A$782,$A126,СВЦЭМ!$B$39:$B$782,W$119)+'СЕТ СН'!$I$12+СВЦЭМ!$D$10+'СЕТ СН'!$I$5-'СЕТ СН'!$I$20</f>
        <v>2950.4566538700001</v>
      </c>
      <c r="X126" s="36">
        <f>SUMIFS(СВЦЭМ!$C$39:$C$782,СВЦЭМ!$A$39:$A$782,$A126,СВЦЭМ!$B$39:$B$782,X$119)+'СЕТ СН'!$I$12+СВЦЭМ!$D$10+'СЕТ СН'!$I$5-'СЕТ СН'!$I$20</f>
        <v>2929.5880552500003</v>
      </c>
      <c r="Y126" s="36">
        <f>SUMIFS(СВЦЭМ!$C$39:$C$782,СВЦЭМ!$A$39:$A$782,$A126,СВЦЭМ!$B$39:$B$782,Y$119)+'СЕТ СН'!$I$12+СВЦЭМ!$D$10+'СЕТ СН'!$I$5-'СЕТ СН'!$I$20</f>
        <v>2856.89733686</v>
      </c>
    </row>
    <row r="127" spans="1:27" ht="15.75" x14ac:dyDescent="0.2">
      <c r="A127" s="35">
        <f t="shared" si="3"/>
        <v>44355</v>
      </c>
      <c r="B127" s="36">
        <f>SUMIFS(СВЦЭМ!$C$39:$C$782,СВЦЭМ!$A$39:$A$782,$A127,СВЦЭМ!$B$39:$B$782,B$119)+'СЕТ СН'!$I$12+СВЦЭМ!$D$10+'СЕТ СН'!$I$5-'СЕТ СН'!$I$20</f>
        <v>2841.4365402000003</v>
      </c>
      <c r="C127" s="36">
        <f>SUMIFS(СВЦЭМ!$C$39:$C$782,СВЦЭМ!$A$39:$A$782,$A127,СВЦЭМ!$B$39:$B$782,C$119)+'СЕТ СН'!$I$12+СВЦЭМ!$D$10+'СЕТ СН'!$I$5-'СЕТ СН'!$I$20</f>
        <v>2915.8603451200001</v>
      </c>
      <c r="D127" s="36">
        <f>SUMIFS(СВЦЭМ!$C$39:$C$782,СВЦЭМ!$A$39:$A$782,$A127,СВЦЭМ!$B$39:$B$782,D$119)+'СЕТ СН'!$I$12+СВЦЭМ!$D$10+'СЕТ СН'!$I$5-'СЕТ СН'!$I$20</f>
        <v>2996.2049874700001</v>
      </c>
      <c r="E127" s="36">
        <f>SUMIFS(СВЦЭМ!$C$39:$C$782,СВЦЭМ!$A$39:$A$782,$A127,СВЦЭМ!$B$39:$B$782,E$119)+'СЕТ СН'!$I$12+СВЦЭМ!$D$10+'СЕТ СН'!$I$5-'СЕТ СН'!$I$20</f>
        <v>3011.2981821600001</v>
      </c>
      <c r="F127" s="36">
        <f>SUMIFS(СВЦЭМ!$C$39:$C$782,СВЦЭМ!$A$39:$A$782,$A127,СВЦЭМ!$B$39:$B$782,F$119)+'СЕТ СН'!$I$12+СВЦЭМ!$D$10+'СЕТ СН'!$I$5-'СЕТ СН'!$I$20</f>
        <v>3009.49665886</v>
      </c>
      <c r="G127" s="36">
        <f>SUMIFS(СВЦЭМ!$C$39:$C$782,СВЦЭМ!$A$39:$A$782,$A127,СВЦЭМ!$B$39:$B$782,G$119)+'СЕТ СН'!$I$12+СВЦЭМ!$D$10+'СЕТ СН'!$I$5-'СЕТ СН'!$I$20</f>
        <v>2999.0066737699999</v>
      </c>
      <c r="H127" s="36">
        <f>SUMIFS(СВЦЭМ!$C$39:$C$782,СВЦЭМ!$A$39:$A$782,$A127,СВЦЭМ!$B$39:$B$782,H$119)+'СЕТ СН'!$I$12+СВЦЭМ!$D$10+'СЕТ СН'!$I$5-'СЕТ СН'!$I$20</f>
        <v>2952.8492058900001</v>
      </c>
      <c r="I127" s="36">
        <f>SUMIFS(СВЦЭМ!$C$39:$C$782,СВЦЭМ!$A$39:$A$782,$A127,СВЦЭМ!$B$39:$B$782,I$119)+'СЕТ СН'!$I$12+СВЦЭМ!$D$10+'СЕТ СН'!$I$5-'СЕТ СН'!$I$20</f>
        <v>2872.1284366700002</v>
      </c>
      <c r="J127" s="36">
        <f>SUMIFS(СВЦЭМ!$C$39:$C$782,СВЦЭМ!$A$39:$A$782,$A127,СВЦЭМ!$B$39:$B$782,J$119)+'СЕТ СН'!$I$12+СВЦЭМ!$D$10+'СЕТ СН'!$I$5-'СЕТ СН'!$I$20</f>
        <v>2850.0293250200002</v>
      </c>
      <c r="K127" s="36">
        <f>SUMIFS(СВЦЭМ!$C$39:$C$782,СВЦЭМ!$A$39:$A$782,$A127,СВЦЭМ!$B$39:$B$782,K$119)+'СЕТ СН'!$I$12+СВЦЭМ!$D$10+'СЕТ СН'!$I$5-'СЕТ СН'!$I$20</f>
        <v>2851.6808072399999</v>
      </c>
      <c r="L127" s="36">
        <f>SUMIFS(СВЦЭМ!$C$39:$C$782,СВЦЭМ!$A$39:$A$782,$A127,СВЦЭМ!$B$39:$B$782,L$119)+'СЕТ СН'!$I$12+СВЦЭМ!$D$10+'СЕТ СН'!$I$5-'СЕТ СН'!$I$20</f>
        <v>2852.36875762</v>
      </c>
      <c r="M127" s="36">
        <f>SUMIFS(СВЦЭМ!$C$39:$C$782,СВЦЭМ!$A$39:$A$782,$A127,СВЦЭМ!$B$39:$B$782,M$119)+'СЕТ СН'!$I$12+СВЦЭМ!$D$10+'СЕТ СН'!$I$5-'СЕТ СН'!$I$20</f>
        <v>2861.4551577900002</v>
      </c>
      <c r="N127" s="36">
        <f>SUMIFS(СВЦЭМ!$C$39:$C$782,СВЦЭМ!$A$39:$A$782,$A127,СВЦЭМ!$B$39:$B$782,N$119)+'СЕТ СН'!$I$12+СВЦЭМ!$D$10+'СЕТ СН'!$I$5-'СЕТ СН'!$I$20</f>
        <v>2908.80870912</v>
      </c>
      <c r="O127" s="36">
        <f>SUMIFS(СВЦЭМ!$C$39:$C$782,СВЦЭМ!$A$39:$A$782,$A127,СВЦЭМ!$B$39:$B$782,O$119)+'СЕТ СН'!$I$12+СВЦЭМ!$D$10+'СЕТ СН'!$I$5-'СЕТ СН'!$I$20</f>
        <v>2953.0736431200003</v>
      </c>
      <c r="P127" s="36">
        <f>SUMIFS(СВЦЭМ!$C$39:$C$782,СВЦЭМ!$A$39:$A$782,$A127,СВЦЭМ!$B$39:$B$782,P$119)+'СЕТ СН'!$I$12+СВЦЭМ!$D$10+'СЕТ СН'!$I$5-'СЕТ СН'!$I$20</f>
        <v>2957.8355590600004</v>
      </c>
      <c r="Q127" s="36">
        <f>SUMIFS(СВЦЭМ!$C$39:$C$782,СВЦЭМ!$A$39:$A$782,$A127,СВЦЭМ!$B$39:$B$782,Q$119)+'СЕТ СН'!$I$12+СВЦЭМ!$D$10+'СЕТ СН'!$I$5-'СЕТ СН'!$I$20</f>
        <v>2958.7973992000002</v>
      </c>
      <c r="R127" s="36">
        <f>SUMIFS(СВЦЭМ!$C$39:$C$782,СВЦЭМ!$A$39:$A$782,$A127,СВЦЭМ!$B$39:$B$782,R$119)+'СЕТ СН'!$I$12+СВЦЭМ!$D$10+'СЕТ СН'!$I$5-'СЕТ СН'!$I$20</f>
        <v>2911.9901789</v>
      </c>
      <c r="S127" s="36">
        <f>SUMIFS(СВЦЭМ!$C$39:$C$782,СВЦЭМ!$A$39:$A$782,$A127,СВЦЭМ!$B$39:$B$782,S$119)+'СЕТ СН'!$I$12+СВЦЭМ!$D$10+'СЕТ СН'!$I$5-'СЕТ СН'!$I$20</f>
        <v>2853.8825989000002</v>
      </c>
      <c r="T127" s="36">
        <f>SUMIFS(СВЦЭМ!$C$39:$C$782,СВЦЭМ!$A$39:$A$782,$A127,СВЦЭМ!$B$39:$B$782,T$119)+'СЕТ СН'!$I$12+СВЦЭМ!$D$10+'СЕТ СН'!$I$5-'СЕТ СН'!$I$20</f>
        <v>2833.4404604000001</v>
      </c>
      <c r="U127" s="36">
        <f>SUMIFS(СВЦЭМ!$C$39:$C$782,СВЦЭМ!$A$39:$A$782,$A127,СВЦЭМ!$B$39:$B$782,U$119)+'СЕТ СН'!$I$12+СВЦЭМ!$D$10+'СЕТ СН'!$I$5-'СЕТ СН'!$I$20</f>
        <v>2829.7912147400002</v>
      </c>
      <c r="V127" s="36">
        <f>SUMIFS(СВЦЭМ!$C$39:$C$782,СВЦЭМ!$A$39:$A$782,$A127,СВЦЭМ!$B$39:$B$782,V$119)+'СЕТ СН'!$I$12+СВЦЭМ!$D$10+'СЕТ СН'!$I$5-'СЕТ СН'!$I$20</f>
        <v>2826.6339374500003</v>
      </c>
      <c r="W127" s="36">
        <f>SUMIFS(СВЦЭМ!$C$39:$C$782,СВЦЭМ!$A$39:$A$782,$A127,СВЦЭМ!$B$39:$B$782,W$119)+'СЕТ СН'!$I$12+СВЦЭМ!$D$10+'СЕТ СН'!$I$5-'СЕТ СН'!$I$20</f>
        <v>2845.88292731</v>
      </c>
      <c r="X127" s="36">
        <f>SUMIFS(СВЦЭМ!$C$39:$C$782,СВЦЭМ!$A$39:$A$782,$A127,СВЦЭМ!$B$39:$B$782,X$119)+'СЕТ СН'!$I$12+СВЦЭМ!$D$10+'СЕТ СН'!$I$5-'СЕТ СН'!$I$20</f>
        <v>2830.81054468</v>
      </c>
      <c r="Y127" s="36">
        <f>SUMIFS(СВЦЭМ!$C$39:$C$782,СВЦЭМ!$A$39:$A$782,$A127,СВЦЭМ!$B$39:$B$782,Y$119)+'СЕТ СН'!$I$12+СВЦЭМ!$D$10+'СЕТ СН'!$I$5-'СЕТ СН'!$I$20</f>
        <v>2815.0445174000001</v>
      </c>
    </row>
    <row r="128" spans="1:27" ht="15.75" x14ac:dyDescent="0.2">
      <c r="A128" s="35">
        <f t="shared" si="3"/>
        <v>44356</v>
      </c>
      <c r="B128" s="36">
        <f>SUMIFS(СВЦЭМ!$C$39:$C$782,СВЦЭМ!$A$39:$A$782,$A128,СВЦЭМ!$B$39:$B$782,B$119)+'СЕТ СН'!$I$12+СВЦЭМ!$D$10+'СЕТ СН'!$I$5-'СЕТ СН'!$I$20</f>
        <v>2849.19226974</v>
      </c>
      <c r="C128" s="36">
        <f>SUMIFS(СВЦЭМ!$C$39:$C$782,СВЦЭМ!$A$39:$A$782,$A128,СВЦЭМ!$B$39:$B$782,C$119)+'СЕТ СН'!$I$12+СВЦЭМ!$D$10+'СЕТ СН'!$I$5-'СЕТ СН'!$I$20</f>
        <v>2925.2044599200003</v>
      </c>
      <c r="D128" s="36">
        <f>SUMIFS(СВЦЭМ!$C$39:$C$782,СВЦЭМ!$A$39:$A$782,$A128,СВЦЭМ!$B$39:$B$782,D$119)+'СЕТ СН'!$I$12+СВЦЭМ!$D$10+'СЕТ СН'!$I$5-'СЕТ СН'!$I$20</f>
        <v>2993.3719580699999</v>
      </c>
      <c r="E128" s="36">
        <f>SUMIFS(СВЦЭМ!$C$39:$C$782,СВЦЭМ!$A$39:$A$782,$A128,СВЦЭМ!$B$39:$B$782,E$119)+'СЕТ СН'!$I$12+СВЦЭМ!$D$10+'СЕТ СН'!$I$5-'СЕТ СН'!$I$20</f>
        <v>3002.5779343700001</v>
      </c>
      <c r="F128" s="36">
        <f>SUMIFS(СВЦЭМ!$C$39:$C$782,СВЦЭМ!$A$39:$A$782,$A128,СВЦЭМ!$B$39:$B$782,F$119)+'СЕТ СН'!$I$12+СВЦЭМ!$D$10+'СЕТ СН'!$I$5-'СЕТ СН'!$I$20</f>
        <v>3002.7726144300004</v>
      </c>
      <c r="G128" s="36">
        <f>SUMIFS(СВЦЭМ!$C$39:$C$782,СВЦЭМ!$A$39:$A$782,$A128,СВЦЭМ!$B$39:$B$782,G$119)+'СЕТ СН'!$I$12+СВЦЭМ!$D$10+'СЕТ СН'!$I$5-'СЕТ СН'!$I$20</f>
        <v>2988.0714758500003</v>
      </c>
      <c r="H128" s="36">
        <f>SUMIFS(СВЦЭМ!$C$39:$C$782,СВЦЭМ!$A$39:$A$782,$A128,СВЦЭМ!$B$39:$B$782,H$119)+'СЕТ СН'!$I$12+СВЦЭМ!$D$10+'СЕТ СН'!$I$5-'СЕТ СН'!$I$20</f>
        <v>2950.81073754</v>
      </c>
      <c r="I128" s="36">
        <f>SUMIFS(СВЦЭМ!$C$39:$C$782,СВЦЭМ!$A$39:$A$782,$A128,СВЦЭМ!$B$39:$B$782,I$119)+'СЕТ СН'!$I$12+СВЦЭМ!$D$10+'СЕТ СН'!$I$5-'СЕТ СН'!$I$20</f>
        <v>2876.1174857400001</v>
      </c>
      <c r="J128" s="36">
        <f>SUMIFS(СВЦЭМ!$C$39:$C$782,СВЦЭМ!$A$39:$A$782,$A128,СВЦЭМ!$B$39:$B$782,J$119)+'СЕТ СН'!$I$12+СВЦЭМ!$D$10+'СЕТ СН'!$I$5-'СЕТ СН'!$I$20</f>
        <v>2856.3222915200004</v>
      </c>
      <c r="K128" s="36">
        <f>SUMIFS(СВЦЭМ!$C$39:$C$782,СВЦЭМ!$A$39:$A$782,$A128,СВЦЭМ!$B$39:$B$782,K$119)+'СЕТ СН'!$I$12+СВЦЭМ!$D$10+'СЕТ СН'!$I$5-'СЕТ СН'!$I$20</f>
        <v>2861.9037340600003</v>
      </c>
      <c r="L128" s="36">
        <f>SUMIFS(СВЦЭМ!$C$39:$C$782,СВЦЭМ!$A$39:$A$782,$A128,СВЦЭМ!$B$39:$B$782,L$119)+'СЕТ СН'!$I$12+СВЦЭМ!$D$10+'СЕТ СН'!$I$5-'СЕТ СН'!$I$20</f>
        <v>2866.9002828800003</v>
      </c>
      <c r="M128" s="36">
        <f>SUMIFS(СВЦЭМ!$C$39:$C$782,СВЦЭМ!$A$39:$A$782,$A128,СВЦЭМ!$B$39:$B$782,M$119)+'СЕТ СН'!$I$12+СВЦЭМ!$D$10+'СЕТ СН'!$I$5-'СЕТ СН'!$I$20</f>
        <v>2875.9027392900002</v>
      </c>
      <c r="N128" s="36">
        <f>SUMIFS(СВЦЭМ!$C$39:$C$782,СВЦЭМ!$A$39:$A$782,$A128,СВЦЭМ!$B$39:$B$782,N$119)+'СЕТ СН'!$I$12+СВЦЭМ!$D$10+'СЕТ СН'!$I$5-'СЕТ СН'!$I$20</f>
        <v>2922.1853464599999</v>
      </c>
      <c r="O128" s="36">
        <f>SUMIFS(СВЦЭМ!$C$39:$C$782,СВЦЭМ!$A$39:$A$782,$A128,СВЦЭМ!$B$39:$B$782,O$119)+'СЕТ СН'!$I$12+СВЦЭМ!$D$10+'СЕТ СН'!$I$5-'СЕТ СН'!$I$20</f>
        <v>2975.0092860200002</v>
      </c>
      <c r="P128" s="36">
        <f>SUMIFS(СВЦЭМ!$C$39:$C$782,СВЦЭМ!$A$39:$A$782,$A128,СВЦЭМ!$B$39:$B$782,P$119)+'СЕТ СН'!$I$12+СВЦЭМ!$D$10+'СЕТ СН'!$I$5-'СЕТ СН'!$I$20</f>
        <v>2973.1986729800001</v>
      </c>
      <c r="Q128" s="36">
        <f>SUMIFS(СВЦЭМ!$C$39:$C$782,СВЦЭМ!$A$39:$A$782,$A128,СВЦЭМ!$B$39:$B$782,Q$119)+'СЕТ СН'!$I$12+СВЦЭМ!$D$10+'СЕТ СН'!$I$5-'СЕТ СН'!$I$20</f>
        <v>2965.1024941200003</v>
      </c>
      <c r="R128" s="36">
        <f>SUMIFS(СВЦЭМ!$C$39:$C$782,СВЦЭМ!$A$39:$A$782,$A128,СВЦЭМ!$B$39:$B$782,R$119)+'СЕТ СН'!$I$12+СВЦЭМ!$D$10+'СЕТ СН'!$I$5-'СЕТ СН'!$I$20</f>
        <v>2911.66747356</v>
      </c>
      <c r="S128" s="36">
        <f>SUMIFS(СВЦЭМ!$C$39:$C$782,СВЦЭМ!$A$39:$A$782,$A128,СВЦЭМ!$B$39:$B$782,S$119)+'СЕТ СН'!$I$12+СВЦЭМ!$D$10+'СЕТ СН'!$I$5-'СЕТ СН'!$I$20</f>
        <v>2851.3524230200001</v>
      </c>
      <c r="T128" s="36">
        <f>SUMIFS(СВЦЭМ!$C$39:$C$782,СВЦЭМ!$A$39:$A$782,$A128,СВЦЭМ!$B$39:$B$782,T$119)+'СЕТ СН'!$I$12+СВЦЭМ!$D$10+'СЕТ СН'!$I$5-'СЕТ СН'!$I$20</f>
        <v>2834.2734224200003</v>
      </c>
      <c r="U128" s="36">
        <f>SUMIFS(СВЦЭМ!$C$39:$C$782,СВЦЭМ!$A$39:$A$782,$A128,СВЦЭМ!$B$39:$B$782,U$119)+'СЕТ СН'!$I$12+СВЦЭМ!$D$10+'СЕТ СН'!$I$5-'СЕТ СН'!$I$20</f>
        <v>2819.4308158800004</v>
      </c>
      <c r="V128" s="36">
        <f>SUMIFS(СВЦЭМ!$C$39:$C$782,СВЦЭМ!$A$39:$A$782,$A128,СВЦЭМ!$B$39:$B$782,V$119)+'СЕТ СН'!$I$12+СВЦЭМ!$D$10+'СЕТ СН'!$I$5-'СЕТ СН'!$I$20</f>
        <v>2821.7660033400002</v>
      </c>
      <c r="W128" s="36">
        <f>SUMIFS(СВЦЭМ!$C$39:$C$782,СВЦЭМ!$A$39:$A$782,$A128,СВЦЭМ!$B$39:$B$782,W$119)+'СЕТ СН'!$I$12+СВЦЭМ!$D$10+'СЕТ СН'!$I$5-'СЕТ СН'!$I$20</f>
        <v>2835.3124191900001</v>
      </c>
      <c r="X128" s="36">
        <f>SUMIFS(СВЦЭМ!$C$39:$C$782,СВЦЭМ!$A$39:$A$782,$A128,СВЦЭМ!$B$39:$B$782,X$119)+'СЕТ СН'!$I$12+СВЦЭМ!$D$10+'СЕТ СН'!$I$5-'СЕТ СН'!$I$20</f>
        <v>2828.5227976800002</v>
      </c>
      <c r="Y128" s="36">
        <f>SUMIFS(СВЦЭМ!$C$39:$C$782,СВЦЭМ!$A$39:$A$782,$A128,СВЦЭМ!$B$39:$B$782,Y$119)+'СЕТ СН'!$I$12+СВЦЭМ!$D$10+'СЕТ СН'!$I$5-'СЕТ СН'!$I$20</f>
        <v>2805.82146999</v>
      </c>
    </row>
    <row r="129" spans="1:25" ht="15.75" x14ac:dyDescent="0.2">
      <c r="A129" s="35">
        <f t="shared" si="3"/>
        <v>44357</v>
      </c>
      <c r="B129" s="36">
        <f>SUMIFS(СВЦЭМ!$C$39:$C$782,СВЦЭМ!$A$39:$A$782,$A129,СВЦЭМ!$B$39:$B$782,B$119)+'СЕТ СН'!$I$12+СВЦЭМ!$D$10+'СЕТ СН'!$I$5-'СЕТ СН'!$I$20</f>
        <v>2811.4266639500001</v>
      </c>
      <c r="C129" s="36">
        <f>SUMIFS(СВЦЭМ!$C$39:$C$782,СВЦЭМ!$A$39:$A$782,$A129,СВЦЭМ!$B$39:$B$782,C$119)+'СЕТ СН'!$I$12+СВЦЭМ!$D$10+'СЕТ СН'!$I$5-'СЕТ СН'!$I$20</f>
        <v>2861.8055854000004</v>
      </c>
      <c r="D129" s="36">
        <f>SUMIFS(СВЦЭМ!$C$39:$C$782,СВЦЭМ!$A$39:$A$782,$A129,СВЦЭМ!$B$39:$B$782,D$119)+'СЕТ СН'!$I$12+СВЦЭМ!$D$10+'СЕТ СН'!$I$5-'СЕТ СН'!$I$20</f>
        <v>2925.86373224</v>
      </c>
      <c r="E129" s="36">
        <f>SUMIFS(СВЦЭМ!$C$39:$C$782,СВЦЭМ!$A$39:$A$782,$A129,СВЦЭМ!$B$39:$B$782,E$119)+'СЕТ СН'!$I$12+СВЦЭМ!$D$10+'СЕТ СН'!$I$5-'СЕТ СН'!$I$20</f>
        <v>2942.5162963700004</v>
      </c>
      <c r="F129" s="36">
        <f>SUMIFS(СВЦЭМ!$C$39:$C$782,СВЦЭМ!$A$39:$A$782,$A129,СВЦЭМ!$B$39:$B$782,F$119)+'СЕТ СН'!$I$12+СВЦЭМ!$D$10+'СЕТ СН'!$I$5-'СЕТ СН'!$I$20</f>
        <v>2940.3196792700001</v>
      </c>
      <c r="G129" s="36">
        <f>SUMIFS(СВЦЭМ!$C$39:$C$782,СВЦЭМ!$A$39:$A$782,$A129,СВЦЭМ!$B$39:$B$782,G$119)+'СЕТ СН'!$I$12+СВЦЭМ!$D$10+'СЕТ СН'!$I$5-'СЕТ СН'!$I$20</f>
        <v>2929.0437237599999</v>
      </c>
      <c r="H129" s="36">
        <f>SUMIFS(СВЦЭМ!$C$39:$C$782,СВЦЭМ!$A$39:$A$782,$A129,СВЦЭМ!$B$39:$B$782,H$119)+'СЕТ СН'!$I$12+СВЦЭМ!$D$10+'СЕТ СН'!$I$5-'СЕТ СН'!$I$20</f>
        <v>2910.62161087</v>
      </c>
      <c r="I129" s="36">
        <f>SUMIFS(СВЦЭМ!$C$39:$C$782,СВЦЭМ!$A$39:$A$782,$A129,СВЦЭМ!$B$39:$B$782,I$119)+'СЕТ СН'!$I$12+СВЦЭМ!$D$10+'СЕТ СН'!$I$5-'СЕТ СН'!$I$20</f>
        <v>2871.2630835800001</v>
      </c>
      <c r="J129" s="36">
        <f>SUMIFS(СВЦЭМ!$C$39:$C$782,СВЦЭМ!$A$39:$A$782,$A129,СВЦЭМ!$B$39:$B$782,J$119)+'СЕТ СН'!$I$12+СВЦЭМ!$D$10+'СЕТ СН'!$I$5-'СЕТ СН'!$I$20</f>
        <v>2871.0449375300004</v>
      </c>
      <c r="K129" s="36">
        <f>SUMIFS(СВЦЭМ!$C$39:$C$782,СВЦЭМ!$A$39:$A$782,$A129,СВЦЭМ!$B$39:$B$782,K$119)+'СЕТ СН'!$I$12+СВЦЭМ!$D$10+'СЕТ СН'!$I$5-'СЕТ СН'!$I$20</f>
        <v>2873.16824163</v>
      </c>
      <c r="L129" s="36">
        <f>SUMIFS(СВЦЭМ!$C$39:$C$782,СВЦЭМ!$A$39:$A$782,$A129,СВЦЭМ!$B$39:$B$782,L$119)+'СЕТ СН'!$I$12+СВЦЭМ!$D$10+'СЕТ СН'!$I$5-'СЕТ СН'!$I$20</f>
        <v>2876.5996278299999</v>
      </c>
      <c r="M129" s="36">
        <f>SUMIFS(СВЦЭМ!$C$39:$C$782,СВЦЭМ!$A$39:$A$782,$A129,СВЦЭМ!$B$39:$B$782,M$119)+'СЕТ СН'!$I$12+СВЦЭМ!$D$10+'СЕТ СН'!$I$5-'СЕТ СН'!$I$20</f>
        <v>2880.1431089300004</v>
      </c>
      <c r="N129" s="36">
        <f>SUMIFS(СВЦЭМ!$C$39:$C$782,СВЦЭМ!$A$39:$A$782,$A129,СВЦЭМ!$B$39:$B$782,N$119)+'СЕТ СН'!$I$12+СВЦЭМ!$D$10+'СЕТ СН'!$I$5-'СЕТ СН'!$I$20</f>
        <v>2935.5230297400003</v>
      </c>
      <c r="O129" s="36">
        <f>SUMIFS(СВЦЭМ!$C$39:$C$782,СВЦЭМ!$A$39:$A$782,$A129,СВЦЭМ!$B$39:$B$782,O$119)+'СЕТ СН'!$I$12+СВЦЭМ!$D$10+'СЕТ СН'!$I$5-'СЕТ СН'!$I$20</f>
        <v>2975.3548604800003</v>
      </c>
      <c r="P129" s="36">
        <f>SUMIFS(СВЦЭМ!$C$39:$C$782,СВЦЭМ!$A$39:$A$782,$A129,СВЦЭМ!$B$39:$B$782,P$119)+'СЕТ СН'!$I$12+СВЦЭМ!$D$10+'СЕТ СН'!$I$5-'СЕТ СН'!$I$20</f>
        <v>2983.7693282099999</v>
      </c>
      <c r="Q129" s="36">
        <f>SUMIFS(СВЦЭМ!$C$39:$C$782,СВЦЭМ!$A$39:$A$782,$A129,СВЦЭМ!$B$39:$B$782,Q$119)+'СЕТ СН'!$I$12+СВЦЭМ!$D$10+'СЕТ СН'!$I$5-'СЕТ СН'!$I$20</f>
        <v>2985.2414337999999</v>
      </c>
      <c r="R129" s="36">
        <f>SUMIFS(СВЦЭМ!$C$39:$C$782,СВЦЭМ!$A$39:$A$782,$A129,СВЦЭМ!$B$39:$B$782,R$119)+'СЕТ СН'!$I$12+СВЦЭМ!$D$10+'СЕТ СН'!$I$5-'СЕТ СН'!$I$20</f>
        <v>2939.2620151199999</v>
      </c>
      <c r="S129" s="36">
        <f>SUMIFS(СВЦЭМ!$C$39:$C$782,СВЦЭМ!$A$39:$A$782,$A129,СВЦЭМ!$B$39:$B$782,S$119)+'СЕТ СН'!$I$12+СВЦЭМ!$D$10+'СЕТ СН'!$I$5-'СЕТ СН'!$I$20</f>
        <v>2876.9332154200001</v>
      </c>
      <c r="T129" s="36">
        <f>SUMIFS(СВЦЭМ!$C$39:$C$782,СВЦЭМ!$A$39:$A$782,$A129,СВЦЭМ!$B$39:$B$782,T$119)+'СЕТ СН'!$I$12+СВЦЭМ!$D$10+'СЕТ СН'!$I$5-'СЕТ СН'!$I$20</f>
        <v>2869.84846857</v>
      </c>
      <c r="U129" s="36">
        <f>SUMIFS(СВЦЭМ!$C$39:$C$782,СВЦЭМ!$A$39:$A$782,$A129,СВЦЭМ!$B$39:$B$782,U$119)+'СЕТ СН'!$I$12+СВЦЭМ!$D$10+'СЕТ СН'!$I$5-'СЕТ СН'!$I$20</f>
        <v>2858.0669313799999</v>
      </c>
      <c r="V129" s="36">
        <f>SUMIFS(СВЦЭМ!$C$39:$C$782,СВЦЭМ!$A$39:$A$782,$A129,СВЦЭМ!$B$39:$B$782,V$119)+'СЕТ СН'!$I$12+СВЦЭМ!$D$10+'СЕТ СН'!$I$5-'СЕТ СН'!$I$20</f>
        <v>2846.4369827999999</v>
      </c>
      <c r="W129" s="36">
        <f>SUMIFS(СВЦЭМ!$C$39:$C$782,СВЦЭМ!$A$39:$A$782,$A129,СВЦЭМ!$B$39:$B$782,W$119)+'СЕТ СН'!$I$12+СВЦЭМ!$D$10+'СЕТ СН'!$I$5-'СЕТ СН'!$I$20</f>
        <v>2863.3386909400001</v>
      </c>
      <c r="X129" s="36">
        <f>SUMIFS(СВЦЭМ!$C$39:$C$782,СВЦЭМ!$A$39:$A$782,$A129,СВЦЭМ!$B$39:$B$782,X$119)+'СЕТ СН'!$I$12+СВЦЭМ!$D$10+'СЕТ СН'!$I$5-'СЕТ СН'!$I$20</f>
        <v>2850.1574921600004</v>
      </c>
      <c r="Y129" s="36">
        <f>SUMIFS(СВЦЭМ!$C$39:$C$782,СВЦЭМ!$A$39:$A$782,$A129,СВЦЭМ!$B$39:$B$782,Y$119)+'СЕТ СН'!$I$12+СВЦЭМ!$D$10+'СЕТ СН'!$I$5-'СЕТ СН'!$I$20</f>
        <v>2833.0110241299999</v>
      </c>
    </row>
    <row r="130" spans="1:25" ht="15.75" x14ac:dyDescent="0.2">
      <c r="A130" s="35">
        <f t="shared" si="3"/>
        <v>44358</v>
      </c>
      <c r="B130" s="36">
        <f>SUMIFS(СВЦЭМ!$C$39:$C$782,СВЦЭМ!$A$39:$A$782,$A130,СВЦЭМ!$B$39:$B$782,B$119)+'СЕТ СН'!$I$12+СВЦЭМ!$D$10+'СЕТ СН'!$I$5-'СЕТ СН'!$I$20</f>
        <v>2860.0389872100004</v>
      </c>
      <c r="C130" s="36">
        <f>SUMIFS(СВЦЭМ!$C$39:$C$782,СВЦЭМ!$A$39:$A$782,$A130,СВЦЭМ!$B$39:$B$782,C$119)+'СЕТ СН'!$I$12+СВЦЭМ!$D$10+'СЕТ СН'!$I$5-'СЕТ СН'!$I$20</f>
        <v>2908.6677450699999</v>
      </c>
      <c r="D130" s="36">
        <f>SUMIFS(СВЦЭМ!$C$39:$C$782,СВЦЭМ!$A$39:$A$782,$A130,СВЦЭМ!$B$39:$B$782,D$119)+'СЕТ СН'!$I$12+СВЦЭМ!$D$10+'СЕТ СН'!$I$5-'СЕТ СН'!$I$20</f>
        <v>2964.35279253</v>
      </c>
      <c r="E130" s="36">
        <f>SUMIFS(СВЦЭМ!$C$39:$C$782,СВЦЭМ!$A$39:$A$782,$A130,СВЦЭМ!$B$39:$B$782,E$119)+'СЕТ СН'!$I$12+СВЦЭМ!$D$10+'СЕТ СН'!$I$5-'СЕТ СН'!$I$20</f>
        <v>2975.0327013000001</v>
      </c>
      <c r="F130" s="36">
        <f>SUMIFS(СВЦЭМ!$C$39:$C$782,СВЦЭМ!$A$39:$A$782,$A130,СВЦЭМ!$B$39:$B$782,F$119)+'СЕТ СН'!$I$12+СВЦЭМ!$D$10+'СЕТ СН'!$I$5-'СЕТ СН'!$I$20</f>
        <v>2974.7796403500001</v>
      </c>
      <c r="G130" s="36">
        <f>SUMIFS(СВЦЭМ!$C$39:$C$782,СВЦЭМ!$A$39:$A$782,$A130,СВЦЭМ!$B$39:$B$782,G$119)+'СЕТ СН'!$I$12+СВЦЭМ!$D$10+'СЕТ СН'!$I$5-'СЕТ СН'!$I$20</f>
        <v>2978.86688413</v>
      </c>
      <c r="H130" s="36">
        <f>SUMIFS(СВЦЭМ!$C$39:$C$782,СВЦЭМ!$A$39:$A$782,$A130,СВЦЭМ!$B$39:$B$782,H$119)+'СЕТ СН'!$I$12+СВЦЭМ!$D$10+'СЕТ СН'!$I$5-'СЕТ СН'!$I$20</f>
        <v>2943.8390926800002</v>
      </c>
      <c r="I130" s="36">
        <f>SUMIFS(СВЦЭМ!$C$39:$C$782,СВЦЭМ!$A$39:$A$782,$A130,СВЦЭМ!$B$39:$B$782,I$119)+'СЕТ СН'!$I$12+СВЦЭМ!$D$10+'СЕТ СН'!$I$5-'СЕТ СН'!$I$20</f>
        <v>2911.3993148899999</v>
      </c>
      <c r="J130" s="36">
        <f>SUMIFS(СВЦЭМ!$C$39:$C$782,СВЦЭМ!$A$39:$A$782,$A130,СВЦЭМ!$B$39:$B$782,J$119)+'СЕТ СН'!$I$12+СВЦЭМ!$D$10+'СЕТ СН'!$I$5-'СЕТ СН'!$I$20</f>
        <v>2895.9703525200002</v>
      </c>
      <c r="K130" s="36">
        <f>SUMIFS(СВЦЭМ!$C$39:$C$782,СВЦЭМ!$A$39:$A$782,$A130,СВЦЭМ!$B$39:$B$782,K$119)+'СЕТ СН'!$I$12+СВЦЭМ!$D$10+'СЕТ СН'!$I$5-'СЕТ СН'!$I$20</f>
        <v>2889.3839332100001</v>
      </c>
      <c r="L130" s="36">
        <f>SUMIFS(СВЦЭМ!$C$39:$C$782,СВЦЭМ!$A$39:$A$782,$A130,СВЦЭМ!$B$39:$B$782,L$119)+'СЕТ СН'!$I$12+СВЦЭМ!$D$10+'СЕТ СН'!$I$5-'СЕТ СН'!$I$20</f>
        <v>2889.7141110299999</v>
      </c>
      <c r="M130" s="36">
        <f>SUMIFS(СВЦЭМ!$C$39:$C$782,СВЦЭМ!$A$39:$A$782,$A130,СВЦЭМ!$B$39:$B$782,M$119)+'СЕТ СН'!$I$12+СВЦЭМ!$D$10+'СЕТ СН'!$I$5-'СЕТ СН'!$I$20</f>
        <v>2908.3069421200003</v>
      </c>
      <c r="N130" s="36">
        <f>SUMIFS(СВЦЭМ!$C$39:$C$782,СВЦЭМ!$A$39:$A$782,$A130,СВЦЭМ!$B$39:$B$782,N$119)+'СЕТ СН'!$I$12+СВЦЭМ!$D$10+'СЕТ СН'!$I$5-'СЕТ СН'!$I$20</f>
        <v>2957.4090113800003</v>
      </c>
      <c r="O130" s="36">
        <f>SUMIFS(СВЦЭМ!$C$39:$C$782,СВЦЭМ!$A$39:$A$782,$A130,СВЦЭМ!$B$39:$B$782,O$119)+'СЕТ СН'!$I$12+СВЦЭМ!$D$10+'СЕТ СН'!$I$5-'СЕТ СН'!$I$20</f>
        <v>2965.6090763100001</v>
      </c>
      <c r="P130" s="36">
        <f>SUMIFS(СВЦЭМ!$C$39:$C$782,СВЦЭМ!$A$39:$A$782,$A130,СВЦЭМ!$B$39:$B$782,P$119)+'СЕТ СН'!$I$12+СВЦЭМ!$D$10+'СЕТ СН'!$I$5-'СЕТ СН'!$I$20</f>
        <v>2961.2810888900003</v>
      </c>
      <c r="Q130" s="36">
        <f>SUMIFS(СВЦЭМ!$C$39:$C$782,СВЦЭМ!$A$39:$A$782,$A130,СВЦЭМ!$B$39:$B$782,Q$119)+'СЕТ СН'!$I$12+СВЦЭМ!$D$10+'СЕТ СН'!$I$5-'СЕТ СН'!$I$20</f>
        <v>2977.1993727600002</v>
      </c>
      <c r="R130" s="36">
        <f>SUMIFS(СВЦЭМ!$C$39:$C$782,СВЦЭМ!$A$39:$A$782,$A130,СВЦЭМ!$B$39:$B$782,R$119)+'СЕТ СН'!$I$12+СВЦЭМ!$D$10+'СЕТ СН'!$I$5-'СЕТ СН'!$I$20</f>
        <v>2945.31051471</v>
      </c>
      <c r="S130" s="36">
        <f>SUMIFS(СВЦЭМ!$C$39:$C$782,СВЦЭМ!$A$39:$A$782,$A130,СВЦЭМ!$B$39:$B$782,S$119)+'СЕТ СН'!$I$12+СВЦЭМ!$D$10+'СЕТ СН'!$I$5-'СЕТ СН'!$I$20</f>
        <v>2876.2769041199999</v>
      </c>
      <c r="T130" s="36">
        <f>SUMIFS(СВЦЭМ!$C$39:$C$782,СВЦЭМ!$A$39:$A$782,$A130,СВЦЭМ!$B$39:$B$782,T$119)+'СЕТ СН'!$I$12+СВЦЭМ!$D$10+'СЕТ СН'!$I$5-'СЕТ СН'!$I$20</f>
        <v>2816.9637789799999</v>
      </c>
      <c r="U130" s="36">
        <f>SUMIFS(СВЦЭМ!$C$39:$C$782,СВЦЭМ!$A$39:$A$782,$A130,СВЦЭМ!$B$39:$B$782,U$119)+'СЕТ СН'!$I$12+СВЦЭМ!$D$10+'СЕТ СН'!$I$5-'СЕТ СН'!$I$20</f>
        <v>2800.1981629900001</v>
      </c>
      <c r="V130" s="36">
        <f>SUMIFS(СВЦЭМ!$C$39:$C$782,СВЦЭМ!$A$39:$A$782,$A130,СВЦЭМ!$B$39:$B$782,V$119)+'СЕТ СН'!$I$12+СВЦЭМ!$D$10+'СЕТ СН'!$I$5-'СЕТ СН'!$I$20</f>
        <v>2812.9845976700003</v>
      </c>
      <c r="W130" s="36">
        <f>SUMIFS(СВЦЭМ!$C$39:$C$782,СВЦЭМ!$A$39:$A$782,$A130,СВЦЭМ!$B$39:$B$782,W$119)+'СЕТ СН'!$I$12+СВЦЭМ!$D$10+'СЕТ СН'!$I$5-'СЕТ СН'!$I$20</f>
        <v>2820.1510175000003</v>
      </c>
      <c r="X130" s="36">
        <f>SUMIFS(СВЦЭМ!$C$39:$C$782,СВЦЭМ!$A$39:$A$782,$A130,СВЦЭМ!$B$39:$B$782,X$119)+'СЕТ СН'!$I$12+СВЦЭМ!$D$10+'СЕТ СН'!$I$5-'СЕТ СН'!$I$20</f>
        <v>2837.0240424900003</v>
      </c>
      <c r="Y130" s="36">
        <f>SUMIFS(СВЦЭМ!$C$39:$C$782,СВЦЭМ!$A$39:$A$782,$A130,СВЦЭМ!$B$39:$B$782,Y$119)+'СЕТ СН'!$I$12+СВЦЭМ!$D$10+'СЕТ СН'!$I$5-'СЕТ СН'!$I$20</f>
        <v>2857.9151620800003</v>
      </c>
    </row>
    <row r="131" spans="1:25" ht="15.75" x14ac:dyDescent="0.2">
      <c r="A131" s="35">
        <f t="shared" si="3"/>
        <v>44359</v>
      </c>
      <c r="B131" s="36">
        <f>SUMIFS(СВЦЭМ!$C$39:$C$782,СВЦЭМ!$A$39:$A$782,$A131,СВЦЭМ!$B$39:$B$782,B$119)+'СЕТ СН'!$I$12+СВЦЭМ!$D$10+'СЕТ СН'!$I$5-'СЕТ СН'!$I$20</f>
        <v>2877.5163582499999</v>
      </c>
      <c r="C131" s="36">
        <f>SUMIFS(СВЦЭМ!$C$39:$C$782,СВЦЭМ!$A$39:$A$782,$A131,СВЦЭМ!$B$39:$B$782,C$119)+'СЕТ СН'!$I$12+СВЦЭМ!$D$10+'СЕТ СН'!$I$5-'СЕТ СН'!$I$20</f>
        <v>2913.2505182800001</v>
      </c>
      <c r="D131" s="36">
        <f>SUMIFS(СВЦЭМ!$C$39:$C$782,СВЦЭМ!$A$39:$A$782,$A131,СВЦЭМ!$B$39:$B$782,D$119)+'СЕТ СН'!$I$12+СВЦЭМ!$D$10+'СЕТ СН'!$I$5-'СЕТ СН'!$I$20</f>
        <v>2979.31227442</v>
      </c>
      <c r="E131" s="36">
        <f>SUMIFS(СВЦЭМ!$C$39:$C$782,СВЦЭМ!$A$39:$A$782,$A131,СВЦЭМ!$B$39:$B$782,E$119)+'СЕТ СН'!$I$12+СВЦЭМ!$D$10+'СЕТ СН'!$I$5-'СЕТ СН'!$I$20</f>
        <v>2982.9035948300002</v>
      </c>
      <c r="F131" s="36">
        <f>SUMIFS(СВЦЭМ!$C$39:$C$782,СВЦЭМ!$A$39:$A$782,$A131,СВЦЭМ!$B$39:$B$782,F$119)+'СЕТ СН'!$I$12+СВЦЭМ!$D$10+'СЕТ СН'!$I$5-'СЕТ СН'!$I$20</f>
        <v>2978.5002184200002</v>
      </c>
      <c r="G131" s="36">
        <f>SUMIFS(СВЦЭМ!$C$39:$C$782,СВЦЭМ!$A$39:$A$782,$A131,СВЦЭМ!$B$39:$B$782,G$119)+'СЕТ СН'!$I$12+СВЦЭМ!$D$10+'СЕТ СН'!$I$5-'СЕТ СН'!$I$20</f>
        <v>2977.81414365</v>
      </c>
      <c r="H131" s="36">
        <f>SUMIFS(СВЦЭМ!$C$39:$C$782,СВЦЭМ!$A$39:$A$782,$A131,СВЦЭМ!$B$39:$B$782,H$119)+'СЕТ СН'!$I$12+СВЦЭМ!$D$10+'СЕТ СН'!$I$5-'СЕТ СН'!$I$20</f>
        <v>2964.4731657900002</v>
      </c>
      <c r="I131" s="36">
        <f>SUMIFS(СВЦЭМ!$C$39:$C$782,СВЦЭМ!$A$39:$A$782,$A131,СВЦЭМ!$B$39:$B$782,I$119)+'СЕТ СН'!$I$12+СВЦЭМ!$D$10+'СЕТ СН'!$I$5-'СЕТ СН'!$I$20</f>
        <v>2913.1129795100001</v>
      </c>
      <c r="J131" s="36">
        <f>SUMIFS(СВЦЭМ!$C$39:$C$782,СВЦЭМ!$A$39:$A$782,$A131,СВЦЭМ!$B$39:$B$782,J$119)+'СЕТ СН'!$I$12+СВЦЭМ!$D$10+'СЕТ СН'!$I$5-'СЕТ СН'!$I$20</f>
        <v>2876.40327484</v>
      </c>
      <c r="K131" s="36">
        <f>SUMIFS(СВЦЭМ!$C$39:$C$782,СВЦЭМ!$A$39:$A$782,$A131,СВЦЭМ!$B$39:$B$782,K$119)+'СЕТ СН'!$I$12+СВЦЭМ!$D$10+'СЕТ СН'!$I$5-'СЕТ СН'!$I$20</f>
        <v>2848.6752199900002</v>
      </c>
      <c r="L131" s="36">
        <f>SUMIFS(СВЦЭМ!$C$39:$C$782,СВЦЭМ!$A$39:$A$782,$A131,СВЦЭМ!$B$39:$B$782,L$119)+'СЕТ СН'!$I$12+СВЦЭМ!$D$10+'СЕТ СН'!$I$5-'СЕТ СН'!$I$20</f>
        <v>2862.9053669</v>
      </c>
      <c r="M131" s="36">
        <f>SUMIFS(СВЦЭМ!$C$39:$C$782,СВЦЭМ!$A$39:$A$782,$A131,СВЦЭМ!$B$39:$B$782,M$119)+'СЕТ СН'!$I$12+СВЦЭМ!$D$10+'СЕТ СН'!$I$5-'СЕТ СН'!$I$20</f>
        <v>2869.7609789500002</v>
      </c>
      <c r="N131" s="36">
        <f>SUMIFS(СВЦЭМ!$C$39:$C$782,СВЦЭМ!$A$39:$A$782,$A131,СВЦЭМ!$B$39:$B$782,N$119)+'СЕТ СН'!$I$12+СВЦЭМ!$D$10+'СЕТ СН'!$I$5-'СЕТ СН'!$I$20</f>
        <v>2940.5991701900002</v>
      </c>
      <c r="O131" s="36">
        <f>SUMIFS(СВЦЭМ!$C$39:$C$782,СВЦЭМ!$A$39:$A$782,$A131,СВЦЭМ!$B$39:$B$782,O$119)+'СЕТ СН'!$I$12+СВЦЭМ!$D$10+'СЕТ СН'!$I$5-'СЕТ СН'!$I$20</f>
        <v>2958.5129020499999</v>
      </c>
      <c r="P131" s="36">
        <f>SUMIFS(СВЦЭМ!$C$39:$C$782,СВЦЭМ!$A$39:$A$782,$A131,СВЦЭМ!$B$39:$B$782,P$119)+'СЕТ СН'!$I$12+СВЦЭМ!$D$10+'СЕТ СН'!$I$5-'СЕТ СН'!$I$20</f>
        <v>2953.63492374</v>
      </c>
      <c r="Q131" s="36">
        <f>SUMIFS(СВЦЭМ!$C$39:$C$782,СВЦЭМ!$A$39:$A$782,$A131,СВЦЭМ!$B$39:$B$782,Q$119)+'СЕТ СН'!$I$12+СВЦЭМ!$D$10+'СЕТ СН'!$I$5-'СЕТ СН'!$I$20</f>
        <v>2943.7365189500001</v>
      </c>
      <c r="R131" s="36">
        <f>SUMIFS(СВЦЭМ!$C$39:$C$782,СВЦЭМ!$A$39:$A$782,$A131,СВЦЭМ!$B$39:$B$782,R$119)+'СЕТ СН'!$I$12+СВЦЭМ!$D$10+'СЕТ СН'!$I$5-'СЕТ СН'!$I$20</f>
        <v>2918.4652651300003</v>
      </c>
      <c r="S131" s="36">
        <f>SUMIFS(СВЦЭМ!$C$39:$C$782,СВЦЭМ!$A$39:$A$782,$A131,СВЦЭМ!$B$39:$B$782,S$119)+'СЕТ СН'!$I$12+СВЦЭМ!$D$10+'СЕТ СН'!$I$5-'СЕТ СН'!$I$20</f>
        <v>2875.1265803300003</v>
      </c>
      <c r="T131" s="36">
        <f>SUMIFS(СВЦЭМ!$C$39:$C$782,СВЦЭМ!$A$39:$A$782,$A131,СВЦЭМ!$B$39:$B$782,T$119)+'СЕТ СН'!$I$12+СВЦЭМ!$D$10+'СЕТ СН'!$I$5-'СЕТ СН'!$I$20</f>
        <v>2837.8813679499999</v>
      </c>
      <c r="U131" s="36">
        <f>SUMIFS(СВЦЭМ!$C$39:$C$782,СВЦЭМ!$A$39:$A$782,$A131,СВЦЭМ!$B$39:$B$782,U$119)+'СЕТ СН'!$I$12+СВЦЭМ!$D$10+'СЕТ СН'!$I$5-'СЕТ СН'!$I$20</f>
        <v>2843.9914536800002</v>
      </c>
      <c r="V131" s="36">
        <f>SUMIFS(СВЦЭМ!$C$39:$C$782,СВЦЭМ!$A$39:$A$782,$A131,СВЦЭМ!$B$39:$B$782,V$119)+'СЕТ СН'!$I$12+СВЦЭМ!$D$10+'СЕТ СН'!$I$5-'СЕТ СН'!$I$20</f>
        <v>2844.7520135000004</v>
      </c>
      <c r="W131" s="36">
        <f>SUMIFS(СВЦЭМ!$C$39:$C$782,СВЦЭМ!$A$39:$A$782,$A131,СВЦЭМ!$B$39:$B$782,W$119)+'СЕТ СН'!$I$12+СВЦЭМ!$D$10+'СЕТ СН'!$I$5-'СЕТ СН'!$I$20</f>
        <v>2806.7415613500002</v>
      </c>
      <c r="X131" s="36">
        <f>SUMIFS(СВЦЭМ!$C$39:$C$782,СВЦЭМ!$A$39:$A$782,$A131,СВЦЭМ!$B$39:$B$782,X$119)+'СЕТ СН'!$I$12+СВЦЭМ!$D$10+'СЕТ СН'!$I$5-'СЕТ СН'!$I$20</f>
        <v>2808.0160753300001</v>
      </c>
      <c r="Y131" s="36">
        <f>SUMIFS(СВЦЭМ!$C$39:$C$782,СВЦЭМ!$A$39:$A$782,$A131,СВЦЭМ!$B$39:$B$782,Y$119)+'СЕТ СН'!$I$12+СВЦЭМ!$D$10+'СЕТ СН'!$I$5-'СЕТ СН'!$I$20</f>
        <v>2835.6402833299999</v>
      </c>
    </row>
    <row r="132" spans="1:25" ht="15.75" x14ac:dyDescent="0.2">
      <c r="A132" s="35">
        <f t="shared" si="3"/>
        <v>44360</v>
      </c>
      <c r="B132" s="36">
        <f>SUMIFS(СВЦЭМ!$C$39:$C$782,СВЦЭМ!$A$39:$A$782,$A132,СВЦЭМ!$B$39:$B$782,B$119)+'СЕТ СН'!$I$12+СВЦЭМ!$D$10+'СЕТ СН'!$I$5-'СЕТ СН'!$I$20</f>
        <v>2844.3983496200003</v>
      </c>
      <c r="C132" s="36">
        <f>SUMIFS(СВЦЭМ!$C$39:$C$782,СВЦЭМ!$A$39:$A$782,$A132,СВЦЭМ!$B$39:$B$782,C$119)+'СЕТ СН'!$I$12+СВЦЭМ!$D$10+'СЕТ СН'!$I$5-'СЕТ СН'!$I$20</f>
        <v>2888.7216836800003</v>
      </c>
      <c r="D132" s="36">
        <f>SUMIFS(СВЦЭМ!$C$39:$C$782,СВЦЭМ!$A$39:$A$782,$A132,СВЦЭМ!$B$39:$B$782,D$119)+'СЕТ СН'!$I$12+СВЦЭМ!$D$10+'СЕТ СН'!$I$5-'СЕТ СН'!$I$20</f>
        <v>2967.4900374900003</v>
      </c>
      <c r="E132" s="36">
        <f>SUMIFS(СВЦЭМ!$C$39:$C$782,СВЦЭМ!$A$39:$A$782,$A132,СВЦЭМ!$B$39:$B$782,E$119)+'СЕТ СН'!$I$12+СВЦЭМ!$D$10+'СЕТ СН'!$I$5-'СЕТ СН'!$I$20</f>
        <v>2962.3191458300003</v>
      </c>
      <c r="F132" s="36">
        <f>SUMIFS(СВЦЭМ!$C$39:$C$782,СВЦЭМ!$A$39:$A$782,$A132,СВЦЭМ!$B$39:$B$782,F$119)+'СЕТ СН'!$I$12+СВЦЭМ!$D$10+'СЕТ СН'!$I$5-'СЕТ СН'!$I$20</f>
        <v>2953.1341775700002</v>
      </c>
      <c r="G132" s="36">
        <f>SUMIFS(СВЦЭМ!$C$39:$C$782,СВЦЭМ!$A$39:$A$782,$A132,СВЦЭМ!$B$39:$B$782,G$119)+'СЕТ СН'!$I$12+СВЦЭМ!$D$10+'СЕТ СН'!$I$5-'СЕТ СН'!$I$20</f>
        <v>2953.5618460800001</v>
      </c>
      <c r="H132" s="36">
        <f>SUMIFS(СВЦЭМ!$C$39:$C$782,СВЦЭМ!$A$39:$A$782,$A132,СВЦЭМ!$B$39:$B$782,H$119)+'СЕТ СН'!$I$12+СВЦЭМ!$D$10+'СЕТ СН'!$I$5-'СЕТ СН'!$I$20</f>
        <v>2958.1909602700002</v>
      </c>
      <c r="I132" s="36">
        <f>SUMIFS(СВЦЭМ!$C$39:$C$782,СВЦЭМ!$A$39:$A$782,$A132,СВЦЭМ!$B$39:$B$782,I$119)+'СЕТ СН'!$I$12+СВЦЭМ!$D$10+'СЕТ СН'!$I$5-'СЕТ СН'!$I$20</f>
        <v>2899.4575439600003</v>
      </c>
      <c r="J132" s="36">
        <f>SUMIFS(СВЦЭМ!$C$39:$C$782,СВЦЭМ!$A$39:$A$782,$A132,СВЦЭМ!$B$39:$B$782,J$119)+'СЕТ СН'!$I$12+СВЦЭМ!$D$10+'СЕТ СН'!$I$5-'СЕТ СН'!$I$20</f>
        <v>2853.21334712</v>
      </c>
      <c r="K132" s="36">
        <f>SUMIFS(СВЦЭМ!$C$39:$C$782,СВЦЭМ!$A$39:$A$782,$A132,СВЦЭМ!$B$39:$B$782,K$119)+'СЕТ СН'!$I$12+СВЦЭМ!$D$10+'СЕТ СН'!$I$5-'СЕТ СН'!$I$20</f>
        <v>2842.8916634000002</v>
      </c>
      <c r="L132" s="36">
        <f>SUMIFS(СВЦЭМ!$C$39:$C$782,СВЦЭМ!$A$39:$A$782,$A132,СВЦЭМ!$B$39:$B$782,L$119)+'СЕТ СН'!$I$12+СВЦЭМ!$D$10+'СЕТ СН'!$I$5-'СЕТ СН'!$I$20</f>
        <v>2860.7661703900003</v>
      </c>
      <c r="M132" s="36">
        <f>SUMIFS(СВЦЭМ!$C$39:$C$782,СВЦЭМ!$A$39:$A$782,$A132,СВЦЭМ!$B$39:$B$782,M$119)+'СЕТ СН'!$I$12+СВЦЭМ!$D$10+'СЕТ СН'!$I$5-'СЕТ СН'!$I$20</f>
        <v>2865.1326542200004</v>
      </c>
      <c r="N132" s="36">
        <f>SUMIFS(СВЦЭМ!$C$39:$C$782,СВЦЭМ!$A$39:$A$782,$A132,СВЦЭМ!$B$39:$B$782,N$119)+'СЕТ СН'!$I$12+СВЦЭМ!$D$10+'СЕТ СН'!$I$5-'СЕТ СН'!$I$20</f>
        <v>2944.7606702200001</v>
      </c>
      <c r="O132" s="36">
        <f>SUMIFS(СВЦЭМ!$C$39:$C$782,СВЦЭМ!$A$39:$A$782,$A132,СВЦЭМ!$B$39:$B$782,O$119)+'СЕТ СН'!$I$12+СВЦЭМ!$D$10+'СЕТ СН'!$I$5-'СЕТ СН'!$I$20</f>
        <v>2959.4982175600003</v>
      </c>
      <c r="P132" s="36">
        <f>SUMIFS(СВЦЭМ!$C$39:$C$782,СВЦЭМ!$A$39:$A$782,$A132,СВЦЭМ!$B$39:$B$782,P$119)+'СЕТ СН'!$I$12+СВЦЭМ!$D$10+'СЕТ СН'!$I$5-'СЕТ СН'!$I$20</f>
        <v>2957.7018739700002</v>
      </c>
      <c r="Q132" s="36">
        <f>SUMIFS(СВЦЭМ!$C$39:$C$782,СВЦЭМ!$A$39:$A$782,$A132,СВЦЭМ!$B$39:$B$782,Q$119)+'СЕТ СН'!$I$12+СВЦЭМ!$D$10+'СЕТ СН'!$I$5-'СЕТ СН'!$I$20</f>
        <v>2951.6293550400001</v>
      </c>
      <c r="R132" s="36">
        <f>SUMIFS(СВЦЭМ!$C$39:$C$782,СВЦЭМ!$A$39:$A$782,$A132,СВЦЭМ!$B$39:$B$782,R$119)+'СЕТ СН'!$I$12+СВЦЭМ!$D$10+'СЕТ СН'!$I$5-'СЕТ СН'!$I$20</f>
        <v>2919.5899524000001</v>
      </c>
      <c r="S132" s="36">
        <f>SUMIFS(СВЦЭМ!$C$39:$C$782,СВЦЭМ!$A$39:$A$782,$A132,СВЦЭМ!$B$39:$B$782,S$119)+'СЕТ СН'!$I$12+СВЦЭМ!$D$10+'СЕТ СН'!$I$5-'СЕТ СН'!$I$20</f>
        <v>2842.0361128000004</v>
      </c>
      <c r="T132" s="36">
        <f>SUMIFS(СВЦЭМ!$C$39:$C$782,СВЦЭМ!$A$39:$A$782,$A132,СВЦЭМ!$B$39:$B$782,T$119)+'СЕТ СН'!$I$12+СВЦЭМ!$D$10+'СЕТ СН'!$I$5-'СЕТ СН'!$I$20</f>
        <v>2852.9357490800003</v>
      </c>
      <c r="U132" s="36">
        <f>SUMIFS(СВЦЭМ!$C$39:$C$782,СВЦЭМ!$A$39:$A$782,$A132,СВЦЭМ!$B$39:$B$782,U$119)+'СЕТ СН'!$I$12+СВЦЭМ!$D$10+'СЕТ СН'!$I$5-'СЕТ СН'!$I$20</f>
        <v>2858.87460293</v>
      </c>
      <c r="V132" s="36">
        <f>SUMIFS(СВЦЭМ!$C$39:$C$782,СВЦЭМ!$A$39:$A$782,$A132,СВЦЭМ!$B$39:$B$782,V$119)+'СЕТ СН'!$I$12+СВЦЭМ!$D$10+'СЕТ СН'!$I$5-'СЕТ СН'!$I$20</f>
        <v>2817.0135964199999</v>
      </c>
      <c r="W132" s="36">
        <f>SUMIFS(СВЦЭМ!$C$39:$C$782,СВЦЭМ!$A$39:$A$782,$A132,СВЦЭМ!$B$39:$B$782,W$119)+'СЕТ СН'!$I$12+СВЦЭМ!$D$10+'СЕТ СН'!$I$5-'СЕТ СН'!$I$20</f>
        <v>2809.5248617000002</v>
      </c>
      <c r="X132" s="36">
        <f>SUMIFS(СВЦЭМ!$C$39:$C$782,СВЦЭМ!$A$39:$A$782,$A132,СВЦЭМ!$B$39:$B$782,X$119)+'СЕТ СН'!$I$12+СВЦЭМ!$D$10+'СЕТ СН'!$I$5-'СЕТ СН'!$I$20</f>
        <v>2808.0443135100004</v>
      </c>
      <c r="Y132" s="36">
        <f>SUMIFS(СВЦЭМ!$C$39:$C$782,СВЦЭМ!$A$39:$A$782,$A132,СВЦЭМ!$B$39:$B$782,Y$119)+'СЕТ СН'!$I$12+СВЦЭМ!$D$10+'СЕТ СН'!$I$5-'СЕТ СН'!$I$20</f>
        <v>2810.6707966900003</v>
      </c>
    </row>
    <row r="133" spans="1:25" ht="15.75" x14ac:dyDescent="0.2">
      <c r="A133" s="35">
        <f t="shared" si="3"/>
        <v>44361</v>
      </c>
      <c r="B133" s="36">
        <f>SUMIFS(СВЦЭМ!$C$39:$C$782,СВЦЭМ!$A$39:$A$782,$A133,СВЦЭМ!$B$39:$B$782,B$119)+'СЕТ СН'!$I$12+СВЦЭМ!$D$10+'СЕТ СН'!$I$5-'СЕТ СН'!$I$20</f>
        <v>2837.1249998200001</v>
      </c>
      <c r="C133" s="36">
        <f>SUMIFS(СВЦЭМ!$C$39:$C$782,СВЦЭМ!$A$39:$A$782,$A133,СВЦЭМ!$B$39:$B$782,C$119)+'СЕТ СН'!$I$12+СВЦЭМ!$D$10+'СЕТ СН'!$I$5-'СЕТ СН'!$I$20</f>
        <v>2917.7645565100001</v>
      </c>
      <c r="D133" s="36">
        <f>SUMIFS(СВЦЭМ!$C$39:$C$782,СВЦЭМ!$A$39:$A$782,$A133,СВЦЭМ!$B$39:$B$782,D$119)+'СЕТ СН'!$I$12+СВЦЭМ!$D$10+'СЕТ СН'!$I$5-'СЕТ СН'!$I$20</f>
        <v>2954.4026644100004</v>
      </c>
      <c r="E133" s="36">
        <f>SUMIFS(СВЦЭМ!$C$39:$C$782,СВЦЭМ!$A$39:$A$782,$A133,СВЦЭМ!$B$39:$B$782,E$119)+'СЕТ СН'!$I$12+СВЦЭМ!$D$10+'СЕТ СН'!$I$5-'СЕТ СН'!$I$20</f>
        <v>2975.0849337</v>
      </c>
      <c r="F133" s="36">
        <f>SUMIFS(СВЦЭМ!$C$39:$C$782,СВЦЭМ!$A$39:$A$782,$A133,СВЦЭМ!$B$39:$B$782,F$119)+'СЕТ СН'!$I$12+СВЦЭМ!$D$10+'СЕТ СН'!$I$5-'СЕТ СН'!$I$20</f>
        <v>2972.0868300900001</v>
      </c>
      <c r="G133" s="36">
        <f>SUMIFS(СВЦЭМ!$C$39:$C$782,СВЦЭМ!$A$39:$A$782,$A133,СВЦЭМ!$B$39:$B$782,G$119)+'СЕТ СН'!$I$12+СВЦЭМ!$D$10+'СЕТ СН'!$I$5-'СЕТ СН'!$I$20</f>
        <v>2972.6837685800001</v>
      </c>
      <c r="H133" s="36">
        <f>SUMIFS(СВЦЭМ!$C$39:$C$782,СВЦЭМ!$A$39:$A$782,$A133,СВЦЭМ!$B$39:$B$782,H$119)+'СЕТ СН'!$I$12+СВЦЭМ!$D$10+'СЕТ СН'!$I$5-'СЕТ СН'!$I$20</f>
        <v>2963.6090384700001</v>
      </c>
      <c r="I133" s="36">
        <f>SUMIFS(СВЦЭМ!$C$39:$C$782,СВЦЭМ!$A$39:$A$782,$A133,СВЦЭМ!$B$39:$B$782,I$119)+'СЕТ СН'!$I$12+СВЦЭМ!$D$10+'СЕТ СН'!$I$5-'СЕТ СН'!$I$20</f>
        <v>2922.4515083900001</v>
      </c>
      <c r="J133" s="36">
        <f>SUMIFS(СВЦЭМ!$C$39:$C$782,СВЦЭМ!$A$39:$A$782,$A133,СВЦЭМ!$B$39:$B$782,J$119)+'СЕТ СН'!$I$12+СВЦЭМ!$D$10+'СЕТ СН'!$I$5-'СЕТ СН'!$I$20</f>
        <v>2860.7441123600001</v>
      </c>
      <c r="K133" s="36">
        <f>SUMIFS(СВЦЭМ!$C$39:$C$782,СВЦЭМ!$A$39:$A$782,$A133,СВЦЭМ!$B$39:$B$782,K$119)+'СЕТ СН'!$I$12+СВЦЭМ!$D$10+'СЕТ СН'!$I$5-'СЕТ СН'!$I$20</f>
        <v>2849.6059991800003</v>
      </c>
      <c r="L133" s="36">
        <f>SUMIFS(СВЦЭМ!$C$39:$C$782,СВЦЭМ!$A$39:$A$782,$A133,СВЦЭМ!$B$39:$B$782,L$119)+'СЕТ СН'!$I$12+СВЦЭМ!$D$10+'СЕТ СН'!$I$5-'СЕТ СН'!$I$20</f>
        <v>2862.9297106000004</v>
      </c>
      <c r="M133" s="36">
        <f>SUMIFS(СВЦЭМ!$C$39:$C$782,СВЦЭМ!$A$39:$A$782,$A133,СВЦЭМ!$B$39:$B$782,M$119)+'СЕТ СН'!$I$12+СВЦЭМ!$D$10+'СЕТ СН'!$I$5-'СЕТ СН'!$I$20</f>
        <v>2862.2951901300003</v>
      </c>
      <c r="N133" s="36">
        <f>SUMIFS(СВЦЭМ!$C$39:$C$782,СВЦЭМ!$A$39:$A$782,$A133,СВЦЭМ!$B$39:$B$782,N$119)+'СЕТ СН'!$I$12+СВЦЭМ!$D$10+'СЕТ СН'!$I$5-'СЕТ СН'!$I$20</f>
        <v>2939.2418742700002</v>
      </c>
      <c r="O133" s="36">
        <f>SUMIFS(СВЦЭМ!$C$39:$C$782,СВЦЭМ!$A$39:$A$782,$A133,СВЦЭМ!$B$39:$B$782,O$119)+'СЕТ СН'!$I$12+СВЦЭМ!$D$10+'СЕТ СН'!$I$5-'СЕТ СН'!$I$20</f>
        <v>2956.8823171100003</v>
      </c>
      <c r="P133" s="36">
        <f>SUMIFS(СВЦЭМ!$C$39:$C$782,СВЦЭМ!$A$39:$A$782,$A133,СВЦЭМ!$B$39:$B$782,P$119)+'СЕТ СН'!$I$12+СВЦЭМ!$D$10+'СЕТ СН'!$I$5-'СЕТ СН'!$I$20</f>
        <v>2945.7177995900001</v>
      </c>
      <c r="Q133" s="36">
        <f>SUMIFS(СВЦЭМ!$C$39:$C$782,СВЦЭМ!$A$39:$A$782,$A133,СВЦЭМ!$B$39:$B$782,Q$119)+'СЕТ СН'!$I$12+СВЦЭМ!$D$10+'СЕТ СН'!$I$5-'СЕТ СН'!$I$20</f>
        <v>2942.4202230300002</v>
      </c>
      <c r="R133" s="36">
        <f>SUMIFS(СВЦЭМ!$C$39:$C$782,СВЦЭМ!$A$39:$A$782,$A133,СВЦЭМ!$B$39:$B$782,R$119)+'СЕТ СН'!$I$12+СВЦЭМ!$D$10+'СЕТ СН'!$I$5-'СЕТ СН'!$I$20</f>
        <v>2923.7303406999999</v>
      </c>
      <c r="S133" s="36">
        <f>SUMIFS(СВЦЭМ!$C$39:$C$782,СВЦЭМ!$A$39:$A$782,$A133,СВЦЭМ!$B$39:$B$782,S$119)+'СЕТ СН'!$I$12+СВЦЭМ!$D$10+'СЕТ СН'!$I$5-'СЕТ СН'!$I$20</f>
        <v>2840.67380865</v>
      </c>
      <c r="T133" s="36">
        <f>SUMIFS(СВЦЭМ!$C$39:$C$782,СВЦЭМ!$A$39:$A$782,$A133,СВЦЭМ!$B$39:$B$782,T$119)+'СЕТ СН'!$I$12+СВЦЭМ!$D$10+'СЕТ СН'!$I$5-'СЕТ СН'!$I$20</f>
        <v>2869.0886511200001</v>
      </c>
      <c r="U133" s="36">
        <f>SUMIFS(СВЦЭМ!$C$39:$C$782,СВЦЭМ!$A$39:$A$782,$A133,СВЦЭМ!$B$39:$B$782,U$119)+'СЕТ СН'!$I$12+СВЦЭМ!$D$10+'СЕТ СН'!$I$5-'СЕТ СН'!$I$20</f>
        <v>2878.1826359800002</v>
      </c>
      <c r="V133" s="36">
        <f>SUMIFS(СВЦЭМ!$C$39:$C$782,СВЦЭМ!$A$39:$A$782,$A133,СВЦЭМ!$B$39:$B$782,V$119)+'СЕТ СН'!$I$12+СВЦЭМ!$D$10+'СЕТ СН'!$I$5-'СЕТ СН'!$I$20</f>
        <v>2839.4485674300004</v>
      </c>
      <c r="W133" s="36">
        <f>SUMIFS(СВЦЭМ!$C$39:$C$782,СВЦЭМ!$A$39:$A$782,$A133,СВЦЭМ!$B$39:$B$782,W$119)+'СЕТ СН'!$I$12+СВЦЭМ!$D$10+'СЕТ СН'!$I$5-'СЕТ СН'!$I$20</f>
        <v>2805.3203252500002</v>
      </c>
      <c r="X133" s="36">
        <f>SUMIFS(СВЦЭМ!$C$39:$C$782,СВЦЭМ!$A$39:$A$782,$A133,СВЦЭМ!$B$39:$B$782,X$119)+'СЕТ СН'!$I$12+СВЦЭМ!$D$10+'СЕТ СН'!$I$5-'СЕТ СН'!$I$20</f>
        <v>2826.27795844</v>
      </c>
      <c r="Y133" s="36">
        <f>SUMIFS(СВЦЭМ!$C$39:$C$782,СВЦЭМ!$A$39:$A$782,$A133,СВЦЭМ!$B$39:$B$782,Y$119)+'СЕТ СН'!$I$12+СВЦЭМ!$D$10+'СЕТ СН'!$I$5-'СЕТ СН'!$I$20</f>
        <v>2846.9888019800001</v>
      </c>
    </row>
    <row r="134" spans="1:25" ht="15.75" x14ac:dyDescent="0.2">
      <c r="A134" s="35">
        <f t="shared" si="3"/>
        <v>44362</v>
      </c>
      <c r="B134" s="36">
        <f>SUMIFS(СВЦЭМ!$C$39:$C$782,СВЦЭМ!$A$39:$A$782,$A134,СВЦЭМ!$B$39:$B$782,B$119)+'СЕТ СН'!$I$12+СВЦЭМ!$D$10+'СЕТ СН'!$I$5-'СЕТ СН'!$I$20</f>
        <v>2856.2153555600003</v>
      </c>
      <c r="C134" s="36">
        <f>SUMIFS(СВЦЭМ!$C$39:$C$782,СВЦЭМ!$A$39:$A$782,$A134,СВЦЭМ!$B$39:$B$782,C$119)+'СЕТ СН'!$I$12+СВЦЭМ!$D$10+'СЕТ СН'!$I$5-'СЕТ СН'!$I$20</f>
        <v>2931.2444504700002</v>
      </c>
      <c r="D134" s="36">
        <f>SUMIFS(СВЦЭМ!$C$39:$C$782,СВЦЭМ!$A$39:$A$782,$A134,СВЦЭМ!$B$39:$B$782,D$119)+'СЕТ СН'!$I$12+СВЦЭМ!$D$10+'СЕТ СН'!$I$5-'СЕТ СН'!$I$20</f>
        <v>2964.4355613500002</v>
      </c>
      <c r="E134" s="36">
        <f>SUMIFS(СВЦЭМ!$C$39:$C$782,СВЦЭМ!$A$39:$A$782,$A134,СВЦЭМ!$B$39:$B$782,E$119)+'СЕТ СН'!$I$12+СВЦЭМ!$D$10+'СЕТ СН'!$I$5-'СЕТ СН'!$I$20</f>
        <v>2973.7315831100004</v>
      </c>
      <c r="F134" s="36">
        <f>SUMIFS(СВЦЭМ!$C$39:$C$782,СВЦЭМ!$A$39:$A$782,$A134,СВЦЭМ!$B$39:$B$782,F$119)+'СЕТ СН'!$I$12+СВЦЭМ!$D$10+'СЕТ СН'!$I$5-'СЕТ СН'!$I$20</f>
        <v>2960.3438823300003</v>
      </c>
      <c r="G134" s="36">
        <f>SUMIFS(СВЦЭМ!$C$39:$C$782,СВЦЭМ!$A$39:$A$782,$A134,СВЦЭМ!$B$39:$B$782,G$119)+'СЕТ СН'!$I$12+СВЦЭМ!$D$10+'СЕТ СН'!$I$5-'СЕТ СН'!$I$20</f>
        <v>2957.1801792599999</v>
      </c>
      <c r="H134" s="36">
        <f>SUMIFS(СВЦЭМ!$C$39:$C$782,СВЦЭМ!$A$39:$A$782,$A134,СВЦЭМ!$B$39:$B$782,H$119)+'СЕТ СН'!$I$12+СВЦЭМ!$D$10+'СЕТ СН'!$I$5-'СЕТ СН'!$I$20</f>
        <v>2964.21930389</v>
      </c>
      <c r="I134" s="36">
        <f>SUMIFS(СВЦЭМ!$C$39:$C$782,СВЦЭМ!$A$39:$A$782,$A134,СВЦЭМ!$B$39:$B$782,I$119)+'СЕТ СН'!$I$12+СВЦЭМ!$D$10+'СЕТ СН'!$I$5-'СЕТ СН'!$I$20</f>
        <v>2880.9226184400004</v>
      </c>
      <c r="J134" s="36">
        <f>SUMIFS(СВЦЭМ!$C$39:$C$782,СВЦЭМ!$A$39:$A$782,$A134,СВЦЭМ!$B$39:$B$782,J$119)+'СЕТ СН'!$I$12+СВЦЭМ!$D$10+'СЕТ СН'!$I$5-'СЕТ СН'!$I$20</f>
        <v>2844.1960855699999</v>
      </c>
      <c r="K134" s="36">
        <f>SUMIFS(СВЦЭМ!$C$39:$C$782,СВЦЭМ!$A$39:$A$782,$A134,СВЦЭМ!$B$39:$B$782,K$119)+'СЕТ СН'!$I$12+СВЦЭМ!$D$10+'СЕТ СН'!$I$5-'СЕТ СН'!$I$20</f>
        <v>2826.6433646800001</v>
      </c>
      <c r="L134" s="36">
        <f>SUMIFS(СВЦЭМ!$C$39:$C$782,СВЦЭМ!$A$39:$A$782,$A134,СВЦЭМ!$B$39:$B$782,L$119)+'СЕТ СН'!$I$12+СВЦЭМ!$D$10+'СЕТ СН'!$I$5-'СЕТ СН'!$I$20</f>
        <v>2817.3627252300003</v>
      </c>
      <c r="M134" s="36">
        <f>SUMIFS(СВЦЭМ!$C$39:$C$782,СВЦЭМ!$A$39:$A$782,$A134,СВЦЭМ!$B$39:$B$782,M$119)+'СЕТ СН'!$I$12+СВЦЭМ!$D$10+'СЕТ СН'!$I$5-'СЕТ СН'!$I$20</f>
        <v>2875.09102218</v>
      </c>
      <c r="N134" s="36">
        <f>SUMIFS(СВЦЭМ!$C$39:$C$782,СВЦЭМ!$A$39:$A$782,$A134,СВЦЭМ!$B$39:$B$782,N$119)+'СЕТ СН'!$I$12+СВЦЭМ!$D$10+'СЕТ СН'!$I$5-'СЕТ СН'!$I$20</f>
        <v>2922.6046350800002</v>
      </c>
      <c r="O134" s="36">
        <f>SUMIFS(СВЦЭМ!$C$39:$C$782,СВЦЭМ!$A$39:$A$782,$A134,СВЦЭМ!$B$39:$B$782,O$119)+'СЕТ СН'!$I$12+СВЦЭМ!$D$10+'СЕТ СН'!$I$5-'СЕТ СН'!$I$20</f>
        <v>2963.4843505500003</v>
      </c>
      <c r="P134" s="36">
        <f>SUMIFS(СВЦЭМ!$C$39:$C$782,СВЦЭМ!$A$39:$A$782,$A134,СВЦЭМ!$B$39:$B$782,P$119)+'СЕТ СН'!$I$12+СВЦЭМ!$D$10+'СЕТ СН'!$I$5-'СЕТ СН'!$I$20</f>
        <v>2966.4584780800001</v>
      </c>
      <c r="Q134" s="36">
        <f>SUMIFS(СВЦЭМ!$C$39:$C$782,СВЦЭМ!$A$39:$A$782,$A134,СВЦЭМ!$B$39:$B$782,Q$119)+'СЕТ СН'!$I$12+СВЦЭМ!$D$10+'СЕТ СН'!$I$5-'СЕТ СН'!$I$20</f>
        <v>2975.05807327</v>
      </c>
      <c r="R134" s="36">
        <f>SUMIFS(СВЦЭМ!$C$39:$C$782,СВЦЭМ!$A$39:$A$782,$A134,СВЦЭМ!$B$39:$B$782,R$119)+'СЕТ СН'!$I$12+СВЦЭМ!$D$10+'СЕТ СН'!$I$5-'СЕТ СН'!$I$20</f>
        <v>2942.8655476399999</v>
      </c>
      <c r="S134" s="36">
        <f>SUMIFS(СВЦЭМ!$C$39:$C$782,СВЦЭМ!$A$39:$A$782,$A134,СВЦЭМ!$B$39:$B$782,S$119)+'СЕТ СН'!$I$12+СВЦЭМ!$D$10+'СЕТ СН'!$I$5-'СЕТ СН'!$I$20</f>
        <v>2882.5310802399999</v>
      </c>
      <c r="T134" s="36">
        <f>SUMIFS(СВЦЭМ!$C$39:$C$782,СВЦЭМ!$A$39:$A$782,$A134,СВЦЭМ!$B$39:$B$782,T$119)+'СЕТ СН'!$I$12+СВЦЭМ!$D$10+'СЕТ СН'!$I$5-'СЕТ СН'!$I$20</f>
        <v>2831.6750144400003</v>
      </c>
      <c r="U134" s="36">
        <f>SUMIFS(СВЦЭМ!$C$39:$C$782,СВЦЭМ!$A$39:$A$782,$A134,СВЦЭМ!$B$39:$B$782,U$119)+'СЕТ СН'!$I$12+СВЦЭМ!$D$10+'СЕТ СН'!$I$5-'СЕТ СН'!$I$20</f>
        <v>2827.7520169899999</v>
      </c>
      <c r="V134" s="36">
        <f>SUMIFS(СВЦЭМ!$C$39:$C$782,СВЦЭМ!$A$39:$A$782,$A134,СВЦЭМ!$B$39:$B$782,V$119)+'СЕТ СН'!$I$12+СВЦЭМ!$D$10+'СЕТ СН'!$I$5-'СЕТ СН'!$I$20</f>
        <v>2789.3370544100003</v>
      </c>
      <c r="W134" s="36">
        <f>SUMIFS(СВЦЭМ!$C$39:$C$782,СВЦЭМ!$A$39:$A$782,$A134,СВЦЭМ!$B$39:$B$782,W$119)+'СЕТ СН'!$I$12+СВЦЭМ!$D$10+'СЕТ СН'!$I$5-'СЕТ СН'!$I$20</f>
        <v>2779.9316730800001</v>
      </c>
      <c r="X134" s="36">
        <f>SUMIFS(СВЦЭМ!$C$39:$C$782,СВЦЭМ!$A$39:$A$782,$A134,СВЦЭМ!$B$39:$B$782,X$119)+'СЕТ СН'!$I$12+СВЦЭМ!$D$10+'СЕТ СН'!$I$5-'СЕТ СН'!$I$20</f>
        <v>2796.7937573300001</v>
      </c>
      <c r="Y134" s="36">
        <f>SUMIFS(СВЦЭМ!$C$39:$C$782,СВЦЭМ!$A$39:$A$782,$A134,СВЦЭМ!$B$39:$B$782,Y$119)+'СЕТ СН'!$I$12+СВЦЭМ!$D$10+'СЕТ СН'!$I$5-'СЕТ СН'!$I$20</f>
        <v>2813.04339024</v>
      </c>
    </row>
    <row r="135" spans="1:25" ht="15.75" x14ac:dyDescent="0.2">
      <c r="A135" s="35">
        <f t="shared" si="3"/>
        <v>44363</v>
      </c>
      <c r="B135" s="36">
        <f>SUMIFS(СВЦЭМ!$C$39:$C$782,СВЦЭМ!$A$39:$A$782,$A135,СВЦЭМ!$B$39:$B$782,B$119)+'СЕТ СН'!$I$12+СВЦЭМ!$D$10+'СЕТ СН'!$I$5-'СЕТ СН'!$I$20</f>
        <v>2837.5318204</v>
      </c>
      <c r="C135" s="36">
        <f>SUMIFS(СВЦЭМ!$C$39:$C$782,СВЦЭМ!$A$39:$A$782,$A135,СВЦЭМ!$B$39:$B$782,C$119)+'СЕТ СН'!$I$12+СВЦЭМ!$D$10+'СЕТ СН'!$I$5-'СЕТ СН'!$I$20</f>
        <v>2920.7315149200003</v>
      </c>
      <c r="D135" s="36">
        <f>SUMIFS(СВЦЭМ!$C$39:$C$782,СВЦЭМ!$A$39:$A$782,$A135,СВЦЭМ!$B$39:$B$782,D$119)+'СЕТ СН'!$I$12+СВЦЭМ!$D$10+'СЕТ СН'!$I$5-'СЕТ СН'!$I$20</f>
        <v>2953.8154198500001</v>
      </c>
      <c r="E135" s="36">
        <f>SUMIFS(СВЦЭМ!$C$39:$C$782,СВЦЭМ!$A$39:$A$782,$A135,СВЦЭМ!$B$39:$B$782,E$119)+'СЕТ СН'!$I$12+СВЦЭМ!$D$10+'СЕТ СН'!$I$5-'СЕТ СН'!$I$20</f>
        <v>2949.2891190700002</v>
      </c>
      <c r="F135" s="36">
        <f>SUMIFS(СВЦЭМ!$C$39:$C$782,СВЦЭМ!$A$39:$A$782,$A135,СВЦЭМ!$B$39:$B$782,F$119)+'СЕТ СН'!$I$12+СВЦЭМ!$D$10+'СЕТ СН'!$I$5-'СЕТ СН'!$I$20</f>
        <v>2943.1676255900002</v>
      </c>
      <c r="G135" s="36">
        <f>SUMIFS(СВЦЭМ!$C$39:$C$782,СВЦЭМ!$A$39:$A$782,$A135,СВЦЭМ!$B$39:$B$782,G$119)+'СЕТ СН'!$I$12+СВЦЭМ!$D$10+'СЕТ СН'!$I$5-'СЕТ СН'!$I$20</f>
        <v>2953.5067653000001</v>
      </c>
      <c r="H135" s="36">
        <f>SUMIFS(СВЦЭМ!$C$39:$C$782,СВЦЭМ!$A$39:$A$782,$A135,СВЦЭМ!$B$39:$B$782,H$119)+'СЕТ СН'!$I$12+СВЦЭМ!$D$10+'СЕТ СН'!$I$5-'СЕТ СН'!$I$20</f>
        <v>2940.8601203300004</v>
      </c>
      <c r="I135" s="36">
        <f>SUMIFS(СВЦЭМ!$C$39:$C$782,СВЦЭМ!$A$39:$A$782,$A135,СВЦЭМ!$B$39:$B$782,I$119)+'СЕТ СН'!$I$12+СВЦЭМ!$D$10+'СЕТ СН'!$I$5-'СЕТ СН'!$I$20</f>
        <v>2889.8751545200003</v>
      </c>
      <c r="J135" s="36">
        <f>SUMIFS(СВЦЭМ!$C$39:$C$782,СВЦЭМ!$A$39:$A$782,$A135,СВЦЭМ!$B$39:$B$782,J$119)+'СЕТ СН'!$I$12+СВЦЭМ!$D$10+'СЕТ СН'!$I$5-'СЕТ СН'!$I$20</f>
        <v>2840.3374877900001</v>
      </c>
      <c r="K135" s="36">
        <f>SUMIFS(СВЦЭМ!$C$39:$C$782,СВЦЭМ!$A$39:$A$782,$A135,СВЦЭМ!$B$39:$B$782,K$119)+'СЕТ СН'!$I$12+СВЦЭМ!$D$10+'СЕТ СН'!$I$5-'СЕТ СН'!$I$20</f>
        <v>2812.0760866999999</v>
      </c>
      <c r="L135" s="36">
        <f>SUMIFS(СВЦЭМ!$C$39:$C$782,СВЦЭМ!$A$39:$A$782,$A135,СВЦЭМ!$B$39:$B$782,L$119)+'СЕТ СН'!$I$12+СВЦЭМ!$D$10+'СЕТ СН'!$I$5-'СЕТ СН'!$I$20</f>
        <v>2832.57632655</v>
      </c>
      <c r="M135" s="36">
        <f>SUMIFS(СВЦЭМ!$C$39:$C$782,СВЦЭМ!$A$39:$A$782,$A135,СВЦЭМ!$B$39:$B$782,M$119)+'СЕТ СН'!$I$12+СВЦЭМ!$D$10+'СЕТ СН'!$I$5-'СЕТ СН'!$I$20</f>
        <v>2867.8655029199999</v>
      </c>
      <c r="N135" s="36">
        <f>SUMIFS(СВЦЭМ!$C$39:$C$782,СВЦЭМ!$A$39:$A$782,$A135,СВЦЭМ!$B$39:$B$782,N$119)+'СЕТ СН'!$I$12+СВЦЭМ!$D$10+'СЕТ СН'!$I$5-'СЕТ СН'!$I$20</f>
        <v>2935.3594327200003</v>
      </c>
      <c r="O135" s="36">
        <f>SUMIFS(СВЦЭМ!$C$39:$C$782,СВЦЭМ!$A$39:$A$782,$A135,СВЦЭМ!$B$39:$B$782,O$119)+'СЕТ СН'!$I$12+СВЦЭМ!$D$10+'СЕТ СН'!$I$5-'СЕТ СН'!$I$20</f>
        <v>2951.3020484600002</v>
      </c>
      <c r="P135" s="36">
        <f>SUMIFS(СВЦЭМ!$C$39:$C$782,СВЦЭМ!$A$39:$A$782,$A135,СВЦЭМ!$B$39:$B$782,P$119)+'СЕТ СН'!$I$12+СВЦЭМ!$D$10+'СЕТ СН'!$I$5-'СЕТ СН'!$I$20</f>
        <v>2961.9731457000003</v>
      </c>
      <c r="Q135" s="36">
        <f>SUMIFS(СВЦЭМ!$C$39:$C$782,СВЦЭМ!$A$39:$A$782,$A135,СВЦЭМ!$B$39:$B$782,Q$119)+'СЕТ СН'!$I$12+СВЦЭМ!$D$10+'СЕТ СН'!$I$5-'СЕТ СН'!$I$20</f>
        <v>2963.69487665</v>
      </c>
      <c r="R135" s="36">
        <f>SUMIFS(СВЦЭМ!$C$39:$C$782,СВЦЭМ!$A$39:$A$782,$A135,СВЦЭМ!$B$39:$B$782,R$119)+'СЕТ СН'!$I$12+СВЦЭМ!$D$10+'СЕТ СН'!$I$5-'СЕТ СН'!$I$20</f>
        <v>2946.2362071699999</v>
      </c>
      <c r="S135" s="36">
        <f>SUMIFS(СВЦЭМ!$C$39:$C$782,СВЦЭМ!$A$39:$A$782,$A135,СВЦЭМ!$B$39:$B$782,S$119)+'СЕТ СН'!$I$12+СВЦЭМ!$D$10+'СЕТ СН'!$I$5-'СЕТ СН'!$I$20</f>
        <v>2882.8237787799999</v>
      </c>
      <c r="T135" s="36">
        <f>SUMIFS(СВЦЭМ!$C$39:$C$782,СВЦЭМ!$A$39:$A$782,$A135,СВЦЭМ!$B$39:$B$782,T$119)+'СЕТ СН'!$I$12+СВЦЭМ!$D$10+'СЕТ СН'!$I$5-'СЕТ СН'!$I$20</f>
        <v>2830.1659796800004</v>
      </c>
      <c r="U135" s="36">
        <f>SUMIFS(СВЦЭМ!$C$39:$C$782,СВЦЭМ!$A$39:$A$782,$A135,СВЦЭМ!$B$39:$B$782,U$119)+'СЕТ СН'!$I$12+СВЦЭМ!$D$10+'СЕТ СН'!$I$5-'СЕТ СН'!$I$20</f>
        <v>2811.3596891100001</v>
      </c>
      <c r="V135" s="36">
        <f>SUMIFS(СВЦЭМ!$C$39:$C$782,СВЦЭМ!$A$39:$A$782,$A135,СВЦЭМ!$B$39:$B$782,V$119)+'СЕТ СН'!$I$12+СВЦЭМ!$D$10+'СЕТ СН'!$I$5-'СЕТ СН'!$I$20</f>
        <v>2787.28345752</v>
      </c>
      <c r="W135" s="36">
        <f>SUMIFS(СВЦЭМ!$C$39:$C$782,СВЦЭМ!$A$39:$A$782,$A135,СВЦЭМ!$B$39:$B$782,W$119)+'СЕТ СН'!$I$12+СВЦЭМ!$D$10+'СЕТ СН'!$I$5-'СЕТ СН'!$I$20</f>
        <v>2769.5633296599999</v>
      </c>
      <c r="X135" s="36">
        <f>SUMIFS(СВЦЭМ!$C$39:$C$782,СВЦЭМ!$A$39:$A$782,$A135,СВЦЭМ!$B$39:$B$782,X$119)+'СЕТ СН'!$I$12+СВЦЭМ!$D$10+'СЕТ СН'!$I$5-'СЕТ СН'!$I$20</f>
        <v>2778.80941209</v>
      </c>
      <c r="Y135" s="36">
        <f>SUMIFS(СВЦЭМ!$C$39:$C$782,СВЦЭМ!$A$39:$A$782,$A135,СВЦЭМ!$B$39:$B$782,Y$119)+'СЕТ СН'!$I$12+СВЦЭМ!$D$10+'СЕТ СН'!$I$5-'СЕТ СН'!$I$20</f>
        <v>2799.61080902</v>
      </c>
    </row>
    <row r="136" spans="1:25" ht="15.75" x14ac:dyDescent="0.2">
      <c r="A136" s="35">
        <f t="shared" si="3"/>
        <v>44364</v>
      </c>
      <c r="B136" s="36">
        <f>SUMIFS(СВЦЭМ!$C$39:$C$782,СВЦЭМ!$A$39:$A$782,$A136,СВЦЭМ!$B$39:$B$782,B$119)+'СЕТ СН'!$I$12+СВЦЭМ!$D$10+'СЕТ СН'!$I$5-'СЕТ СН'!$I$20</f>
        <v>2869.4098095899999</v>
      </c>
      <c r="C136" s="36">
        <f>SUMIFS(СВЦЭМ!$C$39:$C$782,СВЦЭМ!$A$39:$A$782,$A136,СВЦЭМ!$B$39:$B$782,C$119)+'СЕТ СН'!$I$12+СВЦЭМ!$D$10+'СЕТ СН'!$I$5-'СЕТ СН'!$I$20</f>
        <v>2962.8895504100001</v>
      </c>
      <c r="D136" s="36">
        <f>SUMIFS(СВЦЭМ!$C$39:$C$782,СВЦЭМ!$A$39:$A$782,$A136,СВЦЭМ!$B$39:$B$782,D$119)+'СЕТ СН'!$I$12+СВЦЭМ!$D$10+'СЕТ СН'!$I$5-'СЕТ СН'!$I$20</f>
        <v>2976.8834827999999</v>
      </c>
      <c r="E136" s="36">
        <f>SUMIFS(СВЦЭМ!$C$39:$C$782,СВЦЭМ!$A$39:$A$782,$A136,СВЦЭМ!$B$39:$B$782,E$119)+'СЕТ СН'!$I$12+СВЦЭМ!$D$10+'СЕТ СН'!$I$5-'СЕТ СН'!$I$20</f>
        <v>2971.6843508400002</v>
      </c>
      <c r="F136" s="36">
        <f>SUMIFS(СВЦЭМ!$C$39:$C$782,СВЦЭМ!$A$39:$A$782,$A136,СВЦЭМ!$B$39:$B$782,F$119)+'СЕТ СН'!$I$12+СВЦЭМ!$D$10+'СЕТ СН'!$I$5-'СЕТ СН'!$I$20</f>
        <v>2963.4700882699999</v>
      </c>
      <c r="G136" s="36">
        <f>SUMIFS(СВЦЭМ!$C$39:$C$782,СВЦЭМ!$A$39:$A$782,$A136,СВЦЭМ!$B$39:$B$782,G$119)+'СЕТ СН'!$I$12+СВЦЭМ!$D$10+'СЕТ СН'!$I$5-'СЕТ СН'!$I$20</f>
        <v>2974.5857041500003</v>
      </c>
      <c r="H136" s="36">
        <f>SUMIFS(СВЦЭМ!$C$39:$C$782,СВЦЭМ!$A$39:$A$782,$A136,СВЦЭМ!$B$39:$B$782,H$119)+'СЕТ СН'!$I$12+СВЦЭМ!$D$10+'СЕТ СН'!$I$5-'СЕТ СН'!$I$20</f>
        <v>3002.3090710900001</v>
      </c>
      <c r="I136" s="36">
        <f>SUMIFS(СВЦЭМ!$C$39:$C$782,СВЦЭМ!$A$39:$A$782,$A136,СВЦЭМ!$B$39:$B$782,I$119)+'СЕТ СН'!$I$12+СВЦЭМ!$D$10+'СЕТ СН'!$I$5-'СЕТ СН'!$I$20</f>
        <v>2915.4753486600002</v>
      </c>
      <c r="J136" s="36">
        <f>SUMIFS(СВЦЭМ!$C$39:$C$782,СВЦЭМ!$A$39:$A$782,$A136,СВЦЭМ!$B$39:$B$782,J$119)+'СЕТ СН'!$I$12+СВЦЭМ!$D$10+'СЕТ СН'!$I$5-'СЕТ СН'!$I$20</f>
        <v>2889.0526180699999</v>
      </c>
      <c r="K136" s="36">
        <f>SUMIFS(СВЦЭМ!$C$39:$C$782,СВЦЭМ!$A$39:$A$782,$A136,СВЦЭМ!$B$39:$B$782,K$119)+'СЕТ СН'!$I$12+СВЦЭМ!$D$10+'СЕТ СН'!$I$5-'СЕТ СН'!$I$20</f>
        <v>2872.64226031</v>
      </c>
      <c r="L136" s="36">
        <f>SUMIFS(СВЦЭМ!$C$39:$C$782,СВЦЭМ!$A$39:$A$782,$A136,СВЦЭМ!$B$39:$B$782,L$119)+'СЕТ СН'!$I$12+СВЦЭМ!$D$10+'СЕТ СН'!$I$5-'СЕТ СН'!$I$20</f>
        <v>2862.1051632100002</v>
      </c>
      <c r="M136" s="36">
        <f>SUMIFS(СВЦЭМ!$C$39:$C$782,СВЦЭМ!$A$39:$A$782,$A136,СВЦЭМ!$B$39:$B$782,M$119)+'СЕТ СН'!$I$12+СВЦЭМ!$D$10+'СЕТ СН'!$I$5-'СЕТ СН'!$I$20</f>
        <v>2911.0053235700002</v>
      </c>
      <c r="N136" s="36">
        <f>SUMIFS(СВЦЭМ!$C$39:$C$782,СВЦЭМ!$A$39:$A$782,$A136,СВЦЭМ!$B$39:$B$782,N$119)+'СЕТ СН'!$I$12+СВЦЭМ!$D$10+'СЕТ СН'!$I$5-'СЕТ СН'!$I$20</f>
        <v>2970.42797109</v>
      </c>
      <c r="O136" s="36">
        <f>SUMIFS(СВЦЭМ!$C$39:$C$782,СВЦЭМ!$A$39:$A$782,$A136,СВЦЭМ!$B$39:$B$782,O$119)+'СЕТ СН'!$I$12+СВЦЭМ!$D$10+'СЕТ СН'!$I$5-'СЕТ СН'!$I$20</f>
        <v>2969.0941641100003</v>
      </c>
      <c r="P136" s="36">
        <f>SUMIFS(СВЦЭМ!$C$39:$C$782,СВЦЭМ!$A$39:$A$782,$A136,СВЦЭМ!$B$39:$B$782,P$119)+'СЕТ СН'!$I$12+СВЦЭМ!$D$10+'СЕТ СН'!$I$5-'СЕТ СН'!$I$20</f>
        <v>2999.80108169</v>
      </c>
      <c r="Q136" s="36">
        <f>SUMIFS(СВЦЭМ!$C$39:$C$782,СВЦЭМ!$A$39:$A$782,$A136,СВЦЭМ!$B$39:$B$782,Q$119)+'СЕТ СН'!$I$12+СВЦЭМ!$D$10+'СЕТ СН'!$I$5-'СЕТ СН'!$I$20</f>
        <v>2993.76257756</v>
      </c>
      <c r="R136" s="36">
        <f>SUMIFS(СВЦЭМ!$C$39:$C$782,СВЦЭМ!$A$39:$A$782,$A136,СВЦЭМ!$B$39:$B$782,R$119)+'СЕТ СН'!$I$12+СВЦЭМ!$D$10+'СЕТ СН'!$I$5-'СЕТ СН'!$I$20</f>
        <v>2988.05628566</v>
      </c>
      <c r="S136" s="36">
        <f>SUMIFS(СВЦЭМ!$C$39:$C$782,СВЦЭМ!$A$39:$A$782,$A136,СВЦЭМ!$B$39:$B$782,S$119)+'СЕТ СН'!$I$12+СВЦЭМ!$D$10+'СЕТ СН'!$I$5-'СЕТ СН'!$I$20</f>
        <v>2929.8327615300004</v>
      </c>
      <c r="T136" s="36">
        <f>SUMIFS(СВЦЭМ!$C$39:$C$782,СВЦЭМ!$A$39:$A$782,$A136,СВЦЭМ!$B$39:$B$782,T$119)+'СЕТ СН'!$I$12+СВЦЭМ!$D$10+'СЕТ СН'!$I$5-'СЕТ СН'!$I$20</f>
        <v>2875.6176304500004</v>
      </c>
      <c r="U136" s="36">
        <f>SUMIFS(СВЦЭМ!$C$39:$C$782,СВЦЭМ!$A$39:$A$782,$A136,СВЦЭМ!$B$39:$B$782,U$119)+'СЕТ СН'!$I$12+СВЦЭМ!$D$10+'СЕТ СН'!$I$5-'СЕТ СН'!$I$20</f>
        <v>2873.6100750100004</v>
      </c>
      <c r="V136" s="36">
        <f>SUMIFS(СВЦЭМ!$C$39:$C$782,СВЦЭМ!$A$39:$A$782,$A136,СВЦЭМ!$B$39:$B$782,V$119)+'СЕТ СН'!$I$12+СВЦЭМ!$D$10+'СЕТ СН'!$I$5-'СЕТ СН'!$I$20</f>
        <v>2835.5100110100002</v>
      </c>
      <c r="W136" s="36">
        <f>SUMIFS(СВЦЭМ!$C$39:$C$782,СВЦЭМ!$A$39:$A$782,$A136,СВЦЭМ!$B$39:$B$782,W$119)+'СЕТ СН'!$I$12+СВЦЭМ!$D$10+'СЕТ СН'!$I$5-'СЕТ СН'!$I$20</f>
        <v>2799.9710180500001</v>
      </c>
      <c r="X136" s="36">
        <f>SUMIFS(СВЦЭМ!$C$39:$C$782,СВЦЭМ!$A$39:$A$782,$A136,СВЦЭМ!$B$39:$B$782,X$119)+'СЕТ СН'!$I$12+СВЦЭМ!$D$10+'СЕТ СН'!$I$5-'СЕТ СН'!$I$20</f>
        <v>2829.624104</v>
      </c>
      <c r="Y136" s="36">
        <f>SUMIFS(СВЦЭМ!$C$39:$C$782,СВЦЭМ!$A$39:$A$782,$A136,СВЦЭМ!$B$39:$B$782,Y$119)+'СЕТ СН'!$I$12+СВЦЭМ!$D$10+'СЕТ СН'!$I$5-'СЕТ СН'!$I$20</f>
        <v>2834.8874640100003</v>
      </c>
    </row>
    <row r="137" spans="1:25" ht="15.75" x14ac:dyDescent="0.2">
      <c r="A137" s="35">
        <f t="shared" si="3"/>
        <v>44365</v>
      </c>
      <c r="B137" s="36">
        <f>SUMIFS(СВЦЭМ!$C$39:$C$782,СВЦЭМ!$A$39:$A$782,$A137,СВЦЭМ!$B$39:$B$782,B$119)+'СЕТ СН'!$I$12+СВЦЭМ!$D$10+'СЕТ СН'!$I$5-'СЕТ СН'!$I$20</f>
        <v>2879.6126420099999</v>
      </c>
      <c r="C137" s="36">
        <f>SUMIFS(СВЦЭМ!$C$39:$C$782,СВЦЭМ!$A$39:$A$782,$A137,СВЦЭМ!$B$39:$B$782,C$119)+'СЕТ СН'!$I$12+СВЦЭМ!$D$10+'СЕТ СН'!$I$5-'СЕТ СН'!$I$20</f>
        <v>2952.1013713700004</v>
      </c>
      <c r="D137" s="36">
        <f>SUMIFS(СВЦЭМ!$C$39:$C$782,СВЦЭМ!$A$39:$A$782,$A137,СВЦЭМ!$B$39:$B$782,D$119)+'СЕТ СН'!$I$12+СВЦЭМ!$D$10+'СЕТ СН'!$I$5-'СЕТ СН'!$I$20</f>
        <v>2968.1136905000003</v>
      </c>
      <c r="E137" s="36">
        <f>SUMIFS(СВЦЭМ!$C$39:$C$782,СВЦЭМ!$A$39:$A$782,$A137,СВЦЭМ!$B$39:$B$782,E$119)+'СЕТ СН'!$I$12+СВЦЭМ!$D$10+'СЕТ СН'!$I$5-'СЕТ СН'!$I$20</f>
        <v>2956.0167946500001</v>
      </c>
      <c r="F137" s="36">
        <f>SUMIFS(СВЦЭМ!$C$39:$C$782,СВЦЭМ!$A$39:$A$782,$A137,СВЦЭМ!$B$39:$B$782,F$119)+'СЕТ СН'!$I$12+СВЦЭМ!$D$10+'СЕТ СН'!$I$5-'СЕТ СН'!$I$20</f>
        <v>2955.5728643700004</v>
      </c>
      <c r="G137" s="36">
        <f>SUMIFS(СВЦЭМ!$C$39:$C$782,СВЦЭМ!$A$39:$A$782,$A137,СВЦЭМ!$B$39:$B$782,G$119)+'СЕТ СН'!$I$12+СВЦЭМ!$D$10+'СЕТ СН'!$I$5-'СЕТ СН'!$I$20</f>
        <v>2966.9932147100003</v>
      </c>
      <c r="H137" s="36">
        <f>SUMIFS(СВЦЭМ!$C$39:$C$782,СВЦЭМ!$A$39:$A$782,$A137,СВЦЭМ!$B$39:$B$782,H$119)+'СЕТ СН'!$I$12+СВЦЭМ!$D$10+'СЕТ СН'!$I$5-'СЕТ СН'!$I$20</f>
        <v>3003.08286967</v>
      </c>
      <c r="I137" s="36">
        <f>SUMIFS(СВЦЭМ!$C$39:$C$782,СВЦЭМ!$A$39:$A$782,$A137,СВЦЭМ!$B$39:$B$782,I$119)+'СЕТ СН'!$I$12+СВЦЭМ!$D$10+'СЕТ СН'!$I$5-'СЕТ СН'!$I$20</f>
        <v>2924.1076649400002</v>
      </c>
      <c r="J137" s="36">
        <f>SUMIFS(СВЦЭМ!$C$39:$C$782,СВЦЭМ!$A$39:$A$782,$A137,СВЦЭМ!$B$39:$B$782,J$119)+'СЕТ СН'!$I$12+СВЦЭМ!$D$10+'СЕТ СН'!$I$5-'СЕТ СН'!$I$20</f>
        <v>2850.9087084500002</v>
      </c>
      <c r="K137" s="36">
        <f>SUMIFS(СВЦЭМ!$C$39:$C$782,СВЦЭМ!$A$39:$A$782,$A137,СВЦЭМ!$B$39:$B$782,K$119)+'СЕТ СН'!$I$12+СВЦЭМ!$D$10+'СЕТ СН'!$I$5-'СЕТ СН'!$I$20</f>
        <v>2856.4634036100001</v>
      </c>
      <c r="L137" s="36">
        <f>SUMIFS(СВЦЭМ!$C$39:$C$782,СВЦЭМ!$A$39:$A$782,$A137,СВЦЭМ!$B$39:$B$782,L$119)+'СЕТ СН'!$I$12+СВЦЭМ!$D$10+'СЕТ СН'!$I$5-'СЕТ СН'!$I$20</f>
        <v>2842.1804374600001</v>
      </c>
      <c r="M137" s="36">
        <f>SUMIFS(СВЦЭМ!$C$39:$C$782,СВЦЭМ!$A$39:$A$782,$A137,СВЦЭМ!$B$39:$B$782,M$119)+'СЕТ СН'!$I$12+СВЦЭМ!$D$10+'СЕТ СН'!$I$5-'СЕТ СН'!$I$20</f>
        <v>2872.6175476000003</v>
      </c>
      <c r="N137" s="36">
        <f>SUMIFS(СВЦЭМ!$C$39:$C$782,СВЦЭМ!$A$39:$A$782,$A137,СВЦЭМ!$B$39:$B$782,N$119)+'СЕТ СН'!$I$12+СВЦЭМ!$D$10+'СЕТ СН'!$I$5-'СЕТ СН'!$I$20</f>
        <v>2927.4809849800004</v>
      </c>
      <c r="O137" s="36">
        <f>SUMIFS(СВЦЭМ!$C$39:$C$782,СВЦЭМ!$A$39:$A$782,$A137,СВЦЭМ!$B$39:$B$782,O$119)+'СЕТ СН'!$I$12+СВЦЭМ!$D$10+'СЕТ СН'!$I$5-'СЕТ СН'!$I$20</f>
        <v>2985.4304439100001</v>
      </c>
      <c r="P137" s="36">
        <f>SUMIFS(СВЦЭМ!$C$39:$C$782,СВЦЭМ!$A$39:$A$782,$A137,СВЦЭМ!$B$39:$B$782,P$119)+'СЕТ СН'!$I$12+СВЦЭМ!$D$10+'СЕТ СН'!$I$5-'СЕТ СН'!$I$20</f>
        <v>3002.50140831</v>
      </c>
      <c r="Q137" s="36">
        <f>SUMIFS(СВЦЭМ!$C$39:$C$782,СВЦЭМ!$A$39:$A$782,$A137,СВЦЭМ!$B$39:$B$782,Q$119)+'СЕТ СН'!$I$12+СВЦЭМ!$D$10+'СЕТ СН'!$I$5-'СЕТ СН'!$I$20</f>
        <v>2998.8368728200003</v>
      </c>
      <c r="R137" s="36">
        <f>SUMIFS(СВЦЭМ!$C$39:$C$782,СВЦЭМ!$A$39:$A$782,$A137,СВЦЭМ!$B$39:$B$782,R$119)+'СЕТ СН'!$I$12+СВЦЭМ!$D$10+'СЕТ СН'!$I$5-'СЕТ СН'!$I$20</f>
        <v>2950.32277815</v>
      </c>
      <c r="S137" s="36">
        <f>SUMIFS(СВЦЭМ!$C$39:$C$782,СВЦЭМ!$A$39:$A$782,$A137,СВЦЭМ!$B$39:$B$782,S$119)+'СЕТ СН'!$I$12+СВЦЭМ!$D$10+'СЕТ СН'!$I$5-'СЕТ СН'!$I$20</f>
        <v>2881.8710731700003</v>
      </c>
      <c r="T137" s="36">
        <f>SUMIFS(СВЦЭМ!$C$39:$C$782,СВЦЭМ!$A$39:$A$782,$A137,СВЦЭМ!$B$39:$B$782,T$119)+'СЕТ СН'!$I$12+СВЦЭМ!$D$10+'СЕТ СН'!$I$5-'СЕТ СН'!$I$20</f>
        <v>2845.3597354000003</v>
      </c>
      <c r="U137" s="36">
        <f>SUMIFS(СВЦЭМ!$C$39:$C$782,СВЦЭМ!$A$39:$A$782,$A137,СВЦЭМ!$B$39:$B$782,U$119)+'СЕТ СН'!$I$12+СВЦЭМ!$D$10+'СЕТ СН'!$I$5-'СЕТ СН'!$I$20</f>
        <v>2848.62420264</v>
      </c>
      <c r="V137" s="36">
        <f>SUMIFS(СВЦЭМ!$C$39:$C$782,СВЦЭМ!$A$39:$A$782,$A137,СВЦЭМ!$B$39:$B$782,V$119)+'СЕТ СН'!$I$12+СВЦЭМ!$D$10+'СЕТ СН'!$I$5-'СЕТ СН'!$I$20</f>
        <v>2846.2629807000003</v>
      </c>
      <c r="W137" s="36">
        <f>SUMIFS(СВЦЭМ!$C$39:$C$782,СВЦЭМ!$A$39:$A$782,$A137,СВЦЭМ!$B$39:$B$782,W$119)+'СЕТ СН'!$I$12+СВЦЭМ!$D$10+'СЕТ СН'!$I$5-'СЕТ СН'!$I$20</f>
        <v>2855.06015553</v>
      </c>
      <c r="X137" s="36">
        <f>SUMIFS(СВЦЭМ!$C$39:$C$782,СВЦЭМ!$A$39:$A$782,$A137,СВЦЭМ!$B$39:$B$782,X$119)+'СЕТ СН'!$I$12+СВЦЭМ!$D$10+'СЕТ СН'!$I$5-'СЕТ СН'!$I$20</f>
        <v>2847.1484491300002</v>
      </c>
      <c r="Y137" s="36">
        <f>SUMIFS(СВЦЭМ!$C$39:$C$782,СВЦЭМ!$A$39:$A$782,$A137,СВЦЭМ!$B$39:$B$782,Y$119)+'СЕТ СН'!$I$12+СВЦЭМ!$D$10+'СЕТ СН'!$I$5-'СЕТ СН'!$I$20</f>
        <v>2847.4935025900004</v>
      </c>
    </row>
    <row r="138" spans="1:25" ht="15.75" x14ac:dyDescent="0.2">
      <c r="A138" s="35">
        <f t="shared" si="3"/>
        <v>44366</v>
      </c>
      <c r="B138" s="36">
        <f>SUMIFS(СВЦЭМ!$C$39:$C$782,СВЦЭМ!$A$39:$A$782,$A138,СВЦЭМ!$B$39:$B$782,B$119)+'СЕТ СН'!$I$12+СВЦЭМ!$D$10+'СЕТ СН'!$I$5-'СЕТ СН'!$I$20</f>
        <v>2745.4510725300001</v>
      </c>
      <c r="C138" s="36">
        <f>SUMIFS(СВЦЭМ!$C$39:$C$782,СВЦЭМ!$A$39:$A$782,$A138,СВЦЭМ!$B$39:$B$782,C$119)+'СЕТ СН'!$I$12+СВЦЭМ!$D$10+'СЕТ СН'!$I$5-'СЕТ СН'!$I$20</f>
        <v>2811.3649505100002</v>
      </c>
      <c r="D138" s="36">
        <f>SUMIFS(СВЦЭМ!$C$39:$C$782,СВЦЭМ!$A$39:$A$782,$A138,СВЦЭМ!$B$39:$B$782,D$119)+'СЕТ СН'!$I$12+СВЦЭМ!$D$10+'СЕТ СН'!$I$5-'СЕТ СН'!$I$20</f>
        <v>2875.2595054800004</v>
      </c>
      <c r="E138" s="36">
        <f>SUMIFS(СВЦЭМ!$C$39:$C$782,СВЦЭМ!$A$39:$A$782,$A138,СВЦЭМ!$B$39:$B$782,E$119)+'СЕТ СН'!$I$12+СВЦЭМ!$D$10+'СЕТ СН'!$I$5-'СЕТ СН'!$I$20</f>
        <v>2887.2696712800002</v>
      </c>
      <c r="F138" s="36">
        <f>SUMIFS(СВЦЭМ!$C$39:$C$782,СВЦЭМ!$A$39:$A$782,$A138,СВЦЭМ!$B$39:$B$782,F$119)+'СЕТ СН'!$I$12+СВЦЭМ!$D$10+'СЕТ СН'!$I$5-'СЕТ СН'!$I$20</f>
        <v>2892.1220343100003</v>
      </c>
      <c r="G138" s="36">
        <f>SUMIFS(СВЦЭМ!$C$39:$C$782,СВЦЭМ!$A$39:$A$782,$A138,СВЦЭМ!$B$39:$B$782,G$119)+'СЕТ СН'!$I$12+СВЦЭМ!$D$10+'СЕТ СН'!$I$5-'СЕТ СН'!$I$20</f>
        <v>2881.4749796599999</v>
      </c>
      <c r="H138" s="36">
        <f>SUMIFS(СВЦЭМ!$C$39:$C$782,СВЦЭМ!$A$39:$A$782,$A138,СВЦЭМ!$B$39:$B$782,H$119)+'СЕТ СН'!$I$12+СВЦЭМ!$D$10+'СЕТ СН'!$I$5-'СЕТ СН'!$I$20</f>
        <v>2863.7628244000002</v>
      </c>
      <c r="I138" s="36">
        <f>SUMIFS(СВЦЭМ!$C$39:$C$782,СВЦЭМ!$A$39:$A$782,$A138,СВЦЭМ!$B$39:$B$782,I$119)+'СЕТ СН'!$I$12+СВЦЭМ!$D$10+'СЕТ СН'!$I$5-'СЕТ СН'!$I$20</f>
        <v>2795.6481229999999</v>
      </c>
      <c r="J138" s="36">
        <f>SUMIFS(СВЦЭМ!$C$39:$C$782,СВЦЭМ!$A$39:$A$782,$A138,СВЦЭМ!$B$39:$B$782,J$119)+'СЕТ СН'!$I$12+СВЦЭМ!$D$10+'СЕТ СН'!$I$5-'СЕТ СН'!$I$20</f>
        <v>2723.1888418900003</v>
      </c>
      <c r="K138" s="36">
        <f>SUMIFS(СВЦЭМ!$C$39:$C$782,СВЦЭМ!$A$39:$A$782,$A138,СВЦЭМ!$B$39:$B$782,K$119)+'СЕТ СН'!$I$12+СВЦЭМ!$D$10+'СЕТ СН'!$I$5-'СЕТ СН'!$I$20</f>
        <v>2726.4711500000003</v>
      </c>
      <c r="L138" s="36">
        <f>SUMIFS(СВЦЭМ!$C$39:$C$782,СВЦЭМ!$A$39:$A$782,$A138,СВЦЭМ!$B$39:$B$782,L$119)+'СЕТ СН'!$I$12+СВЦЭМ!$D$10+'СЕТ СН'!$I$5-'СЕТ СН'!$I$20</f>
        <v>2752.9998203600003</v>
      </c>
      <c r="M138" s="36">
        <f>SUMIFS(СВЦЭМ!$C$39:$C$782,СВЦЭМ!$A$39:$A$782,$A138,СВЦЭМ!$B$39:$B$782,M$119)+'СЕТ СН'!$I$12+СВЦЭМ!$D$10+'СЕТ СН'!$I$5-'СЕТ СН'!$I$20</f>
        <v>2748.1880807100001</v>
      </c>
      <c r="N138" s="36">
        <f>SUMIFS(СВЦЭМ!$C$39:$C$782,СВЦЭМ!$A$39:$A$782,$A138,СВЦЭМ!$B$39:$B$782,N$119)+'СЕТ СН'!$I$12+СВЦЭМ!$D$10+'СЕТ СН'!$I$5-'СЕТ СН'!$I$20</f>
        <v>2795.0916039900003</v>
      </c>
      <c r="O138" s="36">
        <f>SUMIFS(СВЦЭМ!$C$39:$C$782,СВЦЭМ!$A$39:$A$782,$A138,СВЦЭМ!$B$39:$B$782,O$119)+'СЕТ СН'!$I$12+СВЦЭМ!$D$10+'СЕТ СН'!$I$5-'СЕТ СН'!$I$20</f>
        <v>2835.8744658000001</v>
      </c>
      <c r="P138" s="36">
        <f>SUMIFS(СВЦЭМ!$C$39:$C$782,СВЦЭМ!$A$39:$A$782,$A138,СВЦЭМ!$B$39:$B$782,P$119)+'СЕТ СН'!$I$12+СВЦЭМ!$D$10+'СЕТ СН'!$I$5-'СЕТ СН'!$I$20</f>
        <v>2845.48235092</v>
      </c>
      <c r="Q138" s="36">
        <f>SUMIFS(СВЦЭМ!$C$39:$C$782,СВЦЭМ!$A$39:$A$782,$A138,СВЦЭМ!$B$39:$B$782,Q$119)+'СЕТ СН'!$I$12+СВЦЭМ!$D$10+'СЕТ СН'!$I$5-'СЕТ СН'!$I$20</f>
        <v>2848.8526973900002</v>
      </c>
      <c r="R138" s="36">
        <f>SUMIFS(СВЦЭМ!$C$39:$C$782,СВЦЭМ!$A$39:$A$782,$A138,СВЦЭМ!$B$39:$B$782,R$119)+'СЕТ СН'!$I$12+СВЦЭМ!$D$10+'СЕТ СН'!$I$5-'СЕТ СН'!$I$20</f>
        <v>2811.0587889400003</v>
      </c>
      <c r="S138" s="36">
        <f>SUMIFS(СВЦЭМ!$C$39:$C$782,СВЦЭМ!$A$39:$A$782,$A138,СВЦЭМ!$B$39:$B$782,S$119)+'СЕТ СН'!$I$12+СВЦЭМ!$D$10+'СЕТ СН'!$I$5-'СЕТ СН'!$I$20</f>
        <v>2759.7761059000004</v>
      </c>
      <c r="T138" s="36">
        <f>SUMIFS(СВЦЭМ!$C$39:$C$782,СВЦЭМ!$A$39:$A$782,$A138,СВЦЭМ!$B$39:$B$782,T$119)+'СЕТ СН'!$I$12+СВЦЭМ!$D$10+'СЕТ СН'!$I$5-'СЕТ СН'!$I$20</f>
        <v>2724.9379455500002</v>
      </c>
      <c r="U138" s="36">
        <f>SUMIFS(СВЦЭМ!$C$39:$C$782,СВЦЭМ!$A$39:$A$782,$A138,СВЦЭМ!$B$39:$B$782,U$119)+'СЕТ СН'!$I$12+СВЦЭМ!$D$10+'СЕТ СН'!$I$5-'СЕТ СН'!$I$20</f>
        <v>2721.3717359700004</v>
      </c>
      <c r="V138" s="36">
        <f>SUMIFS(СВЦЭМ!$C$39:$C$782,СВЦЭМ!$A$39:$A$782,$A138,СВЦЭМ!$B$39:$B$782,V$119)+'СЕТ СН'!$I$12+СВЦЭМ!$D$10+'СЕТ СН'!$I$5-'СЕТ СН'!$I$20</f>
        <v>2719.18429629</v>
      </c>
      <c r="W138" s="36">
        <f>SUMIFS(СВЦЭМ!$C$39:$C$782,СВЦЭМ!$A$39:$A$782,$A138,СВЦЭМ!$B$39:$B$782,W$119)+'СЕТ СН'!$I$12+СВЦЭМ!$D$10+'СЕТ СН'!$I$5-'СЕТ СН'!$I$20</f>
        <v>2725.4690000000001</v>
      </c>
      <c r="X138" s="36">
        <f>SUMIFS(СВЦЭМ!$C$39:$C$782,СВЦЭМ!$A$39:$A$782,$A138,СВЦЭМ!$B$39:$B$782,X$119)+'СЕТ СН'!$I$12+СВЦЭМ!$D$10+'СЕТ СН'!$I$5-'СЕТ СН'!$I$20</f>
        <v>2719.4607080100004</v>
      </c>
      <c r="Y138" s="36">
        <f>SUMIFS(СВЦЭМ!$C$39:$C$782,СВЦЭМ!$A$39:$A$782,$A138,СВЦЭМ!$B$39:$B$782,Y$119)+'СЕТ СН'!$I$12+СВЦЭМ!$D$10+'СЕТ СН'!$I$5-'СЕТ СН'!$I$20</f>
        <v>2735.6459561000001</v>
      </c>
    </row>
    <row r="139" spans="1:25" ht="15.75" x14ac:dyDescent="0.2">
      <c r="A139" s="35">
        <f t="shared" si="3"/>
        <v>44367</v>
      </c>
      <c r="B139" s="36">
        <f>SUMIFS(СВЦЭМ!$C$39:$C$782,СВЦЭМ!$A$39:$A$782,$A139,СВЦЭМ!$B$39:$B$782,B$119)+'СЕТ СН'!$I$12+СВЦЭМ!$D$10+'СЕТ СН'!$I$5-'СЕТ СН'!$I$20</f>
        <v>2793.1128766300003</v>
      </c>
      <c r="C139" s="36">
        <f>SUMIFS(СВЦЭМ!$C$39:$C$782,СВЦЭМ!$A$39:$A$782,$A139,СВЦЭМ!$B$39:$B$782,C$119)+'СЕТ СН'!$I$12+СВЦЭМ!$D$10+'СЕТ СН'!$I$5-'СЕТ СН'!$I$20</f>
        <v>2872.9038672800002</v>
      </c>
      <c r="D139" s="36">
        <f>SUMIFS(СВЦЭМ!$C$39:$C$782,СВЦЭМ!$A$39:$A$782,$A139,СВЦЭМ!$B$39:$B$782,D$119)+'СЕТ СН'!$I$12+СВЦЭМ!$D$10+'СЕТ СН'!$I$5-'СЕТ СН'!$I$20</f>
        <v>2945.2702490800002</v>
      </c>
      <c r="E139" s="36">
        <f>SUMIFS(СВЦЭМ!$C$39:$C$782,СВЦЭМ!$A$39:$A$782,$A139,СВЦЭМ!$B$39:$B$782,E$119)+'СЕТ СН'!$I$12+СВЦЭМ!$D$10+'СЕТ СН'!$I$5-'СЕТ СН'!$I$20</f>
        <v>2964.3240476600004</v>
      </c>
      <c r="F139" s="36">
        <f>SUMIFS(СВЦЭМ!$C$39:$C$782,СВЦЭМ!$A$39:$A$782,$A139,СВЦЭМ!$B$39:$B$782,F$119)+'СЕТ СН'!$I$12+СВЦЭМ!$D$10+'СЕТ СН'!$I$5-'СЕТ СН'!$I$20</f>
        <v>2970.6046029100003</v>
      </c>
      <c r="G139" s="36">
        <f>SUMIFS(СВЦЭМ!$C$39:$C$782,СВЦЭМ!$A$39:$A$782,$A139,СВЦЭМ!$B$39:$B$782,G$119)+'СЕТ СН'!$I$12+СВЦЭМ!$D$10+'СЕТ СН'!$I$5-'СЕТ СН'!$I$20</f>
        <v>2964.2395416400004</v>
      </c>
      <c r="H139" s="36">
        <f>SUMIFS(СВЦЭМ!$C$39:$C$782,СВЦЭМ!$A$39:$A$782,$A139,СВЦЭМ!$B$39:$B$782,H$119)+'СЕТ СН'!$I$12+СВЦЭМ!$D$10+'СЕТ СН'!$I$5-'СЕТ СН'!$I$20</f>
        <v>2941.2272509200002</v>
      </c>
      <c r="I139" s="36">
        <f>SUMIFS(СВЦЭМ!$C$39:$C$782,СВЦЭМ!$A$39:$A$782,$A139,СВЦЭМ!$B$39:$B$782,I$119)+'СЕТ СН'!$I$12+СВЦЭМ!$D$10+'СЕТ СН'!$I$5-'СЕТ СН'!$I$20</f>
        <v>2853.7921757000004</v>
      </c>
      <c r="J139" s="36">
        <f>SUMIFS(СВЦЭМ!$C$39:$C$782,СВЦЭМ!$A$39:$A$782,$A139,СВЦЭМ!$B$39:$B$782,J$119)+'СЕТ СН'!$I$12+СВЦЭМ!$D$10+'СЕТ СН'!$I$5-'СЕТ СН'!$I$20</f>
        <v>2779.2569786500003</v>
      </c>
      <c r="K139" s="36">
        <f>SUMIFS(СВЦЭМ!$C$39:$C$782,СВЦЭМ!$A$39:$A$782,$A139,СВЦЭМ!$B$39:$B$782,K$119)+'СЕТ СН'!$I$12+СВЦЭМ!$D$10+'СЕТ СН'!$I$5-'СЕТ СН'!$I$20</f>
        <v>2750.3571996300002</v>
      </c>
      <c r="L139" s="36">
        <f>SUMIFS(СВЦЭМ!$C$39:$C$782,СВЦЭМ!$A$39:$A$782,$A139,СВЦЭМ!$B$39:$B$782,L$119)+'СЕТ СН'!$I$12+СВЦЭМ!$D$10+'СЕТ СН'!$I$5-'СЕТ СН'!$I$20</f>
        <v>2766.8768189299999</v>
      </c>
      <c r="M139" s="36">
        <f>SUMIFS(СВЦЭМ!$C$39:$C$782,СВЦЭМ!$A$39:$A$782,$A139,СВЦЭМ!$B$39:$B$782,M$119)+'СЕТ СН'!$I$12+СВЦЭМ!$D$10+'СЕТ СН'!$I$5-'СЕТ СН'!$I$20</f>
        <v>2757.9758206200004</v>
      </c>
      <c r="N139" s="36">
        <f>SUMIFS(СВЦЭМ!$C$39:$C$782,СВЦЭМ!$A$39:$A$782,$A139,СВЦЭМ!$B$39:$B$782,N$119)+'СЕТ СН'!$I$12+СВЦЭМ!$D$10+'СЕТ СН'!$I$5-'СЕТ СН'!$I$20</f>
        <v>2802.0109962900001</v>
      </c>
      <c r="O139" s="36">
        <f>SUMIFS(СВЦЭМ!$C$39:$C$782,СВЦЭМ!$A$39:$A$782,$A139,СВЦЭМ!$B$39:$B$782,O$119)+'СЕТ СН'!$I$12+СВЦЭМ!$D$10+'СЕТ СН'!$I$5-'СЕТ СН'!$I$20</f>
        <v>2833.7675095000004</v>
      </c>
      <c r="P139" s="36">
        <f>SUMIFS(СВЦЭМ!$C$39:$C$782,СВЦЭМ!$A$39:$A$782,$A139,СВЦЭМ!$B$39:$B$782,P$119)+'СЕТ СН'!$I$12+СВЦЭМ!$D$10+'СЕТ СН'!$I$5-'СЕТ СН'!$I$20</f>
        <v>2845.0305026300002</v>
      </c>
      <c r="Q139" s="36">
        <f>SUMIFS(СВЦЭМ!$C$39:$C$782,СВЦЭМ!$A$39:$A$782,$A139,СВЦЭМ!$B$39:$B$782,Q$119)+'СЕТ СН'!$I$12+СВЦЭМ!$D$10+'СЕТ СН'!$I$5-'СЕТ СН'!$I$20</f>
        <v>2851.4769555000003</v>
      </c>
      <c r="R139" s="36">
        <f>SUMIFS(СВЦЭМ!$C$39:$C$782,СВЦЭМ!$A$39:$A$782,$A139,СВЦЭМ!$B$39:$B$782,R$119)+'СЕТ СН'!$I$12+СВЦЭМ!$D$10+'СЕТ СН'!$I$5-'СЕТ СН'!$I$20</f>
        <v>2830.1817568500001</v>
      </c>
      <c r="S139" s="36">
        <f>SUMIFS(СВЦЭМ!$C$39:$C$782,СВЦЭМ!$A$39:$A$782,$A139,СВЦЭМ!$B$39:$B$782,S$119)+'СЕТ СН'!$I$12+СВЦЭМ!$D$10+'СЕТ СН'!$I$5-'СЕТ СН'!$I$20</f>
        <v>2777.0731719700002</v>
      </c>
      <c r="T139" s="36">
        <f>SUMIFS(СВЦЭМ!$C$39:$C$782,СВЦЭМ!$A$39:$A$782,$A139,СВЦЭМ!$B$39:$B$782,T$119)+'СЕТ СН'!$I$12+СВЦЭМ!$D$10+'СЕТ СН'!$I$5-'СЕТ СН'!$I$20</f>
        <v>2756.7517314500001</v>
      </c>
      <c r="U139" s="36">
        <f>SUMIFS(СВЦЭМ!$C$39:$C$782,СВЦЭМ!$A$39:$A$782,$A139,СВЦЭМ!$B$39:$B$782,U$119)+'СЕТ СН'!$I$12+СВЦЭМ!$D$10+'СЕТ СН'!$I$5-'СЕТ СН'!$I$20</f>
        <v>2726.9867326600001</v>
      </c>
      <c r="V139" s="36">
        <f>SUMIFS(СВЦЭМ!$C$39:$C$782,СВЦЭМ!$A$39:$A$782,$A139,СВЦЭМ!$B$39:$B$782,V$119)+'СЕТ СН'!$I$12+СВЦЭМ!$D$10+'СЕТ СН'!$I$5-'СЕТ СН'!$I$20</f>
        <v>2713.8973280100004</v>
      </c>
      <c r="W139" s="36">
        <f>SUMIFS(СВЦЭМ!$C$39:$C$782,СВЦЭМ!$A$39:$A$782,$A139,СВЦЭМ!$B$39:$B$782,W$119)+'СЕТ СН'!$I$12+СВЦЭМ!$D$10+'СЕТ СН'!$I$5-'СЕТ СН'!$I$20</f>
        <v>2732.2451361600001</v>
      </c>
      <c r="X139" s="36">
        <f>SUMIFS(СВЦЭМ!$C$39:$C$782,СВЦЭМ!$A$39:$A$782,$A139,СВЦЭМ!$B$39:$B$782,X$119)+'СЕТ СН'!$I$12+СВЦЭМ!$D$10+'СЕТ СН'!$I$5-'СЕТ СН'!$I$20</f>
        <v>2715.2660708900003</v>
      </c>
      <c r="Y139" s="36">
        <f>SUMIFS(СВЦЭМ!$C$39:$C$782,СВЦЭМ!$A$39:$A$782,$A139,СВЦЭМ!$B$39:$B$782,Y$119)+'СЕТ СН'!$I$12+СВЦЭМ!$D$10+'СЕТ СН'!$I$5-'СЕТ СН'!$I$20</f>
        <v>2722.6441037500003</v>
      </c>
    </row>
    <row r="140" spans="1:25" ht="15.75" x14ac:dyDescent="0.2">
      <c r="A140" s="35">
        <f t="shared" si="3"/>
        <v>44368</v>
      </c>
      <c r="B140" s="36">
        <f>SUMIFS(СВЦЭМ!$C$39:$C$782,СВЦЭМ!$A$39:$A$782,$A140,СВЦЭМ!$B$39:$B$782,B$119)+'СЕТ СН'!$I$12+СВЦЭМ!$D$10+'СЕТ СН'!$I$5-'СЕТ СН'!$I$20</f>
        <v>2814.5552740500002</v>
      </c>
      <c r="C140" s="36">
        <f>SUMIFS(СВЦЭМ!$C$39:$C$782,СВЦЭМ!$A$39:$A$782,$A140,СВЦЭМ!$B$39:$B$782,C$119)+'СЕТ СН'!$I$12+СВЦЭМ!$D$10+'СЕТ СН'!$I$5-'СЕТ СН'!$I$20</f>
        <v>2896.41764453</v>
      </c>
      <c r="D140" s="36">
        <f>SUMIFS(СВЦЭМ!$C$39:$C$782,СВЦЭМ!$A$39:$A$782,$A140,СВЦЭМ!$B$39:$B$782,D$119)+'СЕТ СН'!$I$12+СВЦЭМ!$D$10+'СЕТ СН'!$I$5-'СЕТ СН'!$I$20</f>
        <v>2948.1029142400002</v>
      </c>
      <c r="E140" s="36">
        <f>SUMIFS(СВЦЭМ!$C$39:$C$782,СВЦЭМ!$A$39:$A$782,$A140,СВЦЭМ!$B$39:$B$782,E$119)+'СЕТ СН'!$I$12+СВЦЭМ!$D$10+'СЕТ СН'!$I$5-'СЕТ СН'!$I$20</f>
        <v>2961.5635548400001</v>
      </c>
      <c r="F140" s="36">
        <f>SUMIFS(СВЦЭМ!$C$39:$C$782,СВЦЭМ!$A$39:$A$782,$A140,СВЦЭМ!$B$39:$B$782,F$119)+'СЕТ СН'!$I$12+СВЦЭМ!$D$10+'СЕТ СН'!$I$5-'СЕТ СН'!$I$20</f>
        <v>2965.2127237300001</v>
      </c>
      <c r="G140" s="36">
        <f>SUMIFS(СВЦЭМ!$C$39:$C$782,СВЦЭМ!$A$39:$A$782,$A140,СВЦЭМ!$B$39:$B$782,G$119)+'СЕТ СН'!$I$12+СВЦЭМ!$D$10+'СЕТ СН'!$I$5-'СЕТ СН'!$I$20</f>
        <v>2965.4237137500004</v>
      </c>
      <c r="H140" s="36">
        <f>SUMIFS(СВЦЭМ!$C$39:$C$782,СВЦЭМ!$A$39:$A$782,$A140,СВЦЭМ!$B$39:$B$782,H$119)+'СЕТ СН'!$I$12+СВЦЭМ!$D$10+'СЕТ СН'!$I$5-'СЕТ СН'!$I$20</f>
        <v>2915.6126087800003</v>
      </c>
      <c r="I140" s="36">
        <f>SUMIFS(СВЦЭМ!$C$39:$C$782,СВЦЭМ!$A$39:$A$782,$A140,СВЦЭМ!$B$39:$B$782,I$119)+'СЕТ СН'!$I$12+СВЦЭМ!$D$10+'СЕТ СН'!$I$5-'СЕТ СН'!$I$20</f>
        <v>2846.1780173800003</v>
      </c>
      <c r="J140" s="36">
        <f>SUMIFS(СВЦЭМ!$C$39:$C$782,СВЦЭМ!$A$39:$A$782,$A140,СВЦЭМ!$B$39:$B$782,J$119)+'СЕТ СН'!$I$12+СВЦЭМ!$D$10+'СЕТ СН'!$I$5-'СЕТ СН'!$I$20</f>
        <v>2776.6268891100003</v>
      </c>
      <c r="K140" s="36">
        <f>SUMIFS(СВЦЭМ!$C$39:$C$782,СВЦЭМ!$A$39:$A$782,$A140,СВЦЭМ!$B$39:$B$782,K$119)+'СЕТ СН'!$I$12+СВЦЭМ!$D$10+'СЕТ СН'!$I$5-'СЕТ СН'!$I$20</f>
        <v>2763.22042225</v>
      </c>
      <c r="L140" s="36">
        <f>SUMIFS(СВЦЭМ!$C$39:$C$782,СВЦЭМ!$A$39:$A$782,$A140,СВЦЭМ!$B$39:$B$782,L$119)+'СЕТ СН'!$I$12+СВЦЭМ!$D$10+'СЕТ СН'!$I$5-'СЕТ СН'!$I$20</f>
        <v>2774.7987303300001</v>
      </c>
      <c r="M140" s="36">
        <f>SUMIFS(СВЦЭМ!$C$39:$C$782,СВЦЭМ!$A$39:$A$782,$A140,СВЦЭМ!$B$39:$B$782,M$119)+'СЕТ СН'!$I$12+СВЦЭМ!$D$10+'СЕТ СН'!$I$5-'СЕТ СН'!$I$20</f>
        <v>2769.48868309</v>
      </c>
      <c r="N140" s="36">
        <f>SUMIFS(СВЦЭМ!$C$39:$C$782,СВЦЭМ!$A$39:$A$782,$A140,СВЦЭМ!$B$39:$B$782,N$119)+'СЕТ СН'!$I$12+СВЦЭМ!$D$10+'СЕТ СН'!$I$5-'СЕТ СН'!$I$20</f>
        <v>2821.5576991300004</v>
      </c>
      <c r="O140" s="36">
        <f>SUMIFS(СВЦЭМ!$C$39:$C$782,СВЦЭМ!$A$39:$A$782,$A140,СВЦЭМ!$B$39:$B$782,O$119)+'СЕТ СН'!$I$12+СВЦЭМ!$D$10+'СЕТ СН'!$I$5-'СЕТ СН'!$I$20</f>
        <v>2845.6506288700002</v>
      </c>
      <c r="P140" s="36">
        <f>SUMIFS(СВЦЭМ!$C$39:$C$782,СВЦЭМ!$A$39:$A$782,$A140,СВЦЭМ!$B$39:$B$782,P$119)+'СЕТ СН'!$I$12+СВЦЭМ!$D$10+'СЕТ СН'!$I$5-'СЕТ СН'!$I$20</f>
        <v>2852.5098893499999</v>
      </c>
      <c r="Q140" s="36">
        <f>SUMIFS(СВЦЭМ!$C$39:$C$782,СВЦЭМ!$A$39:$A$782,$A140,СВЦЭМ!$B$39:$B$782,Q$119)+'СЕТ СН'!$I$12+СВЦЭМ!$D$10+'СЕТ СН'!$I$5-'СЕТ СН'!$I$20</f>
        <v>2858.13559154</v>
      </c>
      <c r="R140" s="36">
        <f>SUMIFS(СВЦЭМ!$C$39:$C$782,СВЦЭМ!$A$39:$A$782,$A140,СВЦЭМ!$B$39:$B$782,R$119)+'СЕТ СН'!$I$12+СВЦЭМ!$D$10+'СЕТ СН'!$I$5-'СЕТ СН'!$I$20</f>
        <v>2834.34386726</v>
      </c>
      <c r="S140" s="36">
        <f>SUMIFS(СВЦЭМ!$C$39:$C$782,СВЦЭМ!$A$39:$A$782,$A140,СВЦЭМ!$B$39:$B$782,S$119)+'СЕТ СН'!$I$12+СВЦЭМ!$D$10+'СЕТ СН'!$I$5-'СЕТ СН'!$I$20</f>
        <v>2822.2872815400001</v>
      </c>
      <c r="T140" s="36">
        <f>SUMIFS(СВЦЭМ!$C$39:$C$782,СВЦЭМ!$A$39:$A$782,$A140,СВЦЭМ!$B$39:$B$782,T$119)+'СЕТ СН'!$I$12+СВЦЭМ!$D$10+'СЕТ СН'!$I$5-'СЕТ СН'!$I$20</f>
        <v>2866.3383491499999</v>
      </c>
      <c r="U140" s="36">
        <f>SUMIFS(СВЦЭМ!$C$39:$C$782,СВЦЭМ!$A$39:$A$782,$A140,СВЦЭМ!$B$39:$B$782,U$119)+'СЕТ СН'!$I$12+СВЦЭМ!$D$10+'СЕТ СН'!$I$5-'СЕТ СН'!$I$20</f>
        <v>2832.87485367</v>
      </c>
      <c r="V140" s="36">
        <f>SUMIFS(СВЦЭМ!$C$39:$C$782,СВЦЭМ!$A$39:$A$782,$A140,СВЦЭМ!$B$39:$B$782,V$119)+'СЕТ СН'!$I$12+СВЦЭМ!$D$10+'СЕТ СН'!$I$5-'СЕТ СН'!$I$20</f>
        <v>2793.8222866300002</v>
      </c>
      <c r="W140" s="36">
        <f>SUMIFS(СВЦЭМ!$C$39:$C$782,СВЦЭМ!$A$39:$A$782,$A140,СВЦЭМ!$B$39:$B$782,W$119)+'СЕТ СН'!$I$12+СВЦЭМ!$D$10+'СЕТ СН'!$I$5-'СЕТ СН'!$I$20</f>
        <v>2805.16551015</v>
      </c>
      <c r="X140" s="36">
        <f>SUMIFS(СВЦЭМ!$C$39:$C$782,СВЦЭМ!$A$39:$A$782,$A140,СВЦЭМ!$B$39:$B$782,X$119)+'СЕТ СН'!$I$12+СВЦЭМ!$D$10+'СЕТ СН'!$I$5-'СЕТ СН'!$I$20</f>
        <v>2780.1985601000001</v>
      </c>
      <c r="Y140" s="36">
        <f>SUMIFS(СВЦЭМ!$C$39:$C$782,СВЦЭМ!$A$39:$A$782,$A140,СВЦЭМ!$B$39:$B$782,Y$119)+'СЕТ СН'!$I$12+СВЦЭМ!$D$10+'СЕТ СН'!$I$5-'СЕТ СН'!$I$20</f>
        <v>2750.3027491300004</v>
      </c>
    </row>
    <row r="141" spans="1:25" ht="15.75" x14ac:dyDescent="0.2">
      <c r="A141" s="35">
        <f t="shared" si="3"/>
        <v>44369</v>
      </c>
      <c r="B141" s="36">
        <f>SUMIFS(СВЦЭМ!$C$39:$C$782,СВЦЭМ!$A$39:$A$782,$A141,СВЦЭМ!$B$39:$B$782,B$119)+'СЕТ СН'!$I$12+СВЦЭМ!$D$10+'СЕТ СН'!$I$5-'СЕТ СН'!$I$20</f>
        <v>2855.4118778299999</v>
      </c>
      <c r="C141" s="36">
        <f>SUMIFS(СВЦЭМ!$C$39:$C$782,СВЦЭМ!$A$39:$A$782,$A141,СВЦЭМ!$B$39:$B$782,C$119)+'СЕТ СН'!$I$12+СВЦЭМ!$D$10+'СЕТ СН'!$I$5-'СЕТ СН'!$I$20</f>
        <v>2935.0342876700001</v>
      </c>
      <c r="D141" s="36">
        <f>SUMIFS(СВЦЭМ!$C$39:$C$782,СВЦЭМ!$A$39:$A$782,$A141,СВЦЭМ!$B$39:$B$782,D$119)+'СЕТ СН'!$I$12+СВЦЭМ!$D$10+'СЕТ СН'!$I$5-'СЕТ СН'!$I$20</f>
        <v>3002.08000593</v>
      </c>
      <c r="E141" s="36">
        <f>SUMIFS(СВЦЭМ!$C$39:$C$782,СВЦЭМ!$A$39:$A$782,$A141,СВЦЭМ!$B$39:$B$782,E$119)+'СЕТ СН'!$I$12+СВЦЭМ!$D$10+'СЕТ СН'!$I$5-'СЕТ СН'!$I$20</f>
        <v>2998.2857787400003</v>
      </c>
      <c r="F141" s="36">
        <f>SUMIFS(СВЦЭМ!$C$39:$C$782,СВЦЭМ!$A$39:$A$782,$A141,СВЦЭМ!$B$39:$B$782,F$119)+'СЕТ СН'!$I$12+СВЦЭМ!$D$10+'СЕТ СН'!$I$5-'СЕТ СН'!$I$20</f>
        <v>2993.64703822</v>
      </c>
      <c r="G141" s="36">
        <f>SUMIFS(СВЦЭМ!$C$39:$C$782,СВЦЭМ!$A$39:$A$782,$A141,СВЦЭМ!$B$39:$B$782,G$119)+'СЕТ СН'!$I$12+СВЦЭМ!$D$10+'СЕТ СН'!$I$5-'СЕТ СН'!$I$20</f>
        <v>2994.7706403500001</v>
      </c>
      <c r="H141" s="36">
        <f>SUMIFS(СВЦЭМ!$C$39:$C$782,СВЦЭМ!$A$39:$A$782,$A141,СВЦЭМ!$B$39:$B$782,H$119)+'СЕТ СН'!$I$12+СВЦЭМ!$D$10+'СЕТ СН'!$I$5-'СЕТ СН'!$I$20</f>
        <v>2967.6542376100001</v>
      </c>
      <c r="I141" s="36">
        <f>SUMIFS(СВЦЭМ!$C$39:$C$782,СВЦЭМ!$A$39:$A$782,$A141,СВЦЭМ!$B$39:$B$782,I$119)+'СЕТ СН'!$I$12+СВЦЭМ!$D$10+'СЕТ СН'!$I$5-'СЕТ СН'!$I$20</f>
        <v>2865.61986329</v>
      </c>
      <c r="J141" s="36">
        <f>SUMIFS(СВЦЭМ!$C$39:$C$782,СВЦЭМ!$A$39:$A$782,$A141,СВЦЭМ!$B$39:$B$782,J$119)+'СЕТ СН'!$I$12+СВЦЭМ!$D$10+'СЕТ СН'!$I$5-'СЕТ СН'!$I$20</f>
        <v>2784.3582103100002</v>
      </c>
      <c r="K141" s="36">
        <f>SUMIFS(СВЦЭМ!$C$39:$C$782,СВЦЭМ!$A$39:$A$782,$A141,СВЦЭМ!$B$39:$B$782,K$119)+'СЕТ СН'!$I$12+СВЦЭМ!$D$10+'СЕТ СН'!$I$5-'СЕТ СН'!$I$20</f>
        <v>2809.3288875799999</v>
      </c>
      <c r="L141" s="36">
        <f>SUMIFS(СВЦЭМ!$C$39:$C$782,СВЦЭМ!$A$39:$A$782,$A141,СВЦЭМ!$B$39:$B$782,L$119)+'СЕТ СН'!$I$12+СВЦЭМ!$D$10+'СЕТ СН'!$I$5-'СЕТ СН'!$I$20</f>
        <v>2817.6637791200001</v>
      </c>
      <c r="M141" s="36">
        <f>SUMIFS(СВЦЭМ!$C$39:$C$782,СВЦЭМ!$A$39:$A$782,$A141,СВЦЭМ!$B$39:$B$782,M$119)+'СЕТ СН'!$I$12+СВЦЭМ!$D$10+'СЕТ СН'!$I$5-'СЕТ СН'!$I$20</f>
        <v>2815.5554533600002</v>
      </c>
      <c r="N141" s="36">
        <f>SUMIFS(СВЦЭМ!$C$39:$C$782,СВЦЭМ!$A$39:$A$782,$A141,СВЦЭМ!$B$39:$B$782,N$119)+'СЕТ СН'!$I$12+СВЦЭМ!$D$10+'СЕТ СН'!$I$5-'СЕТ СН'!$I$20</f>
        <v>2864.0276547900003</v>
      </c>
      <c r="O141" s="36">
        <f>SUMIFS(СВЦЭМ!$C$39:$C$782,СВЦЭМ!$A$39:$A$782,$A141,СВЦЭМ!$B$39:$B$782,O$119)+'СЕТ СН'!$I$12+СВЦЭМ!$D$10+'СЕТ СН'!$I$5-'СЕТ СН'!$I$20</f>
        <v>2898.2601167700004</v>
      </c>
      <c r="P141" s="36">
        <f>SUMIFS(СВЦЭМ!$C$39:$C$782,СВЦЭМ!$A$39:$A$782,$A141,СВЦЭМ!$B$39:$B$782,P$119)+'СЕТ СН'!$I$12+СВЦЭМ!$D$10+'СЕТ СН'!$I$5-'СЕТ СН'!$I$20</f>
        <v>2907.5265833100002</v>
      </c>
      <c r="Q141" s="36">
        <f>SUMIFS(СВЦЭМ!$C$39:$C$782,СВЦЭМ!$A$39:$A$782,$A141,СВЦЭМ!$B$39:$B$782,Q$119)+'СЕТ СН'!$I$12+СВЦЭМ!$D$10+'СЕТ СН'!$I$5-'СЕТ СН'!$I$20</f>
        <v>2915.4295990600003</v>
      </c>
      <c r="R141" s="36">
        <f>SUMIFS(СВЦЭМ!$C$39:$C$782,СВЦЭМ!$A$39:$A$782,$A141,СВЦЭМ!$B$39:$B$782,R$119)+'СЕТ СН'!$I$12+СВЦЭМ!$D$10+'СЕТ СН'!$I$5-'СЕТ СН'!$I$20</f>
        <v>2889.1009899999999</v>
      </c>
      <c r="S141" s="36">
        <f>SUMIFS(СВЦЭМ!$C$39:$C$782,СВЦЭМ!$A$39:$A$782,$A141,СВЦЭМ!$B$39:$B$782,S$119)+'СЕТ СН'!$I$12+СВЦЭМ!$D$10+'СЕТ СН'!$I$5-'СЕТ СН'!$I$20</f>
        <v>2839.4576903800003</v>
      </c>
      <c r="T141" s="36">
        <f>SUMIFS(СВЦЭМ!$C$39:$C$782,СВЦЭМ!$A$39:$A$782,$A141,СВЦЭМ!$B$39:$B$782,T$119)+'СЕТ СН'!$I$12+СВЦЭМ!$D$10+'СЕТ СН'!$I$5-'СЕТ СН'!$I$20</f>
        <v>2830.2125785400003</v>
      </c>
      <c r="U141" s="36">
        <f>SUMIFS(СВЦЭМ!$C$39:$C$782,СВЦЭМ!$A$39:$A$782,$A141,СВЦЭМ!$B$39:$B$782,U$119)+'СЕТ СН'!$I$12+СВЦЭМ!$D$10+'СЕТ СН'!$I$5-'СЕТ СН'!$I$20</f>
        <v>2837.6076185100001</v>
      </c>
      <c r="V141" s="36">
        <f>SUMIFS(СВЦЭМ!$C$39:$C$782,СВЦЭМ!$A$39:$A$782,$A141,СВЦЭМ!$B$39:$B$782,V$119)+'СЕТ СН'!$I$12+СВЦЭМ!$D$10+'СЕТ СН'!$I$5-'СЕТ СН'!$I$20</f>
        <v>2853.97419644</v>
      </c>
      <c r="W141" s="36">
        <f>SUMIFS(СВЦЭМ!$C$39:$C$782,СВЦЭМ!$A$39:$A$782,$A141,СВЦЭМ!$B$39:$B$782,W$119)+'СЕТ СН'!$I$12+СВЦЭМ!$D$10+'СЕТ СН'!$I$5-'СЕТ СН'!$I$20</f>
        <v>2864.7627153600001</v>
      </c>
      <c r="X141" s="36">
        <f>SUMIFS(СВЦЭМ!$C$39:$C$782,СВЦЭМ!$A$39:$A$782,$A141,СВЦЭМ!$B$39:$B$782,X$119)+'СЕТ СН'!$I$12+СВЦЭМ!$D$10+'СЕТ СН'!$I$5-'СЕТ СН'!$I$20</f>
        <v>2843.3597612500002</v>
      </c>
      <c r="Y141" s="36">
        <f>SUMIFS(СВЦЭМ!$C$39:$C$782,СВЦЭМ!$A$39:$A$782,$A141,СВЦЭМ!$B$39:$B$782,Y$119)+'СЕТ СН'!$I$12+СВЦЭМ!$D$10+'СЕТ СН'!$I$5-'СЕТ СН'!$I$20</f>
        <v>2827.1088370800003</v>
      </c>
    </row>
    <row r="142" spans="1:25" ht="15.75" x14ac:dyDescent="0.2">
      <c r="A142" s="35">
        <f t="shared" si="3"/>
        <v>44370</v>
      </c>
      <c r="B142" s="36">
        <f>SUMIFS(СВЦЭМ!$C$39:$C$782,СВЦЭМ!$A$39:$A$782,$A142,СВЦЭМ!$B$39:$B$782,B$119)+'СЕТ СН'!$I$12+СВЦЭМ!$D$10+'СЕТ СН'!$I$5-'СЕТ СН'!$I$20</f>
        <v>2916.8756669700001</v>
      </c>
      <c r="C142" s="36">
        <f>SUMIFS(СВЦЭМ!$C$39:$C$782,СВЦЭМ!$A$39:$A$782,$A142,СВЦЭМ!$B$39:$B$782,C$119)+'СЕТ СН'!$I$12+СВЦЭМ!$D$10+'СЕТ СН'!$I$5-'СЕТ СН'!$I$20</f>
        <v>3021.9468907600003</v>
      </c>
      <c r="D142" s="36">
        <f>SUMIFS(СВЦЭМ!$C$39:$C$782,СВЦЭМ!$A$39:$A$782,$A142,СВЦЭМ!$B$39:$B$782,D$119)+'СЕТ СН'!$I$12+СВЦЭМ!$D$10+'СЕТ СН'!$I$5-'СЕТ СН'!$I$20</f>
        <v>3061.2067033000003</v>
      </c>
      <c r="E142" s="36">
        <f>SUMIFS(СВЦЭМ!$C$39:$C$782,СВЦЭМ!$A$39:$A$782,$A142,СВЦЭМ!$B$39:$B$782,E$119)+'СЕТ СН'!$I$12+СВЦЭМ!$D$10+'СЕТ СН'!$I$5-'СЕТ СН'!$I$20</f>
        <v>3060.3969906800003</v>
      </c>
      <c r="F142" s="36">
        <f>SUMIFS(СВЦЭМ!$C$39:$C$782,СВЦЭМ!$A$39:$A$782,$A142,СВЦЭМ!$B$39:$B$782,F$119)+'СЕТ СН'!$I$12+СВЦЭМ!$D$10+'СЕТ СН'!$I$5-'СЕТ СН'!$I$20</f>
        <v>3061.6415909699999</v>
      </c>
      <c r="G142" s="36">
        <f>SUMIFS(СВЦЭМ!$C$39:$C$782,СВЦЭМ!$A$39:$A$782,$A142,СВЦЭМ!$B$39:$B$782,G$119)+'СЕТ СН'!$I$12+СВЦЭМ!$D$10+'СЕТ СН'!$I$5-'СЕТ СН'!$I$20</f>
        <v>3063.4264414600002</v>
      </c>
      <c r="H142" s="36">
        <f>SUMIFS(СВЦЭМ!$C$39:$C$782,СВЦЭМ!$A$39:$A$782,$A142,СВЦЭМ!$B$39:$B$782,H$119)+'СЕТ СН'!$I$12+СВЦЭМ!$D$10+'СЕТ СН'!$I$5-'СЕТ СН'!$I$20</f>
        <v>3068.1776134900001</v>
      </c>
      <c r="I142" s="36">
        <f>SUMIFS(СВЦЭМ!$C$39:$C$782,СВЦЭМ!$A$39:$A$782,$A142,СВЦЭМ!$B$39:$B$782,I$119)+'СЕТ СН'!$I$12+СВЦЭМ!$D$10+'СЕТ СН'!$I$5-'СЕТ СН'!$I$20</f>
        <v>2990.0892057800002</v>
      </c>
      <c r="J142" s="36">
        <f>SUMIFS(СВЦЭМ!$C$39:$C$782,СВЦЭМ!$A$39:$A$782,$A142,СВЦЭМ!$B$39:$B$782,J$119)+'СЕТ СН'!$I$12+СВЦЭМ!$D$10+'СЕТ СН'!$I$5-'СЕТ СН'!$I$20</f>
        <v>2887.7990996000003</v>
      </c>
      <c r="K142" s="36">
        <f>SUMIFS(СВЦЭМ!$C$39:$C$782,СВЦЭМ!$A$39:$A$782,$A142,СВЦЭМ!$B$39:$B$782,K$119)+'СЕТ СН'!$I$12+СВЦЭМ!$D$10+'СЕТ СН'!$I$5-'СЕТ СН'!$I$20</f>
        <v>2865.9553871000003</v>
      </c>
      <c r="L142" s="36">
        <f>SUMIFS(СВЦЭМ!$C$39:$C$782,СВЦЭМ!$A$39:$A$782,$A142,СВЦЭМ!$B$39:$B$782,L$119)+'СЕТ СН'!$I$12+СВЦЭМ!$D$10+'СЕТ СН'!$I$5-'СЕТ СН'!$I$20</f>
        <v>2883.7069984700001</v>
      </c>
      <c r="M142" s="36">
        <f>SUMIFS(СВЦЭМ!$C$39:$C$782,СВЦЭМ!$A$39:$A$782,$A142,СВЦЭМ!$B$39:$B$782,M$119)+'СЕТ СН'!$I$12+СВЦЭМ!$D$10+'СЕТ СН'!$I$5-'СЕТ СН'!$I$20</f>
        <v>2877.65957557</v>
      </c>
      <c r="N142" s="36">
        <f>SUMIFS(СВЦЭМ!$C$39:$C$782,СВЦЭМ!$A$39:$A$782,$A142,СВЦЭМ!$B$39:$B$782,N$119)+'СЕТ СН'!$I$12+СВЦЭМ!$D$10+'СЕТ СН'!$I$5-'СЕТ СН'!$I$20</f>
        <v>2940.9923663700001</v>
      </c>
      <c r="O142" s="36">
        <f>SUMIFS(СВЦЭМ!$C$39:$C$782,СВЦЭМ!$A$39:$A$782,$A142,СВЦЭМ!$B$39:$B$782,O$119)+'СЕТ СН'!$I$12+СВЦЭМ!$D$10+'СЕТ СН'!$I$5-'СЕТ СН'!$I$20</f>
        <v>2983.6218189900001</v>
      </c>
      <c r="P142" s="36">
        <f>SUMIFS(СВЦЭМ!$C$39:$C$782,СВЦЭМ!$A$39:$A$782,$A142,СВЦЭМ!$B$39:$B$782,P$119)+'СЕТ СН'!$I$12+СВЦЭМ!$D$10+'СЕТ СН'!$I$5-'СЕТ СН'!$I$20</f>
        <v>2995.1754219600002</v>
      </c>
      <c r="Q142" s="36">
        <f>SUMIFS(СВЦЭМ!$C$39:$C$782,СВЦЭМ!$A$39:$A$782,$A142,СВЦЭМ!$B$39:$B$782,Q$119)+'СЕТ СН'!$I$12+СВЦЭМ!$D$10+'СЕТ СН'!$I$5-'СЕТ СН'!$I$20</f>
        <v>3006.05695543</v>
      </c>
      <c r="R142" s="36">
        <f>SUMIFS(СВЦЭМ!$C$39:$C$782,СВЦЭМ!$A$39:$A$782,$A142,СВЦЭМ!$B$39:$B$782,R$119)+'СЕТ СН'!$I$12+СВЦЭМ!$D$10+'СЕТ СН'!$I$5-'СЕТ СН'!$I$20</f>
        <v>2964.1816953500002</v>
      </c>
      <c r="S142" s="36">
        <f>SUMIFS(СВЦЭМ!$C$39:$C$782,СВЦЭМ!$A$39:$A$782,$A142,СВЦЭМ!$B$39:$B$782,S$119)+'СЕТ СН'!$I$12+СВЦЭМ!$D$10+'СЕТ СН'!$I$5-'СЕТ СН'!$I$20</f>
        <v>2902.9166454200003</v>
      </c>
      <c r="T142" s="36">
        <f>SUMIFS(СВЦЭМ!$C$39:$C$782,СВЦЭМ!$A$39:$A$782,$A142,СВЦЭМ!$B$39:$B$782,T$119)+'СЕТ СН'!$I$12+СВЦЭМ!$D$10+'СЕТ СН'!$I$5-'СЕТ СН'!$I$20</f>
        <v>2870.8646581500002</v>
      </c>
      <c r="U142" s="36">
        <f>SUMIFS(СВЦЭМ!$C$39:$C$782,СВЦЭМ!$A$39:$A$782,$A142,СВЦЭМ!$B$39:$B$782,U$119)+'СЕТ СН'!$I$12+СВЦЭМ!$D$10+'СЕТ СН'!$I$5-'СЕТ СН'!$I$20</f>
        <v>2877.4234256899999</v>
      </c>
      <c r="V142" s="36">
        <f>SUMIFS(СВЦЭМ!$C$39:$C$782,СВЦЭМ!$A$39:$A$782,$A142,СВЦЭМ!$B$39:$B$782,V$119)+'СЕТ СН'!$I$12+СВЦЭМ!$D$10+'СЕТ СН'!$I$5-'СЕТ СН'!$I$20</f>
        <v>2892.8104178100002</v>
      </c>
      <c r="W142" s="36">
        <f>SUMIFS(СВЦЭМ!$C$39:$C$782,СВЦЭМ!$A$39:$A$782,$A142,СВЦЭМ!$B$39:$B$782,W$119)+'СЕТ СН'!$I$12+СВЦЭМ!$D$10+'СЕТ СН'!$I$5-'СЕТ СН'!$I$20</f>
        <v>2902.7376031100002</v>
      </c>
      <c r="X142" s="36">
        <f>SUMIFS(СВЦЭМ!$C$39:$C$782,СВЦЭМ!$A$39:$A$782,$A142,СВЦЭМ!$B$39:$B$782,X$119)+'СЕТ СН'!$I$12+СВЦЭМ!$D$10+'СЕТ СН'!$I$5-'СЕТ СН'!$I$20</f>
        <v>2881.9426412600001</v>
      </c>
      <c r="Y142" s="36">
        <f>SUMIFS(СВЦЭМ!$C$39:$C$782,СВЦЭМ!$A$39:$A$782,$A142,СВЦЭМ!$B$39:$B$782,Y$119)+'СЕТ СН'!$I$12+СВЦЭМ!$D$10+'СЕТ СН'!$I$5-'СЕТ СН'!$I$20</f>
        <v>2845.0478132600001</v>
      </c>
    </row>
    <row r="143" spans="1:25" ht="15.75" x14ac:dyDescent="0.2">
      <c r="A143" s="35">
        <f t="shared" si="3"/>
        <v>44371</v>
      </c>
      <c r="B143" s="36">
        <f>SUMIFS(СВЦЭМ!$C$39:$C$782,СВЦЭМ!$A$39:$A$782,$A143,СВЦЭМ!$B$39:$B$782,B$119)+'СЕТ СН'!$I$12+СВЦЭМ!$D$10+'СЕТ СН'!$I$5-'СЕТ СН'!$I$20</f>
        <v>2913.9722027100001</v>
      </c>
      <c r="C143" s="36">
        <f>SUMIFS(СВЦЭМ!$C$39:$C$782,СВЦЭМ!$A$39:$A$782,$A143,СВЦЭМ!$B$39:$B$782,C$119)+'СЕТ СН'!$I$12+СВЦЭМ!$D$10+'СЕТ СН'!$I$5-'СЕТ СН'!$I$20</f>
        <v>3019.5201913199999</v>
      </c>
      <c r="D143" s="36">
        <f>SUMIFS(СВЦЭМ!$C$39:$C$782,СВЦЭМ!$A$39:$A$782,$A143,СВЦЭМ!$B$39:$B$782,D$119)+'СЕТ СН'!$I$12+СВЦЭМ!$D$10+'СЕТ СН'!$I$5-'СЕТ СН'!$I$20</f>
        <v>3043.2641251</v>
      </c>
      <c r="E143" s="36">
        <f>SUMIFS(СВЦЭМ!$C$39:$C$782,СВЦЭМ!$A$39:$A$782,$A143,СВЦЭМ!$B$39:$B$782,E$119)+'СЕТ СН'!$I$12+СВЦЭМ!$D$10+'СЕТ СН'!$I$5-'СЕТ СН'!$I$20</f>
        <v>3043.5519563300004</v>
      </c>
      <c r="F143" s="36">
        <f>SUMIFS(СВЦЭМ!$C$39:$C$782,СВЦЭМ!$A$39:$A$782,$A143,СВЦЭМ!$B$39:$B$782,F$119)+'СЕТ СН'!$I$12+СВЦЭМ!$D$10+'СЕТ СН'!$I$5-'СЕТ СН'!$I$20</f>
        <v>3042.4770421399999</v>
      </c>
      <c r="G143" s="36">
        <f>SUMIFS(СВЦЭМ!$C$39:$C$782,СВЦЭМ!$A$39:$A$782,$A143,СВЦЭМ!$B$39:$B$782,G$119)+'СЕТ СН'!$I$12+СВЦЭМ!$D$10+'СЕТ СН'!$I$5-'СЕТ СН'!$I$20</f>
        <v>3043.0762533300003</v>
      </c>
      <c r="H143" s="36">
        <f>SUMIFS(СВЦЭМ!$C$39:$C$782,СВЦЭМ!$A$39:$A$782,$A143,СВЦЭМ!$B$39:$B$782,H$119)+'СЕТ СН'!$I$12+СВЦЭМ!$D$10+'СЕТ СН'!$I$5-'СЕТ СН'!$I$20</f>
        <v>3055.2924613200003</v>
      </c>
      <c r="I143" s="36">
        <f>SUMIFS(СВЦЭМ!$C$39:$C$782,СВЦЭМ!$A$39:$A$782,$A143,СВЦЭМ!$B$39:$B$782,I$119)+'СЕТ СН'!$I$12+СВЦЭМ!$D$10+'СЕТ СН'!$I$5-'СЕТ СН'!$I$20</f>
        <v>2966.4832636199999</v>
      </c>
      <c r="J143" s="36">
        <f>SUMIFS(СВЦЭМ!$C$39:$C$782,СВЦЭМ!$A$39:$A$782,$A143,СВЦЭМ!$B$39:$B$782,J$119)+'СЕТ СН'!$I$12+СВЦЭМ!$D$10+'СЕТ СН'!$I$5-'СЕТ СН'!$I$20</f>
        <v>2901.0469205200002</v>
      </c>
      <c r="K143" s="36">
        <f>SUMIFS(СВЦЭМ!$C$39:$C$782,СВЦЭМ!$A$39:$A$782,$A143,СВЦЭМ!$B$39:$B$782,K$119)+'СЕТ СН'!$I$12+СВЦЭМ!$D$10+'СЕТ СН'!$I$5-'СЕТ СН'!$I$20</f>
        <v>2909.7643964900003</v>
      </c>
      <c r="L143" s="36">
        <f>SUMIFS(СВЦЭМ!$C$39:$C$782,СВЦЭМ!$A$39:$A$782,$A143,СВЦЭМ!$B$39:$B$782,L$119)+'СЕТ СН'!$I$12+СВЦЭМ!$D$10+'СЕТ СН'!$I$5-'СЕТ СН'!$I$20</f>
        <v>2905.7242938600002</v>
      </c>
      <c r="M143" s="36">
        <f>SUMIFS(СВЦЭМ!$C$39:$C$782,СВЦЭМ!$A$39:$A$782,$A143,СВЦЭМ!$B$39:$B$782,M$119)+'СЕТ СН'!$I$12+СВЦЭМ!$D$10+'СЕТ СН'!$I$5-'СЕТ СН'!$I$20</f>
        <v>2908.6085691400003</v>
      </c>
      <c r="N143" s="36">
        <f>SUMIFS(СВЦЭМ!$C$39:$C$782,СВЦЭМ!$A$39:$A$782,$A143,СВЦЭМ!$B$39:$B$782,N$119)+'СЕТ СН'!$I$12+СВЦЭМ!$D$10+'СЕТ СН'!$I$5-'СЕТ СН'!$I$20</f>
        <v>2951.8185168300001</v>
      </c>
      <c r="O143" s="36">
        <f>SUMIFS(СВЦЭМ!$C$39:$C$782,СВЦЭМ!$A$39:$A$782,$A143,СВЦЭМ!$B$39:$B$782,O$119)+'СЕТ СН'!$I$12+СВЦЭМ!$D$10+'СЕТ СН'!$I$5-'СЕТ СН'!$I$20</f>
        <v>3011.8668708800001</v>
      </c>
      <c r="P143" s="36">
        <f>SUMIFS(СВЦЭМ!$C$39:$C$782,СВЦЭМ!$A$39:$A$782,$A143,СВЦЭМ!$B$39:$B$782,P$119)+'СЕТ СН'!$I$12+СВЦЭМ!$D$10+'СЕТ СН'!$I$5-'СЕТ СН'!$I$20</f>
        <v>3017.3304004900001</v>
      </c>
      <c r="Q143" s="36">
        <f>SUMIFS(СВЦЭМ!$C$39:$C$782,СВЦЭМ!$A$39:$A$782,$A143,СВЦЭМ!$B$39:$B$782,Q$119)+'СЕТ СН'!$I$12+СВЦЭМ!$D$10+'СЕТ СН'!$I$5-'СЕТ СН'!$I$20</f>
        <v>3013.9286094100003</v>
      </c>
      <c r="R143" s="36">
        <f>SUMIFS(СВЦЭМ!$C$39:$C$782,СВЦЭМ!$A$39:$A$782,$A143,СВЦЭМ!$B$39:$B$782,R$119)+'СЕТ СН'!$I$12+СВЦЭМ!$D$10+'СЕТ СН'!$I$5-'СЕТ СН'!$I$20</f>
        <v>2960.1595457100002</v>
      </c>
      <c r="S143" s="36">
        <f>SUMIFS(СВЦЭМ!$C$39:$C$782,СВЦЭМ!$A$39:$A$782,$A143,СВЦЭМ!$B$39:$B$782,S$119)+'СЕТ СН'!$I$12+СВЦЭМ!$D$10+'СЕТ СН'!$I$5-'СЕТ СН'!$I$20</f>
        <v>2904.1614170700004</v>
      </c>
      <c r="T143" s="36">
        <f>SUMIFS(СВЦЭМ!$C$39:$C$782,СВЦЭМ!$A$39:$A$782,$A143,СВЦЭМ!$B$39:$B$782,T$119)+'СЕТ СН'!$I$12+СВЦЭМ!$D$10+'СЕТ СН'!$I$5-'СЕТ СН'!$I$20</f>
        <v>2898.6326213299999</v>
      </c>
      <c r="U143" s="36">
        <f>SUMIFS(СВЦЭМ!$C$39:$C$782,СВЦЭМ!$A$39:$A$782,$A143,СВЦЭМ!$B$39:$B$782,U$119)+'СЕТ СН'!$I$12+СВЦЭМ!$D$10+'СЕТ СН'!$I$5-'СЕТ СН'!$I$20</f>
        <v>2909.4125992899999</v>
      </c>
      <c r="V143" s="36">
        <f>SUMIFS(СВЦЭМ!$C$39:$C$782,СВЦЭМ!$A$39:$A$782,$A143,СВЦЭМ!$B$39:$B$782,V$119)+'СЕТ СН'!$I$12+СВЦЭМ!$D$10+'СЕТ СН'!$I$5-'СЕТ СН'!$I$20</f>
        <v>2911.4091590100002</v>
      </c>
      <c r="W143" s="36">
        <f>SUMIFS(СВЦЭМ!$C$39:$C$782,СВЦЭМ!$A$39:$A$782,$A143,СВЦЭМ!$B$39:$B$782,W$119)+'СЕТ СН'!$I$12+СВЦЭМ!$D$10+'СЕТ СН'!$I$5-'СЕТ СН'!$I$20</f>
        <v>2912.6190186000003</v>
      </c>
      <c r="X143" s="36">
        <f>SUMIFS(СВЦЭМ!$C$39:$C$782,СВЦЭМ!$A$39:$A$782,$A143,СВЦЭМ!$B$39:$B$782,X$119)+'СЕТ СН'!$I$12+СВЦЭМ!$D$10+'СЕТ СН'!$I$5-'СЕТ СН'!$I$20</f>
        <v>2904.5869667400002</v>
      </c>
      <c r="Y143" s="36">
        <f>SUMIFS(СВЦЭМ!$C$39:$C$782,СВЦЭМ!$A$39:$A$782,$A143,СВЦЭМ!$B$39:$B$782,Y$119)+'СЕТ СН'!$I$12+СВЦЭМ!$D$10+'СЕТ СН'!$I$5-'СЕТ СН'!$I$20</f>
        <v>2868.4810441100003</v>
      </c>
    </row>
    <row r="144" spans="1:25" ht="15.75" x14ac:dyDescent="0.2">
      <c r="A144" s="35">
        <f t="shared" si="3"/>
        <v>44372</v>
      </c>
      <c r="B144" s="36">
        <f>SUMIFS(СВЦЭМ!$C$39:$C$782,СВЦЭМ!$A$39:$A$782,$A144,СВЦЭМ!$B$39:$B$782,B$119)+'СЕТ СН'!$I$12+СВЦЭМ!$D$10+'СЕТ СН'!$I$5-'СЕТ СН'!$I$20</f>
        <v>2925.60683806</v>
      </c>
      <c r="C144" s="36">
        <f>SUMIFS(СВЦЭМ!$C$39:$C$782,СВЦЭМ!$A$39:$A$782,$A144,СВЦЭМ!$B$39:$B$782,C$119)+'СЕТ СН'!$I$12+СВЦЭМ!$D$10+'СЕТ СН'!$I$5-'СЕТ СН'!$I$20</f>
        <v>3020.2414491</v>
      </c>
      <c r="D144" s="36">
        <f>SUMIFS(СВЦЭМ!$C$39:$C$782,СВЦЭМ!$A$39:$A$782,$A144,СВЦЭМ!$B$39:$B$782,D$119)+'СЕТ СН'!$I$12+СВЦЭМ!$D$10+'СЕТ СН'!$I$5-'СЕТ СН'!$I$20</f>
        <v>3054.9934813899999</v>
      </c>
      <c r="E144" s="36">
        <f>SUMIFS(СВЦЭМ!$C$39:$C$782,СВЦЭМ!$A$39:$A$782,$A144,СВЦЭМ!$B$39:$B$782,E$119)+'СЕТ СН'!$I$12+СВЦЭМ!$D$10+'СЕТ СН'!$I$5-'СЕТ СН'!$I$20</f>
        <v>3052.8226701200001</v>
      </c>
      <c r="F144" s="36">
        <f>SUMIFS(СВЦЭМ!$C$39:$C$782,СВЦЭМ!$A$39:$A$782,$A144,СВЦЭМ!$B$39:$B$782,F$119)+'СЕТ СН'!$I$12+СВЦЭМ!$D$10+'СЕТ СН'!$I$5-'СЕТ СН'!$I$20</f>
        <v>3057.3367204800002</v>
      </c>
      <c r="G144" s="36">
        <f>SUMIFS(СВЦЭМ!$C$39:$C$782,СВЦЭМ!$A$39:$A$782,$A144,СВЦЭМ!$B$39:$B$782,G$119)+'СЕТ СН'!$I$12+СВЦЭМ!$D$10+'СЕТ СН'!$I$5-'СЕТ СН'!$I$20</f>
        <v>3050.5660267500002</v>
      </c>
      <c r="H144" s="36">
        <f>SUMIFS(СВЦЭМ!$C$39:$C$782,СВЦЭМ!$A$39:$A$782,$A144,СВЦЭМ!$B$39:$B$782,H$119)+'СЕТ СН'!$I$12+СВЦЭМ!$D$10+'СЕТ СН'!$I$5-'СЕТ СН'!$I$20</f>
        <v>3057.8903792900001</v>
      </c>
      <c r="I144" s="36">
        <f>SUMIFS(СВЦЭМ!$C$39:$C$782,СВЦЭМ!$A$39:$A$782,$A144,СВЦЭМ!$B$39:$B$782,I$119)+'СЕТ СН'!$I$12+СВЦЭМ!$D$10+'СЕТ СН'!$I$5-'СЕТ СН'!$I$20</f>
        <v>2953.0449730500004</v>
      </c>
      <c r="J144" s="36">
        <f>SUMIFS(СВЦЭМ!$C$39:$C$782,СВЦЭМ!$A$39:$A$782,$A144,СВЦЭМ!$B$39:$B$782,J$119)+'СЕТ СН'!$I$12+СВЦЭМ!$D$10+'СЕТ СН'!$I$5-'СЕТ СН'!$I$20</f>
        <v>2891.5535301700002</v>
      </c>
      <c r="K144" s="36">
        <f>SUMIFS(СВЦЭМ!$C$39:$C$782,СВЦЭМ!$A$39:$A$782,$A144,СВЦЭМ!$B$39:$B$782,K$119)+'СЕТ СН'!$I$12+СВЦЭМ!$D$10+'СЕТ СН'!$I$5-'СЕТ СН'!$I$20</f>
        <v>2908.3271087400003</v>
      </c>
      <c r="L144" s="36">
        <f>SUMIFS(СВЦЭМ!$C$39:$C$782,СВЦЭМ!$A$39:$A$782,$A144,СВЦЭМ!$B$39:$B$782,L$119)+'СЕТ СН'!$I$12+СВЦЭМ!$D$10+'СЕТ СН'!$I$5-'СЕТ СН'!$I$20</f>
        <v>2900.9088339099999</v>
      </c>
      <c r="M144" s="36">
        <f>SUMIFS(СВЦЭМ!$C$39:$C$782,СВЦЭМ!$A$39:$A$782,$A144,СВЦЭМ!$B$39:$B$782,M$119)+'СЕТ СН'!$I$12+СВЦЭМ!$D$10+'СЕТ СН'!$I$5-'СЕТ СН'!$I$20</f>
        <v>2898.8720784400002</v>
      </c>
      <c r="N144" s="36">
        <f>SUMIFS(СВЦЭМ!$C$39:$C$782,СВЦЭМ!$A$39:$A$782,$A144,СВЦЭМ!$B$39:$B$782,N$119)+'СЕТ СН'!$I$12+СВЦЭМ!$D$10+'СЕТ СН'!$I$5-'СЕТ СН'!$I$20</f>
        <v>2956.9009817900001</v>
      </c>
      <c r="O144" s="36">
        <f>SUMIFS(СВЦЭМ!$C$39:$C$782,СВЦЭМ!$A$39:$A$782,$A144,СВЦЭМ!$B$39:$B$782,O$119)+'СЕТ СН'!$I$12+СВЦЭМ!$D$10+'СЕТ СН'!$I$5-'СЕТ СН'!$I$20</f>
        <v>2999.3761476100003</v>
      </c>
      <c r="P144" s="36">
        <f>SUMIFS(СВЦЭМ!$C$39:$C$782,СВЦЭМ!$A$39:$A$782,$A144,СВЦЭМ!$B$39:$B$782,P$119)+'СЕТ СН'!$I$12+СВЦЭМ!$D$10+'СЕТ СН'!$I$5-'СЕТ СН'!$I$20</f>
        <v>3009.8139962900004</v>
      </c>
      <c r="Q144" s="36">
        <f>SUMIFS(СВЦЭМ!$C$39:$C$782,СВЦЭМ!$A$39:$A$782,$A144,СВЦЭМ!$B$39:$B$782,Q$119)+'СЕТ СН'!$I$12+СВЦЭМ!$D$10+'СЕТ СН'!$I$5-'СЕТ СН'!$I$20</f>
        <v>3016.9445395600001</v>
      </c>
      <c r="R144" s="36">
        <f>SUMIFS(СВЦЭМ!$C$39:$C$782,СВЦЭМ!$A$39:$A$782,$A144,СВЦЭМ!$B$39:$B$782,R$119)+'СЕТ СН'!$I$12+СВЦЭМ!$D$10+'СЕТ СН'!$I$5-'СЕТ СН'!$I$20</f>
        <v>2985.6401724100001</v>
      </c>
      <c r="S144" s="36">
        <f>SUMIFS(СВЦЭМ!$C$39:$C$782,СВЦЭМ!$A$39:$A$782,$A144,СВЦЭМ!$B$39:$B$782,S$119)+'СЕТ СН'!$I$12+СВЦЭМ!$D$10+'СЕТ СН'!$I$5-'СЕТ СН'!$I$20</f>
        <v>2914.25471513</v>
      </c>
      <c r="T144" s="36">
        <f>SUMIFS(СВЦЭМ!$C$39:$C$782,СВЦЭМ!$A$39:$A$782,$A144,СВЦЭМ!$B$39:$B$782,T$119)+'СЕТ СН'!$I$12+СВЦЭМ!$D$10+'СЕТ СН'!$I$5-'СЕТ СН'!$I$20</f>
        <v>2903.5601890900002</v>
      </c>
      <c r="U144" s="36">
        <f>SUMIFS(СВЦЭМ!$C$39:$C$782,СВЦЭМ!$A$39:$A$782,$A144,СВЦЭМ!$B$39:$B$782,U$119)+'СЕТ СН'!$I$12+СВЦЭМ!$D$10+'СЕТ СН'!$I$5-'СЕТ СН'!$I$20</f>
        <v>2917.4958311500004</v>
      </c>
      <c r="V144" s="36">
        <f>SUMIFS(СВЦЭМ!$C$39:$C$782,СВЦЭМ!$A$39:$A$782,$A144,СВЦЭМ!$B$39:$B$782,V$119)+'СЕТ СН'!$I$12+СВЦЭМ!$D$10+'СЕТ СН'!$I$5-'СЕТ СН'!$I$20</f>
        <v>2904.1005560600001</v>
      </c>
      <c r="W144" s="36">
        <f>SUMIFS(СВЦЭМ!$C$39:$C$782,СВЦЭМ!$A$39:$A$782,$A144,СВЦЭМ!$B$39:$B$782,W$119)+'СЕТ СН'!$I$12+СВЦЭМ!$D$10+'СЕТ СН'!$I$5-'СЕТ СН'!$I$20</f>
        <v>2915.4820281400002</v>
      </c>
      <c r="X144" s="36">
        <f>SUMIFS(СВЦЭМ!$C$39:$C$782,СВЦЭМ!$A$39:$A$782,$A144,СВЦЭМ!$B$39:$B$782,X$119)+'СЕТ СН'!$I$12+СВЦЭМ!$D$10+'СЕТ СН'!$I$5-'СЕТ СН'!$I$20</f>
        <v>2897.3678550900004</v>
      </c>
      <c r="Y144" s="36">
        <f>SUMIFS(СВЦЭМ!$C$39:$C$782,СВЦЭМ!$A$39:$A$782,$A144,СВЦЭМ!$B$39:$B$782,Y$119)+'СЕТ СН'!$I$12+СВЦЭМ!$D$10+'СЕТ СН'!$I$5-'СЕТ СН'!$I$20</f>
        <v>2851.0703913900002</v>
      </c>
    </row>
    <row r="145" spans="1:26" ht="15.75" x14ac:dyDescent="0.2">
      <c r="A145" s="35">
        <f t="shared" si="3"/>
        <v>44373</v>
      </c>
      <c r="B145" s="36">
        <f>SUMIFS(СВЦЭМ!$C$39:$C$782,СВЦЭМ!$A$39:$A$782,$A145,СВЦЭМ!$B$39:$B$782,B$119)+'СЕТ СН'!$I$12+СВЦЭМ!$D$10+'СЕТ СН'!$I$5-'СЕТ СН'!$I$20</f>
        <v>2888.8062942200004</v>
      </c>
      <c r="C145" s="36">
        <f>SUMIFS(СВЦЭМ!$C$39:$C$782,СВЦЭМ!$A$39:$A$782,$A145,СВЦЭМ!$B$39:$B$782,C$119)+'СЕТ СН'!$I$12+СВЦЭМ!$D$10+'СЕТ СН'!$I$5-'СЕТ СН'!$I$20</f>
        <v>2979.5738101800002</v>
      </c>
      <c r="D145" s="36">
        <f>SUMIFS(СВЦЭМ!$C$39:$C$782,СВЦЭМ!$A$39:$A$782,$A145,СВЦЭМ!$B$39:$B$782,D$119)+'СЕТ СН'!$I$12+СВЦЭМ!$D$10+'СЕТ СН'!$I$5-'СЕТ СН'!$I$20</f>
        <v>2996.1845757700003</v>
      </c>
      <c r="E145" s="36">
        <f>SUMIFS(СВЦЭМ!$C$39:$C$782,СВЦЭМ!$A$39:$A$782,$A145,СВЦЭМ!$B$39:$B$782,E$119)+'СЕТ СН'!$I$12+СВЦЭМ!$D$10+'СЕТ СН'!$I$5-'СЕТ СН'!$I$20</f>
        <v>2995.6536473200003</v>
      </c>
      <c r="F145" s="36">
        <f>SUMIFS(СВЦЭМ!$C$39:$C$782,СВЦЭМ!$A$39:$A$782,$A145,СВЦЭМ!$B$39:$B$782,F$119)+'СЕТ СН'!$I$12+СВЦЭМ!$D$10+'СЕТ СН'!$I$5-'СЕТ СН'!$I$20</f>
        <v>2996.9093224500002</v>
      </c>
      <c r="G145" s="36">
        <f>SUMIFS(СВЦЭМ!$C$39:$C$782,СВЦЭМ!$A$39:$A$782,$A145,СВЦЭМ!$B$39:$B$782,G$119)+'СЕТ СН'!$I$12+СВЦЭМ!$D$10+'СЕТ СН'!$I$5-'СЕТ СН'!$I$20</f>
        <v>2993.6967017900001</v>
      </c>
      <c r="H145" s="36">
        <f>SUMIFS(СВЦЭМ!$C$39:$C$782,СВЦЭМ!$A$39:$A$782,$A145,СВЦЭМ!$B$39:$B$782,H$119)+'СЕТ СН'!$I$12+СВЦЭМ!$D$10+'СЕТ СН'!$I$5-'СЕТ СН'!$I$20</f>
        <v>2994.1508178900003</v>
      </c>
      <c r="I145" s="36">
        <f>SUMIFS(СВЦЭМ!$C$39:$C$782,СВЦЭМ!$A$39:$A$782,$A145,СВЦЭМ!$B$39:$B$782,I$119)+'СЕТ СН'!$I$12+СВЦЭМ!$D$10+'СЕТ СН'!$I$5-'СЕТ СН'!$I$20</f>
        <v>2975.3935361900003</v>
      </c>
      <c r="J145" s="36">
        <f>SUMIFS(СВЦЭМ!$C$39:$C$782,СВЦЭМ!$A$39:$A$782,$A145,СВЦЭМ!$B$39:$B$782,J$119)+'СЕТ СН'!$I$12+СВЦЭМ!$D$10+'СЕТ СН'!$I$5-'СЕТ СН'!$I$20</f>
        <v>2910.6375419700003</v>
      </c>
      <c r="K145" s="36">
        <f>SUMIFS(СВЦЭМ!$C$39:$C$782,СВЦЭМ!$A$39:$A$782,$A145,СВЦЭМ!$B$39:$B$782,K$119)+'СЕТ СН'!$I$12+СВЦЭМ!$D$10+'СЕТ СН'!$I$5-'СЕТ СН'!$I$20</f>
        <v>2869.7714093700001</v>
      </c>
      <c r="L145" s="36">
        <f>SUMIFS(СВЦЭМ!$C$39:$C$782,СВЦЭМ!$A$39:$A$782,$A145,СВЦЭМ!$B$39:$B$782,L$119)+'СЕТ СН'!$I$12+СВЦЭМ!$D$10+'СЕТ СН'!$I$5-'СЕТ СН'!$I$20</f>
        <v>2874.8514924300002</v>
      </c>
      <c r="M145" s="36">
        <f>SUMIFS(СВЦЭМ!$C$39:$C$782,СВЦЭМ!$A$39:$A$782,$A145,СВЦЭМ!$B$39:$B$782,M$119)+'СЕТ СН'!$I$12+СВЦЭМ!$D$10+'СЕТ СН'!$I$5-'СЕТ СН'!$I$20</f>
        <v>2891.1944299300003</v>
      </c>
      <c r="N145" s="36">
        <f>SUMIFS(СВЦЭМ!$C$39:$C$782,СВЦЭМ!$A$39:$A$782,$A145,СВЦЭМ!$B$39:$B$782,N$119)+'СЕТ СН'!$I$12+СВЦЭМ!$D$10+'СЕТ СН'!$I$5-'СЕТ СН'!$I$20</f>
        <v>2946.9242498399999</v>
      </c>
      <c r="O145" s="36">
        <f>SUMIFS(СВЦЭМ!$C$39:$C$782,СВЦЭМ!$A$39:$A$782,$A145,СВЦЭМ!$B$39:$B$782,O$119)+'СЕТ СН'!$I$12+СВЦЭМ!$D$10+'СЕТ СН'!$I$5-'СЕТ СН'!$I$20</f>
        <v>2950.1430447100001</v>
      </c>
      <c r="P145" s="36">
        <f>SUMIFS(СВЦЭМ!$C$39:$C$782,СВЦЭМ!$A$39:$A$782,$A145,СВЦЭМ!$B$39:$B$782,P$119)+'СЕТ СН'!$I$12+СВЦЭМ!$D$10+'СЕТ СН'!$I$5-'СЕТ СН'!$I$20</f>
        <v>2953.5580786999999</v>
      </c>
      <c r="Q145" s="36">
        <f>SUMIFS(СВЦЭМ!$C$39:$C$782,СВЦЭМ!$A$39:$A$782,$A145,СВЦЭМ!$B$39:$B$782,Q$119)+'СЕТ СН'!$I$12+СВЦЭМ!$D$10+'СЕТ СН'!$I$5-'СЕТ СН'!$I$20</f>
        <v>2952.6227654600002</v>
      </c>
      <c r="R145" s="36">
        <f>SUMIFS(СВЦЭМ!$C$39:$C$782,СВЦЭМ!$A$39:$A$782,$A145,СВЦЭМ!$B$39:$B$782,R$119)+'СЕТ СН'!$I$12+СВЦЭМ!$D$10+'СЕТ СН'!$I$5-'СЕТ СН'!$I$20</f>
        <v>2915.8077876500001</v>
      </c>
      <c r="S145" s="36">
        <f>SUMIFS(СВЦЭМ!$C$39:$C$782,СВЦЭМ!$A$39:$A$782,$A145,СВЦЭМ!$B$39:$B$782,S$119)+'СЕТ СН'!$I$12+СВЦЭМ!$D$10+'СЕТ СН'!$I$5-'СЕТ СН'!$I$20</f>
        <v>2878.21975066</v>
      </c>
      <c r="T145" s="36">
        <f>SUMIFS(СВЦЭМ!$C$39:$C$782,СВЦЭМ!$A$39:$A$782,$A145,СВЦЭМ!$B$39:$B$782,T$119)+'СЕТ СН'!$I$12+СВЦЭМ!$D$10+'СЕТ СН'!$I$5-'СЕТ СН'!$I$20</f>
        <v>2870.1835197</v>
      </c>
      <c r="U145" s="36">
        <f>SUMIFS(СВЦЭМ!$C$39:$C$782,СВЦЭМ!$A$39:$A$782,$A145,СВЦЭМ!$B$39:$B$782,U$119)+'СЕТ СН'!$I$12+СВЦЭМ!$D$10+'СЕТ СН'!$I$5-'СЕТ СН'!$I$20</f>
        <v>2878.0318473500001</v>
      </c>
      <c r="V145" s="36">
        <f>SUMIFS(СВЦЭМ!$C$39:$C$782,СВЦЭМ!$A$39:$A$782,$A145,СВЦЭМ!$B$39:$B$782,V$119)+'СЕТ СН'!$I$12+СВЦЭМ!$D$10+'СЕТ СН'!$I$5-'СЕТ СН'!$I$20</f>
        <v>2867.6539213700003</v>
      </c>
      <c r="W145" s="36">
        <f>SUMIFS(СВЦЭМ!$C$39:$C$782,СВЦЭМ!$A$39:$A$782,$A145,СВЦЭМ!$B$39:$B$782,W$119)+'СЕТ СН'!$I$12+СВЦЭМ!$D$10+'СЕТ СН'!$I$5-'СЕТ СН'!$I$20</f>
        <v>2882.8694823400001</v>
      </c>
      <c r="X145" s="36">
        <f>SUMIFS(СВЦЭМ!$C$39:$C$782,СВЦЭМ!$A$39:$A$782,$A145,СВЦЭМ!$B$39:$B$782,X$119)+'СЕТ СН'!$I$12+СВЦЭМ!$D$10+'СЕТ СН'!$I$5-'СЕТ СН'!$I$20</f>
        <v>2869.9750063300003</v>
      </c>
      <c r="Y145" s="36">
        <f>SUMIFS(СВЦЭМ!$C$39:$C$782,СВЦЭМ!$A$39:$A$782,$A145,СВЦЭМ!$B$39:$B$782,Y$119)+'СЕТ СН'!$I$12+СВЦЭМ!$D$10+'СЕТ СН'!$I$5-'СЕТ СН'!$I$20</f>
        <v>2827.1801957900002</v>
      </c>
    </row>
    <row r="146" spans="1:26" ht="15.75" x14ac:dyDescent="0.2">
      <c r="A146" s="35">
        <f t="shared" si="3"/>
        <v>44374</v>
      </c>
      <c r="B146" s="36">
        <f>SUMIFS(СВЦЭМ!$C$39:$C$782,СВЦЭМ!$A$39:$A$782,$A146,СВЦЭМ!$B$39:$B$782,B$119)+'СЕТ СН'!$I$12+СВЦЭМ!$D$10+'СЕТ СН'!$I$5-'СЕТ СН'!$I$20</f>
        <v>2848.71621946</v>
      </c>
      <c r="C146" s="36">
        <f>SUMIFS(СВЦЭМ!$C$39:$C$782,СВЦЭМ!$A$39:$A$782,$A146,СВЦЭМ!$B$39:$B$782,C$119)+'СЕТ СН'!$I$12+СВЦЭМ!$D$10+'СЕТ СН'!$I$5-'СЕТ СН'!$I$20</f>
        <v>2896.3568577000001</v>
      </c>
      <c r="D146" s="36">
        <f>SUMIFS(СВЦЭМ!$C$39:$C$782,СВЦЭМ!$A$39:$A$782,$A146,СВЦЭМ!$B$39:$B$782,D$119)+'СЕТ СН'!$I$12+СВЦЭМ!$D$10+'СЕТ СН'!$I$5-'СЕТ СН'!$I$20</f>
        <v>2971.8137491800003</v>
      </c>
      <c r="E146" s="36">
        <f>SUMIFS(СВЦЭМ!$C$39:$C$782,СВЦЭМ!$A$39:$A$782,$A146,СВЦЭМ!$B$39:$B$782,E$119)+'СЕТ СН'!$I$12+СВЦЭМ!$D$10+'СЕТ СН'!$I$5-'СЕТ СН'!$I$20</f>
        <v>2990.5137299500002</v>
      </c>
      <c r="F146" s="36">
        <f>SUMIFS(СВЦЭМ!$C$39:$C$782,СВЦЭМ!$A$39:$A$782,$A146,СВЦЭМ!$B$39:$B$782,F$119)+'СЕТ СН'!$I$12+СВЦЭМ!$D$10+'СЕТ СН'!$I$5-'СЕТ СН'!$I$20</f>
        <v>2991.3810393100002</v>
      </c>
      <c r="G146" s="36">
        <f>SUMIFS(СВЦЭМ!$C$39:$C$782,СВЦЭМ!$A$39:$A$782,$A146,СВЦЭМ!$B$39:$B$782,G$119)+'СЕТ СН'!$I$12+СВЦЭМ!$D$10+'СЕТ СН'!$I$5-'СЕТ СН'!$I$20</f>
        <v>2994.65665713</v>
      </c>
      <c r="H146" s="36">
        <f>SUMIFS(СВЦЭМ!$C$39:$C$782,СВЦЭМ!$A$39:$A$782,$A146,СВЦЭМ!$B$39:$B$782,H$119)+'СЕТ СН'!$I$12+СВЦЭМ!$D$10+'СЕТ СН'!$I$5-'СЕТ СН'!$I$20</f>
        <v>2976.1715481400001</v>
      </c>
      <c r="I146" s="36">
        <f>SUMIFS(СВЦЭМ!$C$39:$C$782,СВЦЭМ!$A$39:$A$782,$A146,СВЦЭМ!$B$39:$B$782,I$119)+'СЕТ СН'!$I$12+СВЦЭМ!$D$10+'СЕТ СН'!$I$5-'СЕТ СН'!$I$20</f>
        <v>2902.54241112</v>
      </c>
      <c r="J146" s="36">
        <f>SUMIFS(СВЦЭМ!$C$39:$C$782,СВЦЭМ!$A$39:$A$782,$A146,СВЦЭМ!$B$39:$B$782,J$119)+'СЕТ СН'!$I$12+СВЦЭМ!$D$10+'СЕТ СН'!$I$5-'СЕТ СН'!$I$20</f>
        <v>2850.1100203800002</v>
      </c>
      <c r="K146" s="36">
        <f>SUMIFS(СВЦЭМ!$C$39:$C$782,СВЦЭМ!$A$39:$A$782,$A146,СВЦЭМ!$B$39:$B$782,K$119)+'СЕТ СН'!$I$12+СВЦЭМ!$D$10+'СЕТ СН'!$I$5-'СЕТ СН'!$I$20</f>
        <v>2843.0311129300003</v>
      </c>
      <c r="L146" s="36">
        <f>SUMIFS(СВЦЭМ!$C$39:$C$782,СВЦЭМ!$A$39:$A$782,$A146,СВЦЭМ!$B$39:$B$782,L$119)+'СЕТ СН'!$I$12+СВЦЭМ!$D$10+'СЕТ СН'!$I$5-'СЕТ СН'!$I$20</f>
        <v>2834.8649560100002</v>
      </c>
      <c r="M146" s="36">
        <f>SUMIFS(СВЦЭМ!$C$39:$C$782,СВЦЭМ!$A$39:$A$782,$A146,СВЦЭМ!$B$39:$B$782,M$119)+'СЕТ СН'!$I$12+СВЦЭМ!$D$10+'СЕТ СН'!$I$5-'СЕТ СН'!$I$20</f>
        <v>2856.2401229900001</v>
      </c>
      <c r="N146" s="36">
        <f>SUMIFS(СВЦЭМ!$C$39:$C$782,СВЦЭМ!$A$39:$A$782,$A146,СВЦЭМ!$B$39:$B$782,N$119)+'СЕТ СН'!$I$12+СВЦЭМ!$D$10+'СЕТ СН'!$I$5-'СЕТ СН'!$I$20</f>
        <v>2924.83279601</v>
      </c>
      <c r="O146" s="36">
        <f>SUMIFS(СВЦЭМ!$C$39:$C$782,СВЦЭМ!$A$39:$A$782,$A146,СВЦЭМ!$B$39:$B$782,O$119)+'СЕТ СН'!$I$12+СВЦЭМ!$D$10+'СЕТ СН'!$I$5-'СЕТ СН'!$I$20</f>
        <v>2972.6577346000004</v>
      </c>
      <c r="P146" s="36">
        <f>SUMIFS(СВЦЭМ!$C$39:$C$782,СВЦЭМ!$A$39:$A$782,$A146,СВЦЭМ!$B$39:$B$782,P$119)+'СЕТ СН'!$I$12+СВЦЭМ!$D$10+'СЕТ СН'!$I$5-'СЕТ СН'!$I$20</f>
        <v>2979.5154103</v>
      </c>
      <c r="Q146" s="36">
        <f>SUMIFS(СВЦЭМ!$C$39:$C$782,СВЦЭМ!$A$39:$A$782,$A146,СВЦЭМ!$B$39:$B$782,Q$119)+'СЕТ СН'!$I$12+СВЦЭМ!$D$10+'СЕТ СН'!$I$5-'СЕТ СН'!$I$20</f>
        <v>2982.1258046200001</v>
      </c>
      <c r="R146" s="36">
        <f>SUMIFS(СВЦЭМ!$C$39:$C$782,СВЦЭМ!$A$39:$A$782,$A146,СВЦЭМ!$B$39:$B$782,R$119)+'СЕТ СН'!$I$12+СВЦЭМ!$D$10+'СЕТ СН'!$I$5-'СЕТ СН'!$I$20</f>
        <v>2945.56782273</v>
      </c>
      <c r="S146" s="36">
        <f>SUMIFS(СВЦЭМ!$C$39:$C$782,СВЦЭМ!$A$39:$A$782,$A146,СВЦЭМ!$B$39:$B$782,S$119)+'СЕТ СН'!$I$12+СВЦЭМ!$D$10+'СЕТ СН'!$I$5-'СЕТ СН'!$I$20</f>
        <v>2882.0251001900001</v>
      </c>
      <c r="T146" s="36">
        <f>SUMIFS(СВЦЭМ!$C$39:$C$782,СВЦЭМ!$A$39:$A$782,$A146,СВЦЭМ!$B$39:$B$782,T$119)+'СЕТ СН'!$I$12+СВЦЭМ!$D$10+'СЕТ СН'!$I$5-'СЕТ СН'!$I$20</f>
        <v>2844.68597305</v>
      </c>
      <c r="U146" s="36">
        <f>SUMIFS(СВЦЭМ!$C$39:$C$782,СВЦЭМ!$A$39:$A$782,$A146,СВЦЭМ!$B$39:$B$782,U$119)+'СЕТ СН'!$I$12+СВЦЭМ!$D$10+'СЕТ СН'!$I$5-'СЕТ СН'!$I$20</f>
        <v>2840.6436009500003</v>
      </c>
      <c r="V146" s="36">
        <f>SUMIFS(СВЦЭМ!$C$39:$C$782,СВЦЭМ!$A$39:$A$782,$A146,СВЦЭМ!$B$39:$B$782,V$119)+'СЕТ СН'!$I$12+СВЦЭМ!$D$10+'СЕТ СН'!$I$5-'СЕТ СН'!$I$20</f>
        <v>2822.5639105200003</v>
      </c>
      <c r="W146" s="36">
        <f>SUMIFS(СВЦЭМ!$C$39:$C$782,СВЦЭМ!$A$39:$A$782,$A146,СВЦЭМ!$B$39:$B$782,W$119)+'СЕТ СН'!$I$12+СВЦЭМ!$D$10+'СЕТ СН'!$I$5-'СЕТ СН'!$I$20</f>
        <v>2823.4450319000002</v>
      </c>
      <c r="X146" s="36">
        <f>SUMIFS(СВЦЭМ!$C$39:$C$782,СВЦЭМ!$A$39:$A$782,$A146,СВЦЭМ!$B$39:$B$782,X$119)+'СЕТ СН'!$I$12+СВЦЭМ!$D$10+'СЕТ СН'!$I$5-'СЕТ СН'!$I$20</f>
        <v>2820.20967458</v>
      </c>
      <c r="Y146" s="36">
        <f>SUMIFS(СВЦЭМ!$C$39:$C$782,СВЦЭМ!$A$39:$A$782,$A146,СВЦЭМ!$B$39:$B$782,Y$119)+'СЕТ СН'!$I$12+СВЦЭМ!$D$10+'СЕТ СН'!$I$5-'СЕТ СН'!$I$20</f>
        <v>2817.40356453</v>
      </c>
    </row>
    <row r="147" spans="1:26" ht="15.75" x14ac:dyDescent="0.2">
      <c r="A147" s="35">
        <f t="shared" si="3"/>
        <v>44375</v>
      </c>
      <c r="B147" s="36">
        <f>SUMIFS(СВЦЭМ!$C$39:$C$782,СВЦЭМ!$A$39:$A$782,$A147,СВЦЭМ!$B$39:$B$782,B$119)+'СЕТ СН'!$I$12+СВЦЭМ!$D$10+'СЕТ СН'!$I$5-'СЕТ СН'!$I$20</f>
        <v>2862.9625264400001</v>
      </c>
      <c r="C147" s="36">
        <f>SUMIFS(СВЦЭМ!$C$39:$C$782,СВЦЭМ!$A$39:$A$782,$A147,СВЦЭМ!$B$39:$B$782,C$119)+'СЕТ СН'!$I$12+СВЦЭМ!$D$10+'СЕТ СН'!$I$5-'СЕТ СН'!$I$20</f>
        <v>2942.9505723800003</v>
      </c>
      <c r="D147" s="36">
        <f>SUMIFS(СВЦЭМ!$C$39:$C$782,СВЦЭМ!$A$39:$A$782,$A147,СВЦЭМ!$B$39:$B$782,D$119)+'СЕТ СН'!$I$12+СВЦЭМ!$D$10+'СЕТ СН'!$I$5-'СЕТ СН'!$I$20</f>
        <v>2959.7328813500003</v>
      </c>
      <c r="E147" s="36">
        <f>SUMIFS(СВЦЭМ!$C$39:$C$782,СВЦЭМ!$A$39:$A$782,$A147,СВЦЭМ!$B$39:$B$782,E$119)+'СЕТ СН'!$I$12+СВЦЭМ!$D$10+'СЕТ СН'!$I$5-'СЕТ СН'!$I$20</f>
        <v>2972.6356036000002</v>
      </c>
      <c r="F147" s="36">
        <f>SUMIFS(СВЦЭМ!$C$39:$C$782,СВЦЭМ!$A$39:$A$782,$A147,СВЦЭМ!$B$39:$B$782,F$119)+'СЕТ СН'!$I$12+СВЦЭМ!$D$10+'СЕТ СН'!$I$5-'СЕТ СН'!$I$20</f>
        <v>2970.93660271</v>
      </c>
      <c r="G147" s="36">
        <f>SUMIFS(СВЦЭМ!$C$39:$C$782,СВЦЭМ!$A$39:$A$782,$A147,СВЦЭМ!$B$39:$B$782,G$119)+'СЕТ СН'!$I$12+СВЦЭМ!$D$10+'СЕТ СН'!$I$5-'СЕТ СН'!$I$20</f>
        <v>2956.8706714700002</v>
      </c>
      <c r="H147" s="36">
        <f>SUMIFS(СВЦЭМ!$C$39:$C$782,СВЦЭМ!$A$39:$A$782,$A147,СВЦЭМ!$B$39:$B$782,H$119)+'СЕТ СН'!$I$12+СВЦЭМ!$D$10+'СЕТ СН'!$I$5-'СЕТ СН'!$I$20</f>
        <v>2959.61591684</v>
      </c>
      <c r="I147" s="36">
        <f>SUMIFS(СВЦЭМ!$C$39:$C$782,СВЦЭМ!$A$39:$A$782,$A147,СВЦЭМ!$B$39:$B$782,I$119)+'СЕТ СН'!$I$12+СВЦЭМ!$D$10+'СЕТ СН'!$I$5-'СЕТ СН'!$I$20</f>
        <v>3013.5785972100002</v>
      </c>
      <c r="J147" s="36">
        <f>SUMIFS(СВЦЭМ!$C$39:$C$782,СВЦЭМ!$A$39:$A$782,$A147,СВЦЭМ!$B$39:$B$782,J$119)+'СЕТ СН'!$I$12+СВЦЭМ!$D$10+'СЕТ СН'!$I$5-'СЕТ СН'!$I$20</f>
        <v>2943.09426949</v>
      </c>
      <c r="K147" s="36">
        <f>SUMIFS(СВЦЭМ!$C$39:$C$782,СВЦЭМ!$A$39:$A$782,$A147,СВЦЭМ!$B$39:$B$782,K$119)+'СЕТ СН'!$I$12+СВЦЭМ!$D$10+'СЕТ СН'!$I$5-'СЕТ СН'!$I$20</f>
        <v>2896.98809209</v>
      </c>
      <c r="L147" s="36">
        <f>SUMIFS(СВЦЭМ!$C$39:$C$782,СВЦЭМ!$A$39:$A$782,$A147,СВЦЭМ!$B$39:$B$782,L$119)+'СЕТ СН'!$I$12+СВЦЭМ!$D$10+'СЕТ СН'!$I$5-'СЕТ СН'!$I$20</f>
        <v>2867.3602482700003</v>
      </c>
      <c r="M147" s="36">
        <f>SUMIFS(СВЦЭМ!$C$39:$C$782,СВЦЭМ!$A$39:$A$782,$A147,СВЦЭМ!$B$39:$B$782,M$119)+'СЕТ СН'!$I$12+СВЦЭМ!$D$10+'СЕТ СН'!$I$5-'СЕТ СН'!$I$20</f>
        <v>2899.2201599700002</v>
      </c>
      <c r="N147" s="36">
        <f>SUMIFS(СВЦЭМ!$C$39:$C$782,СВЦЭМ!$A$39:$A$782,$A147,СВЦЭМ!$B$39:$B$782,N$119)+'СЕТ СН'!$I$12+СВЦЭМ!$D$10+'СЕТ СН'!$I$5-'СЕТ СН'!$I$20</f>
        <v>2976.7040347900002</v>
      </c>
      <c r="O147" s="36">
        <f>SUMIFS(СВЦЭМ!$C$39:$C$782,СВЦЭМ!$A$39:$A$782,$A147,СВЦЭМ!$B$39:$B$782,O$119)+'СЕТ СН'!$I$12+СВЦЭМ!$D$10+'СЕТ СН'!$I$5-'СЕТ СН'!$I$20</f>
        <v>3002.0026928699999</v>
      </c>
      <c r="P147" s="36">
        <f>SUMIFS(СВЦЭМ!$C$39:$C$782,СВЦЭМ!$A$39:$A$782,$A147,СВЦЭМ!$B$39:$B$782,P$119)+'СЕТ СН'!$I$12+СВЦЭМ!$D$10+'СЕТ СН'!$I$5-'СЕТ СН'!$I$20</f>
        <v>3008.3287174300003</v>
      </c>
      <c r="Q147" s="36">
        <f>SUMIFS(СВЦЭМ!$C$39:$C$782,СВЦЭМ!$A$39:$A$782,$A147,СВЦЭМ!$B$39:$B$782,Q$119)+'СЕТ СН'!$I$12+СВЦЭМ!$D$10+'СЕТ СН'!$I$5-'СЕТ СН'!$I$20</f>
        <v>3001.96139507</v>
      </c>
      <c r="R147" s="36">
        <f>SUMIFS(СВЦЭМ!$C$39:$C$782,СВЦЭМ!$A$39:$A$782,$A147,СВЦЭМ!$B$39:$B$782,R$119)+'СЕТ СН'!$I$12+СВЦЭМ!$D$10+'СЕТ СН'!$I$5-'СЕТ СН'!$I$20</f>
        <v>2971.6800703400004</v>
      </c>
      <c r="S147" s="36">
        <f>SUMIFS(СВЦЭМ!$C$39:$C$782,СВЦЭМ!$A$39:$A$782,$A147,СВЦЭМ!$B$39:$B$782,S$119)+'СЕТ СН'!$I$12+СВЦЭМ!$D$10+'СЕТ СН'!$I$5-'СЕТ СН'!$I$20</f>
        <v>2922.6989444000001</v>
      </c>
      <c r="T147" s="36">
        <f>SUMIFS(СВЦЭМ!$C$39:$C$782,СВЦЭМ!$A$39:$A$782,$A147,СВЦЭМ!$B$39:$B$782,T$119)+'СЕТ СН'!$I$12+СВЦЭМ!$D$10+'СЕТ СН'!$I$5-'СЕТ СН'!$I$20</f>
        <v>2865.7164287800001</v>
      </c>
      <c r="U147" s="36">
        <f>SUMIFS(СВЦЭМ!$C$39:$C$782,СВЦЭМ!$A$39:$A$782,$A147,СВЦЭМ!$B$39:$B$782,U$119)+'СЕТ СН'!$I$12+СВЦЭМ!$D$10+'СЕТ СН'!$I$5-'СЕТ СН'!$I$20</f>
        <v>2876.3045229200002</v>
      </c>
      <c r="V147" s="36">
        <f>SUMIFS(СВЦЭМ!$C$39:$C$782,СВЦЭМ!$A$39:$A$782,$A147,СВЦЭМ!$B$39:$B$782,V$119)+'СЕТ СН'!$I$12+СВЦЭМ!$D$10+'СЕТ СН'!$I$5-'СЕТ СН'!$I$20</f>
        <v>2842.2132211300004</v>
      </c>
      <c r="W147" s="36">
        <f>SUMIFS(СВЦЭМ!$C$39:$C$782,СВЦЭМ!$A$39:$A$782,$A147,СВЦЭМ!$B$39:$B$782,W$119)+'СЕТ СН'!$I$12+СВЦЭМ!$D$10+'СЕТ СН'!$I$5-'СЕТ СН'!$I$20</f>
        <v>2853.6114889500004</v>
      </c>
      <c r="X147" s="36">
        <f>SUMIFS(СВЦЭМ!$C$39:$C$782,СВЦЭМ!$A$39:$A$782,$A147,СВЦЭМ!$B$39:$B$782,X$119)+'СЕТ СН'!$I$12+СВЦЭМ!$D$10+'СЕТ СН'!$I$5-'СЕТ СН'!$I$20</f>
        <v>2861.7836480599999</v>
      </c>
      <c r="Y147" s="36">
        <f>SUMIFS(СВЦЭМ!$C$39:$C$782,СВЦЭМ!$A$39:$A$782,$A147,СВЦЭМ!$B$39:$B$782,Y$119)+'СЕТ СН'!$I$12+СВЦЭМ!$D$10+'СЕТ СН'!$I$5-'СЕТ СН'!$I$20</f>
        <v>2907.7006135199999</v>
      </c>
    </row>
    <row r="148" spans="1:26" ht="15.75" x14ac:dyDescent="0.2">
      <c r="A148" s="35">
        <f t="shared" si="3"/>
        <v>44376</v>
      </c>
      <c r="B148" s="36">
        <f>SUMIFS(СВЦЭМ!$C$39:$C$782,СВЦЭМ!$A$39:$A$782,$A148,СВЦЭМ!$B$39:$B$782,B$119)+'СЕТ СН'!$I$12+СВЦЭМ!$D$10+'СЕТ СН'!$I$5-'СЕТ СН'!$I$20</f>
        <v>2906.4428745800001</v>
      </c>
      <c r="C148" s="36">
        <f>SUMIFS(СВЦЭМ!$C$39:$C$782,СВЦЭМ!$A$39:$A$782,$A148,СВЦЭМ!$B$39:$B$782,C$119)+'СЕТ СН'!$I$12+СВЦЭМ!$D$10+'СЕТ СН'!$I$5-'СЕТ СН'!$I$20</f>
        <v>2940.2653736000002</v>
      </c>
      <c r="D148" s="36">
        <f>SUMIFS(СВЦЭМ!$C$39:$C$782,СВЦЭМ!$A$39:$A$782,$A148,СВЦЭМ!$B$39:$B$782,D$119)+'СЕТ СН'!$I$12+СВЦЭМ!$D$10+'СЕТ СН'!$I$5-'СЕТ СН'!$I$20</f>
        <v>2953.7379598699999</v>
      </c>
      <c r="E148" s="36">
        <f>SUMIFS(СВЦЭМ!$C$39:$C$782,СВЦЭМ!$A$39:$A$782,$A148,СВЦЭМ!$B$39:$B$782,E$119)+'СЕТ СН'!$I$12+СВЦЭМ!$D$10+'СЕТ СН'!$I$5-'СЕТ СН'!$I$20</f>
        <v>2970.2318034300001</v>
      </c>
      <c r="F148" s="36">
        <f>SUMIFS(СВЦЭМ!$C$39:$C$782,СВЦЭМ!$A$39:$A$782,$A148,СВЦЭМ!$B$39:$B$782,F$119)+'СЕТ СН'!$I$12+СВЦЭМ!$D$10+'СЕТ СН'!$I$5-'СЕТ СН'!$I$20</f>
        <v>2970.6964722700004</v>
      </c>
      <c r="G148" s="36">
        <f>SUMIFS(СВЦЭМ!$C$39:$C$782,СВЦЭМ!$A$39:$A$782,$A148,СВЦЭМ!$B$39:$B$782,G$119)+'СЕТ СН'!$I$12+СВЦЭМ!$D$10+'СЕТ СН'!$I$5-'СЕТ СН'!$I$20</f>
        <v>2961.9384074500003</v>
      </c>
      <c r="H148" s="36">
        <f>SUMIFS(СВЦЭМ!$C$39:$C$782,СВЦЭМ!$A$39:$A$782,$A148,СВЦЭМ!$B$39:$B$782,H$119)+'СЕТ СН'!$I$12+СВЦЭМ!$D$10+'СЕТ СН'!$I$5-'СЕТ СН'!$I$20</f>
        <v>2950.5085130500001</v>
      </c>
      <c r="I148" s="36">
        <f>SUMIFS(СВЦЭМ!$C$39:$C$782,СВЦЭМ!$A$39:$A$782,$A148,СВЦЭМ!$B$39:$B$782,I$119)+'СЕТ СН'!$I$12+СВЦЭМ!$D$10+'СЕТ СН'!$I$5-'СЕТ СН'!$I$20</f>
        <v>2994.6845262300003</v>
      </c>
      <c r="J148" s="36">
        <f>SUMIFS(СВЦЭМ!$C$39:$C$782,СВЦЭМ!$A$39:$A$782,$A148,СВЦЭМ!$B$39:$B$782,J$119)+'СЕТ СН'!$I$12+СВЦЭМ!$D$10+'СЕТ СН'!$I$5-'СЕТ СН'!$I$20</f>
        <v>2933.2120366899999</v>
      </c>
      <c r="K148" s="36">
        <f>SUMIFS(СВЦЭМ!$C$39:$C$782,СВЦЭМ!$A$39:$A$782,$A148,СВЦЭМ!$B$39:$B$782,K$119)+'СЕТ СН'!$I$12+СВЦЭМ!$D$10+'СЕТ СН'!$I$5-'СЕТ СН'!$I$20</f>
        <v>2893.31455198</v>
      </c>
      <c r="L148" s="36">
        <f>SUMIFS(СВЦЭМ!$C$39:$C$782,СВЦЭМ!$A$39:$A$782,$A148,СВЦЭМ!$B$39:$B$782,L$119)+'СЕТ СН'!$I$12+СВЦЭМ!$D$10+'СЕТ СН'!$I$5-'СЕТ СН'!$I$20</f>
        <v>2864.7051706700004</v>
      </c>
      <c r="M148" s="36">
        <f>SUMIFS(СВЦЭМ!$C$39:$C$782,СВЦЭМ!$A$39:$A$782,$A148,СВЦЭМ!$B$39:$B$782,M$119)+'СЕТ СН'!$I$12+СВЦЭМ!$D$10+'СЕТ СН'!$I$5-'СЕТ СН'!$I$20</f>
        <v>2891.1367411300002</v>
      </c>
      <c r="N148" s="36">
        <f>SUMIFS(СВЦЭМ!$C$39:$C$782,СВЦЭМ!$A$39:$A$782,$A148,СВЦЭМ!$B$39:$B$782,N$119)+'СЕТ СН'!$I$12+СВЦЭМ!$D$10+'СЕТ СН'!$I$5-'СЕТ СН'!$I$20</f>
        <v>2968.91965127</v>
      </c>
      <c r="O148" s="36">
        <f>SUMIFS(СВЦЭМ!$C$39:$C$782,СВЦЭМ!$A$39:$A$782,$A148,СВЦЭМ!$B$39:$B$782,O$119)+'СЕТ СН'!$I$12+СВЦЭМ!$D$10+'СЕТ СН'!$I$5-'СЕТ СН'!$I$20</f>
        <v>3004.81970559</v>
      </c>
      <c r="P148" s="36">
        <f>SUMIFS(СВЦЭМ!$C$39:$C$782,СВЦЭМ!$A$39:$A$782,$A148,СВЦЭМ!$B$39:$B$782,P$119)+'СЕТ СН'!$I$12+СВЦЭМ!$D$10+'СЕТ СН'!$I$5-'СЕТ СН'!$I$20</f>
        <v>3010.7394034600002</v>
      </c>
      <c r="Q148" s="36">
        <f>SUMIFS(СВЦЭМ!$C$39:$C$782,СВЦЭМ!$A$39:$A$782,$A148,СВЦЭМ!$B$39:$B$782,Q$119)+'СЕТ СН'!$I$12+СВЦЭМ!$D$10+'СЕТ СН'!$I$5-'СЕТ СН'!$I$20</f>
        <v>3002.4419953400002</v>
      </c>
      <c r="R148" s="36">
        <f>SUMIFS(СВЦЭМ!$C$39:$C$782,СВЦЭМ!$A$39:$A$782,$A148,СВЦЭМ!$B$39:$B$782,R$119)+'СЕТ СН'!$I$12+СВЦЭМ!$D$10+'СЕТ СН'!$I$5-'СЕТ СН'!$I$20</f>
        <v>2974.6763323200003</v>
      </c>
      <c r="S148" s="36">
        <f>SUMIFS(СВЦЭМ!$C$39:$C$782,СВЦЭМ!$A$39:$A$782,$A148,СВЦЭМ!$B$39:$B$782,S$119)+'СЕТ СН'!$I$12+СВЦЭМ!$D$10+'СЕТ СН'!$I$5-'СЕТ СН'!$I$20</f>
        <v>2925.64818036</v>
      </c>
      <c r="T148" s="36">
        <f>SUMIFS(СВЦЭМ!$C$39:$C$782,СВЦЭМ!$A$39:$A$782,$A148,СВЦЭМ!$B$39:$B$782,T$119)+'СЕТ СН'!$I$12+СВЦЭМ!$D$10+'СЕТ СН'!$I$5-'СЕТ СН'!$I$20</f>
        <v>2877.7329532500003</v>
      </c>
      <c r="U148" s="36">
        <f>SUMIFS(СВЦЭМ!$C$39:$C$782,СВЦЭМ!$A$39:$A$782,$A148,СВЦЭМ!$B$39:$B$782,U$119)+'СЕТ СН'!$I$12+СВЦЭМ!$D$10+'СЕТ СН'!$I$5-'СЕТ СН'!$I$20</f>
        <v>2879.34177163</v>
      </c>
      <c r="V148" s="36">
        <f>SUMIFS(СВЦЭМ!$C$39:$C$782,СВЦЭМ!$A$39:$A$782,$A148,СВЦЭМ!$B$39:$B$782,V$119)+'СЕТ СН'!$I$12+СВЦЭМ!$D$10+'СЕТ СН'!$I$5-'СЕТ СН'!$I$20</f>
        <v>2847.3334494600003</v>
      </c>
      <c r="W148" s="36">
        <f>SUMIFS(СВЦЭМ!$C$39:$C$782,СВЦЭМ!$A$39:$A$782,$A148,СВЦЭМ!$B$39:$B$782,W$119)+'СЕТ СН'!$I$12+СВЦЭМ!$D$10+'СЕТ СН'!$I$5-'СЕТ СН'!$I$20</f>
        <v>2857.8637171600003</v>
      </c>
      <c r="X148" s="36">
        <f>SUMIFS(СВЦЭМ!$C$39:$C$782,СВЦЭМ!$A$39:$A$782,$A148,СВЦЭМ!$B$39:$B$782,X$119)+'СЕТ СН'!$I$12+СВЦЭМ!$D$10+'СЕТ СН'!$I$5-'СЕТ СН'!$I$20</f>
        <v>2871.3380083100001</v>
      </c>
      <c r="Y148" s="36">
        <f>SUMIFS(СВЦЭМ!$C$39:$C$782,СВЦЭМ!$A$39:$A$782,$A148,СВЦЭМ!$B$39:$B$782,Y$119)+'СЕТ СН'!$I$12+СВЦЭМ!$D$10+'СЕТ СН'!$I$5-'СЕТ СН'!$I$20</f>
        <v>2905.0928352400001</v>
      </c>
    </row>
    <row r="149" spans="1:26" ht="15.75" x14ac:dyDescent="0.2">
      <c r="A149" s="35">
        <f t="shared" si="3"/>
        <v>44377</v>
      </c>
      <c r="B149" s="36">
        <f>SUMIFS(СВЦЭМ!$C$39:$C$782,СВЦЭМ!$A$39:$A$782,$A149,СВЦЭМ!$B$39:$B$782,B$119)+'СЕТ СН'!$I$12+СВЦЭМ!$D$10+'СЕТ СН'!$I$5-'СЕТ СН'!$I$20</f>
        <v>2907.3676493100002</v>
      </c>
      <c r="C149" s="36">
        <f>SUMIFS(СВЦЭМ!$C$39:$C$782,СВЦЭМ!$A$39:$A$782,$A149,СВЦЭМ!$B$39:$B$782,C$119)+'СЕТ СН'!$I$12+СВЦЭМ!$D$10+'СЕТ СН'!$I$5-'СЕТ СН'!$I$20</f>
        <v>2996.4957089200002</v>
      </c>
      <c r="D149" s="36">
        <f>SUMIFS(СВЦЭМ!$C$39:$C$782,СВЦЭМ!$A$39:$A$782,$A149,СВЦЭМ!$B$39:$B$782,D$119)+'СЕТ СН'!$I$12+СВЦЭМ!$D$10+'СЕТ СН'!$I$5-'СЕТ СН'!$I$20</f>
        <v>3080.23395557</v>
      </c>
      <c r="E149" s="36">
        <f>SUMIFS(СВЦЭМ!$C$39:$C$782,СВЦЭМ!$A$39:$A$782,$A149,СВЦЭМ!$B$39:$B$782,E$119)+'СЕТ СН'!$I$12+СВЦЭМ!$D$10+'СЕТ СН'!$I$5-'СЕТ СН'!$I$20</f>
        <v>3076.4403615400001</v>
      </c>
      <c r="F149" s="36">
        <f>SUMIFS(СВЦЭМ!$C$39:$C$782,СВЦЭМ!$A$39:$A$782,$A149,СВЦЭМ!$B$39:$B$782,F$119)+'СЕТ СН'!$I$12+СВЦЭМ!$D$10+'СЕТ СН'!$I$5-'СЕТ СН'!$I$20</f>
        <v>3074.4635419700003</v>
      </c>
      <c r="G149" s="36">
        <f>SUMIFS(СВЦЭМ!$C$39:$C$782,СВЦЭМ!$A$39:$A$782,$A149,СВЦЭМ!$B$39:$B$782,G$119)+'СЕТ СН'!$I$12+СВЦЭМ!$D$10+'СЕТ СН'!$I$5-'СЕТ СН'!$I$20</f>
        <v>3068.5017115200003</v>
      </c>
      <c r="H149" s="36">
        <f>SUMIFS(СВЦЭМ!$C$39:$C$782,СВЦЭМ!$A$39:$A$782,$A149,СВЦЭМ!$B$39:$B$782,H$119)+'СЕТ СН'!$I$12+СВЦЭМ!$D$10+'СЕТ СН'!$I$5-'СЕТ СН'!$I$20</f>
        <v>3044.0057931600004</v>
      </c>
      <c r="I149" s="36">
        <f>SUMIFS(СВЦЭМ!$C$39:$C$782,СВЦЭМ!$A$39:$A$782,$A149,СВЦЭМ!$B$39:$B$782,I$119)+'СЕТ СН'!$I$12+СВЦЭМ!$D$10+'СЕТ СН'!$I$5-'СЕТ СН'!$I$20</f>
        <v>2952.1917548700003</v>
      </c>
      <c r="J149" s="36">
        <f>SUMIFS(СВЦЭМ!$C$39:$C$782,СВЦЭМ!$A$39:$A$782,$A149,СВЦЭМ!$B$39:$B$782,J$119)+'СЕТ СН'!$I$12+СВЦЭМ!$D$10+'СЕТ СН'!$I$5-'СЕТ СН'!$I$20</f>
        <v>2884.6012090200002</v>
      </c>
      <c r="K149" s="36">
        <f>SUMIFS(СВЦЭМ!$C$39:$C$782,СВЦЭМ!$A$39:$A$782,$A149,СВЦЭМ!$B$39:$B$782,K$119)+'СЕТ СН'!$I$12+СВЦЭМ!$D$10+'СЕТ СН'!$I$5-'СЕТ СН'!$I$20</f>
        <v>2836.0294170000002</v>
      </c>
      <c r="L149" s="36">
        <f>SUMIFS(СВЦЭМ!$C$39:$C$782,СВЦЭМ!$A$39:$A$782,$A149,СВЦЭМ!$B$39:$B$782,L$119)+'СЕТ СН'!$I$12+СВЦЭМ!$D$10+'СЕТ СН'!$I$5-'СЕТ СН'!$I$20</f>
        <v>2813.2201122500001</v>
      </c>
      <c r="M149" s="36">
        <f>SUMIFS(СВЦЭМ!$C$39:$C$782,СВЦЭМ!$A$39:$A$782,$A149,СВЦЭМ!$B$39:$B$782,M$119)+'СЕТ СН'!$I$12+СВЦЭМ!$D$10+'СЕТ СН'!$I$5-'СЕТ СН'!$I$20</f>
        <v>2848.74805818</v>
      </c>
      <c r="N149" s="36">
        <f>SUMIFS(СВЦЭМ!$C$39:$C$782,СВЦЭМ!$A$39:$A$782,$A149,СВЦЭМ!$B$39:$B$782,N$119)+'СЕТ СН'!$I$12+СВЦЭМ!$D$10+'СЕТ СН'!$I$5-'СЕТ СН'!$I$20</f>
        <v>2910.8242122400002</v>
      </c>
      <c r="O149" s="36">
        <f>SUMIFS(СВЦЭМ!$C$39:$C$782,СВЦЭМ!$A$39:$A$782,$A149,СВЦЭМ!$B$39:$B$782,O$119)+'СЕТ СН'!$I$12+СВЦЭМ!$D$10+'СЕТ СН'!$I$5-'СЕТ СН'!$I$20</f>
        <v>2955.1420050800002</v>
      </c>
      <c r="P149" s="36">
        <f>SUMIFS(СВЦЭМ!$C$39:$C$782,СВЦЭМ!$A$39:$A$782,$A149,СВЦЭМ!$B$39:$B$782,P$119)+'СЕТ СН'!$I$12+СВЦЭМ!$D$10+'СЕТ СН'!$I$5-'СЕТ СН'!$I$20</f>
        <v>2975.1277189000002</v>
      </c>
      <c r="Q149" s="36">
        <f>SUMIFS(СВЦЭМ!$C$39:$C$782,СВЦЭМ!$A$39:$A$782,$A149,СВЦЭМ!$B$39:$B$782,Q$119)+'СЕТ СН'!$I$12+СВЦЭМ!$D$10+'СЕТ СН'!$I$5-'СЕТ СН'!$I$20</f>
        <v>2961.97409083</v>
      </c>
      <c r="R149" s="36">
        <f>SUMIFS(СВЦЭМ!$C$39:$C$782,СВЦЭМ!$A$39:$A$782,$A149,СВЦЭМ!$B$39:$B$782,R$119)+'СЕТ СН'!$I$12+СВЦЭМ!$D$10+'СЕТ СН'!$I$5-'СЕТ СН'!$I$20</f>
        <v>2921.37500937</v>
      </c>
      <c r="S149" s="36">
        <f>SUMIFS(СВЦЭМ!$C$39:$C$782,СВЦЭМ!$A$39:$A$782,$A149,СВЦЭМ!$B$39:$B$782,S$119)+'СЕТ СН'!$I$12+СВЦЭМ!$D$10+'СЕТ СН'!$I$5-'СЕТ СН'!$I$20</f>
        <v>2858.7046663600004</v>
      </c>
      <c r="T149" s="36">
        <f>SUMIFS(СВЦЭМ!$C$39:$C$782,СВЦЭМ!$A$39:$A$782,$A149,СВЦЭМ!$B$39:$B$782,T$119)+'СЕТ СН'!$I$12+СВЦЭМ!$D$10+'СЕТ СН'!$I$5-'СЕТ СН'!$I$20</f>
        <v>2831.88715972</v>
      </c>
      <c r="U149" s="36">
        <f>SUMIFS(СВЦЭМ!$C$39:$C$782,СВЦЭМ!$A$39:$A$782,$A149,СВЦЭМ!$B$39:$B$782,U$119)+'СЕТ СН'!$I$12+СВЦЭМ!$D$10+'СЕТ СН'!$I$5-'СЕТ СН'!$I$20</f>
        <v>2833.4323783200002</v>
      </c>
      <c r="V149" s="36">
        <f>SUMIFS(СВЦЭМ!$C$39:$C$782,СВЦЭМ!$A$39:$A$782,$A149,СВЦЭМ!$B$39:$B$782,V$119)+'СЕТ СН'!$I$12+СВЦЭМ!$D$10+'СЕТ СН'!$I$5-'СЕТ СН'!$I$20</f>
        <v>2816.0554210600003</v>
      </c>
      <c r="W149" s="36">
        <f>SUMIFS(СВЦЭМ!$C$39:$C$782,СВЦЭМ!$A$39:$A$782,$A149,СВЦЭМ!$B$39:$B$782,W$119)+'СЕТ СН'!$I$12+СВЦЭМ!$D$10+'СЕТ СН'!$I$5-'СЕТ СН'!$I$20</f>
        <v>2818.4511267600001</v>
      </c>
      <c r="X149" s="36">
        <f>SUMIFS(СВЦЭМ!$C$39:$C$782,СВЦЭМ!$A$39:$A$782,$A149,СВЦЭМ!$B$39:$B$782,X$119)+'СЕТ СН'!$I$12+СВЦЭМ!$D$10+'СЕТ СН'!$I$5-'СЕТ СН'!$I$20</f>
        <v>2827.2798470400003</v>
      </c>
      <c r="Y149" s="36">
        <f>SUMIFS(СВЦЭМ!$C$39:$C$782,СВЦЭМ!$A$39:$A$782,$A149,СВЦЭМ!$B$39:$B$782,Y$119)+'СЕТ СН'!$I$12+СВЦЭМ!$D$10+'СЕТ СН'!$I$5-'СЕТ СН'!$I$20</f>
        <v>2834.4240776300003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380973.72699386504</v>
      </c>
      <c r="O155" s="143"/>
      <c r="P155" s="142">
        <f>СВЦЭМ!$D$12+'СЕТ СН'!$F$13-'СЕТ СН'!$G$21</f>
        <v>380973.72699386504</v>
      </c>
      <c r="Q155" s="143"/>
      <c r="R155" s="142">
        <f>СВЦЭМ!$D$12+'СЕТ СН'!$F$13-'СЕТ СН'!$H$21</f>
        <v>380973.72699386504</v>
      </c>
      <c r="S155" s="143"/>
      <c r="T155" s="142">
        <f>СВЦЭМ!$D$12+'СЕТ СН'!$F$13-'СЕТ СН'!$I$21</f>
        <v>380973.72699386504</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СН'!$F$12+СВЦЭМ!$D$10+'СЕТ СН'!$F$6-'СЕТ СН'!$F$22</f>
        <v>759.9133617</v>
      </c>
      <c r="C12" s="36">
        <f>SUMIFS(СВЦЭМ!$C$39:$C$782,СВЦЭМ!$A$39:$A$782,$A12,СВЦЭМ!$B$39:$B$782,C$11)+'СЕТ СН'!$F$12+СВЦЭМ!$D$10+'СЕТ СН'!$F$6-'СЕТ СН'!$F$22</f>
        <v>821.56975798000008</v>
      </c>
      <c r="D12" s="36">
        <f>SUMIFS(СВЦЭМ!$C$39:$C$782,СВЦЭМ!$A$39:$A$782,$A12,СВЦЭМ!$B$39:$B$782,D$11)+'СЕТ СН'!$F$12+СВЦЭМ!$D$10+'СЕТ СН'!$F$6-'СЕТ СН'!$F$22</f>
        <v>843.90328111999997</v>
      </c>
      <c r="E12" s="36">
        <f>SUMIFS(СВЦЭМ!$C$39:$C$782,СВЦЭМ!$A$39:$A$782,$A12,СВЦЭМ!$B$39:$B$782,E$11)+'СЕТ СН'!$F$12+СВЦЭМ!$D$10+'СЕТ СН'!$F$6-'СЕТ СН'!$F$22</f>
        <v>852.43800841000007</v>
      </c>
      <c r="F12" s="36">
        <f>SUMIFS(СВЦЭМ!$C$39:$C$782,СВЦЭМ!$A$39:$A$782,$A12,СВЦЭМ!$B$39:$B$782,F$11)+'СЕТ СН'!$F$12+СВЦЭМ!$D$10+'СЕТ СН'!$F$6-'СЕТ СН'!$F$22</f>
        <v>850.07700363000004</v>
      </c>
      <c r="G12" s="36">
        <f>SUMIFS(СВЦЭМ!$C$39:$C$782,СВЦЭМ!$A$39:$A$782,$A12,СВЦЭМ!$B$39:$B$782,G$11)+'СЕТ СН'!$F$12+СВЦЭМ!$D$10+'СЕТ СН'!$F$6-'СЕТ СН'!$F$22</f>
        <v>836.40925908000008</v>
      </c>
      <c r="H12" s="36">
        <f>SUMIFS(СВЦЭМ!$C$39:$C$782,СВЦЭМ!$A$39:$A$782,$A12,СВЦЭМ!$B$39:$B$782,H$11)+'СЕТ СН'!$F$12+СВЦЭМ!$D$10+'СЕТ СН'!$F$6-'СЕТ СН'!$F$22</f>
        <v>796.17527354000003</v>
      </c>
      <c r="I12" s="36">
        <f>SUMIFS(СВЦЭМ!$C$39:$C$782,СВЦЭМ!$A$39:$A$782,$A12,СВЦЭМ!$B$39:$B$782,I$11)+'СЕТ СН'!$F$12+СВЦЭМ!$D$10+'СЕТ СН'!$F$6-'СЕТ СН'!$F$22</f>
        <v>707.82825684999989</v>
      </c>
      <c r="J12" s="36">
        <f>SUMIFS(СВЦЭМ!$C$39:$C$782,СВЦЭМ!$A$39:$A$782,$A12,СВЦЭМ!$B$39:$B$782,J$11)+'СЕТ СН'!$F$12+СВЦЭМ!$D$10+'СЕТ СН'!$F$6-'СЕТ СН'!$F$22</f>
        <v>659.7786851599999</v>
      </c>
      <c r="K12" s="36">
        <f>SUMIFS(СВЦЭМ!$C$39:$C$782,СВЦЭМ!$A$39:$A$782,$A12,СВЦЭМ!$B$39:$B$782,K$11)+'СЕТ СН'!$F$12+СВЦЭМ!$D$10+'СЕТ СН'!$F$6-'СЕТ СН'!$F$22</f>
        <v>759.18178497999997</v>
      </c>
      <c r="L12" s="36">
        <f>SUMIFS(СВЦЭМ!$C$39:$C$782,СВЦЭМ!$A$39:$A$782,$A12,СВЦЭМ!$B$39:$B$782,L$11)+'СЕТ СН'!$F$12+СВЦЭМ!$D$10+'СЕТ СН'!$F$6-'СЕТ СН'!$F$22</f>
        <v>744.95258538000007</v>
      </c>
      <c r="M12" s="36">
        <f>SUMIFS(СВЦЭМ!$C$39:$C$782,СВЦЭМ!$A$39:$A$782,$A12,СВЦЭМ!$B$39:$B$782,M$11)+'СЕТ СН'!$F$12+СВЦЭМ!$D$10+'СЕТ СН'!$F$6-'СЕТ СН'!$F$22</f>
        <v>730.99826516999997</v>
      </c>
      <c r="N12" s="36">
        <f>SUMIFS(СВЦЭМ!$C$39:$C$782,СВЦЭМ!$A$39:$A$782,$A12,СВЦЭМ!$B$39:$B$782,N$11)+'СЕТ СН'!$F$12+СВЦЭМ!$D$10+'СЕТ СН'!$F$6-'СЕТ СН'!$F$22</f>
        <v>745.16808536000008</v>
      </c>
      <c r="O12" s="36">
        <f>SUMIFS(СВЦЭМ!$C$39:$C$782,СВЦЭМ!$A$39:$A$782,$A12,СВЦЭМ!$B$39:$B$782,O$11)+'СЕТ СН'!$F$12+СВЦЭМ!$D$10+'СЕТ СН'!$F$6-'СЕТ СН'!$F$22</f>
        <v>783.37749667999992</v>
      </c>
      <c r="P12" s="36">
        <f>SUMIFS(СВЦЭМ!$C$39:$C$782,СВЦЭМ!$A$39:$A$782,$A12,СВЦЭМ!$B$39:$B$782,P$11)+'СЕТ СН'!$F$12+СВЦЭМ!$D$10+'СЕТ СН'!$F$6-'СЕТ СН'!$F$22</f>
        <v>787.03984317999993</v>
      </c>
      <c r="Q12" s="36">
        <f>SUMIFS(СВЦЭМ!$C$39:$C$782,СВЦЭМ!$A$39:$A$782,$A12,СВЦЭМ!$B$39:$B$782,Q$11)+'СЕТ СН'!$F$12+СВЦЭМ!$D$10+'СЕТ СН'!$F$6-'СЕТ СН'!$F$22</f>
        <v>793.04884805000006</v>
      </c>
      <c r="R12" s="36">
        <f>SUMIFS(СВЦЭМ!$C$39:$C$782,СВЦЭМ!$A$39:$A$782,$A12,СВЦЭМ!$B$39:$B$782,R$11)+'СЕТ СН'!$F$12+СВЦЭМ!$D$10+'СЕТ СН'!$F$6-'СЕТ СН'!$F$22</f>
        <v>746.91735111000003</v>
      </c>
      <c r="S12" s="36">
        <f>SUMIFS(СВЦЭМ!$C$39:$C$782,СВЦЭМ!$A$39:$A$782,$A12,СВЦЭМ!$B$39:$B$782,S$11)+'СЕТ СН'!$F$12+СВЦЭМ!$D$10+'СЕТ СН'!$F$6-'СЕТ СН'!$F$22</f>
        <v>748.31250956000008</v>
      </c>
      <c r="T12" s="36">
        <f>SUMIFS(СВЦЭМ!$C$39:$C$782,СВЦЭМ!$A$39:$A$782,$A12,СВЦЭМ!$B$39:$B$782,T$11)+'СЕТ СН'!$F$12+СВЦЭМ!$D$10+'СЕТ СН'!$F$6-'СЕТ СН'!$F$22</f>
        <v>757.13600732999998</v>
      </c>
      <c r="U12" s="36">
        <f>SUMIFS(СВЦЭМ!$C$39:$C$782,СВЦЭМ!$A$39:$A$782,$A12,СВЦЭМ!$B$39:$B$782,U$11)+'СЕТ СН'!$F$12+СВЦЭМ!$D$10+'СЕТ СН'!$F$6-'СЕТ СН'!$F$22</f>
        <v>753.47263885999996</v>
      </c>
      <c r="V12" s="36">
        <f>SUMIFS(СВЦЭМ!$C$39:$C$782,СВЦЭМ!$A$39:$A$782,$A12,СВЦЭМ!$B$39:$B$782,V$11)+'СЕТ СН'!$F$12+СВЦЭМ!$D$10+'СЕТ СН'!$F$6-'СЕТ СН'!$F$22</f>
        <v>759.45715008999991</v>
      </c>
      <c r="W12" s="36">
        <f>SUMIFS(СВЦЭМ!$C$39:$C$782,СВЦЭМ!$A$39:$A$782,$A12,СВЦЭМ!$B$39:$B$782,W$11)+'СЕТ СН'!$F$12+СВЦЭМ!$D$10+'СЕТ СН'!$F$6-'СЕТ СН'!$F$22</f>
        <v>770.96174597999993</v>
      </c>
      <c r="X12" s="36">
        <f>SUMIFS(СВЦЭМ!$C$39:$C$782,СВЦЭМ!$A$39:$A$782,$A12,СВЦЭМ!$B$39:$B$782,X$11)+'СЕТ СН'!$F$12+СВЦЭМ!$D$10+'СЕТ СН'!$F$6-'СЕТ СН'!$F$22</f>
        <v>777.49770971999988</v>
      </c>
      <c r="Y12" s="36">
        <f>SUMIFS(СВЦЭМ!$C$39:$C$782,СВЦЭМ!$A$39:$A$782,$A12,СВЦЭМ!$B$39:$B$782,Y$11)+'СЕТ СН'!$F$12+СВЦЭМ!$D$10+'СЕТ СН'!$F$6-'СЕТ СН'!$F$22</f>
        <v>727.09837693999998</v>
      </c>
      <c r="AA12" s="37"/>
    </row>
    <row r="13" spans="1:27" ht="15.75" x14ac:dyDescent="0.2">
      <c r="A13" s="35">
        <f>A12+1</f>
        <v>44349</v>
      </c>
      <c r="B13" s="36">
        <f>SUMIFS(СВЦЭМ!$C$39:$C$782,СВЦЭМ!$A$39:$A$782,$A13,СВЦЭМ!$B$39:$B$782,B$11)+'СЕТ СН'!$F$12+СВЦЭМ!$D$10+'СЕТ СН'!$F$6-'СЕТ СН'!$F$22</f>
        <v>704.10319322999999</v>
      </c>
      <c r="C13" s="36">
        <f>SUMIFS(СВЦЭМ!$C$39:$C$782,СВЦЭМ!$A$39:$A$782,$A13,СВЦЭМ!$B$39:$B$782,C$11)+'СЕТ СН'!$F$12+СВЦЭМ!$D$10+'СЕТ СН'!$F$6-'СЕТ СН'!$F$22</f>
        <v>761.33622644999991</v>
      </c>
      <c r="D13" s="36">
        <f>SUMIFS(СВЦЭМ!$C$39:$C$782,СВЦЭМ!$A$39:$A$782,$A13,СВЦЭМ!$B$39:$B$782,D$11)+'СЕТ СН'!$F$12+СВЦЭМ!$D$10+'СЕТ СН'!$F$6-'СЕТ СН'!$F$22</f>
        <v>833.36008416999994</v>
      </c>
      <c r="E13" s="36">
        <f>SUMIFS(СВЦЭМ!$C$39:$C$782,СВЦЭМ!$A$39:$A$782,$A13,СВЦЭМ!$B$39:$B$782,E$11)+'СЕТ СН'!$F$12+СВЦЭМ!$D$10+'СЕТ СН'!$F$6-'СЕТ СН'!$F$22</f>
        <v>839.59618400999989</v>
      </c>
      <c r="F13" s="36">
        <f>SUMIFS(СВЦЭМ!$C$39:$C$782,СВЦЭМ!$A$39:$A$782,$A13,СВЦЭМ!$B$39:$B$782,F$11)+'СЕТ СН'!$F$12+СВЦЭМ!$D$10+'СЕТ СН'!$F$6-'СЕТ СН'!$F$22</f>
        <v>847.27940338999997</v>
      </c>
      <c r="G13" s="36">
        <f>SUMIFS(СВЦЭМ!$C$39:$C$782,СВЦЭМ!$A$39:$A$782,$A13,СВЦЭМ!$B$39:$B$782,G$11)+'СЕТ СН'!$F$12+СВЦЭМ!$D$10+'СЕТ СН'!$F$6-'СЕТ СН'!$F$22</f>
        <v>826.67264395999996</v>
      </c>
      <c r="H13" s="36">
        <f>SUMIFS(СВЦЭМ!$C$39:$C$782,СВЦЭМ!$A$39:$A$782,$A13,СВЦЭМ!$B$39:$B$782,H$11)+'СЕТ СН'!$F$12+СВЦЭМ!$D$10+'СЕТ СН'!$F$6-'СЕТ СН'!$F$22</f>
        <v>799.01898972999993</v>
      </c>
      <c r="I13" s="36">
        <f>SUMIFS(СВЦЭМ!$C$39:$C$782,СВЦЭМ!$A$39:$A$782,$A13,СВЦЭМ!$B$39:$B$782,I$11)+'СЕТ СН'!$F$12+СВЦЭМ!$D$10+'СЕТ СН'!$F$6-'СЕТ СН'!$F$22</f>
        <v>734.94256012000005</v>
      </c>
      <c r="J13" s="36">
        <f>SUMIFS(СВЦЭМ!$C$39:$C$782,СВЦЭМ!$A$39:$A$782,$A13,СВЦЭМ!$B$39:$B$782,J$11)+'СЕТ СН'!$F$12+СВЦЭМ!$D$10+'СЕТ СН'!$F$6-'СЕТ СН'!$F$22</f>
        <v>700.04764382000008</v>
      </c>
      <c r="K13" s="36">
        <f>SUMIFS(СВЦЭМ!$C$39:$C$782,СВЦЭМ!$A$39:$A$782,$A13,СВЦЭМ!$B$39:$B$782,K$11)+'СЕТ СН'!$F$12+СВЦЭМ!$D$10+'СЕТ СН'!$F$6-'СЕТ СН'!$F$22</f>
        <v>721.94863366999994</v>
      </c>
      <c r="L13" s="36">
        <f>SUMIFS(СВЦЭМ!$C$39:$C$782,СВЦЭМ!$A$39:$A$782,$A13,СВЦЭМ!$B$39:$B$782,L$11)+'СЕТ СН'!$F$12+СВЦЭМ!$D$10+'СЕТ СН'!$F$6-'СЕТ СН'!$F$22</f>
        <v>719.12537726000005</v>
      </c>
      <c r="M13" s="36">
        <f>SUMIFS(СВЦЭМ!$C$39:$C$782,СВЦЭМ!$A$39:$A$782,$A13,СВЦЭМ!$B$39:$B$782,M$11)+'СЕТ СН'!$F$12+СВЦЭМ!$D$10+'СЕТ СН'!$F$6-'СЕТ СН'!$F$22</f>
        <v>723.5005599399999</v>
      </c>
      <c r="N13" s="36">
        <f>SUMIFS(СВЦЭМ!$C$39:$C$782,СВЦЭМ!$A$39:$A$782,$A13,СВЦЭМ!$B$39:$B$782,N$11)+'СЕТ СН'!$F$12+СВЦЭМ!$D$10+'СЕТ СН'!$F$6-'СЕТ СН'!$F$22</f>
        <v>777.39265883000007</v>
      </c>
      <c r="O13" s="36">
        <f>SUMIFS(СВЦЭМ!$C$39:$C$782,СВЦЭМ!$A$39:$A$782,$A13,СВЦЭМ!$B$39:$B$782,O$11)+'СЕТ СН'!$F$12+СВЦЭМ!$D$10+'СЕТ СН'!$F$6-'СЕТ СН'!$F$22</f>
        <v>816.16139776</v>
      </c>
      <c r="P13" s="36">
        <f>SUMIFS(СВЦЭМ!$C$39:$C$782,СВЦЭМ!$A$39:$A$782,$A13,СВЦЭМ!$B$39:$B$782,P$11)+'СЕТ СН'!$F$12+СВЦЭМ!$D$10+'СЕТ СН'!$F$6-'СЕТ СН'!$F$22</f>
        <v>823.00006237999992</v>
      </c>
      <c r="Q13" s="36">
        <f>SUMIFS(СВЦЭМ!$C$39:$C$782,СВЦЭМ!$A$39:$A$782,$A13,СВЦЭМ!$B$39:$B$782,Q$11)+'СЕТ СН'!$F$12+СВЦЭМ!$D$10+'СЕТ СН'!$F$6-'СЕТ СН'!$F$22</f>
        <v>824.78992332999997</v>
      </c>
      <c r="R13" s="36">
        <f>SUMIFS(СВЦЭМ!$C$39:$C$782,СВЦЭМ!$A$39:$A$782,$A13,СВЦЭМ!$B$39:$B$782,R$11)+'СЕТ СН'!$F$12+СВЦЭМ!$D$10+'СЕТ СН'!$F$6-'СЕТ СН'!$F$22</f>
        <v>785.45563620999997</v>
      </c>
      <c r="S13" s="36">
        <f>SUMIFS(СВЦЭМ!$C$39:$C$782,СВЦЭМ!$A$39:$A$782,$A13,СВЦЭМ!$B$39:$B$782,S$11)+'СЕТ СН'!$F$12+СВЦЭМ!$D$10+'СЕТ СН'!$F$6-'СЕТ СН'!$F$22</f>
        <v>779.88815976000001</v>
      </c>
      <c r="T13" s="36">
        <f>SUMIFS(СВЦЭМ!$C$39:$C$782,СВЦЭМ!$A$39:$A$782,$A13,СВЦЭМ!$B$39:$B$782,T$11)+'СЕТ СН'!$F$12+СВЦЭМ!$D$10+'СЕТ СН'!$F$6-'СЕТ СН'!$F$22</f>
        <v>759.51575593999996</v>
      </c>
      <c r="U13" s="36">
        <f>SUMIFS(СВЦЭМ!$C$39:$C$782,СВЦЭМ!$A$39:$A$782,$A13,СВЦЭМ!$B$39:$B$782,U$11)+'СЕТ СН'!$F$12+СВЦЭМ!$D$10+'СЕТ СН'!$F$6-'СЕТ СН'!$F$22</f>
        <v>727.91850155999987</v>
      </c>
      <c r="V13" s="36">
        <f>SUMIFS(СВЦЭМ!$C$39:$C$782,СВЦЭМ!$A$39:$A$782,$A13,СВЦЭМ!$B$39:$B$782,V$11)+'СЕТ СН'!$F$12+СВЦЭМ!$D$10+'СЕТ СН'!$F$6-'СЕТ СН'!$F$22</f>
        <v>714.96726132000003</v>
      </c>
      <c r="W13" s="36">
        <f>SUMIFS(СВЦЭМ!$C$39:$C$782,СВЦЭМ!$A$39:$A$782,$A13,СВЦЭМ!$B$39:$B$782,W$11)+'СЕТ СН'!$F$12+СВЦЭМ!$D$10+'СЕТ СН'!$F$6-'СЕТ СН'!$F$22</f>
        <v>726.38376347000008</v>
      </c>
      <c r="X13" s="36">
        <f>SUMIFS(СВЦЭМ!$C$39:$C$782,СВЦЭМ!$A$39:$A$782,$A13,СВЦЭМ!$B$39:$B$782,X$11)+'СЕТ СН'!$F$12+СВЦЭМ!$D$10+'СЕТ СН'!$F$6-'СЕТ СН'!$F$22</f>
        <v>793.20192937999991</v>
      </c>
      <c r="Y13" s="36">
        <f>SUMIFS(СВЦЭМ!$C$39:$C$782,СВЦЭМ!$A$39:$A$782,$A13,СВЦЭМ!$B$39:$B$782,Y$11)+'СЕТ СН'!$F$12+СВЦЭМ!$D$10+'СЕТ СН'!$F$6-'СЕТ СН'!$F$22</f>
        <v>750.77438785000004</v>
      </c>
    </row>
    <row r="14" spans="1:27" ht="15.75" x14ac:dyDescent="0.2">
      <c r="A14" s="35">
        <f t="shared" ref="A14:A41" si="0">A13+1</f>
        <v>44350</v>
      </c>
      <c r="B14" s="36">
        <f>SUMIFS(СВЦЭМ!$C$39:$C$782,СВЦЭМ!$A$39:$A$782,$A14,СВЦЭМ!$B$39:$B$782,B$11)+'СЕТ СН'!$F$12+СВЦЭМ!$D$10+'СЕТ СН'!$F$6-'СЕТ СН'!$F$22</f>
        <v>677.23213704</v>
      </c>
      <c r="C14" s="36">
        <f>SUMIFS(СВЦЭМ!$C$39:$C$782,СВЦЭМ!$A$39:$A$782,$A14,СВЦЭМ!$B$39:$B$782,C$11)+'СЕТ СН'!$F$12+СВЦЭМ!$D$10+'СЕТ СН'!$F$6-'СЕТ СН'!$F$22</f>
        <v>738.47766185</v>
      </c>
      <c r="D14" s="36">
        <f>SUMIFS(СВЦЭМ!$C$39:$C$782,СВЦЭМ!$A$39:$A$782,$A14,СВЦЭМ!$B$39:$B$782,D$11)+'СЕТ СН'!$F$12+СВЦЭМ!$D$10+'СЕТ СН'!$F$6-'СЕТ СН'!$F$22</f>
        <v>811.8843896599999</v>
      </c>
      <c r="E14" s="36">
        <f>SUMIFS(СВЦЭМ!$C$39:$C$782,СВЦЭМ!$A$39:$A$782,$A14,СВЦЭМ!$B$39:$B$782,E$11)+'СЕТ СН'!$F$12+СВЦЭМ!$D$10+'СЕТ СН'!$F$6-'СЕТ СН'!$F$22</f>
        <v>829.41886956000008</v>
      </c>
      <c r="F14" s="36">
        <f>SUMIFS(СВЦЭМ!$C$39:$C$782,СВЦЭМ!$A$39:$A$782,$A14,СВЦЭМ!$B$39:$B$782,F$11)+'СЕТ СН'!$F$12+СВЦЭМ!$D$10+'СЕТ СН'!$F$6-'СЕТ СН'!$F$22</f>
        <v>830.07830923000006</v>
      </c>
      <c r="G14" s="36">
        <f>SUMIFS(СВЦЭМ!$C$39:$C$782,СВЦЭМ!$A$39:$A$782,$A14,СВЦЭМ!$B$39:$B$782,G$11)+'СЕТ СН'!$F$12+СВЦЭМ!$D$10+'СЕТ СН'!$F$6-'СЕТ СН'!$F$22</f>
        <v>812.33142204000001</v>
      </c>
      <c r="H14" s="36">
        <f>SUMIFS(СВЦЭМ!$C$39:$C$782,СВЦЭМ!$A$39:$A$782,$A14,СВЦЭМ!$B$39:$B$782,H$11)+'СЕТ СН'!$F$12+СВЦЭМ!$D$10+'СЕТ СН'!$F$6-'СЕТ СН'!$F$22</f>
        <v>775.70787696999992</v>
      </c>
      <c r="I14" s="36">
        <f>SUMIFS(СВЦЭМ!$C$39:$C$782,СВЦЭМ!$A$39:$A$782,$A14,СВЦЭМ!$B$39:$B$782,I$11)+'СЕТ СН'!$F$12+СВЦЭМ!$D$10+'СЕТ СН'!$F$6-'СЕТ СН'!$F$22</f>
        <v>758.98778655000001</v>
      </c>
      <c r="J14" s="36">
        <f>SUMIFS(СВЦЭМ!$C$39:$C$782,СВЦЭМ!$A$39:$A$782,$A14,СВЦЭМ!$B$39:$B$782,J$11)+'СЕТ СН'!$F$12+СВЦЭМ!$D$10+'СЕТ СН'!$F$6-'СЕТ СН'!$F$22</f>
        <v>793.48676262999993</v>
      </c>
      <c r="K14" s="36">
        <f>SUMIFS(СВЦЭМ!$C$39:$C$782,СВЦЭМ!$A$39:$A$782,$A14,СВЦЭМ!$B$39:$B$782,K$11)+'СЕТ СН'!$F$12+СВЦЭМ!$D$10+'СЕТ СН'!$F$6-'СЕТ СН'!$F$22</f>
        <v>814.66264940999986</v>
      </c>
      <c r="L14" s="36">
        <f>SUMIFS(СВЦЭМ!$C$39:$C$782,СВЦЭМ!$A$39:$A$782,$A14,СВЦЭМ!$B$39:$B$782,L$11)+'СЕТ СН'!$F$12+СВЦЭМ!$D$10+'СЕТ СН'!$F$6-'СЕТ СН'!$F$22</f>
        <v>821.81461840999987</v>
      </c>
      <c r="M14" s="36">
        <f>SUMIFS(СВЦЭМ!$C$39:$C$782,СВЦЭМ!$A$39:$A$782,$A14,СВЦЭМ!$B$39:$B$782,M$11)+'СЕТ СН'!$F$12+СВЦЭМ!$D$10+'СЕТ СН'!$F$6-'СЕТ СН'!$F$22</f>
        <v>804.29169051999997</v>
      </c>
      <c r="N14" s="36">
        <f>SUMIFS(СВЦЭМ!$C$39:$C$782,СВЦЭМ!$A$39:$A$782,$A14,СВЦЭМ!$B$39:$B$782,N$11)+'СЕТ СН'!$F$12+СВЦЭМ!$D$10+'СЕТ СН'!$F$6-'СЕТ СН'!$F$22</f>
        <v>801.19820626000001</v>
      </c>
      <c r="O14" s="36">
        <f>SUMIFS(СВЦЭМ!$C$39:$C$782,СВЦЭМ!$A$39:$A$782,$A14,СВЦЭМ!$B$39:$B$782,O$11)+'СЕТ СН'!$F$12+СВЦЭМ!$D$10+'СЕТ СН'!$F$6-'СЕТ СН'!$F$22</f>
        <v>820.88886497999988</v>
      </c>
      <c r="P14" s="36">
        <f>SUMIFS(СВЦЭМ!$C$39:$C$782,СВЦЭМ!$A$39:$A$782,$A14,СВЦЭМ!$B$39:$B$782,P$11)+'СЕТ СН'!$F$12+СВЦЭМ!$D$10+'СЕТ СН'!$F$6-'СЕТ СН'!$F$22</f>
        <v>831.73572134999995</v>
      </c>
      <c r="Q14" s="36">
        <f>SUMIFS(СВЦЭМ!$C$39:$C$782,СВЦЭМ!$A$39:$A$782,$A14,СВЦЭМ!$B$39:$B$782,Q$11)+'СЕТ СН'!$F$12+СВЦЭМ!$D$10+'СЕТ СН'!$F$6-'СЕТ СН'!$F$22</f>
        <v>826.80349056</v>
      </c>
      <c r="R14" s="36">
        <f>SUMIFS(СВЦЭМ!$C$39:$C$782,СВЦЭМ!$A$39:$A$782,$A14,СВЦЭМ!$B$39:$B$782,R$11)+'СЕТ СН'!$F$12+СВЦЭМ!$D$10+'СЕТ СН'!$F$6-'СЕТ СН'!$F$22</f>
        <v>793.46981299000004</v>
      </c>
      <c r="S14" s="36">
        <f>SUMIFS(СВЦЭМ!$C$39:$C$782,СВЦЭМ!$A$39:$A$782,$A14,СВЦЭМ!$B$39:$B$782,S$11)+'СЕТ СН'!$F$12+СВЦЭМ!$D$10+'СЕТ СН'!$F$6-'СЕТ СН'!$F$22</f>
        <v>815.32058338999991</v>
      </c>
      <c r="T14" s="36">
        <f>SUMIFS(СВЦЭМ!$C$39:$C$782,СВЦЭМ!$A$39:$A$782,$A14,СВЦЭМ!$B$39:$B$782,T$11)+'СЕТ СН'!$F$12+СВЦЭМ!$D$10+'СЕТ СН'!$F$6-'СЕТ СН'!$F$22</f>
        <v>790.05387042000007</v>
      </c>
      <c r="U14" s="36">
        <f>SUMIFS(СВЦЭМ!$C$39:$C$782,СВЦЭМ!$A$39:$A$782,$A14,СВЦЭМ!$B$39:$B$782,U$11)+'СЕТ СН'!$F$12+СВЦЭМ!$D$10+'СЕТ СН'!$F$6-'СЕТ СН'!$F$22</f>
        <v>753.07101469000008</v>
      </c>
      <c r="V14" s="36">
        <f>SUMIFS(СВЦЭМ!$C$39:$C$782,СВЦЭМ!$A$39:$A$782,$A14,СВЦЭМ!$B$39:$B$782,V$11)+'СЕТ СН'!$F$12+СВЦЭМ!$D$10+'СЕТ СН'!$F$6-'СЕТ СН'!$F$22</f>
        <v>765.12826087999997</v>
      </c>
      <c r="W14" s="36">
        <f>SUMIFS(СВЦЭМ!$C$39:$C$782,СВЦЭМ!$A$39:$A$782,$A14,СВЦЭМ!$B$39:$B$782,W$11)+'СЕТ СН'!$F$12+СВЦЭМ!$D$10+'СЕТ СН'!$F$6-'СЕТ СН'!$F$22</f>
        <v>773.00373024999999</v>
      </c>
      <c r="X14" s="36">
        <f>SUMIFS(СВЦЭМ!$C$39:$C$782,СВЦЭМ!$A$39:$A$782,$A14,СВЦЭМ!$B$39:$B$782,X$11)+'СЕТ СН'!$F$12+СВЦЭМ!$D$10+'СЕТ СН'!$F$6-'СЕТ СН'!$F$22</f>
        <v>750.9939463799999</v>
      </c>
      <c r="Y14" s="36">
        <f>SUMIFS(СВЦЭМ!$C$39:$C$782,СВЦЭМ!$A$39:$A$782,$A14,СВЦЭМ!$B$39:$B$782,Y$11)+'СЕТ СН'!$F$12+СВЦЭМ!$D$10+'СЕТ СН'!$F$6-'СЕТ СН'!$F$22</f>
        <v>702.06313443999989</v>
      </c>
    </row>
    <row r="15" spans="1:27" ht="15.75" x14ac:dyDescent="0.2">
      <c r="A15" s="35">
        <f t="shared" si="0"/>
        <v>44351</v>
      </c>
      <c r="B15" s="36">
        <f>SUMIFS(СВЦЭМ!$C$39:$C$782,СВЦЭМ!$A$39:$A$782,$A15,СВЦЭМ!$B$39:$B$782,B$11)+'СЕТ СН'!$F$12+СВЦЭМ!$D$10+'СЕТ СН'!$F$6-'СЕТ СН'!$F$22</f>
        <v>676.77798016999986</v>
      </c>
      <c r="C15" s="36">
        <f>SUMIFS(СВЦЭМ!$C$39:$C$782,СВЦЭМ!$A$39:$A$782,$A15,СВЦЭМ!$B$39:$B$782,C$11)+'СЕТ СН'!$F$12+СВЦЭМ!$D$10+'СЕТ СН'!$F$6-'СЕТ СН'!$F$22</f>
        <v>748.89136351000002</v>
      </c>
      <c r="D15" s="36">
        <f>SUMIFS(СВЦЭМ!$C$39:$C$782,СВЦЭМ!$A$39:$A$782,$A15,СВЦЭМ!$B$39:$B$782,D$11)+'СЕТ СН'!$F$12+СВЦЭМ!$D$10+'СЕТ СН'!$F$6-'СЕТ СН'!$F$22</f>
        <v>817.58076744000005</v>
      </c>
      <c r="E15" s="36">
        <f>SUMIFS(СВЦЭМ!$C$39:$C$782,СВЦЭМ!$A$39:$A$782,$A15,СВЦЭМ!$B$39:$B$782,E$11)+'СЕТ СН'!$F$12+СВЦЭМ!$D$10+'СЕТ СН'!$F$6-'СЕТ СН'!$F$22</f>
        <v>827.00109946999987</v>
      </c>
      <c r="F15" s="36">
        <f>SUMIFS(СВЦЭМ!$C$39:$C$782,СВЦЭМ!$A$39:$A$782,$A15,СВЦЭМ!$B$39:$B$782,F$11)+'СЕТ СН'!$F$12+СВЦЭМ!$D$10+'СЕТ СН'!$F$6-'СЕТ СН'!$F$22</f>
        <v>824.53509315999986</v>
      </c>
      <c r="G15" s="36">
        <f>SUMIFS(СВЦЭМ!$C$39:$C$782,СВЦЭМ!$A$39:$A$782,$A15,СВЦЭМ!$B$39:$B$782,G$11)+'СЕТ СН'!$F$12+СВЦЭМ!$D$10+'СЕТ СН'!$F$6-'СЕТ СН'!$F$22</f>
        <v>815.80395838000004</v>
      </c>
      <c r="H15" s="36">
        <f>SUMIFS(СВЦЭМ!$C$39:$C$782,СВЦЭМ!$A$39:$A$782,$A15,СВЦЭМ!$B$39:$B$782,H$11)+'СЕТ СН'!$F$12+СВЦЭМ!$D$10+'СЕТ СН'!$F$6-'СЕТ СН'!$F$22</f>
        <v>774.99660859999994</v>
      </c>
      <c r="I15" s="36">
        <f>SUMIFS(СВЦЭМ!$C$39:$C$782,СВЦЭМ!$A$39:$A$782,$A15,СВЦЭМ!$B$39:$B$782,I$11)+'СЕТ СН'!$F$12+СВЦЭМ!$D$10+'СЕТ СН'!$F$6-'СЕТ СН'!$F$22</f>
        <v>742.91451183999993</v>
      </c>
      <c r="J15" s="36">
        <f>SUMIFS(СВЦЭМ!$C$39:$C$782,СВЦЭМ!$A$39:$A$782,$A15,СВЦЭМ!$B$39:$B$782,J$11)+'СЕТ СН'!$F$12+СВЦЭМ!$D$10+'СЕТ СН'!$F$6-'СЕТ СН'!$F$22</f>
        <v>796.90425684000002</v>
      </c>
      <c r="K15" s="36">
        <f>SUMIFS(СВЦЭМ!$C$39:$C$782,СВЦЭМ!$A$39:$A$782,$A15,СВЦЭМ!$B$39:$B$782,K$11)+'СЕТ СН'!$F$12+СВЦЭМ!$D$10+'СЕТ СН'!$F$6-'СЕТ СН'!$F$22</f>
        <v>814.47199382000008</v>
      </c>
      <c r="L15" s="36">
        <f>SUMIFS(СВЦЭМ!$C$39:$C$782,СВЦЭМ!$A$39:$A$782,$A15,СВЦЭМ!$B$39:$B$782,L$11)+'СЕТ СН'!$F$12+СВЦЭМ!$D$10+'СЕТ СН'!$F$6-'СЕТ СН'!$F$22</f>
        <v>813.18576824000002</v>
      </c>
      <c r="M15" s="36">
        <f>SUMIFS(СВЦЭМ!$C$39:$C$782,СВЦЭМ!$A$39:$A$782,$A15,СВЦЭМ!$B$39:$B$782,M$11)+'СЕТ СН'!$F$12+СВЦЭМ!$D$10+'СЕТ СН'!$F$6-'СЕТ СН'!$F$22</f>
        <v>813.07615611999995</v>
      </c>
      <c r="N15" s="36">
        <f>SUMIFS(СВЦЭМ!$C$39:$C$782,СВЦЭМ!$A$39:$A$782,$A15,СВЦЭМ!$B$39:$B$782,N$11)+'СЕТ СН'!$F$12+СВЦЭМ!$D$10+'СЕТ СН'!$F$6-'СЕТ СН'!$F$22</f>
        <v>802.77161357999989</v>
      </c>
      <c r="O15" s="36">
        <f>SUMIFS(СВЦЭМ!$C$39:$C$782,СВЦЭМ!$A$39:$A$782,$A15,СВЦЭМ!$B$39:$B$782,O$11)+'СЕТ СН'!$F$12+СВЦЭМ!$D$10+'СЕТ СН'!$F$6-'СЕТ СН'!$F$22</f>
        <v>851.96300012000006</v>
      </c>
      <c r="P15" s="36">
        <f>SUMIFS(СВЦЭМ!$C$39:$C$782,СВЦЭМ!$A$39:$A$782,$A15,СВЦЭМ!$B$39:$B$782,P$11)+'СЕТ СН'!$F$12+СВЦЭМ!$D$10+'СЕТ СН'!$F$6-'СЕТ СН'!$F$22</f>
        <v>856.05005456999993</v>
      </c>
      <c r="Q15" s="36">
        <f>SUMIFS(СВЦЭМ!$C$39:$C$782,СВЦЭМ!$A$39:$A$782,$A15,СВЦЭМ!$B$39:$B$782,Q$11)+'СЕТ СН'!$F$12+СВЦЭМ!$D$10+'СЕТ СН'!$F$6-'СЕТ СН'!$F$22</f>
        <v>851.49400119999996</v>
      </c>
      <c r="R15" s="36">
        <f>SUMIFS(СВЦЭМ!$C$39:$C$782,СВЦЭМ!$A$39:$A$782,$A15,СВЦЭМ!$B$39:$B$782,R$11)+'СЕТ СН'!$F$12+СВЦЭМ!$D$10+'СЕТ СН'!$F$6-'СЕТ СН'!$F$22</f>
        <v>794.04646404999994</v>
      </c>
      <c r="S15" s="36">
        <f>SUMIFS(СВЦЭМ!$C$39:$C$782,СВЦЭМ!$A$39:$A$782,$A15,СВЦЭМ!$B$39:$B$782,S$11)+'СЕТ СН'!$F$12+СВЦЭМ!$D$10+'СЕТ СН'!$F$6-'СЕТ СН'!$F$22</f>
        <v>800.43162241000005</v>
      </c>
      <c r="T15" s="36">
        <f>SUMIFS(СВЦЭМ!$C$39:$C$782,СВЦЭМ!$A$39:$A$782,$A15,СВЦЭМ!$B$39:$B$782,T$11)+'СЕТ СН'!$F$12+СВЦЭМ!$D$10+'СЕТ СН'!$F$6-'СЕТ СН'!$F$22</f>
        <v>768.01251503000003</v>
      </c>
      <c r="U15" s="36">
        <f>SUMIFS(СВЦЭМ!$C$39:$C$782,СВЦЭМ!$A$39:$A$782,$A15,СВЦЭМ!$B$39:$B$782,U$11)+'СЕТ СН'!$F$12+СВЦЭМ!$D$10+'СЕТ СН'!$F$6-'СЕТ СН'!$F$22</f>
        <v>738.88818433000006</v>
      </c>
      <c r="V15" s="36">
        <f>SUMIFS(СВЦЭМ!$C$39:$C$782,СВЦЭМ!$A$39:$A$782,$A15,СВЦЭМ!$B$39:$B$782,V$11)+'СЕТ СН'!$F$12+СВЦЭМ!$D$10+'СЕТ СН'!$F$6-'СЕТ СН'!$F$22</f>
        <v>745.05444448999992</v>
      </c>
      <c r="W15" s="36">
        <f>SUMIFS(СВЦЭМ!$C$39:$C$782,СВЦЭМ!$A$39:$A$782,$A15,СВЦЭМ!$B$39:$B$782,W$11)+'СЕТ СН'!$F$12+СВЦЭМ!$D$10+'СЕТ СН'!$F$6-'СЕТ СН'!$F$22</f>
        <v>749.07917161</v>
      </c>
      <c r="X15" s="36">
        <f>SUMIFS(СВЦЭМ!$C$39:$C$782,СВЦЭМ!$A$39:$A$782,$A15,СВЦЭМ!$B$39:$B$782,X$11)+'СЕТ СН'!$F$12+СВЦЭМ!$D$10+'СЕТ СН'!$F$6-'СЕТ СН'!$F$22</f>
        <v>717.45420274999992</v>
      </c>
      <c r="Y15" s="36">
        <f>SUMIFS(СВЦЭМ!$C$39:$C$782,СВЦЭМ!$A$39:$A$782,$A15,СВЦЭМ!$B$39:$B$782,Y$11)+'СЕТ СН'!$F$12+СВЦЭМ!$D$10+'СЕТ СН'!$F$6-'СЕТ СН'!$F$22</f>
        <v>689.95458544000007</v>
      </c>
    </row>
    <row r="16" spans="1:27" ht="15.75" x14ac:dyDescent="0.2">
      <c r="A16" s="35">
        <f t="shared" si="0"/>
        <v>44352</v>
      </c>
      <c r="B16" s="36">
        <f>SUMIFS(СВЦЭМ!$C$39:$C$782,СВЦЭМ!$A$39:$A$782,$A16,СВЦЭМ!$B$39:$B$782,B$11)+'СЕТ СН'!$F$12+СВЦЭМ!$D$10+'СЕТ СН'!$F$6-'СЕТ СН'!$F$22</f>
        <v>672.62261225999987</v>
      </c>
      <c r="C16" s="36">
        <f>SUMIFS(СВЦЭМ!$C$39:$C$782,СВЦЭМ!$A$39:$A$782,$A16,СВЦЭМ!$B$39:$B$782,C$11)+'СЕТ СН'!$F$12+СВЦЭМ!$D$10+'СЕТ СН'!$F$6-'СЕТ СН'!$F$22</f>
        <v>719.54578317999994</v>
      </c>
      <c r="D16" s="36">
        <f>SUMIFS(СВЦЭМ!$C$39:$C$782,СВЦЭМ!$A$39:$A$782,$A16,СВЦЭМ!$B$39:$B$782,D$11)+'СЕТ СН'!$F$12+СВЦЭМ!$D$10+'СЕТ СН'!$F$6-'СЕТ СН'!$F$22</f>
        <v>794.17367510999998</v>
      </c>
      <c r="E16" s="36">
        <f>SUMIFS(СВЦЭМ!$C$39:$C$782,СВЦЭМ!$A$39:$A$782,$A16,СВЦЭМ!$B$39:$B$782,E$11)+'СЕТ СН'!$F$12+СВЦЭМ!$D$10+'СЕТ СН'!$F$6-'СЕТ СН'!$F$22</f>
        <v>807.30583206999995</v>
      </c>
      <c r="F16" s="36">
        <f>SUMIFS(СВЦЭМ!$C$39:$C$782,СВЦЭМ!$A$39:$A$782,$A16,СВЦЭМ!$B$39:$B$782,F$11)+'СЕТ СН'!$F$12+СВЦЭМ!$D$10+'СЕТ СН'!$F$6-'СЕТ СН'!$F$22</f>
        <v>810.81173003999993</v>
      </c>
      <c r="G16" s="36">
        <f>SUMIFS(СВЦЭМ!$C$39:$C$782,СВЦЭМ!$A$39:$A$782,$A16,СВЦЭМ!$B$39:$B$782,G$11)+'СЕТ СН'!$F$12+СВЦЭМ!$D$10+'СЕТ СН'!$F$6-'СЕТ СН'!$F$22</f>
        <v>803.67948441999988</v>
      </c>
      <c r="H16" s="36">
        <f>SUMIFS(СВЦЭМ!$C$39:$C$782,СВЦЭМ!$A$39:$A$782,$A16,СВЦЭМ!$B$39:$B$782,H$11)+'СЕТ СН'!$F$12+СВЦЭМ!$D$10+'СЕТ СН'!$F$6-'СЕТ СН'!$F$22</f>
        <v>778.34094550999998</v>
      </c>
      <c r="I16" s="36">
        <f>SUMIFS(СВЦЭМ!$C$39:$C$782,СВЦЭМ!$A$39:$A$782,$A16,СВЦЭМ!$B$39:$B$782,I$11)+'СЕТ СН'!$F$12+СВЦЭМ!$D$10+'СЕТ СН'!$F$6-'СЕТ СН'!$F$22</f>
        <v>696.95903924999993</v>
      </c>
      <c r="J16" s="36">
        <f>SUMIFS(СВЦЭМ!$C$39:$C$782,СВЦЭМ!$A$39:$A$782,$A16,СВЦЭМ!$B$39:$B$782,J$11)+'СЕТ СН'!$F$12+СВЦЭМ!$D$10+'СЕТ СН'!$F$6-'СЕТ СН'!$F$22</f>
        <v>702.02307640000004</v>
      </c>
      <c r="K16" s="36">
        <f>SUMIFS(СВЦЭМ!$C$39:$C$782,СВЦЭМ!$A$39:$A$782,$A16,СВЦЭМ!$B$39:$B$782,K$11)+'СЕТ СН'!$F$12+СВЦЭМ!$D$10+'СЕТ СН'!$F$6-'СЕТ СН'!$F$22</f>
        <v>780.48246004999987</v>
      </c>
      <c r="L16" s="36">
        <f>SUMIFS(СВЦЭМ!$C$39:$C$782,СВЦЭМ!$A$39:$A$782,$A16,СВЦЭМ!$B$39:$B$782,L$11)+'СЕТ СН'!$F$12+СВЦЭМ!$D$10+'СЕТ СН'!$F$6-'СЕТ СН'!$F$22</f>
        <v>785.14971521000007</v>
      </c>
      <c r="M16" s="36">
        <f>SUMIFS(СВЦЭМ!$C$39:$C$782,СВЦЭМ!$A$39:$A$782,$A16,СВЦЭМ!$B$39:$B$782,M$11)+'СЕТ СН'!$F$12+СВЦЭМ!$D$10+'СЕТ СН'!$F$6-'СЕТ СН'!$F$22</f>
        <v>786.77618209000002</v>
      </c>
      <c r="N16" s="36">
        <f>SUMIFS(СВЦЭМ!$C$39:$C$782,СВЦЭМ!$A$39:$A$782,$A16,СВЦЭМ!$B$39:$B$782,N$11)+'СЕТ СН'!$F$12+СВЦЭМ!$D$10+'СЕТ СН'!$F$6-'СЕТ СН'!$F$22</f>
        <v>776.23199367999996</v>
      </c>
      <c r="O16" s="36">
        <f>SUMIFS(СВЦЭМ!$C$39:$C$782,СВЦЭМ!$A$39:$A$782,$A16,СВЦЭМ!$B$39:$B$782,O$11)+'СЕТ СН'!$F$12+СВЦЭМ!$D$10+'СЕТ СН'!$F$6-'СЕТ СН'!$F$22</f>
        <v>814.82124516999988</v>
      </c>
      <c r="P16" s="36">
        <f>SUMIFS(СВЦЭМ!$C$39:$C$782,СВЦЭМ!$A$39:$A$782,$A16,СВЦЭМ!$B$39:$B$782,P$11)+'СЕТ СН'!$F$12+СВЦЭМ!$D$10+'СЕТ СН'!$F$6-'СЕТ СН'!$F$22</f>
        <v>816.66684308999993</v>
      </c>
      <c r="Q16" s="36">
        <f>SUMIFS(СВЦЭМ!$C$39:$C$782,СВЦЭМ!$A$39:$A$782,$A16,СВЦЭМ!$B$39:$B$782,Q$11)+'СЕТ СН'!$F$12+СВЦЭМ!$D$10+'СЕТ СН'!$F$6-'СЕТ СН'!$F$22</f>
        <v>808.63830540000004</v>
      </c>
      <c r="R16" s="36">
        <f>SUMIFS(СВЦЭМ!$C$39:$C$782,СВЦЭМ!$A$39:$A$782,$A16,СВЦЭМ!$B$39:$B$782,R$11)+'СЕТ СН'!$F$12+СВЦЭМ!$D$10+'СЕТ СН'!$F$6-'СЕТ СН'!$F$22</f>
        <v>749.82940501000007</v>
      </c>
      <c r="S16" s="36">
        <f>SUMIFS(СВЦЭМ!$C$39:$C$782,СВЦЭМ!$A$39:$A$782,$A16,СВЦЭМ!$B$39:$B$782,S$11)+'СЕТ СН'!$F$12+СВЦЭМ!$D$10+'СЕТ СН'!$F$6-'СЕТ СН'!$F$22</f>
        <v>747.66580819000001</v>
      </c>
      <c r="T16" s="36">
        <f>SUMIFS(СВЦЭМ!$C$39:$C$782,СВЦЭМ!$A$39:$A$782,$A16,СВЦЭМ!$B$39:$B$782,T$11)+'СЕТ СН'!$F$12+СВЦЭМ!$D$10+'СЕТ СН'!$F$6-'СЕТ СН'!$F$22</f>
        <v>735.32563385000003</v>
      </c>
      <c r="U16" s="36">
        <f>SUMIFS(СВЦЭМ!$C$39:$C$782,СВЦЭМ!$A$39:$A$782,$A16,СВЦЭМ!$B$39:$B$782,U$11)+'СЕТ СН'!$F$12+СВЦЭМ!$D$10+'СЕТ СН'!$F$6-'СЕТ СН'!$F$22</f>
        <v>703.63404267999999</v>
      </c>
      <c r="V16" s="36">
        <f>SUMIFS(СВЦЭМ!$C$39:$C$782,СВЦЭМ!$A$39:$A$782,$A16,СВЦЭМ!$B$39:$B$782,V$11)+'СЕТ СН'!$F$12+СВЦЭМ!$D$10+'СЕТ СН'!$F$6-'СЕТ СН'!$F$22</f>
        <v>677.59785160000001</v>
      </c>
      <c r="W16" s="36">
        <f>SUMIFS(СВЦЭМ!$C$39:$C$782,СВЦЭМ!$A$39:$A$782,$A16,СВЦЭМ!$B$39:$B$782,W$11)+'СЕТ СН'!$F$12+СВЦЭМ!$D$10+'СЕТ СН'!$F$6-'СЕТ СН'!$F$22</f>
        <v>686.83049906999986</v>
      </c>
      <c r="X16" s="36">
        <f>SUMIFS(СВЦЭМ!$C$39:$C$782,СВЦЭМ!$A$39:$A$782,$A16,СВЦЭМ!$B$39:$B$782,X$11)+'СЕТ СН'!$F$12+СВЦЭМ!$D$10+'СЕТ СН'!$F$6-'СЕТ СН'!$F$22</f>
        <v>685.98677100999998</v>
      </c>
      <c r="Y16" s="36">
        <f>SUMIFS(СВЦЭМ!$C$39:$C$782,СВЦЭМ!$A$39:$A$782,$A16,СВЦЭМ!$B$39:$B$782,Y$11)+'СЕТ СН'!$F$12+СВЦЭМ!$D$10+'СЕТ СН'!$F$6-'СЕТ СН'!$F$22</f>
        <v>671.96247562999997</v>
      </c>
    </row>
    <row r="17" spans="1:25" ht="15.75" x14ac:dyDescent="0.2">
      <c r="A17" s="35">
        <f t="shared" si="0"/>
        <v>44353</v>
      </c>
      <c r="B17" s="36">
        <f>SUMIFS(СВЦЭМ!$C$39:$C$782,СВЦЭМ!$A$39:$A$782,$A17,СВЦЭМ!$B$39:$B$782,B$11)+'СЕТ СН'!$F$12+СВЦЭМ!$D$10+'СЕТ СН'!$F$6-'СЕТ СН'!$F$22</f>
        <v>702.77955204999989</v>
      </c>
      <c r="C17" s="36">
        <f>SUMIFS(СВЦЭМ!$C$39:$C$782,СВЦЭМ!$A$39:$A$782,$A17,СВЦЭМ!$B$39:$B$782,C$11)+'СЕТ СН'!$F$12+СВЦЭМ!$D$10+'СЕТ СН'!$F$6-'СЕТ СН'!$F$22</f>
        <v>727.37243539999986</v>
      </c>
      <c r="D17" s="36">
        <f>SUMIFS(СВЦЭМ!$C$39:$C$782,СВЦЭМ!$A$39:$A$782,$A17,СВЦЭМ!$B$39:$B$782,D$11)+'СЕТ СН'!$F$12+СВЦЭМ!$D$10+'СЕТ СН'!$F$6-'СЕТ СН'!$F$22</f>
        <v>799.43053751999992</v>
      </c>
      <c r="E17" s="36">
        <f>SUMIFS(СВЦЭМ!$C$39:$C$782,СВЦЭМ!$A$39:$A$782,$A17,СВЦЭМ!$B$39:$B$782,E$11)+'СЕТ СН'!$F$12+СВЦЭМ!$D$10+'СЕТ СН'!$F$6-'СЕТ СН'!$F$22</f>
        <v>812.7537675399999</v>
      </c>
      <c r="F17" s="36">
        <f>SUMIFS(СВЦЭМ!$C$39:$C$782,СВЦЭМ!$A$39:$A$782,$A17,СВЦЭМ!$B$39:$B$782,F$11)+'СЕТ СН'!$F$12+СВЦЭМ!$D$10+'СЕТ СН'!$F$6-'СЕТ СН'!$F$22</f>
        <v>815.52480803000003</v>
      </c>
      <c r="G17" s="36">
        <f>SUMIFS(СВЦЭМ!$C$39:$C$782,СВЦЭМ!$A$39:$A$782,$A17,СВЦЭМ!$B$39:$B$782,G$11)+'СЕТ СН'!$F$12+СВЦЭМ!$D$10+'СЕТ СН'!$F$6-'СЕТ СН'!$F$22</f>
        <v>814.07215133999989</v>
      </c>
      <c r="H17" s="36">
        <f>SUMIFS(СВЦЭМ!$C$39:$C$782,СВЦЭМ!$A$39:$A$782,$A17,СВЦЭМ!$B$39:$B$782,H$11)+'СЕТ СН'!$F$12+СВЦЭМ!$D$10+'СЕТ СН'!$F$6-'СЕТ СН'!$F$22</f>
        <v>804.20865075999995</v>
      </c>
      <c r="I17" s="36">
        <f>SUMIFS(СВЦЭМ!$C$39:$C$782,СВЦЭМ!$A$39:$A$782,$A17,СВЦЭМ!$B$39:$B$782,I$11)+'СЕТ СН'!$F$12+СВЦЭМ!$D$10+'СЕТ СН'!$F$6-'СЕТ СН'!$F$22</f>
        <v>714.12765990999992</v>
      </c>
      <c r="J17" s="36">
        <f>SUMIFS(СВЦЭМ!$C$39:$C$782,СВЦЭМ!$A$39:$A$782,$A17,СВЦЭМ!$B$39:$B$782,J$11)+'СЕТ СН'!$F$12+СВЦЭМ!$D$10+'СЕТ СН'!$F$6-'СЕТ СН'!$F$22</f>
        <v>683.05019670000001</v>
      </c>
      <c r="K17" s="36">
        <f>SUMIFS(СВЦЭМ!$C$39:$C$782,СВЦЭМ!$A$39:$A$782,$A17,СВЦЭМ!$B$39:$B$782,K$11)+'СЕТ СН'!$F$12+СВЦЭМ!$D$10+'СЕТ СН'!$F$6-'СЕТ СН'!$F$22</f>
        <v>704.70738501999995</v>
      </c>
      <c r="L17" s="36">
        <f>SUMIFS(СВЦЭМ!$C$39:$C$782,СВЦЭМ!$A$39:$A$782,$A17,СВЦЭМ!$B$39:$B$782,L$11)+'СЕТ СН'!$F$12+СВЦЭМ!$D$10+'СЕТ СН'!$F$6-'СЕТ СН'!$F$22</f>
        <v>713.44399989999988</v>
      </c>
      <c r="M17" s="36">
        <f>SUMIFS(СВЦЭМ!$C$39:$C$782,СВЦЭМ!$A$39:$A$782,$A17,СВЦЭМ!$B$39:$B$782,M$11)+'СЕТ СН'!$F$12+СВЦЭМ!$D$10+'СЕТ СН'!$F$6-'СЕТ СН'!$F$22</f>
        <v>732.85105056999987</v>
      </c>
      <c r="N17" s="36">
        <f>SUMIFS(СВЦЭМ!$C$39:$C$782,СВЦЭМ!$A$39:$A$782,$A17,СВЦЭМ!$B$39:$B$782,N$11)+'СЕТ СН'!$F$12+СВЦЭМ!$D$10+'СЕТ СН'!$F$6-'СЕТ СН'!$F$22</f>
        <v>769.14723800000002</v>
      </c>
      <c r="O17" s="36">
        <f>SUMIFS(СВЦЭМ!$C$39:$C$782,СВЦЭМ!$A$39:$A$782,$A17,СВЦЭМ!$B$39:$B$782,O$11)+'СЕТ СН'!$F$12+СВЦЭМ!$D$10+'СЕТ СН'!$F$6-'СЕТ СН'!$F$22</f>
        <v>795.28129496999986</v>
      </c>
      <c r="P17" s="36">
        <f>SUMIFS(СВЦЭМ!$C$39:$C$782,СВЦЭМ!$A$39:$A$782,$A17,СВЦЭМ!$B$39:$B$782,P$11)+'СЕТ СН'!$F$12+СВЦЭМ!$D$10+'СЕТ СН'!$F$6-'СЕТ СН'!$F$22</f>
        <v>797.90185087999998</v>
      </c>
      <c r="Q17" s="36">
        <f>SUMIFS(СВЦЭМ!$C$39:$C$782,СВЦЭМ!$A$39:$A$782,$A17,СВЦЭМ!$B$39:$B$782,Q$11)+'СЕТ СН'!$F$12+СВЦЭМ!$D$10+'СЕТ СН'!$F$6-'СЕТ СН'!$F$22</f>
        <v>798.44595202000005</v>
      </c>
      <c r="R17" s="36">
        <f>SUMIFS(СВЦЭМ!$C$39:$C$782,СВЦЭМ!$A$39:$A$782,$A17,СВЦЭМ!$B$39:$B$782,R$11)+'СЕТ СН'!$F$12+СВЦЭМ!$D$10+'СЕТ СН'!$F$6-'СЕТ СН'!$F$22</f>
        <v>752.26831831999993</v>
      </c>
      <c r="S17" s="36">
        <f>SUMIFS(СВЦЭМ!$C$39:$C$782,СВЦЭМ!$A$39:$A$782,$A17,СВЦЭМ!$B$39:$B$782,S$11)+'СЕТ СН'!$F$12+СВЦЭМ!$D$10+'СЕТ СН'!$F$6-'СЕТ СН'!$F$22</f>
        <v>719.00577414999998</v>
      </c>
      <c r="T17" s="36">
        <f>SUMIFS(СВЦЭМ!$C$39:$C$782,СВЦЭМ!$A$39:$A$782,$A17,СВЦЭМ!$B$39:$B$782,T$11)+'СЕТ СН'!$F$12+СВЦЭМ!$D$10+'СЕТ СН'!$F$6-'СЕТ СН'!$F$22</f>
        <v>701.59735471999988</v>
      </c>
      <c r="U17" s="36">
        <f>SUMIFS(СВЦЭМ!$C$39:$C$782,СВЦЭМ!$A$39:$A$782,$A17,СВЦЭМ!$B$39:$B$782,U$11)+'СЕТ СН'!$F$12+СВЦЭМ!$D$10+'СЕТ СН'!$F$6-'СЕТ СН'!$F$22</f>
        <v>702.96526057999995</v>
      </c>
      <c r="V17" s="36">
        <f>SUMIFS(СВЦЭМ!$C$39:$C$782,СВЦЭМ!$A$39:$A$782,$A17,СВЦЭМ!$B$39:$B$782,V$11)+'СЕТ СН'!$F$12+СВЦЭМ!$D$10+'СЕТ СН'!$F$6-'СЕТ СН'!$F$22</f>
        <v>702.20336503999988</v>
      </c>
      <c r="W17" s="36">
        <f>SUMIFS(СВЦЭМ!$C$39:$C$782,СВЦЭМ!$A$39:$A$782,$A17,СВЦЭМ!$B$39:$B$782,W$11)+'СЕТ СН'!$F$12+СВЦЭМ!$D$10+'СЕТ СН'!$F$6-'СЕТ СН'!$F$22</f>
        <v>724.10868157000004</v>
      </c>
      <c r="X17" s="36">
        <f>SUMIFS(СВЦЭМ!$C$39:$C$782,СВЦЭМ!$A$39:$A$782,$A17,СВЦЭМ!$B$39:$B$782,X$11)+'СЕТ СН'!$F$12+СВЦЭМ!$D$10+'СЕТ СН'!$F$6-'СЕТ СН'!$F$22</f>
        <v>715.78481986999986</v>
      </c>
      <c r="Y17" s="36">
        <f>SUMIFS(СВЦЭМ!$C$39:$C$782,СВЦЭМ!$A$39:$A$782,$A17,СВЦЭМ!$B$39:$B$782,Y$11)+'СЕТ СН'!$F$12+СВЦЭМ!$D$10+'СЕТ СН'!$F$6-'СЕТ СН'!$F$22</f>
        <v>685.03466834000005</v>
      </c>
    </row>
    <row r="18" spans="1:25" ht="15.75" x14ac:dyDescent="0.2">
      <c r="A18" s="35">
        <f t="shared" si="0"/>
        <v>44354</v>
      </c>
      <c r="B18" s="36">
        <f>SUMIFS(СВЦЭМ!$C$39:$C$782,СВЦЭМ!$A$39:$A$782,$A18,СВЦЭМ!$B$39:$B$782,B$11)+'СЕТ СН'!$F$12+СВЦЭМ!$D$10+'СЕТ СН'!$F$6-'СЕТ СН'!$F$22</f>
        <v>666.31548943000007</v>
      </c>
      <c r="C18" s="36">
        <f>SUMIFS(СВЦЭМ!$C$39:$C$782,СВЦЭМ!$A$39:$A$782,$A18,СВЦЭМ!$B$39:$B$782,C$11)+'СЕТ СН'!$F$12+СВЦЭМ!$D$10+'СЕТ СН'!$F$6-'СЕТ СН'!$F$22</f>
        <v>732.45473059999995</v>
      </c>
      <c r="D18" s="36">
        <f>SUMIFS(СВЦЭМ!$C$39:$C$782,СВЦЭМ!$A$39:$A$782,$A18,СВЦЭМ!$B$39:$B$782,D$11)+'СЕТ СН'!$F$12+СВЦЭМ!$D$10+'СЕТ СН'!$F$6-'СЕТ СН'!$F$22</f>
        <v>805.67062342000008</v>
      </c>
      <c r="E18" s="36">
        <f>SUMIFS(СВЦЭМ!$C$39:$C$782,СВЦЭМ!$A$39:$A$782,$A18,СВЦЭМ!$B$39:$B$782,E$11)+'СЕТ СН'!$F$12+СВЦЭМ!$D$10+'СЕТ СН'!$F$6-'СЕТ СН'!$F$22</f>
        <v>824.97149020999996</v>
      </c>
      <c r="F18" s="36">
        <f>SUMIFS(СВЦЭМ!$C$39:$C$782,СВЦЭМ!$A$39:$A$782,$A18,СВЦЭМ!$B$39:$B$782,F$11)+'СЕТ СН'!$F$12+СВЦЭМ!$D$10+'СЕТ СН'!$F$6-'СЕТ СН'!$F$22</f>
        <v>825.07152590999999</v>
      </c>
      <c r="G18" s="36">
        <f>SUMIFS(СВЦЭМ!$C$39:$C$782,СВЦЭМ!$A$39:$A$782,$A18,СВЦЭМ!$B$39:$B$782,G$11)+'СЕТ СН'!$F$12+СВЦЭМ!$D$10+'СЕТ СН'!$F$6-'СЕТ СН'!$F$22</f>
        <v>813.33017593999989</v>
      </c>
      <c r="H18" s="36">
        <f>SUMIFS(СВЦЭМ!$C$39:$C$782,СВЦЭМ!$A$39:$A$782,$A18,СВЦЭМ!$B$39:$B$782,H$11)+'СЕТ СН'!$F$12+СВЦЭМ!$D$10+'СЕТ СН'!$F$6-'СЕТ СН'!$F$22</f>
        <v>783.72095594000007</v>
      </c>
      <c r="I18" s="36">
        <f>SUMIFS(СВЦЭМ!$C$39:$C$782,СВЦЭМ!$A$39:$A$782,$A18,СВЦЭМ!$B$39:$B$782,I$11)+'СЕТ СН'!$F$12+СВЦЭМ!$D$10+'СЕТ СН'!$F$6-'СЕТ СН'!$F$22</f>
        <v>704.00856969000006</v>
      </c>
      <c r="J18" s="36">
        <f>SUMIFS(СВЦЭМ!$C$39:$C$782,СВЦЭМ!$A$39:$A$782,$A18,СВЦЭМ!$B$39:$B$782,J$11)+'СЕТ СН'!$F$12+СВЦЭМ!$D$10+'СЕТ СН'!$F$6-'СЕТ СН'!$F$22</f>
        <v>702.69043364000004</v>
      </c>
      <c r="K18" s="36">
        <f>SUMIFS(СВЦЭМ!$C$39:$C$782,СВЦЭМ!$A$39:$A$782,$A18,СВЦЭМ!$B$39:$B$782,K$11)+'СЕТ СН'!$F$12+СВЦЭМ!$D$10+'СЕТ СН'!$F$6-'СЕТ СН'!$F$22</f>
        <v>728.13954742999999</v>
      </c>
      <c r="L18" s="36">
        <f>SUMIFS(СВЦЭМ!$C$39:$C$782,СВЦЭМ!$A$39:$A$782,$A18,СВЦЭМ!$B$39:$B$782,L$11)+'СЕТ СН'!$F$12+СВЦЭМ!$D$10+'СЕТ СН'!$F$6-'СЕТ СН'!$F$22</f>
        <v>740.87441065999997</v>
      </c>
      <c r="M18" s="36">
        <f>SUMIFS(СВЦЭМ!$C$39:$C$782,СВЦЭМ!$A$39:$A$782,$A18,СВЦЭМ!$B$39:$B$782,M$11)+'СЕТ СН'!$F$12+СВЦЭМ!$D$10+'СЕТ СН'!$F$6-'СЕТ СН'!$F$22</f>
        <v>725.65641837999988</v>
      </c>
      <c r="N18" s="36">
        <f>SUMIFS(СВЦЭМ!$C$39:$C$782,СВЦЭМ!$A$39:$A$782,$A18,СВЦЭМ!$B$39:$B$782,N$11)+'СЕТ СН'!$F$12+СВЦЭМ!$D$10+'СЕТ СН'!$F$6-'СЕТ СН'!$F$22</f>
        <v>746.56112598999994</v>
      </c>
      <c r="O18" s="36">
        <f>SUMIFS(СВЦЭМ!$C$39:$C$782,СВЦЭМ!$A$39:$A$782,$A18,СВЦЭМ!$B$39:$B$782,O$11)+'СЕТ СН'!$F$12+СВЦЭМ!$D$10+'СЕТ СН'!$F$6-'СЕТ СН'!$F$22</f>
        <v>790.78764544000001</v>
      </c>
      <c r="P18" s="36">
        <f>SUMIFS(СВЦЭМ!$C$39:$C$782,СВЦЭМ!$A$39:$A$782,$A18,СВЦЭМ!$B$39:$B$782,P$11)+'СЕТ СН'!$F$12+СВЦЭМ!$D$10+'СЕТ СН'!$F$6-'СЕТ СН'!$F$22</f>
        <v>800.43511287000001</v>
      </c>
      <c r="Q18" s="36">
        <f>SUMIFS(СВЦЭМ!$C$39:$C$782,СВЦЭМ!$A$39:$A$782,$A18,СВЦЭМ!$B$39:$B$782,Q$11)+'СЕТ СН'!$F$12+СВЦЭМ!$D$10+'СЕТ СН'!$F$6-'СЕТ СН'!$F$22</f>
        <v>805.75501532999988</v>
      </c>
      <c r="R18" s="36">
        <f>SUMIFS(СВЦЭМ!$C$39:$C$782,СВЦЭМ!$A$39:$A$782,$A18,СВЦЭМ!$B$39:$B$782,R$11)+'СЕТ СН'!$F$12+СВЦЭМ!$D$10+'СЕТ СН'!$F$6-'СЕТ СН'!$F$22</f>
        <v>747.39192957</v>
      </c>
      <c r="S18" s="36">
        <f>SUMIFS(СВЦЭМ!$C$39:$C$782,СВЦЭМ!$A$39:$A$782,$A18,СВЦЭМ!$B$39:$B$782,S$11)+'СЕТ СН'!$F$12+СВЦЭМ!$D$10+'СЕТ СН'!$F$6-'СЕТ СН'!$F$22</f>
        <v>703.05057910999994</v>
      </c>
      <c r="T18" s="36">
        <f>SUMIFS(СВЦЭМ!$C$39:$C$782,СВЦЭМ!$A$39:$A$782,$A18,СВЦЭМ!$B$39:$B$782,T$11)+'СЕТ СН'!$F$12+СВЦЭМ!$D$10+'СЕТ СН'!$F$6-'СЕТ СН'!$F$22</f>
        <v>711.60833716000002</v>
      </c>
      <c r="U18" s="36">
        <f>SUMIFS(СВЦЭМ!$C$39:$C$782,СВЦЭМ!$A$39:$A$782,$A18,СВЦЭМ!$B$39:$B$782,U$11)+'СЕТ СН'!$F$12+СВЦЭМ!$D$10+'СЕТ СН'!$F$6-'СЕТ СН'!$F$22</f>
        <v>726.48082922999993</v>
      </c>
      <c r="V18" s="36">
        <f>SUMIFS(СВЦЭМ!$C$39:$C$782,СВЦЭМ!$A$39:$A$782,$A18,СВЦЭМ!$B$39:$B$782,V$11)+'СЕТ СН'!$F$12+СВЦЭМ!$D$10+'СЕТ СН'!$F$6-'СЕТ СН'!$F$22</f>
        <v>742.38895183999989</v>
      </c>
      <c r="W18" s="36">
        <f>SUMIFS(СВЦЭМ!$C$39:$C$782,СВЦЭМ!$A$39:$A$782,$A18,СВЦЭМ!$B$39:$B$782,W$11)+'СЕТ СН'!$F$12+СВЦЭМ!$D$10+'СЕТ СН'!$F$6-'СЕТ СН'!$F$22</f>
        <v>760.46665387000007</v>
      </c>
      <c r="X18" s="36">
        <f>SUMIFS(СВЦЭМ!$C$39:$C$782,СВЦЭМ!$A$39:$A$782,$A18,СВЦЭМ!$B$39:$B$782,X$11)+'СЕТ СН'!$F$12+СВЦЭМ!$D$10+'СЕТ СН'!$F$6-'СЕТ СН'!$F$22</f>
        <v>739.59805525000002</v>
      </c>
      <c r="Y18" s="36">
        <f>SUMIFS(СВЦЭМ!$C$39:$C$782,СВЦЭМ!$A$39:$A$782,$A18,СВЦЭМ!$B$39:$B$782,Y$11)+'СЕТ СН'!$F$12+СВЦЭМ!$D$10+'СЕТ СН'!$F$6-'СЕТ СН'!$F$22</f>
        <v>666.90733685999999</v>
      </c>
    </row>
    <row r="19" spans="1:25" ht="15.75" x14ac:dyDescent="0.2">
      <c r="A19" s="35">
        <f t="shared" si="0"/>
        <v>44355</v>
      </c>
      <c r="B19" s="36">
        <f>SUMIFS(СВЦЭМ!$C$39:$C$782,СВЦЭМ!$A$39:$A$782,$A19,СВЦЭМ!$B$39:$B$782,B$11)+'СЕТ СН'!$F$12+СВЦЭМ!$D$10+'СЕТ СН'!$F$6-'СЕТ СН'!$F$22</f>
        <v>651.44654020000007</v>
      </c>
      <c r="C19" s="36">
        <f>SUMIFS(СВЦЭМ!$C$39:$C$782,СВЦЭМ!$A$39:$A$782,$A19,СВЦЭМ!$B$39:$B$782,C$11)+'СЕТ СН'!$F$12+СВЦЭМ!$D$10+'СЕТ СН'!$F$6-'СЕТ СН'!$F$22</f>
        <v>725.87034511999991</v>
      </c>
      <c r="D19" s="36">
        <f>SUMIFS(СВЦЭМ!$C$39:$C$782,СВЦЭМ!$A$39:$A$782,$A19,СВЦЭМ!$B$39:$B$782,D$11)+'СЕТ СН'!$F$12+СВЦЭМ!$D$10+'СЕТ СН'!$F$6-'СЕТ СН'!$F$22</f>
        <v>806.21498746999987</v>
      </c>
      <c r="E19" s="36">
        <f>SUMIFS(СВЦЭМ!$C$39:$C$782,СВЦЭМ!$A$39:$A$782,$A19,СВЦЭМ!$B$39:$B$782,E$11)+'СЕТ СН'!$F$12+СВЦЭМ!$D$10+'СЕТ СН'!$F$6-'СЕТ СН'!$F$22</f>
        <v>821.30818215999989</v>
      </c>
      <c r="F19" s="36">
        <f>SUMIFS(СВЦЭМ!$C$39:$C$782,СВЦЭМ!$A$39:$A$782,$A19,СВЦЭМ!$B$39:$B$782,F$11)+'СЕТ СН'!$F$12+СВЦЭМ!$D$10+'СЕТ СН'!$F$6-'СЕТ СН'!$F$22</f>
        <v>819.50665886000002</v>
      </c>
      <c r="G19" s="36">
        <f>SUMIFS(СВЦЭМ!$C$39:$C$782,СВЦЭМ!$A$39:$A$782,$A19,СВЦЭМ!$B$39:$B$782,G$11)+'СЕТ СН'!$F$12+СВЦЭМ!$D$10+'СЕТ СН'!$F$6-'СЕТ СН'!$F$22</f>
        <v>809.0166737699999</v>
      </c>
      <c r="H19" s="36">
        <f>SUMIFS(СВЦЭМ!$C$39:$C$782,СВЦЭМ!$A$39:$A$782,$A19,СВЦЭМ!$B$39:$B$782,H$11)+'СЕТ СН'!$F$12+СВЦЭМ!$D$10+'СЕТ СН'!$F$6-'СЕТ СН'!$F$22</f>
        <v>762.85920588999988</v>
      </c>
      <c r="I19" s="36">
        <f>SUMIFS(СВЦЭМ!$C$39:$C$782,СВЦЭМ!$A$39:$A$782,$A19,СВЦЭМ!$B$39:$B$782,I$11)+'СЕТ СН'!$F$12+СВЦЭМ!$D$10+'СЕТ СН'!$F$6-'СЕТ СН'!$F$22</f>
        <v>682.13843666999992</v>
      </c>
      <c r="J19" s="36">
        <f>SUMIFS(СВЦЭМ!$C$39:$C$782,СВЦЭМ!$A$39:$A$782,$A19,СВЦЭМ!$B$39:$B$782,J$11)+'СЕТ СН'!$F$12+СВЦЭМ!$D$10+'СЕТ СН'!$F$6-'СЕТ СН'!$F$22</f>
        <v>660.03932501999998</v>
      </c>
      <c r="K19" s="36">
        <f>SUMIFS(СВЦЭМ!$C$39:$C$782,СВЦЭМ!$A$39:$A$782,$A19,СВЦЭМ!$B$39:$B$782,K$11)+'СЕТ СН'!$F$12+СВЦЭМ!$D$10+'СЕТ СН'!$F$6-'СЕТ СН'!$F$22</f>
        <v>661.69080723999991</v>
      </c>
      <c r="L19" s="36">
        <f>SUMIFS(СВЦЭМ!$C$39:$C$782,СВЦЭМ!$A$39:$A$782,$A19,СВЦЭМ!$B$39:$B$782,L$11)+'СЕТ СН'!$F$12+СВЦЭМ!$D$10+'СЕТ СН'!$F$6-'СЕТ СН'!$F$22</f>
        <v>662.37875761999999</v>
      </c>
      <c r="M19" s="36">
        <f>SUMIFS(СВЦЭМ!$C$39:$C$782,СВЦЭМ!$A$39:$A$782,$A19,СВЦЭМ!$B$39:$B$782,M$11)+'СЕТ СН'!$F$12+СВЦЭМ!$D$10+'СЕТ СН'!$F$6-'СЕТ СН'!$F$22</f>
        <v>671.46515778999992</v>
      </c>
      <c r="N19" s="36">
        <f>SUMIFS(СВЦЭМ!$C$39:$C$782,СВЦЭМ!$A$39:$A$782,$A19,СВЦЭМ!$B$39:$B$782,N$11)+'СЕТ СН'!$F$12+СВЦЭМ!$D$10+'СЕТ СН'!$F$6-'СЕТ СН'!$F$22</f>
        <v>718.81870911999999</v>
      </c>
      <c r="O19" s="36">
        <f>SUMIFS(СВЦЭМ!$C$39:$C$782,СВЦЭМ!$A$39:$A$782,$A19,СВЦЭМ!$B$39:$B$782,O$11)+'СЕТ СН'!$F$12+СВЦЭМ!$D$10+'СЕТ СН'!$F$6-'СЕТ СН'!$F$22</f>
        <v>763.08364312000003</v>
      </c>
      <c r="P19" s="36">
        <f>SUMIFS(СВЦЭМ!$C$39:$C$782,СВЦЭМ!$A$39:$A$782,$A19,СВЦЭМ!$B$39:$B$782,P$11)+'СЕТ СН'!$F$12+СВЦЭМ!$D$10+'СЕТ СН'!$F$6-'СЕТ СН'!$F$22</f>
        <v>767.84555905999991</v>
      </c>
      <c r="Q19" s="36">
        <f>SUMIFS(СВЦЭМ!$C$39:$C$782,СВЦЭМ!$A$39:$A$782,$A19,СВЦЭМ!$B$39:$B$782,Q$11)+'СЕТ СН'!$F$12+СВЦЭМ!$D$10+'СЕТ СН'!$F$6-'СЕТ СН'!$F$22</f>
        <v>768.80739919999996</v>
      </c>
      <c r="R19" s="36">
        <f>SUMIFS(СВЦЭМ!$C$39:$C$782,СВЦЭМ!$A$39:$A$782,$A19,СВЦЭМ!$B$39:$B$782,R$11)+'СЕТ СН'!$F$12+СВЦЭМ!$D$10+'СЕТ СН'!$F$6-'СЕТ СН'!$F$22</f>
        <v>722.00017890000004</v>
      </c>
      <c r="S19" s="36">
        <f>SUMIFS(СВЦЭМ!$C$39:$C$782,СВЦЭМ!$A$39:$A$782,$A19,СВЦЭМ!$B$39:$B$782,S$11)+'СЕТ СН'!$F$12+СВЦЭМ!$D$10+'СЕТ СН'!$F$6-'СЕТ СН'!$F$22</f>
        <v>663.89259889999994</v>
      </c>
      <c r="T19" s="36">
        <f>SUMIFS(СВЦЭМ!$C$39:$C$782,СВЦЭМ!$A$39:$A$782,$A19,СВЦЭМ!$B$39:$B$782,T$11)+'СЕТ СН'!$F$12+СВЦЭМ!$D$10+'СЕТ СН'!$F$6-'СЕТ СН'!$F$22</f>
        <v>643.45046039999988</v>
      </c>
      <c r="U19" s="36">
        <f>SUMIFS(СВЦЭМ!$C$39:$C$782,СВЦЭМ!$A$39:$A$782,$A19,СВЦЭМ!$B$39:$B$782,U$11)+'СЕТ СН'!$F$12+СВЦЭМ!$D$10+'СЕТ СН'!$F$6-'СЕТ СН'!$F$22</f>
        <v>639.80121473999998</v>
      </c>
      <c r="V19" s="36">
        <f>SUMIFS(СВЦЭМ!$C$39:$C$782,СВЦЭМ!$A$39:$A$782,$A19,СВЦЭМ!$B$39:$B$782,V$11)+'СЕТ СН'!$F$12+СВЦЭМ!$D$10+'СЕТ СН'!$F$6-'СЕТ СН'!$F$22</f>
        <v>636.64393745000007</v>
      </c>
      <c r="W19" s="36">
        <f>SUMIFS(СВЦЭМ!$C$39:$C$782,СВЦЭМ!$A$39:$A$782,$A19,СВЦЭМ!$B$39:$B$782,W$11)+'СЕТ СН'!$F$12+СВЦЭМ!$D$10+'СЕТ СН'!$F$6-'СЕТ СН'!$F$22</f>
        <v>655.89292731</v>
      </c>
      <c r="X19" s="36">
        <f>SUMIFS(СВЦЭМ!$C$39:$C$782,СВЦЭМ!$A$39:$A$782,$A19,СВЦЭМ!$B$39:$B$782,X$11)+'СЕТ СН'!$F$12+СВЦЭМ!$D$10+'СЕТ СН'!$F$6-'СЕТ СН'!$F$22</f>
        <v>640.82054468000001</v>
      </c>
      <c r="Y19" s="36">
        <f>SUMIFS(СВЦЭМ!$C$39:$C$782,СВЦЭМ!$A$39:$A$782,$A19,СВЦЭМ!$B$39:$B$782,Y$11)+'СЕТ СН'!$F$12+СВЦЭМ!$D$10+'СЕТ СН'!$F$6-'СЕТ СН'!$F$22</f>
        <v>625.0545173999999</v>
      </c>
    </row>
    <row r="20" spans="1:25" ht="15.75" x14ac:dyDescent="0.2">
      <c r="A20" s="35">
        <f t="shared" si="0"/>
        <v>44356</v>
      </c>
      <c r="B20" s="36">
        <f>SUMIFS(СВЦЭМ!$C$39:$C$782,СВЦЭМ!$A$39:$A$782,$A20,СВЦЭМ!$B$39:$B$782,B$11)+'СЕТ СН'!$F$12+СВЦЭМ!$D$10+'СЕТ СН'!$F$6-'СЕТ СН'!$F$22</f>
        <v>659.20226974000002</v>
      </c>
      <c r="C20" s="36">
        <f>SUMIFS(СВЦЭМ!$C$39:$C$782,СВЦЭМ!$A$39:$A$782,$A20,СВЦЭМ!$B$39:$B$782,C$11)+'СЕТ СН'!$F$12+СВЦЭМ!$D$10+'СЕТ СН'!$F$6-'СЕТ СН'!$F$22</f>
        <v>735.21445992000008</v>
      </c>
      <c r="D20" s="36">
        <f>SUMIFS(СВЦЭМ!$C$39:$C$782,СВЦЭМ!$A$39:$A$782,$A20,СВЦЭМ!$B$39:$B$782,D$11)+'СЕТ СН'!$F$12+СВЦЭМ!$D$10+'СЕТ СН'!$F$6-'СЕТ СН'!$F$22</f>
        <v>803.38195806999988</v>
      </c>
      <c r="E20" s="36">
        <f>SUMIFS(СВЦЭМ!$C$39:$C$782,СВЦЭМ!$A$39:$A$782,$A20,СВЦЭМ!$B$39:$B$782,E$11)+'СЕТ СН'!$F$12+СВЦЭМ!$D$10+'СЕТ СН'!$F$6-'СЕТ СН'!$F$22</f>
        <v>812.58793436999986</v>
      </c>
      <c r="F20" s="36">
        <f>SUMIFS(СВЦЭМ!$C$39:$C$782,СВЦЭМ!$A$39:$A$782,$A20,СВЦЭМ!$B$39:$B$782,F$11)+'СЕТ СН'!$F$12+СВЦЭМ!$D$10+'СЕТ СН'!$F$6-'СЕТ СН'!$F$22</f>
        <v>812.78261442999997</v>
      </c>
      <c r="G20" s="36">
        <f>SUMIFS(СВЦЭМ!$C$39:$C$782,СВЦЭМ!$A$39:$A$782,$A20,СВЦЭМ!$B$39:$B$782,G$11)+'СЕТ СН'!$F$12+СВЦЭМ!$D$10+'СЕТ СН'!$F$6-'СЕТ СН'!$F$22</f>
        <v>798.08147585000006</v>
      </c>
      <c r="H20" s="36">
        <f>SUMIFS(СВЦЭМ!$C$39:$C$782,СВЦЭМ!$A$39:$A$782,$A20,СВЦЭМ!$B$39:$B$782,H$11)+'СЕТ СН'!$F$12+СВЦЭМ!$D$10+'СЕТ СН'!$F$6-'СЕТ СН'!$F$22</f>
        <v>760.82073753999998</v>
      </c>
      <c r="I20" s="36">
        <f>SUMIFS(СВЦЭМ!$C$39:$C$782,СВЦЭМ!$A$39:$A$782,$A20,СВЦЭМ!$B$39:$B$782,I$11)+'СЕТ СН'!$F$12+СВЦЭМ!$D$10+'СЕТ СН'!$F$6-'СЕТ СН'!$F$22</f>
        <v>686.12748573999988</v>
      </c>
      <c r="J20" s="36">
        <f>SUMIFS(СВЦЭМ!$C$39:$C$782,СВЦЭМ!$A$39:$A$782,$A20,СВЦЭМ!$B$39:$B$782,J$11)+'СЕТ СН'!$F$12+СВЦЭМ!$D$10+'СЕТ СН'!$F$6-'СЕТ СН'!$F$22</f>
        <v>666.3322915199999</v>
      </c>
      <c r="K20" s="36">
        <f>SUMIFS(СВЦЭМ!$C$39:$C$782,СВЦЭМ!$A$39:$A$782,$A20,СВЦЭМ!$B$39:$B$782,K$11)+'СЕТ СН'!$F$12+СВЦЭМ!$D$10+'СЕТ СН'!$F$6-'СЕТ СН'!$F$22</f>
        <v>671.91373406000002</v>
      </c>
      <c r="L20" s="36">
        <f>SUMIFS(СВЦЭМ!$C$39:$C$782,СВЦЭМ!$A$39:$A$782,$A20,СВЦЭМ!$B$39:$B$782,L$11)+'СЕТ СН'!$F$12+СВЦЭМ!$D$10+'СЕТ СН'!$F$6-'СЕТ СН'!$F$22</f>
        <v>676.91028288000007</v>
      </c>
      <c r="M20" s="36">
        <f>SUMIFS(СВЦЭМ!$C$39:$C$782,СВЦЭМ!$A$39:$A$782,$A20,СВЦЭМ!$B$39:$B$782,M$11)+'СЕТ СН'!$F$12+СВЦЭМ!$D$10+'СЕТ СН'!$F$6-'СЕТ СН'!$F$22</f>
        <v>685.91273928999999</v>
      </c>
      <c r="N20" s="36">
        <f>SUMIFS(СВЦЭМ!$C$39:$C$782,СВЦЭМ!$A$39:$A$782,$A20,СВЦЭМ!$B$39:$B$782,N$11)+'СЕТ СН'!$F$12+СВЦЭМ!$D$10+'СЕТ СН'!$F$6-'СЕТ СН'!$F$22</f>
        <v>732.19534645999988</v>
      </c>
      <c r="O20" s="36">
        <f>SUMIFS(СВЦЭМ!$C$39:$C$782,СВЦЭМ!$A$39:$A$782,$A20,СВЦЭМ!$B$39:$B$782,O$11)+'СЕТ СН'!$F$12+СВЦЭМ!$D$10+'СЕТ СН'!$F$6-'СЕТ СН'!$F$22</f>
        <v>785.01928601999998</v>
      </c>
      <c r="P20" s="36">
        <f>SUMIFS(СВЦЭМ!$C$39:$C$782,СВЦЭМ!$A$39:$A$782,$A20,СВЦЭМ!$B$39:$B$782,P$11)+'СЕТ СН'!$F$12+СВЦЭМ!$D$10+'СЕТ СН'!$F$6-'СЕТ СН'!$F$22</f>
        <v>783.20867298000007</v>
      </c>
      <c r="Q20" s="36">
        <f>SUMIFS(СВЦЭМ!$C$39:$C$782,СВЦЭМ!$A$39:$A$782,$A20,СВЦЭМ!$B$39:$B$782,Q$11)+'СЕТ СН'!$F$12+СВЦЭМ!$D$10+'СЕТ СН'!$F$6-'СЕТ СН'!$F$22</f>
        <v>775.11249412000006</v>
      </c>
      <c r="R20" s="36">
        <f>SUMIFS(СВЦЭМ!$C$39:$C$782,СВЦЭМ!$A$39:$A$782,$A20,СВЦЭМ!$B$39:$B$782,R$11)+'СЕТ СН'!$F$12+СВЦЭМ!$D$10+'СЕТ СН'!$F$6-'СЕТ СН'!$F$22</f>
        <v>721.67747355999995</v>
      </c>
      <c r="S20" s="36">
        <f>SUMIFS(СВЦЭМ!$C$39:$C$782,СВЦЭМ!$A$39:$A$782,$A20,СВЦЭМ!$B$39:$B$782,S$11)+'СЕТ СН'!$F$12+СВЦЭМ!$D$10+'СЕТ СН'!$F$6-'СЕТ СН'!$F$22</f>
        <v>661.36242302000005</v>
      </c>
      <c r="T20" s="36">
        <f>SUMIFS(СВЦЭМ!$C$39:$C$782,СВЦЭМ!$A$39:$A$782,$A20,СВЦЭМ!$B$39:$B$782,T$11)+'СЕТ СН'!$F$12+СВЦЭМ!$D$10+'СЕТ СН'!$F$6-'СЕТ СН'!$F$22</f>
        <v>644.28342242000008</v>
      </c>
      <c r="U20" s="36">
        <f>SUMIFS(СВЦЭМ!$C$39:$C$782,СВЦЭМ!$A$39:$A$782,$A20,СВЦЭМ!$B$39:$B$782,U$11)+'СЕТ СН'!$F$12+СВЦЭМ!$D$10+'СЕТ СН'!$F$6-'СЕТ СН'!$F$22</f>
        <v>629.44081587999995</v>
      </c>
      <c r="V20" s="36">
        <f>SUMIFS(СВЦЭМ!$C$39:$C$782,СВЦЭМ!$A$39:$A$782,$A20,СВЦЭМ!$B$39:$B$782,V$11)+'СЕТ СН'!$F$12+СВЦЭМ!$D$10+'СЕТ СН'!$F$6-'СЕТ СН'!$F$22</f>
        <v>631.77600333999999</v>
      </c>
      <c r="W20" s="36">
        <f>SUMIFS(СВЦЭМ!$C$39:$C$782,СВЦЭМ!$A$39:$A$782,$A20,СВЦЭМ!$B$39:$B$782,W$11)+'СЕТ СН'!$F$12+СВЦЭМ!$D$10+'СЕТ СН'!$F$6-'СЕТ СН'!$F$22</f>
        <v>645.32241918999989</v>
      </c>
      <c r="X20" s="36">
        <f>SUMIFS(СВЦЭМ!$C$39:$C$782,СВЦЭМ!$A$39:$A$782,$A20,СВЦЭМ!$B$39:$B$782,X$11)+'СЕТ СН'!$F$12+СВЦЭМ!$D$10+'СЕТ СН'!$F$6-'СЕТ СН'!$F$22</f>
        <v>638.53279767999993</v>
      </c>
      <c r="Y20" s="36">
        <f>SUMIFS(СВЦЭМ!$C$39:$C$782,СВЦЭМ!$A$39:$A$782,$A20,СВЦЭМ!$B$39:$B$782,Y$11)+'СЕТ СН'!$F$12+СВЦЭМ!$D$10+'СЕТ СН'!$F$6-'СЕТ СН'!$F$22</f>
        <v>615.83146998999996</v>
      </c>
    </row>
    <row r="21" spans="1:25" ht="15.75" x14ac:dyDescent="0.2">
      <c r="A21" s="35">
        <f t="shared" si="0"/>
        <v>44357</v>
      </c>
      <c r="B21" s="36">
        <f>SUMIFS(СВЦЭМ!$C$39:$C$782,СВЦЭМ!$A$39:$A$782,$A21,СВЦЭМ!$B$39:$B$782,B$11)+'СЕТ СН'!$F$12+СВЦЭМ!$D$10+'СЕТ СН'!$F$6-'СЕТ СН'!$F$22</f>
        <v>621.43666394999991</v>
      </c>
      <c r="C21" s="36">
        <f>SUMIFS(СВЦЭМ!$C$39:$C$782,СВЦЭМ!$A$39:$A$782,$A21,СВЦЭМ!$B$39:$B$782,C$11)+'СЕТ СН'!$F$12+СВЦЭМ!$D$10+'СЕТ СН'!$F$6-'СЕТ СН'!$F$22</f>
        <v>671.81558539999992</v>
      </c>
      <c r="D21" s="36">
        <f>SUMIFS(СВЦЭМ!$C$39:$C$782,СВЦЭМ!$A$39:$A$782,$A21,СВЦЭМ!$B$39:$B$782,D$11)+'СЕТ СН'!$F$12+СВЦЭМ!$D$10+'СЕТ СН'!$F$6-'СЕТ СН'!$F$22</f>
        <v>735.87373223999998</v>
      </c>
      <c r="E21" s="36">
        <f>SUMIFS(СВЦЭМ!$C$39:$C$782,СВЦЭМ!$A$39:$A$782,$A21,СВЦЭМ!$B$39:$B$782,E$11)+'СЕТ СН'!$F$12+СВЦЭМ!$D$10+'СЕТ СН'!$F$6-'СЕТ СН'!$F$22</f>
        <v>752.52629636999995</v>
      </c>
      <c r="F21" s="36">
        <f>SUMIFS(СВЦЭМ!$C$39:$C$782,СВЦЭМ!$A$39:$A$782,$A21,СВЦЭМ!$B$39:$B$782,F$11)+'СЕТ СН'!$F$12+СВЦЭМ!$D$10+'СЕТ СН'!$F$6-'СЕТ СН'!$F$22</f>
        <v>750.32967927000004</v>
      </c>
      <c r="G21" s="36">
        <f>SUMIFS(СВЦЭМ!$C$39:$C$782,СВЦЭМ!$A$39:$A$782,$A21,СВЦЭМ!$B$39:$B$782,G$11)+'СЕТ СН'!$F$12+СВЦЭМ!$D$10+'СЕТ СН'!$F$6-'СЕТ СН'!$F$22</f>
        <v>739.05372375999991</v>
      </c>
      <c r="H21" s="36">
        <f>SUMIFS(СВЦЭМ!$C$39:$C$782,СВЦЭМ!$A$39:$A$782,$A21,СВЦЭМ!$B$39:$B$782,H$11)+'СЕТ СН'!$F$12+СВЦЭМ!$D$10+'СЕТ СН'!$F$6-'СЕТ СН'!$F$22</f>
        <v>720.63161087000003</v>
      </c>
      <c r="I21" s="36">
        <f>SUMIFS(СВЦЭМ!$C$39:$C$782,СВЦЭМ!$A$39:$A$782,$A21,СВЦЭМ!$B$39:$B$782,I$11)+'СЕТ СН'!$F$12+СВЦЭМ!$D$10+'СЕТ СН'!$F$6-'СЕТ СН'!$F$22</f>
        <v>681.27308358000005</v>
      </c>
      <c r="J21" s="36">
        <f>SUMIFS(СВЦЭМ!$C$39:$C$782,СВЦЭМ!$A$39:$A$782,$A21,СВЦЭМ!$B$39:$B$782,J$11)+'СЕТ СН'!$F$12+СВЦЭМ!$D$10+'СЕТ СН'!$F$6-'СЕТ СН'!$F$22</f>
        <v>681.05493752999996</v>
      </c>
      <c r="K21" s="36">
        <f>SUMIFS(СВЦЭМ!$C$39:$C$782,СВЦЭМ!$A$39:$A$782,$A21,СВЦЭМ!$B$39:$B$782,K$11)+'СЕТ СН'!$F$12+СВЦЭМ!$D$10+'СЕТ СН'!$F$6-'СЕТ СН'!$F$22</f>
        <v>683.17824163</v>
      </c>
      <c r="L21" s="36">
        <f>SUMIFS(СВЦЭМ!$C$39:$C$782,СВЦЭМ!$A$39:$A$782,$A21,СВЦЭМ!$B$39:$B$782,L$11)+'СЕТ СН'!$F$12+СВЦЭМ!$D$10+'СЕТ СН'!$F$6-'СЕТ СН'!$F$22</f>
        <v>686.60962782999991</v>
      </c>
      <c r="M21" s="36">
        <f>SUMIFS(СВЦЭМ!$C$39:$C$782,СВЦЭМ!$A$39:$A$782,$A21,СВЦЭМ!$B$39:$B$782,M$11)+'СЕТ СН'!$F$12+СВЦЭМ!$D$10+'СЕТ СН'!$F$6-'СЕТ СН'!$F$22</f>
        <v>690.15310892999992</v>
      </c>
      <c r="N21" s="36">
        <f>SUMIFS(СВЦЭМ!$C$39:$C$782,СВЦЭМ!$A$39:$A$782,$A21,СВЦЭМ!$B$39:$B$782,N$11)+'СЕТ СН'!$F$12+СВЦЭМ!$D$10+'СЕТ СН'!$F$6-'СЕТ СН'!$F$22</f>
        <v>745.53302974000007</v>
      </c>
      <c r="O21" s="36">
        <f>SUMIFS(СВЦЭМ!$C$39:$C$782,СВЦЭМ!$A$39:$A$782,$A21,СВЦЭМ!$B$39:$B$782,O$11)+'СЕТ СН'!$F$12+СВЦЭМ!$D$10+'СЕТ СН'!$F$6-'СЕТ СН'!$F$22</f>
        <v>785.36486048000006</v>
      </c>
      <c r="P21" s="36">
        <f>SUMIFS(СВЦЭМ!$C$39:$C$782,СВЦЭМ!$A$39:$A$782,$A21,СВЦЭМ!$B$39:$B$782,P$11)+'СЕТ СН'!$F$12+СВЦЭМ!$D$10+'СЕТ СН'!$F$6-'СЕТ СН'!$F$22</f>
        <v>793.7793282099999</v>
      </c>
      <c r="Q21" s="36">
        <f>SUMIFS(СВЦЭМ!$C$39:$C$782,СВЦЭМ!$A$39:$A$782,$A21,СВЦЭМ!$B$39:$B$782,Q$11)+'СЕТ СН'!$F$12+СВЦЭМ!$D$10+'СЕТ СН'!$F$6-'СЕТ СН'!$F$22</f>
        <v>795.25143379999986</v>
      </c>
      <c r="R21" s="36">
        <f>SUMIFS(СВЦЭМ!$C$39:$C$782,СВЦЭМ!$A$39:$A$782,$A21,СВЦЭМ!$B$39:$B$782,R$11)+'СЕТ СН'!$F$12+СВЦЭМ!$D$10+'СЕТ СН'!$F$6-'СЕТ СН'!$F$22</f>
        <v>749.27201511999988</v>
      </c>
      <c r="S21" s="36">
        <f>SUMIFS(СВЦЭМ!$C$39:$C$782,СВЦЭМ!$A$39:$A$782,$A21,СВЦЭМ!$B$39:$B$782,S$11)+'СЕТ СН'!$F$12+СВЦЭМ!$D$10+'СЕТ СН'!$F$6-'СЕТ СН'!$F$22</f>
        <v>686.94321541999989</v>
      </c>
      <c r="T21" s="36">
        <f>SUMIFS(СВЦЭМ!$C$39:$C$782,СВЦЭМ!$A$39:$A$782,$A21,СВЦЭМ!$B$39:$B$782,T$11)+'СЕТ СН'!$F$12+СВЦЭМ!$D$10+'СЕТ СН'!$F$6-'СЕТ СН'!$F$22</f>
        <v>679.85846857000001</v>
      </c>
      <c r="U21" s="36">
        <f>SUMIFS(СВЦЭМ!$C$39:$C$782,СВЦЭМ!$A$39:$A$782,$A21,СВЦЭМ!$B$39:$B$782,U$11)+'СЕТ СН'!$F$12+СВЦЭМ!$D$10+'СЕТ СН'!$F$6-'СЕТ СН'!$F$22</f>
        <v>668.07693137999991</v>
      </c>
      <c r="V21" s="36">
        <f>SUMIFS(СВЦЭМ!$C$39:$C$782,СВЦЭМ!$A$39:$A$782,$A21,СВЦЭМ!$B$39:$B$782,V$11)+'СЕТ СН'!$F$12+СВЦЭМ!$D$10+'СЕТ СН'!$F$6-'СЕТ СН'!$F$22</f>
        <v>656.44698279999989</v>
      </c>
      <c r="W21" s="36">
        <f>SUMIFS(СВЦЭМ!$C$39:$C$782,СВЦЭМ!$A$39:$A$782,$A21,СВЦЭМ!$B$39:$B$782,W$11)+'СЕТ СН'!$F$12+СВЦЭМ!$D$10+'СЕТ СН'!$F$6-'СЕТ СН'!$F$22</f>
        <v>673.34869093999987</v>
      </c>
      <c r="X21" s="36">
        <f>SUMIFS(СВЦЭМ!$C$39:$C$782,СВЦЭМ!$A$39:$A$782,$A21,СВЦЭМ!$B$39:$B$782,X$11)+'СЕТ СН'!$F$12+СВЦЭМ!$D$10+'СЕТ СН'!$F$6-'СЕТ СН'!$F$22</f>
        <v>660.16749215999994</v>
      </c>
      <c r="Y21" s="36">
        <f>SUMIFS(СВЦЭМ!$C$39:$C$782,СВЦЭМ!$A$39:$A$782,$A21,СВЦЭМ!$B$39:$B$782,Y$11)+'СЕТ СН'!$F$12+СВЦЭМ!$D$10+'СЕТ СН'!$F$6-'СЕТ СН'!$F$22</f>
        <v>643.02102412999989</v>
      </c>
    </row>
    <row r="22" spans="1:25" ht="15.75" x14ac:dyDescent="0.2">
      <c r="A22" s="35">
        <f t="shared" si="0"/>
        <v>44358</v>
      </c>
      <c r="B22" s="36">
        <f>SUMIFS(СВЦЭМ!$C$39:$C$782,СВЦЭМ!$A$39:$A$782,$A22,СВЦЭМ!$B$39:$B$782,B$11)+'СЕТ СН'!$F$12+СВЦЭМ!$D$10+'СЕТ СН'!$F$6-'СЕТ СН'!$F$22</f>
        <v>670.04898720999995</v>
      </c>
      <c r="C22" s="36">
        <f>SUMIFS(СВЦЭМ!$C$39:$C$782,СВЦЭМ!$A$39:$A$782,$A22,СВЦЭМ!$B$39:$B$782,C$11)+'СЕТ СН'!$F$12+СВЦЭМ!$D$10+'СЕТ СН'!$F$6-'СЕТ СН'!$F$22</f>
        <v>718.6777450699999</v>
      </c>
      <c r="D22" s="36">
        <f>SUMIFS(СВЦЭМ!$C$39:$C$782,СВЦЭМ!$A$39:$A$782,$A22,СВЦЭМ!$B$39:$B$782,D$11)+'СЕТ СН'!$F$12+СВЦЭМ!$D$10+'СЕТ СН'!$F$6-'СЕТ СН'!$F$22</f>
        <v>774.36279252999998</v>
      </c>
      <c r="E22" s="36">
        <f>SUMIFS(СВЦЭМ!$C$39:$C$782,СВЦЭМ!$A$39:$A$782,$A22,СВЦЭМ!$B$39:$B$782,E$11)+'СЕТ СН'!$F$12+СВЦЭМ!$D$10+'СЕТ СН'!$F$6-'СЕТ СН'!$F$22</f>
        <v>785.04270129999986</v>
      </c>
      <c r="F22" s="36">
        <f>SUMIFS(СВЦЭМ!$C$39:$C$782,СВЦЭМ!$A$39:$A$782,$A22,СВЦЭМ!$B$39:$B$782,F$11)+'СЕТ СН'!$F$12+СВЦЭМ!$D$10+'СЕТ СН'!$F$6-'СЕТ СН'!$F$22</f>
        <v>784.7896403499999</v>
      </c>
      <c r="G22" s="36">
        <f>SUMIFS(СВЦЭМ!$C$39:$C$782,СВЦЭМ!$A$39:$A$782,$A22,СВЦЭМ!$B$39:$B$782,G$11)+'СЕТ СН'!$F$12+СВЦЭМ!$D$10+'СЕТ СН'!$F$6-'СЕТ СН'!$F$22</f>
        <v>788.87688413000001</v>
      </c>
      <c r="H22" s="36">
        <f>SUMIFS(СВЦЭМ!$C$39:$C$782,СВЦЭМ!$A$39:$A$782,$A22,СВЦЭМ!$B$39:$B$782,H$11)+'СЕТ СН'!$F$12+СВЦЭМ!$D$10+'СЕТ СН'!$F$6-'СЕТ СН'!$F$22</f>
        <v>753.84909268000001</v>
      </c>
      <c r="I22" s="36">
        <f>SUMIFS(СВЦЭМ!$C$39:$C$782,СВЦЭМ!$A$39:$A$782,$A22,СВЦЭМ!$B$39:$B$782,I$11)+'СЕТ СН'!$F$12+СВЦЭМ!$D$10+'СЕТ СН'!$F$6-'СЕТ СН'!$F$22</f>
        <v>721.40931488999991</v>
      </c>
      <c r="J22" s="36">
        <f>SUMIFS(СВЦЭМ!$C$39:$C$782,СВЦЭМ!$A$39:$A$782,$A22,СВЦЭМ!$B$39:$B$782,J$11)+'СЕТ СН'!$F$12+СВЦЭМ!$D$10+'СЕТ СН'!$F$6-'СЕТ СН'!$F$22</f>
        <v>705.98035252</v>
      </c>
      <c r="K22" s="36">
        <f>SUMIFS(СВЦЭМ!$C$39:$C$782,СВЦЭМ!$A$39:$A$782,$A22,СВЦЭМ!$B$39:$B$782,K$11)+'СЕТ СН'!$F$12+СВЦЭМ!$D$10+'СЕТ СН'!$F$6-'СЕТ СН'!$F$22</f>
        <v>699.39393320999989</v>
      </c>
      <c r="L22" s="36">
        <f>SUMIFS(СВЦЭМ!$C$39:$C$782,СВЦЭМ!$A$39:$A$782,$A22,СВЦЭМ!$B$39:$B$782,L$11)+'СЕТ СН'!$F$12+СВЦЭМ!$D$10+'СЕТ СН'!$F$6-'СЕТ СН'!$F$22</f>
        <v>699.7241110299999</v>
      </c>
      <c r="M22" s="36">
        <f>SUMIFS(СВЦЭМ!$C$39:$C$782,СВЦЭМ!$A$39:$A$782,$A22,СВЦЭМ!$B$39:$B$782,M$11)+'СЕТ СН'!$F$12+СВЦЭМ!$D$10+'СЕТ СН'!$F$6-'СЕТ СН'!$F$22</f>
        <v>718.31694212000002</v>
      </c>
      <c r="N22" s="36">
        <f>SUMIFS(СВЦЭМ!$C$39:$C$782,СВЦЭМ!$A$39:$A$782,$A22,СВЦЭМ!$B$39:$B$782,N$11)+'СЕТ СН'!$F$12+СВЦЭМ!$D$10+'СЕТ СН'!$F$6-'СЕТ СН'!$F$22</f>
        <v>767.41901138000003</v>
      </c>
      <c r="O22" s="36">
        <f>SUMIFS(СВЦЭМ!$C$39:$C$782,СВЦЭМ!$A$39:$A$782,$A22,СВЦЭМ!$B$39:$B$782,O$11)+'СЕТ СН'!$F$12+СВЦЭМ!$D$10+'СЕТ СН'!$F$6-'СЕТ СН'!$F$22</f>
        <v>775.61907631000008</v>
      </c>
      <c r="P22" s="36">
        <f>SUMIFS(СВЦЭМ!$C$39:$C$782,СВЦЭМ!$A$39:$A$782,$A22,СВЦЭМ!$B$39:$B$782,P$11)+'СЕТ СН'!$F$12+СВЦЭМ!$D$10+'СЕТ СН'!$F$6-'СЕТ СН'!$F$22</f>
        <v>771.29108889000008</v>
      </c>
      <c r="Q22" s="36">
        <f>SUMIFS(СВЦЭМ!$C$39:$C$782,СВЦЭМ!$A$39:$A$782,$A22,СВЦЭМ!$B$39:$B$782,Q$11)+'СЕТ СН'!$F$12+СВЦЭМ!$D$10+'СЕТ СН'!$F$6-'СЕТ СН'!$F$22</f>
        <v>787.20937275999995</v>
      </c>
      <c r="R22" s="36">
        <f>SUMIFS(СВЦЭМ!$C$39:$C$782,СВЦЭМ!$A$39:$A$782,$A22,СВЦЭМ!$B$39:$B$782,R$11)+'СЕТ СН'!$F$12+СВЦЭМ!$D$10+'СЕТ СН'!$F$6-'СЕТ СН'!$F$22</f>
        <v>755.32051471</v>
      </c>
      <c r="S22" s="36">
        <f>SUMIFS(СВЦЭМ!$C$39:$C$782,СВЦЭМ!$A$39:$A$782,$A22,СВЦЭМ!$B$39:$B$782,S$11)+'СЕТ СН'!$F$12+СВЦЭМ!$D$10+'СЕТ СН'!$F$6-'СЕТ СН'!$F$22</f>
        <v>686.28690411999992</v>
      </c>
      <c r="T22" s="36">
        <f>SUMIFS(СВЦЭМ!$C$39:$C$782,СВЦЭМ!$A$39:$A$782,$A22,СВЦЭМ!$B$39:$B$782,T$11)+'СЕТ СН'!$F$12+СВЦЭМ!$D$10+'СЕТ СН'!$F$6-'СЕТ СН'!$F$22</f>
        <v>626.97377897999991</v>
      </c>
      <c r="U22" s="36">
        <f>SUMIFS(СВЦЭМ!$C$39:$C$782,СВЦЭМ!$A$39:$A$782,$A22,СВЦЭМ!$B$39:$B$782,U$11)+'СЕТ СН'!$F$12+СВЦЭМ!$D$10+'СЕТ СН'!$F$6-'СЕТ СН'!$F$22</f>
        <v>610.20816298999989</v>
      </c>
      <c r="V22" s="36">
        <f>SUMIFS(СВЦЭМ!$C$39:$C$782,СВЦЭМ!$A$39:$A$782,$A22,СВЦЭМ!$B$39:$B$782,V$11)+'СЕТ СН'!$F$12+СВЦЭМ!$D$10+'СЕТ СН'!$F$6-'СЕТ СН'!$F$22</f>
        <v>622.99459767000008</v>
      </c>
      <c r="W22" s="36">
        <f>SUMIFS(СВЦЭМ!$C$39:$C$782,СВЦЭМ!$A$39:$A$782,$A22,СВЦЭМ!$B$39:$B$782,W$11)+'СЕТ СН'!$F$12+СВЦЭМ!$D$10+'СЕТ СН'!$F$6-'СЕТ СН'!$F$22</f>
        <v>630.16101750000007</v>
      </c>
      <c r="X22" s="36">
        <f>SUMIFS(СВЦЭМ!$C$39:$C$782,СВЦЭМ!$A$39:$A$782,$A22,СВЦЭМ!$B$39:$B$782,X$11)+'СЕТ СН'!$F$12+СВЦЭМ!$D$10+'СЕТ СН'!$F$6-'СЕТ СН'!$F$22</f>
        <v>647.03404249000005</v>
      </c>
      <c r="Y22" s="36">
        <f>SUMIFS(СВЦЭМ!$C$39:$C$782,СВЦЭМ!$A$39:$A$782,$A22,СВЦЭМ!$B$39:$B$782,Y$11)+'СЕТ СН'!$F$12+СВЦЭМ!$D$10+'СЕТ СН'!$F$6-'СЕТ СН'!$F$22</f>
        <v>667.92516208000006</v>
      </c>
    </row>
    <row r="23" spans="1:25" ht="15.75" x14ac:dyDescent="0.2">
      <c r="A23" s="35">
        <f t="shared" si="0"/>
        <v>44359</v>
      </c>
      <c r="B23" s="36">
        <f>SUMIFS(СВЦЭМ!$C$39:$C$782,СВЦЭМ!$A$39:$A$782,$A23,СВЦЭМ!$B$39:$B$782,B$11)+'СЕТ СН'!$F$12+СВЦЭМ!$D$10+'СЕТ СН'!$F$6-'СЕТ СН'!$F$22</f>
        <v>687.52635824999993</v>
      </c>
      <c r="C23" s="36">
        <f>SUMIFS(СВЦЭМ!$C$39:$C$782,СВЦЭМ!$A$39:$A$782,$A23,СВЦЭМ!$B$39:$B$782,C$11)+'СЕТ СН'!$F$12+СВЦЭМ!$D$10+'СЕТ СН'!$F$6-'СЕТ СН'!$F$22</f>
        <v>723.26051828000004</v>
      </c>
      <c r="D23" s="36">
        <f>SUMIFS(СВЦЭМ!$C$39:$C$782,СВЦЭМ!$A$39:$A$782,$A23,СВЦЭМ!$B$39:$B$782,D$11)+'СЕТ СН'!$F$12+СВЦЭМ!$D$10+'СЕТ СН'!$F$6-'СЕТ СН'!$F$22</f>
        <v>789.32227441999999</v>
      </c>
      <c r="E23" s="36">
        <f>SUMIFS(СВЦЭМ!$C$39:$C$782,СВЦЭМ!$A$39:$A$782,$A23,СВЦЭМ!$B$39:$B$782,E$11)+'СЕТ СН'!$F$12+СВЦЭМ!$D$10+'СЕТ СН'!$F$6-'СЕТ СН'!$F$22</f>
        <v>792.91359482999997</v>
      </c>
      <c r="F23" s="36">
        <f>SUMIFS(СВЦЭМ!$C$39:$C$782,СВЦЭМ!$A$39:$A$782,$A23,СВЦЭМ!$B$39:$B$782,F$11)+'СЕТ СН'!$F$12+СВЦЭМ!$D$10+'СЕТ СН'!$F$6-'СЕТ СН'!$F$22</f>
        <v>788.51021842</v>
      </c>
      <c r="G23" s="36">
        <f>SUMIFS(СВЦЭМ!$C$39:$C$782,СВЦЭМ!$A$39:$A$782,$A23,СВЦЭМ!$B$39:$B$782,G$11)+'СЕТ СН'!$F$12+СВЦЭМ!$D$10+'СЕТ СН'!$F$6-'СЕТ СН'!$F$22</f>
        <v>787.82414365</v>
      </c>
      <c r="H23" s="36">
        <f>SUMIFS(СВЦЭМ!$C$39:$C$782,СВЦЭМ!$A$39:$A$782,$A23,СВЦЭМ!$B$39:$B$782,H$11)+'СЕТ СН'!$F$12+СВЦЭМ!$D$10+'СЕТ СН'!$F$6-'СЕТ СН'!$F$22</f>
        <v>774.48316578999993</v>
      </c>
      <c r="I23" s="36">
        <f>SUMIFS(СВЦЭМ!$C$39:$C$782,СВЦЭМ!$A$39:$A$782,$A23,СВЦЭМ!$B$39:$B$782,I$11)+'СЕТ СН'!$F$12+СВЦЭМ!$D$10+'СЕТ СН'!$F$6-'СЕТ СН'!$F$22</f>
        <v>723.12297951000005</v>
      </c>
      <c r="J23" s="36">
        <f>SUMIFS(СВЦЭМ!$C$39:$C$782,СВЦЭМ!$A$39:$A$782,$A23,СВЦЭМ!$B$39:$B$782,J$11)+'СЕТ СН'!$F$12+СВЦЭМ!$D$10+'СЕТ СН'!$F$6-'СЕТ СН'!$F$22</f>
        <v>686.41327483999999</v>
      </c>
      <c r="K23" s="36">
        <f>SUMIFS(СВЦЭМ!$C$39:$C$782,СВЦЭМ!$A$39:$A$782,$A23,СВЦЭМ!$B$39:$B$782,K$11)+'СЕТ СН'!$F$12+СВЦЭМ!$D$10+'СЕТ СН'!$F$6-'СЕТ СН'!$F$22</f>
        <v>658.68521998999995</v>
      </c>
      <c r="L23" s="36">
        <f>SUMIFS(СВЦЭМ!$C$39:$C$782,СВЦЭМ!$A$39:$A$782,$A23,СВЦЭМ!$B$39:$B$782,L$11)+'СЕТ СН'!$F$12+СВЦЭМ!$D$10+'СЕТ СН'!$F$6-'СЕТ СН'!$F$22</f>
        <v>672.91536689999998</v>
      </c>
      <c r="M23" s="36">
        <f>SUMIFS(СВЦЭМ!$C$39:$C$782,СВЦЭМ!$A$39:$A$782,$A23,СВЦЭМ!$B$39:$B$782,M$11)+'СЕТ СН'!$F$12+СВЦЭМ!$D$10+'СЕТ СН'!$F$6-'СЕТ СН'!$F$22</f>
        <v>679.77097894999997</v>
      </c>
      <c r="N23" s="36">
        <f>SUMIFS(СВЦЭМ!$C$39:$C$782,СВЦЭМ!$A$39:$A$782,$A23,СВЦЭМ!$B$39:$B$782,N$11)+'СЕТ СН'!$F$12+СВЦЭМ!$D$10+'СЕТ СН'!$F$6-'СЕТ СН'!$F$22</f>
        <v>750.60917018999999</v>
      </c>
      <c r="O23" s="36">
        <f>SUMIFS(СВЦЭМ!$C$39:$C$782,СВЦЭМ!$A$39:$A$782,$A23,СВЦЭМ!$B$39:$B$782,O$11)+'СЕТ СН'!$F$12+СВЦЭМ!$D$10+'СЕТ СН'!$F$6-'СЕТ СН'!$F$22</f>
        <v>768.52290204999986</v>
      </c>
      <c r="P23" s="36">
        <f>SUMIFS(СВЦЭМ!$C$39:$C$782,СВЦЭМ!$A$39:$A$782,$A23,СВЦЭМ!$B$39:$B$782,P$11)+'СЕТ СН'!$F$12+СВЦЭМ!$D$10+'СЕТ СН'!$F$6-'СЕТ СН'!$F$22</f>
        <v>763.64492373999997</v>
      </c>
      <c r="Q23" s="36">
        <f>SUMIFS(СВЦЭМ!$C$39:$C$782,СВЦЭМ!$A$39:$A$782,$A23,СВЦЭМ!$B$39:$B$782,Q$11)+'СЕТ СН'!$F$12+СВЦЭМ!$D$10+'СЕТ СН'!$F$6-'СЕТ СН'!$F$22</f>
        <v>753.74651894999988</v>
      </c>
      <c r="R23" s="36">
        <f>SUMIFS(СВЦЭМ!$C$39:$C$782,СВЦЭМ!$A$39:$A$782,$A23,СВЦЭМ!$B$39:$B$782,R$11)+'СЕТ СН'!$F$12+СВЦЭМ!$D$10+'СЕТ СН'!$F$6-'СЕТ СН'!$F$22</f>
        <v>728.47526513000003</v>
      </c>
      <c r="S23" s="36">
        <f>SUMIFS(СВЦЭМ!$C$39:$C$782,СВЦЭМ!$A$39:$A$782,$A23,СВЦЭМ!$B$39:$B$782,S$11)+'СЕТ СН'!$F$12+СВЦЭМ!$D$10+'СЕТ СН'!$F$6-'СЕТ СН'!$F$22</f>
        <v>685.13658033000002</v>
      </c>
      <c r="T23" s="36">
        <f>SUMIFS(СВЦЭМ!$C$39:$C$782,СВЦЭМ!$A$39:$A$782,$A23,СВЦЭМ!$B$39:$B$782,T$11)+'СЕТ СН'!$F$12+СВЦЭМ!$D$10+'СЕТ СН'!$F$6-'СЕТ СН'!$F$22</f>
        <v>647.8913679499999</v>
      </c>
      <c r="U23" s="36">
        <f>SUMIFS(СВЦЭМ!$C$39:$C$782,СВЦЭМ!$A$39:$A$782,$A23,СВЦЭМ!$B$39:$B$782,U$11)+'СЕТ СН'!$F$12+СВЦЭМ!$D$10+'СЕТ СН'!$F$6-'СЕТ СН'!$F$22</f>
        <v>654.00145367999994</v>
      </c>
      <c r="V23" s="36">
        <f>SUMIFS(СВЦЭМ!$C$39:$C$782,СВЦЭМ!$A$39:$A$782,$A23,СВЦЭМ!$B$39:$B$782,V$11)+'СЕТ СН'!$F$12+СВЦЭМ!$D$10+'СЕТ СН'!$F$6-'СЕТ СН'!$F$22</f>
        <v>654.76201349999997</v>
      </c>
      <c r="W23" s="36">
        <f>SUMIFS(СВЦЭМ!$C$39:$C$782,СВЦЭМ!$A$39:$A$782,$A23,СВЦЭМ!$B$39:$B$782,W$11)+'СЕТ СН'!$F$12+СВЦЭМ!$D$10+'СЕТ СН'!$F$6-'СЕТ СН'!$F$22</f>
        <v>616.75156134999997</v>
      </c>
      <c r="X23" s="36">
        <f>SUMIFS(СВЦЭМ!$C$39:$C$782,СВЦЭМ!$A$39:$A$782,$A23,СВЦЭМ!$B$39:$B$782,X$11)+'СЕТ СН'!$F$12+СВЦЭМ!$D$10+'СЕТ СН'!$F$6-'СЕТ СН'!$F$22</f>
        <v>618.02607532999991</v>
      </c>
      <c r="Y23" s="36">
        <f>SUMIFS(СВЦЭМ!$C$39:$C$782,СВЦЭМ!$A$39:$A$782,$A23,СВЦЭМ!$B$39:$B$782,Y$11)+'СЕТ СН'!$F$12+СВЦЭМ!$D$10+'СЕТ СН'!$F$6-'СЕТ СН'!$F$22</f>
        <v>645.65028332999987</v>
      </c>
    </row>
    <row r="24" spans="1:25" ht="15.75" x14ac:dyDescent="0.2">
      <c r="A24" s="35">
        <f t="shared" si="0"/>
        <v>44360</v>
      </c>
      <c r="B24" s="36">
        <f>SUMIFS(СВЦЭМ!$C$39:$C$782,СВЦЭМ!$A$39:$A$782,$A24,СВЦЭМ!$B$39:$B$782,B$11)+'СЕТ СН'!$F$12+СВЦЭМ!$D$10+'СЕТ СН'!$F$6-'СЕТ СН'!$F$22</f>
        <v>654.40834962000008</v>
      </c>
      <c r="C24" s="36">
        <f>SUMIFS(СВЦЭМ!$C$39:$C$782,СВЦЭМ!$A$39:$A$782,$A24,СВЦЭМ!$B$39:$B$782,C$11)+'СЕТ СН'!$F$12+СВЦЭМ!$D$10+'СЕТ СН'!$F$6-'СЕТ СН'!$F$22</f>
        <v>698.73168368000006</v>
      </c>
      <c r="D24" s="36">
        <f>SUMIFS(СВЦЭМ!$C$39:$C$782,СВЦЭМ!$A$39:$A$782,$A24,СВЦЭМ!$B$39:$B$782,D$11)+'СЕТ СН'!$F$12+СВЦЭМ!$D$10+'СЕТ СН'!$F$6-'СЕТ СН'!$F$22</f>
        <v>777.50003749000007</v>
      </c>
      <c r="E24" s="36">
        <f>SUMIFS(СВЦЭМ!$C$39:$C$782,СВЦЭМ!$A$39:$A$782,$A24,СВЦЭМ!$B$39:$B$782,E$11)+'СЕТ СН'!$F$12+СВЦЭМ!$D$10+'СЕТ СН'!$F$6-'СЕТ СН'!$F$22</f>
        <v>772.32914583000002</v>
      </c>
      <c r="F24" s="36">
        <f>SUMIFS(СВЦЭМ!$C$39:$C$782,СВЦЭМ!$A$39:$A$782,$A24,СВЦЭМ!$B$39:$B$782,F$11)+'СЕТ СН'!$F$12+СВЦЭМ!$D$10+'СЕТ СН'!$F$6-'СЕТ СН'!$F$22</f>
        <v>763.14417757000001</v>
      </c>
      <c r="G24" s="36">
        <f>SUMIFS(СВЦЭМ!$C$39:$C$782,СВЦЭМ!$A$39:$A$782,$A24,СВЦЭМ!$B$39:$B$782,G$11)+'СЕТ СН'!$F$12+СВЦЭМ!$D$10+'СЕТ СН'!$F$6-'СЕТ СН'!$F$22</f>
        <v>763.57184607999989</v>
      </c>
      <c r="H24" s="36">
        <f>SUMIFS(СВЦЭМ!$C$39:$C$782,СВЦЭМ!$A$39:$A$782,$A24,СВЦЭМ!$B$39:$B$782,H$11)+'СЕТ СН'!$F$12+СВЦЭМ!$D$10+'СЕТ СН'!$F$6-'СЕТ СН'!$F$22</f>
        <v>768.20096027</v>
      </c>
      <c r="I24" s="36">
        <f>SUMIFS(СВЦЭМ!$C$39:$C$782,СВЦЭМ!$A$39:$A$782,$A24,СВЦЭМ!$B$39:$B$782,I$11)+'СЕТ СН'!$F$12+СВЦЭМ!$D$10+'СЕТ СН'!$F$6-'СЕТ СН'!$F$22</f>
        <v>709.46754396000006</v>
      </c>
      <c r="J24" s="36">
        <f>SUMIFS(СВЦЭМ!$C$39:$C$782,СВЦЭМ!$A$39:$A$782,$A24,СВЦЭМ!$B$39:$B$782,J$11)+'СЕТ СН'!$F$12+СВЦЭМ!$D$10+'СЕТ СН'!$F$6-'СЕТ СН'!$F$22</f>
        <v>663.22334711999997</v>
      </c>
      <c r="K24" s="36">
        <f>SUMIFS(СВЦЭМ!$C$39:$C$782,СВЦЭМ!$A$39:$A$782,$A24,СВЦЭМ!$B$39:$B$782,K$11)+'СЕТ СН'!$F$12+СВЦЭМ!$D$10+'СЕТ СН'!$F$6-'СЕТ СН'!$F$22</f>
        <v>652.90166339999996</v>
      </c>
      <c r="L24" s="36">
        <f>SUMIFS(СВЦЭМ!$C$39:$C$782,СВЦЭМ!$A$39:$A$782,$A24,СВЦЭМ!$B$39:$B$782,L$11)+'СЕТ СН'!$F$12+СВЦЭМ!$D$10+'СЕТ СН'!$F$6-'СЕТ СН'!$F$22</f>
        <v>670.77617039000006</v>
      </c>
      <c r="M24" s="36">
        <f>SUMIFS(СВЦЭМ!$C$39:$C$782,СВЦЭМ!$A$39:$A$782,$A24,СВЦЭМ!$B$39:$B$782,M$11)+'СЕТ СН'!$F$12+СВЦЭМ!$D$10+'СЕТ СН'!$F$6-'СЕТ СН'!$F$22</f>
        <v>675.14265421999994</v>
      </c>
      <c r="N24" s="36">
        <f>SUMIFS(СВЦЭМ!$C$39:$C$782,СВЦЭМ!$A$39:$A$782,$A24,СВЦЭМ!$B$39:$B$782,N$11)+'СЕТ СН'!$F$12+СВЦЭМ!$D$10+'СЕТ СН'!$F$6-'СЕТ СН'!$F$22</f>
        <v>754.77067022000006</v>
      </c>
      <c r="O24" s="36">
        <f>SUMIFS(СВЦЭМ!$C$39:$C$782,СВЦЭМ!$A$39:$A$782,$A24,СВЦЭМ!$B$39:$B$782,O$11)+'СЕТ СН'!$F$12+СВЦЭМ!$D$10+'СЕТ СН'!$F$6-'СЕТ СН'!$F$22</f>
        <v>769.50821756000005</v>
      </c>
      <c r="P24" s="36">
        <f>SUMIFS(СВЦЭМ!$C$39:$C$782,СВЦЭМ!$A$39:$A$782,$A24,СВЦЭМ!$B$39:$B$782,P$11)+'СЕТ СН'!$F$12+СВЦЭМ!$D$10+'СЕТ СН'!$F$6-'СЕТ СН'!$F$22</f>
        <v>767.71187396999994</v>
      </c>
      <c r="Q24" s="36">
        <f>SUMIFS(СВЦЭМ!$C$39:$C$782,СВЦЭМ!$A$39:$A$782,$A24,СВЦЭМ!$B$39:$B$782,Q$11)+'СЕТ СН'!$F$12+СВЦЭМ!$D$10+'СЕТ СН'!$F$6-'СЕТ СН'!$F$22</f>
        <v>761.63935504000005</v>
      </c>
      <c r="R24" s="36">
        <f>SUMIFS(СВЦЭМ!$C$39:$C$782,СВЦЭМ!$A$39:$A$782,$A24,СВЦЭМ!$B$39:$B$782,R$11)+'СЕТ СН'!$F$12+СВЦЭМ!$D$10+'СЕТ СН'!$F$6-'СЕТ СН'!$F$22</f>
        <v>729.59995239999989</v>
      </c>
      <c r="S24" s="36">
        <f>SUMIFS(СВЦЭМ!$C$39:$C$782,СВЦЭМ!$A$39:$A$782,$A24,СВЦЭМ!$B$39:$B$782,S$11)+'СЕТ СН'!$F$12+СВЦЭМ!$D$10+'СЕТ СН'!$F$6-'СЕТ СН'!$F$22</f>
        <v>652.04611279999995</v>
      </c>
      <c r="T24" s="36">
        <f>SUMIFS(СВЦЭМ!$C$39:$C$782,СВЦЭМ!$A$39:$A$782,$A24,СВЦЭМ!$B$39:$B$782,T$11)+'СЕТ СН'!$F$12+СВЦЭМ!$D$10+'СЕТ СН'!$F$6-'СЕТ СН'!$F$22</f>
        <v>662.94574908000004</v>
      </c>
      <c r="U24" s="36">
        <f>SUMIFS(СВЦЭМ!$C$39:$C$782,СВЦЭМ!$A$39:$A$782,$A24,СВЦЭМ!$B$39:$B$782,U$11)+'СЕТ СН'!$F$12+СВЦЭМ!$D$10+'СЕТ СН'!$F$6-'СЕТ СН'!$F$22</f>
        <v>668.88460293000003</v>
      </c>
      <c r="V24" s="36">
        <f>SUMIFS(СВЦЭМ!$C$39:$C$782,СВЦЭМ!$A$39:$A$782,$A24,СВЦЭМ!$B$39:$B$782,V$11)+'СЕТ СН'!$F$12+СВЦЭМ!$D$10+'СЕТ СН'!$F$6-'СЕТ СН'!$F$22</f>
        <v>627.02359641999988</v>
      </c>
      <c r="W24" s="36">
        <f>SUMIFS(СВЦЭМ!$C$39:$C$782,СВЦЭМ!$A$39:$A$782,$A24,СВЦЭМ!$B$39:$B$782,W$11)+'СЕТ СН'!$F$12+СВЦЭМ!$D$10+'СЕТ СН'!$F$6-'СЕТ СН'!$F$22</f>
        <v>619.53486169999996</v>
      </c>
      <c r="X24" s="36">
        <f>SUMIFS(СВЦЭМ!$C$39:$C$782,СВЦЭМ!$A$39:$A$782,$A24,СВЦЭМ!$B$39:$B$782,X$11)+'СЕТ СН'!$F$12+СВЦЭМ!$D$10+'СЕТ СН'!$F$6-'СЕТ СН'!$F$22</f>
        <v>618.05431350999993</v>
      </c>
      <c r="Y24" s="36">
        <f>SUMIFS(СВЦЭМ!$C$39:$C$782,СВЦЭМ!$A$39:$A$782,$A24,СВЦЭМ!$B$39:$B$782,Y$11)+'СЕТ СН'!$F$12+СВЦЭМ!$D$10+'СЕТ СН'!$F$6-'СЕТ СН'!$F$22</f>
        <v>620.68079669000008</v>
      </c>
    </row>
    <row r="25" spans="1:25" ht="15.75" x14ac:dyDescent="0.2">
      <c r="A25" s="35">
        <f t="shared" si="0"/>
        <v>44361</v>
      </c>
      <c r="B25" s="36">
        <f>SUMIFS(СВЦЭМ!$C$39:$C$782,СВЦЭМ!$A$39:$A$782,$A25,СВЦЭМ!$B$39:$B$782,B$11)+'СЕТ СН'!$F$12+СВЦЭМ!$D$10+'СЕТ СН'!$F$6-'СЕТ СН'!$F$22</f>
        <v>647.13499982000008</v>
      </c>
      <c r="C25" s="36">
        <f>SUMIFS(СВЦЭМ!$C$39:$C$782,СВЦЭМ!$A$39:$A$782,$A25,СВЦЭМ!$B$39:$B$782,C$11)+'СЕТ СН'!$F$12+СВЦЭМ!$D$10+'СЕТ СН'!$F$6-'СЕТ СН'!$F$22</f>
        <v>727.77455650999991</v>
      </c>
      <c r="D25" s="36">
        <f>SUMIFS(СВЦЭМ!$C$39:$C$782,СВЦЭМ!$A$39:$A$782,$A25,СВЦЭМ!$B$39:$B$782,D$11)+'СЕТ СН'!$F$12+СВЦЭМ!$D$10+'СЕТ СН'!$F$6-'СЕТ СН'!$F$22</f>
        <v>764.41266440999993</v>
      </c>
      <c r="E25" s="36">
        <f>SUMIFS(СВЦЭМ!$C$39:$C$782,СВЦЭМ!$A$39:$A$782,$A25,СВЦЭМ!$B$39:$B$782,E$11)+'СЕТ СН'!$F$12+СВЦЭМ!$D$10+'СЕТ СН'!$F$6-'СЕТ СН'!$F$22</f>
        <v>785.09493369999996</v>
      </c>
      <c r="F25" s="36">
        <f>SUMIFS(СВЦЭМ!$C$39:$C$782,СВЦЭМ!$A$39:$A$782,$A25,СВЦЭМ!$B$39:$B$782,F$11)+'СЕТ СН'!$F$12+СВЦЭМ!$D$10+'СЕТ СН'!$F$6-'СЕТ СН'!$F$22</f>
        <v>782.09683008999991</v>
      </c>
      <c r="G25" s="36">
        <f>SUMIFS(СВЦЭМ!$C$39:$C$782,СВЦЭМ!$A$39:$A$782,$A25,СВЦЭМ!$B$39:$B$782,G$11)+'СЕТ СН'!$F$12+СВЦЭМ!$D$10+'СЕТ СН'!$F$6-'СЕТ СН'!$F$22</f>
        <v>782.69376857999987</v>
      </c>
      <c r="H25" s="36">
        <f>SUMIFS(СВЦЭМ!$C$39:$C$782,СВЦЭМ!$A$39:$A$782,$A25,СВЦЭМ!$B$39:$B$782,H$11)+'СЕТ СН'!$F$12+СВЦЭМ!$D$10+'СЕТ СН'!$F$6-'СЕТ СН'!$F$22</f>
        <v>773.61903847000008</v>
      </c>
      <c r="I25" s="36">
        <f>SUMIFS(СВЦЭМ!$C$39:$C$782,СВЦЭМ!$A$39:$A$782,$A25,СВЦЭМ!$B$39:$B$782,I$11)+'СЕТ СН'!$F$12+СВЦЭМ!$D$10+'СЕТ СН'!$F$6-'СЕТ СН'!$F$22</f>
        <v>732.46150839000006</v>
      </c>
      <c r="J25" s="36">
        <f>SUMIFS(СВЦЭМ!$C$39:$C$782,СВЦЭМ!$A$39:$A$782,$A25,СВЦЭМ!$B$39:$B$782,J$11)+'СЕТ СН'!$F$12+СВЦЭМ!$D$10+'СЕТ СН'!$F$6-'СЕТ СН'!$F$22</f>
        <v>670.75411235999991</v>
      </c>
      <c r="K25" s="36">
        <f>SUMIFS(СВЦЭМ!$C$39:$C$782,СВЦЭМ!$A$39:$A$782,$A25,СВЦЭМ!$B$39:$B$782,K$11)+'СЕТ СН'!$F$12+СВЦЭМ!$D$10+'СЕТ СН'!$F$6-'СЕТ СН'!$F$22</f>
        <v>659.61599918000002</v>
      </c>
      <c r="L25" s="36">
        <f>SUMIFS(СВЦЭМ!$C$39:$C$782,СВЦЭМ!$A$39:$A$782,$A25,СВЦЭМ!$B$39:$B$782,L$11)+'СЕТ СН'!$F$12+СВЦЭМ!$D$10+'СЕТ СН'!$F$6-'СЕТ СН'!$F$22</f>
        <v>672.9397105999999</v>
      </c>
      <c r="M25" s="36">
        <f>SUMIFS(СВЦЭМ!$C$39:$C$782,СВЦЭМ!$A$39:$A$782,$A25,СВЦЭМ!$B$39:$B$782,M$11)+'СЕТ СН'!$F$12+СВЦЭМ!$D$10+'СЕТ СН'!$F$6-'СЕТ СН'!$F$22</f>
        <v>672.30519013000003</v>
      </c>
      <c r="N25" s="36">
        <f>SUMIFS(СВЦЭМ!$C$39:$C$782,СВЦЭМ!$A$39:$A$782,$A25,СВЦЭМ!$B$39:$B$782,N$11)+'СЕТ СН'!$F$12+СВЦЭМ!$D$10+'СЕТ СН'!$F$6-'СЕТ СН'!$F$22</f>
        <v>749.25187426999992</v>
      </c>
      <c r="O25" s="36">
        <f>SUMIFS(СВЦЭМ!$C$39:$C$782,СВЦЭМ!$A$39:$A$782,$A25,СВЦЭМ!$B$39:$B$782,O$11)+'СЕТ СН'!$F$12+СВЦЭМ!$D$10+'СЕТ СН'!$F$6-'СЕТ СН'!$F$22</f>
        <v>766.89231711000002</v>
      </c>
      <c r="P25" s="36">
        <f>SUMIFS(СВЦЭМ!$C$39:$C$782,СВЦЭМ!$A$39:$A$782,$A25,СВЦЭМ!$B$39:$B$782,P$11)+'СЕТ СН'!$F$12+СВЦЭМ!$D$10+'СЕТ СН'!$F$6-'СЕТ СН'!$F$22</f>
        <v>755.7277995899999</v>
      </c>
      <c r="Q25" s="36">
        <f>SUMIFS(СВЦЭМ!$C$39:$C$782,СВЦЭМ!$A$39:$A$782,$A25,СВЦЭМ!$B$39:$B$782,Q$11)+'СЕТ СН'!$F$12+СВЦЭМ!$D$10+'СЕТ СН'!$F$6-'СЕТ СН'!$F$22</f>
        <v>752.43022302999998</v>
      </c>
      <c r="R25" s="36">
        <f>SUMIFS(СВЦЭМ!$C$39:$C$782,СВЦЭМ!$A$39:$A$782,$A25,СВЦЭМ!$B$39:$B$782,R$11)+'СЕТ СН'!$F$12+СВЦЭМ!$D$10+'СЕТ СН'!$F$6-'СЕТ СН'!$F$22</f>
        <v>733.74034069999993</v>
      </c>
      <c r="S25" s="36">
        <f>SUMIFS(СВЦЭМ!$C$39:$C$782,СВЦЭМ!$A$39:$A$782,$A25,СВЦЭМ!$B$39:$B$782,S$11)+'СЕТ СН'!$F$12+СВЦЭМ!$D$10+'СЕТ СН'!$F$6-'СЕТ СН'!$F$22</f>
        <v>650.68380864999995</v>
      </c>
      <c r="T25" s="36">
        <f>SUMIFS(СВЦЭМ!$C$39:$C$782,СВЦЭМ!$A$39:$A$782,$A25,СВЦЭМ!$B$39:$B$782,T$11)+'СЕТ СН'!$F$12+СВЦЭМ!$D$10+'СЕТ СН'!$F$6-'СЕТ СН'!$F$22</f>
        <v>679.09865111999989</v>
      </c>
      <c r="U25" s="36">
        <f>SUMIFS(СВЦЭМ!$C$39:$C$782,СВЦЭМ!$A$39:$A$782,$A25,СВЦЭМ!$B$39:$B$782,U$11)+'СЕТ СН'!$F$12+СВЦЭМ!$D$10+'СЕТ СН'!$F$6-'СЕТ СН'!$F$22</f>
        <v>688.19263597999998</v>
      </c>
      <c r="V25" s="36">
        <f>SUMIFS(СВЦЭМ!$C$39:$C$782,СВЦЭМ!$A$39:$A$782,$A25,СВЦЭМ!$B$39:$B$782,V$11)+'СЕТ СН'!$F$12+СВЦЭМ!$D$10+'СЕТ СН'!$F$6-'СЕТ СН'!$F$22</f>
        <v>649.4585674299999</v>
      </c>
      <c r="W25" s="36">
        <f>SUMIFS(СВЦЭМ!$C$39:$C$782,СВЦЭМ!$A$39:$A$782,$A25,СВЦЭМ!$B$39:$B$782,W$11)+'СЕТ СН'!$F$12+СВЦЭМ!$D$10+'СЕТ СН'!$F$6-'СЕТ СН'!$F$22</f>
        <v>615.33032524999999</v>
      </c>
      <c r="X25" s="36">
        <f>SUMIFS(СВЦЭМ!$C$39:$C$782,СВЦЭМ!$A$39:$A$782,$A25,СВЦЭМ!$B$39:$B$782,X$11)+'СЕТ СН'!$F$12+СВЦЭМ!$D$10+'СЕТ СН'!$F$6-'СЕТ СН'!$F$22</f>
        <v>636.28795844000001</v>
      </c>
      <c r="Y25" s="36">
        <f>SUMIFS(СВЦЭМ!$C$39:$C$782,СВЦЭМ!$A$39:$A$782,$A25,СВЦЭМ!$B$39:$B$782,Y$11)+'СЕТ СН'!$F$12+СВЦЭМ!$D$10+'СЕТ СН'!$F$6-'СЕТ СН'!$F$22</f>
        <v>656.99880198000005</v>
      </c>
    </row>
    <row r="26" spans="1:25" ht="15.75" x14ac:dyDescent="0.2">
      <c r="A26" s="35">
        <f t="shared" si="0"/>
        <v>44362</v>
      </c>
      <c r="B26" s="36">
        <f>SUMIFS(СВЦЭМ!$C$39:$C$782,СВЦЭМ!$A$39:$A$782,$A26,СВЦЭМ!$B$39:$B$782,B$11)+'СЕТ СН'!$F$12+СВЦЭМ!$D$10+'СЕТ СН'!$F$6-'СЕТ СН'!$F$22</f>
        <v>666.22535556000003</v>
      </c>
      <c r="C26" s="36">
        <f>SUMIFS(СВЦЭМ!$C$39:$C$782,СВЦЭМ!$A$39:$A$782,$A26,СВЦЭМ!$B$39:$B$782,C$11)+'СЕТ СН'!$F$12+СВЦЭМ!$D$10+'СЕТ СН'!$F$6-'СЕТ СН'!$F$22</f>
        <v>741.25445046999994</v>
      </c>
      <c r="D26" s="36">
        <f>SUMIFS(СВЦЭМ!$C$39:$C$782,СВЦЭМ!$A$39:$A$782,$A26,СВЦЭМ!$B$39:$B$782,D$11)+'СЕТ СН'!$F$12+СВЦЭМ!$D$10+'СЕТ СН'!$F$6-'СЕТ СН'!$F$22</f>
        <v>774.44556134999993</v>
      </c>
      <c r="E26" s="36">
        <f>SUMIFS(СВЦЭМ!$C$39:$C$782,СВЦЭМ!$A$39:$A$782,$A26,СВЦЭМ!$B$39:$B$782,E$11)+'СЕТ СН'!$F$12+СВЦЭМ!$D$10+'СЕТ СН'!$F$6-'СЕТ СН'!$F$22</f>
        <v>783.74158310999997</v>
      </c>
      <c r="F26" s="36">
        <f>SUMIFS(СВЦЭМ!$C$39:$C$782,СВЦЭМ!$A$39:$A$782,$A26,СВЦЭМ!$B$39:$B$782,F$11)+'СЕТ СН'!$F$12+СВЦЭМ!$D$10+'СЕТ СН'!$F$6-'СЕТ СН'!$F$22</f>
        <v>770.35388233000003</v>
      </c>
      <c r="G26" s="36">
        <f>SUMIFS(СВЦЭМ!$C$39:$C$782,СВЦЭМ!$A$39:$A$782,$A26,СВЦЭМ!$B$39:$B$782,G$11)+'СЕТ СН'!$F$12+СВЦЭМ!$D$10+'СЕТ СН'!$F$6-'СЕТ СН'!$F$22</f>
        <v>767.19017925999992</v>
      </c>
      <c r="H26" s="36">
        <f>SUMIFS(СВЦЭМ!$C$39:$C$782,СВЦЭМ!$A$39:$A$782,$A26,СВЦЭМ!$B$39:$B$782,H$11)+'СЕТ СН'!$F$12+СВЦЭМ!$D$10+'СЕТ СН'!$F$6-'СЕТ СН'!$F$22</f>
        <v>774.22930388999998</v>
      </c>
      <c r="I26" s="36">
        <f>SUMIFS(СВЦЭМ!$C$39:$C$782,СВЦЭМ!$A$39:$A$782,$A26,СВЦЭМ!$B$39:$B$782,I$11)+'СЕТ СН'!$F$12+СВЦЭМ!$D$10+'СЕТ СН'!$F$6-'СЕТ СН'!$F$22</f>
        <v>690.93261843999994</v>
      </c>
      <c r="J26" s="36">
        <f>SUMIFS(СВЦЭМ!$C$39:$C$782,СВЦЭМ!$A$39:$A$782,$A26,СВЦЭМ!$B$39:$B$782,J$11)+'СЕТ СН'!$F$12+СВЦЭМ!$D$10+'СЕТ СН'!$F$6-'СЕТ СН'!$F$22</f>
        <v>654.20608556999991</v>
      </c>
      <c r="K26" s="36">
        <f>SUMIFS(СВЦЭМ!$C$39:$C$782,СВЦЭМ!$A$39:$A$782,$A26,СВЦЭМ!$B$39:$B$782,K$11)+'СЕТ СН'!$F$12+СВЦЭМ!$D$10+'СЕТ СН'!$F$6-'СЕТ СН'!$F$22</f>
        <v>636.65336467999987</v>
      </c>
      <c r="L26" s="36">
        <f>SUMIFS(СВЦЭМ!$C$39:$C$782,СВЦЭМ!$A$39:$A$782,$A26,СВЦЭМ!$B$39:$B$782,L$11)+'СЕТ СН'!$F$12+СВЦЭМ!$D$10+'СЕТ СН'!$F$6-'СЕТ СН'!$F$22</f>
        <v>627.37272523000001</v>
      </c>
      <c r="M26" s="36">
        <f>SUMIFS(СВЦЭМ!$C$39:$C$782,СВЦЭМ!$A$39:$A$782,$A26,СВЦЭМ!$B$39:$B$782,M$11)+'СЕТ СН'!$F$12+СВЦЭМ!$D$10+'СЕТ СН'!$F$6-'СЕТ СН'!$F$22</f>
        <v>685.10102217999997</v>
      </c>
      <c r="N26" s="36">
        <f>SUMIFS(СВЦЭМ!$C$39:$C$782,СВЦЭМ!$A$39:$A$782,$A26,СВЦЭМ!$B$39:$B$782,N$11)+'СЕТ СН'!$F$12+СВЦЭМ!$D$10+'СЕТ СН'!$F$6-'СЕТ СН'!$F$22</f>
        <v>732.61463507999997</v>
      </c>
      <c r="O26" s="36">
        <f>SUMIFS(СВЦЭМ!$C$39:$C$782,СВЦЭМ!$A$39:$A$782,$A26,СВЦЭМ!$B$39:$B$782,O$11)+'СЕТ СН'!$F$12+СВЦЭМ!$D$10+'СЕТ СН'!$F$6-'СЕТ СН'!$F$22</f>
        <v>773.49435055000004</v>
      </c>
      <c r="P26" s="36">
        <f>SUMIFS(СВЦЭМ!$C$39:$C$782,СВЦЭМ!$A$39:$A$782,$A26,СВЦЭМ!$B$39:$B$782,P$11)+'СЕТ СН'!$F$12+СВЦЭМ!$D$10+'СЕТ СН'!$F$6-'СЕТ СН'!$F$22</f>
        <v>776.46847808000007</v>
      </c>
      <c r="Q26" s="36">
        <f>SUMIFS(СВЦЭМ!$C$39:$C$782,СВЦЭМ!$A$39:$A$782,$A26,СВЦЭМ!$B$39:$B$782,Q$11)+'СЕТ СН'!$F$12+СВЦЭМ!$D$10+'СЕТ СН'!$F$6-'СЕТ СН'!$F$22</f>
        <v>785.06807327000001</v>
      </c>
      <c r="R26" s="36">
        <f>SUMIFS(СВЦЭМ!$C$39:$C$782,СВЦЭМ!$A$39:$A$782,$A26,СВЦЭМ!$B$39:$B$782,R$11)+'СЕТ СН'!$F$12+СВЦЭМ!$D$10+'СЕТ СН'!$F$6-'СЕТ СН'!$F$22</f>
        <v>752.87554763999992</v>
      </c>
      <c r="S26" s="36">
        <f>SUMIFS(СВЦЭМ!$C$39:$C$782,СВЦЭМ!$A$39:$A$782,$A26,СВЦЭМ!$B$39:$B$782,S$11)+'СЕТ СН'!$F$12+СВЦЭМ!$D$10+'СЕТ СН'!$F$6-'СЕТ СН'!$F$22</f>
        <v>692.54108023999993</v>
      </c>
      <c r="T26" s="36">
        <f>SUMIFS(СВЦЭМ!$C$39:$C$782,СВЦЭМ!$A$39:$A$782,$A26,СВЦЭМ!$B$39:$B$782,T$11)+'СЕТ СН'!$F$12+СВЦЭМ!$D$10+'СЕТ СН'!$F$6-'СЕТ СН'!$F$22</f>
        <v>641.68501444000003</v>
      </c>
      <c r="U26" s="36">
        <f>SUMIFS(СВЦЭМ!$C$39:$C$782,СВЦЭМ!$A$39:$A$782,$A26,СВЦЭМ!$B$39:$B$782,U$11)+'СЕТ СН'!$F$12+СВЦЭМ!$D$10+'СЕТ СН'!$F$6-'СЕТ СН'!$F$22</f>
        <v>637.76201698999989</v>
      </c>
      <c r="V26" s="36">
        <f>SUMIFS(СВЦЭМ!$C$39:$C$782,СВЦЭМ!$A$39:$A$782,$A26,СВЦЭМ!$B$39:$B$782,V$11)+'СЕТ СН'!$F$12+СВЦЭМ!$D$10+'СЕТ СН'!$F$6-'СЕТ СН'!$F$22</f>
        <v>599.34705441000006</v>
      </c>
      <c r="W26" s="36">
        <f>SUMIFS(СВЦЭМ!$C$39:$C$782,СВЦЭМ!$A$39:$A$782,$A26,СВЦЭМ!$B$39:$B$782,W$11)+'СЕТ СН'!$F$12+СВЦЭМ!$D$10+'СЕТ СН'!$F$6-'СЕТ СН'!$F$22</f>
        <v>589.9416730800001</v>
      </c>
      <c r="X26" s="36">
        <f>SUMIFS(СВЦЭМ!$C$39:$C$782,СВЦЭМ!$A$39:$A$782,$A26,СВЦЭМ!$B$39:$B$782,X$11)+'СЕТ СН'!$F$12+СВЦЭМ!$D$10+'СЕТ СН'!$F$6-'СЕТ СН'!$F$22</f>
        <v>606.80375733000005</v>
      </c>
      <c r="Y26" s="36">
        <f>SUMIFS(СВЦЭМ!$C$39:$C$782,СВЦЭМ!$A$39:$A$782,$A26,СВЦЭМ!$B$39:$B$782,Y$11)+'СЕТ СН'!$F$12+СВЦЭМ!$D$10+'СЕТ СН'!$F$6-'СЕТ СН'!$F$22</f>
        <v>623.05339024</v>
      </c>
    </row>
    <row r="27" spans="1:25" ht="15.75" x14ac:dyDescent="0.2">
      <c r="A27" s="35">
        <f t="shared" si="0"/>
        <v>44363</v>
      </c>
      <c r="B27" s="36">
        <f>SUMIFS(СВЦЭМ!$C$39:$C$782,СВЦЭМ!$A$39:$A$782,$A27,СВЦЭМ!$B$39:$B$782,B$11)+'СЕТ СН'!$F$12+СВЦЭМ!$D$10+'СЕТ СН'!$F$6-'СЕТ СН'!$F$22</f>
        <v>647.54182040000001</v>
      </c>
      <c r="C27" s="36">
        <f>SUMIFS(СВЦЭМ!$C$39:$C$782,СВЦЭМ!$A$39:$A$782,$A27,СВЦЭМ!$B$39:$B$782,C$11)+'СЕТ СН'!$F$12+СВЦЭМ!$D$10+'СЕТ СН'!$F$6-'СЕТ СН'!$F$22</f>
        <v>730.74151491999987</v>
      </c>
      <c r="D27" s="36">
        <f>SUMIFS(СВЦЭМ!$C$39:$C$782,СВЦЭМ!$A$39:$A$782,$A27,СВЦЭМ!$B$39:$B$782,D$11)+'СЕТ СН'!$F$12+СВЦЭМ!$D$10+'СЕТ СН'!$F$6-'СЕТ СН'!$F$22</f>
        <v>763.82541984999989</v>
      </c>
      <c r="E27" s="36">
        <f>SUMIFS(СВЦЭМ!$C$39:$C$782,СВЦЭМ!$A$39:$A$782,$A27,СВЦЭМ!$B$39:$B$782,E$11)+'СЕТ СН'!$F$12+СВЦЭМ!$D$10+'СЕТ СН'!$F$6-'СЕТ СН'!$F$22</f>
        <v>759.29911906999996</v>
      </c>
      <c r="F27" s="36">
        <f>SUMIFS(СВЦЭМ!$C$39:$C$782,СВЦЭМ!$A$39:$A$782,$A27,СВЦЭМ!$B$39:$B$782,F$11)+'СЕТ СН'!$F$12+СВЦЭМ!$D$10+'СЕТ СН'!$F$6-'СЕТ СН'!$F$22</f>
        <v>753.17762558999993</v>
      </c>
      <c r="G27" s="36">
        <f>SUMIFS(СВЦЭМ!$C$39:$C$782,СВЦЭМ!$A$39:$A$782,$A27,СВЦЭМ!$B$39:$B$782,G$11)+'СЕТ СН'!$F$12+СВЦЭМ!$D$10+'СЕТ СН'!$F$6-'СЕТ СН'!$F$22</f>
        <v>763.51676529999986</v>
      </c>
      <c r="H27" s="36">
        <f>SUMIFS(СВЦЭМ!$C$39:$C$782,СВЦЭМ!$A$39:$A$782,$A27,СВЦЭМ!$B$39:$B$782,H$11)+'СЕТ СН'!$F$12+СВЦЭМ!$D$10+'СЕТ СН'!$F$6-'СЕТ СН'!$F$22</f>
        <v>750.87012032999996</v>
      </c>
      <c r="I27" s="36">
        <f>SUMIFS(СВЦЭМ!$C$39:$C$782,СВЦЭМ!$A$39:$A$782,$A27,СВЦЭМ!$B$39:$B$782,I$11)+'СЕТ СН'!$F$12+СВЦЭМ!$D$10+'СЕТ СН'!$F$6-'СЕТ СН'!$F$22</f>
        <v>699.88515452000001</v>
      </c>
      <c r="J27" s="36">
        <f>SUMIFS(СВЦЭМ!$C$39:$C$782,СВЦЭМ!$A$39:$A$782,$A27,СВЦЭМ!$B$39:$B$782,J$11)+'СЕТ СН'!$F$12+СВЦЭМ!$D$10+'СЕТ СН'!$F$6-'СЕТ СН'!$F$22</f>
        <v>650.34748779000006</v>
      </c>
      <c r="K27" s="36">
        <f>SUMIFS(СВЦЭМ!$C$39:$C$782,СВЦЭМ!$A$39:$A$782,$A27,СВЦЭМ!$B$39:$B$782,K$11)+'СЕТ СН'!$F$12+СВЦЭМ!$D$10+'СЕТ СН'!$F$6-'СЕТ СН'!$F$22</f>
        <v>622.0860866999999</v>
      </c>
      <c r="L27" s="36">
        <f>SUMIFS(СВЦЭМ!$C$39:$C$782,СВЦЭМ!$A$39:$A$782,$A27,СВЦЭМ!$B$39:$B$782,L$11)+'СЕТ СН'!$F$12+СВЦЭМ!$D$10+'СЕТ СН'!$F$6-'СЕТ СН'!$F$22</f>
        <v>642.58632654999997</v>
      </c>
      <c r="M27" s="36">
        <f>SUMIFS(СВЦЭМ!$C$39:$C$782,СВЦЭМ!$A$39:$A$782,$A27,СВЦЭМ!$B$39:$B$782,M$11)+'СЕТ СН'!$F$12+СВЦЭМ!$D$10+'СЕТ СН'!$F$6-'СЕТ СН'!$F$22</f>
        <v>677.87550291999992</v>
      </c>
      <c r="N27" s="36">
        <f>SUMIFS(СВЦЭМ!$C$39:$C$782,СВЦЭМ!$A$39:$A$782,$A27,СВЦЭМ!$B$39:$B$782,N$11)+'СЕТ СН'!$F$12+СВЦЭМ!$D$10+'СЕТ СН'!$F$6-'СЕТ СН'!$F$22</f>
        <v>745.36943272000008</v>
      </c>
      <c r="O27" s="36">
        <f>SUMIFS(СВЦЭМ!$C$39:$C$782,СВЦЭМ!$A$39:$A$782,$A27,СВЦЭМ!$B$39:$B$782,O$11)+'СЕТ СН'!$F$12+СВЦЭМ!$D$10+'СЕТ СН'!$F$6-'СЕТ СН'!$F$22</f>
        <v>761.31204845999991</v>
      </c>
      <c r="P27" s="36">
        <f>SUMIFS(СВЦЭМ!$C$39:$C$782,СВЦЭМ!$A$39:$A$782,$A27,СВЦЭМ!$B$39:$B$782,P$11)+'СЕТ СН'!$F$12+СВЦЭМ!$D$10+'СЕТ СН'!$F$6-'СЕТ СН'!$F$22</f>
        <v>771.98314570000002</v>
      </c>
      <c r="Q27" s="36">
        <f>SUMIFS(СВЦЭМ!$C$39:$C$782,СВЦЭМ!$A$39:$A$782,$A27,СВЦЭМ!$B$39:$B$782,Q$11)+'СЕТ СН'!$F$12+СВЦЭМ!$D$10+'СЕТ СН'!$F$6-'СЕТ СН'!$F$22</f>
        <v>773.70487664999996</v>
      </c>
      <c r="R27" s="36">
        <f>SUMIFS(СВЦЭМ!$C$39:$C$782,СВЦЭМ!$A$39:$A$782,$A27,СВЦЭМ!$B$39:$B$782,R$11)+'СЕТ СН'!$F$12+СВЦЭМ!$D$10+'СЕТ СН'!$F$6-'СЕТ СН'!$F$22</f>
        <v>756.24620716999993</v>
      </c>
      <c r="S27" s="36">
        <f>SUMIFS(СВЦЭМ!$C$39:$C$782,СВЦЭМ!$A$39:$A$782,$A27,СВЦЭМ!$B$39:$B$782,S$11)+'СЕТ СН'!$F$12+СВЦЭМ!$D$10+'СЕТ СН'!$F$6-'СЕТ СН'!$F$22</f>
        <v>692.83377877999988</v>
      </c>
      <c r="T27" s="36">
        <f>SUMIFS(СВЦЭМ!$C$39:$C$782,СВЦЭМ!$A$39:$A$782,$A27,СВЦЭМ!$B$39:$B$782,T$11)+'СЕТ СН'!$F$12+СВЦЭМ!$D$10+'СЕТ СН'!$F$6-'СЕТ СН'!$F$22</f>
        <v>640.17597967999995</v>
      </c>
      <c r="U27" s="36">
        <f>SUMIFS(СВЦЭМ!$C$39:$C$782,СВЦЭМ!$A$39:$A$782,$A27,СВЦЭМ!$B$39:$B$782,U$11)+'СЕТ СН'!$F$12+СВЦЭМ!$D$10+'СЕТ СН'!$F$6-'СЕТ СН'!$F$22</f>
        <v>621.36968911000008</v>
      </c>
      <c r="V27" s="36">
        <f>SUMIFS(СВЦЭМ!$C$39:$C$782,СВЦЭМ!$A$39:$A$782,$A27,СВЦЭМ!$B$39:$B$782,V$11)+'СЕТ СН'!$F$12+СВЦЭМ!$D$10+'СЕТ СН'!$F$6-'СЕТ СН'!$F$22</f>
        <v>597.29345751999995</v>
      </c>
      <c r="W27" s="36">
        <f>SUMIFS(СВЦЭМ!$C$39:$C$782,СВЦЭМ!$A$39:$A$782,$A27,СВЦЭМ!$B$39:$B$782,W$11)+'СЕТ СН'!$F$12+СВЦЭМ!$D$10+'СЕТ СН'!$F$6-'СЕТ СН'!$F$22</f>
        <v>579.5733296599999</v>
      </c>
      <c r="X27" s="36">
        <f>SUMIFS(СВЦЭМ!$C$39:$C$782,СВЦЭМ!$A$39:$A$782,$A27,СВЦЭМ!$B$39:$B$782,X$11)+'СЕТ СН'!$F$12+СВЦЭМ!$D$10+'СЕТ СН'!$F$6-'СЕТ СН'!$F$22</f>
        <v>588.81941209000001</v>
      </c>
      <c r="Y27" s="36">
        <f>SUMIFS(СВЦЭМ!$C$39:$C$782,СВЦЭМ!$A$39:$A$782,$A27,СВЦЭМ!$B$39:$B$782,Y$11)+'СЕТ СН'!$F$12+СВЦЭМ!$D$10+'СЕТ СН'!$F$6-'СЕТ СН'!$F$22</f>
        <v>609.62080902000002</v>
      </c>
    </row>
    <row r="28" spans="1:25" ht="15.75" x14ac:dyDescent="0.2">
      <c r="A28" s="35">
        <f t="shared" si="0"/>
        <v>44364</v>
      </c>
      <c r="B28" s="36">
        <f>SUMIFS(СВЦЭМ!$C$39:$C$782,СВЦЭМ!$A$39:$A$782,$A28,СВЦЭМ!$B$39:$B$782,B$11)+'СЕТ СН'!$F$12+СВЦЭМ!$D$10+'СЕТ СН'!$F$6-'СЕТ СН'!$F$22</f>
        <v>679.41980958999989</v>
      </c>
      <c r="C28" s="36">
        <f>SUMIFS(СВЦЭМ!$C$39:$C$782,СВЦЭМ!$A$39:$A$782,$A28,СВЦЭМ!$B$39:$B$782,C$11)+'СЕТ СН'!$F$12+СВЦЭМ!$D$10+'СЕТ СН'!$F$6-'СЕТ СН'!$F$22</f>
        <v>772.89955041000007</v>
      </c>
      <c r="D28" s="36">
        <f>SUMIFS(СВЦЭМ!$C$39:$C$782,СВЦЭМ!$A$39:$A$782,$A28,СВЦЭМ!$B$39:$B$782,D$11)+'СЕТ СН'!$F$12+СВЦЭМ!$D$10+'СЕТ СН'!$F$6-'СЕТ СН'!$F$22</f>
        <v>786.8934827999999</v>
      </c>
      <c r="E28" s="36">
        <f>SUMIFS(СВЦЭМ!$C$39:$C$782,СВЦЭМ!$A$39:$A$782,$A28,СВЦЭМ!$B$39:$B$782,E$11)+'СЕТ СН'!$F$12+СВЦЭМ!$D$10+'СЕТ СН'!$F$6-'СЕТ СН'!$F$22</f>
        <v>781.69435083999997</v>
      </c>
      <c r="F28" s="36">
        <f>SUMIFS(СВЦЭМ!$C$39:$C$782,СВЦЭМ!$A$39:$A$782,$A28,СВЦЭМ!$B$39:$B$782,F$11)+'СЕТ СН'!$F$12+СВЦЭМ!$D$10+'СЕТ СН'!$F$6-'СЕТ СН'!$F$22</f>
        <v>773.4800882699999</v>
      </c>
      <c r="G28" s="36">
        <f>SUMIFS(СВЦЭМ!$C$39:$C$782,СВЦЭМ!$A$39:$A$782,$A28,СВЦЭМ!$B$39:$B$782,G$11)+'СЕТ СН'!$F$12+СВЦЭМ!$D$10+'СЕТ СН'!$F$6-'СЕТ СН'!$F$22</f>
        <v>784.59570415000007</v>
      </c>
      <c r="H28" s="36">
        <f>SUMIFS(СВЦЭМ!$C$39:$C$782,СВЦЭМ!$A$39:$A$782,$A28,СВЦЭМ!$B$39:$B$782,H$11)+'СЕТ СН'!$F$12+СВЦЭМ!$D$10+'СЕТ СН'!$F$6-'СЕТ СН'!$F$22</f>
        <v>812.31907109000008</v>
      </c>
      <c r="I28" s="36">
        <f>SUMIFS(СВЦЭМ!$C$39:$C$782,СВЦЭМ!$A$39:$A$782,$A28,СВЦЭМ!$B$39:$B$782,I$11)+'СЕТ СН'!$F$12+СВЦЭМ!$D$10+'СЕТ СН'!$F$6-'СЕТ СН'!$F$22</f>
        <v>725.48534866</v>
      </c>
      <c r="J28" s="36">
        <f>SUMIFS(СВЦЭМ!$C$39:$C$782,СВЦЭМ!$A$39:$A$782,$A28,СВЦЭМ!$B$39:$B$782,J$11)+'СЕТ СН'!$F$12+СВЦЭМ!$D$10+'СЕТ СН'!$F$6-'СЕТ СН'!$F$22</f>
        <v>699.06261806999987</v>
      </c>
      <c r="K28" s="36">
        <f>SUMIFS(СВЦЭМ!$C$39:$C$782,СВЦЭМ!$A$39:$A$782,$A28,СВЦЭМ!$B$39:$B$782,K$11)+'СЕТ СН'!$F$12+СВЦЭМ!$D$10+'СЕТ СН'!$F$6-'СЕТ СН'!$F$22</f>
        <v>682.65226030999997</v>
      </c>
      <c r="L28" s="36">
        <f>SUMIFS(СВЦЭМ!$C$39:$C$782,СВЦЭМ!$A$39:$A$782,$A28,СВЦЭМ!$B$39:$B$782,L$11)+'СЕТ СН'!$F$12+СВЦЭМ!$D$10+'СЕТ СН'!$F$6-'СЕТ СН'!$F$22</f>
        <v>672.11516320999999</v>
      </c>
      <c r="M28" s="36">
        <f>SUMIFS(СВЦЭМ!$C$39:$C$782,СВЦЭМ!$A$39:$A$782,$A28,СВЦЭМ!$B$39:$B$782,M$11)+'СЕТ СН'!$F$12+СВЦЭМ!$D$10+'СЕТ СН'!$F$6-'СЕТ СН'!$F$22</f>
        <v>721.01532356999996</v>
      </c>
      <c r="N28" s="36">
        <f>SUMIFS(СВЦЭМ!$C$39:$C$782,СВЦЭМ!$A$39:$A$782,$A28,СВЦЭМ!$B$39:$B$782,N$11)+'СЕТ СН'!$F$12+СВЦЭМ!$D$10+'СЕТ СН'!$F$6-'СЕТ СН'!$F$22</f>
        <v>780.43797109000002</v>
      </c>
      <c r="O28" s="36">
        <f>SUMIFS(СВЦЭМ!$C$39:$C$782,СВЦЭМ!$A$39:$A$782,$A28,СВЦЭМ!$B$39:$B$782,O$11)+'СЕТ СН'!$F$12+СВЦЭМ!$D$10+'СЕТ СН'!$F$6-'СЕТ СН'!$F$22</f>
        <v>779.10416411000006</v>
      </c>
      <c r="P28" s="36">
        <f>SUMIFS(СВЦЭМ!$C$39:$C$782,СВЦЭМ!$A$39:$A$782,$A28,СВЦЭМ!$B$39:$B$782,P$11)+'СЕТ СН'!$F$12+СВЦЭМ!$D$10+'СЕТ СН'!$F$6-'СЕТ СН'!$F$22</f>
        <v>809.81108169000004</v>
      </c>
      <c r="Q28" s="36">
        <f>SUMIFS(СВЦЭМ!$C$39:$C$782,СВЦЭМ!$A$39:$A$782,$A28,СВЦЭМ!$B$39:$B$782,Q$11)+'СЕТ СН'!$F$12+СВЦЭМ!$D$10+'СЕТ СН'!$F$6-'СЕТ СН'!$F$22</f>
        <v>803.77257755999995</v>
      </c>
      <c r="R28" s="36">
        <f>SUMIFS(СВЦЭМ!$C$39:$C$782,СВЦЭМ!$A$39:$A$782,$A28,СВЦЭМ!$B$39:$B$782,R$11)+'СЕТ СН'!$F$12+СВЦЭМ!$D$10+'СЕТ СН'!$F$6-'СЕТ СН'!$F$22</f>
        <v>798.06628565999995</v>
      </c>
      <c r="S28" s="36">
        <f>SUMIFS(СВЦЭМ!$C$39:$C$782,СВЦЭМ!$A$39:$A$782,$A28,СВЦЭМ!$B$39:$B$782,S$11)+'СЕТ СН'!$F$12+СВЦЭМ!$D$10+'СЕТ СН'!$F$6-'СЕТ СН'!$F$22</f>
        <v>739.84276152999996</v>
      </c>
      <c r="T28" s="36">
        <f>SUMIFS(СВЦЭМ!$C$39:$C$782,СВЦЭМ!$A$39:$A$782,$A28,СВЦЭМ!$B$39:$B$782,T$11)+'СЕТ СН'!$F$12+СВЦЭМ!$D$10+'СЕТ СН'!$F$6-'СЕТ СН'!$F$22</f>
        <v>685.62763044999997</v>
      </c>
      <c r="U28" s="36">
        <f>SUMIFS(СВЦЭМ!$C$39:$C$782,СВЦЭМ!$A$39:$A$782,$A28,СВЦЭМ!$B$39:$B$782,U$11)+'СЕТ СН'!$F$12+СВЦЭМ!$D$10+'СЕТ СН'!$F$6-'СЕТ СН'!$F$22</f>
        <v>683.62007500999994</v>
      </c>
      <c r="V28" s="36">
        <f>SUMIFS(СВЦЭМ!$C$39:$C$782,СВЦЭМ!$A$39:$A$782,$A28,СВЦЭМ!$B$39:$B$782,V$11)+'СЕТ СН'!$F$12+СВЦЭМ!$D$10+'СЕТ СН'!$F$6-'СЕТ СН'!$F$22</f>
        <v>645.52001100999996</v>
      </c>
      <c r="W28" s="36">
        <f>SUMIFS(СВЦЭМ!$C$39:$C$782,СВЦЭМ!$A$39:$A$782,$A28,СВЦЭМ!$B$39:$B$782,W$11)+'СЕТ СН'!$F$12+СВЦЭМ!$D$10+'СЕТ СН'!$F$6-'СЕТ СН'!$F$22</f>
        <v>609.9810180500001</v>
      </c>
      <c r="X28" s="36">
        <f>SUMIFS(СВЦЭМ!$C$39:$C$782,СВЦЭМ!$A$39:$A$782,$A28,СВЦЭМ!$B$39:$B$782,X$11)+'СЕТ СН'!$F$12+СВЦЭМ!$D$10+'СЕТ СН'!$F$6-'СЕТ СН'!$F$22</f>
        <v>639.63410399999998</v>
      </c>
      <c r="Y28" s="36">
        <f>SUMIFS(СВЦЭМ!$C$39:$C$782,СВЦЭМ!$A$39:$A$782,$A28,СВЦЭМ!$B$39:$B$782,Y$11)+'СЕТ СН'!$F$12+СВЦЭМ!$D$10+'СЕТ СН'!$F$6-'СЕТ СН'!$F$22</f>
        <v>644.89746401000002</v>
      </c>
    </row>
    <row r="29" spans="1:25" ht="15.75" x14ac:dyDescent="0.2">
      <c r="A29" s="35">
        <f t="shared" si="0"/>
        <v>44365</v>
      </c>
      <c r="B29" s="36">
        <f>SUMIFS(СВЦЭМ!$C$39:$C$782,СВЦЭМ!$A$39:$A$782,$A29,СВЦЭМ!$B$39:$B$782,B$11)+'СЕТ СН'!$F$12+СВЦЭМ!$D$10+'СЕТ СН'!$F$6-'СЕТ СН'!$F$22</f>
        <v>689.62264200999994</v>
      </c>
      <c r="C29" s="36">
        <f>SUMIFS(СВЦЭМ!$C$39:$C$782,СВЦЭМ!$A$39:$A$782,$A29,СВЦЭМ!$B$39:$B$782,C$11)+'СЕТ СН'!$F$12+СВЦЭМ!$D$10+'СЕТ СН'!$F$6-'СЕТ СН'!$F$22</f>
        <v>762.11137136999992</v>
      </c>
      <c r="D29" s="36">
        <f>SUMIFS(СВЦЭМ!$C$39:$C$782,СВЦЭМ!$A$39:$A$782,$A29,СВЦЭМ!$B$39:$B$782,D$11)+'СЕТ СН'!$F$12+СВЦЭМ!$D$10+'СЕТ СН'!$F$6-'СЕТ СН'!$F$22</f>
        <v>778.12369050000007</v>
      </c>
      <c r="E29" s="36">
        <f>SUMIFS(СВЦЭМ!$C$39:$C$782,СВЦЭМ!$A$39:$A$782,$A29,СВЦЭМ!$B$39:$B$782,E$11)+'СЕТ СН'!$F$12+СВЦЭМ!$D$10+'СЕТ СН'!$F$6-'СЕТ СН'!$F$22</f>
        <v>766.02679465000006</v>
      </c>
      <c r="F29" s="36">
        <f>SUMIFS(СВЦЭМ!$C$39:$C$782,СВЦЭМ!$A$39:$A$782,$A29,СВЦЭМ!$B$39:$B$782,F$11)+'СЕТ СН'!$F$12+СВЦЭМ!$D$10+'СЕТ СН'!$F$6-'СЕТ СН'!$F$22</f>
        <v>765.58286436999992</v>
      </c>
      <c r="G29" s="36">
        <f>SUMIFS(СВЦЭМ!$C$39:$C$782,СВЦЭМ!$A$39:$A$782,$A29,СВЦЭМ!$B$39:$B$782,G$11)+'СЕТ СН'!$F$12+СВЦЭМ!$D$10+'СЕТ СН'!$F$6-'СЕТ СН'!$F$22</f>
        <v>777.00321471000007</v>
      </c>
      <c r="H29" s="36">
        <f>SUMIFS(СВЦЭМ!$C$39:$C$782,СВЦЭМ!$A$39:$A$782,$A29,СВЦЭМ!$B$39:$B$782,H$11)+'СЕТ СН'!$F$12+СВЦЭМ!$D$10+'СЕТ СН'!$F$6-'СЕТ СН'!$F$22</f>
        <v>813.09286967000003</v>
      </c>
      <c r="I29" s="36">
        <f>SUMIFS(СВЦЭМ!$C$39:$C$782,СВЦЭМ!$A$39:$A$782,$A29,СВЦЭМ!$B$39:$B$782,I$11)+'СЕТ СН'!$F$12+СВЦЭМ!$D$10+'СЕТ СН'!$F$6-'СЕТ СН'!$F$22</f>
        <v>734.11766493999994</v>
      </c>
      <c r="J29" s="36">
        <f>SUMIFS(СВЦЭМ!$C$39:$C$782,СВЦЭМ!$A$39:$A$782,$A29,СВЦЭМ!$B$39:$B$782,J$11)+'СЕТ СН'!$F$12+СВЦЭМ!$D$10+'СЕТ СН'!$F$6-'СЕТ СН'!$F$22</f>
        <v>660.91870844999994</v>
      </c>
      <c r="K29" s="36">
        <f>SUMIFS(СВЦЭМ!$C$39:$C$782,СВЦЭМ!$A$39:$A$782,$A29,СВЦЭМ!$B$39:$B$782,K$11)+'СЕТ СН'!$F$12+СВЦЭМ!$D$10+'СЕТ СН'!$F$6-'СЕТ СН'!$F$22</f>
        <v>666.47340360999988</v>
      </c>
      <c r="L29" s="36">
        <f>SUMIFS(СВЦЭМ!$C$39:$C$782,СВЦЭМ!$A$39:$A$782,$A29,СВЦЭМ!$B$39:$B$782,L$11)+'СЕТ СН'!$F$12+СВЦЭМ!$D$10+'СЕТ СН'!$F$6-'СЕТ СН'!$F$22</f>
        <v>652.19043745999988</v>
      </c>
      <c r="M29" s="36">
        <f>SUMIFS(СВЦЭМ!$C$39:$C$782,СВЦЭМ!$A$39:$A$782,$A29,СВЦЭМ!$B$39:$B$782,M$11)+'СЕТ СН'!$F$12+СВЦЭМ!$D$10+'СЕТ СН'!$F$6-'СЕТ СН'!$F$22</f>
        <v>682.62754760000007</v>
      </c>
      <c r="N29" s="36">
        <f>SUMIFS(СВЦЭМ!$C$39:$C$782,СВЦЭМ!$A$39:$A$782,$A29,СВЦЭМ!$B$39:$B$782,N$11)+'СЕТ СН'!$F$12+СВЦЭМ!$D$10+'СЕТ СН'!$F$6-'СЕТ СН'!$F$22</f>
        <v>737.49098497999989</v>
      </c>
      <c r="O29" s="36">
        <f>SUMIFS(СВЦЭМ!$C$39:$C$782,СВЦЭМ!$A$39:$A$782,$A29,СВЦЭМ!$B$39:$B$782,O$11)+'СЕТ СН'!$F$12+СВЦЭМ!$D$10+'СЕТ СН'!$F$6-'СЕТ СН'!$F$22</f>
        <v>795.44044390999989</v>
      </c>
      <c r="P29" s="36">
        <f>SUMIFS(СВЦЭМ!$C$39:$C$782,СВЦЭМ!$A$39:$A$782,$A29,СВЦЭМ!$B$39:$B$782,P$11)+'СЕТ СН'!$F$12+СВЦЭМ!$D$10+'СЕТ СН'!$F$6-'СЕТ СН'!$F$22</f>
        <v>812.51140830999998</v>
      </c>
      <c r="Q29" s="36">
        <f>SUMIFS(СВЦЭМ!$C$39:$C$782,СВЦЭМ!$A$39:$A$782,$A29,СВЦЭМ!$B$39:$B$782,Q$11)+'СЕТ СН'!$F$12+СВЦЭМ!$D$10+'СЕТ СН'!$F$6-'СЕТ СН'!$F$22</f>
        <v>808.84687282000004</v>
      </c>
      <c r="R29" s="36">
        <f>SUMIFS(СВЦЭМ!$C$39:$C$782,СВЦЭМ!$A$39:$A$782,$A29,СВЦЭМ!$B$39:$B$782,R$11)+'СЕТ СН'!$F$12+СВЦЭМ!$D$10+'СЕТ СН'!$F$6-'СЕТ СН'!$F$22</f>
        <v>760.33277814999997</v>
      </c>
      <c r="S29" s="36">
        <f>SUMIFS(СВЦЭМ!$C$39:$C$782,СВЦЭМ!$A$39:$A$782,$A29,СВЦЭМ!$B$39:$B$782,S$11)+'СЕТ СН'!$F$12+СВЦЭМ!$D$10+'СЕТ СН'!$F$6-'СЕТ СН'!$F$22</f>
        <v>691.88107317000004</v>
      </c>
      <c r="T29" s="36">
        <f>SUMIFS(СВЦЭМ!$C$39:$C$782,СВЦЭМ!$A$39:$A$782,$A29,СВЦЭМ!$B$39:$B$782,T$11)+'СЕТ СН'!$F$12+СВЦЭМ!$D$10+'СЕТ СН'!$F$6-'СЕТ СН'!$F$22</f>
        <v>655.36973540000008</v>
      </c>
      <c r="U29" s="36">
        <f>SUMIFS(СВЦЭМ!$C$39:$C$782,СВЦЭМ!$A$39:$A$782,$A29,СВЦЭМ!$B$39:$B$782,U$11)+'СЕТ СН'!$F$12+СВЦЭМ!$D$10+'СЕТ СН'!$F$6-'СЕТ СН'!$F$22</f>
        <v>658.63420264000001</v>
      </c>
      <c r="V29" s="36">
        <f>SUMIFS(СВЦЭМ!$C$39:$C$782,СВЦЭМ!$A$39:$A$782,$A29,СВЦЭМ!$B$39:$B$782,V$11)+'СЕТ СН'!$F$12+СВЦЭМ!$D$10+'СЕТ СН'!$F$6-'СЕТ СН'!$F$22</f>
        <v>656.27298070000006</v>
      </c>
      <c r="W29" s="36">
        <f>SUMIFS(СВЦЭМ!$C$39:$C$782,СВЦЭМ!$A$39:$A$782,$A29,СВЦЭМ!$B$39:$B$782,W$11)+'СЕТ СН'!$F$12+СВЦЭМ!$D$10+'СЕТ СН'!$F$6-'СЕТ СН'!$F$22</f>
        <v>665.07015552999997</v>
      </c>
      <c r="X29" s="36">
        <f>SUMIFS(СВЦЭМ!$C$39:$C$782,СВЦЭМ!$A$39:$A$782,$A29,СВЦЭМ!$B$39:$B$782,X$11)+'СЕТ СН'!$F$12+СВЦЭМ!$D$10+'СЕТ СН'!$F$6-'СЕТ СН'!$F$22</f>
        <v>657.15844913000001</v>
      </c>
      <c r="Y29" s="36">
        <f>SUMIFS(СВЦЭМ!$C$39:$C$782,СВЦЭМ!$A$39:$A$782,$A29,СВЦЭМ!$B$39:$B$782,Y$11)+'СЕТ СН'!$F$12+СВЦЭМ!$D$10+'СЕТ СН'!$F$6-'СЕТ СН'!$F$22</f>
        <v>657.50350258999993</v>
      </c>
    </row>
    <row r="30" spans="1:25" ht="15.75" x14ac:dyDescent="0.2">
      <c r="A30" s="35">
        <f t="shared" si="0"/>
        <v>44366</v>
      </c>
      <c r="B30" s="36">
        <f>SUMIFS(СВЦЭМ!$C$39:$C$782,СВЦЭМ!$A$39:$A$782,$A30,СВЦЭМ!$B$39:$B$782,B$11)+'СЕТ СН'!$F$12+СВЦЭМ!$D$10+'СЕТ СН'!$F$6-'СЕТ СН'!$F$22</f>
        <v>555.46107253000002</v>
      </c>
      <c r="C30" s="36">
        <f>SUMIFS(СВЦЭМ!$C$39:$C$782,СВЦЭМ!$A$39:$A$782,$A30,СВЦЭМ!$B$39:$B$782,C$11)+'СЕТ СН'!$F$12+СВЦЭМ!$D$10+'СЕТ СН'!$F$6-'СЕТ СН'!$F$22</f>
        <v>621.37495050999996</v>
      </c>
      <c r="D30" s="36">
        <f>SUMIFS(СВЦЭМ!$C$39:$C$782,СВЦЭМ!$A$39:$A$782,$A30,СВЦЭМ!$B$39:$B$782,D$11)+'СЕТ СН'!$F$12+СВЦЭМ!$D$10+'СЕТ СН'!$F$6-'СЕТ СН'!$F$22</f>
        <v>685.26950547999991</v>
      </c>
      <c r="E30" s="36">
        <f>SUMIFS(СВЦЭМ!$C$39:$C$782,СВЦЭМ!$A$39:$A$782,$A30,СВЦЭМ!$B$39:$B$782,E$11)+'СЕТ СН'!$F$12+СВЦЭМ!$D$10+'СЕТ СН'!$F$6-'СЕТ СН'!$F$22</f>
        <v>697.27967128</v>
      </c>
      <c r="F30" s="36">
        <f>SUMIFS(СВЦЭМ!$C$39:$C$782,СВЦЭМ!$A$39:$A$782,$A30,СВЦЭМ!$B$39:$B$782,F$11)+'СЕТ СН'!$F$12+СВЦЭМ!$D$10+'СЕТ СН'!$F$6-'СЕТ СН'!$F$22</f>
        <v>702.13203430999988</v>
      </c>
      <c r="G30" s="36">
        <f>SUMIFS(СВЦЭМ!$C$39:$C$782,СВЦЭМ!$A$39:$A$782,$A30,СВЦЭМ!$B$39:$B$782,G$11)+'СЕТ СН'!$F$12+СВЦЭМ!$D$10+'СЕТ СН'!$F$6-'СЕТ СН'!$F$22</f>
        <v>691.48497965999991</v>
      </c>
      <c r="H30" s="36">
        <f>SUMIFS(СВЦЭМ!$C$39:$C$782,СВЦЭМ!$A$39:$A$782,$A30,СВЦЭМ!$B$39:$B$782,H$11)+'СЕТ СН'!$F$12+СВЦЭМ!$D$10+'СЕТ СН'!$F$6-'СЕТ СН'!$F$22</f>
        <v>673.77282439999999</v>
      </c>
      <c r="I30" s="36">
        <f>SUMIFS(СВЦЭМ!$C$39:$C$782,СВЦЭМ!$A$39:$A$782,$A30,СВЦЭМ!$B$39:$B$782,I$11)+'СЕТ СН'!$F$12+СВЦЭМ!$D$10+'СЕТ СН'!$F$6-'СЕТ СН'!$F$22</f>
        <v>605.65812299999993</v>
      </c>
      <c r="J30" s="36">
        <f>SUMIFS(СВЦЭМ!$C$39:$C$782,СВЦЭМ!$A$39:$A$782,$A30,СВЦЭМ!$B$39:$B$782,J$11)+'СЕТ СН'!$F$12+СВЦЭМ!$D$10+'СЕТ СН'!$F$6-'СЕТ СН'!$F$22</f>
        <v>533.19884189000004</v>
      </c>
      <c r="K30" s="36">
        <f>SUMIFS(СВЦЭМ!$C$39:$C$782,СВЦЭМ!$A$39:$A$782,$A30,СВЦЭМ!$B$39:$B$782,K$11)+'СЕТ СН'!$F$12+СВЦЭМ!$D$10+'СЕТ СН'!$F$6-'СЕТ СН'!$F$22</f>
        <v>536.48115000000007</v>
      </c>
      <c r="L30" s="36">
        <f>SUMIFS(СВЦЭМ!$C$39:$C$782,СВЦЭМ!$A$39:$A$782,$A30,СВЦЭМ!$B$39:$B$782,L$11)+'СЕТ СН'!$F$12+СВЦЭМ!$D$10+'СЕТ СН'!$F$6-'СЕТ СН'!$F$22</f>
        <v>563.00982036000005</v>
      </c>
      <c r="M30" s="36">
        <f>SUMIFS(СВЦЭМ!$C$39:$C$782,СВЦЭМ!$A$39:$A$782,$A30,СВЦЭМ!$B$39:$B$782,M$11)+'СЕТ СН'!$F$12+СВЦЭМ!$D$10+'СЕТ СН'!$F$6-'СЕТ СН'!$F$22</f>
        <v>558.19808071</v>
      </c>
      <c r="N30" s="36">
        <f>SUMIFS(СВЦЭМ!$C$39:$C$782,СВЦЭМ!$A$39:$A$782,$A30,СВЦЭМ!$B$39:$B$782,N$11)+'СЕТ СН'!$F$12+СВЦЭМ!$D$10+'СЕТ СН'!$F$6-'СЕТ СН'!$F$22</f>
        <v>605.10160399000006</v>
      </c>
      <c r="O30" s="36">
        <f>SUMIFS(СВЦЭМ!$C$39:$C$782,СВЦЭМ!$A$39:$A$782,$A30,СВЦЭМ!$B$39:$B$782,O$11)+'СЕТ СН'!$F$12+СВЦЭМ!$D$10+'СЕТ СН'!$F$6-'СЕТ СН'!$F$22</f>
        <v>645.88446580000004</v>
      </c>
      <c r="P30" s="36">
        <f>SUMIFS(СВЦЭМ!$C$39:$C$782,СВЦЭМ!$A$39:$A$782,$A30,СВЦЭМ!$B$39:$B$782,P$11)+'СЕТ СН'!$F$12+СВЦЭМ!$D$10+'СЕТ СН'!$F$6-'СЕТ СН'!$F$22</f>
        <v>655.49235092000004</v>
      </c>
      <c r="Q30" s="36">
        <f>SUMIFS(СВЦЭМ!$C$39:$C$782,СВЦЭМ!$A$39:$A$782,$A30,СВЦЭМ!$B$39:$B$782,Q$11)+'СЕТ СН'!$F$12+СВЦЭМ!$D$10+'СЕТ СН'!$F$6-'СЕТ СН'!$F$22</f>
        <v>658.86269738999999</v>
      </c>
      <c r="R30" s="36">
        <f>SUMIFS(СВЦЭМ!$C$39:$C$782,СВЦЭМ!$A$39:$A$782,$A30,СВЦЭМ!$B$39:$B$782,R$11)+'СЕТ СН'!$F$12+СВЦЭМ!$D$10+'СЕТ СН'!$F$6-'СЕТ СН'!$F$22</f>
        <v>621.06878893999988</v>
      </c>
      <c r="S30" s="36">
        <f>SUMIFS(СВЦЭМ!$C$39:$C$782,СВЦЭМ!$A$39:$A$782,$A30,СВЦЭМ!$B$39:$B$782,S$11)+'СЕТ СН'!$F$12+СВЦЭМ!$D$10+'СЕТ СН'!$F$6-'СЕТ СН'!$F$22</f>
        <v>569.78610589999994</v>
      </c>
      <c r="T30" s="36">
        <f>SUMIFS(СВЦЭМ!$C$39:$C$782,СВЦЭМ!$A$39:$A$782,$A30,СВЦЭМ!$B$39:$B$782,T$11)+'СЕТ СН'!$F$12+СВЦЭМ!$D$10+'СЕТ СН'!$F$6-'СЕТ СН'!$F$22</f>
        <v>534.94794554999999</v>
      </c>
      <c r="U30" s="36">
        <f>SUMIFS(СВЦЭМ!$C$39:$C$782,СВЦЭМ!$A$39:$A$782,$A30,СВЦЭМ!$B$39:$B$782,U$11)+'СЕТ СН'!$F$12+СВЦЭМ!$D$10+'СЕТ СН'!$F$6-'СЕТ СН'!$F$22</f>
        <v>531.38173597000002</v>
      </c>
      <c r="V30" s="36">
        <f>SUMIFS(СВЦЭМ!$C$39:$C$782,СВЦЭМ!$A$39:$A$782,$A30,СВЦЭМ!$B$39:$B$782,V$11)+'СЕТ СН'!$F$12+СВЦЭМ!$D$10+'СЕТ СН'!$F$6-'СЕТ СН'!$F$22</f>
        <v>529.19429629000001</v>
      </c>
      <c r="W30" s="36">
        <f>SUMIFS(СВЦЭМ!$C$39:$C$782,СВЦЭМ!$A$39:$A$782,$A30,СВЦЭМ!$B$39:$B$782,W$11)+'СЕТ СН'!$F$12+СВЦЭМ!$D$10+'СЕТ СН'!$F$6-'СЕТ СН'!$F$22</f>
        <v>535.47900000000004</v>
      </c>
      <c r="X30" s="36">
        <f>SUMIFS(СВЦЭМ!$C$39:$C$782,СВЦЭМ!$A$39:$A$782,$A30,СВЦЭМ!$B$39:$B$782,X$11)+'СЕТ СН'!$F$12+СВЦЭМ!$D$10+'СЕТ СН'!$F$6-'СЕТ СН'!$F$22</f>
        <v>529.47070800999995</v>
      </c>
      <c r="Y30" s="36">
        <f>SUMIFS(СВЦЭМ!$C$39:$C$782,СВЦЭМ!$A$39:$A$782,$A30,СВЦЭМ!$B$39:$B$782,Y$11)+'СЕТ СН'!$F$12+СВЦЭМ!$D$10+'СЕТ СН'!$F$6-'СЕТ СН'!$F$22</f>
        <v>545.65595610000003</v>
      </c>
    </row>
    <row r="31" spans="1:25" ht="15.75" x14ac:dyDescent="0.2">
      <c r="A31" s="35">
        <f t="shared" si="0"/>
        <v>44367</v>
      </c>
      <c r="B31" s="36">
        <f>SUMIFS(СВЦЭМ!$C$39:$C$782,СВЦЭМ!$A$39:$A$782,$A31,СВЦЭМ!$B$39:$B$782,B$11)+'СЕТ СН'!$F$12+СВЦЭМ!$D$10+'СЕТ СН'!$F$6-'СЕТ СН'!$F$22</f>
        <v>603.12287663000006</v>
      </c>
      <c r="C31" s="36">
        <f>SUMIFS(СВЦЭМ!$C$39:$C$782,СВЦЭМ!$A$39:$A$782,$A31,СВЦЭМ!$B$39:$B$782,C$11)+'СЕТ СН'!$F$12+СВЦЭМ!$D$10+'СЕТ СН'!$F$6-'СЕТ СН'!$F$22</f>
        <v>682.91386727999998</v>
      </c>
      <c r="D31" s="36">
        <f>SUMIFS(СВЦЭМ!$C$39:$C$782,СВЦЭМ!$A$39:$A$782,$A31,СВЦЭМ!$B$39:$B$782,D$11)+'СЕТ СН'!$F$12+СВЦЭМ!$D$10+'СЕТ СН'!$F$6-'СЕТ СН'!$F$22</f>
        <v>755.28024907999998</v>
      </c>
      <c r="E31" s="36">
        <f>SUMIFS(СВЦЭМ!$C$39:$C$782,СВЦЭМ!$A$39:$A$782,$A31,СВЦЭМ!$B$39:$B$782,E$11)+'СЕТ СН'!$F$12+СВЦЭМ!$D$10+'СЕТ СН'!$F$6-'СЕТ СН'!$F$22</f>
        <v>774.3340476599999</v>
      </c>
      <c r="F31" s="36">
        <f>SUMIFS(СВЦЭМ!$C$39:$C$782,СВЦЭМ!$A$39:$A$782,$A31,СВЦЭМ!$B$39:$B$782,F$11)+'СЕТ СН'!$F$12+СВЦЭМ!$D$10+'СЕТ СН'!$F$6-'СЕТ СН'!$F$22</f>
        <v>780.61460291000003</v>
      </c>
      <c r="G31" s="36">
        <f>SUMIFS(СВЦЭМ!$C$39:$C$782,СВЦЭМ!$A$39:$A$782,$A31,СВЦЭМ!$B$39:$B$782,G$11)+'СЕТ СН'!$F$12+СВЦЭМ!$D$10+'СЕТ СН'!$F$6-'СЕТ СН'!$F$22</f>
        <v>774.24954163999996</v>
      </c>
      <c r="H31" s="36">
        <f>SUMIFS(СВЦЭМ!$C$39:$C$782,СВЦЭМ!$A$39:$A$782,$A31,СВЦЭМ!$B$39:$B$782,H$11)+'СЕТ СН'!$F$12+СВЦЭМ!$D$10+'СЕТ СН'!$F$6-'СЕТ СН'!$F$22</f>
        <v>751.23725091999995</v>
      </c>
      <c r="I31" s="36">
        <f>SUMIFS(СВЦЭМ!$C$39:$C$782,СВЦЭМ!$A$39:$A$782,$A31,СВЦЭМ!$B$39:$B$782,I$11)+'СЕТ СН'!$F$12+СВЦЭМ!$D$10+'СЕТ СН'!$F$6-'СЕТ СН'!$F$22</f>
        <v>663.80217569999991</v>
      </c>
      <c r="J31" s="36">
        <f>SUMIFS(СВЦЭМ!$C$39:$C$782,СВЦЭМ!$A$39:$A$782,$A31,СВЦЭМ!$B$39:$B$782,J$11)+'СЕТ СН'!$F$12+СВЦЭМ!$D$10+'СЕТ СН'!$F$6-'СЕТ СН'!$F$22</f>
        <v>589.26697865000006</v>
      </c>
      <c r="K31" s="36">
        <f>SUMIFS(СВЦЭМ!$C$39:$C$782,СВЦЭМ!$A$39:$A$782,$A31,СВЦЭМ!$B$39:$B$782,K$11)+'СЕТ СН'!$F$12+СВЦЭМ!$D$10+'СЕТ СН'!$F$6-'СЕТ СН'!$F$22</f>
        <v>560.36719962999996</v>
      </c>
      <c r="L31" s="36">
        <f>SUMIFS(СВЦЭМ!$C$39:$C$782,СВЦЭМ!$A$39:$A$782,$A31,СВЦЭМ!$B$39:$B$782,L$11)+'СЕТ СН'!$F$12+СВЦЭМ!$D$10+'СЕТ СН'!$F$6-'СЕТ СН'!$F$22</f>
        <v>576.88681892999989</v>
      </c>
      <c r="M31" s="36">
        <f>SUMIFS(СВЦЭМ!$C$39:$C$782,СВЦЭМ!$A$39:$A$782,$A31,СВЦЭМ!$B$39:$B$782,M$11)+'СЕТ СН'!$F$12+СВЦЭМ!$D$10+'СЕТ СН'!$F$6-'СЕТ СН'!$F$22</f>
        <v>567.98582061999991</v>
      </c>
      <c r="N31" s="36">
        <f>SUMIFS(СВЦЭМ!$C$39:$C$782,СВЦЭМ!$A$39:$A$782,$A31,СВЦЭМ!$B$39:$B$782,N$11)+'СЕТ СН'!$F$12+СВЦЭМ!$D$10+'СЕТ СН'!$F$6-'СЕТ СН'!$F$22</f>
        <v>612.02099629000008</v>
      </c>
      <c r="O31" s="36">
        <f>SUMIFS(СВЦЭМ!$C$39:$C$782,СВЦЭМ!$A$39:$A$782,$A31,СВЦЭМ!$B$39:$B$782,O$11)+'СЕТ СН'!$F$12+СВЦЭМ!$D$10+'СЕТ СН'!$F$6-'СЕТ СН'!$F$22</f>
        <v>643.77750949999995</v>
      </c>
      <c r="P31" s="36">
        <f>SUMIFS(СВЦЭМ!$C$39:$C$782,СВЦЭМ!$A$39:$A$782,$A31,СВЦЭМ!$B$39:$B$782,P$11)+'СЕТ СН'!$F$12+СВЦЭМ!$D$10+'СЕТ СН'!$F$6-'СЕТ СН'!$F$22</f>
        <v>655.04050262999999</v>
      </c>
      <c r="Q31" s="36">
        <f>SUMIFS(СВЦЭМ!$C$39:$C$782,СВЦЭМ!$A$39:$A$782,$A31,СВЦЭМ!$B$39:$B$782,Q$11)+'СЕТ СН'!$F$12+СВЦЭМ!$D$10+'СЕТ СН'!$F$6-'СЕТ СН'!$F$22</f>
        <v>661.48695550000002</v>
      </c>
      <c r="R31" s="36">
        <f>SUMIFS(СВЦЭМ!$C$39:$C$782,СВЦЭМ!$A$39:$A$782,$A31,СВЦЭМ!$B$39:$B$782,R$11)+'СЕТ СН'!$F$12+СВЦЭМ!$D$10+'СЕТ СН'!$F$6-'СЕТ СН'!$F$22</f>
        <v>640.19175685000005</v>
      </c>
      <c r="S31" s="36">
        <f>SUMIFS(СВЦЭМ!$C$39:$C$782,СВЦЭМ!$A$39:$A$782,$A31,СВЦЭМ!$B$39:$B$782,S$11)+'СЕТ СН'!$F$12+СВЦЭМ!$D$10+'СЕТ СН'!$F$6-'СЕТ СН'!$F$22</f>
        <v>587.08317196999997</v>
      </c>
      <c r="T31" s="36">
        <f>SUMIFS(СВЦЭМ!$C$39:$C$782,СВЦЭМ!$A$39:$A$782,$A31,СВЦЭМ!$B$39:$B$782,T$11)+'СЕТ СН'!$F$12+СВЦЭМ!$D$10+'СЕТ СН'!$F$6-'СЕТ СН'!$F$22</f>
        <v>566.76173145000007</v>
      </c>
      <c r="U31" s="36">
        <f>SUMIFS(СВЦЭМ!$C$39:$C$782,СВЦЭМ!$A$39:$A$782,$A31,СВЦЭМ!$B$39:$B$782,U$11)+'СЕТ СН'!$F$12+СВЦЭМ!$D$10+'СЕТ СН'!$F$6-'СЕТ СН'!$F$22</f>
        <v>536.99673266000002</v>
      </c>
      <c r="V31" s="36">
        <f>SUMIFS(СВЦЭМ!$C$39:$C$782,СВЦЭМ!$A$39:$A$782,$A31,СВЦЭМ!$B$39:$B$782,V$11)+'СЕТ СН'!$F$12+СВЦЭМ!$D$10+'СЕТ СН'!$F$6-'СЕТ СН'!$F$22</f>
        <v>523.90732801000001</v>
      </c>
      <c r="W31" s="36">
        <f>SUMIFS(СВЦЭМ!$C$39:$C$782,СВЦЭМ!$A$39:$A$782,$A31,СВЦЭМ!$B$39:$B$782,W$11)+'СЕТ СН'!$F$12+СВЦЭМ!$D$10+'СЕТ СН'!$F$6-'СЕТ СН'!$F$22</f>
        <v>542.25513616000001</v>
      </c>
      <c r="X31" s="36">
        <f>SUMIFS(СВЦЭМ!$C$39:$C$782,СВЦЭМ!$A$39:$A$782,$A31,СВЦЭМ!$B$39:$B$782,X$11)+'СЕТ СН'!$F$12+СВЦЭМ!$D$10+'СЕТ СН'!$F$6-'СЕТ СН'!$F$22</f>
        <v>525.27607089000003</v>
      </c>
      <c r="Y31" s="36">
        <f>SUMIFS(СВЦЭМ!$C$39:$C$782,СВЦЭМ!$A$39:$A$782,$A31,СВЦЭМ!$B$39:$B$782,Y$11)+'СЕТ СН'!$F$12+СВЦЭМ!$D$10+'СЕТ СН'!$F$6-'СЕТ СН'!$F$22</f>
        <v>532.6541037500001</v>
      </c>
    </row>
    <row r="32" spans="1:25" ht="15.75" x14ac:dyDescent="0.2">
      <c r="A32" s="35">
        <f t="shared" si="0"/>
        <v>44368</v>
      </c>
      <c r="B32" s="36">
        <f>SUMIFS(СВЦЭМ!$C$39:$C$782,СВЦЭМ!$A$39:$A$782,$A32,СВЦЭМ!$B$39:$B$782,B$11)+'СЕТ СН'!$F$12+СВЦЭМ!$D$10+'СЕТ СН'!$F$6-'СЕТ СН'!$F$22</f>
        <v>624.56527404999997</v>
      </c>
      <c r="C32" s="36">
        <f>SUMIFS(СВЦЭМ!$C$39:$C$782,СВЦЭМ!$A$39:$A$782,$A32,СВЦЭМ!$B$39:$B$782,C$11)+'СЕТ СН'!$F$12+СВЦЭМ!$D$10+'СЕТ СН'!$F$6-'СЕТ СН'!$F$22</f>
        <v>706.42764452999995</v>
      </c>
      <c r="D32" s="36">
        <f>SUMIFS(СВЦЭМ!$C$39:$C$782,СВЦЭМ!$A$39:$A$782,$A32,СВЦЭМ!$B$39:$B$782,D$11)+'СЕТ СН'!$F$12+СВЦЭМ!$D$10+'СЕТ СН'!$F$6-'СЕТ СН'!$F$22</f>
        <v>758.11291424000001</v>
      </c>
      <c r="E32" s="36">
        <f>SUMIFS(СВЦЭМ!$C$39:$C$782,СВЦЭМ!$A$39:$A$782,$A32,СВЦЭМ!$B$39:$B$782,E$11)+'СЕТ СН'!$F$12+СВЦЭМ!$D$10+'СЕТ СН'!$F$6-'СЕТ СН'!$F$22</f>
        <v>771.57355484000004</v>
      </c>
      <c r="F32" s="36">
        <f>SUMIFS(СВЦЭМ!$C$39:$C$782,СВЦЭМ!$A$39:$A$782,$A32,СВЦЭМ!$B$39:$B$782,F$11)+'СЕТ СН'!$F$12+СВЦЭМ!$D$10+'СЕТ СН'!$F$6-'СЕТ СН'!$F$22</f>
        <v>775.22272372999987</v>
      </c>
      <c r="G32" s="36">
        <f>SUMIFS(СВЦЭМ!$C$39:$C$782,СВЦЭМ!$A$39:$A$782,$A32,СВЦЭМ!$B$39:$B$782,G$11)+'СЕТ СН'!$F$12+СВЦЭМ!$D$10+'СЕТ СН'!$F$6-'СЕТ СН'!$F$22</f>
        <v>775.43371374999992</v>
      </c>
      <c r="H32" s="36">
        <f>SUMIFS(СВЦЭМ!$C$39:$C$782,СВЦЭМ!$A$39:$A$782,$A32,СВЦЭМ!$B$39:$B$782,H$11)+'СЕТ СН'!$F$12+СВЦЭМ!$D$10+'СЕТ СН'!$F$6-'СЕТ СН'!$F$22</f>
        <v>725.62260878000006</v>
      </c>
      <c r="I32" s="36">
        <f>SUMIFS(СВЦЭМ!$C$39:$C$782,СВЦЭМ!$A$39:$A$782,$A32,СВЦЭМ!$B$39:$B$782,I$11)+'СЕТ СН'!$F$12+СВЦЭМ!$D$10+'СЕТ СН'!$F$6-'СЕТ СН'!$F$22</f>
        <v>656.18801738000002</v>
      </c>
      <c r="J32" s="36">
        <f>SUMIFS(СВЦЭМ!$C$39:$C$782,СВЦЭМ!$A$39:$A$782,$A32,СВЦЭМ!$B$39:$B$782,J$11)+'СЕТ СН'!$F$12+СВЦЭМ!$D$10+'СЕТ СН'!$F$6-'СЕТ СН'!$F$22</f>
        <v>586.63688911000008</v>
      </c>
      <c r="K32" s="36">
        <f>SUMIFS(СВЦЭМ!$C$39:$C$782,СВЦЭМ!$A$39:$A$782,$A32,СВЦЭМ!$B$39:$B$782,K$11)+'СЕТ СН'!$F$12+СВЦЭМ!$D$10+'СЕТ СН'!$F$6-'СЕТ СН'!$F$22</f>
        <v>573.23042224999995</v>
      </c>
      <c r="L32" s="36">
        <f>SUMIFS(СВЦЭМ!$C$39:$C$782,СВЦЭМ!$A$39:$A$782,$A32,СВЦЭМ!$B$39:$B$782,L$11)+'СЕТ СН'!$F$12+СВЦЭМ!$D$10+'СЕТ СН'!$F$6-'СЕТ СН'!$F$22</f>
        <v>584.80873032999989</v>
      </c>
      <c r="M32" s="36">
        <f>SUMIFS(СВЦЭМ!$C$39:$C$782,СВЦЭМ!$A$39:$A$782,$A32,СВЦЭМ!$B$39:$B$782,M$11)+'СЕТ СН'!$F$12+СВЦЭМ!$D$10+'СЕТ СН'!$F$6-'СЕТ СН'!$F$22</f>
        <v>579.49868308999999</v>
      </c>
      <c r="N32" s="36">
        <f>SUMIFS(СВЦЭМ!$C$39:$C$782,СВЦЭМ!$A$39:$A$782,$A32,СВЦЭМ!$B$39:$B$782,N$11)+'СЕТ СН'!$F$12+СВЦЭМ!$D$10+'СЕТ СН'!$F$6-'СЕТ СН'!$F$22</f>
        <v>631.56769912999994</v>
      </c>
      <c r="O32" s="36">
        <f>SUMIFS(СВЦЭМ!$C$39:$C$782,СВЦЭМ!$A$39:$A$782,$A32,СВЦЭМ!$B$39:$B$782,O$11)+'СЕТ СН'!$F$12+СВЦЭМ!$D$10+'СЕТ СН'!$F$6-'СЕТ СН'!$F$22</f>
        <v>655.66062886999998</v>
      </c>
      <c r="P32" s="36">
        <f>SUMIFS(СВЦЭМ!$C$39:$C$782,СВЦЭМ!$A$39:$A$782,$A32,СВЦЭМ!$B$39:$B$782,P$11)+'СЕТ СН'!$F$12+СВЦЭМ!$D$10+'СЕТ СН'!$F$6-'СЕТ СН'!$F$22</f>
        <v>662.51988934999986</v>
      </c>
      <c r="Q32" s="36">
        <f>SUMIFS(СВЦЭМ!$C$39:$C$782,СВЦЭМ!$A$39:$A$782,$A32,СВЦЭМ!$B$39:$B$782,Q$11)+'СЕТ СН'!$F$12+СВЦЭМ!$D$10+'СЕТ СН'!$F$6-'СЕТ СН'!$F$22</f>
        <v>668.14559153999994</v>
      </c>
      <c r="R32" s="36">
        <f>SUMIFS(СВЦЭМ!$C$39:$C$782,СВЦЭМ!$A$39:$A$782,$A32,СВЦЭМ!$B$39:$B$782,R$11)+'СЕТ СН'!$F$12+СВЦЭМ!$D$10+'СЕТ СН'!$F$6-'СЕТ СН'!$F$22</f>
        <v>644.35386726000002</v>
      </c>
      <c r="S32" s="36">
        <f>SUMIFS(СВЦЭМ!$C$39:$C$782,СВЦЭМ!$A$39:$A$782,$A32,СВЦЭМ!$B$39:$B$782,S$11)+'СЕТ СН'!$F$12+СВЦЭМ!$D$10+'СЕТ СН'!$F$6-'СЕТ СН'!$F$22</f>
        <v>632.29728153999986</v>
      </c>
      <c r="T32" s="36">
        <f>SUMIFS(СВЦЭМ!$C$39:$C$782,СВЦЭМ!$A$39:$A$782,$A32,СВЦЭМ!$B$39:$B$782,T$11)+'СЕТ СН'!$F$12+СВЦЭМ!$D$10+'СЕТ СН'!$F$6-'СЕТ СН'!$F$22</f>
        <v>676.34834914999988</v>
      </c>
      <c r="U32" s="36">
        <f>SUMIFS(СВЦЭМ!$C$39:$C$782,СВЦЭМ!$A$39:$A$782,$A32,СВЦЭМ!$B$39:$B$782,U$11)+'СЕТ СН'!$F$12+СВЦЭМ!$D$10+'СЕТ СН'!$F$6-'СЕТ СН'!$F$22</f>
        <v>642.88485366999998</v>
      </c>
      <c r="V32" s="36">
        <f>SUMIFS(СВЦЭМ!$C$39:$C$782,СВЦЭМ!$A$39:$A$782,$A32,СВЦЭМ!$B$39:$B$782,V$11)+'СЕТ СН'!$F$12+СВЦЭМ!$D$10+'СЕТ СН'!$F$6-'СЕТ СН'!$F$22</f>
        <v>603.83228663</v>
      </c>
      <c r="W32" s="36">
        <f>SUMIFS(СВЦЭМ!$C$39:$C$782,СВЦЭМ!$A$39:$A$782,$A32,СВЦЭМ!$B$39:$B$782,W$11)+'СЕТ СН'!$F$12+СВЦЭМ!$D$10+'СЕТ СН'!$F$6-'СЕТ СН'!$F$22</f>
        <v>615.17551015000004</v>
      </c>
      <c r="X32" s="36">
        <f>SUMIFS(СВЦЭМ!$C$39:$C$782,СВЦЭМ!$A$39:$A$782,$A32,СВЦЭМ!$B$39:$B$782,X$11)+'СЕТ СН'!$F$12+СВЦЭМ!$D$10+'СЕТ СН'!$F$6-'СЕТ СН'!$F$22</f>
        <v>590.20856009999989</v>
      </c>
      <c r="Y32" s="36">
        <f>SUMIFS(СВЦЭМ!$C$39:$C$782,СВЦЭМ!$A$39:$A$782,$A32,СВЦЭМ!$B$39:$B$782,Y$11)+'СЕТ СН'!$F$12+СВЦЭМ!$D$10+'СЕТ СН'!$F$6-'СЕТ СН'!$F$22</f>
        <v>560.31274913000004</v>
      </c>
    </row>
    <row r="33" spans="1:25" ht="15.75" x14ac:dyDescent="0.2">
      <c r="A33" s="35">
        <f t="shared" si="0"/>
        <v>44369</v>
      </c>
      <c r="B33" s="36">
        <f>SUMIFS(СВЦЭМ!$C$39:$C$782,СВЦЭМ!$A$39:$A$782,$A33,СВЦЭМ!$B$39:$B$782,B$11)+'СЕТ СН'!$F$12+СВЦЭМ!$D$10+'СЕТ СН'!$F$6-'СЕТ СН'!$F$22</f>
        <v>665.42187782999986</v>
      </c>
      <c r="C33" s="36">
        <f>SUMIFS(СВЦЭМ!$C$39:$C$782,СВЦЭМ!$A$39:$A$782,$A33,СВЦЭМ!$B$39:$B$782,C$11)+'СЕТ СН'!$F$12+СВЦЭМ!$D$10+'СЕТ СН'!$F$6-'СЕТ СН'!$F$22</f>
        <v>745.0442876699999</v>
      </c>
      <c r="D33" s="36">
        <f>SUMIFS(СВЦЭМ!$C$39:$C$782,СВЦЭМ!$A$39:$A$782,$A33,СВЦЭМ!$B$39:$B$782,D$11)+'СЕТ СН'!$F$12+СВЦЭМ!$D$10+'СЕТ СН'!$F$6-'СЕТ СН'!$F$22</f>
        <v>812.09000592999996</v>
      </c>
      <c r="E33" s="36">
        <f>SUMIFS(СВЦЭМ!$C$39:$C$782,СВЦЭМ!$A$39:$A$782,$A33,СВЦЭМ!$B$39:$B$782,E$11)+'СЕТ СН'!$F$12+СВЦЭМ!$D$10+'СЕТ СН'!$F$6-'СЕТ СН'!$F$22</f>
        <v>808.29577874000006</v>
      </c>
      <c r="F33" s="36">
        <f>SUMIFS(СВЦЭМ!$C$39:$C$782,СВЦЭМ!$A$39:$A$782,$A33,СВЦЭМ!$B$39:$B$782,F$11)+'СЕТ СН'!$F$12+СВЦЭМ!$D$10+'СЕТ СН'!$F$6-'СЕТ СН'!$F$22</f>
        <v>803.65703822</v>
      </c>
      <c r="G33" s="36">
        <f>SUMIFS(СВЦЭМ!$C$39:$C$782,СВЦЭМ!$A$39:$A$782,$A33,СВЦЭМ!$B$39:$B$782,G$11)+'СЕТ СН'!$F$12+СВЦЭМ!$D$10+'СЕТ СН'!$F$6-'СЕТ СН'!$F$22</f>
        <v>804.78064034999989</v>
      </c>
      <c r="H33" s="36">
        <f>SUMIFS(СВЦЭМ!$C$39:$C$782,СВЦЭМ!$A$39:$A$782,$A33,СВЦЭМ!$B$39:$B$782,H$11)+'СЕТ СН'!$F$12+СВЦЭМ!$D$10+'СЕТ СН'!$F$6-'СЕТ СН'!$F$22</f>
        <v>777.66423760999987</v>
      </c>
      <c r="I33" s="36">
        <f>SUMIFS(СВЦЭМ!$C$39:$C$782,СВЦЭМ!$A$39:$A$782,$A33,СВЦЭМ!$B$39:$B$782,I$11)+'СЕТ СН'!$F$12+СВЦЭМ!$D$10+'СЕТ СН'!$F$6-'СЕТ СН'!$F$22</f>
        <v>675.62986329</v>
      </c>
      <c r="J33" s="36">
        <f>SUMIFS(СВЦЭМ!$C$39:$C$782,СВЦЭМ!$A$39:$A$782,$A33,СВЦЭМ!$B$39:$B$782,J$11)+'СЕТ СН'!$F$12+СВЦЭМ!$D$10+'СЕТ СН'!$F$6-'СЕТ СН'!$F$22</f>
        <v>594.36821030999999</v>
      </c>
      <c r="K33" s="36">
        <f>SUMIFS(СВЦЭМ!$C$39:$C$782,СВЦЭМ!$A$39:$A$782,$A33,СВЦЭМ!$B$39:$B$782,K$11)+'СЕТ СН'!$F$12+СВЦЭМ!$D$10+'СЕТ СН'!$F$6-'СЕТ СН'!$F$22</f>
        <v>619.33888757999989</v>
      </c>
      <c r="L33" s="36">
        <f>SUMIFS(СВЦЭМ!$C$39:$C$782,СВЦЭМ!$A$39:$A$782,$A33,СВЦЭМ!$B$39:$B$782,L$11)+'СЕТ СН'!$F$12+СВЦЭМ!$D$10+'СЕТ СН'!$F$6-'СЕТ СН'!$F$22</f>
        <v>627.67377912000006</v>
      </c>
      <c r="M33" s="36">
        <f>SUMIFS(СВЦЭМ!$C$39:$C$782,СВЦЭМ!$A$39:$A$782,$A33,СВЦЭМ!$B$39:$B$782,M$11)+'СЕТ СН'!$F$12+СВЦЭМ!$D$10+'СЕТ СН'!$F$6-'СЕТ СН'!$F$22</f>
        <v>625.56545335999999</v>
      </c>
      <c r="N33" s="36">
        <f>SUMIFS(СВЦЭМ!$C$39:$C$782,СВЦЭМ!$A$39:$A$782,$A33,СВЦЭМ!$B$39:$B$782,N$11)+'СЕТ СН'!$F$12+СВЦЭМ!$D$10+'СЕТ СН'!$F$6-'СЕТ СН'!$F$22</f>
        <v>674.03765479000003</v>
      </c>
      <c r="O33" s="36">
        <f>SUMIFS(СВЦЭМ!$C$39:$C$782,СВЦЭМ!$A$39:$A$782,$A33,СВЦЭМ!$B$39:$B$782,O$11)+'СЕТ СН'!$F$12+СВЦЭМ!$D$10+'СЕТ СН'!$F$6-'СЕТ СН'!$F$22</f>
        <v>708.27011676999996</v>
      </c>
      <c r="P33" s="36">
        <f>SUMIFS(СВЦЭМ!$C$39:$C$782,СВЦЭМ!$A$39:$A$782,$A33,СВЦЭМ!$B$39:$B$782,P$11)+'СЕТ СН'!$F$12+СВЦЭМ!$D$10+'СЕТ СН'!$F$6-'СЕТ СН'!$F$22</f>
        <v>717.53658330999997</v>
      </c>
      <c r="Q33" s="36">
        <f>SUMIFS(СВЦЭМ!$C$39:$C$782,СВЦЭМ!$A$39:$A$782,$A33,СВЦЭМ!$B$39:$B$782,Q$11)+'СЕТ СН'!$F$12+СВЦЭМ!$D$10+'СЕТ СН'!$F$6-'СЕТ СН'!$F$22</f>
        <v>725.43959905999986</v>
      </c>
      <c r="R33" s="36">
        <f>SUMIFS(СВЦЭМ!$C$39:$C$782,СВЦЭМ!$A$39:$A$782,$A33,СВЦЭМ!$B$39:$B$782,R$11)+'СЕТ СН'!$F$12+СВЦЭМ!$D$10+'СЕТ СН'!$F$6-'СЕТ СН'!$F$22</f>
        <v>699.1109899999999</v>
      </c>
      <c r="S33" s="36">
        <f>SUMIFS(СВЦЭМ!$C$39:$C$782,СВЦЭМ!$A$39:$A$782,$A33,СВЦЭМ!$B$39:$B$782,S$11)+'СЕТ СН'!$F$12+СВЦЭМ!$D$10+'СЕТ СН'!$F$6-'СЕТ СН'!$F$22</f>
        <v>649.46769038000002</v>
      </c>
      <c r="T33" s="36">
        <f>SUMIFS(СВЦЭМ!$C$39:$C$782,СВЦЭМ!$A$39:$A$782,$A33,СВЦЭМ!$B$39:$B$782,T$11)+'СЕТ СН'!$F$12+СВЦЭМ!$D$10+'СЕТ СН'!$F$6-'СЕТ СН'!$F$22</f>
        <v>640.22257853999986</v>
      </c>
      <c r="U33" s="36">
        <f>SUMIFS(СВЦЭМ!$C$39:$C$782,СВЦЭМ!$A$39:$A$782,$A33,СВЦЭМ!$B$39:$B$782,U$11)+'СЕТ СН'!$F$12+СВЦЭМ!$D$10+'СЕТ СН'!$F$6-'СЕТ СН'!$F$22</f>
        <v>647.61761851000006</v>
      </c>
      <c r="V33" s="36">
        <f>SUMIFS(СВЦЭМ!$C$39:$C$782,СВЦЭМ!$A$39:$A$782,$A33,СВЦЭМ!$B$39:$B$782,V$11)+'СЕТ СН'!$F$12+СВЦЭМ!$D$10+'СЕТ СН'!$F$6-'СЕТ СН'!$F$22</f>
        <v>663.98419644000001</v>
      </c>
      <c r="W33" s="36">
        <f>SUMIFS(СВЦЭМ!$C$39:$C$782,СВЦЭМ!$A$39:$A$782,$A33,СВЦЭМ!$B$39:$B$782,W$11)+'СЕТ СН'!$F$12+СВЦЭМ!$D$10+'СЕТ СН'!$F$6-'СЕТ СН'!$F$22</f>
        <v>674.77271535999989</v>
      </c>
      <c r="X33" s="36">
        <f>SUMIFS(СВЦЭМ!$C$39:$C$782,СВЦЭМ!$A$39:$A$782,$A33,СВЦЭМ!$B$39:$B$782,X$11)+'СЕТ СН'!$F$12+СВЦЭМ!$D$10+'СЕТ СН'!$F$6-'СЕТ СН'!$F$22</f>
        <v>653.36976125000001</v>
      </c>
      <c r="Y33" s="36">
        <f>SUMIFS(СВЦЭМ!$C$39:$C$782,СВЦЭМ!$A$39:$A$782,$A33,СВЦЭМ!$B$39:$B$782,Y$11)+'СЕТ СН'!$F$12+СВЦЭМ!$D$10+'СЕТ СН'!$F$6-'СЕТ СН'!$F$22</f>
        <v>637.11883708000005</v>
      </c>
    </row>
    <row r="34" spans="1:25" ht="15.75" x14ac:dyDescent="0.2">
      <c r="A34" s="35">
        <f t="shared" si="0"/>
        <v>44370</v>
      </c>
      <c r="B34" s="36">
        <f>SUMIFS(СВЦЭМ!$C$39:$C$782,СВЦЭМ!$A$39:$A$782,$A34,СВЦЭМ!$B$39:$B$782,B$11)+'СЕТ СН'!$F$12+СВЦЭМ!$D$10+'СЕТ СН'!$F$6-'СЕТ СН'!$F$22</f>
        <v>726.88566696999987</v>
      </c>
      <c r="C34" s="36">
        <f>SUMIFS(СВЦЭМ!$C$39:$C$782,СВЦЭМ!$A$39:$A$782,$A34,СВЦЭМ!$B$39:$B$782,C$11)+'СЕТ СН'!$F$12+СВЦЭМ!$D$10+'СЕТ СН'!$F$6-'СЕТ СН'!$F$22</f>
        <v>831.95689076000008</v>
      </c>
      <c r="D34" s="36">
        <f>SUMIFS(СВЦЭМ!$C$39:$C$782,СВЦЭМ!$A$39:$A$782,$A34,СВЦЭМ!$B$39:$B$782,D$11)+'СЕТ СН'!$F$12+СВЦЭМ!$D$10+'СЕТ СН'!$F$6-'СЕТ СН'!$F$22</f>
        <v>871.21670330000006</v>
      </c>
      <c r="E34" s="36">
        <f>SUMIFS(СВЦЭМ!$C$39:$C$782,СВЦЭМ!$A$39:$A$782,$A34,СВЦЭМ!$B$39:$B$782,E$11)+'СЕТ СН'!$F$12+СВЦЭМ!$D$10+'СЕТ СН'!$F$6-'СЕТ СН'!$F$22</f>
        <v>870.40699068000004</v>
      </c>
      <c r="F34" s="36">
        <f>SUMIFS(СВЦЭМ!$C$39:$C$782,СВЦЭМ!$A$39:$A$782,$A34,СВЦЭМ!$B$39:$B$782,F$11)+'СЕТ СН'!$F$12+СВЦЭМ!$D$10+'СЕТ СН'!$F$6-'СЕТ СН'!$F$22</f>
        <v>871.65159096999992</v>
      </c>
      <c r="G34" s="36">
        <f>SUMIFS(СВЦЭМ!$C$39:$C$782,СВЦЭМ!$A$39:$A$782,$A34,СВЦЭМ!$B$39:$B$782,G$11)+'СЕТ СН'!$F$12+СВЦЭМ!$D$10+'СЕТ СН'!$F$6-'СЕТ СН'!$F$22</f>
        <v>873.43644145999997</v>
      </c>
      <c r="H34" s="36">
        <f>SUMIFS(СВЦЭМ!$C$39:$C$782,СВЦЭМ!$A$39:$A$782,$A34,СВЦЭМ!$B$39:$B$782,H$11)+'СЕТ СН'!$F$12+СВЦЭМ!$D$10+'СЕТ СН'!$F$6-'СЕТ СН'!$F$22</f>
        <v>878.18761348999988</v>
      </c>
      <c r="I34" s="36">
        <f>SUMIFS(СВЦЭМ!$C$39:$C$782,СВЦЭМ!$A$39:$A$782,$A34,СВЦЭМ!$B$39:$B$782,I$11)+'СЕТ СН'!$F$12+СВЦЭМ!$D$10+'СЕТ СН'!$F$6-'СЕТ СН'!$F$22</f>
        <v>800.09920577999992</v>
      </c>
      <c r="J34" s="36">
        <f>SUMIFS(СВЦЭМ!$C$39:$C$782,СВЦЭМ!$A$39:$A$782,$A34,СВЦЭМ!$B$39:$B$782,J$11)+'СЕТ СН'!$F$12+СВЦЭМ!$D$10+'СЕТ СН'!$F$6-'СЕТ СН'!$F$22</f>
        <v>697.80909960000008</v>
      </c>
      <c r="K34" s="36">
        <f>SUMIFS(СВЦЭМ!$C$39:$C$782,СВЦЭМ!$A$39:$A$782,$A34,СВЦЭМ!$B$39:$B$782,K$11)+'СЕТ СН'!$F$12+СВЦЭМ!$D$10+'СЕТ СН'!$F$6-'СЕТ СН'!$F$22</f>
        <v>675.96538710000004</v>
      </c>
      <c r="L34" s="36">
        <f>SUMIFS(СВЦЭМ!$C$39:$C$782,СВЦЭМ!$A$39:$A$782,$A34,СВЦЭМ!$B$39:$B$782,L$11)+'СЕТ СН'!$F$12+СВЦЭМ!$D$10+'СЕТ СН'!$F$6-'СЕТ СН'!$F$22</f>
        <v>693.71699846999991</v>
      </c>
      <c r="M34" s="36">
        <f>SUMIFS(СВЦЭМ!$C$39:$C$782,СВЦЭМ!$A$39:$A$782,$A34,СВЦЭМ!$B$39:$B$782,M$11)+'СЕТ СН'!$F$12+СВЦЭМ!$D$10+'СЕТ СН'!$F$6-'СЕТ СН'!$F$22</f>
        <v>687.66957557000001</v>
      </c>
      <c r="N34" s="36">
        <f>SUMIFS(СВЦЭМ!$C$39:$C$782,СВЦЭМ!$A$39:$A$782,$A34,СВЦЭМ!$B$39:$B$782,N$11)+'СЕТ СН'!$F$12+СВЦЭМ!$D$10+'СЕТ СН'!$F$6-'СЕТ СН'!$F$22</f>
        <v>751.00236636999989</v>
      </c>
      <c r="O34" s="36">
        <f>SUMIFS(СВЦЭМ!$C$39:$C$782,СВЦЭМ!$A$39:$A$782,$A34,СВЦЭМ!$B$39:$B$782,O$11)+'СЕТ СН'!$F$12+СВЦЭМ!$D$10+'СЕТ СН'!$F$6-'СЕТ СН'!$F$22</f>
        <v>793.63181899000006</v>
      </c>
      <c r="P34" s="36">
        <f>SUMIFS(СВЦЭМ!$C$39:$C$782,СВЦЭМ!$A$39:$A$782,$A34,СВЦЭМ!$B$39:$B$782,P$11)+'СЕТ СН'!$F$12+СВЦЭМ!$D$10+'СЕТ СН'!$F$6-'СЕТ СН'!$F$22</f>
        <v>805.18542195999999</v>
      </c>
      <c r="Q34" s="36">
        <f>SUMIFS(СВЦЭМ!$C$39:$C$782,СВЦЭМ!$A$39:$A$782,$A34,СВЦЭМ!$B$39:$B$782,Q$11)+'СЕТ СН'!$F$12+СВЦЭМ!$D$10+'СЕТ СН'!$F$6-'СЕТ СН'!$F$22</f>
        <v>816.06695543000001</v>
      </c>
      <c r="R34" s="36">
        <f>SUMIFS(СВЦЭМ!$C$39:$C$782,СВЦЭМ!$A$39:$A$782,$A34,СВЦЭМ!$B$39:$B$782,R$11)+'СЕТ СН'!$F$12+СВЦЭМ!$D$10+'СЕТ СН'!$F$6-'СЕТ СН'!$F$22</f>
        <v>774.19169534999992</v>
      </c>
      <c r="S34" s="36">
        <f>SUMIFS(СВЦЭМ!$C$39:$C$782,СВЦЭМ!$A$39:$A$782,$A34,СВЦЭМ!$B$39:$B$782,S$11)+'СЕТ СН'!$F$12+СВЦЭМ!$D$10+'СЕТ СН'!$F$6-'СЕТ СН'!$F$22</f>
        <v>712.92664541999989</v>
      </c>
      <c r="T34" s="36">
        <f>SUMIFS(СВЦЭМ!$C$39:$C$782,СВЦЭМ!$A$39:$A$782,$A34,СВЦЭМ!$B$39:$B$782,T$11)+'СЕТ СН'!$F$12+СВЦЭМ!$D$10+'СЕТ СН'!$F$6-'СЕТ СН'!$F$22</f>
        <v>680.87465814999996</v>
      </c>
      <c r="U34" s="36">
        <f>SUMIFS(СВЦЭМ!$C$39:$C$782,СВЦЭМ!$A$39:$A$782,$A34,СВЦЭМ!$B$39:$B$782,U$11)+'СЕТ СН'!$F$12+СВЦЭМ!$D$10+'СЕТ СН'!$F$6-'СЕТ СН'!$F$22</f>
        <v>687.43342568999992</v>
      </c>
      <c r="V34" s="36">
        <f>SUMIFS(СВЦЭМ!$C$39:$C$782,СВЦЭМ!$A$39:$A$782,$A34,СВЦЭМ!$B$39:$B$782,V$11)+'СЕТ СН'!$F$12+СВЦЭМ!$D$10+'СЕТ СН'!$F$6-'СЕТ СН'!$F$22</f>
        <v>702.82041780999998</v>
      </c>
      <c r="W34" s="36">
        <f>SUMIFS(СВЦЭМ!$C$39:$C$782,СВЦЭМ!$A$39:$A$782,$A34,СВЦЭМ!$B$39:$B$782,W$11)+'СЕТ СН'!$F$12+СВЦЭМ!$D$10+'СЕТ СН'!$F$6-'СЕТ СН'!$F$22</f>
        <v>712.74760311</v>
      </c>
      <c r="X34" s="36">
        <f>SUMIFS(СВЦЭМ!$C$39:$C$782,СВЦЭМ!$A$39:$A$782,$A34,СВЦЭМ!$B$39:$B$782,X$11)+'СЕТ СН'!$F$12+СВЦЭМ!$D$10+'СЕТ СН'!$F$6-'СЕТ СН'!$F$22</f>
        <v>691.95264126000006</v>
      </c>
      <c r="Y34" s="36">
        <f>SUMIFS(СВЦЭМ!$C$39:$C$782,СВЦЭМ!$A$39:$A$782,$A34,СВЦЭМ!$B$39:$B$782,Y$11)+'СЕТ СН'!$F$12+СВЦЭМ!$D$10+'СЕТ СН'!$F$6-'СЕТ СН'!$F$22</f>
        <v>655.05781325999988</v>
      </c>
    </row>
    <row r="35" spans="1:25" ht="15.75" x14ac:dyDescent="0.2">
      <c r="A35" s="35">
        <f t="shared" si="0"/>
        <v>44371</v>
      </c>
      <c r="B35" s="36">
        <f>SUMIFS(СВЦЭМ!$C$39:$C$782,СВЦЭМ!$A$39:$A$782,$A35,СВЦЭМ!$B$39:$B$782,B$11)+'СЕТ СН'!$F$12+СВЦЭМ!$D$10+'СЕТ СН'!$F$6-'СЕТ СН'!$F$22</f>
        <v>723.98220270999991</v>
      </c>
      <c r="C35" s="36">
        <f>SUMIFS(СВЦЭМ!$C$39:$C$782,СВЦЭМ!$A$39:$A$782,$A35,СВЦЭМ!$B$39:$B$782,C$11)+'СЕТ СН'!$F$12+СВЦЭМ!$D$10+'СЕТ СН'!$F$6-'СЕТ СН'!$F$22</f>
        <v>829.53019131999986</v>
      </c>
      <c r="D35" s="36">
        <f>SUMIFS(СВЦЭМ!$C$39:$C$782,СВЦЭМ!$A$39:$A$782,$A35,СВЦЭМ!$B$39:$B$782,D$11)+'СЕТ СН'!$F$12+СВЦЭМ!$D$10+'СЕТ СН'!$F$6-'СЕТ СН'!$F$22</f>
        <v>853.27412509999999</v>
      </c>
      <c r="E35" s="36">
        <f>SUMIFS(СВЦЭМ!$C$39:$C$782,СВЦЭМ!$A$39:$A$782,$A35,СВЦЭМ!$B$39:$B$782,E$11)+'СЕТ СН'!$F$12+СВЦЭМ!$D$10+'СЕТ СН'!$F$6-'СЕТ СН'!$F$22</f>
        <v>853.56195632999993</v>
      </c>
      <c r="F35" s="36">
        <f>SUMIFS(СВЦЭМ!$C$39:$C$782,СВЦЭМ!$A$39:$A$782,$A35,СВЦЭМ!$B$39:$B$782,F$11)+'СЕТ СН'!$F$12+СВЦЭМ!$D$10+'СЕТ СН'!$F$6-'СЕТ СН'!$F$22</f>
        <v>852.48704213999986</v>
      </c>
      <c r="G35" s="36">
        <f>SUMIFS(СВЦЭМ!$C$39:$C$782,СВЦЭМ!$A$39:$A$782,$A35,СВЦЭМ!$B$39:$B$782,G$11)+'СЕТ СН'!$F$12+СВЦЭМ!$D$10+'СЕТ СН'!$F$6-'СЕТ СН'!$F$22</f>
        <v>853.08625332999986</v>
      </c>
      <c r="H35" s="36">
        <f>SUMIFS(СВЦЭМ!$C$39:$C$782,СВЦЭМ!$A$39:$A$782,$A35,СВЦЭМ!$B$39:$B$782,H$11)+'СЕТ СН'!$F$12+СВЦЭМ!$D$10+'СЕТ СН'!$F$6-'СЕТ СН'!$F$22</f>
        <v>865.30246132000002</v>
      </c>
      <c r="I35" s="36">
        <f>SUMIFS(СВЦЭМ!$C$39:$C$782,СВЦЭМ!$A$39:$A$782,$A35,СВЦЭМ!$B$39:$B$782,I$11)+'СЕТ СН'!$F$12+СВЦЭМ!$D$10+'СЕТ СН'!$F$6-'СЕТ СН'!$F$22</f>
        <v>776.49326361999988</v>
      </c>
      <c r="J35" s="36">
        <f>SUMIFS(СВЦЭМ!$C$39:$C$782,СВЦЭМ!$A$39:$A$782,$A35,СВЦЭМ!$B$39:$B$782,J$11)+'СЕТ СН'!$F$12+СВЦЭМ!$D$10+'СЕТ СН'!$F$6-'СЕТ СН'!$F$22</f>
        <v>711.05692051999995</v>
      </c>
      <c r="K35" s="36">
        <f>SUMIFS(СВЦЭМ!$C$39:$C$782,СВЦЭМ!$A$39:$A$782,$A35,СВЦЭМ!$B$39:$B$782,K$11)+'СЕТ СН'!$F$12+СВЦЭМ!$D$10+'СЕТ СН'!$F$6-'СЕТ СН'!$F$22</f>
        <v>719.77439649000007</v>
      </c>
      <c r="L35" s="36">
        <f>SUMIFS(СВЦЭМ!$C$39:$C$782,СВЦЭМ!$A$39:$A$782,$A35,СВЦЭМ!$B$39:$B$782,L$11)+'СЕТ СН'!$F$12+СВЦЭМ!$D$10+'СЕТ СН'!$F$6-'СЕТ СН'!$F$22</f>
        <v>715.73429385999998</v>
      </c>
      <c r="M35" s="36">
        <f>SUMIFS(СВЦЭМ!$C$39:$C$782,СВЦЭМ!$A$39:$A$782,$A35,СВЦЭМ!$B$39:$B$782,M$11)+'СЕТ СН'!$F$12+СВЦЭМ!$D$10+'СЕТ СН'!$F$6-'СЕТ СН'!$F$22</f>
        <v>718.61856913999986</v>
      </c>
      <c r="N35" s="36">
        <f>SUMIFS(СВЦЭМ!$C$39:$C$782,СВЦЭМ!$A$39:$A$782,$A35,СВЦЭМ!$B$39:$B$782,N$11)+'СЕТ СН'!$F$12+СВЦЭМ!$D$10+'СЕТ СН'!$F$6-'СЕТ СН'!$F$22</f>
        <v>761.8285168299999</v>
      </c>
      <c r="O35" s="36">
        <f>SUMIFS(СВЦЭМ!$C$39:$C$782,СВЦЭМ!$A$39:$A$782,$A35,СВЦЭМ!$B$39:$B$782,O$11)+'СЕТ СН'!$F$12+СВЦЭМ!$D$10+'СЕТ СН'!$F$6-'СЕТ СН'!$F$22</f>
        <v>821.87687088000007</v>
      </c>
      <c r="P35" s="36">
        <f>SUMIFS(СВЦЭМ!$C$39:$C$782,СВЦЭМ!$A$39:$A$782,$A35,СВЦЭМ!$B$39:$B$782,P$11)+'СЕТ СН'!$F$12+СВЦЭМ!$D$10+'СЕТ СН'!$F$6-'СЕТ СН'!$F$22</f>
        <v>827.34040048999987</v>
      </c>
      <c r="Q35" s="36">
        <f>SUMIFS(СВЦЭМ!$C$39:$C$782,СВЦЭМ!$A$39:$A$782,$A35,СВЦЭМ!$B$39:$B$782,Q$11)+'СЕТ СН'!$F$12+СВЦЭМ!$D$10+'СЕТ СН'!$F$6-'СЕТ СН'!$F$22</f>
        <v>823.93860941000003</v>
      </c>
      <c r="R35" s="36">
        <f>SUMIFS(СВЦЭМ!$C$39:$C$782,СВЦЭМ!$A$39:$A$782,$A35,СВЦЭМ!$B$39:$B$782,R$11)+'СЕТ СН'!$F$12+СВЦЭМ!$D$10+'СЕТ СН'!$F$6-'СЕТ СН'!$F$22</f>
        <v>770.16954570999997</v>
      </c>
      <c r="S35" s="36">
        <f>SUMIFS(СВЦЭМ!$C$39:$C$782,СВЦЭМ!$A$39:$A$782,$A35,СВЦЭМ!$B$39:$B$782,S$11)+'СЕТ СН'!$F$12+СВЦЭМ!$D$10+'СЕТ СН'!$F$6-'СЕТ СН'!$F$22</f>
        <v>714.17141706999996</v>
      </c>
      <c r="T35" s="36">
        <f>SUMIFS(СВЦЭМ!$C$39:$C$782,СВЦЭМ!$A$39:$A$782,$A35,СВЦЭМ!$B$39:$B$782,T$11)+'СЕТ СН'!$F$12+СВЦЭМ!$D$10+'СЕТ СН'!$F$6-'СЕТ СН'!$F$22</f>
        <v>708.64262132999988</v>
      </c>
      <c r="U35" s="36">
        <f>SUMIFS(СВЦЭМ!$C$39:$C$782,СВЦЭМ!$A$39:$A$782,$A35,СВЦЭМ!$B$39:$B$782,U$11)+'СЕТ СН'!$F$12+СВЦЭМ!$D$10+'СЕТ СН'!$F$6-'СЕТ СН'!$F$22</f>
        <v>719.42259928999988</v>
      </c>
      <c r="V35" s="36">
        <f>SUMIFS(СВЦЭМ!$C$39:$C$782,СВЦЭМ!$A$39:$A$782,$A35,СВЦЭМ!$B$39:$B$782,V$11)+'СЕТ СН'!$F$12+СВЦЭМ!$D$10+'СЕТ СН'!$F$6-'СЕТ СН'!$F$22</f>
        <v>721.41915900999993</v>
      </c>
      <c r="W35" s="36">
        <f>SUMIFS(СВЦЭМ!$C$39:$C$782,СВЦЭМ!$A$39:$A$782,$A35,СВЦЭМ!$B$39:$B$782,W$11)+'СЕТ СН'!$F$12+СВЦЭМ!$D$10+'СЕТ СН'!$F$6-'СЕТ СН'!$F$22</f>
        <v>722.62901859999988</v>
      </c>
      <c r="X35" s="36">
        <f>SUMIFS(СВЦЭМ!$C$39:$C$782,СВЦЭМ!$A$39:$A$782,$A35,СВЦЭМ!$B$39:$B$782,X$11)+'СЕТ СН'!$F$12+СВЦЭМ!$D$10+'СЕТ СН'!$F$6-'СЕТ СН'!$F$22</f>
        <v>714.59696673999997</v>
      </c>
      <c r="Y35" s="36">
        <f>SUMIFS(СВЦЭМ!$C$39:$C$782,СВЦЭМ!$A$39:$A$782,$A35,СВЦЭМ!$B$39:$B$782,Y$11)+'СЕТ СН'!$F$12+СВЦЭМ!$D$10+'СЕТ СН'!$F$6-'СЕТ СН'!$F$22</f>
        <v>678.49104411000008</v>
      </c>
    </row>
    <row r="36" spans="1:25" ht="15.75" x14ac:dyDescent="0.2">
      <c r="A36" s="35">
        <f t="shared" si="0"/>
        <v>44372</v>
      </c>
      <c r="B36" s="36">
        <f>SUMIFS(СВЦЭМ!$C$39:$C$782,СВЦЭМ!$A$39:$A$782,$A36,СВЦЭМ!$B$39:$B$782,B$11)+'СЕТ СН'!$F$12+СВЦЭМ!$D$10+'СЕТ СН'!$F$6-'СЕТ СН'!$F$22</f>
        <v>735.61683805999996</v>
      </c>
      <c r="C36" s="36">
        <f>SUMIFS(СВЦЭМ!$C$39:$C$782,СВЦЭМ!$A$39:$A$782,$A36,СВЦЭМ!$B$39:$B$782,C$11)+'СЕТ СН'!$F$12+СВЦЭМ!$D$10+'СЕТ СН'!$F$6-'СЕТ СН'!$F$22</f>
        <v>830.25144909999995</v>
      </c>
      <c r="D36" s="36">
        <f>SUMIFS(СВЦЭМ!$C$39:$C$782,СВЦЭМ!$A$39:$A$782,$A36,СВЦЭМ!$B$39:$B$782,D$11)+'СЕТ СН'!$F$12+СВЦЭМ!$D$10+'СЕТ СН'!$F$6-'СЕТ СН'!$F$22</f>
        <v>865.00348138999993</v>
      </c>
      <c r="E36" s="36">
        <f>SUMIFS(СВЦЭМ!$C$39:$C$782,СВЦЭМ!$A$39:$A$782,$A36,СВЦЭМ!$B$39:$B$782,E$11)+'СЕТ СН'!$F$12+СВЦЭМ!$D$10+'СЕТ СН'!$F$6-'СЕТ СН'!$F$22</f>
        <v>862.83267011999988</v>
      </c>
      <c r="F36" s="36">
        <f>SUMIFS(СВЦЭМ!$C$39:$C$782,СВЦЭМ!$A$39:$A$782,$A36,СВЦЭМ!$B$39:$B$782,F$11)+'СЕТ СН'!$F$12+СВЦЭМ!$D$10+'СЕТ СН'!$F$6-'СЕТ СН'!$F$22</f>
        <v>867.34672047999993</v>
      </c>
      <c r="G36" s="36">
        <f>SUMIFS(СВЦЭМ!$C$39:$C$782,СВЦЭМ!$A$39:$A$782,$A36,СВЦЭМ!$B$39:$B$782,G$11)+'СЕТ СН'!$F$12+СВЦЭМ!$D$10+'СЕТ СН'!$F$6-'СЕТ СН'!$F$22</f>
        <v>860.57602674999998</v>
      </c>
      <c r="H36" s="36">
        <f>SUMIFS(СВЦЭМ!$C$39:$C$782,СВЦЭМ!$A$39:$A$782,$A36,СВЦЭМ!$B$39:$B$782,H$11)+'СЕТ СН'!$F$12+СВЦЭМ!$D$10+'СЕТ СН'!$F$6-'СЕТ СН'!$F$22</f>
        <v>867.90037929000005</v>
      </c>
      <c r="I36" s="36">
        <f>SUMIFS(СВЦЭМ!$C$39:$C$782,СВЦЭМ!$A$39:$A$782,$A36,СВЦЭМ!$B$39:$B$782,I$11)+'СЕТ СН'!$F$12+СВЦЭМ!$D$10+'СЕТ СН'!$F$6-'СЕТ СН'!$F$22</f>
        <v>763.05497304999994</v>
      </c>
      <c r="J36" s="36">
        <f>SUMIFS(СВЦЭМ!$C$39:$C$782,СВЦЭМ!$A$39:$A$782,$A36,СВЦЭМ!$B$39:$B$782,J$11)+'СЕТ СН'!$F$12+СВЦЭМ!$D$10+'СЕТ СН'!$F$6-'СЕТ СН'!$F$22</f>
        <v>701.56353016999992</v>
      </c>
      <c r="K36" s="36">
        <f>SUMIFS(СВЦЭМ!$C$39:$C$782,СВЦЭМ!$A$39:$A$782,$A36,СВЦЭМ!$B$39:$B$782,K$11)+'СЕТ СН'!$F$12+СВЦЭМ!$D$10+'СЕТ СН'!$F$6-'СЕТ СН'!$F$22</f>
        <v>718.33710874000008</v>
      </c>
      <c r="L36" s="36">
        <f>SUMIFS(СВЦЭМ!$C$39:$C$782,СВЦЭМ!$A$39:$A$782,$A36,СВЦЭМ!$B$39:$B$782,L$11)+'СЕТ СН'!$F$12+СВЦЭМ!$D$10+'СЕТ СН'!$F$6-'СЕТ СН'!$F$22</f>
        <v>710.91883390999988</v>
      </c>
      <c r="M36" s="36">
        <f>SUMIFS(СВЦЭМ!$C$39:$C$782,СВЦЭМ!$A$39:$A$782,$A36,СВЦЭМ!$B$39:$B$782,M$11)+'СЕТ СН'!$F$12+СВЦЭМ!$D$10+'СЕТ СН'!$F$6-'СЕТ СН'!$F$22</f>
        <v>708.88207843999999</v>
      </c>
      <c r="N36" s="36">
        <f>SUMIFS(СВЦЭМ!$C$39:$C$782,СВЦЭМ!$A$39:$A$782,$A36,СВЦЭМ!$B$39:$B$782,N$11)+'СЕТ СН'!$F$12+СВЦЭМ!$D$10+'СЕТ СН'!$F$6-'СЕТ СН'!$F$22</f>
        <v>766.91098179000005</v>
      </c>
      <c r="O36" s="36">
        <f>SUMIFS(СВЦЭМ!$C$39:$C$782,СВЦЭМ!$A$39:$A$782,$A36,СВЦЭМ!$B$39:$B$782,O$11)+'СЕТ СН'!$F$12+СВЦЭМ!$D$10+'СЕТ СН'!$F$6-'СЕТ СН'!$F$22</f>
        <v>809.38614761000008</v>
      </c>
      <c r="P36" s="36">
        <f>SUMIFS(СВЦЭМ!$C$39:$C$782,СВЦЭМ!$A$39:$A$782,$A36,СВЦЭМ!$B$39:$B$782,P$11)+'СЕТ СН'!$F$12+СВЦЭМ!$D$10+'СЕТ СН'!$F$6-'СЕТ СН'!$F$22</f>
        <v>819.82399628999997</v>
      </c>
      <c r="Q36" s="36">
        <f>SUMIFS(СВЦЭМ!$C$39:$C$782,СВЦЭМ!$A$39:$A$782,$A36,СВЦЭМ!$B$39:$B$782,Q$11)+'СЕТ СН'!$F$12+СВЦЭМ!$D$10+'СЕТ СН'!$F$6-'СЕТ СН'!$F$22</f>
        <v>826.95453956000006</v>
      </c>
      <c r="R36" s="36">
        <f>SUMIFS(СВЦЭМ!$C$39:$C$782,СВЦЭМ!$A$39:$A$782,$A36,СВЦЭМ!$B$39:$B$782,R$11)+'СЕТ СН'!$F$12+СВЦЭМ!$D$10+'СЕТ СН'!$F$6-'СЕТ СН'!$F$22</f>
        <v>795.65017240999987</v>
      </c>
      <c r="S36" s="36">
        <f>SUMIFS(СВЦЭМ!$C$39:$C$782,СВЦЭМ!$A$39:$A$782,$A36,СВЦЭМ!$B$39:$B$782,S$11)+'СЕТ СН'!$F$12+СВЦЭМ!$D$10+'СЕТ СН'!$F$6-'СЕТ СН'!$F$22</f>
        <v>724.26471513000001</v>
      </c>
      <c r="T36" s="36">
        <f>SUMIFS(СВЦЭМ!$C$39:$C$782,СВЦЭМ!$A$39:$A$782,$A36,СВЦЭМ!$B$39:$B$782,T$11)+'СЕТ СН'!$F$12+СВЦЭМ!$D$10+'СЕТ СН'!$F$6-'СЕТ СН'!$F$22</f>
        <v>713.57018908999999</v>
      </c>
      <c r="U36" s="36">
        <f>SUMIFS(СВЦЭМ!$C$39:$C$782,СВЦЭМ!$A$39:$A$782,$A36,СВЦЭМ!$B$39:$B$782,U$11)+'СЕТ СН'!$F$12+СВЦЭМ!$D$10+'СЕТ СН'!$F$6-'СЕТ СН'!$F$22</f>
        <v>727.50583114999995</v>
      </c>
      <c r="V36" s="36">
        <f>SUMIFS(СВЦЭМ!$C$39:$C$782,СВЦЭМ!$A$39:$A$782,$A36,СВЦЭМ!$B$39:$B$782,V$11)+'СЕТ СН'!$F$12+СВЦЭМ!$D$10+'СЕТ СН'!$F$6-'СЕТ СН'!$F$22</f>
        <v>714.11055605999991</v>
      </c>
      <c r="W36" s="36">
        <f>SUMIFS(СВЦЭМ!$C$39:$C$782,СВЦЭМ!$A$39:$A$782,$A36,СВЦЭМ!$B$39:$B$782,W$11)+'СЕТ СН'!$F$12+СВЦЭМ!$D$10+'СЕТ СН'!$F$6-'СЕТ СН'!$F$22</f>
        <v>725.49202814</v>
      </c>
      <c r="X36" s="36">
        <f>SUMIFS(СВЦЭМ!$C$39:$C$782,СВЦЭМ!$A$39:$A$782,$A36,СВЦЭМ!$B$39:$B$782,X$11)+'СЕТ СН'!$F$12+СВЦЭМ!$D$10+'СЕТ СН'!$F$6-'СЕТ СН'!$F$22</f>
        <v>707.37785508999991</v>
      </c>
      <c r="Y36" s="36">
        <f>SUMIFS(СВЦЭМ!$C$39:$C$782,СВЦЭМ!$A$39:$A$782,$A36,СВЦЭМ!$B$39:$B$782,Y$11)+'СЕТ СН'!$F$12+СВЦЭМ!$D$10+'СЕТ СН'!$F$6-'СЕТ СН'!$F$22</f>
        <v>661.08039138999993</v>
      </c>
    </row>
    <row r="37" spans="1:25" ht="15.75" x14ac:dyDescent="0.2">
      <c r="A37" s="35">
        <f t="shared" si="0"/>
        <v>44373</v>
      </c>
      <c r="B37" s="36">
        <f>SUMIFS(СВЦЭМ!$C$39:$C$782,СВЦЭМ!$A$39:$A$782,$A37,СВЦЭМ!$B$39:$B$782,B$11)+'СЕТ СН'!$F$12+СВЦЭМ!$D$10+'СЕТ СН'!$F$6-'СЕТ СН'!$F$22</f>
        <v>698.81629421999992</v>
      </c>
      <c r="C37" s="36">
        <f>SUMIFS(СВЦЭМ!$C$39:$C$782,СВЦЭМ!$A$39:$A$782,$A37,СВЦЭМ!$B$39:$B$782,C$11)+'СЕТ СН'!$F$12+СВЦЭМ!$D$10+'СЕТ СН'!$F$6-'СЕТ СН'!$F$22</f>
        <v>789.58381018</v>
      </c>
      <c r="D37" s="36">
        <f>SUMIFS(СВЦЭМ!$C$39:$C$782,СВЦЭМ!$A$39:$A$782,$A37,СВЦЭМ!$B$39:$B$782,D$11)+'СЕТ СН'!$F$12+СВЦЭМ!$D$10+'СЕТ СН'!$F$6-'СЕТ СН'!$F$22</f>
        <v>806.19457577000003</v>
      </c>
      <c r="E37" s="36">
        <f>SUMIFS(СВЦЭМ!$C$39:$C$782,СВЦЭМ!$A$39:$A$782,$A37,СВЦЭМ!$B$39:$B$782,E$11)+'СЕТ СН'!$F$12+СВЦЭМ!$D$10+'СЕТ СН'!$F$6-'СЕТ СН'!$F$22</f>
        <v>805.66364731999988</v>
      </c>
      <c r="F37" s="36">
        <f>SUMIFS(СВЦЭМ!$C$39:$C$782,СВЦЭМ!$A$39:$A$782,$A37,СВЦЭМ!$B$39:$B$782,F$11)+'СЕТ СН'!$F$12+СВЦЭМ!$D$10+'СЕТ СН'!$F$6-'СЕТ СН'!$F$22</f>
        <v>806.91932244999998</v>
      </c>
      <c r="G37" s="36">
        <f>SUMIFS(СВЦЭМ!$C$39:$C$782,СВЦЭМ!$A$39:$A$782,$A37,СВЦЭМ!$B$39:$B$782,G$11)+'СЕТ СН'!$F$12+СВЦЭМ!$D$10+'СЕТ СН'!$F$6-'СЕТ СН'!$F$22</f>
        <v>803.7067017899999</v>
      </c>
      <c r="H37" s="36">
        <f>SUMIFS(СВЦЭМ!$C$39:$C$782,СВЦЭМ!$A$39:$A$782,$A37,СВЦЭМ!$B$39:$B$782,H$11)+'СЕТ СН'!$F$12+СВЦЭМ!$D$10+'СЕТ СН'!$F$6-'СЕТ СН'!$F$22</f>
        <v>804.16081788999986</v>
      </c>
      <c r="I37" s="36">
        <f>SUMIFS(СВЦЭМ!$C$39:$C$782,СВЦЭМ!$A$39:$A$782,$A37,СВЦЭМ!$B$39:$B$782,I$11)+'СЕТ СН'!$F$12+СВЦЭМ!$D$10+'СЕТ СН'!$F$6-'СЕТ СН'!$F$22</f>
        <v>785.40353619000007</v>
      </c>
      <c r="J37" s="36">
        <f>SUMIFS(СВЦЭМ!$C$39:$C$782,СВЦЭМ!$A$39:$A$782,$A37,СВЦЭМ!$B$39:$B$782,J$11)+'СЕТ СН'!$F$12+СВЦЭМ!$D$10+'СЕТ СН'!$F$6-'СЕТ СН'!$F$22</f>
        <v>720.64754197000002</v>
      </c>
      <c r="K37" s="36">
        <f>SUMIFS(СВЦЭМ!$C$39:$C$782,СВЦЭМ!$A$39:$A$782,$A37,СВЦЭМ!$B$39:$B$782,K$11)+'СЕТ СН'!$F$12+СВЦЭМ!$D$10+'СЕТ СН'!$F$6-'СЕТ СН'!$F$22</f>
        <v>679.78140936999989</v>
      </c>
      <c r="L37" s="36">
        <f>SUMIFS(СВЦЭМ!$C$39:$C$782,СВЦЭМ!$A$39:$A$782,$A37,СВЦЭМ!$B$39:$B$782,L$11)+'СЕТ СН'!$F$12+СВЦЭМ!$D$10+'СЕТ СН'!$F$6-'СЕТ СН'!$F$22</f>
        <v>684.86149243</v>
      </c>
      <c r="M37" s="36">
        <f>SUMIFS(СВЦЭМ!$C$39:$C$782,СВЦЭМ!$A$39:$A$782,$A37,СВЦЭМ!$B$39:$B$782,M$11)+'СЕТ СН'!$F$12+СВЦЭМ!$D$10+'СЕТ СН'!$F$6-'СЕТ СН'!$F$22</f>
        <v>701.20442993000006</v>
      </c>
      <c r="N37" s="36">
        <f>SUMIFS(СВЦЭМ!$C$39:$C$782,СВЦЭМ!$A$39:$A$782,$A37,СВЦЭМ!$B$39:$B$782,N$11)+'СЕТ СН'!$F$12+СВЦЭМ!$D$10+'СЕТ СН'!$F$6-'СЕТ СН'!$F$22</f>
        <v>756.93424983999989</v>
      </c>
      <c r="O37" s="36">
        <f>SUMIFS(СВЦЭМ!$C$39:$C$782,СВЦЭМ!$A$39:$A$782,$A37,СВЦЭМ!$B$39:$B$782,O$11)+'СЕТ СН'!$F$12+СВЦЭМ!$D$10+'СЕТ СН'!$F$6-'СЕТ СН'!$F$22</f>
        <v>760.1530447099999</v>
      </c>
      <c r="P37" s="36">
        <f>SUMIFS(СВЦЭМ!$C$39:$C$782,СВЦЭМ!$A$39:$A$782,$A37,СВЦЭМ!$B$39:$B$782,P$11)+'СЕТ СН'!$F$12+СВЦЭМ!$D$10+'СЕТ СН'!$F$6-'СЕТ СН'!$F$22</f>
        <v>763.56807869999989</v>
      </c>
      <c r="Q37" s="36">
        <f>SUMIFS(СВЦЭМ!$C$39:$C$782,СВЦЭМ!$A$39:$A$782,$A37,СВЦЭМ!$B$39:$B$782,Q$11)+'СЕТ СН'!$F$12+СВЦЭМ!$D$10+'СЕТ СН'!$F$6-'СЕТ СН'!$F$22</f>
        <v>762.63276545999997</v>
      </c>
      <c r="R37" s="36">
        <f>SUMIFS(СВЦЭМ!$C$39:$C$782,СВЦЭМ!$A$39:$A$782,$A37,СВЦЭМ!$B$39:$B$782,R$11)+'СЕТ СН'!$F$12+СВЦЭМ!$D$10+'СЕТ СН'!$F$6-'СЕТ СН'!$F$22</f>
        <v>725.8177876499999</v>
      </c>
      <c r="S37" s="36">
        <f>SUMIFS(СВЦЭМ!$C$39:$C$782,СВЦЭМ!$A$39:$A$782,$A37,СВЦЭМ!$B$39:$B$782,S$11)+'СЕТ СН'!$F$12+СВЦЭМ!$D$10+'СЕТ СН'!$F$6-'СЕТ СН'!$F$22</f>
        <v>688.22975066000004</v>
      </c>
      <c r="T37" s="36">
        <f>SUMIFS(СВЦЭМ!$C$39:$C$782,СВЦЭМ!$A$39:$A$782,$A37,СВЦЭМ!$B$39:$B$782,T$11)+'СЕТ СН'!$F$12+СВЦЭМ!$D$10+'СЕТ СН'!$F$6-'СЕТ СН'!$F$22</f>
        <v>680.19351970000002</v>
      </c>
      <c r="U37" s="36">
        <f>SUMIFS(СВЦЭМ!$C$39:$C$782,СВЦЭМ!$A$39:$A$782,$A37,СВЦЭМ!$B$39:$B$782,U$11)+'СЕТ СН'!$F$12+СВЦЭМ!$D$10+'СЕТ СН'!$F$6-'СЕТ СН'!$F$22</f>
        <v>688.0418473499999</v>
      </c>
      <c r="V37" s="36">
        <f>SUMIFS(СВЦЭМ!$C$39:$C$782,СВЦЭМ!$A$39:$A$782,$A37,СВЦЭМ!$B$39:$B$782,V$11)+'СЕТ СН'!$F$12+СВЦЭМ!$D$10+'СЕТ СН'!$F$6-'СЕТ СН'!$F$22</f>
        <v>677.66392137000003</v>
      </c>
      <c r="W37" s="36">
        <f>SUMIFS(СВЦЭМ!$C$39:$C$782,СВЦЭМ!$A$39:$A$782,$A37,СВЦЭМ!$B$39:$B$782,W$11)+'СЕТ СН'!$F$12+СВЦЭМ!$D$10+'СЕТ СН'!$F$6-'СЕТ СН'!$F$22</f>
        <v>692.87948233999987</v>
      </c>
      <c r="X37" s="36">
        <f>SUMIFS(СВЦЭМ!$C$39:$C$782,СВЦЭМ!$A$39:$A$782,$A37,СВЦЭМ!$B$39:$B$782,X$11)+'СЕТ СН'!$F$12+СВЦЭМ!$D$10+'СЕТ СН'!$F$6-'СЕТ СН'!$F$22</f>
        <v>679.98500633000003</v>
      </c>
      <c r="Y37" s="36">
        <f>SUMIFS(СВЦЭМ!$C$39:$C$782,СВЦЭМ!$A$39:$A$782,$A37,СВЦЭМ!$B$39:$B$782,Y$11)+'СЕТ СН'!$F$12+СВЦЭМ!$D$10+'СЕТ СН'!$F$6-'СЕТ СН'!$F$22</f>
        <v>637.19019578999996</v>
      </c>
    </row>
    <row r="38" spans="1:25" ht="15.75" x14ac:dyDescent="0.2">
      <c r="A38" s="35">
        <f t="shared" si="0"/>
        <v>44374</v>
      </c>
      <c r="B38" s="36">
        <f>SUMIFS(СВЦЭМ!$C$39:$C$782,СВЦЭМ!$A$39:$A$782,$A38,СВЦЭМ!$B$39:$B$782,B$11)+'СЕТ СН'!$F$12+СВЦЭМ!$D$10+'СЕТ СН'!$F$6-'СЕТ СН'!$F$22</f>
        <v>658.72621946000004</v>
      </c>
      <c r="C38" s="36">
        <f>SUMIFS(СВЦЭМ!$C$39:$C$782,СВЦЭМ!$A$39:$A$782,$A38,СВЦЭМ!$B$39:$B$782,C$11)+'СЕТ СН'!$F$12+СВЦЭМ!$D$10+'СЕТ СН'!$F$6-'СЕТ СН'!$F$22</f>
        <v>706.36685770000008</v>
      </c>
      <c r="D38" s="36">
        <f>SUMIFS(СВЦЭМ!$C$39:$C$782,СВЦЭМ!$A$39:$A$782,$A38,СВЦЭМ!$B$39:$B$782,D$11)+'СЕТ СН'!$F$12+СВЦЭМ!$D$10+'СЕТ СН'!$F$6-'СЕТ СН'!$F$22</f>
        <v>781.82374918000005</v>
      </c>
      <c r="E38" s="36">
        <f>SUMIFS(СВЦЭМ!$C$39:$C$782,СВЦЭМ!$A$39:$A$782,$A38,СВЦЭМ!$B$39:$B$782,E$11)+'СЕТ СН'!$F$12+СВЦЭМ!$D$10+'СЕТ СН'!$F$6-'СЕТ СН'!$F$22</f>
        <v>800.52372994999996</v>
      </c>
      <c r="F38" s="36">
        <f>SUMIFS(СВЦЭМ!$C$39:$C$782,СВЦЭМ!$A$39:$A$782,$A38,СВЦЭМ!$B$39:$B$782,F$11)+'СЕТ СН'!$F$12+СВЦЭМ!$D$10+'СЕТ СН'!$F$6-'СЕТ СН'!$F$22</f>
        <v>801.39103931</v>
      </c>
      <c r="G38" s="36">
        <f>SUMIFS(СВЦЭМ!$C$39:$C$782,СВЦЭМ!$A$39:$A$782,$A38,СВЦЭМ!$B$39:$B$782,G$11)+'СЕТ СН'!$F$12+СВЦЭМ!$D$10+'СЕТ СН'!$F$6-'СЕТ СН'!$F$22</f>
        <v>804.66665712999998</v>
      </c>
      <c r="H38" s="36">
        <f>SUMIFS(СВЦЭМ!$C$39:$C$782,СВЦЭМ!$A$39:$A$782,$A38,СВЦЭМ!$B$39:$B$782,H$11)+'СЕТ СН'!$F$12+СВЦЭМ!$D$10+'СЕТ СН'!$F$6-'СЕТ СН'!$F$22</f>
        <v>786.1815481399999</v>
      </c>
      <c r="I38" s="36">
        <f>SUMIFS(СВЦЭМ!$C$39:$C$782,СВЦЭМ!$A$39:$A$782,$A38,СВЦЭМ!$B$39:$B$782,I$11)+'СЕТ СН'!$F$12+СВЦЭМ!$D$10+'СЕТ СН'!$F$6-'СЕТ СН'!$F$22</f>
        <v>712.55241111999999</v>
      </c>
      <c r="J38" s="36">
        <f>SUMIFS(СВЦЭМ!$C$39:$C$782,СВЦЭМ!$A$39:$A$782,$A38,СВЦЭМ!$B$39:$B$782,J$11)+'СЕТ СН'!$F$12+СВЦЭМ!$D$10+'СЕТ СН'!$F$6-'СЕТ СН'!$F$22</f>
        <v>660.12002037999991</v>
      </c>
      <c r="K38" s="36">
        <f>SUMIFS(СВЦЭМ!$C$39:$C$782,СВЦЭМ!$A$39:$A$782,$A38,СВЦЭМ!$B$39:$B$782,K$11)+'СЕТ СН'!$F$12+СВЦЭМ!$D$10+'СЕТ СН'!$F$6-'СЕТ СН'!$F$22</f>
        <v>653.04111293000005</v>
      </c>
      <c r="L38" s="36">
        <f>SUMIFS(СВЦЭМ!$C$39:$C$782,СВЦЭМ!$A$39:$A$782,$A38,СВЦЭМ!$B$39:$B$782,L$11)+'СЕТ СН'!$F$12+СВЦЭМ!$D$10+'СЕТ СН'!$F$6-'СЕТ СН'!$F$22</f>
        <v>644.87495601000001</v>
      </c>
      <c r="M38" s="36">
        <f>SUMIFS(СВЦЭМ!$C$39:$C$782,СВЦЭМ!$A$39:$A$782,$A38,СВЦЭМ!$B$39:$B$782,M$11)+'СЕТ СН'!$F$12+СВЦЭМ!$D$10+'СЕТ СН'!$F$6-'СЕТ СН'!$F$22</f>
        <v>666.25012298999991</v>
      </c>
      <c r="N38" s="36">
        <f>SUMIFS(СВЦЭМ!$C$39:$C$782,СВЦЭМ!$A$39:$A$782,$A38,СВЦЭМ!$B$39:$B$782,N$11)+'СЕТ СН'!$F$12+СВЦЭМ!$D$10+'СЕТ СН'!$F$6-'СЕТ СН'!$F$22</f>
        <v>734.84279601000003</v>
      </c>
      <c r="O38" s="36">
        <f>SUMIFS(СВЦЭМ!$C$39:$C$782,СВЦЭМ!$A$39:$A$782,$A38,СВЦЭМ!$B$39:$B$782,O$11)+'СЕТ СН'!$F$12+СВЦЭМ!$D$10+'СЕТ СН'!$F$6-'СЕТ СН'!$F$22</f>
        <v>782.6677345999999</v>
      </c>
      <c r="P38" s="36">
        <f>SUMIFS(СВЦЭМ!$C$39:$C$782,СВЦЭМ!$A$39:$A$782,$A38,СВЦЭМ!$B$39:$B$782,P$11)+'СЕТ СН'!$F$12+СВЦЭМ!$D$10+'СЕТ СН'!$F$6-'СЕТ СН'!$F$22</f>
        <v>789.52541029999998</v>
      </c>
      <c r="Q38" s="36">
        <f>SUMIFS(СВЦЭМ!$C$39:$C$782,СВЦЭМ!$A$39:$A$782,$A38,СВЦЭМ!$B$39:$B$782,Q$11)+'СЕТ СН'!$F$12+СВЦЭМ!$D$10+'СЕТ СН'!$F$6-'СЕТ СН'!$F$22</f>
        <v>792.13580462000004</v>
      </c>
      <c r="R38" s="36">
        <f>SUMIFS(СВЦЭМ!$C$39:$C$782,СВЦЭМ!$A$39:$A$782,$A38,СВЦЭМ!$B$39:$B$782,R$11)+'СЕТ СН'!$F$12+СВЦЭМ!$D$10+'СЕТ СН'!$F$6-'СЕТ СН'!$F$22</f>
        <v>755.57782272999998</v>
      </c>
      <c r="S38" s="36">
        <f>SUMIFS(СВЦЭМ!$C$39:$C$782,СВЦЭМ!$A$39:$A$782,$A38,СВЦЭМ!$B$39:$B$782,S$11)+'СЕТ СН'!$F$12+СВЦЭМ!$D$10+'СЕТ СН'!$F$6-'СЕТ СН'!$F$22</f>
        <v>692.03510018999987</v>
      </c>
      <c r="T38" s="36">
        <f>SUMIFS(СВЦЭМ!$C$39:$C$782,СВЦЭМ!$A$39:$A$782,$A38,СВЦЭМ!$B$39:$B$782,T$11)+'СЕТ СН'!$F$12+СВЦЭМ!$D$10+'СЕТ СН'!$F$6-'СЕТ СН'!$F$22</f>
        <v>654.69597305000002</v>
      </c>
      <c r="U38" s="36">
        <f>SUMIFS(СВЦЭМ!$C$39:$C$782,СВЦЭМ!$A$39:$A$782,$A38,СВЦЭМ!$B$39:$B$782,U$11)+'СЕТ СН'!$F$12+СВЦЭМ!$D$10+'СЕТ СН'!$F$6-'СЕТ СН'!$F$22</f>
        <v>650.65360095000005</v>
      </c>
      <c r="V38" s="36">
        <f>SUMIFS(СВЦЭМ!$C$39:$C$782,СВЦЭМ!$A$39:$A$782,$A38,СВЦЭМ!$B$39:$B$782,V$11)+'СЕТ СН'!$F$12+СВЦЭМ!$D$10+'СЕТ СН'!$F$6-'СЕТ СН'!$F$22</f>
        <v>632.57391052000003</v>
      </c>
      <c r="W38" s="36">
        <f>SUMIFS(СВЦЭМ!$C$39:$C$782,СВЦЭМ!$A$39:$A$782,$A38,СВЦЭМ!$B$39:$B$782,W$11)+'СЕТ СН'!$F$12+СВЦЭМ!$D$10+'СЕТ СН'!$F$6-'СЕТ СН'!$F$22</f>
        <v>633.45503189999999</v>
      </c>
      <c r="X38" s="36">
        <f>SUMIFS(СВЦЭМ!$C$39:$C$782,СВЦЭМ!$A$39:$A$782,$A38,СВЦЭМ!$B$39:$B$782,X$11)+'СЕТ СН'!$F$12+СВЦЭМ!$D$10+'СЕТ СН'!$F$6-'СЕТ СН'!$F$22</f>
        <v>630.21967457999995</v>
      </c>
      <c r="Y38" s="36">
        <f>SUMIFS(СВЦЭМ!$C$39:$C$782,СВЦЭМ!$A$39:$A$782,$A38,СВЦЭМ!$B$39:$B$782,Y$11)+'СЕТ СН'!$F$12+СВЦЭМ!$D$10+'СЕТ СН'!$F$6-'СЕТ СН'!$F$22</f>
        <v>627.41356453000003</v>
      </c>
    </row>
    <row r="39" spans="1:25" ht="15.75" x14ac:dyDescent="0.2">
      <c r="A39" s="35">
        <f t="shared" si="0"/>
        <v>44375</v>
      </c>
      <c r="B39" s="36">
        <f>SUMIFS(СВЦЭМ!$C$39:$C$782,СВЦЭМ!$A$39:$A$782,$A39,СВЦЭМ!$B$39:$B$782,B$11)+'СЕТ СН'!$F$12+СВЦЭМ!$D$10+'СЕТ СН'!$F$6-'СЕТ СН'!$F$22</f>
        <v>672.97252643999991</v>
      </c>
      <c r="C39" s="36">
        <f>SUMIFS(СВЦЭМ!$C$39:$C$782,СВЦЭМ!$A$39:$A$782,$A39,СВЦЭМ!$B$39:$B$782,C$11)+'СЕТ СН'!$F$12+СВЦЭМ!$D$10+'СЕТ СН'!$F$6-'СЕТ СН'!$F$22</f>
        <v>752.96057238000003</v>
      </c>
      <c r="D39" s="36">
        <f>SUMIFS(СВЦЭМ!$C$39:$C$782,СВЦЭМ!$A$39:$A$782,$A39,СВЦЭМ!$B$39:$B$782,D$11)+'СЕТ СН'!$F$12+СВЦЭМ!$D$10+'СЕТ СН'!$F$6-'СЕТ СН'!$F$22</f>
        <v>769.74288135000006</v>
      </c>
      <c r="E39" s="36">
        <f>SUMIFS(СВЦЭМ!$C$39:$C$782,СВЦЭМ!$A$39:$A$782,$A39,СВЦЭМ!$B$39:$B$782,E$11)+'СЕТ СН'!$F$12+СВЦЭМ!$D$10+'СЕТ СН'!$F$6-'СЕТ СН'!$F$22</f>
        <v>782.64560359999996</v>
      </c>
      <c r="F39" s="36">
        <f>SUMIFS(СВЦЭМ!$C$39:$C$782,СВЦЭМ!$A$39:$A$782,$A39,СВЦЭМ!$B$39:$B$782,F$11)+'СЕТ СН'!$F$12+СВЦЭМ!$D$10+'СЕТ СН'!$F$6-'СЕТ СН'!$F$22</f>
        <v>780.94660270999998</v>
      </c>
      <c r="G39" s="36">
        <f>SUMIFS(СВЦЭМ!$C$39:$C$782,СВЦЭМ!$A$39:$A$782,$A39,СВЦЭМ!$B$39:$B$782,G$11)+'СЕТ СН'!$F$12+СВЦЭМ!$D$10+'СЕТ СН'!$F$6-'СЕТ СН'!$F$22</f>
        <v>766.88067146999992</v>
      </c>
      <c r="H39" s="36">
        <f>SUMIFS(СВЦЭМ!$C$39:$C$782,СВЦЭМ!$A$39:$A$782,$A39,СВЦЭМ!$B$39:$B$782,H$11)+'СЕТ СН'!$F$12+СВЦЭМ!$D$10+'СЕТ СН'!$F$6-'СЕТ СН'!$F$22</f>
        <v>769.62591683999995</v>
      </c>
      <c r="I39" s="36">
        <f>SUMIFS(СВЦЭМ!$C$39:$C$782,СВЦЭМ!$A$39:$A$782,$A39,СВЦЭМ!$B$39:$B$782,I$11)+'СЕТ СН'!$F$12+СВЦЭМ!$D$10+'СЕТ СН'!$F$6-'СЕТ СН'!$F$22</f>
        <v>823.58859720999999</v>
      </c>
      <c r="J39" s="36">
        <f>SUMIFS(СВЦЭМ!$C$39:$C$782,СВЦЭМ!$A$39:$A$782,$A39,СВЦЭМ!$B$39:$B$782,J$11)+'СЕТ СН'!$F$12+СВЦЭМ!$D$10+'СЕТ СН'!$F$6-'СЕТ СН'!$F$22</f>
        <v>753.10426948999998</v>
      </c>
      <c r="K39" s="36">
        <f>SUMIFS(СВЦЭМ!$C$39:$C$782,СВЦЭМ!$A$39:$A$782,$A39,СВЦЭМ!$B$39:$B$782,K$11)+'СЕТ СН'!$F$12+СВЦЭМ!$D$10+'СЕТ СН'!$F$6-'СЕТ СН'!$F$22</f>
        <v>706.99809209</v>
      </c>
      <c r="L39" s="36">
        <f>SUMIFS(СВЦЭМ!$C$39:$C$782,СВЦЭМ!$A$39:$A$782,$A39,СВЦЭМ!$B$39:$B$782,L$11)+'СЕТ СН'!$F$12+СВЦЭМ!$D$10+'СЕТ СН'!$F$6-'СЕТ СН'!$F$22</f>
        <v>677.37024827000005</v>
      </c>
      <c r="M39" s="36">
        <f>SUMIFS(СВЦЭМ!$C$39:$C$782,СВЦЭМ!$A$39:$A$782,$A39,СВЦЭМ!$B$39:$B$782,M$11)+'СЕТ СН'!$F$12+СВЦЭМ!$D$10+'СЕТ СН'!$F$6-'СЕТ СН'!$F$22</f>
        <v>709.23015996999993</v>
      </c>
      <c r="N39" s="36">
        <f>SUMIFS(СВЦЭМ!$C$39:$C$782,СВЦЭМ!$A$39:$A$782,$A39,СВЦЭМ!$B$39:$B$782,N$11)+'СЕТ СН'!$F$12+СВЦЭМ!$D$10+'СЕТ СН'!$F$6-'СЕТ СН'!$F$22</f>
        <v>786.71403478999991</v>
      </c>
      <c r="O39" s="36">
        <f>SUMIFS(СВЦЭМ!$C$39:$C$782,СВЦЭМ!$A$39:$A$782,$A39,СВЦЭМ!$B$39:$B$782,O$11)+'СЕТ СН'!$F$12+СВЦЭМ!$D$10+'СЕТ СН'!$F$6-'СЕТ СН'!$F$22</f>
        <v>812.01269286999991</v>
      </c>
      <c r="P39" s="36">
        <f>SUMIFS(СВЦЭМ!$C$39:$C$782,СВЦЭМ!$A$39:$A$782,$A39,СВЦЭМ!$B$39:$B$782,P$11)+'СЕТ СН'!$F$12+СВЦЭМ!$D$10+'СЕТ СН'!$F$6-'СЕТ СН'!$F$22</f>
        <v>818.33871742999986</v>
      </c>
      <c r="Q39" s="36">
        <f>SUMIFS(СВЦЭМ!$C$39:$C$782,СВЦЭМ!$A$39:$A$782,$A39,СВЦЭМ!$B$39:$B$782,Q$11)+'СЕТ СН'!$F$12+СВЦЭМ!$D$10+'СЕТ СН'!$F$6-'СЕТ СН'!$F$22</f>
        <v>811.97139506999997</v>
      </c>
      <c r="R39" s="36">
        <f>SUMIFS(СВЦЭМ!$C$39:$C$782,СВЦЭМ!$A$39:$A$782,$A39,СВЦЭМ!$B$39:$B$782,R$11)+'СЕТ СН'!$F$12+СВЦЭМ!$D$10+'СЕТ СН'!$F$6-'СЕТ СН'!$F$22</f>
        <v>781.69007033999992</v>
      </c>
      <c r="S39" s="36">
        <f>SUMIFS(СВЦЭМ!$C$39:$C$782,СВЦЭМ!$A$39:$A$782,$A39,СВЦЭМ!$B$39:$B$782,S$11)+'СЕТ СН'!$F$12+СВЦЭМ!$D$10+'СЕТ СН'!$F$6-'СЕТ СН'!$F$22</f>
        <v>732.70894440000006</v>
      </c>
      <c r="T39" s="36">
        <f>SUMIFS(СВЦЭМ!$C$39:$C$782,СВЦЭМ!$A$39:$A$782,$A39,СВЦЭМ!$B$39:$B$782,T$11)+'СЕТ СН'!$F$12+СВЦЭМ!$D$10+'СЕТ СН'!$F$6-'СЕТ СН'!$F$22</f>
        <v>675.72642877999988</v>
      </c>
      <c r="U39" s="36">
        <f>SUMIFS(СВЦЭМ!$C$39:$C$782,СВЦЭМ!$A$39:$A$782,$A39,СВЦЭМ!$B$39:$B$782,U$11)+'СЕТ СН'!$F$12+СВЦЭМ!$D$10+'СЕТ СН'!$F$6-'СЕТ СН'!$F$22</f>
        <v>686.31452291999994</v>
      </c>
      <c r="V39" s="36">
        <f>SUMIFS(СВЦЭМ!$C$39:$C$782,СВЦЭМ!$A$39:$A$782,$A39,СВЦЭМ!$B$39:$B$782,V$11)+'СЕТ СН'!$F$12+СВЦЭМ!$D$10+'СЕТ СН'!$F$6-'СЕТ СН'!$F$22</f>
        <v>652.22322112999996</v>
      </c>
      <c r="W39" s="36">
        <f>SUMIFS(СВЦЭМ!$C$39:$C$782,СВЦЭМ!$A$39:$A$782,$A39,СВЦЭМ!$B$39:$B$782,W$11)+'СЕТ СН'!$F$12+СВЦЭМ!$D$10+'СЕТ СН'!$F$6-'СЕТ СН'!$F$22</f>
        <v>663.62148894999996</v>
      </c>
      <c r="X39" s="36">
        <f>SUMIFS(СВЦЭМ!$C$39:$C$782,СВЦЭМ!$A$39:$A$782,$A39,СВЦЭМ!$B$39:$B$782,X$11)+'СЕТ СН'!$F$12+СВЦЭМ!$D$10+'СЕТ СН'!$F$6-'СЕТ СН'!$F$22</f>
        <v>671.7936480599999</v>
      </c>
      <c r="Y39" s="36">
        <f>SUMIFS(СВЦЭМ!$C$39:$C$782,СВЦЭМ!$A$39:$A$782,$A39,СВЦЭМ!$B$39:$B$782,Y$11)+'СЕТ СН'!$F$12+СВЦЭМ!$D$10+'СЕТ СН'!$F$6-'СЕТ СН'!$F$22</f>
        <v>717.71061351999992</v>
      </c>
    </row>
    <row r="40" spans="1:25" ht="15.75" x14ac:dyDescent="0.2">
      <c r="A40" s="35">
        <f t="shared" si="0"/>
        <v>44376</v>
      </c>
      <c r="B40" s="36">
        <f>SUMIFS(СВЦЭМ!$C$39:$C$782,СВЦЭМ!$A$39:$A$782,$A40,СВЦЭМ!$B$39:$B$782,B$11)+'СЕТ СН'!$F$12+СВЦЭМ!$D$10+'СЕТ СН'!$F$6-'СЕТ СН'!$F$22</f>
        <v>716.45287458000007</v>
      </c>
      <c r="C40" s="36">
        <f>SUMIFS(СВЦЭМ!$C$39:$C$782,СВЦЭМ!$A$39:$A$782,$A40,СВЦЭМ!$B$39:$B$782,C$11)+'СЕТ СН'!$F$12+СВЦЭМ!$D$10+'СЕТ СН'!$F$6-'СЕТ СН'!$F$22</f>
        <v>750.27537359999997</v>
      </c>
      <c r="D40" s="36">
        <f>SUMIFS(СВЦЭМ!$C$39:$C$782,СВЦЭМ!$A$39:$A$782,$A40,СВЦЭМ!$B$39:$B$782,D$11)+'СЕТ СН'!$F$12+СВЦЭМ!$D$10+'СЕТ СН'!$F$6-'СЕТ СН'!$F$22</f>
        <v>763.74795986999993</v>
      </c>
      <c r="E40" s="36">
        <f>SUMIFS(СВЦЭМ!$C$39:$C$782,СВЦЭМ!$A$39:$A$782,$A40,СВЦЭМ!$B$39:$B$782,E$11)+'СЕТ СН'!$F$12+СВЦЭМ!$D$10+'СЕТ СН'!$F$6-'СЕТ СН'!$F$22</f>
        <v>780.24180342999989</v>
      </c>
      <c r="F40" s="36">
        <f>SUMIFS(СВЦЭМ!$C$39:$C$782,СВЦЭМ!$A$39:$A$782,$A40,СВЦЭМ!$B$39:$B$782,F$11)+'СЕТ СН'!$F$12+СВЦЭМ!$D$10+'СЕТ СН'!$F$6-'СЕТ СН'!$F$22</f>
        <v>780.70647226999995</v>
      </c>
      <c r="G40" s="36">
        <f>SUMIFS(СВЦЭМ!$C$39:$C$782,СВЦЭМ!$A$39:$A$782,$A40,СВЦЭМ!$B$39:$B$782,G$11)+'СЕТ СН'!$F$12+СВЦЭМ!$D$10+'СЕТ СН'!$F$6-'СЕТ СН'!$F$22</f>
        <v>771.94840744999988</v>
      </c>
      <c r="H40" s="36">
        <f>SUMIFS(СВЦЭМ!$C$39:$C$782,СВЦЭМ!$A$39:$A$782,$A40,СВЦЭМ!$B$39:$B$782,H$11)+'СЕТ СН'!$F$12+СВЦЭМ!$D$10+'СЕТ СН'!$F$6-'СЕТ СН'!$F$22</f>
        <v>760.51851304999991</v>
      </c>
      <c r="I40" s="36">
        <f>SUMIFS(СВЦЭМ!$C$39:$C$782,СВЦЭМ!$A$39:$A$782,$A40,СВЦЭМ!$B$39:$B$782,I$11)+'СЕТ СН'!$F$12+СВЦЭМ!$D$10+'СЕТ СН'!$F$6-'СЕТ СН'!$F$22</f>
        <v>804.69452623000006</v>
      </c>
      <c r="J40" s="36">
        <f>SUMIFS(СВЦЭМ!$C$39:$C$782,СВЦЭМ!$A$39:$A$782,$A40,СВЦЭМ!$B$39:$B$782,J$11)+'СЕТ СН'!$F$12+СВЦЭМ!$D$10+'СЕТ СН'!$F$6-'СЕТ СН'!$F$22</f>
        <v>743.22203668999987</v>
      </c>
      <c r="K40" s="36">
        <f>SUMIFS(СВЦЭМ!$C$39:$C$782,СВЦЭМ!$A$39:$A$782,$A40,СВЦЭМ!$B$39:$B$782,K$11)+'СЕТ СН'!$F$12+СВЦЭМ!$D$10+'СЕТ СН'!$F$6-'СЕТ СН'!$F$22</f>
        <v>703.32455198000002</v>
      </c>
      <c r="L40" s="36">
        <f>SUMIFS(СВЦЭМ!$C$39:$C$782,СВЦЭМ!$A$39:$A$782,$A40,СВЦЭМ!$B$39:$B$782,L$11)+'СЕТ СН'!$F$12+СВЦЭМ!$D$10+'СЕТ СН'!$F$6-'СЕТ СН'!$F$22</f>
        <v>674.71517066999991</v>
      </c>
      <c r="M40" s="36">
        <f>SUMIFS(СВЦЭМ!$C$39:$C$782,СВЦЭМ!$A$39:$A$782,$A40,СВЦЭМ!$B$39:$B$782,M$11)+'СЕТ СН'!$F$12+СВЦЭМ!$D$10+'СЕТ СН'!$F$6-'СЕТ СН'!$F$22</f>
        <v>701.14674113000001</v>
      </c>
      <c r="N40" s="36">
        <f>SUMIFS(СВЦЭМ!$C$39:$C$782,СВЦЭМ!$A$39:$A$782,$A40,СВЦЭМ!$B$39:$B$782,N$11)+'СЕТ СН'!$F$12+СВЦЭМ!$D$10+'СЕТ СН'!$F$6-'СЕТ СН'!$F$22</f>
        <v>778.92965127000002</v>
      </c>
      <c r="O40" s="36">
        <f>SUMIFS(СВЦЭМ!$C$39:$C$782,СВЦЭМ!$A$39:$A$782,$A40,СВЦЭМ!$B$39:$B$782,O$11)+'СЕТ СН'!$F$12+СВЦЭМ!$D$10+'СЕТ СН'!$F$6-'СЕТ СН'!$F$22</f>
        <v>814.82970559</v>
      </c>
      <c r="P40" s="36">
        <f>SUMIFS(СВЦЭМ!$C$39:$C$782,СВЦЭМ!$A$39:$A$782,$A40,СВЦЭМ!$B$39:$B$782,P$11)+'СЕТ СН'!$F$12+СВЦЭМ!$D$10+'СЕТ СН'!$F$6-'СЕТ СН'!$F$22</f>
        <v>820.74940345999994</v>
      </c>
      <c r="Q40" s="36">
        <f>SUMIFS(СВЦЭМ!$C$39:$C$782,СВЦЭМ!$A$39:$A$782,$A40,СВЦЭМ!$B$39:$B$782,Q$11)+'СЕТ СН'!$F$12+СВЦЭМ!$D$10+'СЕТ СН'!$F$6-'СЕТ СН'!$F$22</f>
        <v>812.45199533999994</v>
      </c>
      <c r="R40" s="36">
        <f>SUMIFS(СВЦЭМ!$C$39:$C$782,СВЦЭМ!$A$39:$A$782,$A40,СВЦЭМ!$B$39:$B$782,R$11)+'СЕТ СН'!$F$12+СВЦЭМ!$D$10+'СЕТ СН'!$F$6-'СЕТ СН'!$F$22</f>
        <v>784.68633232000002</v>
      </c>
      <c r="S40" s="36">
        <f>SUMIFS(СВЦЭМ!$C$39:$C$782,СВЦЭМ!$A$39:$A$782,$A40,СВЦЭМ!$B$39:$B$782,S$11)+'СЕТ СН'!$F$12+СВЦЭМ!$D$10+'СЕТ СН'!$F$6-'СЕТ СН'!$F$22</f>
        <v>735.65818035999996</v>
      </c>
      <c r="T40" s="36">
        <f>SUMIFS(СВЦЭМ!$C$39:$C$782,СВЦЭМ!$A$39:$A$782,$A40,СВЦЭМ!$B$39:$B$782,T$11)+'СЕТ СН'!$F$12+СВЦЭМ!$D$10+'СЕТ СН'!$F$6-'СЕТ СН'!$F$22</f>
        <v>687.74295325000003</v>
      </c>
      <c r="U40" s="36">
        <f>SUMIFS(СВЦЭМ!$C$39:$C$782,СВЦЭМ!$A$39:$A$782,$A40,СВЦЭМ!$B$39:$B$782,U$11)+'СЕТ СН'!$F$12+СВЦЭМ!$D$10+'СЕТ СН'!$F$6-'СЕТ СН'!$F$22</f>
        <v>689.35177163000003</v>
      </c>
      <c r="V40" s="36">
        <f>SUMIFS(СВЦЭМ!$C$39:$C$782,СВЦЭМ!$A$39:$A$782,$A40,СВЦЭМ!$B$39:$B$782,V$11)+'СЕТ СН'!$F$12+СВЦЭМ!$D$10+'СЕТ СН'!$F$6-'СЕТ СН'!$F$22</f>
        <v>657.34344945999987</v>
      </c>
      <c r="W40" s="36">
        <f>SUMIFS(СВЦЭМ!$C$39:$C$782,СВЦЭМ!$A$39:$A$782,$A40,СВЦЭМ!$B$39:$B$782,W$11)+'СЕТ СН'!$F$12+СВЦЭМ!$D$10+'СЕТ СН'!$F$6-'СЕТ СН'!$F$22</f>
        <v>667.87371716000007</v>
      </c>
      <c r="X40" s="36">
        <f>SUMIFS(СВЦЭМ!$C$39:$C$782,СВЦЭМ!$A$39:$A$782,$A40,СВЦЭМ!$B$39:$B$782,X$11)+'СЕТ СН'!$F$12+СВЦЭМ!$D$10+'СЕТ СН'!$F$6-'СЕТ СН'!$F$22</f>
        <v>681.34800831000007</v>
      </c>
      <c r="Y40" s="36">
        <f>SUMIFS(СВЦЭМ!$C$39:$C$782,СВЦЭМ!$A$39:$A$782,$A40,СВЦЭМ!$B$39:$B$782,Y$11)+'СЕТ СН'!$F$12+СВЦЭМ!$D$10+'СЕТ СН'!$F$6-'СЕТ СН'!$F$22</f>
        <v>715.10283523999988</v>
      </c>
    </row>
    <row r="41" spans="1:25" ht="15.75" x14ac:dyDescent="0.2">
      <c r="A41" s="35">
        <f t="shared" si="0"/>
        <v>44377</v>
      </c>
      <c r="B41" s="36">
        <f>SUMIFS(СВЦЭМ!$C$39:$C$782,СВЦЭМ!$A$39:$A$782,$A41,СВЦЭМ!$B$39:$B$782,B$11)+'СЕТ СН'!$F$12+СВЦЭМ!$D$10+'СЕТ СН'!$F$6-'СЕТ СН'!$F$22</f>
        <v>717.37764930999992</v>
      </c>
      <c r="C41" s="36">
        <f>SUMIFS(СВЦЭМ!$C$39:$C$782,СВЦЭМ!$A$39:$A$782,$A41,СВЦЭМ!$B$39:$B$782,C$11)+'СЕТ СН'!$F$12+СВЦЭМ!$D$10+'СЕТ СН'!$F$6-'СЕТ СН'!$F$22</f>
        <v>806.50570891999996</v>
      </c>
      <c r="D41" s="36">
        <f>SUMIFS(СВЦЭМ!$C$39:$C$782,СВЦЭМ!$A$39:$A$782,$A41,СВЦЭМ!$B$39:$B$782,D$11)+'СЕТ СН'!$F$12+СВЦЭМ!$D$10+'СЕТ СН'!$F$6-'СЕТ СН'!$F$22</f>
        <v>890.24395557000003</v>
      </c>
      <c r="E41" s="36">
        <f>SUMIFS(СВЦЭМ!$C$39:$C$782,СВЦЭМ!$A$39:$A$782,$A41,СВЦЭМ!$B$39:$B$782,E$11)+'СЕТ СН'!$F$12+СВЦЭМ!$D$10+'СЕТ СН'!$F$6-'СЕТ СН'!$F$22</f>
        <v>886.4503615399999</v>
      </c>
      <c r="F41" s="36">
        <f>SUMIFS(СВЦЭМ!$C$39:$C$782,СВЦЭМ!$A$39:$A$782,$A41,СВЦЭМ!$B$39:$B$782,F$11)+'СЕТ СН'!$F$12+СВЦЭМ!$D$10+'СЕТ СН'!$F$6-'СЕТ СН'!$F$22</f>
        <v>884.47354197000004</v>
      </c>
      <c r="G41" s="36">
        <f>SUMIFS(СВЦЭМ!$C$39:$C$782,СВЦЭМ!$A$39:$A$782,$A41,СВЦЭМ!$B$39:$B$782,G$11)+'СЕТ СН'!$F$12+СВЦЭМ!$D$10+'СЕТ СН'!$F$6-'СЕТ СН'!$F$22</f>
        <v>878.51171152000006</v>
      </c>
      <c r="H41" s="36">
        <f>SUMIFS(СВЦЭМ!$C$39:$C$782,СВЦЭМ!$A$39:$A$782,$A41,СВЦЭМ!$B$39:$B$782,H$11)+'СЕТ СН'!$F$12+СВЦЭМ!$D$10+'СЕТ СН'!$F$6-'СЕТ СН'!$F$22</f>
        <v>854.01579315999993</v>
      </c>
      <c r="I41" s="36">
        <f>SUMIFS(СВЦЭМ!$C$39:$C$782,СВЦЭМ!$A$39:$A$782,$A41,СВЦЭМ!$B$39:$B$782,I$11)+'СЕТ СН'!$F$12+СВЦЭМ!$D$10+'СЕТ СН'!$F$6-'СЕТ СН'!$F$22</f>
        <v>762.20175487000006</v>
      </c>
      <c r="J41" s="36">
        <f>SUMIFS(СВЦЭМ!$C$39:$C$782,СВЦЭМ!$A$39:$A$782,$A41,СВЦЭМ!$B$39:$B$782,J$11)+'СЕТ СН'!$F$12+СВЦЭМ!$D$10+'СЕТ СН'!$F$6-'СЕТ СН'!$F$22</f>
        <v>694.61120901999993</v>
      </c>
      <c r="K41" s="36">
        <f>SUMIFS(СВЦЭМ!$C$39:$C$782,СВЦЭМ!$A$39:$A$782,$A41,СВЦЭМ!$B$39:$B$782,K$11)+'СЕТ СН'!$F$12+СВЦЭМ!$D$10+'СЕТ СН'!$F$6-'СЕТ СН'!$F$22</f>
        <v>646.03941699999996</v>
      </c>
      <c r="L41" s="36">
        <f>SUMIFS(СВЦЭМ!$C$39:$C$782,СВЦЭМ!$A$39:$A$782,$A41,СВЦЭМ!$B$39:$B$782,L$11)+'СЕТ СН'!$F$12+СВЦЭМ!$D$10+'СЕТ СН'!$F$6-'СЕТ СН'!$F$22</f>
        <v>623.23011225000005</v>
      </c>
      <c r="M41" s="36">
        <f>SUMIFS(СВЦЭМ!$C$39:$C$782,СВЦЭМ!$A$39:$A$782,$A41,СВЦЭМ!$B$39:$B$782,M$11)+'СЕТ СН'!$F$12+СВЦЭМ!$D$10+'СЕТ СН'!$F$6-'СЕТ СН'!$F$22</f>
        <v>658.75805818000003</v>
      </c>
      <c r="N41" s="36">
        <f>SUMIFS(СВЦЭМ!$C$39:$C$782,СВЦЭМ!$A$39:$A$782,$A41,СВЦЭМ!$B$39:$B$782,N$11)+'СЕТ СН'!$F$12+СВЦЭМ!$D$10+'СЕТ СН'!$F$6-'СЕТ СН'!$F$22</f>
        <v>720.83421223999994</v>
      </c>
      <c r="O41" s="36">
        <f>SUMIFS(СВЦЭМ!$C$39:$C$782,СВЦЭМ!$A$39:$A$782,$A41,СВЦЭМ!$B$39:$B$782,O$11)+'СЕТ СН'!$F$12+СВЦЭМ!$D$10+'СЕТ СН'!$F$6-'СЕТ СН'!$F$22</f>
        <v>765.15200507999998</v>
      </c>
      <c r="P41" s="36">
        <f>SUMIFS(СВЦЭМ!$C$39:$C$782,СВЦЭМ!$A$39:$A$782,$A41,СВЦЭМ!$B$39:$B$782,P$11)+'СЕТ СН'!$F$12+СВЦЭМ!$D$10+'СЕТ СН'!$F$6-'СЕТ СН'!$F$22</f>
        <v>785.13771889999998</v>
      </c>
      <c r="Q41" s="36">
        <f>SUMIFS(СВЦЭМ!$C$39:$C$782,СВЦЭМ!$A$39:$A$782,$A41,СВЦЭМ!$B$39:$B$782,Q$11)+'СЕТ СН'!$F$12+СВЦЭМ!$D$10+'СЕТ СН'!$F$6-'СЕТ СН'!$F$22</f>
        <v>771.98409083000001</v>
      </c>
      <c r="R41" s="36">
        <f>SUMIFS(СВЦЭМ!$C$39:$C$782,СВЦЭМ!$A$39:$A$782,$A41,СВЦЭМ!$B$39:$B$782,R$11)+'СЕТ СН'!$F$12+СВЦЭМ!$D$10+'СЕТ СН'!$F$6-'СЕТ СН'!$F$22</f>
        <v>731.38500937000003</v>
      </c>
      <c r="S41" s="36">
        <f>SUMIFS(СВЦЭМ!$C$39:$C$782,СВЦЭМ!$A$39:$A$782,$A41,СВЦЭМ!$B$39:$B$782,S$11)+'СЕТ СН'!$F$12+СВЦЭМ!$D$10+'СЕТ СН'!$F$6-'СЕТ СН'!$F$22</f>
        <v>668.71466635999991</v>
      </c>
      <c r="T41" s="36">
        <f>SUMIFS(СВЦЭМ!$C$39:$C$782,СВЦЭМ!$A$39:$A$782,$A41,СВЦЭМ!$B$39:$B$782,T$11)+'СЕТ СН'!$F$12+СВЦЭМ!$D$10+'СЕТ СН'!$F$6-'СЕТ СН'!$F$22</f>
        <v>641.89715971999999</v>
      </c>
      <c r="U41" s="36">
        <f>SUMIFS(СВЦЭМ!$C$39:$C$782,СВЦЭМ!$A$39:$A$782,$A41,СВЦЭМ!$B$39:$B$782,U$11)+'СЕТ СН'!$F$12+СВЦЭМ!$D$10+'СЕТ СН'!$F$6-'СЕТ СН'!$F$22</f>
        <v>643.44237831999999</v>
      </c>
      <c r="V41" s="36">
        <f>SUMIFS(СВЦЭМ!$C$39:$C$782,СВЦЭМ!$A$39:$A$782,$A41,СВЦЭМ!$B$39:$B$782,V$11)+'СЕТ СН'!$F$12+СВЦЭМ!$D$10+'СЕТ СН'!$F$6-'СЕТ СН'!$F$22</f>
        <v>626.06542106000006</v>
      </c>
      <c r="W41" s="36">
        <f>SUMIFS(СВЦЭМ!$C$39:$C$782,СВЦЭМ!$A$39:$A$782,$A41,СВЦЭМ!$B$39:$B$782,W$11)+'СЕТ СН'!$F$12+СВЦЭМ!$D$10+'СЕТ СН'!$F$6-'СЕТ СН'!$F$22</f>
        <v>628.46112676000007</v>
      </c>
      <c r="X41" s="36">
        <f>SUMIFS(СВЦЭМ!$C$39:$C$782,СВЦЭМ!$A$39:$A$782,$A41,СВЦЭМ!$B$39:$B$782,X$11)+'СЕТ СН'!$F$12+СВЦЭМ!$D$10+'СЕТ СН'!$F$6-'СЕТ СН'!$F$22</f>
        <v>637.28984704000004</v>
      </c>
      <c r="Y41" s="36">
        <f>SUMIFS(СВЦЭМ!$C$39:$C$782,СВЦЭМ!$A$39:$A$782,$A41,СВЦЭМ!$B$39:$B$782,Y$11)+'СЕТ СН'!$F$12+СВЦЭМ!$D$10+'СЕТ СН'!$F$6-'СЕТ СН'!$F$22</f>
        <v>644.43407763000005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СН'!$G$12+СВЦЭМ!$D$10+'СЕТ СН'!$G$6-'СЕТ СН'!$G$22</f>
        <v>910.04336169999988</v>
      </c>
      <c r="C48" s="36">
        <f>SUMIFS(СВЦЭМ!$C$39:$C$782,СВЦЭМ!$A$39:$A$782,$A48,СВЦЭМ!$B$39:$B$782,C$47)+'СЕТ СН'!$G$12+СВЦЭМ!$D$10+'СЕТ СН'!$G$6-'СЕТ СН'!$G$22</f>
        <v>971.69975797999996</v>
      </c>
      <c r="D48" s="36">
        <f>SUMIFS(СВЦЭМ!$C$39:$C$782,СВЦЭМ!$A$39:$A$782,$A48,СВЦЭМ!$B$39:$B$782,D$47)+'СЕТ СН'!$G$12+СВЦЭМ!$D$10+'СЕТ СН'!$G$6-'СЕТ СН'!$G$22</f>
        <v>994.03328111999986</v>
      </c>
      <c r="E48" s="36">
        <f>SUMIFS(СВЦЭМ!$C$39:$C$782,СВЦЭМ!$A$39:$A$782,$A48,СВЦЭМ!$B$39:$B$782,E$47)+'СЕТ СН'!$G$12+СВЦЭМ!$D$10+'СЕТ СН'!$G$6-'СЕТ СН'!$G$22</f>
        <v>1002.5680084099999</v>
      </c>
      <c r="F48" s="36">
        <f>SUMIFS(СВЦЭМ!$C$39:$C$782,СВЦЭМ!$A$39:$A$782,$A48,СВЦЭМ!$B$39:$B$782,F$47)+'СЕТ СН'!$G$12+СВЦЭМ!$D$10+'СЕТ СН'!$G$6-'СЕТ СН'!$G$22</f>
        <v>1000.2070036299999</v>
      </c>
      <c r="G48" s="36">
        <f>SUMIFS(СВЦЭМ!$C$39:$C$782,СВЦЭМ!$A$39:$A$782,$A48,СВЦЭМ!$B$39:$B$782,G$47)+'СЕТ СН'!$G$12+СВЦЭМ!$D$10+'СЕТ СН'!$G$6-'СЕТ СН'!$G$22</f>
        <v>986.53925907999997</v>
      </c>
      <c r="H48" s="36">
        <f>SUMIFS(СВЦЭМ!$C$39:$C$782,СВЦЭМ!$A$39:$A$782,$A48,СВЦЭМ!$B$39:$B$782,H$47)+'СЕТ СН'!$G$12+СВЦЭМ!$D$10+'СЕТ СН'!$G$6-'СЕТ СН'!$G$22</f>
        <v>946.30527353999992</v>
      </c>
      <c r="I48" s="36">
        <f>SUMIFS(СВЦЭМ!$C$39:$C$782,СВЦЭМ!$A$39:$A$782,$A48,СВЦЭМ!$B$39:$B$782,I$47)+'СЕТ СН'!$G$12+СВЦЭМ!$D$10+'СЕТ СН'!$G$6-'СЕТ СН'!$G$22</f>
        <v>857.95825685</v>
      </c>
      <c r="J48" s="36">
        <f>SUMIFS(СВЦЭМ!$C$39:$C$782,СВЦЭМ!$A$39:$A$782,$A48,СВЦЭМ!$B$39:$B$782,J$47)+'СЕТ СН'!$G$12+СВЦЭМ!$D$10+'СЕТ СН'!$G$6-'СЕТ СН'!$G$22</f>
        <v>809.90868516</v>
      </c>
      <c r="K48" s="36">
        <f>SUMIFS(СВЦЭМ!$C$39:$C$782,СВЦЭМ!$A$39:$A$782,$A48,СВЦЭМ!$B$39:$B$782,K$47)+'СЕТ СН'!$G$12+СВЦЭМ!$D$10+'СЕТ СН'!$G$6-'СЕТ СН'!$G$22</f>
        <v>909.31178497999986</v>
      </c>
      <c r="L48" s="36">
        <f>SUMIFS(СВЦЭМ!$C$39:$C$782,СВЦЭМ!$A$39:$A$782,$A48,СВЦЭМ!$B$39:$B$782,L$47)+'СЕТ СН'!$G$12+СВЦЭМ!$D$10+'СЕТ СН'!$G$6-'СЕТ СН'!$G$22</f>
        <v>895.08258537999995</v>
      </c>
      <c r="M48" s="36">
        <f>SUMIFS(СВЦЭМ!$C$39:$C$782,СВЦЭМ!$A$39:$A$782,$A48,СВЦЭМ!$B$39:$B$782,M$47)+'СЕТ СН'!$G$12+СВЦЭМ!$D$10+'СЕТ СН'!$G$6-'СЕТ СН'!$G$22</f>
        <v>881.12826517000008</v>
      </c>
      <c r="N48" s="36">
        <f>SUMIFS(СВЦЭМ!$C$39:$C$782,СВЦЭМ!$A$39:$A$782,$A48,СВЦЭМ!$B$39:$B$782,N$47)+'СЕТ СН'!$G$12+СВЦЭМ!$D$10+'СЕТ СН'!$G$6-'СЕТ СН'!$G$22</f>
        <v>895.29808535999996</v>
      </c>
      <c r="O48" s="36">
        <f>SUMIFS(СВЦЭМ!$C$39:$C$782,СВЦЭМ!$A$39:$A$782,$A48,СВЦЭМ!$B$39:$B$782,O$47)+'СЕТ СН'!$G$12+СВЦЭМ!$D$10+'СЕТ СН'!$G$6-'СЕТ СН'!$G$22</f>
        <v>933.50749668000003</v>
      </c>
      <c r="P48" s="36">
        <f>SUMIFS(СВЦЭМ!$C$39:$C$782,СВЦЭМ!$A$39:$A$782,$A48,СВЦЭМ!$B$39:$B$782,P$47)+'СЕТ СН'!$G$12+СВЦЭМ!$D$10+'СЕТ СН'!$G$6-'СЕТ СН'!$G$22</f>
        <v>937.16984318000004</v>
      </c>
      <c r="Q48" s="36">
        <f>SUMIFS(СВЦЭМ!$C$39:$C$782,СВЦЭМ!$A$39:$A$782,$A48,СВЦЭМ!$B$39:$B$782,Q$47)+'СЕТ СН'!$G$12+СВЦЭМ!$D$10+'СЕТ СН'!$G$6-'СЕТ СН'!$G$22</f>
        <v>943.17884804999994</v>
      </c>
      <c r="R48" s="36">
        <f>SUMIFS(СВЦЭМ!$C$39:$C$782,СВЦЭМ!$A$39:$A$782,$A48,СВЦЭМ!$B$39:$B$782,R$47)+'СЕТ СН'!$G$12+СВЦЭМ!$D$10+'СЕТ СН'!$G$6-'СЕТ СН'!$G$22</f>
        <v>897.04735110999991</v>
      </c>
      <c r="S48" s="36">
        <f>SUMIFS(СВЦЭМ!$C$39:$C$782,СВЦЭМ!$A$39:$A$782,$A48,СВЦЭМ!$B$39:$B$782,S$47)+'СЕТ СН'!$G$12+СВЦЭМ!$D$10+'СЕТ СН'!$G$6-'СЕТ СН'!$G$22</f>
        <v>898.44250955999996</v>
      </c>
      <c r="T48" s="36">
        <f>SUMIFS(СВЦЭМ!$C$39:$C$782,СВЦЭМ!$A$39:$A$782,$A48,СВЦЭМ!$B$39:$B$782,T$47)+'СЕТ СН'!$G$12+СВЦЭМ!$D$10+'СЕТ СН'!$G$6-'СЕТ СН'!$G$22</f>
        <v>907.26600732999987</v>
      </c>
      <c r="U48" s="36">
        <f>SUMIFS(СВЦЭМ!$C$39:$C$782,СВЦЭМ!$A$39:$A$782,$A48,СВЦЭМ!$B$39:$B$782,U$47)+'СЕТ СН'!$G$12+СВЦЭМ!$D$10+'СЕТ СН'!$G$6-'СЕТ СН'!$G$22</f>
        <v>903.60263886000007</v>
      </c>
      <c r="V48" s="36">
        <f>SUMIFS(СВЦЭМ!$C$39:$C$782,СВЦЭМ!$A$39:$A$782,$A48,СВЦЭМ!$B$39:$B$782,V$47)+'СЕТ СН'!$G$12+СВЦЭМ!$D$10+'СЕТ СН'!$G$6-'СЕТ СН'!$G$22</f>
        <v>909.58715009000002</v>
      </c>
      <c r="W48" s="36">
        <f>SUMIFS(СВЦЭМ!$C$39:$C$782,СВЦЭМ!$A$39:$A$782,$A48,СВЦЭМ!$B$39:$B$782,W$47)+'СЕТ СН'!$G$12+СВЦЭМ!$D$10+'СЕТ СН'!$G$6-'СЕТ СН'!$G$22</f>
        <v>921.09174598000004</v>
      </c>
      <c r="X48" s="36">
        <f>SUMIFS(СВЦЭМ!$C$39:$C$782,СВЦЭМ!$A$39:$A$782,$A48,СВЦЭМ!$B$39:$B$782,X$47)+'СЕТ СН'!$G$12+СВЦЭМ!$D$10+'СЕТ СН'!$G$6-'СЕТ СН'!$G$22</f>
        <v>927.62770971999998</v>
      </c>
      <c r="Y48" s="36">
        <f>SUMIFS(СВЦЭМ!$C$39:$C$782,СВЦЭМ!$A$39:$A$782,$A48,СВЦЭМ!$B$39:$B$782,Y$47)+'СЕТ СН'!$G$12+СВЦЭМ!$D$10+'СЕТ СН'!$G$6-'СЕТ СН'!$G$22</f>
        <v>877.22837693999986</v>
      </c>
    </row>
    <row r="49" spans="1:25" ht="15.75" x14ac:dyDescent="0.2">
      <c r="A49" s="35">
        <f>A48+1</f>
        <v>44349</v>
      </c>
      <c r="B49" s="36">
        <f>SUMIFS(СВЦЭМ!$C$39:$C$782,СВЦЭМ!$A$39:$A$782,$A49,СВЦЭМ!$B$39:$B$782,B$47)+'СЕТ СН'!$G$12+СВЦЭМ!$D$10+'СЕТ СН'!$G$6-'СЕТ СН'!$G$22</f>
        <v>854.23319322999987</v>
      </c>
      <c r="C49" s="36">
        <f>SUMIFS(СВЦЭМ!$C$39:$C$782,СВЦЭМ!$A$39:$A$782,$A49,СВЦЭМ!$B$39:$B$782,C$47)+'СЕТ СН'!$G$12+СВЦЭМ!$D$10+'СЕТ СН'!$G$6-'СЕТ СН'!$G$22</f>
        <v>911.46622645000002</v>
      </c>
      <c r="D49" s="36">
        <f>SUMIFS(СВЦЭМ!$C$39:$C$782,СВЦЭМ!$A$39:$A$782,$A49,СВЦЭМ!$B$39:$B$782,D$47)+'СЕТ СН'!$G$12+СВЦЭМ!$D$10+'СЕТ СН'!$G$6-'СЕТ СН'!$G$22</f>
        <v>983.49008417000005</v>
      </c>
      <c r="E49" s="36">
        <f>SUMIFS(СВЦЭМ!$C$39:$C$782,СВЦЭМ!$A$39:$A$782,$A49,СВЦЭМ!$B$39:$B$782,E$47)+'СЕТ СН'!$G$12+СВЦЭМ!$D$10+'СЕТ СН'!$G$6-'СЕТ СН'!$G$22</f>
        <v>989.72618401</v>
      </c>
      <c r="F49" s="36">
        <f>SUMIFS(СВЦЭМ!$C$39:$C$782,СВЦЭМ!$A$39:$A$782,$A49,СВЦЭМ!$B$39:$B$782,F$47)+'СЕТ СН'!$G$12+СВЦЭМ!$D$10+'СЕТ СН'!$G$6-'СЕТ СН'!$G$22</f>
        <v>997.40940338999985</v>
      </c>
      <c r="G49" s="36">
        <f>SUMIFS(СВЦЭМ!$C$39:$C$782,СВЦЭМ!$A$39:$A$782,$A49,СВЦЭМ!$B$39:$B$782,G$47)+'СЕТ СН'!$G$12+СВЦЭМ!$D$10+'СЕТ СН'!$G$6-'СЕТ СН'!$G$22</f>
        <v>976.80264396000007</v>
      </c>
      <c r="H49" s="36">
        <f>SUMIFS(СВЦЭМ!$C$39:$C$782,СВЦЭМ!$A$39:$A$782,$A49,СВЦЭМ!$B$39:$B$782,H$47)+'СЕТ СН'!$G$12+СВЦЭМ!$D$10+'СЕТ СН'!$G$6-'СЕТ СН'!$G$22</f>
        <v>949.14898973000004</v>
      </c>
      <c r="I49" s="36">
        <f>SUMIFS(СВЦЭМ!$C$39:$C$782,СВЦЭМ!$A$39:$A$782,$A49,СВЦЭМ!$B$39:$B$782,I$47)+'СЕТ СН'!$G$12+СВЦЭМ!$D$10+'СЕТ СН'!$G$6-'СЕТ СН'!$G$22</f>
        <v>885.07256011999993</v>
      </c>
      <c r="J49" s="36">
        <f>SUMIFS(СВЦЭМ!$C$39:$C$782,СВЦЭМ!$A$39:$A$782,$A49,СВЦЭМ!$B$39:$B$782,J$47)+'СЕТ СН'!$G$12+СВЦЭМ!$D$10+'СЕТ СН'!$G$6-'СЕТ СН'!$G$22</f>
        <v>850.17764381999996</v>
      </c>
      <c r="K49" s="36">
        <f>SUMIFS(СВЦЭМ!$C$39:$C$782,СВЦЭМ!$A$39:$A$782,$A49,СВЦЭМ!$B$39:$B$782,K$47)+'СЕТ СН'!$G$12+СВЦЭМ!$D$10+'СЕТ СН'!$G$6-'СЕТ СН'!$G$22</f>
        <v>872.07863367000004</v>
      </c>
      <c r="L49" s="36">
        <f>SUMIFS(СВЦЭМ!$C$39:$C$782,СВЦЭМ!$A$39:$A$782,$A49,СВЦЭМ!$B$39:$B$782,L$47)+'СЕТ СН'!$G$12+СВЦЭМ!$D$10+'СЕТ СН'!$G$6-'СЕТ СН'!$G$22</f>
        <v>869.25537725999993</v>
      </c>
      <c r="M49" s="36">
        <f>SUMIFS(СВЦЭМ!$C$39:$C$782,СВЦЭМ!$A$39:$A$782,$A49,СВЦЭМ!$B$39:$B$782,M$47)+'СЕТ СН'!$G$12+СВЦЭМ!$D$10+'СЕТ СН'!$G$6-'СЕТ СН'!$G$22</f>
        <v>873.63055994000001</v>
      </c>
      <c r="N49" s="36">
        <f>SUMIFS(СВЦЭМ!$C$39:$C$782,СВЦЭМ!$A$39:$A$782,$A49,СВЦЭМ!$B$39:$B$782,N$47)+'СЕТ СН'!$G$12+СВЦЭМ!$D$10+'СЕТ СН'!$G$6-'СЕТ СН'!$G$22</f>
        <v>927.52265882999995</v>
      </c>
      <c r="O49" s="36">
        <f>SUMIFS(СВЦЭМ!$C$39:$C$782,СВЦЭМ!$A$39:$A$782,$A49,СВЦЭМ!$B$39:$B$782,O$47)+'СЕТ СН'!$G$12+СВЦЭМ!$D$10+'СЕТ СН'!$G$6-'СЕТ СН'!$G$22</f>
        <v>966.29139775999988</v>
      </c>
      <c r="P49" s="36">
        <f>SUMIFS(СВЦЭМ!$C$39:$C$782,СВЦЭМ!$A$39:$A$782,$A49,СВЦЭМ!$B$39:$B$782,P$47)+'СЕТ СН'!$G$12+СВЦЭМ!$D$10+'СЕТ СН'!$G$6-'СЕТ СН'!$G$22</f>
        <v>973.13006238000003</v>
      </c>
      <c r="Q49" s="36">
        <f>SUMIFS(СВЦЭМ!$C$39:$C$782,СВЦЭМ!$A$39:$A$782,$A49,СВЦЭМ!$B$39:$B$782,Q$47)+'СЕТ СН'!$G$12+СВЦЭМ!$D$10+'СЕТ СН'!$G$6-'СЕТ СН'!$G$22</f>
        <v>974.91992333000007</v>
      </c>
      <c r="R49" s="36">
        <f>SUMIFS(СВЦЭМ!$C$39:$C$782,СВЦЭМ!$A$39:$A$782,$A49,СВЦЭМ!$B$39:$B$782,R$47)+'СЕТ СН'!$G$12+СВЦЭМ!$D$10+'СЕТ СН'!$G$6-'СЕТ СН'!$G$22</f>
        <v>935.58563621000008</v>
      </c>
      <c r="S49" s="36">
        <f>SUMIFS(СВЦЭМ!$C$39:$C$782,СВЦЭМ!$A$39:$A$782,$A49,СВЦЭМ!$B$39:$B$782,S$47)+'СЕТ СН'!$G$12+СВЦЭМ!$D$10+'СЕТ СН'!$G$6-'СЕТ СН'!$G$22</f>
        <v>930.01815975999989</v>
      </c>
      <c r="T49" s="36">
        <f>SUMIFS(СВЦЭМ!$C$39:$C$782,СВЦЭМ!$A$39:$A$782,$A49,СВЦЭМ!$B$39:$B$782,T$47)+'СЕТ СН'!$G$12+СВЦЭМ!$D$10+'СЕТ СН'!$G$6-'СЕТ СН'!$G$22</f>
        <v>909.64575594000007</v>
      </c>
      <c r="U49" s="36">
        <f>SUMIFS(СВЦЭМ!$C$39:$C$782,СВЦЭМ!$A$39:$A$782,$A49,СВЦЭМ!$B$39:$B$782,U$47)+'СЕТ СН'!$G$12+СВЦЭМ!$D$10+'СЕТ СН'!$G$6-'СЕТ СН'!$G$22</f>
        <v>878.04850155999998</v>
      </c>
      <c r="V49" s="36">
        <f>SUMIFS(СВЦЭМ!$C$39:$C$782,СВЦЭМ!$A$39:$A$782,$A49,СВЦЭМ!$B$39:$B$782,V$47)+'СЕТ СН'!$G$12+СВЦЭМ!$D$10+'СЕТ СН'!$G$6-'СЕТ СН'!$G$22</f>
        <v>865.09726131999992</v>
      </c>
      <c r="W49" s="36">
        <f>SUMIFS(СВЦЭМ!$C$39:$C$782,СВЦЭМ!$A$39:$A$782,$A49,СВЦЭМ!$B$39:$B$782,W$47)+'СЕТ СН'!$G$12+СВЦЭМ!$D$10+'СЕТ СН'!$G$6-'СЕТ СН'!$G$22</f>
        <v>876.51376346999996</v>
      </c>
      <c r="X49" s="36">
        <f>SUMIFS(СВЦЭМ!$C$39:$C$782,СВЦЭМ!$A$39:$A$782,$A49,СВЦЭМ!$B$39:$B$782,X$47)+'СЕТ СН'!$G$12+СВЦЭМ!$D$10+'СЕТ СН'!$G$6-'СЕТ СН'!$G$22</f>
        <v>943.33192938000002</v>
      </c>
      <c r="Y49" s="36">
        <f>SUMIFS(СВЦЭМ!$C$39:$C$782,СВЦЭМ!$A$39:$A$782,$A49,СВЦЭМ!$B$39:$B$782,Y$47)+'СЕТ СН'!$G$12+СВЦЭМ!$D$10+'СЕТ СН'!$G$6-'СЕТ СН'!$G$22</f>
        <v>900.90438784999992</v>
      </c>
    </row>
    <row r="50" spans="1:25" ht="15.75" x14ac:dyDescent="0.2">
      <c r="A50" s="35">
        <f t="shared" ref="A50:A77" si="1">A49+1</f>
        <v>44350</v>
      </c>
      <c r="B50" s="36">
        <f>SUMIFS(СВЦЭМ!$C$39:$C$782,СВЦЭМ!$A$39:$A$782,$A50,СВЦЭМ!$B$39:$B$782,B$47)+'СЕТ СН'!$G$12+СВЦЭМ!$D$10+'СЕТ СН'!$G$6-'СЕТ СН'!$G$22</f>
        <v>827.36213703999988</v>
      </c>
      <c r="C50" s="36">
        <f>SUMIFS(СВЦЭМ!$C$39:$C$782,СВЦЭМ!$A$39:$A$782,$A50,СВЦЭМ!$B$39:$B$782,C$47)+'СЕТ СН'!$G$12+СВЦЭМ!$D$10+'СЕТ СН'!$G$6-'СЕТ СН'!$G$22</f>
        <v>888.60766184999989</v>
      </c>
      <c r="D50" s="36">
        <f>SUMIFS(СВЦЭМ!$C$39:$C$782,СВЦЭМ!$A$39:$A$782,$A50,СВЦЭМ!$B$39:$B$782,D$47)+'СЕТ СН'!$G$12+СВЦЭМ!$D$10+'СЕТ СН'!$G$6-'СЕТ СН'!$G$22</f>
        <v>962.01438966000001</v>
      </c>
      <c r="E50" s="36">
        <f>SUMIFS(СВЦЭМ!$C$39:$C$782,СВЦЭМ!$A$39:$A$782,$A50,СВЦЭМ!$B$39:$B$782,E$47)+'СЕТ СН'!$G$12+СВЦЭМ!$D$10+'СЕТ СН'!$G$6-'СЕТ СН'!$G$22</f>
        <v>979.54886955999996</v>
      </c>
      <c r="F50" s="36">
        <f>SUMIFS(СВЦЭМ!$C$39:$C$782,СВЦЭМ!$A$39:$A$782,$A50,СВЦЭМ!$B$39:$B$782,F$47)+'СЕТ СН'!$G$12+СВЦЭМ!$D$10+'СЕТ СН'!$G$6-'СЕТ СН'!$G$22</f>
        <v>980.20830922999994</v>
      </c>
      <c r="G50" s="36">
        <f>SUMIFS(СВЦЭМ!$C$39:$C$782,СВЦЭМ!$A$39:$A$782,$A50,СВЦЭМ!$B$39:$B$782,G$47)+'СЕТ СН'!$G$12+СВЦЭМ!$D$10+'СЕТ СН'!$G$6-'СЕТ СН'!$G$22</f>
        <v>962.46142203999989</v>
      </c>
      <c r="H50" s="36">
        <f>SUMIFS(СВЦЭМ!$C$39:$C$782,СВЦЭМ!$A$39:$A$782,$A50,СВЦЭМ!$B$39:$B$782,H$47)+'СЕТ СН'!$G$12+СВЦЭМ!$D$10+'СЕТ СН'!$G$6-'СЕТ СН'!$G$22</f>
        <v>925.83787697000002</v>
      </c>
      <c r="I50" s="36">
        <f>SUMIFS(СВЦЭМ!$C$39:$C$782,СВЦЭМ!$A$39:$A$782,$A50,СВЦЭМ!$B$39:$B$782,I$47)+'СЕТ СН'!$G$12+СВЦЭМ!$D$10+'СЕТ СН'!$G$6-'СЕТ СН'!$G$22</f>
        <v>909.11778654999989</v>
      </c>
      <c r="J50" s="36">
        <f>SUMIFS(СВЦЭМ!$C$39:$C$782,СВЦЭМ!$A$39:$A$782,$A50,СВЦЭМ!$B$39:$B$782,J$47)+'СЕТ СН'!$G$12+СВЦЭМ!$D$10+'СЕТ СН'!$G$6-'СЕТ СН'!$G$22</f>
        <v>943.61676263000004</v>
      </c>
      <c r="K50" s="36">
        <f>SUMIFS(СВЦЭМ!$C$39:$C$782,СВЦЭМ!$A$39:$A$782,$A50,СВЦЭМ!$B$39:$B$782,K$47)+'СЕТ СН'!$G$12+СВЦЭМ!$D$10+'СЕТ СН'!$G$6-'СЕТ СН'!$G$22</f>
        <v>964.79264940999997</v>
      </c>
      <c r="L50" s="36">
        <f>SUMIFS(СВЦЭМ!$C$39:$C$782,СВЦЭМ!$A$39:$A$782,$A50,СВЦЭМ!$B$39:$B$782,L$47)+'СЕТ СН'!$G$12+СВЦЭМ!$D$10+'СЕТ СН'!$G$6-'СЕТ СН'!$G$22</f>
        <v>971.94461840999998</v>
      </c>
      <c r="M50" s="36">
        <f>SUMIFS(СВЦЭМ!$C$39:$C$782,СВЦЭМ!$A$39:$A$782,$A50,СВЦЭМ!$B$39:$B$782,M$47)+'СЕТ СН'!$G$12+СВЦЭМ!$D$10+'СЕТ СН'!$G$6-'СЕТ СН'!$G$22</f>
        <v>954.42169051999986</v>
      </c>
      <c r="N50" s="36">
        <f>SUMIFS(СВЦЭМ!$C$39:$C$782,СВЦЭМ!$A$39:$A$782,$A50,СВЦЭМ!$B$39:$B$782,N$47)+'СЕТ СН'!$G$12+СВЦЭМ!$D$10+'СЕТ СН'!$G$6-'СЕТ СН'!$G$22</f>
        <v>951.32820625999989</v>
      </c>
      <c r="O50" s="36">
        <f>SUMIFS(СВЦЭМ!$C$39:$C$782,СВЦЭМ!$A$39:$A$782,$A50,СВЦЭМ!$B$39:$B$782,O$47)+'СЕТ СН'!$G$12+СВЦЭМ!$D$10+'СЕТ СН'!$G$6-'СЕТ СН'!$G$22</f>
        <v>971.01886497999999</v>
      </c>
      <c r="P50" s="36">
        <f>SUMIFS(СВЦЭМ!$C$39:$C$782,СВЦЭМ!$A$39:$A$782,$A50,СВЦЭМ!$B$39:$B$782,P$47)+'СЕТ СН'!$G$12+СВЦЭМ!$D$10+'СЕТ СН'!$G$6-'СЕТ СН'!$G$22</f>
        <v>981.86572135000006</v>
      </c>
      <c r="Q50" s="36">
        <f>SUMIFS(СВЦЭМ!$C$39:$C$782,СВЦЭМ!$A$39:$A$782,$A50,СВЦЭМ!$B$39:$B$782,Q$47)+'СЕТ СН'!$G$12+СВЦЭМ!$D$10+'СЕТ СН'!$G$6-'СЕТ СН'!$G$22</f>
        <v>976.93349055999988</v>
      </c>
      <c r="R50" s="36">
        <f>SUMIFS(СВЦЭМ!$C$39:$C$782,СВЦЭМ!$A$39:$A$782,$A50,СВЦЭМ!$B$39:$B$782,R$47)+'СЕТ СН'!$G$12+СВЦЭМ!$D$10+'СЕТ СН'!$G$6-'СЕТ СН'!$G$22</f>
        <v>943.59981298999992</v>
      </c>
      <c r="S50" s="36">
        <f>SUMIFS(СВЦЭМ!$C$39:$C$782,СВЦЭМ!$A$39:$A$782,$A50,СВЦЭМ!$B$39:$B$782,S$47)+'СЕТ СН'!$G$12+СВЦЭМ!$D$10+'СЕТ СН'!$G$6-'СЕТ СН'!$G$22</f>
        <v>965.45058339000002</v>
      </c>
      <c r="T50" s="36">
        <f>SUMIFS(СВЦЭМ!$C$39:$C$782,СВЦЭМ!$A$39:$A$782,$A50,СВЦЭМ!$B$39:$B$782,T$47)+'СЕТ СН'!$G$12+СВЦЭМ!$D$10+'СЕТ СН'!$G$6-'СЕТ СН'!$G$22</f>
        <v>940.18387041999995</v>
      </c>
      <c r="U50" s="36">
        <f>SUMIFS(СВЦЭМ!$C$39:$C$782,СВЦЭМ!$A$39:$A$782,$A50,СВЦЭМ!$B$39:$B$782,U$47)+'СЕТ СН'!$G$12+СВЦЭМ!$D$10+'СЕТ СН'!$G$6-'СЕТ СН'!$G$22</f>
        <v>903.20101468999997</v>
      </c>
      <c r="V50" s="36">
        <f>SUMIFS(СВЦЭМ!$C$39:$C$782,СВЦЭМ!$A$39:$A$782,$A50,СВЦЭМ!$B$39:$B$782,V$47)+'СЕТ СН'!$G$12+СВЦЭМ!$D$10+'СЕТ СН'!$G$6-'СЕТ СН'!$G$22</f>
        <v>915.25826087999985</v>
      </c>
      <c r="W50" s="36">
        <f>SUMIFS(СВЦЭМ!$C$39:$C$782,СВЦЭМ!$A$39:$A$782,$A50,СВЦЭМ!$B$39:$B$782,W$47)+'СЕТ СН'!$G$12+СВЦЭМ!$D$10+'СЕТ СН'!$G$6-'СЕТ СН'!$G$22</f>
        <v>923.13373024999987</v>
      </c>
      <c r="X50" s="36">
        <f>SUMIFS(СВЦЭМ!$C$39:$C$782,СВЦЭМ!$A$39:$A$782,$A50,СВЦЭМ!$B$39:$B$782,X$47)+'СЕТ СН'!$G$12+СВЦЭМ!$D$10+'СЕТ СН'!$G$6-'СЕТ СН'!$G$22</f>
        <v>901.12394638000001</v>
      </c>
      <c r="Y50" s="36">
        <f>SUMIFS(СВЦЭМ!$C$39:$C$782,СВЦЭМ!$A$39:$A$782,$A50,СВЦЭМ!$B$39:$B$782,Y$47)+'СЕТ СН'!$G$12+СВЦЭМ!$D$10+'СЕТ СН'!$G$6-'СЕТ СН'!$G$22</f>
        <v>852.19313443999999</v>
      </c>
    </row>
    <row r="51" spans="1:25" ht="15.75" x14ac:dyDescent="0.2">
      <c r="A51" s="35">
        <f t="shared" si="1"/>
        <v>44351</v>
      </c>
      <c r="B51" s="36">
        <f>SUMIFS(СВЦЭМ!$C$39:$C$782,СВЦЭМ!$A$39:$A$782,$A51,СВЦЭМ!$B$39:$B$782,B$47)+'СЕТ СН'!$G$12+СВЦЭМ!$D$10+'СЕТ СН'!$G$6-'СЕТ СН'!$G$22</f>
        <v>826.90798016999997</v>
      </c>
      <c r="C51" s="36">
        <f>SUMIFS(СВЦЭМ!$C$39:$C$782,СВЦЭМ!$A$39:$A$782,$A51,СВЦЭМ!$B$39:$B$782,C$47)+'СЕТ СН'!$G$12+СВЦЭМ!$D$10+'СЕТ СН'!$G$6-'СЕТ СН'!$G$22</f>
        <v>899.0213635099999</v>
      </c>
      <c r="D51" s="36">
        <f>SUMIFS(СВЦЭМ!$C$39:$C$782,СВЦЭМ!$A$39:$A$782,$A51,СВЦЭМ!$B$39:$B$782,D$47)+'СЕТ СН'!$G$12+СВЦЭМ!$D$10+'СЕТ СН'!$G$6-'СЕТ СН'!$G$22</f>
        <v>967.71076743999993</v>
      </c>
      <c r="E51" s="36">
        <f>SUMIFS(СВЦЭМ!$C$39:$C$782,СВЦЭМ!$A$39:$A$782,$A51,СВЦЭМ!$B$39:$B$782,E$47)+'СЕТ СН'!$G$12+СВЦЭМ!$D$10+'СЕТ СН'!$G$6-'СЕТ СН'!$G$22</f>
        <v>977.13109946999998</v>
      </c>
      <c r="F51" s="36">
        <f>SUMIFS(СВЦЭМ!$C$39:$C$782,СВЦЭМ!$A$39:$A$782,$A51,СВЦЭМ!$B$39:$B$782,F$47)+'СЕТ СН'!$G$12+СВЦЭМ!$D$10+'СЕТ СН'!$G$6-'СЕТ СН'!$G$22</f>
        <v>974.66509315999997</v>
      </c>
      <c r="G51" s="36">
        <f>SUMIFS(СВЦЭМ!$C$39:$C$782,СВЦЭМ!$A$39:$A$782,$A51,СВЦЭМ!$B$39:$B$782,G$47)+'СЕТ СН'!$G$12+СВЦЭМ!$D$10+'СЕТ СН'!$G$6-'СЕТ СН'!$G$22</f>
        <v>965.93395837999992</v>
      </c>
      <c r="H51" s="36">
        <f>SUMIFS(СВЦЭМ!$C$39:$C$782,СВЦЭМ!$A$39:$A$782,$A51,СВЦЭМ!$B$39:$B$782,H$47)+'СЕТ СН'!$G$12+СВЦЭМ!$D$10+'СЕТ СН'!$G$6-'СЕТ СН'!$G$22</f>
        <v>925.12660860000005</v>
      </c>
      <c r="I51" s="36">
        <f>SUMIFS(СВЦЭМ!$C$39:$C$782,СВЦЭМ!$A$39:$A$782,$A51,СВЦЭМ!$B$39:$B$782,I$47)+'СЕТ СН'!$G$12+СВЦЭМ!$D$10+'СЕТ СН'!$G$6-'СЕТ СН'!$G$22</f>
        <v>893.04451184000004</v>
      </c>
      <c r="J51" s="36">
        <f>SUMIFS(СВЦЭМ!$C$39:$C$782,СВЦЭМ!$A$39:$A$782,$A51,СВЦЭМ!$B$39:$B$782,J$47)+'СЕТ СН'!$G$12+СВЦЭМ!$D$10+'СЕТ СН'!$G$6-'СЕТ СН'!$G$22</f>
        <v>947.0342568399999</v>
      </c>
      <c r="K51" s="36">
        <f>SUMIFS(СВЦЭМ!$C$39:$C$782,СВЦЭМ!$A$39:$A$782,$A51,СВЦЭМ!$B$39:$B$782,K$47)+'СЕТ СН'!$G$12+СВЦЭМ!$D$10+'СЕТ СН'!$G$6-'СЕТ СН'!$G$22</f>
        <v>964.60199381999996</v>
      </c>
      <c r="L51" s="36">
        <f>SUMIFS(СВЦЭМ!$C$39:$C$782,СВЦЭМ!$A$39:$A$782,$A51,СВЦЭМ!$B$39:$B$782,L$47)+'СЕТ СН'!$G$12+СВЦЭМ!$D$10+'СЕТ СН'!$G$6-'СЕТ СН'!$G$22</f>
        <v>963.3157682399999</v>
      </c>
      <c r="M51" s="36">
        <f>SUMIFS(СВЦЭМ!$C$39:$C$782,СВЦЭМ!$A$39:$A$782,$A51,СВЦЭМ!$B$39:$B$782,M$47)+'СЕТ СН'!$G$12+СВЦЭМ!$D$10+'СЕТ СН'!$G$6-'СЕТ СН'!$G$22</f>
        <v>963.20615612000006</v>
      </c>
      <c r="N51" s="36">
        <f>SUMIFS(СВЦЭМ!$C$39:$C$782,СВЦЭМ!$A$39:$A$782,$A51,СВЦЭМ!$B$39:$B$782,N$47)+'СЕТ СН'!$G$12+СВЦЭМ!$D$10+'СЕТ СН'!$G$6-'СЕТ СН'!$G$22</f>
        <v>952.90161358</v>
      </c>
      <c r="O51" s="36">
        <f>SUMIFS(СВЦЭМ!$C$39:$C$782,СВЦЭМ!$A$39:$A$782,$A51,СВЦЭМ!$B$39:$B$782,O$47)+'СЕТ СН'!$G$12+СВЦЭМ!$D$10+'СЕТ СН'!$G$6-'СЕТ СН'!$G$22</f>
        <v>1002.0930001199999</v>
      </c>
      <c r="P51" s="36">
        <f>SUMIFS(СВЦЭМ!$C$39:$C$782,СВЦЭМ!$A$39:$A$782,$A51,СВЦЭМ!$B$39:$B$782,P$47)+'СЕТ СН'!$G$12+СВЦЭМ!$D$10+'СЕТ СН'!$G$6-'СЕТ СН'!$G$22</f>
        <v>1006.18005457</v>
      </c>
      <c r="Q51" s="36">
        <f>SUMIFS(СВЦЭМ!$C$39:$C$782,СВЦЭМ!$A$39:$A$782,$A51,СВЦЭМ!$B$39:$B$782,Q$47)+'СЕТ СН'!$G$12+СВЦЭМ!$D$10+'СЕТ СН'!$G$6-'СЕТ СН'!$G$22</f>
        <v>1001.6240012000001</v>
      </c>
      <c r="R51" s="36">
        <f>SUMIFS(СВЦЭМ!$C$39:$C$782,СВЦЭМ!$A$39:$A$782,$A51,СВЦЭМ!$B$39:$B$782,R$47)+'СЕТ СН'!$G$12+СВЦЭМ!$D$10+'СЕТ СН'!$G$6-'СЕТ СН'!$G$22</f>
        <v>944.17646405000005</v>
      </c>
      <c r="S51" s="36">
        <f>SUMIFS(СВЦЭМ!$C$39:$C$782,СВЦЭМ!$A$39:$A$782,$A51,СВЦЭМ!$B$39:$B$782,S$47)+'СЕТ СН'!$G$12+СВЦЭМ!$D$10+'СЕТ СН'!$G$6-'СЕТ СН'!$G$22</f>
        <v>950.56162240999993</v>
      </c>
      <c r="T51" s="36">
        <f>SUMIFS(СВЦЭМ!$C$39:$C$782,СВЦЭМ!$A$39:$A$782,$A51,СВЦЭМ!$B$39:$B$782,T$47)+'СЕТ СН'!$G$12+СВЦЭМ!$D$10+'СЕТ СН'!$G$6-'СЕТ СН'!$G$22</f>
        <v>918.14251502999991</v>
      </c>
      <c r="U51" s="36">
        <f>SUMIFS(СВЦЭМ!$C$39:$C$782,СВЦЭМ!$A$39:$A$782,$A51,СВЦЭМ!$B$39:$B$782,U$47)+'СЕТ СН'!$G$12+СВЦЭМ!$D$10+'СЕТ СН'!$G$6-'СЕТ СН'!$G$22</f>
        <v>889.01818432999994</v>
      </c>
      <c r="V51" s="36">
        <f>SUMIFS(СВЦЭМ!$C$39:$C$782,СВЦЭМ!$A$39:$A$782,$A51,СВЦЭМ!$B$39:$B$782,V$47)+'СЕТ СН'!$G$12+СВЦЭМ!$D$10+'СЕТ СН'!$G$6-'СЕТ СН'!$G$22</f>
        <v>895.18444449000003</v>
      </c>
      <c r="W51" s="36">
        <f>SUMIFS(СВЦЭМ!$C$39:$C$782,СВЦЭМ!$A$39:$A$782,$A51,СВЦЭМ!$B$39:$B$782,W$47)+'СЕТ СН'!$G$12+СВЦЭМ!$D$10+'СЕТ СН'!$G$6-'СЕТ СН'!$G$22</f>
        <v>899.20917160999988</v>
      </c>
      <c r="X51" s="36">
        <f>SUMIFS(СВЦЭМ!$C$39:$C$782,СВЦЭМ!$A$39:$A$782,$A51,СВЦЭМ!$B$39:$B$782,X$47)+'СЕТ СН'!$G$12+СВЦЭМ!$D$10+'СЕТ СН'!$G$6-'СЕТ СН'!$G$22</f>
        <v>867.58420275000003</v>
      </c>
      <c r="Y51" s="36">
        <f>SUMIFS(СВЦЭМ!$C$39:$C$782,СВЦЭМ!$A$39:$A$782,$A51,СВЦЭМ!$B$39:$B$782,Y$47)+'СЕТ СН'!$G$12+СВЦЭМ!$D$10+'СЕТ СН'!$G$6-'СЕТ СН'!$G$22</f>
        <v>840.08458543999996</v>
      </c>
    </row>
    <row r="52" spans="1:25" ht="15.75" x14ac:dyDescent="0.2">
      <c r="A52" s="35">
        <f t="shared" si="1"/>
        <v>44352</v>
      </c>
      <c r="B52" s="36">
        <f>SUMIFS(СВЦЭМ!$C$39:$C$782,СВЦЭМ!$A$39:$A$782,$A52,СВЦЭМ!$B$39:$B$782,B$47)+'СЕТ СН'!$G$12+СВЦЭМ!$D$10+'СЕТ СН'!$G$6-'СЕТ СН'!$G$22</f>
        <v>822.75261225999998</v>
      </c>
      <c r="C52" s="36">
        <f>SUMIFS(СВЦЭМ!$C$39:$C$782,СВЦЭМ!$A$39:$A$782,$A52,СВЦЭМ!$B$39:$B$782,C$47)+'СЕТ СН'!$G$12+СВЦЭМ!$D$10+'СЕТ СН'!$G$6-'СЕТ СН'!$G$22</f>
        <v>869.67578318000005</v>
      </c>
      <c r="D52" s="36">
        <f>SUMIFS(СВЦЭМ!$C$39:$C$782,СВЦЭМ!$A$39:$A$782,$A52,СВЦЭМ!$B$39:$B$782,D$47)+'СЕТ СН'!$G$12+СВЦЭМ!$D$10+'СЕТ СН'!$G$6-'СЕТ СН'!$G$22</f>
        <v>944.30367510999986</v>
      </c>
      <c r="E52" s="36">
        <f>SUMIFS(СВЦЭМ!$C$39:$C$782,СВЦЭМ!$A$39:$A$782,$A52,СВЦЭМ!$B$39:$B$782,E$47)+'СЕТ СН'!$G$12+СВЦЭМ!$D$10+'СЕТ СН'!$G$6-'СЕТ СН'!$G$22</f>
        <v>957.43583207000006</v>
      </c>
      <c r="F52" s="36">
        <f>SUMIFS(СВЦЭМ!$C$39:$C$782,СВЦЭМ!$A$39:$A$782,$A52,СВЦЭМ!$B$39:$B$782,F$47)+'СЕТ СН'!$G$12+СВЦЭМ!$D$10+'СЕТ СН'!$G$6-'СЕТ СН'!$G$22</f>
        <v>960.94173004000004</v>
      </c>
      <c r="G52" s="36">
        <f>SUMIFS(СВЦЭМ!$C$39:$C$782,СВЦЭМ!$A$39:$A$782,$A52,СВЦЭМ!$B$39:$B$782,G$47)+'СЕТ СН'!$G$12+СВЦЭМ!$D$10+'СЕТ СН'!$G$6-'СЕТ СН'!$G$22</f>
        <v>953.80948441999999</v>
      </c>
      <c r="H52" s="36">
        <f>SUMIFS(СВЦЭМ!$C$39:$C$782,СВЦЭМ!$A$39:$A$782,$A52,СВЦЭМ!$B$39:$B$782,H$47)+'СЕТ СН'!$G$12+СВЦЭМ!$D$10+'СЕТ СН'!$G$6-'СЕТ СН'!$G$22</f>
        <v>928.47094550999986</v>
      </c>
      <c r="I52" s="36">
        <f>SUMIFS(СВЦЭМ!$C$39:$C$782,СВЦЭМ!$A$39:$A$782,$A52,СВЦЭМ!$B$39:$B$782,I$47)+'СЕТ СН'!$G$12+СВЦЭМ!$D$10+'СЕТ СН'!$G$6-'СЕТ СН'!$G$22</f>
        <v>847.08903925000004</v>
      </c>
      <c r="J52" s="36">
        <f>SUMIFS(СВЦЭМ!$C$39:$C$782,СВЦЭМ!$A$39:$A$782,$A52,СВЦЭМ!$B$39:$B$782,J$47)+'СЕТ СН'!$G$12+СВЦЭМ!$D$10+'СЕТ СН'!$G$6-'СЕТ СН'!$G$22</f>
        <v>852.15307639999992</v>
      </c>
      <c r="K52" s="36">
        <f>SUMIFS(СВЦЭМ!$C$39:$C$782,СВЦЭМ!$A$39:$A$782,$A52,СВЦЭМ!$B$39:$B$782,K$47)+'СЕТ СН'!$G$12+СВЦЭМ!$D$10+'СЕТ СН'!$G$6-'СЕТ СН'!$G$22</f>
        <v>930.61246004999998</v>
      </c>
      <c r="L52" s="36">
        <f>SUMIFS(СВЦЭМ!$C$39:$C$782,СВЦЭМ!$A$39:$A$782,$A52,СВЦЭМ!$B$39:$B$782,L$47)+'СЕТ СН'!$G$12+СВЦЭМ!$D$10+'СЕТ СН'!$G$6-'СЕТ СН'!$G$22</f>
        <v>935.27971520999995</v>
      </c>
      <c r="M52" s="36">
        <f>SUMIFS(СВЦЭМ!$C$39:$C$782,СВЦЭМ!$A$39:$A$782,$A52,СВЦЭМ!$B$39:$B$782,M$47)+'СЕТ СН'!$G$12+СВЦЭМ!$D$10+'СЕТ СН'!$G$6-'СЕТ СН'!$G$22</f>
        <v>936.9061820899999</v>
      </c>
      <c r="N52" s="36">
        <f>SUMIFS(СВЦЭМ!$C$39:$C$782,СВЦЭМ!$A$39:$A$782,$A52,СВЦЭМ!$B$39:$B$782,N$47)+'СЕТ СН'!$G$12+СВЦЭМ!$D$10+'СЕТ СН'!$G$6-'СЕТ СН'!$G$22</f>
        <v>926.36199368000007</v>
      </c>
      <c r="O52" s="36">
        <f>SUMIFS(СВЦЭМ!$C$39:$C$782,СВЦЭМ!$A$39:$A$782,$A52,СВЦЭМ!$B$39:$B$782,O$47)+'СЕТ СН'!$G$12+СВЦЭМ!$D$10+'СЕТ СН'!$G$6-'СЕТ СН'!$G$22</f>
        <v>964.95124516999999</v>
      </c>
      <c r="P52" s="36">
        <f>SUMIFS(СВЦЭМ!$C$39:$C$782,СВЦЭМ!$A$39:$A$782,$A52,СВЦЭМ!$B$39:$B$782,P$47)+'СЕТ СН'!$G$12+СВЦЭМ!$D$10+'СЕТ СН'!$G$6-'СЕТ СН'!$G$22</f>
        <v>966.79684309000004</v>
      </c>
      <c r="Q52" s="36">
        <f>SUMIFS(СВЦЭМ!$C$39:$C$782,СВЦЭМ!$A$39:$A$782,$A52,СВЦЭМ!$B$39:$B$782,Q$47)+'СЕТ СН'!$G$12+СВЦЭМ!$D$10+'СЕТ СН'!$G$6-'СЕТ СН'!$G$22</f>
        <v>958.76830539999992</v>
      </c>
      <c r="R52" s="36">
        <f>SUMIFS(СВЦЭМ!$C$39:$C$782,СВЦЭМ!$A$39:$A$782,$A52,СВЦЭМ!$B$39:$B$782,R$47)+'СЕТ СН'!$G$12+СВЦЭМ!$D$10+'СЕТ СН'!$G$6-'СЕТ СН'!$G$22</f>
        <v>899.95940500999995</v>
      </c>
      <c r="S52" s="36">
        <f>SUMIFS(СВЦЭМ!$C$39:$C$782,СВЦЭМ!$A$39:$A$782,$A52,СВЦЭМ!$B$39:$B$782,S$47)+'СЕТ СН'!$G$12+СВЦЭМ!$D$10+'СЕТ СН'!$G$6-'СЕТ СН'!$G$22</f>
        <v>897.79580818999989</v>
      </c>
      <c r="T52" s="36">
        <f>SUMIFS(СВЦЭМ!$C$39:$C$782,СВЦЭМ!$A$39:$A$782,$A52,СВЦЭМ!$B$39:$B$782,T$47)+'СЕТ СН'!$G$12+СВЦЭМ!$D$10+'СЕТ СН'!$G$6-'СЕТ СН'!$G$22</f>
        <v>885.45563384999991</v>
      </c>
      <c r="U52" s="36">
        <f>SUMIFS(СВЦЭМ!$C$39:$C$782,СВЦЭМ!$A$39:$A$782,$A52,СВЦЭМ!$B$39:$B$782,U$47)+'СЕТ СН'!$G$12+СВЦЭМ!$D$10+'СЕТ СН'!$G$6-'СЕТ СН'!$G$22</f>
        <v>853.76404267999987</v>
      </c>
      <c r="V52" s="36">
        <f>SUMIFS(СВЦЭМ!$C$39:$C$782,СВЦЭМ!$A$39:$A$782,$A52,СВЦЭМ!$B$39:$B$782,V$47)+'СЕТ СН'!$G$12+СВЦЭМ!$D$10+'СЕТ СН'!$G$6-'СЕТ СН'!$G$22</f>
        <v>827.72785159999989</v>
      </c>
      <c r="W52" s="36">
        <f>SUMIFS(СВЦЭМ!$C$39:$C$782,СВЦЭМ!$A$39:$A$782,$A52,СВЦЭМ!$B$39:$B$782,W$47)+'СЕТ СН'!$G$12+СВЦЭМ!$D$10+'СЕТ СН'!$G$6-'СЕТ СН'!$G$22</f>
        <v>836.96049906999997</v>
      </c>
      <c r="X52" s="36">
        <f>SUMIFS(СВЦЭМ!$C$39:$C$782,СВЦЭМ!$A$39:$A$782,$A52,СВЦЭМ!$B$39:$B$782,X$47)+'СЕТ СН'!$G$12+СВЦЭМ!$D$10+'СЕТ СН'!$G$6-'СЕТ СН'!$G$22</f>
        <v>836.11677100999987</v>
      </c>
      <c r="Y52" s="36">
        <f>SUMIFS(СВЦЭМ!$C$39:$C$782,СВЦЭМ!$A$39:$A$782,$A52,СВЦЭМ!$B$39:$B$782,Y$47)+'СЕТ СН'!$G$12+СВЦЭМ!$D$10+'СЕТ СН'!$G$6-'СЕТ СН'!$G$22</f>
        <v>822.09247562999985</v>
      </c>
    </row>
    <row r="53" spans="1:25" ht="15.75" x14ac:dyDescent="0.2">
      <c r="A53" s="35">
        <f t="shared" si="1"/>
        <v>44353</v>
      </c>
      <c r="B53" s="36">
        <f>SUMIFS(СВЦЭМ!$C$39:$C$782,СВЦЭМ!$A$39:$A$782,$A53,СВЦЭМ!$B$39:$B$782,B$47)+'СЕТ СН'!$G$12+СВЦЭМ!$D$10+'СЕТ СН'!$G$6-'СЕТ СН'!$G$22</f>
        <v>852.90955205</v>
      </c>
      <c r="C53" s="36">
        <f>SUMIFS(СВЦЭМ!$C$39:$C$782,СВЦЭМ!$A$39:$A$782,$A53,СВЦЭМ!$B$39:$B$782,C$47)+'СЕТ СН'!$G$12+СВЦЭМ!$D$10+'СЕТ СН'!$G$6-'СЕТ СН'!$G$22</f>
        <v>877.50243539999997</v>
      </c>
      <c r="D53" s="36">
        <f>SUMIFS(СВЦЭМ!$C$39:$C$782,СВЦЭМ!$A$39:$A$782,$A53,СВЦЭМ!$B$39:$B$782,D$47)+'СЕТ СН'!$G$12+СВЦЭМ!$D$10+'СЕТ СН'!$G$6-'СЕТ СН'!$G$22</f>
        <v>949.56053752000003</v>
      </c>
      <c r="E53" s="36">
        <f>SUMIFS(СВЦЭМ!$C$39:$C$782,СВЦЭМ!$A$39:$A$782,$A53,СВЦЭМ!$B$39:$B$782,E$47)+'СЕТ СН'!$G$12+СВЦЭМ!$D$10+'СЕТ СН'!$G$6-'СЕТ СН'!$G$22</f>
        <v>962.88376754000001</v>
      </c>
      <c r="F53" s="36">
        <f>SUMIFS(СВЦЭМ!$C$39:$C$782,СВЦЭМ!$A$39:$A$782,$A53,СВЦЭМ!$B$39:$B$782,F$47)+'СЕТ СН'!$G$12+СВЦЭМ!$D$10+'СЕТ СН'!$G$6-'СЕТ СН'!$G$22</f>
        <v>965.65480802999991</v>
      </c>
      <c r="G53" s="36">
        <f>SUMIFS(СВЦЭМ!$C$39:$C$782,СВЦЭМ!$A$39:$A$782,$A53,СВЦЭМ!$B$39:$B$782,G$47)+'СЕТ СН'!$G$12+СВЦЭМ!$D$10+'СЕТ СН'!$G$6-'СЕТ СН'!$G$22</f>
        <v>964.20215134</v>
      </c>
      <c r="H53" s="36">
        <f>SUMIFS(СВЦЭМ!$C$39:$C$782,СВЦЭМ!$A$39:$A$782,$A53,СВЦЭМ!$B$39:$B$782,H$47)+'СЕТ СН'!$G$12+СВЦЭМ!$D$10+'СЕТ СН'!$G$6-'СЕТ СН'!$G$22</f>
        <v>954.33865076000006</v>
      </c>
      <c r="I53" s="36">
        <f>SUMIFS(СВЦЭМ!$C$39:$C$782,СВЦЭМ!$A$39:$A$782,$A53,СВЦЭМ!$B$39:$B$782,I$47)+'СЕТ СН'!$G$12+СВЦЭМ!$D$10+'СЕТ СН'!$G$6-'СЕТ СН'!$G$22</f>
        <v>864.25765991000003</v>
      </c>
      <c r="J53" s="36">
        <f>SUMIFS(СВЦЭМ!$C$39:$C$782,СВЦЭМ!$A$39:$A$782,$A53,СВЦЭМ!$B$39:$B$782,J$47)+'СЕТ СН'!$G$12+СВЦЭМ!$D$10+'СЕТ СН'!$G$6-'СЕТ СН'!$G$22</f>
        <v>833.1801966999999</v>
      </c>
      <c r="K53" s="36">
        <f>SUMIFS(СВЦЭМ!$C$39:$C$782,СВЦЭМ!$A$39:$A$782,$A53,СВЦЭМ!$B$39:$B$782,K$47)+'СЕТ СН'!$G$12+СВЦЭМ!$D$10+'СЕТ СН'!$G$6-'СЕТ СН'!$G$22</f>
        <v>854.83738502000006</v>
      </c>
      <c r="L53" s="36">
        <f>SUMIFS(СВЦЭМ!$C$39:$C$782,СВЦЭМ!$A$39:$A$782,$A53,СВЦЭМ!$B$39:$B$782,L$47)+'СЕТ СН'!$G$12+СВЦЭМ!$D$10+'СЕТ СН'!$G$6-'СЕТ СН'!$G$22</f>
        <v>863.57399989999999</v>
      </c>
      <c r="M53" s="36">
        <f>SUMIFS(СВЦЭМ!$C$39:$C$782,СВЦЭМ!$A$39:$A$782,$A53,СВЦЭМ!$B$39:$B$782,M$47)+'СЕТ СН'!$G$12+СВЦЭМ!$D$10+'СЕТ СН'!$G$6-'СЕТ СН'!$G$22</f>
        <v>882.98105056999998</v>
      </c>
      <c r="N53" s="36">
        <f>SUMIFS(СВЦЭМ!$C$39:$C$782,СВЦЭМ!$A$39:$A$782,$A53,СВЦЭМ!$B$39:$B$782,N$47)+'СЕТ СН'!$G$12+СВЦЭМ!$D$10+'СЕТ СН'!$G$6-'СЕТ СН'!$G$22</f>
        <v>919.2772379999999</v>
      </c>
      <c r="O53" s="36">
        <f>SUMIFS(СВЦЭМ!$C$39:$C$782,СВЦЭМ!$A$39:$A$782,$A53,СВЦЭМ!$B$39:$B$782,O$47)+'СЕТ СН'!$G$12+СВЦЭМ!$D$10+'СЕТ СН'!$G$6-'СЕТ СН'!$G$22</f>
        <v>945.41129496999997</v>
      </c>
      <c r="P53" s="36">
        <f>SUMIFS(СВЦЭМ!$C$39:$C$782,СВЦЭМ!$A$39:$A$782,$A53,СВЦЭМ!$B$39:$B$782,P$47)+'СЕТ СН'!$G$12+СВЦЭМ!$D$10+'СЕТ СН'!$G$6-'СЕТ СН'!$G$22</f>
        <v>948.03185087999987</v>
      </c>
      <c r="Q53" s="36">
        <f>SUMIFS(СВЦЭМ!$C$39:$C$782,СВЦЭМ!$A$39:$A$782,$A53,СВЦЭМ!$B$39:$B$782,Q$47)+'СЕТ СН'!$G$12+СВЦЭМ!$D$10+'СЕТ СН'!$G$6-'СЕТ СН'!$G$22</f>
        <v>948.57595201999993</v>
      </c>
      <c r="R53" s="36">
        <f>SUMIFS(СВЦЭМ!$C$39:$C$782,СВЦЭМ!$A$39:$A$782,$A53,СВЦЭМ!$B$39:$B$782,R$47)+'СЕТ СН'!$G$12+СВЦЭМ!$D$10+'СЕТ СН'!$G$6-'СЕТ СН'!$G$22</f>
        <v>902.39831832000004</v>
      </c>
      <c r="S53" s="36">
        <f>SUMIFS(СВЦЭМ!$C$39:$C$782,СВЦЭМ!$A$39:$A$782,$A53,СВЦЭМ!$B$39:$B$782,S$47)+'СЕТ СН'!$G$12+СВЦЭМ!$D$10+'СЕТ СН'!$G$6-'СЕТ СН'!$G$22</f>
        <v>869.13577414999986</v>
      </c>
      <c r="T53" s="36">
        <f>SUMIFS(СВЦЭМ!$C$39:$C$782,СВЦЭМ!$A$39:$A$782,$A53,СВЦЭМ!$B$39:$B$782,T$47)+'СЕТ СН'!$G$12+СВЦЭМ!$D$10+'СЕТ СН'!$G$6-'СЕТ СН'!$G$22</f>
        <v>851.72735471999999</v>
      </c>
      <c r="U53" s="36">
        <f>SUMIFS(СВЦЭМ!$C$39:$C$782,СВЦЭМ!$A$39:$A$782,$A53,СВЦЭМ!$B$39:$B$782,U$47)+'СЕТ СН'!$G$12+СВЦЭМ!$D$10+'СЕТ СН'!$G$6-'СЕТ СН'!$G$22</f>
        <v>853.09526058000006</v>
      </c>
      <c r="V53" s="36">
        <f>SUMIFS(СВЦЭМ!$C$39:$C$782,СВЦЭМ!$A$39:$A$782,$A53,СВЦЭМ!$B$39:$B$782,V$47)+'СЕТ СН'!$G$12+СВЦЭМ!$D$10+'СЕТ СН'!$G$6-'СЕТ СН'!$G$22</f>
        <v>852.33336503999999</v>
      </c>
      <c r="W53" s="36">
        <f>SUMIFS(СВЦЭМ!$C$39:$C$782,СВЦЭМ!$A$39:$A$782,$A53,СВЦЭМ!$B$39:$B$782,W$47)+'СЕТ СН'!$G$12+СВЦЭМ!$D$10+'СЕТ СН'!$G$6-'СЕТ СН'!$G$22</f>
        <v>874.23868156999993</v>
      </c>
      <c r="X53" s="36">
        <f>SUMIFS(СВЦЭМ!$C$39:$C$782,СВЦЭМ!$A$39:$A$782,$A53,СВЦЭМ!$B$39:$B$782,X$47)+'СЕТ СН'!$G$12+СВЦЭМ!$D$10+'СЕТ СН'!$G$6-'СЕТ СН'!$G$22</f>
        <v>865.91481986999997</v>
      </c>
      <c r="Y53" s="36">
        <f>SUMIFS(СВЦЭМ!$C$39:$C$782,СВЦЭМ!$A$39:$A$782,$A53,СВЦЭМ!$B$39:$B$782,Y$47)+'СЕТ СН'!$G$12+СВЦЭМ!$D$10+'СЕТ СН'!$G$6-'СЕТ СН'!$G$22</f>
        <v>835.16466833999993</v>
      </c>
    </row>
    <row r="54" spans="1:25" ht="15.75" x14ac:dyDescent="0.2">
      <c r="A54" s="35">
        <f t="shared" si="1"/>
        <v>44354</v>
      </c>
      <c r="B54" s="36">
        <f>SUMIFS(СВЦЭМ!$C$39:$C$782,СВЦЭМ!$A$39:$A$782,$A54,СВЦЭМ!$B$39:$B$782,B$47)+'СЕТ СН'!$G$12+СВЦЭМ!$D$10+'СЕТ СН'!$G$6-'СЕТ СН'!$G$22</f>
        <v>816.44548942999995</v>
      </c>
      <c r="C54" s="36">
        <f>SUMIFS(СВЦЭМ!$C$39:$C$782,СВЦЭМ!$A$39:$A$782,$A54,СВЦЭМ!$B$39:$B$782,C$47)+'СЕТ СН'!$G$12+СВЦЭМ!$D$10+'СЕТ СН'!$G$6-'СЕТ СН'!$G$22</f>
        <v>882.58473060000006</v>
      </c>
      <c r="D54" s="36">
        <f>SUMIFS(СВЦЭМ!$C$39:$C$782,СВЦЭМ!$A$39:$A$782,$A54,СВЦЭМ!$B$39:$B$782,D$47)+'СЕТ СН'!$G$12+СВЦЭМ!$D$10+'СЕТ СН'!$G$6-'СЕТ СН'!$G$22</f>
        <v>955.80062341999997</v>
      </c>
      <c r="E54" s="36">
        <f>SUMIFS(СВЦЭМ!$C$39:$C$782,СВЦЭМ!$A$39:$A$782,$A54,СВЦЭМ!$B$39:$B$782,E$47)+'СЕТ СН'!$G$12+СВЦЭМ!$D$10+'СЕТ СН'!$G$6-'СЕТ СН'!$G$22</f>
        <v>975.10149021000007</v>
      </c>
      <c r="F54" s="36">
        <f>SUMIFS(СВЦЭМ!$C$39:$C$782,СВЦЭМ!$A$39:$A$782,$A54,СВЦЭМ!$B$39:$B$782,F$47)+'СЕТ СН'!$G$12+СВЦЭМ!$D$10+'СЕТ СН'!$G$6-'СЕТ СН'!$G$22</f>
        <v>975.20152590999987</v>
      </c>
      <c r="G54" s="36">
        <f>SUMIFS(СВЦЭМ!$C$39:$C$782,СВЦЭМ!$A$39:$A$782,$A54,СВЦЭМ!$B$39:$B$782,G$47)+'СЕТ СН'!$G$12+СВЦЭМ!$D$10+'СЕТ СН'!$G$6-'СЕТ СН'!$G$22</f>
        <v>963.46017594</v>
      </c>
      <c r="H54" s="36">
        <f>SUMIFS(СВЦЭМ!$C$39:$C$782,СВЦЭМ!$A$39:$A$782,$A54,СВЦЭМ!$B$39:$B$782,H$47)+'СЕТ СН'!$G$12+СВЦЭМ!$D$10+'СЕТ СН'!$G$6-'СЕТ СН'!$G$22</f>
        <v>933.85095593999995</v>
      </c>
      <c r="I54" s="36">
        <f>SUMIFS(СВЦЭМ!$C$39:$C$782,СВЦЭМ!$A$39:$A$782,$A54,СВЦЭМ!$B$39:$B$782,I$47)+'СЕТ СН'!$G$12+СВЦЭМ!$D$10+'СЕТ СН'!$G$6-'СЕТ СН'!$G$22</f>
        <v>854.13856968999994</v>
      </c>
      <c r="J54" s="36">
        <f>SUMIFS(СВЦЭМ!$C$39:$C$782,СВЦЭМ!$A$39:$A$782,$A54,СВЦЭМ!$B$39:$B$782,J$47)+'СЕТ СН'!$G$12+СВЦЭМ!$D$10+'СЕТ СН'!$G$6-'СЕТ СН'!$G$22</f>
        <v>852.82043363999992</v>
      </c>
      <c r="K54" s="36">
        <f>SUMIFS(СВЦЭМ!$C$39:$C$782,СВЦЭМ!$A$39:$A$782,$A54,СВЦЭМ!$B$39:$B$782,K$47)+'СЕТ СН'!$G$12+СВЦЭМ!$D$10+'СЕТ СН'!$G$6-'СЕТ СН'!$G$22</f>
        <v>878.26954742999988</v>
      </c>
      <c r="L54" s="36">
        <f>SUMIFS(СВЦЭМ!$C$39:$C$782,СВЦЭМ!$A$39:$A$782,$A54,СВЦЭМ!$B$39:$B$782,L$47)+'СЕТ СН'!$G$12+СВЦЭМ!$D$10+'СЕТ СН'!$G$6-'СЕТ СН'!$G$22</f>
        <v>891.00441066000008</v>
      </c>
      <c r="M54" s="36">
        <f>SUMIFS(СВЦЭМ!$C$39:$C$782,СВЦЭМ!$A$39:$A$782,$A54,СВЦЭМ!$B$39:$B$782,M$47)+'СЕТ СН'!$G$12+СВЦЭМ!$D$10+'СЕТ СН'!$G$6-'СЕТ СН'!$G$22</f>
        <v>875.78641837999999</v>
      </c>
      <c r="N54" s="36">
        <f>SUMIFS(СВЦЭМ!$C$39:$C$782,СВЦЭМ!$A$39:$A$782,$A54,СВЦЭМ!$B$39:$B$782,N$47)+'СЕТ СН'!$G$12+СВЦЭМ!$D$10+'СЕТ СН'!$G$6-'СЕТ СН'!$G$22</f>
        <v>896.69112599000005</v>
      </c>
      <c r="O54" s="36">
        <f>SUMIFS(СВЦЭМ!$C$39:$C$782,СВЦЭМ!$A$39:$A$782,$A54,СВЦЭМ!$B$39:$B$782,O$47)+'СЕТ СН'!$G$12+СВЦЭМ!$D$10+'СЕТ СН'!$G$6-'СЕТ СН'!$G$22</f>
        <v>940.91764543999989</v>
      </c>
      <c r="P54" s="36">
        <f>SUMIFS(СВЦЭМ!$C$39:$C$782,СВЦЭМ!$A$39:$A$782,$A54,СВЦЭМ!$B$39:$B$782,P$47)+'СЕТ СН'!$G$12+СВЦЭМ!$D$10+'СЕТ СН'!$G$6-'СЕТ СН'!$G$22</f>
        <v>950.56511286999989</v>
      </c>
      <c r="Q54" s="36">
        <f>SUMIFS(СВЦЭМ!$C$39:$C$782,СВЦЭМ!$A$39:$A$782,$A54,СВЦЭМ!$B$39:$B$782,Q$47)+'СЕТ СН'!$G$12+СВЦЭМ!$D$10+'СЕТ СН'!$G$6-'СЕТ СН'!$G$22</f>
        <v>955.88501532999999</v>
      </c>
      <c r="R54" s="36">
        <f>SUMIFS(СВЦЭМ!$C$39:$C$782,СВЦЭМ!$A$39:$A$782,$A54,СВЦЭМ!$B$39:$B$782,R$47)+'СЕТ СН'!$G$12+СВЦЭМ!$D$10+'СЕТ СН'!$G$6-'СЕТ СН'!$G$22</f>
        <v>897.52192956999988</v>
      </c>
      <c r="S54" s="36">
        <f>SUMIFS(СВЦЭМ!$C$39:$C$782,СВЦЭМ!$A$39:$A$782,$A54,СВЦЭМ!$B$39:$B$782,S$47)+'СЕТ СН'!$G$12+СВЦЭМ!$D$10+'СЕТ СН'!$G$6-'СЕТ СН'!$G$22</f>
        <v>853.18057911000005</v>
      </c>
      <c r="T54" s="36">
        <f>SUMIFS(СВЦЭМ!$C$39:$C$782,СВЦЭМ!$A$39:$A$782,$A54,СВЦЭМ!$B$39:$B$782,T$47)+'СЕТ СН'!$G$12+СВЦЭМ!$D$10+'СЕТ СН'!$G$6-'СЕТ СН'!$G$22</f>
        <v>861.7383371599999</v>
      </c>
      <c r="U54" s="36">
        <f>SUMIFS(СВЦЭМ!$C$39:$C$782,СВЦЭМ!$A$39:$A$782,$A54,СВЦЭМ!$B$39:$B$782,U$47)+'СЕТ СН'!$G$12+СВЦЭМ!$D$10+'СЕТ СН'!$G$6-'СЕТ СН'!$G$22</f>
        <v>876.61082923000004</v>
      </c>
      <c r="V54" s="36">
        <f>SUMIFS(СВЦЭМ!$C$39:$C$782,СВЦЭМ!$A$39:$A$782,$A54,СВЦЭМ!$B$39:$B$782,V$47)+'СЕТ СН'!$G$12+СВЦЭМ!$D$10+'СЕТ СН'!$G$6-'СЕТ СН'!$G$22</f>
        <v>892.51895184</v>
      </c>
      <c r="W54" s="36">
        <f>SUMIFS(СВЦЭМ!$C$39:$C$782,СВЦЭМ!$A$39:$A$782,$A54,СВЦЭМ!$B$39:$B$782,W$47)+'СЕТ СН'!$G$12+СВЦЭМ!$D$10+'СЕТ СН'!$G$6-'СЕТ СН'!$G$22</f>
        <v>910.59665386999995</v>
      </c>
      <c r="X54" s="36">
        <f>SUMIFS(СВЦЭМ!$C$39:$C$782,СВЦЭМ!$A$39:$A$782,$A54,СВЦЭМ!$B$39:$B$782,X$47)+'СЕТ СН'!$G$12+СВЦЭМ!$D$10+'СЕТ СН'!$G$6-'СЕТ СН'!$G$22</f>
        <v>889.7280552499999</v>
      </c>
      <c r="Y54" s="36">
        <f>SUMIFS(СВЦЭМ!$C$39:$C$782,СВЦЭМ!$A$39:$A$782,$A54,СВЦЭМ!$B$39:$B$782,Y$47)+'СЕТ СН'!$G$12+СВЦЭМ!$D$10+'СЕТ СН'!$G$6-'СЕТ СН'!$G$22</f>
        <v>817.03733685999987</v>
      </c>
    </row>
    <row r="55" spans="1:25" ht="15.75" x14ac:dyDescent="0.2">
      <c r="A55" s="35">
        <f t="shared" si="1"/>
        <v>44355</v>
      </c>
      <c r="B55" s="36">
        <f>SUMIFS(СВЦЭМ!$C$39:$C$782,СВЦЭМ!$A$39:$A$782,$A55,СВЦЭМ!$B$39:$B$782,B$47)+'СЕТ СН'!$G$12+СВЦЭМ!$D$10+'СЕТ СН'!$G$6-'СЕТ СН'!$G$22</f>
        <v>801.57654019999995</v>
      </c>
      <c r="C55" s="36">
        <f>SUMIFS(СВЦЭМ!$C$39:$C$782,СВЦЭМ!$A$39:$A$782,$A55,СВЦЭМ!$B$39:$B$782,C$47)+'СЕТ СН'!$G$12+СВЦЭМ!$D$10+'СЕТ СН'!$G$6-'СЕТ СН'!$G$22</f>
        <v>876.00034512000002</v>
      </c>
      <c r="D55" s="36">
        <f>SUMIFS(СВЦЭМ!$C$39:$C$782,СВЦЭМ!$A$39:$A$782,$A55,СВЦЭМ!$B$39:$B$782,D$47)+'СЕТ СН'!$G$12+СВЦЭМ!$D$10+'СЕТ СН'!$G$6-'СЕТ СН'!$G$22</f>
        <v>956.34498746999998</v>
      </c>
      <c r="E55" s="36">
        <f>SUMIFS(СВЦЭМ!$C$39:$C$782,СВЦЭМ!$A$39:$A$782,$A55,СВЦЭМ!$B$39:$B$782,E$47)+'СЕТ СН'!$G$12+СВЦЭМ!$D$10+'СЕТ СН'!$G$6-'СЕТ СН'!$G$22</f>
        <v>971.43818216</v>
      </c>
      <c r="F55" s="36">
        <f>SUMIFS(СВЦЭМ!$C$39:$C$782,СВЦЭМ!$A$39:$A$782,$A55,СВЦЭМ!$B$39:$B$782,F$47)+'СЕТ СН'!$G$12+СВЦЭМ!$D$10+'СЕТ СН'!$G$6-'СЕТ СН'!$G$22</f>
        <v>969.6366588599999</v>
      </c>
      <c r="G55" s="36">
        <f>SUMIFS(СВЦЭМ!$C$39:$C$782,СВЦЭМ!$A$39:$A$782,$A55,СВЦЭМ!$B$39:$B$782,G$47)+'СЕТ СН'!$G$12+СВЦЭМ!$D$10+'СЕТ СН'!$G$6-'СЕТ СН'!$G$22</f>
        <v>959.14667377000001</v>
      </c>
      <c r="H55" s="36">
        <f>SUMIFS(СВЦЭМ!$C$39:$C$782,СВЦЭМ!$A$39:$A$782,$A55,СВЦЭМ!$B$39:$B$782,H$47)+'СЕТ СН'!$G$12+СВЦЭМ!$D$10+'СЕТ СН'!$G$6-'СЕТ СН'!$G$22</f>
        <v>912.98920588999999</v>
      </c>
      <c r="I55" s="36">
        <f>SUMIFS(СВЦЭМ!$C$39:$C$782,СВЦЭМ!$A$39:$A$782,$A55,СВЦЭМ!$B$39:$B$782,I$47)+'СЕТ СН'!$G$12+СВЦЭМ!$D$10+'СЕТ СН'!$G$6-'СЕТ СН'!$G$22</f>
        <v>832.26843667000003</v>
      </c>
      <c r="J55" s="36">
        <f>SUMIFS(СВЦЭМ!$C$39:$C$782,СВЦЭМ!$A$39:$A$782,$A55,СВЦЭМ!$B$39:$B$782,J$47)+'СЕТ СН'!$G$12+СВЦЭМ!$D$10+'СЕТ СН'!$G$6-'СЕТ СН'!$G$22</f>
        <v>810.16932501999986</v>
      </c>
      <c r="K55" s="36">
        <f>SUMIFS(СВЦЭМ!$C$39:$C$782,СВЦЭМ!$A$39:$A$782,$A55,СВЦЭМ!$B$39:$B$782,K$47)+'СЕТ СН'!$G$12+СВЦЭМ!$D$10+'СЕТ СН'!$G$6-'СЕТ СН'!$G$22</f>
        <v>811.82080724000002</v>
      </c>
      <c r="L55" s="36">
        <f>SUMIFS(СВЦЭМ!$C$39:$C$782,СВЦЭМ!$A$39:$A$782,$A55,СВЦЭМ!$B$39:$B$782,L$47)+'СЕТ СН'!$G$12+СВЦЭМ!$D$10+'СЕТ СН'!$G$6-'СЕТ СН'!$G$22</f>
        <v>812.50875761999987</v>
      </c>
      <c r="M55" s="36">
        <f>SUMIFS(СВЦЭМ!$C$39:$C$782,СВЦЭМ!$A$39:$A$782,$A55,СВЦЭМ!$B$39:$B$782,M$47)+'СЕТ СН'!$G$12+СВЦЭМ!$D$10+'СЕТ СН'!$G$6-'СЕТ СН'!$G$22</f>
        <v>821.59515779000003</v>
      </c>
      <c r="N55" s="36">
        <f>SUMIFS(СВЦЭМ!$C$39:$C$782,СВЦЭМ!$A$39:$A$782,$A55,СВЦЭМ!$B$39:$B$782,N$47)+'СЕТ СН'!$G$12+СВЦЭМ!$D$10+'СЕТ СН'!$G$6-'СЕТ СН'!$G$22</f>
        <v>868.94870911999988</v>
      </c>
      <c r="O55" s="36">
        <f>SUMIFS(СВЦЭМ!$C$39:$C$782,СВЦЭМ!$A$39:$A$782,$A55,СВЦЭМ!$B$39:$B$782,O$47)+'СЕТ СН'!$G$12+СВЦЭМ!$D$10+'СЕТ СН'!$G$6-'СЕТ СН'!$G$22</f>
        <v>913.21364311999992</v>
      </c>
      <c r="P55" s="36">
        <f>SUMIFS(СВЦЭМ!$C$39:$C$782,СВЦЭМ!$A$39:$A$782,$A55,СВЦЭМ!$B$39:$B$782,P$47)+'СЕТ СН'!$G$12+СВЦЭМ!$D$10+'СЕТ СН'!$G$6-'СЕТ СН'!$G$22</f>
        <v>917.97555906000002</v>
      </c>
      <c r="Q55" s="36">
        <f>SUMIFS(СВЦЭМ!$C$39:$C$782,СВЦЭМ!$A$39:$A$782,$A55,СВЦЭМ!$B$39:$B$782,Q$47)+'СЕТ СН'!$G$12+СВЦЭМ!$D$10+'СЕТ СН'!$G$6-'СЕТ СН'!$G$22</f>
        <v>918.93739920000007</v>
      </c>
      <c r="R55" s="36">
        <f>SUMIFS(СВЦЭМ!$C$39:$C$782,СВЦЭМ!$A$39:$A$782,$A55,СВЦЭМ!$B$39:$B$782,R$47)+'СЕТ СН'!$G$12+СВЦЭМ!$D$10+'СЕТ СН'!$G$6-'СЕТ СН'!$G$22</f>
        <v>872.13017889999992</v>
      </c>
      <c r="S55" s="36">
        <f>SUMIFS(СВЦЭМ!$C$39:$C$782,СВЦЭМ!$A$39:$A$782,$A55,СВЦЭМ!$B$39:$B$782,S$47)+'СЕТ СН'!$G$12+СВЦЭМ!$D$10+'СЕТ СН'!$G$6-'СЕТ СН'!$G$22</f>
        <v>814.02259890000005</v>
      </c>
      <c r="T55" s="36">
        <f>SUMIFS(СВЦЭМ!$C$39:$C$782,СВЦЭМ!$A$39:$A$782,$A55,СВЦЭМ!$B$39:$B$782,T$47)+'СЕТ СН'!$G$12+СВЦЭМ!$D$10+'СЕТ СН'!$G$6-'СЕТ СН'!$G$22</f>
        <v>793.58046039999999</v>
      </c>
      <c r="U55" s="36">
        <f>SUMIFS(СВЦЭМ!$C$39:$C$782,СВЦЭМ!$A$39:$A$782,$A55,СВЦЭМ!$B$39:$B$782,U$47)+'СЕТ СН'!$G$12+СВЦЭМ!$D$10+'СЕТ СН'!$G$6-'СЕТ СН'!$G$22</f>
        <v>789.93121473999986</v>
      </c>
      <c r="V55" s="36">
        <f>SUMIFS(СВЦЭМ!$C$39:$C$782,СВЦЭМ!$A$39:$A$782,$A55,СВЦЭМ!$B$39:$B$782,V$47)+'СЕТ СН'!$G$12+СВЦЭМ!$D$10+'СЕТ СН'!$G$6-'СЕТ СН'!$G$22</f>
        <v>786.77393744999995</v>
      </c>
      <c r="W55" s="36">
        <f>SUMIFS(СВЦЭМ!$C$39:$C$782,СВЦЭМ!$A$39:$A$782,$A55,СВЦЭМ!$B$39:$B$782,W$47)+'СЕТ СН'!$G$12+СВЦЭМ!$D$10+'СЕТ СН'!$G$6-'СЕТ СН'!$G$22</f>
        <v>806.02292730999989</v>
      </c>
      <c r="X55" s="36">
        <f>SUMIFS(СВЦЭМ!$C$39:$C$782,СВЦЭМ!$A$39:$A$782,$A55,СВЦЭМ!$B$39:$B$782,X$47)+'СЕТ СН'!$G$12+СВЦЭМ!$D$10+'СЕТ СН'!$G$6-'СЕТ СН'!$G$22</f>
        <v>790.95054467999989</v>
      </c>
      <c r="Y55" s="36">
        <f>SUMIFS(СВЦЭМ!$C$39:$C$782,СВЦЭМ!$A$39:$A$782,$A55,СВЦЭМ!$B$39:$B$782,Y$47)+'СЕТ СН'!$G$12+СВЦЭМ!$D$10+'СЕТ СН'!$G$6-'СЕТ СН'!$G$22</f>
        <v>775.1845174</v>
      </c>
    </row>
    <row r="56" spans="1:25" ht="15.75" x14ac:dyDescent="0.2">
      <c r="A56" s="35">
        <f t="shared" si="1"/>
        <v>44356</v>
      </c>
      <c r="B56" s="36">
        <f>SUMIFS(СВЦЭМ!$C$39:$C$782,СВЦЭМ!$A$39:$A$782,$A56,СВЦЭМ!$B$39:$B$782,B$47)+'СЕТ СН'!$G$12+СВЦЭМ!$D$10+'СЕТ СН'!$G$6-'СЕТ СН'!$G$22</f>
        <v>809.3322697399999</v>
      </c>
      <c r="C56" s="36">
        <f>SUMIFS(СВЦЭМ!$C$39:$C$782,СВЦЭМ!$A$39:$A$782,$A56,СВЦЭМ!$B$39:$B$782,C$47)+'СЕТ СН'!$G$12+СВЦЭМ!$D$10+'СЕТ СН'!$G$6-'СЕТ СН'!$G$22</f>
        <v>885.34445991999996</v>
      </c>
      <c r="D56" s="36">
        <f>SUMIFS(СВЦЭМ!$C$39:$C$782,СВЦЭМ!$A$39:$A$782,$A56,СВЦЭМ!$B$39:$B$782,D$47)+'СЕТ СН'!$G$12+СВЦЭМ!$D$10+'СЕТ СН'!$G$6-'СЕТ СН'!$G$22</f>
        <v>953.51195806999999</v>
      </c>
      <c r="E56" s="36">
        <f>SUMIFS(СВЦЭМ!$C$39:$C$782,СВЦЭМ!$A$39:$A$782,$A56,СВЦЭМ!$B$39:$B$782,E$47)+'СЕТ СН'!$G$12+СВЦЭМ!$D$10+'СЕТ СН'!$G$6-'СЕТ СН'!$G$22</f>
        <v>962.71793436999997</v>
      </c>
      <c r="F56" s="36">
        <f>SUMIFS(СВЦЭМ!$C$39:$C$782,СВЦЭМ!$A$39:$A$782,$A56,СВЦЭМ!$B$39:$B$782,F$47)+'СЕТ СН'!$G$12+СВЦЭМ!$D$10+'СЕТ СН'!$G$6-'СЕТ СН'!$G$22</f>
        <v>962.91261443000008</v>
      </c>
      <c r="G56" s="36">
        <f>SUMIFS(СВЦЭМ!$C$39:$C$782,СВЦЭМ!$A$39:$A$782,$A56,СВЦЭМ!$B$39:$B$782,G$47)+'СЕТ СН'!$G$12+СВЦЭМ!$D$10+'СЕТ СН'!$G$6-'СЕТ СН'!$G$22</f>
        <v>948.21147584999994</v>
      </c>
      <c r="H56" s="36">
        <f>SUMIFS(СВЦЭМ!$C$39:$C$782,СВЦЭМ!$A$39:$A$782,$A56,СВЦЭМ!$B$39:$B$782,H$47)+'СЕТ СН'!$G$12+СВЦЭМ!$D$10+'СЕТ СН'!$G$6-'СЕТ СН'!$G$22</f>
        <v>910.95073753999986</v>
      </c>
      <c r="I56" s="36">
        <f>SUMIFS(СВЦЭМ!$C$39:$C$782,СВЦЭМ!$A$39:$A$782,$A56,СВЦЭМ!$B$39:$B$782,I$47)+'СЕТ СН'!$G$12+СВЦЭМ!$D$10+'СЕТ СН'!$G$6-'СЕТ СН'!$G$22</f>
        <v>836.25748573999999</v>
      </c>
      <c r="J56" s="36">
        <f>SUMIFS(СВЦЭМ!$C$39:$C$782,СВЦЭМ!$A$39:$A$782,$A56,СВЦЭМ!$B$39:$B$782,J$47)+'СЕТ СН'!$G$12+СВЦЭМ!$D$10+'СЕТ СН'!$G$6-'СЕТ СН'!$G$22</f>
        <v>816.46229152000001</v>
      </c>
      <c r="K56" s="36">
        <f>SUMIFS(СВЦЭМ!$C$39:$C$782,СВЦЭМ!$A$39:$A$782,$A56,СВЦЭМ!$B$39:$B$782,K$47)+'СЕТ СН'!$G$12+СВЦЭМ!$D$10+'СЕТ СН'!$G$6-'СЕТ СН'!$G$22</f>
        <v>822.04373405999991</v>
      </c>
      <c r="L56" s="36">
        <f>SUMIFS(СВЦЭМ!$C$39:$C$782,СВЦЭМ!$A$39:$A$782,$A56,СВЦЭМ!$B$39:$B$782,L$47)+'СЕТ СН'!$G$12+СВЦЭМ!$D$10+'СЕТ СН'!$G$6-'СЕТ СН'!$G$22</f>
        <v>827.04028287999995</v>
      </c>
      <c r="M56" s="36">
        <f>SUMIFS(СВЦЭМ!$C$39:$C$782,СВЦЭМ!$A$39:$A$782,$A56,СВЦЭМ!$B$39:$B$782,M$47)+'СЕТ СН'!$G$12+СВЦЭМ!$D$10+'СЕТ СН'!$G$6-'СЕТ СН'!$G$22</f>
        <v>836.04273928999987</v>
      </c>
      <c r="N56" s="36">
        <f>SUMIFS(СВЦЭМ!$C$39:$C$782,СВЦЭМ!$A$39:$A$782,$A56,СВЦЭМ!$B$39:$B$782,N$47)+'СЕТ СН'!$G$12+СВЦЭМ!$D$10+'СЕТ СН'!$G$6-'СЕТ СН'!$G$22</f>
        <v>882.32534645999999</v>
      </c>
      <c r="O56" s="36">
        <f>SUMIFS(СВЦЭМ!$C$39:$C$782,СВЦЭМ!$A$39:$A$782,$A56,СВЦЭМ!$B$39:$B$782,O$47)+'СЕТ СН'!$G$12+СВЦЭМ!$D$10+'СЕТ СН'!$G$6-'СЕТ СН'!$G$22</f>
        <v>935.14928601999986</v>
      </c>
      <c r="P56" s="36">
        <f>SUMIFS(СВЦЭМ!$C$39:$C$782,СВЦЭМ!$A$39:$A$782,$A56,СВЦЭМ!$B$39:$B$782,P$47)+'СЕТ СН'!$G$12+СВЦЭМ!$D$10+'СЕТ СН'!$G$6-'СЕТ СН'!$G$22</f>
        <v>933.33867297999996</v>
      </c>
      <c r="Q56" s="36">
        <f>SUMIFS(СВЦЭМ!$C$39:$C$782,СВЦЭМ!$A$39:$A$782,$A56,СВЦЭМ!$B$39:$B$782,Q$47)+'СЕТ СН'!$G$12+СВЦЭМ!$D$10+'СЕТ СН'!$G$6-'СЕТ СН'!$G$22</f>
        <v>925.24249411999995</v>
      </c>
      <c r="R56" s="36">
        <f>SUMIFS(СВЦЭМ!$C$39:$C$782,СВЦЭМ!$A$39:$A$782,$A56,СВЦЭМ!$B$39:$B$782,R$47)+'СЕТ СН'!$G$12+СВЦЭМ!$D$10+'СЕТ СН'!$G$6-'СЕТ СН'!$G$22</f>
        <v>871.80747356000006</v>
      </c>
      <c r="S56" s="36">
        <f>SUMIFS(СВЦЭМ!$C$39:$C$782,СВЦЭМ!$A$39:$A$782,$A56,СВЦЭМ!$B$39:$B$782,S$47)+'СЕТ СН'!$G$12+СВЦЭМ!$D$10+'СЕТ СН'!$G$6-'СЕТ СН'!$G$22</f>
        <v>811.49242301999993</v>
      </c>
      <c r="T56" s="36">
        <f>SUMIFS(СВЦЭМ!$C$39:$C$782,СВЦЭМ!$A$39:$A$782,$A56,СВЦЭМ!$B$39:$B$782,T$47)+'СЕТ СН'!$G$12+СВЦЭМ!$D$10+'СЕТ СН'!$G$6-'СЕТ СН'!$G$22</f>
        <v>794.41342241999996</v>
      </c>
      <c r="U56" s="36">
        <f>SUMIFS(СВЦЭМ!$C$39:$C$782,СВЦЭМ!$A$39:$A$782,$A56,СВЦЭМ!$B$39:$B$782,U$47)+'СЕТ СН'!$G$12+СВЦЭМ!$D$10+'СЕТ СН'!$G$6-'СЕТ СН'!$G$22</f>
        <v>779.57081588000005</v>
      </c>
      <c r="V56" s="36">
        <f>SUMIFS(СВЦЭМ!$C$39:$C$782,СВЦЭМ!$A$39:$A$782,$A56,СВЦЭМ!$B$39:$B$782,V$47)+'СЕТ СН'!$G$12+СВЦЭМ!$D$10+'СЕТ СН'!$G$6-'СЕТ СН'!$G$22</f>
        <v>781.90600333999987</v>
      </c>
      <c r="W56" s="36">
        <f>SUMIFS(СВЦЭМ!$C$39:$C$782,СВЦЭМ!$A$39:$A$782,$A56,СВЦЭМ!$B$39:$B$782,W$47)+'СЕТ СН'!$G$12+СВЦЭМ!$D$10+'СЕТ СН'!$G$6-'СЕТ СН'!$G$22</f>
        <v>795.45241919</v>
      </c>
      <c r="X56" s="36">
        <f>SUMIFS(СВЦЭМ!$C$39:$C$782,СВЦЭМ!$A$39:$A$782,$A56,СВЦЭМ!$B$39:$B$782,X$47)+'СЕТ СН'!$G$12+СВЦЭМ!$D$10+'СЕТ СН'!$G$6-'СЕТ СН'!$G$22</f>
        <v>788.66279768000004</v>
      </c>
      <c r="Y56" s="36">
        <f>SUMIFS(СВЦЭМ!$C$39:$C$782,СВЦЭМ!$A$39:$A$782,$A56,СВЦЭМ!$B$39:$B$782,Y$47)+'СЕТ СН'!$G$12+СВЦЭМ!$D$10+'СЕТ СН'!$G$6-'СЕТ СН'!$G$22</f>
        <v>765.96146998999984</v>
      </c>
    </row>
    <row r="57" spans="1:25" ht="15.75" x14ac:dyDescent="0.2">
      <c r="A57" s="35">
        <f t="shared" si="1"/>
        <v>44357</v>
      </c>
      <c r="B57" s="36">
        <f>SUMIFS(СВЦЭМ!$C$39:$C$782,СВЦЭМ!$A$39:$A$782,$A57,СВЦЭМ!$B$39:$B$782,B$47)+'СЕТ СН'!$G$12+СВЦЭМ!$D$10+'СЕТ СН'!$G$6-'СЕТ СН'!$G$22</f>
        <v>771.56666395000002</v>
      </c>
      <c r="C57" s="36">
        <f>SUMIFS(СВЦЭМ!$C$39:$C$782,СВЦЭМ!$A$39:$A$782,$A57,СВЦЭМ!$B$39:$B$782,C$47)+'СЕТ СН'!$G$12+СВЦЭМ!$D$10+'СЕТ СН'!$G$6-'СЕТ СН'!$G$22</f>
        <v>821.94558540000003</v>
      </c>
      <c r="D57" s="36">
        <f>SUMIFS(СВЦЭМ!$C$39:$C$782,СВЦЭМ!$A$39:$A$782,$A57,СВЦЭМ!$B$39:$B$782,D$47)+'СЕТ СН'!$G$12+СВЦЭМ!$D$10+'СЕТ СН'!$G$6-'СЕТ СН'!$G$22</f>
        <v>886.00373223999986</v>
      </c>
      <c r="E57" s="36">
        <f>SUMIFS(СВЦЭМ!$C$39:$C$782,СВЦЭМ!$A$39:$A$782,$A57,СВЦЭМ!$B$39:$B$782,E$47)+'СЕТ СН'!$G$12+СВЦЭМ!$D$10+'СЕТ СН'!$G$6-'СЕТ СН'!$G$22</f>
        <v>902.65629637000006</v>
      </c>
      <c r="F57" s="36">
        <f>SUMIFS(СВЦЭМ!$C$39:$C$782,СВЦЭМ!$A$39:$A$782,$A57,СВЦЭМ!$B$39:$B$782,F$47)+'СЕТ СН'!$G$12+СВЦЭМ!$D$10+'СЕТ СН'!$G$6-'СЕТ СН'!$G$22</f>
        <v>900.45967926999992</v>
      </c>
      <c r="G57" s="36">
        <f>SUMIFS(СВЦЭМ!$C$39:$C$782,СВЦЭМ!$A$39:$A$782,$A57,СВЦЭМ!$B$39:$B$782,G$47)+'СЕТ СН'!$G$12+СВЦЭМ!$D$10+'СЕТ СН'!$G$6-'СЕТ СН'!$G$22</f>
        <v>889.18372376000002</v>
      </c>
      <c r="H57" s="36">
        <f>SUMIFS(СВЦЭМ!$C$39:$C$782,СВЦЭМ!$A$39:$A$782,$A57,СВЦЭМ!$B$39:$B$782,H$47)+'СЕТ СН'!$G$12+СВЦЭМ!$D$10+'СЕТ СН'!$G$6-'СЕТ СН'!$G$22</f>
        <v>870.76161086999991</v>
      </c>
      <c r="I57" s="36">
        <f>SUMIFS(СВЦЭМ!$C$39:$C$782,СВЦЭМ!$A$39:$A$782,$A57,СВЦЭМ!$B$39:$B$782,I$47)+'СЕТ СН'!$G$12+СВЦЭМ!$D$10+'СЕТ СН'!$G$6-'СЕТ СН'!$G$22</f>
        <v>831.40308357999993</v>
      </c>
      <c r="J57" s="36">
        <f>SUMIFS(СВЦЭМ!$C$39:$C$782,СВЦЭМ!$A$39:$A$782,$A57,СВЦЭМ!$B$39:$B$782,J$47)+'СЕТ СН'!$G$12+СВЦЭМ!$D$10+'СЕТ СН'!$G$6-'СЕТ СН'!$G$22</f>
        <v>831.18493753000007</v>
      </c>
      <c r="K57" s="36">
        <f>SUMIFS(СВЦЭМ!$C$39:$C$782,СВЦЭМ!$A$39:$A$782,$A57,СВЦЭМ!$B$39:$B$782,K$47)+'СЕТ СН'!$G$12+СВЦЭМ!$D$10+'СЕТ СН'!$G$6-'СЕТ СН'!$G$22</f>
        <v>833.30824162999988</v>
      </c>
      <c r="L57" s="36">
        <f>SUMIFS(СВЦЭМ!$C$39:$C$782,СВЦЭМ!$A$39:$A$782,$A57,СВЦЭМ!$B$39:$B$782,L$47)+'СЕТ СН'!$G$12+СВЦЭМ!$D$10+'СЕТ СН'!$G$6-'СЕТ СН'!$G$22</f>
        <v>836.73962783000002</v>
      </c>
      <c r="M57" s="36">
        <f>SUMIFS(СВЦЭМ!$C$39:$C$782,СВЦЭМ!$A$39:$A$782,$A57,СВЦЭМ!$B$39:$B$782,M$47)+'СЕТ СН'!$G$12+СВЦЭМ!$D$10+'СЕТ СН'!$G$6-'СЕТ СН'!$G$22</f>
        <v>840.28310893000003</v>
      </c>
      <c r="N57" s="36">
        <f>SUMIFS(СВЦЭМ!$C$39:$C$782,СВЦЭМ!$A$39:$A$782,$A57,СВЦЭМ!$B$39:$B$782,N$47)+'СЕТ СН'!$G$12+СВЦЭМ!$D$10+'СЕТ СН'!$G$6-'СЕТ СН'!$G$22</f>
        <v>895.66302973999996</v>
      </c>
      <c r="O57" s="36">
        <f>SUMIFS(СВЦЭМ!$C$39:$C$782,СВЦЭМ!$A$39:$A$782,$A57,СВЦЭМ!$B$39:$B$782,O$47)+'СЕТ СН'!$G$12+СВЦЭМ!$D$10+'СЕТ СН'!$G$6-'СЕТ СН'!$G$22</f>
        <v>935.49486047999994</v>
      </c>
      <c r="P57" s="36">
        <f>SUMIFS(СВЦЭМ!$C$39:$C$782,СВЦЭМ!$A$39:$A$782,$A57,СВЦЭМ!$B$39:$B$782,P$47)+'СЕТ СН'!$G$12+СВЦЭМ!$D$10+'СЕТ СН'!$G$6-'СЕТ СН'!$G$22</f>
        <v>943.90932821000001</v>
      </c>
      <c r="Q57" s="36">
        <f>SUMIFS(СВЦЭМ!$C$39:$C$782,СВЦЭМ!$A$39:$A$782,$A57,СВЦЭМ!$B$39:$B$782,Q$47)+'СЕТ СН'!$G$12+СВЦЭМ!$D$10+'СЕТ СН'!$G$6-'СЕТ СН'!$G$22</f>
        <v>945.38143379999997</v>
      </c>
      <c r="R57" s="36">
        <f>SUMIFS(СВЦЭМ!$C$39:$C$782,СВЦЭМ!$A$39:$A$782,$A57,СВЦЭМ!$B$39:$B$782,R$47)+'СЕТ СН'!$G$12+СВЦЭМ!$D$10+'СЕТ СН'!$G$6-'СЕТ СН'!$G$22</f>
        <v>899.40201511999999</v>
      </c>
      <c r="S57" s="36">
        <f>SUMIFS(СВЦЭМ!$C$39:$C$782,СВЦЭМ!$A$39:$A$782,$A57,СВЦЭМ!$B$39:$B$782,S$47)+'СЕТ СН'!$G$12+СВЦЭМ!$D$10+'СЕТ СН'!$G$6-'СЕТ СН'!$G$22</f>
        <v>837.07321542</v>
      </c>
      <c r="T57" s="36">
        <f>SUMIFS(СВЦЭМ!$C$39:$C$782,СВЦЭМ!$A$39:$A$782,$A57,СВЦЭМ!$B$39:$B$782,T$47)+'СЕТ СН'!$G$12+СВЦЭМ!$D$10+'СЕТ СН'!$G$6-'СЕТ СН'!$G$22</f>
        <v>829.9884685699999</v>
      </c>
      <c r="U57" s="36">
        <f>SUMIFS(СВЦЭМ!$C$39:$C$782,СВЦЭМ!$A$39:$A$782,$A57,СВЦЭМ!$B$39:$B$782,U$47)+'СЕТ СН'!$G$12+СВЦЭМ!$D$10+'СЕТ СН'!$G$6-'СЕТ СН'!$G$22</f>
        <v>818.20693138000001</v>
      </c>
      <c r="V57" s="36">
        <f>SUMIFS(СВЦЭМ!$C$39:$C$782,СВЦЭМ!$A$39:$A$782,$A57,СВЦЭМ!$B$39:$B$782,V$47)+'СЕТ СН'!$G$12+СВЦЭМ!$D$10+'СЕТ СН'!$G$6-'СЕТ СН'!$G$22</f>
        <v>806.5769828</v>
      </c>
      <c r="W57" s="36">
        <f>SUMIFS(СВЦЭМ!$C$39:$C$782,СВЦЭМ!$A$39:$A$782,$A57,СВЦЭМ!$B$39:$B$782,W$47)+'СЕТ СН'!$G$12+СВЦЭМ!$D$10+'СЕТ СН'!$G$6-'СЕТ СН'!$G$22</f>
        <v>823.47869093999998</v>
      </c>
      <c r="X57" s="36">
        <f>SUMIFS(СВЦЭМ!$C$39:$C$782,СВЦЭМ!$A$39:$A$782,$A57,СВЦЭМ!$B$39:$B$782,X$47)+'СЕТ СН'!$G$12+СВЦЭМ!$D$10+'СЕТ СН'!$G$6-'СЕТ СН'!$G$22</f>
        <v>810.29749216000005</v>
      </c>
      <c r="Y57" s="36">
        <f>SUMIFS(СВЦЭМ!$C$39:$C$782,СВЦЭМ!$A$39:$A$782,$A57,СВЦЭМ!$B$39:$B$782,Y$47)+'СЕТ СН'!$G$12+СВЦЭМ!$D$10+'СЕТ СН'!$G$6-'СЕТ СН'!$G$22</f>
        <v>793.15102413</v>
      </c>
    </row>
    <row r="58" spans="1:25" ht="15.75" x14ac:dyDescent="0.2">
      <c r="A58" s="35">
        <f t="shared" si="1"/>
        <v>44358</v>
      </c>
      <c r="B58" s="36">
        <f>SUMIFS(СВЦЭМ!$C$39:$C$782,СВЦЭМ!$A$39:$A$782,$A58,СВЦЭМ!$B$39:$B$782,B$47)+'СЕТ СН'!$G$12+СВЦЭМ!$D$10+'СЕТ СН'!$G$6-'СЕТ СН'!$G$22</f>
        <v>820.17898721000006</v>
      </c>
      <c r="C58" s="36">
        <f>SUMIFS(СВЦЭМ!$C$39:$C$782,СВЦЭМ!$A$39:$A$782,$A58,СВЦЭМ!$B$39:$B$782,C$47)+'СЕТ СН'!$G$12+СВЦЭМ!$D$10+'СЕТ СН'!$G$6-'СЕТ СН'!$G$22</f>
        <v>868.80774507000001</v>
      </c>
      <c r="D58" s="36">
        <f>SUMIFS(СВЦЭМ!$C$39:$C$782,СВЦЭМ!$A$39:$A$782,$A58,СВЦЭМ!$B$39:$B$782,D$47)+'СЕТ СН'!$G$12+СВЦЭМ!$D$10+'СЕТ СН'!$G$6-'СЕТ СН'!$G$22</f>
        <v>924.49279252999986</v>
      </c>
      <c r="E58" s="36">
        <f>SUMIFS(СВЦЭМ!$C$39:$C$782,СВЦЭМ!$A$39:$A$782,$A58,СВЦЭМ!$B$39:$B$782,E$47)+'СЕТ СН'!$G$12+СВЦЭМ!$D$10+'СЕТ СН'!$G$6-'СЕТ СН'!$G$22</f>
        <v>935.17270129999997</v>
      </c>
      <c r="F58" s="36">
        <f>SUMIFS(СВЦЭМ!$C$39:$C$782,СВЦЭМ!$A$39:$A$782,$A58,СВЦЭМ!$B$39:$B$782,F$47)+'СЕТ СН'!$G$12+СВЦЭМ!$D$10+'СЕТ СН'!$G$6-'СЕТ СН'!$G$22</f>
        <v>934.91964035000001</v>
      </c>
      <c r="G58" s="36">
        <f>SUMIFS(СВЦЭМ!$C$39:$C$782,СВЦЭМ!$A$39:$A$782,$A58,СВЦЭМ!$B$39:$B$782,G$47)+'СЕТ СН'!$G$12+СВЦЭМ!$D$10+'СЕТ СН'!$G$6-'СЕТ СН'!$G$22</f>
        <v>939.00688412999989</v>
      </c>
      <c r="H58" s="36">
        <f>SUMIFS(СВЦЭМ!$C$39:$C$782,СВЦЭМ!$A$39:$A$782,$A58,СВЦЭМ!$B$39:$B$782,H$47)+'СЕТ СН'!$G$12+СВЦЭМ!$D$10+'СЕТ СН'!$G$6-'СЕТ СН'!$G$22</f>
        <v>903.97909267999989</v>
      </c>
      <c r="I58" s="36">
        <f>SUMIFS(СВЦЭМ!$C$39:$C$782,СВЦЭМ!$A$39:$A$782,$A58,СВЦЭМ!$B$39:$B$782,I$47)+'СЕТ СН'!$G$12+СВЦЭМ!$D$10+'СЕТ СН'!$G$6-'СЕТ СН'!$G$22</f>
        <v>871.53931489000001</v>
      </c>
      <c r="J58" s="36">
        <f>SUMIFS(СВЦЭМ!$C$39:$C$782,СВЦЭМ!$A$39:$A$782,$A58,СВЦЭМ!$B$39:$B$782,J$47)+'СЕТ СН'!$G$12+СВЦЭМ!$D$10+'СЕТ СН'!$G$6-'СЕТ СН'!$G$22</f>
        <v>856.11035251999988</v>
      </c>
      <c r="K58" s="36">
        <f>SUMIFS(СВЦЭМ!$C$39:$C$782,СВЦЭМ!$A$39:$A$782,$A58,СВЦЭМ!$B$39:$B$782,K$47)+'СЕТ СН'!$G$12+СВЦЭМ!$D$10+'СЕТ СН'!$G$6-'СЕТ СН'!$G$22</f>
        <v>849.52393321</v>
      </c>
      <c r="L58" s="36">
        <f>SUMIFS(СВЦЭМ!$C$39:$C$782,СВЦЭМ!$A$39:$A$782,$A58,СВЦЭМ!$B$39:$B$782,L$47)+'СЕТ СН'!$G$12+СВЦЭМ!$D$10+'СЕТ СН'!$G$6-'СЕТ СН'!$G$22</f>
        <v>849.85411103000001</v>
      </c>
      <c r="M58" s="36">
        <f>SUMIFS(СВЦЭМ!$C$39:$C$782,СВЦЭМ!$A$39:$A$782,$A58,СВЦЭМ!$B$39:$B$782,M$47)+'СЕТ СН'!$G$12+СВЦЭМ!$D$10+'СЕТ СН'!$G$6-'СЕТ СН'!$G$22</f>
        <v>868.4469421199999</v>
      </c>
      <c r="N58" s="36">
        <f>SUMIFS(СВЦЭМ!$C$39:$C$782,СВЦЭМ!$A$39:$A$782,$A58,СВЦЭМ!$B$39:$B$782,N$47)+'СЕТ СН'!$G$12+СВЦЭМ!$D$10+'СЕТ СН'!$G$6-'СЕТ СН'!$G$22</f>
        <v>917.54901137999991</v>
      </c>
      <c r="O58" s="36">
        <f>SUMIFS(СВЦЭМ!$C$39:$C$782,СВЦЭМ!$A$39:$A$782,$A58,СВЦЭМ!$B$39:$B$782,O$47)+'СЕТ СН'!$G$12+СВЦЭМ!$D$10+'СЕТ СН'!$G$6-'СЕТ СН'!$G$22</f>
        <v>925.74907630999996</v>
      </c>
      <c r="P58" s="36">
        <f>SUMIFS(СВЦЭМ!$C$39:$C$782,СВЦЭМ!$A$39:$A$782,$A58,СВЦЭМ!$B$39:$B$782,P$47)+'СЕТ СН'!$G$12+СВЦЭМ!$D$10+'СЕТ СН'!$G$6-'СЕТ СН'!$G$22</f>
        <v>921.42108888999996</v>
      </c>
      <c r="Q58" s="36">
        <f>SUMIFS(СВЦЭМ!$C$39:$C$782,СВЦЭМ!$A$39:$A$782,$A58,СВЦЭМ!$B$39:$B$782,Q$47)+'СЕТ СН'!$G$12+СВЦЭМ!$D$10+'СЕТ СН'!$G$6-'СЕТ СН'!$G$22</f>
        <v>937.33937276000006</v>
      </c>
      <c r="R58" s="36">
        <f>SUMIFS(СВЦЭМ!$C$39:$C$782,СВЦЭМ!$A$39:$A$782,$A58,СВЦЭМ!$B$39:$B$782,R$47)+'СЕТ СН'!$G$12+СВЦЭМ!$D$10+'СЕТ СН'!$G$6-'СЕТ СН'!$G$22</f>
        <v>905.45051470999988</v>
      </c>
      <c r="S58" s="36">
        <f>SUMIFS(СВЦЭМ!$C$39:$C$782,СВЦЭМ!$A$39:$A$782,$A58,СВЦЭМ!$B$39:$B$782,S$47)+'СЕТ СН'!$G$12+СВЦЭМ!$D$10+'СЕТ СН'!$G$6-'СЕТ СН'!$G$22</f>
        <v>836.41690412000003</v>
      </c>
      <c r="T58" s="36">
        <f>SUMIFS(СВЦЭМ!$C$39:$C$782,СВЦЭМ!$A$39:$A$782,$A58,СВЦЭМ!$B$39:$B$782,T$47)+'СЕТ СН'!$G$12+СВЦЭМ!$D$10+'СЕТ СН'!$G$6-'СЕТ СН'!$G$22</f>
        <v>777.10377898000002</v>
      </c>
      <c r="U58" s="36">
        <f>SUMIFS(СВЦЭМ!$C$39:$C$782,СВЦЭМ!$A$39:$A$782,$A58,СВЦЭМ!$B$39:$B$782,U$47)+'СЕТ СН'!$G$12+СВЦЭМ!$D$10+'СЕТ СН'!$G$6-'СЕТ СН'!$G$22</f>
        <v>760.33816299</v>
      </c>
      <c r="V58" s="36">
        <f>SUMIFS(СВЦЭМ!$C$39:$C$782,СВЦЭМ!$A$39:$A$782,$A58,СВЦЭМ!$B$39:$B$782,V$47)+'СЕТ СН'!$G$12+СВЦЭМ!$D$10+'СЕТ СН'!$G$6-'СЕТ СН'!$G$22</f>
        <v>773.12459766999996</v>
      </c>
      <c r="W58" s="36">
        <f>SUMIFS(СВЦЭМ!$C$39:$C$782,СВЦЭМ!$A$39:$A$782,$A58,СВЦЭМ!$B$39:$B$782,W$47)+'СЕТ СН'!$G$12+СВЦЭМ!$D$10+'СЕТ СН'!$G$6-'СЕТ СН'!$G$22</f>
        <v>780.29101749999995</v>
      </c>
      <c r="X58" s="36">
        <f>SUMIFS(СВЦЭМ!$C$39:$C$782,СВЦЭМ!$A$39:$A$782,$A58,СВЦЭМ!$B$39:$B$782,X$47)+'СЕТ СН'!$G$12+СВЦЭМ!$D$10+'СЕТ СН'!$G$6-'СЕТ СН'!$G$22</f>
        <v>797.16404248999993</v>
      </c>
      <c r="Y58" s="36">
        <f>SUMIFS(СВЦЭМ!$C$39:$C$782,СВЦЭМ!$A$39:$A$782,$A58,СВЦЭМ!$B$39:$B$782,Y$47)+'СЕТ СН'!$G$12+СВЦЭМ!$D$10+'СЕТ СН'!$G$6-'СЕТ СН'!$G$22</f>
        <v>818.05516207999995</v>
      </c>
    </row>
    <row r="59" spans="1:25" ht="15.75" x14ac:dyDescent="0.2">
      <c r="A59" s="35">
        <f t="shared" si="1"/>
        <v>44359</v>
      </c>
      <c r="B59" s="36">
        <f>SUMIFS(СВЦЭМ!$C$39:$C$782,СВЦЭМ!$A$39:$A$782,$A59,СВЦЭМ!$B$39:$B$782,B$47)+'СЕТ СН'!$G$12+СВЦЭМ!$D$10+'СЕТ СН'!$G$6-'СЕТ СН'!$G$22</f>
        <v>837.65635825000004</v>
      </c>
      <c r="C59" s="36">
        <f>SUMIFS(СВЦЭМ!$C$39:$C$782,СВЦЭМ!$A$39:$A$782,$A59,СВЦЭМ!$B$39:$B$782,C$47)+'СЕТ СН'!$G$12+СВЦЭМ!$D$10+'СЕТ СН'!$G$6-'СЕТ СН'!$G$22</f>
        <v>873.39051827999992</v>
      </c>
      <c r="D59" s="36">
        <f>SUMIFS(СВЦЭМ!$C$39:$C$782,СВЦЭМ!$A$39:$A$782,$A59,СВЦЭМ!$B$39:$B$782,D$47)+'СЕТ СН'!$G$12+СВЦЭМ!$D$10+'СЕТ СН'!$G$6-'СЕТ СН'!$G$22</f>
        <v>939.45227441999987</v>
      </c>
      <c r="E59" s="36">
        <f>SUMIFS(СВЦЭМ!$C$39:$C$782,СВЦЭМ!$A$39:$A$782,$A59,СВЦЭМ!$B$39:$B$782,E$47)+'СЕТ СН'!$G$12+СВЦЭМ!$D$10+'СЕТ СН'!$G$6-'СЕТ СН'!$G$22</f>
        <v>943.04359483000007</v>
      </c>
      <c r="F59" s="36">
        <f>SUMIFS(СВЦЭМ!$C$39:$C$782,СВЦЭМ!$A$39:$A$782,$A59,СВЦЭМ!$B$39:$B$782,F$47)+'СЕТ СН'!$G$12+СВЦЭМ!$D$10+'СЕТ СН'!$G$6-'СЕТ СН'!$G$22</f>
        <v>938.64021841999988</v>
      </c>
      <c r="G59" s="36">
        <f>SUMIFS(СВЦЭМ!$C$39:$C$782,СВЦЭМ!$A$39:$A$782,$A59,СВЦЭМ!$B$39:$B$782,G$47)+'СЕТ СН'!$G$12+СВЦЭМ!$D$10+'СЕТ СН'!$G$6-'СЕТ СН'!$G$22</f>
        <v>937.95414364999988</v>
      </c>
      <c r="H59" s="36">
        <f>SUMIFS(СВЦЭМ!$C$39:$C$782,СВЦЭМ!$A$39:$A$782,$A59,СВЦЭМ!$B$39:$B$782,H$47)+'СЕТ СН'!$G$12+СВЦЭМ!$D$10+'СЕТ СН'!$G$6-'СЕТ СН'!$G$22</f>
        <v>924.61316579000004</v>
      </c>
      <c r="I59" s="36">
        <f>SUMIFS(СВЦЭМ!$C$39:$C$782,СВЦЭМ!$A$39:$A$782,$A59,СВЦЭМ!$B$39:$B$782,I$47)+'СЕТ СН'!$G$12+СВЦЭМ!$D$10+'СЕТ СН'!$G$6-'СЕТ СН'!$G$22</f>
        <v>873.25297950999993</v>
      </c>
      <c r="J59" s="36">
        <f>SUMIFS(СВЦЭМ!$C$39:$C$782,СВЦЭМ!$A$39:$A$782,$A59,СВЦЭМ!$B$39:$B$782,J$47)+'СЕТ СН'!$G$12+СВЦЭМ!$D$10+'СЕТ СН'!$G$6-'СЕТ СН'!$G$22</f>
        <v>836.54327483999987</v>
      </c>
      <c r="K59" s="36">
        <f>SUMIFS(СВЦЭМ!$C$39:$C$782,СВЦЭМ!$A$39:$A$782,$A59,СВЦЭМ!$B$39:$B$782,K$47)+'СЕТ СН'!$G$12+СВЦЭМ!$D$10+'СЕТ СН'!$G$6-'СЕТ СН'!$G$22</f>
        <v>808.81521999000006</v>
      </c>
      <c r="L59" s="36">
        <f>SUMIFS(СВЦЭМ!$C$39:$C$782,СВЦЭМ!$A$39:$A$782,$A59,СВЦЭМ!$B$39:$B$782,L$47)+'СЕТ СН'!$G$12+СВЦЭМ!$D$10+'СЕТ СН'!$G$6-'СЕТ СН'!$G$22</f>
        <v>823.04536689999986</v>
      </c>
      <c r="M59" s="36">
        <f>SUMIFS(СВЦЭМ!$C$39:$C$782,СВЦЭМ!$A$39:$A$782,$A59,СВЦЭМ!$B$39:$B$782,M$47)+'СЕТ СН'!$G$12+СВЦЭМ!$D$10+'СЕТ СН'!$G$6-'СЕТ СН'!$G$22</f>
        <v>829.90097894999985</v>
      </c>
      <c r="N59" s="36">
        <f>SUMIFS(СВЦЭМ!$C$39:$C$782,СВЦЭМ!$A$39:$A$782,$A59,СВЦЭМ!$B$39:$B$782,N$47)+'СЕТ СН'!$G$12+СВЦЭМ!$D$10+'СЕТ СН'!$G$6-'СЕТ СН'!$G$22</f>
        <v>900.73917018999987</v>
      </c>
      <c r="O59" s="36">
        <f>SUMIFS(СВЦЭМ!$C$39:$C$782,СВЦЭМ!$A$39:$A$782,$A59,СВЦЭМ!$B$39:$B$782,O$47)+'СЕТ СН'!$G$12+СВЦЭМ!$D$10+'СЕТ СН'!$G$6-'СЕТ СН'!$G$22</f>
        <v>918.65290204999997</v>
      </c>
      <c r="P59" s="36">
        <f>SUMIFS(СВЦЭМ!$C$39:$C$782,СВЦЭМ!$A$39:$A$782,$A59,СВЦЭМ!$B$39:$B$782,P$47)+'СЕТ СН'!$G$12+СВЦЭМ!$D$10+'СЕТ СН'!$G$6-'СЕТ СН'!$G$22</f>
        <v>913.77492374000008</v>
      </c>
      <c r="Q59" s="36">
        <f>SUMIFS(СВЦЭМ!$C$39:$C$782,СВЦЭМ!$A$39:$A$782,$A59,СВЦЭМ!$B$39:$B$782,Q$47)+'СЕТ СН'!$G$12+СВЦЭМ!$D$10+'СЕТ СН'!$G$6-'СЕТ СН'!$G$22</f>
        <v>903.87651894999999</v>
      </c>
      <c r="R59" s="36">
        <f>SUMIFS(СВЦЭМ!$C$39:$C$782,СВЦЭМ!$A$39:$A$782,$A59,СВЦЭМ!$B$39:$B$782,R$47)+'СЕТ СН'!$G$12+СВЦЭМ!$D$10+'СЕТ СН'!$G$6-'СЕТ СН'!$G$22</f>
        <v>878.60526512999991</v>
      </c>
      <c r="S59" s="36">
        <f>SUMIFS(СВЦЭМ!$C$39:$C$782,СВЦЭМ!$A$39:$A$782,$A59,СВЦЭМ!$B$39:$B$782,S$47)+'СЕТ СН'!$G$12+СВЦЭМ!$D$10+'СЕТ СН'!$G$6-'СЕТ СН'!$G$22</f>
        <v>835.2665803299999</v>
      </c>
      <c r="T59" s="36">
        <f>SUMIFS(СВЦЭМ!$C$39:$C$782,СВЦЭМ!$A$39:$A$782,$A59,СВЦЭМ!$B$39:$B$782,T$47)+'СЕТ СН'!$G$12+СВЦЭМ!$D$10+'СЕТ СН'!$G$6-'СЕТ СН'!$G$22</f>
        <v>798.02136795000001</v>
      </c>
      <c r="U59" s="36">
        <f>SUMIFS(СВЦЭМ!$C$39:$C$782,СВЦЭМ!$A$39:$A$782,$A59,СВЦЭМ!$B$39:$B$782,U$47)+'СЕТ СН'!$G$12+СВЦЭМ!$D$10+'СЕТ СН'!$G$6-'СЕТ СН'!$G$22</f>
        <v>804.13145368000005</v>
      </c>
      <c r="V59" s="36">
        <f>SUMIFS(СВЦЭМ!$C$39:$C$782,СВЦЭМ!$A$39:$A$782,$A59,СВЦЭМ!$B$39:$B$782,V$47)+'СЕТ СН'!$G$12+СВЦЭМ!$D$10+'СЕТ СН'!$G$6-'СЕТ СН'!$G$22</f>
        <v>804.89201350000008</v>
      </c>
      <c r="W59" s="36">
        <f>SUMIFS(СВЦЭМ!$C$39:$C$782,СВЦЭМ!$A$39:$A$782,$A59,СВЦЭМ!$B$39:$B$782,W$47)+'СЕТ СН'!$G$12+СВЦЭМ!$D$10+'СЕТ СН'!$G$6-'СЕТ СН'!$G$22</f>
        <v>766.88156134999986</v>
      </c>
      <c r="X59" s="36">
        <f>SUMIFS(СВЦЭМ!$C$39:$C$782,СВЦЭМ!$A$39:$A$782,$A59,СВЦЭМ!$B$39:$B$782,X$47)+'СЕТ СН'!$G$12+СВЦЭМ!$D$10+'СЕТ СН'!$G$6-'СЕТ СН'!$G$22</f>
        <v>768.15607533000002</v>
      </c>
      <c r="Y59" s="36">
        <f>SUMIFS(СВЦЭМ!$C$39:$C$782,СВЦЭМ!$A$39:$A$782,$A59,СВЦЭМ!$B$39:$B$782,Y$47)+'СЕТ СН'!$G$12+СВЦЭМ!$D$10+'СЕТ СН'!$G$6-'СЕТ СН'!$G$22</f>
        <v>795.78028332999997</v>
      </c>
    </row>
    <row r="60" spans="1:25" ht="15.75" x14ac:dyDescent="0.2">
      <c r="A60" s="35">
        <f t="shared" si="1"/>
        <v>44360</v>
      </c>
      <c r="B60" s="36">
        <f>SUMIFS(СВЦЭМ!$C$39:$C$782,СВЦЭМ!$A$39:$A$782,$A60,СВЦЭМ!$B$39:$B$782,B$47)+'СЕТ СН'!$G$12+СВЦЭМ!$D$10+'СЕТ СН'!$G$6-'СЕТ СН'!$G$22</f>
        <v>804.53834961999996</v>
      </c>
      <c r="C60" s="36">
        <f>SUMIFS(СВЦЭМ!$C$39:$C$782,СВЦЭМ!$A$39:$A$782,$A60,СВЦЭМ!$B$39:$B$782,C$47)+'СЕТ СН'!$G$12+СВЦЭМ!$D$10+'СЕТ СН'!$G$6-'СЕТ СН'!$G$22</f>
        <v>848.86168367999994</v>
      </c>
      <c r="D60" s="36">
        <f>SUMIFS(СВЦЭМ!$C$39:$C$782,СВЦЭМ!$A$39:$A$782,$A60,СВЦЭМ!$B$39:$B$782,D$47)+'СЕТ СН'!$G$12+СВЦЭМ!$D$10+'СЕТ СН'!$G$6-'СЕТ СН'!$G$22</f>
        <v>927.63003748999995</v>
      </c>
      <c r="E60" s="36">
        <f>SUMIFS(СВЦЭМ!$C$39:$C$782,СВЦЭМ!$A$39:$A$782,$A60,СВЦЭМ!$B$39:$B$782,E$47)+'СЕТ СН'!$G$12+СВЦЭМ!$D$10+'СЕТ СН'!$G$6-'СЕТ СН'!$G$22</f>
        <v>922.4591458299999</v>
      </c>
      <c r="F60" s="36">
        <f>SUMIFS(СВЦЭМ!$C$39:$C$782,СВЦЭМ!$A$39:$A$782,$A60,СВЦЭМ!$B$39:$B$782,F$47)+'СЕТ СН'!$G$12+СВЦЭМ!$D$10+'СЕТ СН'!$G$6-'СЕТ СН'!$G$22</f>
        <v>913.27417756999989</v>
      </c>
      <c r="G60" s="36">
        <f>SUMIFS(СВЦЭМ!$C$39:$C$782,СВЦЭМ!$A$39:$A$782,$A60,СВЦЭМ!$B$39:$B$782,G$47)+'СЕТ СН'!$G$12+СВЦЭМ!$D$10+'СЕТ СН'!$G$6-'СЕТ СН'!$G$22</f>
        <v>913.70184608</v>
      </c>
      <c r="H60" s="36">
        <f>SUMIFS(СВЦЭМ!$C$39:$C$782,СВЦЭМ!$A$39:$A$782,$A60,СВЦЭМ!$B$39:$B$782,H$47)+'СЕТ СН'!$G$12+СВЦЭМ!$D$10+'СЕТ СН'!$G$6-'СЕТ СН'!$G$22</f>
        <v>918.33096026999988</v>
      </c>
      <c r="I60" s="36">
        <f>SUMIFS(СВЦЭМ!$C$39:$C$782,СВЦЭМ!$A$39:$A$782,$A60,СВЦЭМ!$B$39:$B$782,I$47)+'СЕТ СН'!$G$12+СВЦЭМ!$D$10+'СЕТ СН'!$G$6-'СЕТ СН'!$G$22</f>
        <v>859.59754395999994</v>
      </c>
      <c r="J60" s="36">
        <f>SUMIFS(СВЦЭМ!$C$39:$C$782,СВЦЭМ!$A$39:$A$782,$A60,СВЦЭМ!$B$39:$B$782,J$47)+'СЕТ СН'!$G$12+СВЦЭМ!$D$10+'СЕТ СН'!$G$6-'СЕТ СН'!$G$22</f>
        <v>813.35334711999985</v>
      </c>
      <c r="K60" s="36">
        <f>SUMIFS(СВЦЭМ!$C$39:$C$782,СВЦЭМ!$A$39:$A$782,$A60,СВЦЭМ!$B$39:$B$782,K$47)+'СЕТ СН'!$G$12+СВЦЭМ!$D$10+'СЕТ СН'!$G$6-'СЕТ СН'!$G$22</f>
        <v>803.03166340000007</v>
      </c>
      <c r="L60" s="36">
        <f>SUMIFS(СВЦЭМ!$C$39:$C$782,СВЦЭМ!$A$39:$A$782,$A60,СВЦЭМ!$B$39:$B$782,L$47)+'СЕТ СН'!$G$12+СВЦЭМ!$D$10+'СЕТ СН'!$G$6-'СЕТ СН'!$G$22</f>
        <v>820.90617038999994</v>
      </c>
      <c r="M60" s="36">
        <f>SUMIFS(СВЦЭМ!$C$39:$C$782,СВЦЭМ!$A$39:$A$782,$A60,СВЦЭМ!$B$39:$B$782,M$47)+'СЕТ СН'!$G$12+СВЦЭМ!$D$10+'СЕТ СН'!$G$6-'СЕТ СН'!$G$22</f>
        <v>825.27265422000005</v>
      </c>
      <c r="N60" s="36">
        <f>SUMIFS(СВЦЭМ!$C$39:$C$782,СВЦЭМ!$A$39:$A$782,$A60,СВЦЭМ!$B$39:$B$782,N$47)+'СЕТ СН'!$G$12+СВЦЭМ!$D$10+'СЕТ СН'!$G$6-'СЕТ СН'!$G$22</f>
        <v>904.90067021999994</v>
      </c>
      <c r="O60" s="36">
        <f>SUMIFS(СВЦЭМ!$C$39:$C$782,СВЦЭМ!$A$39:$A$782,$A60,СВЦЭМ!$B$39:$B$782,O$47)+'СЕТ СН'!$G$12+СВЦЭМ!$D$10+'СЕТ СН'!$G$6-'СЕТ СН'!$G$22</f>
        <v>919.63821755999993</v>
      </c>
      <c r="P60" s="36">
        <f>SUMIFS(СВЦЭМ!$C$39:$C$782,СВЦЭМ!$A$39:$A$782,$A60,СВЦЭМ!$B$39:$B$782,P$47)+'СЕТ СН'!$G$12+СВЦЭМ!$D$10+'СЕТ СН'!$G$6-'СЕТ СН'!$G$22</f>
        <v>917.84187397000005</v>
      </c>
      <c r="Q60" s="36">
        <f>SUMIFS(СВЦЭМ!$C$39:$C$782,СВЦЭМ!$A$39:$A$782,$A60,СВЦЭМ!$B$39:$B$782,Q$47)+'СЕТ СН'!$G$12+СВЦЭМ!$D$10+'СЕТ СН'!$G$6-'СЕТ СН'!$G$22</f>
        <v>911.76935503999994</v>
      </c>
      <c r="R60" s="36">
        <f>SUMIFS(СВЦЭМ!$C$39:$C$782,СВЦЭМ!$A$39:$A$782,$A60,СВЦЭМ!$B$39:$B$782,R$47)+'СЕТ СН'!$G$12+СВЦЭМ!$D$10+'СЕТ СН'!$G$6-'СЕТ СН'!$G$22</f>
        <v>879.7299524</v>
      </c>
      <c r="S60" s="36">
        <f>SUMIFS(СВЦЭМ!$C$39:$C$782,СВЦЭМ!$A$39:$A$782,$A60,СВЦЭМ!$B$39:$B$782,S$47)+'СЕТ СН'!$G$12+СВЦЭМ!$D$10+'СЕТ СН'!$G$6-'СЕТ СН'!$G$22</f>
        <v>802.17611280000006</v>
      </c>
      <c r="T60" s="36">
        <f>SUMIFS(СВЦЭМ!$C$39:$C$782,СВЦЭМ!$A$39:$A$782,$A60,СВЦЭМ!$B$39:$B$782,T$47)+'СЕТ СН'!$G$12+СВЦЭМ!$D$10+'СЕТ СН'!$G$6-'СЕТ СН'!$G$22</f>
        <v>813.07574907999992</v>
      </c>
      <c r="U60" s="36">
        <f>SUMIFS(СВЦЭМ!$C$39:$C$782,СВЦЭМ!$A$39:$A$782,$A60,СВЦЭМ!$B$39:$B$782,U$47)+'СЕТ СН'!$G$12+СВЦЭМ!$D$10+'СЕТ СН'!$G$6-'СЕТ СН'!$G$22</f>
        <v>819.01460292999991</v>
      </c>
      <c r="V60" s="36">
        <f>SUMIFS(СВЦЭМ!$C$39:$C$782,СВЦЭМ!$A$39:$A$782,$A60,СВЦЭМ!$B$39:$B$782,V$47)+'СЕТ СН'!$G$12+СВЦЭМ!$D$10+'СЕТ СН'!$G$6-'СЕТ СН'!$G$22</f>
        <v>777.15359641999999</v>
      </c>
      <c r="W60" s="36">
        <f>SUMIFS(СВЦЭМ!$C$39:$C$782,СВЦЭМ!$A$39:$A$782,$A60,СВЦЭМ!$B$39:$B$782,W$47)+'СЕТ СН'!$G$12+СВЦЭМ!$D$10+'СЕТ СН'!$G$6-'СЕТ СН'!$G$22</f>
        <v>769.66486170000007</v>
      </c>
      <c r="X60" s="36">
        <f>SUMIFS(СВЦЭМ!$C$39:$C$782,СВЦЭМ!$A$39:$A$782,$A60,СВЦЭМ!$B$39:$B$782,X$47)+'СЕТ СН'!$G$12+СВЦЭМ!$D$10+'СЕТ СН'!$G$6-'СЕТ СН'!$G$22</f>
        <v>768.18431351000004</v>
      </c>
      <c r="Y60" s="36">
        <f>SUMIFS(СВЦЭМ!$C$39:$C$782,СВЦЭМ!$A$39:$A$782,$A60,СВЦЭМ!$B$39:$B$782,Y$47)+'СЕТ СН'!$G$12+СВЦЭМ!$D$10+'СЕТ СН'!$G$6-'СЕТ СН'!$G$22</f>
        <v>770.81079668999996</v>
      </c>
    </row>
    <row r="61" spans="1:25" ht="15.75" x14ac:dyDescent="0.2">
      <c r="A61" s="35">
        <f t="shared" si="1"/>
        <v>44361</v>
      </c>
      <c r="B61" s="36">
        <f>SUMIFS(СВЦЭМ!$C$39:$C$782,СВЦЭМ!$A$39:$A$782,$A61,СВЦЭМ!$B$39:$B$782,B$47)+'СЕТ СН'!$G$12+СВЦЭМ!$D$10+'СЕТ СН'!$G$6-'СЕТ СН'!$G$22</f>
        <v>797.26499981999996</v>
      </c>
      <c r="C61" s="36">
        <f>SUMIFS(СВЦЭМ!$C$39:$C$782,СВЦЭМ!$A$39:$A$782,$A61,СВЦЭМ!$B$39:$B$782,C$47)+'СЕТ СН'!$G$12+СВЦЭМ!$D$10+'СЕТ СН'!$G$6-'СЕТ СН'!$G$22</f>
        <v>877.90455651000002</v>
      </c>
      <c r="D61" s="36">
        <f>SUMIFS(СВЦЭМ!$C$39:$C$782,СВЦЭМ!$A$39:$A$782,$A61,СВЦЭМ!$B$39:$B$782,D$47)+'СЕТ СН'!$G$12+СВЦЭМ!$D$10+'СЕТ СН'!$G$6-'СЕТ СН'!$G$22</f>
        <v>914.54266441000004</v>
      </c>
      <c r="E61" s="36">
        <f>SUMIFS(СВЦЭМ!$C$39:$C$782,СВЦЭМ!$A$39:$A$782,$A61,СВЦЭМ!$B$39:$B$782,E$47)+'СЕТ СН'!$G$12+СВЦЭМ!$D$10+'СЕТ СН'!$G$6-'СЕТ СН'!$G$22</f>
        <v>935.22493370000007</v>
      </c>
      <c r="F61" s="36">
        <f>SUMIFS(СВЦЭМ!$C$39:$C$782,СВЦЭМ!$A$39:$A$782,$A61,СВЦЭМ!$B$39:$B$782,F$47)+'СЕТ СН'!$G$12+СВЦЭМ!$D$10+'СЕТ СН'!$G$6-'СЕТ СН'!$G$22</f>
        <v>932.22683009000002</v>
      </c>
      <c r="G61" s="36">
        <f>SUMIFS(СВЦЭМ!$C$39:$C$782,СВЦЭМ!$A$39:$A$782,$A61,СВЦЭМ!$B$39:$B$782,G$47)+'СЕТ СН'!$G$12+СВЦЭМ!$D$10+'СЕТ СН'!$G$6-'СЕТ СН'!$G$22</f>
        <v>932.82376857999998</v>
      </c>
      <c r="H61" s="36">
        <f>SUMIFS(СВЦЭМ!$C$39:$C$782,СВЦЭМ!$A$39:$A$782,$A61,СВЦЭМ!$B$39:$B$782,H$47)+'СЕТ СН'!$G$12+СВЦЭМ!$D$10+'СЕТ СН'!$G$6-'СЕТ СН'!$G$22</f>
        <v>923.74903846999996</v>
      </c>
      <c r="I61" s="36">
        <f>SUMIFS(СВЦЭМ!$C$39:$C$782,СВЦЭМ!$A$39:$A$782,$A61,СВЦЭМ!$B$39:$B$782,I$47)+'СЕТ СН'!$G$12+СВЦЭМ!$D$10+'СЕТ СН'!$G$6-'СЕТ СН'!$G$22</f>
        <v>882.59150838999994</v>
      </c>
      <c r="J61" s="36">
        <f>SUMIFS(СВЦЭМ!$C$39:$C$782,СВЦЭМ!$A$39:$A$782,$A61,СВЦЭМ!$B$39:$B$782,J$47)+'СЕТ СН'!$G$12+СВЦЭМ!$D$10+'СЕТ СН'!$G$6-'СЕТ СН'!$G$22</f>
        <v>820.88411236000002</v>
      </c>
      <c r="K61" s="36">
        <f>SUMIFS(СВЦЭМ!$C$39:$C$782,СВЦЭМ!$A$39:$A$782,$A61,СВЦЭМ!$B$39:$B$782,K$47)+'СЕТ СН'!$G$12+СВЦЭМ!$D$10+'СЕТ СН'!$G$6-'СЕТ СН'!$G$22</f>
        <v>809.7459991799999</v>
      </c>
      <c r="L61" s="36">
        <f>SUMIFS(СВЦЭМ!$C$39:$C$782,СВЦЭМ!$A$39:$A$782,$A61,СВЦЭМ!$B$39:$B$782,L$47)+'СЕТ СН'!$G$12+СВЦЭМ!$D$10+'СЕТ СН'!$G$6-'СЕТ СН'!$G$22</f>
        <v>823.06971060000001</v>
      </c>
      <c r="M61" s="36">
        <f>SUMIFS(СВЦЭМ!$C$39:$C$782,СВЦЭМ!$A$39:$A$782,$A61,СВЦЭМ!$B$39:$B$782,M$47)+'СЕТ СН'!$G$12+СВЦЭМ!$D$10+'СЕТ СН'!$G$6-'СЕТ СН'!$G$22</f>
        <v>822.43519012999991</v>
      </c>
      <c r="N61" s="36">
        <f>SUMIFS(СВЦЭМ!$C$39:$C$782,СВЦЭМ!$A$39:$A$782,$A61,СВЦЭМ!$B$39:$B$782,N$47)+'СЕТ СН'!$G$12+СВЦЭМ!$D$10+'СЕТ СН'!$G$6-'СЕТ СН'!$G$22</f>
        <v>899.38187427000003</v>
      </c>
      <c r="O61" s="36">
        <f>SUMIFS(СВЦЭМ!$C$39:$C$782,СВЦЭМ!$A$39:$A$782,$A61,СВЦЭМ!$B$39:$B$782,O$47)+'СЕТ СН'!$G$12+СВЦЭМ!$D$10+'СЕТ СН'!$G$6-'СЕТ СН'!$G$22</f>
        <v>917.0223171099999</v>
      </c>
      <c r="P61" s="36">
        <f>SUMIFS(СВЦЭМ!$C$39:$C$782,СВЦЭМ!$A$39:$A$782,$A61,СВЦЭМ!$B$39:$B$782,P$47)+'СЕТ СН'!$G$12+СВЦЭМ!$D$10+'СЕТ СН'!$G$6-'СЕТ СН'!$G$22</f>
        <v>905.85779959000001</v>
      </c>
      <c r="Q61" s="36">
        <f>SUMIFS(СВЦЭМ!$C$39:$C$782,СВЦЭМ!$A$39:$A$782,$A61,СВЦЭМ!$B$39:$B$782,Q$47)+'СЕТ СН'!$G$12+СВЦЭМ!$D$10+'СЕТ СН'!$G$6-'СЕТ СН'!$G$22</f>
        <v>902.56022302999986</v>
      </c>
      <c r="R61" s="36">
        <f>SUMIFS(СВЦЭМ!$C$39:$C$782,СВЦЭМ!$A$39:$A$782,$A61,СВЦЭМ!$B$39:$B$782,R$47)+'СЕТ СН'!$G$12+СВЦЭМ!$D$10+'СЕТ СН'!$G$6-'СЕТ СН'!$G$22</f>
        <v>883.87034070000004</v>
      </c>
      <c r="S61" s="36">
        <f>SUMIFS(СВЦЭМ!$C$39:$C$782,СВЦЭМ!$A$39:$A$782,$A61,СВЦЭМ!$B$39:$B$782,S$47)+'СЕТ СН'!$G$12+СВЦЭМ!$D$10+'СЕТ СН'!$G$6-'СЕТ СН'!$G$22</f>
        <v>800.81380865000006</v>
      </c>
      <c r="T61" s="36">
        <f>SUMIFS(СВЦЭМ!$C$39:$C$782,СВЦЭМ!$A$39:$A$782,$A61,СВЦЭМ!$B$39:$B$782,T$47)+'СЕТ СН'!$G$12+СВЦЭМ!$D$10+'СЕТ СН'!$G$6-'СЕТ СН'!$G$22</f>
        <v>829.22865111999999</v>
      </c>
      <c r="U61" s="36">
        <f>SUMIFS(СВЦЭМ!$C$39:$C$782,СВЦЭМ!$A$39:$A$782,$A61,СВЦЭМ!$B$39:$B$782,U$47)+'СЕТ СН'!$G$12+СВЦЭМ!$D$10+'СЕТ СН'!$G$6-'СЕТ СН'!$G$22</f>
        <v>838.32263597999986</v>
      </c>
      <c r="V61" s="36">
        <f>SUMIFS(СВЦЭМ!$C$39:$C$782,СВЦЭМ!$A$39:$A$782,$A61,СВЦЭМ!$B$39:$B$782,V$47)+'СЕТ СН'!$G$12+СВЦЭМ!$D$10+'СЕТ СН'!$G$6-'СЕТ СН'!$G$22</f>
        <v>799.58856743000001</v>
      </c>
      <c r="W61" s="36">
        <f>SUMIFS(СВЦЭМ!$C$39:$C$782,СВЦЭМ!$A$39:$A$782,$A61,СВЦЭМ!$B$39:$B$782,W$47)+'СЕТ СН'!$G$12+СВЦЭМ!$D$10+'СЕТ СН'!$G$6-'СЕТ СН'!$G$22</f>
        <v>765.46032524999987</v>
      </c>
      <c r="X61" s="36">
        <f>SUMIFS(СВЦЭМ!$C$39:$C$782,СВЦЭМ!$A$39:$A$782,$A61,СВЦЭМ!$B$39:$B$782,X$47)+'СЕТ СН'!$G$12+СВЦЭМ!$D$10+'СЕТ СН'!$G$6-'СЕТ СН'!$G$22</f>
        <v>786.41795843999989</v>
      </c>
      <c r="Y61" s="36">
        <f>SUMIFS(СВЦЭМ!$C$39:$C$782,СВЦЭМ!$A$39:$A$782,$A61,СВЦЭМ!$B$39:$B$782,Y$47)+'СЕТ СН'!$G$12+СВЦЭМ!$D$10+'СЕТ СН'!$G$6-'СЕТ СН'!$G$22</f>
        <v>807.12880197999993</v>
      </c>
    </row>
    <row r="62" spans="1:25" ht="15.75" x14ac:dyDescent="0.2">
      <c r="A62" s="35">
        <f t="shared" si="1"/>
        <v>44362</v>
      </c>
      <c r="B62" s="36">
        <f>SUMIFS(СВЦЭМ!$C$39:$C$782,СВЦЭМ!$A$39:$A$782,$A62,СВЦЭМ!$B$39:$B$782,B$47)+'СЕТ СН'!$G$12+СВЦЭМ!$D$10+'СЕТ СН'!$G$6-'СЕТ СН'!$G$22</f>
        <v>816.35535555999991</v>
      </c>
      <c r="C62" s="36">
        <f>SUMIFS(СВЦЭМ!$C$39:$C$782,СВЦЭМ!$A$39:$A$782,$A62,СВЦЭМ!$B$39:$B$782,C$47)+'СЕТ СН'!$G$12+СВЦЭМ!$D$10+'СЕТ СН'!$G$6-'СЕТ СН'!$G$22</f>
        <v>891.38445047000005</v>
      </c>
      <c r="D62" s="36">
        <f>SUMIFS(СВЦЭМ!$C$39:$C$782,СВЦЭМ!$A$39:$A$782,$A62,СВЦЭМ!$B$39:$B$782,D$47)+'СЕТ СН'!$G$12+СВЦЭМ!$D$10+'СЕТ СН'!$G$6-'СЕТ СН'!$G$22</f>
        <v>924.57556135000004</v>
      </c>
      <c r="E62" s="36">
        <f>SUMIFS(СВЦЭМ!$C$39:$C$782,СВЦЭМ!$A$39:$A$782,$A62,СВЦЭМ!$B$39:$B$782,E$47)+'СЕТ СН'!$G$12+СВЦЭМ!$D$10+'СЕТ СН'!$G$6-'СЕТ СН'!$G$22</f>
        <v>933.87158311000007</v>
      </c>
      <c r="F62" s="36">
        <f>SUMIFS(СВЦЭМ!$C$39:$C$782,СВЦЭМ!$A$39:$A$782,$A62,СВЦЭМ!$B$39:$B$782,F$47)+'СЕТ СН'!$G$12+СВЦЭМ!$D$10+'СЕТ СН'!$G$6-'СЕТ СН'!$G$22</f>
        <v>920.48388232999991</v>
      </c>
      <c r="G62" s="36">
        <f>SUMIFS(СВЦЭМ!$C$39:$C$782,СВЦЭМ!$A$39:$A$782,$A62,СВЦЭМ!$B$39:$B$782,G$47)+'СЕТ СН'!$G$12+СВЦЭМ!$D$10+'СЕТ СН'!$G$6-'СЕТ СН'!$G$22</f>
        <v>917.32017926000003</v>
      </c>
      <c r="H62" s="36">
        <f>SUMIFS(СВЦЭМ!$C$39:$C$782,СВЦЭМ!$A$39:$A$782,$A62,СВЦЭМ!$B$39:$B$782,H$47)+'СЕТ СН'!$G$12+СВЦЭМ!$D$10+'СЕТ СН'!$G$6-'СЕТ СН'!$G$22</f>
        <v>924.35930388999986</v>
      </c>
      <c r="I62" s="36">
        <f>SUMIFS(СВЦЭМ!$C$39:$C$782,СВЦЭМ!$A$39:$A$782,$A62,СВЦЭМ!$B$39:$B$782,I$47)+'СЕТ СН'!$G$12+СВЦЭМ!$D$10+'СЕТ СН'!$G$6-'СЕТ СН'!$G$22</f>
        <v>841.06261844000005</v>
      </c>
      <c r="J62" s="36">
        <f>SUMIFS(СВЦЭМ!$C$39:$C$782,СВЦЭМ!$A$39:$A$782,$A62,СВЦЭМ!$B$39:$B$782,J$47)+'СЕТ СН'!$G$12+СВЦЭМ!$D$10+'СЕТ СН'!$G$6-'СЕТ СН'!$G$22</f>
        <v>804.33608557000002</v>
      </c>
      <c r="K62" s="36">
        <f>SUMIFS(СВЦЭМ!$C$39:$C$782,СВЦЭМ!$A$39:$A$782,$A62,СВЦЭМ!$B$39:$B$782,K$47)+'СЕТ СН'!$G$12+СВЦЭМ!$D$10+'СЕТ СН'!$G$6-'СЕТ СН'!$G$22</f>
        <v>786.78336467999998</v>
      </c>
      <c r="L62" s="36">
        <f>SUMIFS(СВЦЭМ!$C$39:$C$782,СВЦЭМ!$A$39:$A$782,$A62,СВЦЭМ!$B$39:$B$782,L$47)+'СЕТ СН'!$G$12+СВЦЭМ!$D$10+'СЕТ СН'!$G$6-'СЕТ СН'!$G$22</f>
        <v>777.5027252299999</v>
      </c>
      <c r="M62" s="36">
        <f>SUMIFS(СВЦЭМ!$C$39:$C$782,СВЦЭМ!$A$39:$A$782,$A62,СВЦЭМ!$B$39:$B$782,M$47)+'СЕТ СН'!$G$12+СВЦЭМ!$D$10+'СЕТ СН'!$G$6-'СЕТ СН'!$G$22</f>
        <v>835.23102217999985</v>
      </c>
      <c r="N62" s="36">
        <f>SUMIFS(СВЦЭМ!$C$39:$C$782,СВЦЭМ!$A$39:$A$782,$A62,СВЦЭМ!$B$39:$B$782,N$47)+'СЕТ СН'!$G$12+СВЦЭМ!$D$10+'СЕТ СН'!$G$6-'СЕТ СН'!$G$22</f>
        <v>882.74463507999985</v>
      </c>
      <c r="O62" s="36">
        <f>SUMIFS(СВЦЭМ!$C$39:$C$782,СВЦЭМ!$A$39:$A$782,$A62,СВЦЭМ!$B$39:$B$782,O$47)+'СЕТ СН'!$G$12+СВЦЭМ!$D$10+'СЕТ СН'!$G$6-'СЕТ СН'!$G$22</f>
        <v>923.62435054999992</v>
      </c>
      <c r="P62" s="36">
        <f>SUMIFS(СВЦЭМ!$C$39:$C$782,СВЦЭМ!$A$39:$A$782,$A62,СВЦЭМ!$B$39:$B$782,P$47)+'СЕТ СН'!$G$12+СВЦЭМ!$D$10+'СЕТ СН'!$G$6-'СЕТ СН'!$G$22</f>
        <v>926.59847807999995</v>
      </c>
      <c r="Q62" s="36">
        <f>SUMIFS(СВЦЭМ!$C$39:$C$782,СВЦЭМ!$A$39:$A$782,$A62,СВЦЭМ!$B$39:$B$782,Q$47)+'СЕТ СН'!$G$12+СВЦЭМ!$D$10+'СЕТ СН'!$G$6-'СЕТ СН'!$G$22</f>
        <v>935.1980732699999</v>
      </c>
      <c r="R62" s="36">
        <f>SUMIFS(СВЦЭМ!$C$39:$C$782,СВЦЭМ!$A$39:$A$782,$A62,СВЦЭМ!$B$39:$B$782,R$47)+'СЕТ СН'!$G$12+СВЦЭМ!$D$10+'СЕТ СН'!$G$6-'СЕТ СН'!$G$22</f>
        <v>903.00554764000003</v>
      </c>
      <c r="S62" s="36">
        <f>SUMIFS(СВЦЭМ!$C$39:$C$782,СВЦЭМ!$A$39:$A$782,$A62,СВЦЭМ!$B$39:$B$782,S$47)+'СЕТ СН'!$G$12+СВЦЭМ!$D$10+'СЕТ СН'!$G$6-'СЕТ СН'!$G$22</f>
        <v>842.67108024000004</v>
      </c>
      <c r="T62" s="36">
        <f>SUMIFS(СВЦЭМ!$C$39:$C$782,СВЦЭМ!$A$39:$A$782,$A62,СВЦЭМ!$B$39:$B$782,T$47)+'СЕТ СН'!$G$12+СВЦЭМ!$D$10+'СЕТ СН'!$G$6-'СЕТ СН'!$G$22</f>
        <v>791.81501443999991</v>
      </c>
      <c r="U62" s="36">
        <f>SUMIFS(СВЦЭМ!$C$39:$C$782,СВЦЭМ!$A$39:$A$782,$A62,СВЦЭМ!$B$39:$B$782,U$47)+'СЕТ СН'!$G$12+СВЦЭМ!$D$10+'СЕТ СН'!$G$6-'СЕТ СН'!$G$22</f>
        <v>787.89201699</v>
      </c>
      <c r="V62" s="36">
        <f>SUMIFS(СВЦЭМ!$C$39:$C$782,СВЦЭМ!$A$39:$A$782,$A62,СВЦЭМ!$B$39:$B$782,V$47)+'СЕТ СН'!$G$12+СВЦЭМ!$D$10+'СЕТ СН'!$G$6-'СЕТ СН'!$G$22</f>
        <v>749.47705440999994</v>
      </c>
      <c r="W62" s="36">
        <f>SUMIFS(СВЦЭМ!$C$39:$C$782,СВЦЭМ!$A$39:$A$782,$A62,СВЦЭМ!$B$39:$B$782,W$47)+'СЕТ СН'!$G$12+СВЦЭМ!$D$10+'СЕТ СН'!$G$6-'СЕТ СН'!$G$22</f>
        <v>740.07167307999998</v>
      </c>
      <c r="X62" s="36">
        <f>SUMIFS(СВЦЭМ!$C$39:$C$782,СВЦЭМ!$A$39:$A$782,$A62,СВЦЭМ!$B$39:$B$782,X$47)+'СЕТ СН'!$G$12+СВЦЭМ!$D$10+'СЕТ СН'!$G$6-'СЕТ СН'!$G$22</f>
        <v>756.93375732999993</v>
      </c>
      <c r="Y62" s="36">
        <f>SUMIFS(СВЦЭМ!$C$39:$C$782,СВЦЭМ!$A$39:$A$782,$A62,СВЦЭМ!$B$39:$B$782,Y$47)+'СЕТ СН'!$G$12+СВЦЭМ!$D$10+'СЕТ СН'!$G$6-'СЕТ СН'!$G$22</f>
        <v>773.18339023999988</v>
      </c>
    </row>
    <row r="63" spans="1:25" ht="15.75" x14ac:dyDescent="0.2">
      <c r="A63" s="35">
        <f t="shared" si="1"/>
        <v>44363</v>
      </c>
      <c r="B63" s="36">
        <f>SUMIFS(СВЦЭМ!$C$39:$C$782,СВЦЭМ!$A$39:$A$782,$A63,СВЦЭМ!$B$39:$B$782,B$47)+'СЕТ СН'!$G$12+СВЦЭМ!$D$10+'СЕТ СН'!$G$6-'СЕТ СН'!$G$22</f>
        <v>797.67182039999989</v>
      </c>
      <c r="C63" s="36">
        <f>SUMIFS(СВЦЭМ!$C$39:$C$782,СВЦЭМ!$A$39:$A$782,$A63,СВЦЭМ!$B$39:$B$782,C$47)+'СЕТ СН'!$G$12+СВЦЭМ!$D$10+'СЕТ СН'!$G$6-'СЕТ СН'!$G$22</f>
        <v>880.87151491999998</v>
      </c>
      <c r="D63" s="36">
        <f>SUMIFS(СВЦЭМ!$C$39:$C$782,СВЦЭМ!$A$39:$A$782,$A63,СВЦЭМ!$B$39:$B$782,D$47)+'СЕТ СН'!$G$12+СВЦЭМ!$D$10+'СЕТ СН'!$G$6-'СЕТ СН'!$G$22</f>
        <v>913.95541985</v>
      </c>
      <c r="E63" s="36">
        <f>SUMIFS(СВЦЭМ!$C$39:$C$782,СВЦЭМ!$A$39:$A$782,$A63,СВЦЭМ!$B$39:$B$782,E$47)+'СЕТ СН'!$G$12+СВЦЭМ!$D$10+'СЕТ СН'!$G$6-'СЕТ СН'!$G$22</f>
        <v>909.42911907000007</v>
      </c>
      <c r="F63" s="36">
        <f>SUMIFS(СВЦЭМ!$C$39:$C$782,СВЦЭМ!$A$39:$A$782,$A63,СВЦЭМ!$B$39:$B$782,F$47)+'СЕТ СН'!$G$12+СВЦЭМ!$D$10+'СЕТ СН'!$G$6-'СЕТ СН'!$G$22</f>
        <v>903.30762559000004</v>
      </c>
      <c r="G63" s="36">
        <f>SUMIFS(СВЦЭМ!$C$39:$C$782,СВЦЭМ!$A$39:$A$782,$A63,СВЦЭМ!$B$39:$B$782,G$47)+'СЕТ СН'!$G$12+СВЦЭМ!$D$10+'СЕТ СН'!$G$6-'СЕТ СН'!$G$22</f>
        <v>913.64676529999997</v>
      </c>
      <c r="H63" s="36">
        <f>SUMIFS(СВЦЭМ!$C$39:$C$782,СВЦЭМ!$A$39:$A$782,$A63,СВЦЭМ!$B$39:$B$782,H$47)+'СЕТ СН'!$G$12+СВЦЭМ!$D$10+'СЕТ СН'!$G$6-'СЕТ СН'!$G$22</f>
        <v>901.00012033000007</v>
      </c>
      <c r="I63" s="36">
        <f>SUMIFS(СВЦЭМ!$C$39:$C$782,СВЦЭМ!$A$39:$A$782,$A63,СВЦЭМ!$B$39:$B$782,I$47)+'СЕТ СН'!$G$12+СВЦЭМ!$D$10+'СЕТ СН'!$G$6-'СЕТ СН'!$G$22</f>
        <v>850.0151545199999</v>
      </c>
      <c r="J63" s="36">
        <f>SUMIFS(СВЦЭМ!$C$39:$C$782,СВЦЭМ!$A$39:$A$782,$A63,СВЦЭМ!$B$39:$B$782,J$47)+'СЕТ СН'!$G$12+СВЦЭМ!$D$10+'СЕТ СН'!$G$6-'СЕТ СН'!$G$22</f>
        <v>800.47748778999994</v>
      </c>
      <c r="K63" s="36">
        <f>SUMIFS(СВЦЭМ!$C$39:$C$782,СВЦЭМ!$A$39:$A$782,$A63,СВЦЭМ!$B$39:$B$782,K$47)+'СЕТ СН'!$G$12+СВЦЭМ!$D$10+'СЕТ СН'!$G$6-'СЕТ СН'!$G$22</f>
        <v>772.21608670000001</v>
      </c>
      <c r="L63" s="36">
        <f>SUMIFS(СВЦЭМ!$C$39:$C$782,СВЦЭМ!$A$39:$A$782,$A63,СВЦЭМ!$B$39:$B$782,L$47)+'СЕТ СН'!$G$12+СВЦЭМ!$D$10+'СЕТ СН'!$G$6-'СЕТ СН'!$G$22</f>
        <v>792.71632655000008</v>
      </c>
      <c r="M63" s="36">
        <f>SUMIFS(СВЦЭМ!$C$39:$C$782,СВЦЭМ!$A$39:$A$782,$A63,СВЦЭМ!$B$39:$B$782,M$47)+'СЕТ СН'!$G$12+СВЦЭМ!$D$10+'СЕТ СН'!$G$6-'СЕТ СН'!$G$22</f>
        <v>828.00550292000003</v>
      </c>
      <c r="N63" s="36">
        <f>SUMIFS(СВЦЭМ!$C$39:$C$782,СВЦЭМ!$A$39:$A$782,$A63,СВЦЭМ!$B$39:$B$782,N$47)+'СЕТ СН'!$G$12+СВЦЭМ!$D$10+'СЕТ СН'!$G$6-'СЕТ СН'!$G$22</f>
        <v>895.49943271999996</v>
      </c>
      <c r="O63" s="36">
        <f>SUMIFS(СВЦЭМ!$C$39:$C$782,СВЦЭМ!$A$39:$A$782,$A63,СВЦЭМ!$B$39:$B$782,O$47)+'СЕТ СН'!$G$12+СВЦЭМ!$D$10+'СЕТ СН'!$G$6-'СЕТ СН'!$G$22</f>
        <v>911.44204846000002</v>
      </c>
      <c r="P63" s="36">
        <f>SUMIFS(СВЦЭМ!$C$39:$C$782,СВЦЭМ!$A$39:$A$782,$A63,СВЦЭМ!$B$39:$B$782,P$47)+'СЕТ СН'!$G$12+СВЦЭМ!$D$10+'СЕТ СН'!$G$6-'СЕТ СН'!$G$22</f>
        <v>922.1131456999999</v>
      </c>
      <c r="Q63" s="36">
        <f>SUMIFS(СВЦЭМ!$C$39:$C$782,СВЦЭМ!$A$39:$A$782,$A63,СВЦЭМ!$B$39:$B$782,Q$47)+'СЕТ СН'!$G$12+СВЦЭМ!$D$10+'СЕТ СН'!$G$6-'СЕТ СН'!$G$22</f>
        <v>923.83487665000007</v>
      </c>
      <c r="R63" s="36">
        <f>SUMIFS(СВЦЭМ!$C$39:$C$782,СВЦЭМ!$A$39:$A$782,$A63,СВЦЭМ!$B$39:$B$782,R$47)+'СЕТ СН'!$G$12+СВЦЭМ!$D$10+'СЕТ СН'!$G$6-'СЕТ СН'!$G$22</f>
        <v>906.37620717000004</v>
      </c>
      <c r="S63" s="36">
        <f>SUMIFS(СВЦЭМ!$C$39:$C$782,СВЦЭМ!$A$39:$A$782,$A63,СВЦЭМ!$B$39:$B$782,S$47)+'СЕТ СН'!$G$12+СВЦЭМ!$D$10+'СЕТ СН'!$G$6-'СЕТ СН'!$G$22</f>
        <v>842.96377877999998</v>
      </c>
      <c r="T63" s="36">
        <f>SUMIFS(СВЦЭМ!$C$39:$C$782,СВЦЭМ!$A$39:$A$782,$A63,СВЦЭМ!$B$39:$B$782,T$47)+'СЕТ СН'!$G$12+СВЦЭМ!$D$10+'СЕТ СН'!$G$6-'СЕТ СН'!$G$22</f>
        <v>790.30597968000006</v>
      </c>
      <c r="U63" s="36">
        <f>SUMIFS(СВЦЭМ!$C$39:$C$782,СВЦЭМ!$A$39:$A$782,$A63,СВЦЭМ!$B$39:$B$782,U$47)+'СЕТ СН'!$G$12+СВЦЭМ!$D$10+'СЕТ СН'!$G$6-'СЕТ СН'!$G$22</f>
        <v>771.49968910999996</v>
      </c>
      <c r="V63" s="36">
        <f>SUMIFS(СВЦЭМ!$C$39:$C$782,СВЦЭМ!$A$39:$A$782,$A63,СВЦЭМ!$B$39:$B$782,V$47)+'СЕТ СН'!$G$12+СВЦЭМ!$D$10+'СЕТ СН'!$G$6-'СЕТ СН'!$G$22</f>
        <v>747.42345751999983</v>
      </c>
      <c r="W63" s="36">
        <f>SUMIFS(СВЦЭМ!$C$39:$C$782,СВЦЭМ!$A$39:$A$782,$A63,СВЦЭМ!$B$39:$B$782,W$47)+'СЕТ СН'!$G$12+СВЦЭМ!$D$10+'СЕТ СН'!$G$6-'СЕТ СН'!$G$22</f>
        <v>729.70332966000001</v>
      </c>
      <c r="X63" s="36">
        <f>SUMIFS(СВЦЭМ!$C$39:$C$782,СВЦЭМ!$A$39:$A$782,$A63,СВЦЭМ!$B$39:$B$782,X$47)+'СЕТ СН'!$G$12+СВЦЭМ!$D$10+'СЕТ СН'!$G$6-'СЕТ СН'!$G$22</f>
        <v>738.9494120899999</v>
      </c>
      <c r="Y63" s="36">
        <f>SUMIFS(СВЦЭМ!$C$39:$C$782,СВЦЭМ!$A$39:$A$782,$A63,СВЦЭМ!$B$39:$B$782,Y$47)+'СЕТ СН'!$G$12+СВЦЭМ!$D$10+'СЕТ СН'!$G$6-'СЕТ СН'!$G$22</f>
        <v>759.75080901999991</v>
      </c>
    </row>
    <row r="64" spans="1:25" ht="15.75" x14ac:dyDescent="0.2">
      <c r="A64" s="35">
        <f t="shared" si="1"/>
        <v>44364</v>
      </c>
      <c r="B64" s="36">
        <f>SUMIFS(СВЦЭМ!$C$39:$C$782,СВЦЭМ!$A$39:$A$782,$A64,СВЦЭМ!$B$39:$B$782,B$47)+'СЕТ СН'!$G$12+СВЦЭМ!$D$10+'СЕТ СН'!$G$6-'СЕТ СН'!$G$22</f>
        <v>829.54980959</v>
      </c>
      <c r="C64" s="36">
        <f>SUMIFS(СВЦЭМ!$C$39:$C$782,СВЦЭМ!$A$39:$A$782,$A64,СВЦЭМ!$B$39:$B$782,C$47)+'СЕТ СН'!$G$12+СВЦЭМ!$D$10+'СЕТ СН'!$G$6-'СЕТ СН'!$G$22</f>
        <v>923.02955040999996</v>
      </c>
      <c r="D64" s="36">
        <f>SUMIFS(СВЦЭМ!$C$39:$C$782,СВЦЭМ!$A$39:$A$782,$A64,СВЦЭМ!$B$39:$B$782,D$47)+'СЕТ СН'!$G$12+СВЦЭМ!$D$10+'СЕТ СН'!$G$6-'СЕТ СН'!$G$22</f>
        <v>937.02348280000001</v>
      </c>
      <c r="E64" s="36">
        <f>SUMIFS(СВЦЭМ!$C$39:$C$782,СВЦЭМ!$A$39:$A$782,$A64,СВЦЭМ!$B$39:$B$782,E$47)+'СЕТ СН'!$G$12+СВЦЭМ!$D$10+'СЕТ СН'!$G$6-'СЕТ СН'!$G$22</f>
        <v>931.82435084000008</v>
      </c>
      <c r="F64" s="36">
        <f>SUMIFS(СВЦЭМ!$C$39:$C$782,СВЦЭМ!$A$39:$A$782,$A64,СВЦЭМ!$B$39:$B$782,F$47)+'СЕТ СН'!$G$12+СВЦЭМ!$D$10+'СЕТ СН'!$G$6-'СЕТ СН'!$G$22</f>
        <v>923.61008827000001</v>
      </c>
      <c r="G64" s="36">
        <f>SUMIFS(СВЦЭМ!$C$39:$C$782,СВЦЭМ!$A$39:$A$782,$A64,СВЦЭМ!$B$39:$B$782,G$47)+'СЕТ СН'!$G$12+СВЦЭМ!$D$10+'СЕТ СН'!$G$6-'СЕТ СН'!$G$22</f>
        <v>934.72570414999996</v>
      </c>
      <c r="H64" s="36">
        <f>SUMIFS(СВЦЭМ!$C$39:$C$782,СВЦЭМ!$A$39:$A$782,$A64,СВЦЭМ!$B$39:$B$782,H$47)+'СЕТ СН'!$G$12+СВЦЭМ!$D$10+'СЕТ СН'!$G$6-'СЕТ СН'!$G$22</f>
        <v>962.44907108999996</v>
      </c>
      <c r="I64" s="36">
        <f>SUMIFS(СВЦЭМ!$C$39:$C$782,СВЦЭМ!$A$39:$A$782,$A64,СВЦЭМ!$B$39:$B$782,I$47)+'СЕТ СН'!$G$12+СВЦЭМ!$D$10+'СЕТ СН'!$G$6-'СЕТ СН'!$G$22</f>
        <v>875.61534865999988</v>
      </c>
      <c r="J64" s="36">
        <f>SUMIFS(СВЦЭМ!$C$39:$C$782,СВЦЭМ!$A$39:$A$782,$A64,СВЦЭМ!$B$39:$B$782,J$47)+'СЕТ СН'!$G$12+СВЦЭМ!$D$10+'СЕТ СН'!$G$6-'СЕТ СН'!$G$22</f>
        <v>849.19261806999998</v>
      </c>
      <c r="K64" s="36">
        <f>SUMIFS(СВЦЭМ!$C$39:$C$782,СВЦЭМ!$A$39:$A$782,$A64,СВЦЭМ!$B$39:$B$782,K$47)+'СЕТ СН'!$G$12+СВЦЭМ!$D$10+'СЕТ СН'!$G$6-'СЕТ СН'!$G$22</f>
        <v>832.78226030999986</v>
      </c>
      <c r="L64" s="36">
        <f>SUMIFS(СВЦЭМ!$C$39:$C$782,СВЦЭМ!$A$39:$A$782,$A64,СВЦЭМ!$B$39:$B$782,L$47)+'СЕТ СН'!$G$12+СВЦЭМ!$D$10+'СЕТ СН'!$G$6-'СЕТ СН'!$G$22</f>
        <v>822.24516320999987</v>
      </c>
      <c r="M64" s="36">
        <f>SUMIFS(СВЦЭМ!$C$39:$C$782,СВЦЭМ!$A$39:$A$782,$A64,СВЦЭМ!$B$39:$B$782,M$47)+'СЕТ СН'!$G$12+СВЦЭМ!$D$10+'СЕТ СН'!$G$6-'СЕТ СН'!$G$22</f>
        <v>871.14532357000007</v>
      </c>
      <c r="N64" s="36">
        <f>SUMIFS(СВЦЭМ!$C$39:$C$782,СВЦЭМ!$A$39:$A$782,$A64,СВЦЭМ!$B$39:$B$782,N$47)+'СЕТ СН'!$G$12+СВЦЭМ!$D$10+'СЕТ СН'!$G$6-'СЕТ СН'!$G$22</f>
        <v>930.5679710899999</v>
      </c>
      <c r="O64" s="36">
        <f>SUMIFS(СВЦЭМ!$C$39:$C$782,СВЦЭМ!$A$39:$A$782,$A64,СВЦЭМ!$B$39:$B$782,O$47)+'СЕТ СН'!$G$12+СВЦЭМ!$D$10+'СЕТ СН'!$G$6-'СЕТ СН'!$G$22</f>
        <v>929.23416410999994</v>
      </c>
      <c r="P64" s="36">
        <f>SUMIFS(СВЦЭМ!$C$39:$C$782,СВЦЭМ!$A$39:$A$782,$A64,СВЦЭМ!$B$39:$B$782,P$47)+'СЕТ СН'!$G$12+СВЦЭМ!$D$10+'СЕТ СН'!$G$6-'СЕТ СН'!$G$22</f>
        <v>959.94108168999992</v>
      </c>
      <c r="Q64" s="36">
        <f>SUMIFS(СВЦЭМ!$C$39:$C$782,СВЦЭМ!$A$39:$A$782,$A64,СВЦЭМ!$B$39:$B$782,Q$47)+'СЕТ СН'!$G$12+СВЦЭМ!$D$10+'СЕТ СН'!$G$6-'СЕТ СН'!$G$22</f>
        <v>953.90257756000005</v>
      </c>
      <c r="R64" s="36">
        <f>SUMIFS(СВЦЭМ!$C$39:$C$782,СВЦЭМ!$A$39:$A$782,$A64,СВЦЭМ!$B$39:$B$782,R$47)+'СЕТ СН'!$G$12+СВЦЭМ!$D$10+'СЕТ СН'!$G$6-'СЕТ СН'!$G$22</f>
        <v>948.19628566000006</v>
      </c>
      <c r="S64" s="36">
        <f>SUMIFS(СВЦЭМ!$C$39:$C$782,СВЦЭМ!$A$39:$A$782,$A64,СВЦЭМ!$B$39:$B$782,S$47)+'СЕТ СН'!$G$12+СВЦЭМ!$D$10+'СЕТ СН'!$G$6-'СЕТ СН'!$G$22</f>
        <v>889.97276153000007</v>
      </c>
      <c r="T64" s="36">
        <f>SUMIFS(СВЦЭМ!$C$39:$C$782,СВЦЭМ!$A$39:$A$782,$A64,СВЦЭМ!$B$39:$B$782,T$47)+'СЕТ СН'!$G$12+СВЦЭМ!$D$10+'СЕТ СН'!$G$6-'СЕТ СН'!$G$22</f>
        <v>835.75763045000008</v>
      </c>
      <c r="U64" s="36">
        <f>SUMIFS(СВЦЭМ!$C$39:$C$782,СВЦЭМ!$A$39:$A$782,$A64,СВЦЭМ!$B$39:$B$782,U$47)+'СЕТ СН'!$G$12+СВЦЭМ!$D$10+'СЕТ СН'!$G$6-'СЕТ СН'!$G$22</f>
        <v>833.75007501000005</v>
      </c>
      <c r="V64" s="36">
        <f>SUMIFS(СВЦЭМ!$C$39:$C$782,СВЦЭМ!$A$39:$A$782,$A64,СВЦЭМ!$B$39:$B$782,V$47)+'СЕТ СН'!$G$12+СВЦЭМ!$D$10+'СЕТ СН'!$G$6-'СЕТ СН'!$G$22</f>
        <v>795.65001101000007</v>
      </c>
      <c r="W64" s="36">
        <f>SUMIFS(СВЦЭМ!$C$39:$C$782,СВЦЭМ!$A$39:$A$782,$A64,СВЦЭМ!$B$39:$B$782,W$47)+'СЕТ СН'!$G$12+СВЦЭМ!$D$10+'СЕТ СН'!$G$6-'СЕТ СН'!$G$22</f>
        <v>760.11101804999998</v>
      </c>
      <c r="X64" s="36">
        <f>SUMIFS(СВЦЭМ!$C$39:$C$782,СВЦЭМ!$A$39:$A$782,$A64,СВЦЭМ!$B$39:$B$782,X$47)+'СЕТ СН'!$G$12+СВЦЭМ!$D$10+'СЕТ СН'!$G$6-'СЕТ СН'!$G$22</f>
        <v>789.76410399999986</v>
      </c>
      <c r="Y64" s="36">
        <f>SUMIFS(СВЦЭМ!$C$39:$C$782,СВЦЭМ!$A$39:$A$782,$A64,СВЦЭМ!$B$39:$B$782,Y$47)+'СЕТ СН'!$G$12+СВЦЭМ!$D$10+'СЕТ СН'!$G$6-'СЕТ СН'!$G$22</f>
        <v>795.0274640099999</v>
      </c>
    </row>
    <row r="65" spans="1:27" ht="15.75" x14ac:dyDescent="0.2">
      <c r="A65" s="35">
        <f t="shared" si="1"/>
        <v>44365</v>
      </c>
      <c r="B65" s="36">
        <f>SUMIFS(СВЦЭМ!$C$39:$C$782,СВЦЭМ!$A$39:$A$782,$A65,СВЦЭМ!$B$39:$B$782,B$47)+'СЕТ СН'!$G$12+СВЦЭМ!$D$10+'СЕТ СН'!$G$6-'СЕТ СН'!$G$22</f>
        <v>839.75264201000005</v>
      </c>
      <c r="C65" s="36">
        <f>SUMIFS(СВЦЭМ!$C$39:$C$782,СВЦЭМ!$A$39:$A$782,$A65,СВЦЭМ!$B$39:$B$782,C$47)+'СЕТ СН'!$G$12+СВЦЭМ!$D$10+'СЕТ СН'!$G$6-'СЕТ СН'!$G$22</f>
        <v>912.24137137000002</v>
      </c>
      <c r="D65" s="36">
        <f>SUMIFS(СВЦЭМ!$C$39:$C$782,СВЦЭМ!$A$39:$A$782,$A65,СВЦЭМ!$B$39:$B$782,D$47)+'СЕТ СН'!$G$12+СВЦЭМ!$D$10+'СЕТ СН'!$G$6-'СЕТ СН'!$G$22</f>
        <v>928.25369049999995</v>
      </c>
      <c r="E65" s="36">
        <f>SUMIFS(СВЦЭМ!$C$39:$C$782,СВЦЭМ!$A$39:$A$782,$A65,СВЦЭМ!$B$39:$B$782,E$47)+'СЕТ СН'!$G$12+СВЦЭМ!$D$10+'СЕТ СН'!$G$6-'СЕТ СН'!$G$22</f>
        <v>916.15679464999994</v>
      </c>
      <c r="F65" s="36">
        <f>SUMIFS(СВЦЭМ!$C$39:$C$782,СВЦЭМ!$A$39:$A$782,$A65,СВЦЭМ!$B$39:$B$782,F$47)+'СЕТ СН'!$G$12+СВЦЭМ!$D$10+'СЕТ СН'!$G$6-'СЕТ СН'!$G$22</f>
        <v>915.71286437000003</v>
      </c>
      <c r="G65" s="36">
        <f>SUMIFS(СВЦЭМ!$C$39:$C$782,СВЦЭМ!$A$39:$A$782,$A65,СВЦЭМ!$B$39:$B$782,G$47)+'СЕТ СН'!$G$12+СВЦЭМ!$D$10+'СЕТ СН'!$G$6-'СЕТ СН'!$G$22</f>
        <v>927.13321470999995</v>
      </c>
      <c r="H65" s="36">
        <f>SUMIFS(СВЦЭМ!$C$39:$C$782,СВЦЭМ!$A$39:$A$782,$A65,СВЦЭМ!$B$39:$B$782,H$47)+'СЕТ СН'!$G$12+СВЦЭМ!$D$10+'СЕТ СН'!$G$6-'СЕТ СН'!$G$22</f>
        <v>963.22286966999991</v>
      </c>
      <c r="I65" s="36">
        <f>SUMIFS(СВЦЭМ!$C$39:$C$782,СВЦЭМ!$A$39:$A$782,$A65,СВЦЭМ!$B$39:$B$782,I$47)+'СЕТ СН'!$G$12+СВЦЭМ!$D$10+'СЕТ СН'!$G$6-'СЕТ СН'!$G$22</f>
        <v>884.24766494000005</v>
      </c>
      <c r="J65" s="36">
        <f>SUMIFS(СВЦЭМ!$C$39:$C$782,СВЦЭМ!$A$39:$A$782,$A65,СВЦЭМ!$B$39:$B$782,J$47)+'СЕТ СН'!$G$12+СВЦЭМ!$D$10+'СЕТ СН'!$G$6-'СЕТ СН'!$G$22</f>
        <v>811.04870845000005</v>
      </c>
      <c r="K65" s="36">
        <f>SUMIFS(СВЦЭМ!$C$39:$C$782,СВЦЭМ!$A$39:$A$782,$A65,СВЦЭМ!$B$39:$B$782,K$47)+'СЕТ СН'!$G$12+СВЦЭМ!$D$10+'СЕТ СН'!$G$6-'СЕТ СН'!$G$22</f>
        <v>816.60340360999999</v>
      </c>
      <c r="L65" s="36">
        <f>SUMIFS(СВЦЭМ!$C$39:$C$782,СВЦЭМ!$A$39:$A$782,$A65,СВЦЭМ!$B$39:$B$782,L$47)+'СЕТ СН'!$G$12+СВЦЭМ!$D$10+'СЕТ СН'!$G$6-'СЕТ СН'!$G$22</f>
        <v>802.32043745999999</v>
      </c>
      <c r="M65" s="36">
        <f>SUMIFS(СВЦЭМ!$C$39:$C$782,СВЦЭМ!$A$39:$A$782,$A65,СВЦЭМ!$B$39:$B$782,M$47)+'СЕТ СН'!$G$12+СВЦЭМ!$D$10+'СЕТ СН'!$G$6-'СЕТ СН'!$G$22</f>
        <v>832.75754759999995</v>
      </c>
      <c r="N65" s="36">
        <f>SUMIFS(СВЦЭМ!$C$39:$C$782,СВЦЭМ!$A$39:$A$782,$A65,СВЦЭМ!$B$39:$B$782,N$47)+'СЕТ СН'!$G$12+СВЦЭМ!$D$10+'СЕТ СН'!$G$6-'СЕТ СН'!$G$22</f>
        <v>887.62098498</v>
      </c>
      <c r="O65" s="36">
        <f>SUMIFS(СВЦЭМ!$C$39:$C$782,СВЦЭМ!$A$39:$A$782,$A65,СВЦЭМ!$B$39:$B$782,O$47)+'СЕТ СН'!$G$12+СВЦЭМ!$D$10+'СЕТ СН'!$G$6-'СЕТ СН'!$G$22</f>
        <v>945.57044390999999</v>
      </c>
      <c r="P65" s="36">
        <f>SUMIFS(СВЦЭМ!$C$39:$C$782,СВЦЭМ!$A$39:$A$782,$A65,СВЦЭМ!$B$39:$B$782,P$47)+'СЕТ СН'!$G$12+СВЦЭМ!$D$10+'СЕТ СН'!$G$6-'СЕТ СН'!$G$22</f>
        <v>962.64140830999986</v>
      </c>
      <c r="Q65" s="36">
        <f>SUMIFS(СВЦЭМ!$C$39:$C$782,СВЦЭМ!$A$39:$A$782,$A65,СВЦЭМ!$B$39:$B$782,Q$47)+'СЕТ СН'!$G$12+СВЦЭМ!$D$10+'СЕТ СН'!$G$6-'СЕТ СН'!$G$22</f>
        <v>958.97687281999993</v>
      </c>
      <c r="R65" s="36">
        <f>SUMIFS(СВЦЭМ!$C$39:$C$782,СВЦЭМ!$A$39:$A$782,$A65,СВЦЭМ!$B$39:$B$782,R$47)+'СЕТ СН'!$G$12+СВЦЭМ!$D$10+'СЕТ СН'!$G$6-'СЕТ СН'!$G$22</f>
        <v>910.46277815000008</v>
      </c>
      <c r="S65" s="36">
        <f>SUMIFS(СВЦЭМ!$C$39:$C$782,СВЦЭМ!$A$39:$A$782,$A65,СВЦЭМ!$B$39:$B$782,S$47)+'СЕТ СН'!$G$12+СВЦЭМ!$D$10+'СЕТ СН'!$G$6-'СЕТ СН'!$G$22</f>
        <v>842.01107316999992</v>
      </c>
      <c r="T65" s="36">
        <f>SUMIFS(СВЦЭМ!$C$39:$C$782,СВЦЭМ!$A$39:$A$782,$A65,СВЦЭМ!$B$39:$B$782,T$47)+'СЕТ СН'!$G$12+СВЦЭМ!$D$10+'СЕТ СН'!$G$6-'СЕТ СН'!$G$22</f>
        <v>805.49973539999996</v>
      </c>
      <c r="U65" s="36">
        <f>SUMIFS(СВЦЭМ!$C$39:$C$782,СВЦЭМ!$A$39:$A$782,$A65,СВЦЭМ!$B$39:$B$782,U$47)+'СЕТ СН'!$G$12+СВЦЭМ!$D$10+'СЕТ СН'!$G$6-'СЕТ СН'!$G$22</f>
        <v>808.76420263999989</v>
      </c>
      <c r="V65" s="36">
        <f>SUMIFS(СВЦЭМ!$C$39:$C$782,СВЦЭМ!$A$39:$A$782,$A65,СВЦЭМ!$B$39:$B$782,V$47)+'СЕТ СН'!$G$12+СВЦЭМ!$D$10+'СЕТ СН'!$G$6-'СЕТ СН'!$G$22</f>
        <v>806.40298069999994</v>
      </c>
      <c r="W65" s="36">
        <f>SUMIFS(СВЦЭМ!$C$39:$C$782,СВЦЭМ!$A$39:$A$782,$A65,СВЦЭМ!$B$39:$B$782,W$47)+'СЕТ СН'!$G$12+СВЦЭМ!$D$10+'СЕТ СН'!$G$6-'СЕТ СН'!$G$22</f>
        <v>815.20015553000007</v>
      </c>
      <c r="X65" s="36">
        <f>SUMIFS(СВЦЭМ!$C$39:$C$782,СВЦЭМ!$A$39:$A$782,$A65,СВЦЭМ!$B$39:$B$782,X$47)+'СЕТ СН'!$G$12+СВЦЭМ!$D$10+'СЕТ СН'!$G$6-'СЕТ СН'!$G$22</f>
        <v>807.28844912999989</v>
      </c>
      <c r="Y65" s="36">
        <f>SUMIFS(СВЦЭМ!$C$39:$C$782,СВЦЭМ!$A$39:$A$782,$A65,СВЦЭМ!$B$39:$B$782,Y$47)+'СЕТ СН'!$G$12+СВЦЭМ!$D$10+'СЕТ СН'!$G$6-'СЕТ СН'!$G$22</f>
        <v>807.63350259000003</v>
      </c>
    </row>
    <row r="66" spans="1:27" ht="15.75" x14ac:dyDescent="0.2">
      <c r="A66" s="35">
        <f t="shared" si="1"/>
        <v>44366</v>
      </c>
      <c r="B66" s="36">
        <f>SUMIFS(СВЦЭМ!$C$39:$C$782,СВЦЭМ!$A$39:$A$782,$A66,СВЦЭМ!$B$39:$B$782,B$47)+'СЕТ СН'!$G$12+СВЦЭМ!$D$10+'СЕТ СН'!$G$6-'СЕТ СН'!$G$22</f>
        <v>705.59107253000002</v>
      </c>
      <c r="C66" s="36">
        <f>SUMIFS(СВЦЭМ!$C$39:$C$782,СВЦЭМ!$A$39:$A$782,$A66,СВЦЭМ!$B$39:$B$782,C$47)+'СЕТ СН'!$G$12+СВЦЭМ!$D$10+'СЕТ СН'!$G$6-'СЕТ СН'!$G$22</f>
        <v>771.50495051000007</v>
      </c>
      <c r="D66" s="36">
        <f>SUMIFS(СВЦЭМ!$C$39:$C$782,СВЦЭМ!$A$39:$A$782,$A66,СВЦЭМ!$B$39:$B$782,D$47)+'СЕТ СН'!$G$12+СВЦЭМ!$D$10+'СЕТ СН'!$G$6-'СЕТ СН'!$G$22</f>
        <v>835.39950548000002</v>
      </c>
      <c r="E66" s="36">
        <f>SUMIFS(СВЦЭМ!$C$39:$C$782,СВЦЭМ!$A$39:$A$782,$A66,СВЦЭМ!$B$39:$B$782,E$47)+'СЕТ СН'!$G$12+СВЦЭМ!$D$10+'СЕТ СН'!$G$6-'СЕТ СН'!$G$22</f>
        <v>847.40967127999988</v>
      </c>
      <c r="F66" s="36">
        <f>SUMIFS(СВЦЭМ!$C$39:$C$782,СВЦЭМ!$A$39:$A$782,$A66,СВЦЭМ!$B$39:$B$782,F$47)+'СЕТ СН'!$G$12+СВЦЭМ!$D$10+'СЕТ СН'!$G$6-'СЕТ СН'!$G$22</f>
        <v>852.26203430999999</v>
      </c>
      <c r="G66" s="36">
        <f>SUMIFS(СВЦЭМ!$C$39:$C$782,СВЦЭМ!$A$39:$A$782,$A66,СВЦЭМ!$B$39:$B$782,G$47)+'СЕТ СН'!$G$12+СВЦЭМ!$D$10+'СЕТ СН'!$G$6-'СЕТ СН'!$G$22</f>
        <v>841.61497966000002</v>
      </c>
      <c r="H66" s="36">
        <f>SUMIFS(СВЦЭМ!$C$39:$C$782,СВЦЭМ!$A$39:$A$782,$A66,СВЦЭМ!$B$39:$B$782,H$47)+'СЕТ СН'!$G$12+СВЦЭМ!$D$10+'СЕТ СН'!$G$6-'СЕТ СН'!$G$22</f>
        <v>823.90282439999987</v>
      </c>
      <c r="I66" s="36">
        <f>SUMIFS(СВЦЭМ!$C$39:$C$782,СВЦЭМ!$A$39:$A$782,$A66,СВЦЭМ!$B$39:$B$782,I$47)+'СЕТ СН'!$G$12+СВЦЭМ!$D$10+'СЕТ СН'!$G$6-'СЕТ СН'!$G$22</f>
        <v>755.78812300000004</v>
      </c>
      <c r="J66" s="36">
        <f>SUMIFS(СВЦЭМ!$C$39:$C$782,СВЦЭМ!$A$39:$A$782,$A66,СВЦЭМ!$B$39:$B$782,J$47)+'СЕТ СН'!$G$12+СВЦЭМ!$D$10+'СЕТ СН'!$G$6-'СЕТ СН'!$G$22</f>
        <v>683.32884189000004</v>
      </c>
      <c r="K66" s="36">
        <f>SUMIFS(СВЦЭМ!$C$39:$C$782,СВЦЭМ!$A$39:$A$782,$A66,СВЦЭМ!$B$39:$B$782,K$47)+'СЕТ СН'!$G$12+СВЦЭМ!$D$10+'СЕТ СН'!$G$6-'СЕТ СН'!$G$22</f>
        <v>686.61114999999995</v>
      </c>
      <c r="L66" s="36">
        <f>SUMIFS(СВЦЭМ!$C$39:$C$782,СВЦЭМ!$A$39:$A$782,$A66,СВЦЭМ!$B$39:$B$782,L$47)+'СЕТ СН'!$G$12+СВЦЭМ!$D$10+'СЕТ СН'!$G$6-'СЕТ СН'!$G$22</f>
        <v>713.13982035999993</v>
      </c>
      <c r="M66" s="36">
        <f>SUMIFS(СВЦЭМ!$C$39:$C$782,СВЦЭМ!$A$39:$A$782,$A66,СВЦЭМ!$B$39:$B$782,M$47)+'СЕТ СН'!$G$12+СВЦЭМ!$D$10+'СЕТ СН'!$G$6-'СЕТ СН'!$G$22</f>
        <v>708.32808070999999</v>
      </c>
      <c r="N66" s="36">
        <f>SUMIFS(СВЦЭМ!$C$39:$C$782,СВЦЭМ!$A$39:$A$782,$A66,СВЦЭМ!$B$39:$B$782,N$47)+'СЕТ СН'!$G$12+СВЦЭМ!$D$10+'СЕТ СН'!$G$6-'СЕТ СН'!$G$22</f>
        <v>755.23160398999994</v>
      </c>
      <c r="O66" s="36">
        <f>SUMIFS(СВЦЭМ!$C$39:$C$782,СВЦЭМ!$A$39:$A$782,$A66,СВЦЭМ!$B$39:$B$782,O$47)+'СЕТ СН'!$G$12+СВЦЭМ!$D$10+'СЕТ СН'!$G$6-'СЕТ СН'!$G$22</f>
        <v>796.01446579999993</v>
      </c>
      <c r="P66" s="36">
        <f>SUMIFS(СВЦЭМ!$C$39:$C$782,СВЦЭМ!$A$39:$A$782,$A66,СВЦЭМ!$B$39:$B$782,P$47)+'СЕТ СН'!$G$12+СВЦЭМ!$D$10+'СЕТ СН'!$G$6-'СЕТ СН'!$G$22</f>
        <v>805.62235091999992</v>
      </c>
      <c r="Q66" s="36">
        <f>SUMIFS(СВЦЭМ!$C$39:$C$782,СВЦЭМ!$A$39:$A$782,$A66,СВЦЭМ!$B$39:$B$782,Q$47)+'СЕТ СН'!$G$12+СВЦЭМ!$D$10+'СЕТ СН'!$G$6-'СЕТ СН'!$G$22</f>
        <v>808.99269738999988</v>
      </c>
      <c r="R66" s="36">
        <f>SUMIFS(СВЦЭМ!$C$39:$C$782,СВЦЭМ!$A$39:$A$782,$A66,СВЦЭМ!$B$39:$B$782,R$47)+'СЕТ СН'!$G$12+СВЦЭМ!$D$10+'СЕТ СН'!$G$6-'СЕТ СН'!$G$22</f>
        <v>771.19878893999999</v>
      </c>
      <c r="S66" s="36">
        <f>SUMIFS(СВЦЭМ!$C$39:$C$782,СВЦЭМ!$A$39:$A$782,$A66,СВЦЭМ!$B$39:$B$782,S$47)+'СЕТ СН'!$G$12+СВЦЭМ!$D$10+'СЕТ СН'!$G$6-'СЕТ СН'!$G$22</f>
        <v>719.91610590000005</v>
      </c>
      <c r="T66" s="36">
        <f>SUMIFS(СВЦЭМ!$C$39:$C$782,СВЦЭМ!$A$39:$A$782,$A66,СВЦЭМ!$B$39:$B$782,T$47)+'СЕТ СН'!$G$12+СВЦЭМ!$D$10+'СЕТ СН'!$G$6-'СЕТ СН'!$G$22</f>
        <v>685.07794555000009</v>
      </c>
      <c r="U66" s="36">
        <f>SUMIFS(СВЦЭМ!$C$39:$C$782,СВЦЭМ!$A$39:$A$782,$A66,СВЦЭМ!$B$39:$B$782,U$47)+'СЕТ СН'!$G$12+СВЦЭМ!$D$10+'СЕТ СН'!$G$6-'СЕТ СН'!$G$22</f>
        <v>681.51173597000002</v>
      </c>
      <c r="V66" s="36">
        <f>SUMIFS(СВЦЭМ!$C$39:$C$782,СВЦЭМ!$A$39:$A$782,$A66,СВЦЭМ!$B$39:$B$782,V$47)+'СЕТ СН'!$G$12+СВЦЭМ!$D$10+'СЕТ СН'!$G$6-'СЕТ СН'!$G$22</f>
        <v>679.32429629000001</v>
      </c>
      <c r="W66" s="36">
        <f>SUMIFS(СВЦЭМ!$C$39:$C$782,СВЦЭМ!$A$39:$A$782,$A66,СВЦЭМ!$B$39:$B$782,W$47)+'СЕТ СН'!$G$12+СВЦЭМ!$D$10+'СЕТ СН'!$G$6-'СЕТ СН'!$G$22</f>
        <v>685.60900000000004</v>
      </c>
      <c r="X66" s="36">
        <f>SUMIFS(СВЦЭМ!$C$39:$C$782,СВЦЭМ!$A$39:$A$782,$A66,СВЦЭМ!$B$39:$B$782,X$47)+'СЕТ СН'!$G$12+СВЦЭМ!$D$10+'СЕТ СН'!$G$6-'СЕТ СН'!$G$22</f>
        <v>679.60070801000006</v>
      </c>
      <c r="Y66" s="36">
        <f>SUMIFS(СВЦЭМ!$C$39:$C$782,СВЦЭМ!$A$39:$A$782,$A66,СВЦЭМ!$B$39:$B$782,Y$47)+'СЕТ СН'!$G$12+СВЦЭМ!$D$10+'СЕТ СН'!$G$6-'СЕТ СН'!$G$22</f>
        <v>695.78595610000002</v>
      </c>
    </row>
    <row r="67" spans="1:27" ht="15.75" x14ac:dyDescent="0.2">
      <c r="A67" s="35">
        <f t="shared" si="1"/>
        <v>44367</v>
      </c>
      <c r="B67" s="36">
        <f>SUMIFS(СВЦЭМ!$C$39:$C$782,СВЦЭМ!$A$39:$A$782,$A67,СВЦЭМ!$B$39:$B$782,B$47)+'СЕТ СН'!$G$12+СВЦЭМ!$D$10+'СЕТ СН'!$G$6-'СЕТ СН'!$G$22</f>
        <v>753.25287662999995</v>
      </c>
      <c r="C67" s="36">
        <f>SUMIFS(СВЦЭМ!$C$39:$C$782,СВЦЭМ!$A$39:$A$782,$A67,СВЦЭМ!$B$39:$B$782,C$47)+'СЕТ СН'!$G$12+СВЦЭМ!$D$10+'СЕТ СН'!$G$6-'СЕТ СН'!$G$22</f>
        <v>833.04386727999986</v>
      </c>
      <c r="D67" s="36">
        <f>SUMIFS(СВЦЭМ!$C$39:$C$782,СВЦЭМ!$A$39:$A$782,$A67,СВЦЭМ!$B$39:$B$782,D$47)+'СЕТ СН'!$G$12+СВЦЭМ!$D$10+'СЕТ СН'!$G$6-'СЕТ СН'!$G$22</f>
        <v>905.41024907999986</v>
      </c>
      <c r="E67" s="36">
        <f>SUMIFS(СВЦЭМ!$C$39:$C$782,СВЦЭМ!$A$39:$A$782,$A67,СВЦЭМ!$B$39:$B$782,E$47)+'СЕТ СН'!$G$12+СВЦЭМ!$D$10+'СЕТ СН'!$G$6-'СЕТ СН'!$G$22</f>
        <v>924.46404766000001</v>
      </c>
      <c r="F67" s="36">
        <f>SUMIFS(СВЦЭМ!$C$39:$C$782,СВЦЭМ!$A$39:$A$782,$A67,СВЦЭМ!$B$39:$B$782,F$47)+'СЕТ СН'!$G$12+СВЦЭМ!$D$10+'СЕТ СН'!$G$6-'СЕТ СН'!$G$22</f>
        <v>930.74460290999991</v>
      </c>
      <c r="G67" s="36">
        <f>SUMIFS(СВЦЭМ!$C$39:$C$782,СВЦЭМ!$A$39:$A$782,$A67,СВЦЭМ!$B$39:$B$782,G$47)+'СЕТ СН'!$G$12+СВЦЭМ!$D$10+'СЕТ СН'!$G$6-'СЕТ СН'!$G$22</f>
        <v>924.37954164000007</v>
      </c>
      <c r="H67" s="36">
        <f>SUMIFS(СВЦЭМ!$C$39:$C$782,СВЦЭМ!$A$39:$A$782,$A67,СВЦЭМ!$B$39:$B$782,H$47)+'СЕТ СН'!$G$12+СВЦЭМ!$D$10+'СЕТ СН'!$G$6-'СЕТ СН'!$G$22</f>
        <v>901.36725092000006</v>
      </c>
      <c r="I67" s="36">
        <f>SUMIFS(СВЦЭМ!$C$39:$C$782,СВЦЭМ!$A$39:$A$782,$A67,СВЦЭМ!$B$39:$B$782,I$47)+'СЕТ СН'!$G$12+СВЦЭМ!$D$10+'СЕТ СН'!$G$6-'СЕТ СН'!$G$22</f>
        <v>813.93217570000002</v>
      </c>
      <c r="J67" s="36">
        <f>SUMIFS(СВЦЭМ!$C$39:$C$782,СВЦЭМ!$A$39:$A$782,$A67,СВЦЭМ!$B$39:$B$782,J$47)+'СЕТ СН'!$G$12+СВЦЭМ!$D$10+'СЕТ СН'!$G$6-'СЕТ СН'!$G$22</f>
        <v>739.39697864999994</v>
      </c>
      <c r="K67" s="36">
        <f>SUMIFS(СВЦЭМ!$C$39:$C$782,СВЦЭМ!$A$39:$A$782,$A67,СВЦЭМ!$B$39:$B$782,K$47)+'СЕТ СН'!$G$12+СВЦЭМ!$D$10+'СЕТ СН'!$G$6-'СЕТ СН'!$G$22</f>
        <v>710.49719963000007</v>
      </c>
      <c r="L67" s="36">
        <f>SUMIFS(СВЦЭМ!$C$39:$C$782,СВЦЭМ!$A$39:$A$782,$A67,СВЦЭМ!$B$39:$B$782,L$47)+'СЕТ СН'!$G$12+СВЦЭМ!$D$10+'СЕТ СН'!$G$6-'СЕТ СН'!$G$22</f>
        <v>727.01681893</v>
      </c>
      <c r="M67" s="36">
        <f>SUMIFS(СВЦЭМ!$C$39:$C$782,СВЦЭМ!$A$39:$A$782,$A67,СВЦЭМ!$B$39:$B$782,M$47)+'СЕТ СН'!$G$12+СВЦЭМ!$D$10+'СЕТ СН'!$G$6-'СЕТ СН'!$G$22</f>
        <v>718.11582062000002</v>
      </c>
      <c r="N67" s="36">
        <f>SUMIFS(СВЦЭМ!$C$39:$C$782,СВЦЭМ!$A$39:$A$782,$A67,СВЦЭМ!$B$39:$B$782,N$47)+'СЕТ СН'!$G$12+СВЦЭМ!$D$10+'СЕТ СН'!$G$6-'СЕТ СН'!$G$22</f>
        <v>762.15099628999997</v>
      </c>
      <c r="O67" s="36">
        <f>SUMIFS(СВЦЭМ!$C$39:$C$782,СВЦЭМ!$A$39:$A$782,$A67,СВЦЭМ!$B$39:$B$782,O$47)+'СЕТ СН'!$G$12+СВЦЭМ!$D$10+'СЕТ СН'!$G$6-'СЕТ СН'!$G$22</f>
        <v>793.90750950000006</v>
      </c>
      <c r="P67" s="36">
        <f>SUMIFS(СВЦЭМ!$C$39:$C$782,СВЦЭМ!$A$39:$A$782,$A67,СВЦЭМ!$B$39:$B$782,P$47)+'СЕТ СН'!$G$12+СВЦЭМ!$D$10+'СЕТ СН'!$G$6-'СЕТ СН'!$G$22</f>
        <v>805.17050262999987</v>
      </c>
      <c r="Q67" s="36">
        <f>SUMIFS(СВЦЭМ!$C$39:$C$782,СВЦЭМ!$A$39:$A$782,$A67,СВЦЭМ!$B$39:$B$782,Q$47)+'СЕТ СН'!$G$12+СВЦЭМ!$D$10+'СЕТ СН'!$G$6-'СЕТ СН'!$G$22</f>
        <v>811.6169554999999</v>
      </c>
      <c r="R67" s="36">
        <f>SUMIFS(СВЦЭМ!$C$39:$C$782,СВЦЭМ!$A$39:$A$782,$A67,СВЦЭМ!$B$39:$B$782,R$47)+'СЕТ СН'!$G$12+СВЦЭМ!$D$10+'СЕТ СН'!$G$6-'СЕТ СН'!$G$22</f>
        <v>790.32175684999993</v>
      </c>
      <c r="S67" s="36">
        <f>SUMIFS(СВЦЭМ!$C$39:$C$782,СВЦЭМ!$A$39:$A$782,$A67,СВЦЭМ!$B$39:$B$782,S$47)+'СЕТ СН'!$G$12+СВЦЭМ!$D$10+'СЕТ СН'!$G$6-'СЕТ СН'!$G$22</f>
        <v>737.21317196999985</v>
      </c>
      <c r="T67" s="36">
        <f>SUMIFS(СВЦЭМ!$C$39:$C$782,СВЦЭМ!$A$39:$A$782,$A67,СВЦЭМ!$B$39:$B$782,T$47)+'СЕТ СН'!$G$12+СВЦЭМ!$D$10+'СЕТ СН'!$G$6-'СЕТ СН'!$G$22</f>
        <v>716.89173144999995</v>
      </c>
      <c r="U67" s="36">
        <f>SUMIFS(СВЦЭМ!$C$39:$C$782,СВЦЭМ!$A$39:$A$782,$A67,СВЦЭМ!$B$39:$B$782,U$47)+'СЕТ СН'!$G$12+СВЦЭМ!$D$10+'СЕТ СН'!$G$6-'СЕТ СН'!$G$22</f>
        <v>687.12673266000002</v>
      </c>
      <c r="V67" s="36">
        <f>SUMIFS(СВЦЭМ!$C$39:$C$782,СВЦЭМ!$A$39:$A$782,$A67,СВЦЭМ!$B$39:$B$782,V$47)+'СЕТ СН'!$G$12+СВЦЭМ!$D$10+'СЕТ СН'!$G$6-'СЕТ СН'!$G$22</f>
        <v>674.03732801000001</v>
      </c>
      <c r="W67" s="36">
        <f>SUMIFS(СВЦЭМ!$C$39:$C$782,СВЦЭМ!$A$39:$A$782,$A67,СВЦЭМ!$B$39:$B$782,W$47)+'СЕТ СН'!$G$12+СВЦЭМ!$D$10+'СЕТ СН'!$G$6-'СЕТ СН'!$G$22</f>
        <v>692.38513616</v>
      </c>
      <c r="X67" s="36">
        <f>SUMIFS(СВЦЭМ!$C$39:$C$782,СВЦЭМ!$A$39:$A$782,$A67,СВЦЭМ!$B$39:$B$782,X$47)+'СЕТ СН'!$G$12+СВЦЭМ!$D$10+'СЕТ СН'!$G$6-'СЕТ СН'!$G$22</f>
        <v>675.40607089000002</v>
      </c>
      <c r="Y67" s="36">
        <f>SUMIFS(СВЦЭМ!$C$39:$C$782,СВЦЭМ!$A$39:$A$782,$A67,СВЦЭМ!$B$39:$B$782,Y$47)+'СЕТ СН'!$G$12+СВЦЭМ!$D$10+'СЕТ СН'!$G$6-'СЕТ СН'!$G$22</f>
        <v>682.78410374999999</v>
      </c>
    </row>
    <row r="68" spans="1:27" ht="15.75" x14ac:dyDescent="0.2">
      <c r="A68" s="35">
        <f t="shared" si="1"/>
        <v>44368</v>
      </c>
      <c r="B68" s="36">
        <f>SUMIFS(СВЦЭМ!$C$39:$C$782,СВЦЭМ!$A$39:$A$782,$A68,СВЦЭМ!$B$39:$B$782,B$47)+'СЕТ СН'!$G$12+СВЦЭМ!$D$10+'СЕТ СН'!$G$6-'СЕТ СН'!$G$22</f>
        <v>774.69527404999985</v>
      </c>
      <c r="C68" s="36">
        <f>SUMIFS(СВЦЭМ!$C$39:$C$782,СВЦЭМ!$A$39:$A$782,$A68,СВЦЭМ!$B$39:$B$782,C$47)+'СЕТ СН'!$G$12+СВЦЭМ!$D$10+'СЕТ СН'!$G$6-'СЕТ СН'!$G$22</f>
        <v>856.55764453000006</v>
      </c>
      <c r="D68" s="36">
        <f>SUMIFS(СВЦЭМ!$C$39:$C$782,СВЦЭМ!$A$39:$A$782,$A68,СВЦЭМ!$B$39:$B$782,D$47)+'СЕТ СН'!$G$12+СВЦЭМ!$D$10+'СЕТ СН'!$G$6-'СЕТ СН'!$G$22</f>
        <v>908.24291423999989</v>
      </c>
      <c r="E68" s="36">
        <f>SUMIFS(СВЦЭМ!$C$39:$C$782,СВЦЭМ!$A$39:$A$782,$A68,СВЦЭМ!$B$39:$B$782,E$47)+'СЕТ СН'!$G$12+СВЦЭМ!$D$10+'СЕТ СН'!$G$6-'СЕТ СН'!$G$22</f>
        <v>921.70355483999992</v>
      </c>
      <c r="F68" s="36">
        <f>SUMIFS(СВЦЭМ!$C$39:$C$782,СВЦЭМ!$A$39:$A$782,$A68,СВЦЭМ!$B$39:$B$782,F$47)+'СЕТ СН'!$G$12+СВЦЭМ!$D$10+'СЕТ СН'!$G$6-'СЕТ СН'!$G$22</f>
        <v>925.35272372999998</v>
      </c>
      <c r="G68" s="36">
        <f>SUMIFS(СВЦЭМ!$C$39:$C$782,СВЦЭМ!$A$39:$A$782,$A68,СВЦЭМ!$B$39:$B$782,G$47)+'СЕТ СН'!$G$12+СВЦЭМ!$D$10+'СЕТ СН'!$G$6-'СЕТ СН'!$G$22</f>
        <v>925.56371375000003</v>
      </c>
      <c r="H68" s="36">
        <f>SUMIFS(СВЦЭМ!$C$39:$C$782,СВЦЭМ!$A$39:$A$782,$A68,СВЦЭМ!$B$39:$B$782,H$47)+'СЕТ СН'!$G$12+СВЦЭМ!$D$10+'СЕТ СН'!$G$6-'СЕТ СН'!$G$22</f>
        <v>875.75260877999995</v>
      </c>
      <c r="I68" s="36">
        <f>SUMIFS(СВЦЭМ!$C$39:$C$782,СВЦЭМ!$A$39:$A$782,$A68,СВЦЭМ!$B$39:$B$782,I$47)+'СЕТ СН'!$G$12+СВЦЭМ!$D$10+'СЕТ СН'!$G$6-'СЕТ СН'!$G$22</f>
        <v>806.3180173799999</v>
      </c>
      <c r="J68" s="36">
        <f>SUMIFS(СВЦЭМ!$C$39:$C$782,СВЦЭМ!$A$39:$A$782,$A68,СВЦЭМ!$B$39:$B$782,J$47)+'СЕТ СН'!$G$12+СВЦЭМ!$D$10+'СЕТ СН'!$G$6-'СЕТ СН'!$G$22</f>
        <v>736.76688910999997</v>
      </c>
      <c r="K68" s="36">
        <f>SUMIFS(СВЦЭМ!$C$39:$C$782,СВЦЭМ!$A$39:$A$782,$A68,СВЦЭМ!$B$39:$B$782,K$47)+'СЕТ СН'!$G$12+СВЦЭМ!$D$10+'СЕТ СН'!$G$6-'СЕТ СН'!$G$22</f>
        <v>723.36042224999983</v>
      </c>
      <c r="L68" s="36">
        <f>SUMIFS(СВЦЭМ!$C$39:$C$782,СВЦЭМ!$A$39:$A$782,$A68,СВЦЭМ!$B$39:$B$782,L$47)+'СЕТ СН'!$G$12+СВЦЭМ!$D$10+'СЕТ СН'!$G$6-'СЕТ СН'!$G$22</f>
        <v>734.93873033</v>
      </c>
      <c r="M68" s="36">
        <f>SUMIFS(СВЦЭМ!$C$39:$C$782,СВЦЭМ!$A$39:$A$782,$A68,СВЦЭМ!$B$39:$B$782,M$47)+'СЕТ СН'!$G$12+СВЦЭМ!$D$10+'СЕТ СН'!$G$6-'СЕТ СН'!$G$22</f>
        <v>729.62868308999987</v>
      </c>
      <c r="N68" s="36">
        <f>SUMIFS(СВЦЭМ!$C$39:$C$782,СВЦЭМ!$A$39:$A$782,$A68,СВЦЭМ!$B$39:$B$782,N$47)+'СЕТ СН'!$G$12+СВЦЭМ!$D$10+'СЕТ СН'!$G$6-'СЕТ СН'!$G$22</f>
        <v>781.69769913000005</v>
      </c>
      <c r="O68" s="36">
        <f>SUMIFS(СВЦЭМ!$C$39:$C$782,СВЦЭМ!$A$39:$A$782,$A68,СВЦЭМ!$B$39:$B$782,O$47)+'СЕТ СН'!$G$12+СВЦЭМ!$D$10+'СЕТ СН'!$G$6-'СЕТ СН'!$G$22</f>
        <v>805.79062886999986</v>
      </c>
      <c r="P68" s="36">
        <f>SUMIFS(СВЦЭМ!$C$39:$C$782,СВЦЭМ!$A$39:$A$782,$A68,СВЦЭМ!$B$39:$B$782,P$47)+'СЕТ СН'!$G$12+СВЦЭМ!$D$10+'СЕТ СН'!$G$6-'СЕТ СН'!$G$22</f>
        <v>812.64988934999997</v>
      </c>
      <c r="Q68" s="36">
        <f>SUMIFS(СВЦЭМ!$C$39:$C$782,СВЦЭМ!$A$39:$A$782,$A68,СВЦЭМ!$B$39:$B$782,Q$47)+'СЕТ СН'!$G$12+СВЦЭМ!$D$10+'СЕТ СН'!$G$6-'СЕТ СН'!$G$22</f>
        <v>818.27559154000005</v>
      </c>
      <c r="R68" s="36">
        <f>SUMIFS(СВЦЭМ!$C$39:$C$782,СВЦЭМ!$A$39:$A$782,$A68,СВЦЭМ!$B$39:$B$782,R$47)+'СЕТ СН'!$G$12+СВЦЭМ!$D$10+'СЕТ СН'!$G$6-'СЕТ СН'!$G$22</f>
        <v>794.4838672599999</v>
      </c>
      <c r="S68" s="36">
        <f>SUMIFS(СВЦЭМ!$C$39:$C$782,СВЦЭМ!$A$39:$A$782,$A68,СВЦЭМ!$B$39:$B$782,S$47)+'СЕТ СН'!$G$12+СВЦЭМ!$D$10+'СЕТ СН'!$G$6-'СЕТ СН'!$G$22</f>
        <v>782.42728153999997</v>
      </c>
      <c r="T68" s="36">
        <f>SUMIFS(СВЦЭМ!$C$39:$C$782,СВЦЭМ!$A$39:$A$782,$A68,СВЦЭМ!$B$39:$B$782,T$47)+'СЕТ СН'!$G$12+СВЦЭМ!$D$10+'СЕТ СН'!$G$6-'СЕТ СН'!$G$22</f>
        <v>826.47834914999999</v>
      </c>
      <c r="U68" s="36">
        <f>SUMIFS(СВЦЭМ!$C$39:$C$782,СВЦЭМ!$A$39:$A$782,$A68,СВЦЭМ!$B$39:$B$782,U$47)+'СЕТ СН'!$G$12+СВЦЭМ!$D$10+'СЕТ СН'!$G$6-'СЕТ СН'!$G$22</f>
        <v>793.01485366999987</v>
      </c>
      <c r="V68" s="36">
        <f>SUMIFS(СВЦЭМ!$C$39:$C$782,СВЦЭМ!$A$39:$A$782,$A68,СВЦЭМ!$B$39:$B$782,V$47)+'СЕТ СН'!$G$12+СВЦЭМ!$D$10+'СЕТ СН'!$G$6-'СЕТ СН'!$G$22</f>
        <v>753.96228662999988</v>
      </c>
      <c r="W68" s="36">
        <f>SUMIFS(СВЦЭМ!$C$39:$C$782,СВЦЭМ!$A$39:$A$782,$A68,СВЦЭМ!$B$39:$B$782,W$47)+'СЕТ СН'!$G$12+СВЦЭМ!$D$10+'СЕТ СН'!$G$6-'СЕТ СН'!$G$22</f>
        <v>765.30551014999992</v>
      </c>
      <c r="X68" s="36">
        <f>SUMIFS(СВЦЭМ!$C$39:$C$782,СВЦЭМ!$A$39:$A$782,$A68,СВЦЭМ!$B$39:$B$782,X$47)+'СЕТ СН'!$G$12+СВЦЭМ!$D$10+'СЕТ СН'!$G$6-'СЕТ СН'!$G$22</f>
        <v>740.3385601</v>
      </c>
      <c r="Y68" s="36">
        <f>SUMIFS(СВЦЭМ!$C$39:$C$782,СВЦЭМ!$A$39:$A$782,$A68,СВЦЭМ!$B$39:$B$782,Y$47)+'СЕТ СН'!$G$12+СВЦЭМ!$D$10+'СЕТ СН'!$G$6-'СЕТ СН'!$G$22</f>
        <v>710.44274913000004</v>
      </c>
    </row>
    <row r="69" spans="1:27" ht="15.75" x14ac:dyDescent="0.2">
      <c r="A69" s="35">
        <f t="shared" si="1"/>
        <v>44369</v>
      </c>
      <c r="B69" s="36">
        <f>SUMIFS(СВЦЭМ!$C$39:$C$782,СВЦЭМ!$A$39:$A$782,$A69,СВЦЭМ!$B$39:$B$782,B$47)+'СЕТ СН'!$G$12+СВЦЭМ!$D$10+'СЕТ СН'!$G$6-'СЕТ СН'!$G$22</f>
        <v>815.55187782999997</v>
      </c>
      <c r="C69" s="36">
        <f>SUMIFS(СВЦЭМ!$C$39:$C$782,СВЦЭМ!$A$39:$A$782,$A69,СВЦЭМ!$B$39:$B$782,C$47)+'СЕТ СН'!$G$12+СВЦЭМ!$D$10+'СЕТ СН'!$G$6-'СЕТ СН'!$G$22</f>
        <v>895.17428767000001</v>
      </c>
      <c r="D69" s="36">
        <f>SUMIFS(СВЦЭМ!$C$39:$C$782,СВЦЭМ!$A$39:$A$782,$A69,СВЦЭМ!$B$39:$B$782,D$47)+'СЕТ СН'!$G$12+СВЦЭМ!$D$10+'СЕТ СН'!$G$6-'СЕТ СН'!$G$22</f>
        <v>962.22000593000007</v>
      </c>
      <c r="E69" s="36">
        <f>SUMIFS(СВЦЭМ!$C$39:$C$782,СВЦЭМ!$A$39:$A$782,$A69,СВЦЭМ!$B$39:$B$782,E$47)+'СЕТ СН'!$G$12+СВЦЭМ!$D$10+'СЕТ СН'!$G$6-'СЕТ СН'!$G$22</f>
        <v>958.42577873999994</v>
      </c>
      <c r="F69" s="36">
        <f>SUMIFS(СВЦЭМ!$C$39:$C$782,СВЦЭМ!$A$39:$A$782,$A69,СВЦЭМ!$B$39:$B$782,F$47)+'СЕТ СН'!$G$12+СВЦЭМ!$D$10+'СЕТ СН'!$G$6-'СЕТ СН'!$G$22</f>
        <v>953.78703821999989</v>
      </c>
      <c r="G69" s="36">
        <f>SUMIFS(СВЦЭМ!$C$39:$C$782,СВЦЭМ!$A$39:$A$782,$A69,СВЦЭМ!$B$39:$B$782,G$47)+'СЕТ СН'!$G$12+СВЦЭМ!$D$10+'СЕТ СН'!$G$6-'СЕТ СН'!$G$22</f>
        <v>954.91064034999999</v>
      </c>
      <c r="H69" s="36">
        <f>SUMIFS(СВЦЭМ!$C$39:$C$782,СВЦЭМ!$A$39:$A$782,$A69,СВЦЭМ!$B$39:$B$782,H$47)+'СЕТ СН'!$G$12+СВЦЭМ!$D$10+'СЕТ СН'!$G$6-'СЕТ СН'!$G$22</f>
        <v>927.79423760999998</v>
      </c>
      <c r="I69" s="36">
        <f>SUMIFS(СВЦЭМ!$C$39:$C$782,СВЦЭМ!$A$39:$A$782,$A69,СВЦЭМ!$B$39:$B$782,I$47)+'СЕТ СН'!$G$12+СВЦЭМ!$D$10+'СЕТ СН'!$G$6-'СЕТ СН'!$G$22</f>
        <v>825.75986328999988</v>
      </c>
      <c r="J69" s="36">
        <f>SUMIFS(СВЦЭМ!$C$39:$C$782,СВЦЭМ!$A$39:$A$782,$A69,СВЦЭМ!$B$39:$B$782,J$47)+'СЕТ СН'!$G$12+СВЦЭМ!$D$10+'СЕТ СН'!$G$6-'СЕТ СН'!$G$22</f>
        <v>744.49821030999988</v>
      </c>
      <c r="K69" s="36">
        <f>SUMIFS(СВЦЭМ!$C$39:$C$782,СВЦЭМ!$A$39:$A$782,$A69,СВЦЭМ!$B$39:$B$782,K$47)+'СЕТ СН'!$G$12+СВЦЭМ!$D$10+'СЕТ СН'!$G$6-'СЕТ СН'!$G$22</f>
        <v>769.46888758</v>
      </c>
      <c r="L69" s="36">
        <f>SUMIFS(СВЦЭМ!$C$39:$C$782,СВЦЭМ!$A$39:$A$782,$A69,СВЦЭМ!$B$39:$B$782,L$47)+'СЕТ СН'!$G$12+СВЦЭМ!$D$10+'СЕТ СН'!$G$6-'СЕТ СН'!$G$22</f>
        <v>777.80377911999994</v>
      </c>
      <c r="M69" s="36">
        <f>SUMIFS(СВЦЭМ!$C$39:$C$782,СВЦЭМ!$A$39:$A$782,$A69,СВЦЭМ!$B$39:$B$782,M$47)+'СЕТ СН'!$G$12+СВЦЭМ!$D$10+'СЕТ СН'!$G$6-'СЕТ СН'!$G$22</f>
        <v>775.69545335999987</v>
      </c>
      <c r="N69" s="36">
        <f>SUMIFS(СВЦЭМ!$C$39:$C$782,СВЦЭМ!$A$39:$A$782,$A69,СВЦЭМ!$B$39:$B$782,N$47)+'СЕТ СН'!$G$12+СВЦЭМ!$D$10+'СЕТ СН'!$G$6-'СЕТ СН'!$G$22</f>
        <v>824.16765478999992</v>
      </c>
      <c r="O69" s="36">
        <f>SUMIFS(СВЦЭМ!$C$39:$C$782,СВЦЭМ!$A$39:$A$782,$A69,СВЦЭМ!$B$39:$B$782,O$47)+'СЕТ СН'!$G$12+СВЦЭМ!$D$10+'СЕТ СН'!$G$6-'СЕТ СН'!$G$22</f>
        <v>858.40011677000007</v>
      </c>
      <c r="P69" s="36">
        <f>SUMIFS(СВЦЭМ!$C$39:$C$782,СВЦЭМ!$A$39:$A$782,$A69,СВЦЭМ!$B$39:$B$782,P$47)+'СЕТ СН'!$G$12+СВЦЭМ!$D$10+'СЕТ СН'!$G$6-'СЕТ СН'!$G$22</f>
        <v>867.66658331000008</v>
      </c>
      <c r="Q69" s="36">
        <f>SUMIFS(СВЦЭМ!$C$39:$C$782,СВЦЭМ!$A$39:$A$782,$A69,СВЦЭМ!$B$39:$B$782,Q$47)+'СЕТ СН'!$G$12+СВЦЭМ!$D$10+'СЕТ СН'!$G$6-'СЕТ СН'!$G$22</f>
        <v>875.56959905999997</v>
      </c>
      <c r="R69" s="36">
        <f>SUMIFS(СВЦЭМ!$C$39:$C$782,СВЦЭМ!$A$39:$A$782,$A69,СВЦЭМ!$B$39:$B$782,R$47)+'СЕТ СН'!$G$12+СВЦЭМ!$D$10+'СЕТ СН'!$G$6-'СЕТ СН'!$G$22</f>
        <v>849.24099000000001</v>
      </c>
      <c r="S69" s="36">
        <f>SUMIFS(СВЦЭМ!$C$39:$C$782,СВЦЭМ!$A$39:$A$782,$A69,СВЦЭМ!$B$39:$B$782,S$47)+'СЕТ СН'!$G$12+СВЦЭМ!$D$10+'СЕТ СН'!$G$6-'СЕТ СН'!$G$22</f>
        <v>799.5976903799999</v>
      </c>
      <c r="T69" s="36">
        <f>SUMIFS(СВЦЭМ!$C$39:$C$782,СВЦЭМ!$A$39:$A$782,$A69,СВЦЭМ!$B$39:$B$782,T$47)+'СЕТ СН'!$G$12+СВЦЭМ!$D$10+'СЕТ СН'!$G$6-'СЕТ СН'!$G$22</f>
        <v>790.35257853999997</v>
      </c>
      <c r="U69" s="36">
        <f>SUMIFS(СВЦЭМ!$C$39:$C$782,СВЦЭМ!$A$39:$A$782,$A69,СВЦЭМ!$B$39:$B$782,U$47)+'СЕТ СН'!$G$12+СВЦЭМ!$D$10+'СЕТ СН'!$G$6-'СЕТ СН'!$G$22</f>
        <v>797.74761850999994</v>
      </c>
      <c r="V69" s="36">
        <f>SUMIFS(СВЦЭМ!$C$39:$C$782,СВЦЭМ!$A$39:$A$782,$A69,СВЦЭМ!$B$39:$B$782,V$47)+'СЕТ СН'!$G$12+СВЦЭМ!$D$10+'СЕТ СН'!$G$6-'СЕТ СН'!$G$22</f>
        <v>814.11419643999989</v>
      </c>
      <c r="W69" s="36">
        <f>SUMIFS(СВЦЭМ!$C$39:$C$782,СВЦЭМ!$A$39:$A$782,$A69,СВЦЭМ!$B$39:$B$782,W$47)+'СЕТ СН'!$G$12+СВЦЭМ!$D$10+'СЕТ СН'!$G$6-'СЕТ СН'!$G$22</f>
        <v>824.90271536</v>
      </c>
      <c r="X69" s="36">
        <f>SUMIFS(СВЦЭМ!$C$39:$C$782,СВЦЭМ!$A$39:$A$782,$A69,СВЦЭМ!$B$39:$B$782,X$47)+'СЕТ СН'!$G$12+СВЦЭМ!$D$10+'СЕТ СН'!$G$6-'СЕТ СН'!$G$22</f>
        <v>803.49976124999989</v>
      </c>
      <c r="Y69" s="36">
        <f>SUMIFS(СВЦЭМ!$C$39:$C$782,СВЦЭМ!$A$39:$A$782,$A69,СВЦЭМ!$B$39:$B$782,Y$47)+'СЕТ СН'!$G$12+СВЦЭМ!$D$10+'СЕТ СН'!$G$6-'СЕТ СН'!$G$22</f>
        <v>787.24883707999993</v>
      </c>
    </row>
    <row r="70" spans="1:27" ht="15.75" x14ac:dyDescent="0.2">
      <c r="A70" s="35">
        <f t="shared" si="1"/>
        <v>44370</v>
      </c>
      <c r="B70" s="36">
        <f>SUMIFS(СВЦЭМ!$C$39:$C$782,СВЦЭМ!$A$39:$A$782,$A70,СВЦЭМ!$B$39:$B$782,B$47)+'СЕТ СН'!$G$12+СВЦЭМ!$D$10+'СЕТ СН'!$G$6-'СЕТ СН'!$G$22</f>
        <v>877.01566696999998</v>
      </c>
      <c r="C70" s="36">
        <f>SUMIFS(СВЦЭМ!$C$39:$C$782,СВЦЭМ!$A$39:$A$782,$A70,СВЦЭМ!$B$39:$B$782,C$47)+'СЕТ СН'!$G$12+СВЦЭМ!$D$10+'СЕТ СН'!$G$6-'СЕТ СН'!$G$22</f>
        <v>982.08689075999996</v>
      </c>
      <c r="D70" s="36">
        <f>SUMIFS(СВЦЭМ!$C$39:$C$782,СВЦЭМ!$A$39:$A$782,$A70,СВЦЭМ!$B$39:$B$782,D$47)+'СЕТ СН'!$G$12+СВЦЭМ!$D$10+'СЕТ СН'!$G$6-'СЕТ СН'!$G$22</f>
        <v>1021.3467032999999</v>
      </c>
      <c r="E70" s="36">
        <f>SUMIFS(СВЦЭМ!$C$39:$C$782,СВЦЭМ!$A$39:$A$782,$A70,СВЦЭМ!$B$39:$B$782,E$47)+'СЕТ СН'!$G$12+СВЦЭМ!$D$10+'СЕТ СН'!$G$6-'СЕТ СН'!$G$22</f>
        <v>1020.5369906799999</v>
      </c>
      <c r="F70" s="36">
        <f>SUMIFS(СВЦЭМ!$C$39:$C$782,СВЦЭМ!$A$39:$A$782,$A70,СВЦЭМ!$B$39:$B$782,F$47)+'СЕТ СН'!$G$12+СВЦЭМ!$D$10+'СЕТ СН'!$G$6-'СЕТ СН'!$G$22</f>
        <v>1021.78159097</v>
      </c>
      <c r="G70" s="36">
        <f>SUMIFS(СВЦЭМ!$C$39:$C$782,СВЦЭМ!$A$39:$A$782,$A70,СВЦЭМ!$B$39:$B$782,G$47)+'СЕТ СН'!$G$12+СВЦЭМ!$D$10+'СЕТ СН'!$G$6-'СЕТ СН'!$G$22</f>
        <v>1023.5664414600001</v>
      </c>
      <c r="H70" s="36">
        <f>SUMIFS(СВЦЭМ!$C$39:$C$782,СВЦЭМ!$A$39:$A$782,$A70,СВЦЭМ!$B$39:$B$782,H$47)+'СЕТ СН'!$G$12+СВЦЭМ!$D$10+'СЕТ СН'!$G$6-'СЕТ СН'!$G$22</f>
        <v>1028.31761349</v>
      </c>
      <c r="I70" s="36">
        <f>SUMIFS(СВЦЭМ!$C$39:$C$782,СВЦЭМ!$A$39:$A$782,$A70,СВЦЭМ!$B$39:$B$782,I$47)+'СЕТ СН'!$G$12+СВЦЭМ!$D$10+'СЕТ СН'!$G$6-'СЕТ СН'!$G$22</f>
        <v>950.22920578000003</v>
      </c>
      <c r="J70" s="36">
        <f>SUMIFS(СВЦЭМ!$C$39:$C$782,СВЦЭМ!$A$39:$A$782,$A70,СВЦЭМ!$B$39:$B$782,J$47)+'СЕТ СН'!$G$12+СВЦЭМ!$D$10+'СЕТ СН'!$G$6-'СЕТ СН'!$G$22</f>
        <v>847.93909959999996</v>
      </c>
      <c r="K70" s="36">
        <f>SUMIFS(СВЦЭМ!$C$39:$C$782,СВЦЭМ!$A$39:$A$782,$A70,СВЦЭМ!$B$39:$B$782,K$47)+'СЕТ СН'!$G$12+СВЦЭМ!$D$10+'СЕТ СН'!$G$6-'СЕТ СН'!$G$22</f>
        <v>826.09538709999993</v>
      </c>
      <c r="L70" s="36">
        <f>SUMIFS(СВЦЭМ!$C$39:$C$782,СВЦЭМ!$A$39:$A$782,$A70,СВЦЭМ!$B$39:$B$782,L$47)+'СЕТ СН'!$G$12+СВЦЭМ!$D$10+'СЕТ СН'!$G$6-'СЕТ СН'!$G$22</f>
        <v>843.84699847000002</v>
      </c>
      <c r="M70" s="36">
        <f>SUMIFS(СВЦЭМ!$C$39:$C$782,СВЦЭМ!$A$39:$A$782,$A70,СВЦЭМ!$B$39:$B$782,M$47)+'СЕТ СН'!$G$12+СВЦЭМ!$D$10+'СЕТ СН'!$G$6-'СЕТ СН'!$G$22</f>
        <v>837.79957556999989</v>
      </c>
      <c r="N70" s="36">
        <f>SUMIFS(СВЦЭМ!$C$39:$C$782,СВЦЭМ!$A$39:$A$782,$A70,СВЦЭМ!$B$39:$B$782,N$47)+'СЕТ СН'!$G$12+СВЦЭМ!$D$10+'СЕТ СН'!$G$6-'СЕТ СН'!$G$22</f>
        <v>901.13236637</v>
      </c>
      <c r="O70" s="36">
        <f>SUMIFS(СВЦЭМ!$C$39:$C$782,СВЦЭМ!$A$39:$A$782,$A70,СВЦЭМ!$B$39:$B$782,O$47)+'СЕТ СН'!$G$12+СВЦЭМ!$D$10+'СЕТ СН'!$G$6-'СЕТ СН'!$G$22</f>
        <v>943.76181898999994</v>
      </c>
      <c r="P70" s="36">
        <f>SUMIFS(СВЦЭМ!$C$39:$C$782,СВЦЭМ!$A$39:$A$782,$A70,СВЦЭМ!$B$39:$B$782,P$47)+'СЕТ СН'!$G$12+СВЦЭМ!$D$10+'СЕТ СН'!$G$6-'СЕТ СН'!$G$22</f>
        <v>955.31542195999987</v>
      </c>
      <c r="Q70" s="36">
        <f>SUMIFS(СВЦЭМ!$C$39:$C$782,СВЦЭМ!$A$39:$A$782,$A70,СВЦЭМ!$B$39:$B$782,Q$47)+'СЕТ СН'!$G$12+СВЦЭМ!$D$10+'СЕТ СН'!$G$6-'СЕТ СН'!$G$22</f>
        <v>966.19695542999989</v>
      </c>
      <c r="R70" s="36">
        <f>SUMIFS(СВЦЭМ!$C$39:$C$782,СВЦЭМ!$A$39:$A$782,$A70,СВЦЭМ!$B$39:$B$782,R$47)+'СЕТ СН'!$G$12+СВЦЭМ!$D$10+'СЕТ СН'!$G$6-'СЕТ СН'!$G$22</f>
        <v>924.32169535000003</v>
      </c>
      <c r="S70" s="36">
        <f>SUMIFS(СВЦЭМ!$C$39:$C$782,СВЦЭМ!$A$39:$A$782,$A70,СВЦЭМ!$B$39:$B$782,S$47)+'СЕТ СН'!$G$12+СВЦЭМ!$D$10+'СЕТ СН'!$G$6-'СЕТ СН'!$G$22</f>
        <v>863.05664542</v>
      </c>
      <c r="T70" s="36">
        <f>SUMIFS(СВЦЭМ!$C$39:$C$782,СВЦЭМ!$A$39:$A$782,$A70,СВЦЭМ!$B$39:$B$782,T$47)+'СЕТ СН'!$G$12+СВЦЭМ!$D$10+'СЕТ СН'!$G$6-'СЕТ СН'!$G$22</f>
        <v>831.00465815000007</v>
      </c>
      <c r="U70" s="36">
        <f>SUMIFS(СВЦЭМ!$C$39:$C$782,СВЦЭМ!$A$39:$A$782,$A70,СВЦЭМ!$B$39:$B$782,U$47)+'СЕТ СН'!$G$12+СВЦЭМ!$D$10+'СЕТ СН'!$G$6-'СЕТ СН'!$G$22</f>
        <v>837.56342569000003</v>
      </c>
      <c r="V70" s="36">
        <f>SUMIFS(СВЦЭМ!$C$39:$C$782,СВЦЭМ!$A$39:$A$782,$A70,СВЦЭМ!$B$39:$B$782,V$47)+'СЕТ СН'!$G$12+СВЦЭМ!$D$10+'СЕТ СН'!$G$6-'СЕТ СН'!$G$22</f>
        <v>852.95041780999986</v>
      </c>
      <c r="W70" s="36">
        <f>SUMIFS(СВЦЭМ!$C$39:$C$782,СВЦЭМ!$A$39:$A$782,$A70,СВЦЭМ!$B$39:$B$782,W$47)+'СЕТ СН'!$G$12+СВЦЭМ!$D$10+'СЕТ СН'!$G$6-'СЕТ СН'!$G$22</f>
        <v>862.87760310999988</v>
      </c>
      <c r="X70" s="36">
        <f>SUMIFS(СВЦЭМ!$C$39:$C$782,СВЦЭМ!$A$39:$A$782,$A70,СВЦЭМ!$B$39:$B$782,X$47)+'СЕТ СН'!$G$12+СВЦЭМ!$D$10+'СЕТ СН'!$G$6-'СЕТ СН'!$G$22</f>
        <v>842.08264125999995</v>
      </c>
      <c r="Y70" s="36">
        <f>SUMIFS(СВЦЭМ!$C$39:$C$782,СВЦЭМ!$A$39:$A$782,$A70,СВЦЭМ!$B$39:$B$782,Y$47)+'СЕТ СН'!$G$12+СВЦЭМ!$D$10+'СЕТ СН'!$G$6-'СЕТ СН'!$G$22</f>
        <v>805.18781325999998</v>
      </c>
    </row>
    <row r="71" spans="1:27" ht="15.75" x14ac:dyDescent="0.2">
      <c r="A71" s="35">
        <f t="shared" si="1"/>
        <v>44371</v>
      </c>
      <c r="B71" s="36">
        <f>SUMIFS(СВЦЭМ!$C$39:$C$782,СВЦЭМ!$A$39:$A$782,$A71,СВЦЭМ!$B$39:$B$782,B$47)+'СЕТ СН'!$G$12+СВЦЭМ!$D$10+'СЕТ СН'!$G$6-'СЕТ СН'!$G$22</f>
        <v>874.11220271000002</v>
      </c>
      <c r="C71" s="36">
        <f>SUMIFS(СВЦЭМ!$C$39:$C$782,СВЦЭМ!$A$39:$A$782,$A71,СВЦЭМ!$B$39:$B$782,C$47)+'СЕТ СН'!$G$12+СВЦЭМ!$D$10+'СЕТ СН'!$G$6-'СЕТ СН'!$G$22</f>
        <v>979.66019131999997</v>
      </c>
      <c r="D71" s="36">
        <f>SUMIFS(СВЦЭМ!$C$39:$C$782,СВЦЭМ!$A$39:$A$782,$A71,СВЦЭМ!$B$39:$B$782,D$47)+'СЕТ СН'!$G$12+СВЦЭМ!$D$10+'СЕТ СН'!$G$6-'СЕТ СН'!$G$22</f>
        <v>1003.4041250999999</v>
      </c>
      <c r="E71" s="36">
        <f>SUMIFS(СВЦЭМ!$C$39:$C$782,СВЦЭМ!$A$39:$A$782,$A71,СВЦЭМ!$B$39:$B$782,E$47)+'СЕТ СН'!$G$12+СВЦЭМ!$D$10+'СЕТ СН'!$G$6-'СЕТ СН'!$G$22</f>
        <v>1003.69195633</v>
      </c>
      <c r="F71" s="36">
        <f>SUMIFS(СВЦЭМ!$C$39:$C$782,СВЦЭМ!$A$39:$A$782,$A71,СВЦЭМ!$B$39:$B$782,F$47)+'СЕТ СН'!$G$12+СВЦЭМ!$D$10+'СЕТ СН'!$G$6-'СЕТ СН'!$G$22</f>
        <v>1002.61704214</v>
      </c>
      <c r="G71" s="36">
        <f>SUMIFS(СВЦЭМ!$C$39:$C$782,СВЦЭМ!$A$39:$A$782,$A71,СВЦЭМ!$B$39:$B$782,G$47)+'СЕТ СН'!$G$12+СВЦЭМ!$D$10+'СЕТ СН'!$G$6-'СЕТ СН'!$G$22</f>
        <v>1003.21625333</v>
      </c>
      <c r="H71" s="36">
        <f>SUMIFS(СВЦЭМ!$C$39:$C$782,СВЦЭМ!$A$39:$A$782,$A71,СВЦЭМ!$B$39:$B$782,H$47)+'СЕТ СН'!$G$12+СВЦЭМ!$D$10+'СЕТ СН'!$G$6-'СЕТ СН'!$G$22</f>
        <v>1015.4324613199999</v>
      </c>
      <c r="I71" s="36">
        <f>SUMIFS(СВЦЭМ!$C$39:$C$782,СВЦЭМ!$A$39:$A$782,$A71,СВЦЭМ!$B$39:$B$782,I$47)+'СЕТ СН'!$G$12+СВЦЭМ!$D$10+'СЕТ СН'!$G$6-'СЕТ СН'!$G$22</f>
        <v>926.62326361999999</v>
      </c>
      <c r="J71" s="36">
        <f>SUMIFS(СВЦЭМ!$C$39:$C$782,СВЦЭМ!$A$39:$A$782,$A71,СВЦЭМ!$B$39:$B$782,J$47)+'СЕТ СН'!$G$12+СВЦЭМ!$D$10+'СЕТ СН'!$G$6-'СЕТ СН'!$G$22</f>
        <v>861.18692052000006</v>
      </c>
      <c r="K71" s="36">
        <f>SUMIFS(СВЦЭМ!$C$39:$C$782,СВЦЭМ!$A$39:$A$782,$A71,СВЦЭМ!$B$39:$B$782,K$47)+'СЕТ СН'!$G$12+СВЦЭМ!$D$10+'СЕТ СН'!$G$6-'СЕТ СН'!$G$22</f>
        <v>869.90439648999995</v>
      </c>
      <c r="L71" s="36">
        <f>SUMIFS(СВЦЭМ!$C$39:$C$782,СВЦЭМ!$A$39:$A$782,$A71,СВЦЭМ!$B$39:$B$782,L$47)+'СЕТ СН'!$G$12+СВЦЭМ!$D$10+'СЕТ СН'!$G$6-'СЕТ СН'!$G$22</f>
        <v>865.86429385999986</v>
      </c>
      <c r="M71" s="36">
        <f>SUMIFS(СВЦЭМ!$C$39:$C$782,СВЦЭМ!$A$39:$A$782,$A71,СВЦЭМ!$B$39:$B$782,M$47)+'СЕТ СН'!$G$12+СВЦЭМ!$D$10+'СЕТ СН'!$G$6-'СЕТ СН'!$G$22</f>
        <v>868.74856913999997</v>
      </c>
      <c r="N71" s="36">
        <f>SUMIFS(СВЦЭМ!$C$39:$C$782,СВЦЭМ!$A$39:$A$782,$A71,СВЦЭМ!$B$39:$B$782,N$47)+'СЕТ СН'!$G$12+СВЦЭМ!$D$10+'СЕТ СН'!$G$6-'СЕТ СН'!$G$22</f>
        <v>911.95851683000001</v>
      </c>
      <c r="O71" s="36">
        <f>SUMIFS(СВЦЭМ!$C$39:$C$782,СВЦЭМ!$A$39:$A$782,$A71,СВЦЭМ!$B$39:$B$782,O$47)+'СЕТ СН'!$G$12+СВЦЭМ!$D$10+'СЕТ СН'!$G$6-'СЕТ СН'!$G$22</f>
        <v>972.00687087999995</v>
      </c>
      <c r="P71" s="36">
        <f>SUMIFS(СВЦЭМ!$C$39:$C$782,СВЦЭМ!$A$39:$A$782,$A71,СВЦЭМ!$B$39:$B$782,P$47)+'СЕТ СН'!$G$12+СВЦЭМ!$D$10+'СЕТ СН'!$G$6-'СЕТ СН'!$G$22</f>
        <v>977.47040048999997</v>
      </c>
      <c r="Q71" s="36">
        <f>SUMIFS(СВЦЭМ!$C$39:$C$782,СВЦЭМ!$A$39:$A$782,$A71,СВЦЭМ!$B$39:$B$782,Q$47)+'СЕТ СН'!$G$12+СВЦЭМ!$D$10+'СЕТ СН'!$G$6-'СЕТ СН'!$G$22</f>
        <v>974.06860940999991</v>
      </c>
      <c r="R71" s="36">
        <f>SUMIFS(СВЦЭМ!$C$39:$C$782,СВЦЭМ!$A$39:$A$782,$A71,СВЦЭМ!$B$39:$B$782,R$47)+'СЕТ СН'!$G$12+СВЦЭМ!$D$10+'СЕТ СН'!$G$6-'СЕТ СН'!$G$22</f>
        <v>920.29954571000007</v>
      </c>
      <c r="S71" s="36">
        <f>SUMIFS(СВЦЭМ!$C$39:$C$782,СВЦЭМ!$A$39:$A$782,$A71,СВЦЭМ!$B$39:$B$782,S$47)+'СЕТ СН'!$G$12+СВЦЭМ!$D$10+'СЕТ СН'!$G$6-'СЕТ СН'!$G$22</f>
        <v>864.30141707000007</v>
      </c>
      <c r="T71" s="36">
        <f>SUMIFS(СВЦЭМ!$C$39:$C$782,СВЦЭМ!$A$39:$A$782,$A71,СВЦЭМ!$B$39:$B$782,T$47)+'СЕТ СН'!$G$12+СВЦЭМ!$D$10+'СЕТ СН'!$G$6-'СЕТ СН'!$G$22</f>
        <v>858.77262132999999</v>
      </c>
      <c r="U71" s="36">
        <f>SUMIFS(СВЦЭМ!$C$39:$C$782,СВЦЭМ!$A$39:$A$782,$A71,СВЦЭМ!$B$39:$B$782,U$47)+'СЕТ СН'!$G$12+СВЦЭМ!$D$10+'СЕТ СН'!$G$6-'СЕТ СН'!$G$22</f>
        <v>869.55259928999999</v>
      </c>
      <c r="V71" s="36">
        <f>SUMIFS(СВЦЭМ!$C$39:$C$782,СВЦЭМ!$A$39:$A$782,$A71,СВЦЭМ!$B$39:$B$782,V$47)+'СЕТ СН'!$G$12+СВЦЭМ!$D$10+'СЕТ СН'!$G$6-'СЕТ СН'!$G$22</f>
        <v>871.54915901000004</v>
      </c>
      <c r="W71" s="36">
        <f>SUMIFS(СВЦЭМ!$C$39:$C$782,СВЦЭМ!$A$39:$A$782,$A71,СВЦЭМ!$B$39:$B$782,W$47)+'СЕТ СН'!$G$12+СВЦЭМ!$D$10+'СЕТ СН'!$G$6-'СЕТ СН'!$G$22</f>
        <v>872.75901859999999</v>
      </c>
      <c r="X71" s="36">
        <f>SUMIFS(СВЦЭМ!$C$39:$C$782,СВЦЭМ!$A$39:$A$782,$A71,СВЦЭМ!$B$39:$B$782,X$47)+'СЕТ СН'!$G$12+СВЦЭМ!$D$10+'СЕТ СН'!$G$6-'СЕТ СН'!$G$22</f>
        <v>864.72696673999985</v>
      </c>
      <c r="Y71" s="36">
        <f>SUMIFS(СВЦЭМ!$C$39:$C$782,СВЦЭМ!$A$39:$A$782,$A71,СВЦЭМ!$B$39:$B$782,Y$47)+'СЕТ СН'!$G$12+СВЦЭМ!$D$10+'СЕТ СН'!$G$6-'СЕТ СН'!$G$22</f>
        <v>828.62104410999996</v>
      </c>
    </row>
    <row r="72" spans="1:27" ht="15.75" x14ac:dyDescent="0.2">
      <c r="A72" s="35">
        <f t="shared" si="1"/>
        <v>44372</v>
      </c>
      <c r="B72" s="36">
        <f>SUMIFS(СВЦЭМ!$C$39:$C$782,СВЦЭМ!$A$39:$A$782,$A72,СВЦЭМ!$B$39:$B$782,B$47)+'СЕТ СН'!$G$12+СВЦЭМ!$D$10+'СЕТ СН'!$G$6-'СЕТ СН'!$G$22</f>
        <v>885.74683806000007</v>
      </c>
      <c r="C72" s="36">
        <f>SUMIFS(СВЦЭМ!$C$39:$C$782,СВЦЭМ!$A$39:$A$782,$A72,СВЦЭМ!$B$39:$B$782,C$47)+'СЕТ СН'!$G$12+СВЦЭМ!$D$10+'СЕТ СН'!$G$6-'СЕТ СН'!$G$22</f>
        <v>980.38144910000005</v>
      </c>
      <c r="D72" s="36">
        <f>SUMIFS(СВЦЭМ!$C$39:$C$782,СВЦЭМ!$A$39:$A$782,$A72,СВЦЭМ!$B$39:$B$782,D$47)+'СЕТ СН'!$G$12+СВЦЭМ!$D$10+'СЕТ СН'!$G$6-'СЕТ СН'!$G$22</f>
        <v>1015.13348139</v>
      </c>
      <c r="E72" s="36">
        <f>SUMIFS(СВЦЭМ!$C$39:$C$782,СВЦЭМ!$A$39:$A$782,$A72,СВЦЭМ!$B$39:$B$782,E$47)+'СЕТ СН'!$G$12+СВЦЭМ!$D$10+'СЕТ СН'!$G$6-'СЕТ СН'!$G$22</f>
        <v>1012.96267012</v>
      </c>
      <c r="F72" s="36">
        <f>SUMIFS(СВЦЭМ!$C$39:$C$782,СВЦЭМ!$A$39:$A$782,$A72,СВЦЭМ!$B$39:$B$782,F$47)+'СЕТ СН'!$G$12+СВЦЭМ!$D$10+'СЕТ СН'!$G$6-'СЕТ СН'!$G$22</f>
        <v>1017.47672048</v>
      </c>
      <c r="G72" s="36">
        <f>SUMIFS(СВЦЭМ!$C$39:$C$782,СВЦЭМ!$A$39:$A$782,$A72,СВЦЭМ!$B$39:$B$782,G$47)+'СЕТ СН'!$G$12+СВЦЭМ!$D$10+'СЕТ СН'!$G$6-'СЕТ СН'!$G$22</f>
        <v>1010.7060267499999</v>
      </c>
      <c r="H72" s="36">
        <f>SUMIFS(СВЦЭМ!$C$39:$C$782,СВЦЭМ!$A$39:$A$782,$A72,СВЦЭМ!$B$39:$B$782,H$47)+'СЕТ СН'!$G$12+СВЦЭМ!$D$10+'СЕТ СН'!$G$6-'СЕТ СН'!$G$22</f>
        <v>1018.0303792899999</v>
      </c>
      <c r="I72" s="36">
        <f>SUMIFS(СВЦЭМ!$C$39:$C$782,СВЦЭМ!$A$39:$A$782,$A72,СВЦЭМ!$B$39:$B$782,I$47)+'СЕТ СН'!$G$12+СВЦЭМ!$D$10+'СЕТ СН'!$G$6-'СЕТ СН'!$G$22</f>
        <v>913.18497305000005</v>
      </c>
      <c r="J72" s="36">
        <f>SUMIFS(СВЦЭМ!$C$39:$C$782,СВЦЭМ!$A$39:$A$782,$A72,СВЦЭМ!$B$39:$B$782,J$47)+'СЕТ СН'!$G$12+СВЦЭМ!$D$10+'СЕТ СН'!$G$6-'СЕТ СН'!$G$22</f>
        <v>851.69353017000003</v>
      </c>
      <c r="K72" s="36">
        <f>SUMIFS(СВЦЭМ!$C$39:$C$782,СВЦЭМ!$A$39:$A$782,$A72,СВЦЭМ!$B$39:$B$782,K$47)+'СЕТ СН'!$G$12+СВЦЭМ!$D$10+'СЕТ СН'!$G$6-'СЕТ СН'!$G$22</f>
        <v>868.46710873999996</v>
      </c>
      <c r="L72" s="36">
        <f>SUMIFS(СВЦЭМ!$C$39:$C$782,СВЦЭМ!$A$39:$A$782,$A72,СВЦЭМ!$B$39:$B$782,L$47)+'СЕТ СН'!$G$12+СВЦЭМ!$D$10+'СЕТ СН'!$G$6-'СЕТ СН'!$G$22</f>
        <v>861.04883390999998</v>
      </c>
      <c r="M72" s="36">
        <f>SUMIFS(СВЦЭМ!$C$39:$C$782,СВЦЭМ!$A$39:$A$782,$A72,СВЦЭМ!$B$39:$B$782,M$47)+'СЕТ СН'!$G$12+СВЦЭМ!$D$10+'СЕТ СН'!$G$6-'СЕТ СН'!$G$22</f>
        <v>859.01207843999987</v>
      </c>
      <c r="N72" s="36">
        <f>SUMIFS(СВЦЭМ!$C$39:$C$782,СВЦЭМ!$A$39:$A$782,$A72,СВЦЭМ!$B$39:$B$782,N$47)+'СЕТ СН'!$G$12+СВЦЭМ!$D$10+'СЕТ СН'!$G$6-'СЕТ СН'!$G$22</f>
        <v>917.04098178999993</v>
      </c>
      <c r="O72" s="36">
        <f>SUMIFS(СВЦЭМ!$C$39:$C$782,СВЦЭМ!$A$39:$A$782,$A72,СВЦЭМ!$B$39:$B$782,O$47)+'СЕТ СН'!$G$12+СВЦЭМ!$D$10+'СЕТ СН'!$G$6-'СЕТ СН'!$G$22</f>
        <v>959.51614760999996</v>
      </c>
      <c r="P72" s="36">
        <f>SUMIFS(СВЦЭМ!$C$39:$C$782,СВЦЭМ!$A$39:$A$782,$A72,СВЦЭМ!$B$39:$B$782,P$47)+'СЕТ СН'!$G$12+СВЦЭМ!$D$10+'СЕТ СН'!$G$6-'СЕТ СН'!$G$22</f>
        <v>969.95399629000008</v>
      </c>
      <c r="Q72" s="36">
        <f>SUMIFS(СВЦЭМ!$C$39:$C$782,СВЦЭМ!$A$39:$A$782,$A72,СВЦЭМ!$B$39:$B$782,Q$47)+'СЕТ СН'!$G$12+СВЦЭМ!$D$10+'СЕТ СН'!$G$6-'СЕТ СН'!$G$22</f>
        <v>977.08453955999994</v>
      </c>
      <c r="R72" s="36">
        <f>SUMIFS(СВЦЭМ!$C$39:$C$782,СВЦЭМ!$A$39:$A$782,$A72,СВЦЭМ!$B$39:$B$782,R$47)+'СЕТ СН'!$G$12+СВЦЭМ!$D$10+'СЕТ СН'!$G$6-'СЕТ СН'!$G$22</f>
        <v>945.78017240999998</v>
      </c>
      <c r="S72" s="36">
        <f>SUMIFS(СВЦЭМ!$C$39:$C$782,СВЦЭМ!$A$39:$A$782,$A72,СВЦЭМ!$B$39:$B$782,S$47)+'СЕТ СН'!$G$12+СВЦЭМ!$D$10+'СЕТ СН'!$G$6-'СЕТ СН'!$G$22</f>
        <v>874.39471512999989</v>
      </c>
      <c r="T72" s="36">
        <f>SUMIFS(СВЦЭМ!$C$39:$C$782,СВЦЭМ!$A$39:$A$782,$A72,СВЦЭМ!$B$39:$B$782,T$47)+'СЕТ СН'!$G$12+СВЦЭМ!$D$10+'СЕТ СН'!$G$6-'СЕТ СН'!$G$22</f>
        <v>863.70018908999987</v>
      </c>
      <c r="U72" s="36">
        <f>SUMIFS(СВЦЭМ!$C$39:$C$782,СВЦЭМ!$A$39:$A$782,$A72,СВЦЭМ!$B$39:$B$782,U$47)+'СЕТ СН'!$G$12+СВЦЭМ!$D$10+'СЕТ СН'!$G$6-'СЕТ СН'!$G$22</f>
        <v>877.63583115000006</v>
      </c>
      <c r="V72" s="36">
        <f>SUMIFS(СВЦЭМ!$C$39:$C$782,СВЦЭМ!$A$39:$A$782,$A72,СВЦЭМ!$B$39:$B$782,V$47)+'СЕТ СН'!$G$12+СВЦЭМ!$D$10+'СЕТ СН'!$G$6-'СЕТ СН'!$G$22</f>
        <v>864.24055606000002</v>
      </c>
      <c r="W72" s="36">
        <f>SUMIFS(СВЦЭМ!$C$39:$C$782,СВЦЭМ!$A$39:$A$782,$A72,СВЦЭМ!$B$39:$B$782,W$47)+'СЕТ СН'!$G$12+СВЦЭМ!$D$10+'СЕТ СН'!$G$6-'СЕТ СН'!$G$22</f>
        <v>875.62202813999988</v>
      </c>
      <c r="X72" s="36">
        <f>SUMIFS(СВЦЭМ!$C$39:$C$782,СВЦЭМ!$A$39:$A$782,$A72,СВЦЭМ!$B$39:$B$782,X$47)+'СЕТ СН'!$G$12+СВЦЭМ!$D$10+'СЕТ СН'!$G$6-'СЕТ СН'!$G$22</f>
        <v>857.50785509000002</v>
      </c>
      <c r="Y72" s="36">
        <f>SUMIFS(СВЦЭМ!$C$39:$C$782,СВЦЭМ!$A$39:$A$782,$A72,СВЦЭМ!$B$39:$B$782,Y$47)+'СЕТ СН'!$G$12+СВЦЭМ!$D$10+'СЕТ СН'!$G$6-'СЕТ СН'!$G$22</f>
        <v>811.21039139000004</v>
      </c>
    </row>
    <row r="73" spans="1:27" ht="15.75" x14ac:dyDescent="0.2">
      <c r="A73" s="35">
        <f t="shared" si="1"/>
        <v>44373</v>
      </c>
      <c r="B73" s="36">
        <f>SUMIFS(СВЦЭМ!$C$39:$C$782,СВЦЭМ!$A$39:$A$782,$A73,СВЦЭМ!$B$39:$B$782,B$47)+'СЕТ СН'!$G$12+СВЦЭМ!$D$10+'СЕТ СН'!$G$6-'СЕТ СН'!$G$22</f>
        <v>848.94629422000003</v>
      </c>
      <c r="C73" s="36">
        <f>SUMIFS(СВЦЭМ!$C$39:$C$782,СВЦЭМ!$A$39:$A$782,$A73,СВЦЭМ!$B$39:$B$782,C$47)+'СЕТ СН'!$G$12+СВЦЭМ!$D$10+'СЕТ СН'!$G$6-'СЕТ СН'!$G$22</f>
        <v>939.71381017999988</v>
      </c>
      <c r="D73" s="36">
        <f>SUMIFS(СВЦЭМ!$C$39:$C$782,СВЦЭМ!$A$39:$A$782,$A73,СВЦЭМ!$B$39:$B$782,D$47)+'СЕТ СН'!$G$12+СВЦЭМ!$D$10+'СЕТ СН'!$G$6-'СЕТ СН'!$G$22</f>
        <v>956.32457576999991</v>
      </c>
      <c r="E73" s="36">
        <f>SUMIFS(СВЦЭМ!$C$39:$C$782,СВЦЭМ!$A$39:$A$782,$A73,СВЦЭМ!$B$39:$B$782,E$47)+'СЕТ СН'!$G$12+СВЦЭМ!$D$10+'СЕТ СН'!$G$6-'СЕТ СН'!$G$22</f>
        <v>955.79364731999999</v>
      </c>
      <c r="F73" s="36">
        <f>SUMIFS(СВЦЭМ!$C$39:$C$782,СВЦЭМ!$A$39:$A$782,$A73,СВЦЭМ!$B$39:$B$782,F$47)+'СЕТ СН'!$G$12+СВЦЭМ!$D$10+'СЕТ СН'!$G$6-'СЕТ СН'!$G$22</f>
        <v>957.04932244999986</v>
      </c>
      <c r="G73" s="36">
        <f>SUMIFS(СВЦЭМ!$C$39:$C$782,СВЦЭМ!$A$39:$A$782,$A73,СВЦЭМ!$B$39:$B$782,G$47)+'СЕТ СН'!$G$12+СВЦЭМ!$D$10+'СЕТ СН'!$G$6-'СЕТ СН'!$G$22</f>
        <v>953.83670179000001</v>
      </c>
      <c r="H73" s="36">
        <f>SUMIFS(СВЦЭМ!$C$39:$C$782,СВЦЭМ!$A$39:$A$782,$A73,СВЦЭМ!$B$39:$B$782,H$47)+'СЕТ СН'!$G$12+СВЦЭМ!$D$10+'СЕТ СН'!$G$6-'СЕТ СН'!$G$22</f>
        <v>954.29081788999997</v>
      </c>
      <c r="I73" s="36">
        <f>SUMIFS(СВЦЭМ!$C$39:$C$782,СВЦЭМ!$A$39:$A$782,$A73,СВЦЭМ!$B$39:$B$782,I$47)+'СЕТ СН'!$G$12+СВЦЭМ!$D$10+'СЕТ СН'!$G$6-'СЕТ СН'!$G$22</f>
        <v>935.53353618999995</v>
      </c>
      <c r="J73" s="36">
        <f>SUMIFS(СВЦЭМ!$C$39:$C$782,СВЦЭМ!$A$39:$A$782,$A73,СВЦЭМ!$B$39:$B$782,J$47)+'СЕТ СН'!$G$12+СВЦЭМ!$D$10+'СЕТ СН'!$G$6-'СЕТ СН'!$G$22</f>
        <v>870.7775419699999</v>
      </c>
      <c r="K73" s="36">
        <f>SUMIFS(СВЦЭМ!$C$39:$C$782,СВЦЭМ!$A$39:$A$782,$A73,СВЦЭМ!$B$39:$B$782,K$47)+'СЕТ СН'!$G$12+СВЦЭМ!$D$10+'СЕТ СН'!$G$6-'СЕТ СН'!$G$22</f>
        <v>829.91140937</v>
      </c>
      <c r="L73" s="36">
        <f>SUMIFS(СВЦЭМ!$C$39:$C$782,СВЦЭМ!$A$39:$A$782,$A73,СВЦЭМ!$B$39:$B$782,L$47)+'СЕТ СН'!$G$12+СВЦЭМ!$D$10+'СЕТ СН'!$G$6-'СЕТ СН'!$G$22</f>
        <v>834.99149242999988</v>
      </c>
      <c r="M73" s="36">
        <f>SUMIFS(СВЦЭМ!$C$39:$C$782,СВЦЭМ!$A$39:$A$782,$A73,СВЦЭМ!$B$39:$B$782,M$47)+'СЕТ СН'!$G$12+СВЦЭМ!$D$10+'СЕТ СН'!$G$6-'СЕТ СН'!$G$22</f>
        <v>851.33442992999994</v>
      </c>
      <c r="N73" s="36">
        <f>SUMIFS(СВЦЭМ!$C$39:$C$782,СВЦЭМ!$A$39:$A$782,$A73,СВЦЭМ!$B$39:$B$782,N$47)+'СЕТ СН'!$G$12+СВЦЭМ!$D$10+'СЕТ СН'!$G$6-'СЕТ СН'!$G$22</f>
        <v>907.06424984</v>
      </c>
      <c r="O73" s="36">
        <f>SUMIFS(СВЦЭМ!$C$39:$C$782,СВЦЭМ!$A$39:$A$782,$A73,СВЦЭМ!$B$39:$B$782,O$47)+'СЕТ СН'!$G$12+СВЦЭМ!$D$10+'СЕТ СН'!$G$6-'СЕТ СН'!$G$22</f>
        <v>910.28304471000001</v>
      </c>
      <c r="P73" s="36">
        <f>SUMIFS(СВЦЭМ!$C$39:$C$782,СВЦЭМ!$A$39:$A$782,$A73,СВЦЭМ!$B$39:$B$782,P$47)+'СЕТ СН'!$G$12+СВЦЭМ!$D$10+'СЕТ СН'!$G$6-'СЕТ СН'!$G$22</f>
        <v>913.6980787</v>
      </c>
      <c r="Q73" s="36">
        <f>SUMIFS(СВЦЭМ!$C$39:$C$782,СВЦЭМ!$A$39:$A$782,$A73,СВЦЭМ!$B$39:$B$782,Q$47)+'СЕТ СН'!$G$12+СВЦЭМ!$D$10+'СЕТ СН'!$G$6-'СЕТ СН'!$G$22</f>
        <v>912.76276545999986</v>
      </c>
      <c r="R73" s="36">
        <f>SUMIFS(СВЦЭМ!$C$39:$C$782,СВЦЭМ!$A$39:$A$782,$A73,СВЦЭМ!$B$39:$B$782,R$47)+'СЕТ СН'!$G$12+СВЦЭМ!$D$10+'СЕТ СН'!$G$6-'СЕТ СН'!$G$22</f>
        <v>875.94778765000001</v>
      </c>
      <c r="S73" s="36">
        <f>SUMIFS(СВЦЭМ!$C$39:$C$782,СВЦЭМ!$A$39:$A$782,$A73,СВЦЭМ!$B$39:$B$782,S$47)+'СЕТ СН'!$G$12+СВЦЭМ!$D$10+'СЕТ СН'!$G$6-'СЕТ СН'!$G$22</f>
        <v>838.35975065999992</v>
      </c>
      <c r="T73" s="36">
        <f>SUMIFS(СВЦЭМ!$C$39:$C$782,СВЦЭМ!$A$39:$A$782,$A73,СВЦЭМ!$B$39:$B$782,T$47)+'СЕТ СН'!$G$12+СВЦЭМ!$D$10+'СЕТ СН'!$G$6-'СЕТ СН'!$G$22</f>
        <v>830.32351969999991</v>
      </c>
      <c r="U73" s="36">
        <f>SUMIFS(СВЦЭМ!$C$39:$C$782,СВЦЭМ!$A$39:$A$782,$A73,СВЦЭМ!$B$39:$B$782,U$47)+'СЕТ СН'!$G$12+СВЦЭМ!$D$10+'СЕТ СН'!$G$6-'СЕТ СН'!$G$22</f>
        <v>838.17184735000001</v>
      </c>
      <c r="V73" s="36">
        <f>SUMIFS(СВЦЭМ!$C$39:$C$782,СВЦЭМ!$A$39:$A$782,$A73,СВЦЭМ!$B$39:$B$782,V$47)+'СЕТ СН'!$G$12+СВЦЭМ!$D$10+'СЕТ СН'!$G$6-'СЕТ СН'!$G$22</f>
        <v>827.79392136999991</v>
      </c>
      <c r="W73" s="36">
        <f>SUMIFS(СВЦЭМ!$C$39:$C$782,СВЦЭМ!$A$39:$A$782,$A73,СВЦЭМ!$B$39:$B$782,W$47)+'СЕТ СН'!$G$12+СВЦЭМ!$D$10+'СЕТ СН'!$G$6-'СЕТ СН'!$G$22</f>
        <v>843.00948233999998</v>
      </c>
      <c r="X73" s="36">
        <f>SUMIFS(СВЦЭМ!$C$39:$C$782,СВЦЭМ!$A$39:$A$782,$A73,СВЦЭМ!$B$39:$B$782,X$47)+'СЕТ СН'!$G$12+СВЦЭМ!$D$10+'СЕТ СН'!$G$6-'СЕТ СН'!$G$22</f>
        <v>830.11500632999991</v>
      </c>
      <c r="Y73" s="36">
        <f>SUMIFS(СВЦЭМ!$C$39:$C$782,СВЦЭМ!$A$39:$A$782,$A73,СВЦЭМ!$B$39:$B$782,Y$47)+'СЕТ СН'!$G$12+СВЦЭМ!$D$10+'СЕТ СН'!$G$6-'СЕТ СН'!$G$22</f>
        <v>787.32019579000007</v>
      </c>
    </row>
    <row r="74" spans="1:27" ht="15.75" x14ac:dyDescent="0.2">
      <c r="A74" s="35">
        <f t="shared" si="1"/>
        <v>44374</v>
      </c>
      <c r="B74" s="36">
        <f>SUMIFS(СВЦЭМ!$C$39:$C$782,СВЦЭМ!$A$39:$A$782,$A74,СВЦЭМ!$B$39:$B$782,B$47)+'СЕТ СН'!$G$12+СВЦЭМ!$D$10+'СЕТ СН'!$G$6-'СЕТ СН'!$G$22</f>
        <v>808.85621945999992</v>
      </c>
      <c r="C74" s="36">
        <f>SUMIFS(СВЦЭМ!$C$39:$C$782,СВЦЭМ!$A$39:$A$782,$A74,СВЦЭМ!$B$39:$B$782,C$47)+'СЕТ СН'!$G$12+СВЦЭМ!$D$10+'СЕТ СН'!$G$6-'СЕТ СН'!$G$22</f>
        <v>856.49685769999996</v>
      </c>
      <c r="D74" s="36">
        <f>SUMIFS(СВЦЭМ!$C$39:$C$782,СВЦЭМ!$A$39:$A$782,$A74,СВЦЭМ!$B$39:$B$782,D$47)+'СЕТ СН'!$G$12+СВЦЭМ!$D$10+'СЕТ СН'!$G$6-'СЕТ СН'!$G$22</f>
        <v>931.95374917999993</v>
      </c>
      <c r="E74" s="36">
        <f>SUMIFS(СВЦЭМ!$C$39:$C$782,СВЦЭМ!$A$39:$A$782,$A74,СВЦЭМ!$B$39:$B$782,E$47)+'СЕТ СН'!$G$12+СВЦЭМ!$D$10+'СЕТ СН'!$G$6-'СЕТ СН'!$G$22</f>
        <v>950.65372995000007</v>
      </c>
      <c r="F74" s="36">
        <f>SUMIFS(СВЦЭМ!$C$39:$C$782,СВЦЭМ!$A$39:$A$782,$A74,СВЦЭМ!$B$39:$B$782,F$47)+'СЕТ СН'!$G$12+СВЦЭМ!$D$10+'СЕТ СН'!$G$6-'СЕТ СН'!$G$22</f>
        <v>951.52103930999988</v>
      </c>
      <c r="G74" s="36">
        <f>SUMIFS(СВЦЭМ!$C$39:$C$782,СВЦЭМ!$A$39:$A$782,$A74,СВЦЭМ!$B$39:$B$782,G$47)+'СЕТ СН'!$G$12+СВЦЭМ!$D$10+'СЕТ СН'!$G$6-'СЕТ СН'!$G$22</f>
        <v>954.79665712999986</v>
      </c>
      <c r="H74" s="36">
        <f>SUMIFS(СВЦЭМ!$C$39:$C$782,СВЦЭМ!$A$39:$A$782,$A74,СВЦЭМ!$B$39:$B$782,H$47)+'СЕТ СН'!$G$12+СВЦЭМ!$D$10+'СЕТ СН'!$G$6-'СЕТ СН'!$G$22</f>
        <v>936.31154814000001</v>
      </c>
      <c r="I74" s="36">
        <f>SUMIFS(СВЦЭМ!$C$39:$C$782,СВЦЭМ!$A$39:$A$782,$A74,СВЦЭМ!$B$39:$B$782,I$47)+'СЕТ СН'!$G$12+СВЦЭМ!$D$10+'СЕТ СН'!$G$6-'СЕТ СН'!$G$22</f>
        <v>862.68241111999987</v>
      </c>
      <c r="J74" s="36">
        <f>SUMIFS(СВЦЭМ!$C$39:$C$782,СВЦЭМ!$A$39:$A$782,$A74,СВЦЭМ!$B$39:$B$782,J$47)+'СЕТ СН'!$G$12+СВЦЭМ!$D$10+'СЕТ СН'!$G$6-'СЕТ СН'!$G$22</f>
        <v>810.25002038000002</v>
      </c>
      <c r="K74" s="36">
        <f>SUMIFS(СВЦЭМ!$C$39:$C$782,СВЦЭМ!$A$39:$A$782,$A74,СВЦЭМ!$B$39:$B$782,K$47)+'СЕТ СН'!$G$12+СВЦЭМ!$D$10+'СЕТ СН'!$G$6-'СЕТ СН'!$G$22</f>
        <v>803.17111292999994</v>
      </c>
      <c r="L74" s="36">
        <f>SUMIFS(СВЦЭМ!$C$39:$C$782,СВЦЭМ!$A$39:$A$782,$A74,СВЦЭМ!$B$39:$B$782,L$47)+'СЕТ СН'!$G$12+СВЦЭМ!$D$10+'СЕТ СН'!$G$6-'СЕТ СН'!$G$22</f>
        <v>795.00495600999989</v>
      </c>
      <c r="M74" s="36">
        <f>SUMIFS(СВЦЭМ!$C$39:$C$782,СВЦЭМ!$A$39:$A$782,$A74,СВЦЭМ!$B$39:$B$782,M$47)+'СЕТ СН'!$G$12+СВЦЭМ!$D$10+'СЕТ СН'!$G$6-'СЕТ СН'!$G$22</f>
        <v>816.38012299000002</v>
      </c>
      <c r="N74" s="36">
        <f>SUMIFS(СВЦЭМ!$C$39:$C$782,СВЦЭМ!$A$39:$A$782,$A74,СВЦЭМ!$B$39:$B$782,N$47)+'СЕТ СН'!$G$12+СВЦЭМ!$D$10+'СЕТ СН'!$G$6-'СЕТ СН'!$G$22</f>
        <v>884.97279600999991</v>
      </c>
      <c r="O74" s="36">
        <f>SUMIFS(СВЦЭМ!$C$39:$C$782,СВЦЭМ!$A$39:$A$782,$A74,СВЦЭМ!$B$39:$B$782,O$47)+'СЕТ СН'!$G$12+СВЦЭМ!$D$10+'СЕТ СН'!$G$6-'СЕТ СН'!$G$22</f>
        <v>932.79773460000001</v>
      </c>
      <c r="P74" s="36">
        <f>SUMIFS(СВЦЭМ!$C$39:$C$782,СВЦЭМ!$A$39:$A$782,$A74,СВЦЭМ!$B$39:$B$782,P$47)+'СЕТ СН'!$G$12+СВЦЭМ!$D$10+'СЕТ СН'!$G$6-'СЕТ СН'!$G$22</f>
        <v>939.65541029999986</v>
      </c>
      <c r="Q74" s="36">
        <f>SUMIFS(СВЦЭМ!$C$39:$C$782,СВЦЭМ!$A$39:$A$782,$A74,СВЦЭМ!$B$39:$B$782,Q$47)+'СЕТ СН'!$G$12+СВЦЭМ!$D$10+'СЕТ СН'!$G$6-'СЕТ СН'!$G$22</f>
        <v>942.26580461999993</v>
      </c>
      <c r="R74" s="36">
        <f>SUMIFS(СВЦЭМ!$C$39:$C$782,СВЦЭМ!$A$39:$A$782,$A74,СВЦЭМ!$B$39:$B$782,R$47)+'СЕТ СН'!$G$12+СВЦЭМ!$D$10+'СЕТ СН'!$G$6-'СЕТ СН'!$G$22</f>
        <v>905.70782272999986</v>
      </c>
      <c r="S74" s="36">
        <f>SUMIFS(СВЦЭМ!$C$39:$C$782,СВЦЭМ!$A$39:$A$782,$A74,СВЦЭМ!$B$39:$B$782,S$47)+'СЕТ СН'!$G$12+СВЦЭМ!$D$10+'СЕТ СН'!$G$6-'СЕТ СН'!$G$22</f>
        <v>842.16510018999998</v>
      </c>
      <c r="T74" s="36">
        <f>SUMIFS(СВЦЭМ!$C$39:$C$782,СВЦЭМ!$A$39:$A$782,$A74,СВЦЭМ!$B$39:$B$782,T$47)+'СЕТ СН'!$G$12+СВЦЭМ!$D$10+'СЕТ СН'!$G$6-'СЕТ СН'!$G$22</f>
        <v>804.8259730499999</v>
      </c>
      <c r="U74" s="36">
        <f>SUMIFS(СВЦЭМ!$C$39:$C$782,СВЦЭМ!$A$39:$A$782,$A74,СВЦЭМ!$B$39:$B$782,U$47)+'СЕТ СН'!$G$12+СВЦЭМ!$D$10+'СЕТ СН'!$G$6-'СЕТ СН'!$G$22</f>
        <v>800.78360094999994</v>
      </c>
      <c r="V74" s="36">
        <f>SUMIFS(СВЦЭМ!$C$39:$C$782,СВЦЭМ!$A$39:$A$782,$A74,СВЦЭМ!$B$39:$B$782,V$47)+'СЕТ СН'!$G$12+СВЦЭМ!$D$10+'СЕТ СН'!$G$6-'СЕТ СН'!$G$22</f>
        <v>782.70391051999991</v>
      </c>
      <c r="W74" s="36">
        <f>SUMIFS(СВЦЭМ!$C$39:$C$782,СВЦЭМ!$A$39:$A$782,$A74,СВЦЭМ!$B$39:$B$782,W$47)+'СЕТ СН'!$G$12+СВЦЭМ!$D$10+'СЕТ СН'!$G$6-'СЕТ СН'!$G$22</f>
        <v>783.58503189999988</v>
      </c>
      <c r="X74" s="36">
        <f>SUMIFS(СВЦЭМ!$C$39:$C$782,СВЦЭМ!$A$39:$A$782,$A74,СВЦЭМ!$B$39:$B$782,X$47)+'СЕТ СН'!$G$12+СВЦЭМ!$D$10+'СЕТ СН'!$G$6-'СЕТ СН'!$G$22</f>
        <v>780.34967458000006</v>
      </c>
      <c r="Y74" s="36">
        <f>SUMIFS(СВЦЭМ!$C$39:$C$782,СВЦЭМ!$A$39:$A$782,$A74,СВЦЭМ!$B$39:$B$782,Y$47)+'СЕТ СН'!$G$12+СВЦЭМ!$D$10+'СЕТ СН'!$G$6-'СЕТ СН'!$G$22</f>
        <v>777.54356452999991</v>
      </c>
    </row>
    <row r="75" spans="1:27" ht="15.75" x14ac:dyDescent="0.2">
      <c r="A75" s="35">
        <f t="shared" si="1"/>
        <v>44375</v>
      </c>
      <c r="B75" s="36">
        <f>SUMIFS(СВЦЭМ!$C$39:$C$782,СВЦЭМ!$A$39:$A$782,$A75,СВЦЭМ!$B$39:$B$782,B$47)+'СЕТ СН'!$G$12+СВЦЭМ!$D$10+'СЕТ СН'!$G$6-'СЕТ СН'!$G$22</f>
        <v>823.10252644000002</v>
      </c>
      <c r="C75" s="36">
        <f>SUMIFS(СВЦЭМ!$C$39:$C$782,СВЦЭМ!$A$39:$A$782,$A75,СВЦЭМ!$B$39:$B$782,C$47)+'СЕТ СН'!$G$12+СВЦЭМ!$D$10+'СЕТ СН'!$G$6-'СЕТ СН'!$G$22</f>
        <v>903.09057237999991</v>
      </c>
      <c r="D75" s="36">
        <f>SUMIFS(СВЦЭМ!$C$39:$C$782,СВЦЭМ!$A$39:$A$782,$A75,СВЦЭМ!$B$39:$B$782,D$47)+'СЕТ СН'!$G$12+СВЦЭМ!$D$10+'СЕТ СН'!$G$6-'СЕТ СН'!$G$22</f>
        <v>919.87288134999994</v>
      </c>
      <c r="E75" s="36">
        <f>SUMIFS(СВЦЭМ!$C$39:$C$782,СВЦЭМ!$A$39:$A$782,$A75,СВЦЭМ!$B$39:$B$782,E$47)+'СЕТ СН'!$G$12+СВЦЭМ!$D$10+'СЕТ СН'!$G$6-'СЕТ СН'!$G$22</f>
        <v>932.77560360000007</v>
      </c>
      <c r="F75" s="36">
        <f>SUMIFS(СВЦЭМ!$C$39:$C$782,СВЦЭМ!$A$39:$A$782,$A75,СВЦЭМ!$B$39:$B$782,F$47)+'СЕТ СН'!$G$12+СВЦЭМ!$D$10+'СЕТ СН'!$G$6-'СЕТ СН'!$G$22</f>
        <v>931.07660270999986</v>
      </c>
      <c r="G75" s="36">
        <f>SUMIFS(СВЦЭМ!$C$39:$C$782,СВЦЭМ!$A$39:$A$782,$A75,СВЦЭМ!$B$39:$B$782,G$47)+'СЕТ СН'!$G$12+СВЦЭМ!$D$10+'СЕТ СН'!$G$6-'СЕТ СН'!$G$22</f>
        <v>917.01067147000003</v>
      </c>
      <c r="H75" s="36">
        <f>SUMIFS(СВЦЭМ!$C$39:$C$782,СВЦЭМ!$A$39:$A$782,$A75,СВЦЭМ!$B$39:$B$782,H$47)+'СЕТ СН'!$G$12+СВЦЭМ!$D$10+'СЕТ СН'!$G$6-'СЕТ СН'!$G$22</f>
        <v>919.75591684000005</v>
      </c>
      <c r="I75" s="36">
        <f>SUMIFS(СВЦЭМ!$C$39:$C$782,СВЦЭМ!$A$39:$A$782,$A75,СВЦЭМ!$B$39:$B$782,I$47)+'СЕТ СН'!$G$12+СВЦЭМ!$D$10+'СЕТ СН'!$G$6-'СЕТ СН'!$G$22</f>
        <v>973.71859720999987</v>
      </c>
      <c r="J75" s="36">
        <f>SUMIFS(СВЦЭМ!$C$39:$C$782,СВЦЭМ!$A$39:$A$782,$A75,СВЦЭМ!$B$39:$B$782,J$47)+'СЕТ СН'!$G$12+СВЦЭМ!$D$10+'СЕТ СН'!$G$6-'СЕТ СН'!$G$22</f>
        <v>903.23426948999986</v>
      </c>
      <c r="K75" s="36">
        <f>SUMIFS(СВЦЭМ!$C$39:$C$782,СВЦЭМ!$A$39:$A$782,$A75,СВЦЭМ!$B$39:$B$782,K$47)+'СЕТ СН'!$G$12+СВЦЭМ!$D$10+'СЕТ СН'!$G$6-'СЕТ СН'!$G$22</f>
        <v>857.12809208999988</v>
      </c>
      <c r="L75" s="36">
        <f>SUMIFS(СВЦЭМ!$C$39:$C$782,СВЦЭМ!$A$39:$A$782,$A75,СВЦЭМ!$B$39:$B$782,L$47)+'СЕТ СН'!$G$12+СВЦЭМ!$D$10+'СЕТ СН'!$G$6-'СЕТ СН'!$G$22</f>
        <v>827.50024826999993</v>
      </c>
      <c r="M75" s="36">
        <f>SUMIFS(СВЦЭМ!$C$39:$C$782,СВЦЭМ!$A$39:$A$782,$A75,СВЦЭМ!$B$39:$B$782,M$47)+'СЕТ СН'!$G$12+СВЦЭМ!$D$10+'СЕТ СН'!$G$6-'СЕТ СН'!$G$22</f>
        <v>859.36015997000004</v>
      </c>
      <c r="N75" s="36">
        <f>SUMIFS(СВЦЭМ!$C$39:$C$782,СВЦЭМ!$A$39:$A$782,$A75,СВЦЭМ!$B$39:$B$782,N$47)+'СЕТ СН'!$G$12+СВЦЭМ!$D$10+'СЕТ СН'!$G$6-'СЕТ СН'!$G$22</f>
        <v>936.84403479000002</v>
      </c>
      <c r="O75" s="36">
        <f>SUMIFS(СВЦЭМ!$C$39:$C$782,СВЦЭМ!$A$39:$A$782,$A75,СВЦЭМ!$B$39:$B$782,O$47)+'СЕТ СН'!$G$12+СВЦЭМ!$D$10+'СЕТ СН'!$G$6-'СЕТ СН'!$G$22</f>
        <v>962.14269287000002</v>
      </c>
      <c r="P75" s="36">
        <f>SUMIFS(СВЦЭМ!$C$39:$C$782,СВЦЭМ!$A$39:$A$782,$A75,СВЦЭМ!$B$39:$B$782,P$47)+'СЕТ СН'!$G$12+СВЦЭМ!$D$10+'СЕТ СН'!$G$6-'СЕТ СН'!$G$22</f>
        <v>968.46871742999997</v>
      </c>
      <c r="Q75" s="36">
        <f>SUMIFS(СВЦЭМ!$C$39:$C$782,СВЦЭМ!$A$39:$A$782,$A75,СВЦЭМ!$B$39:$B$782,Q$47)+'СЕТ СН'!$G$12+СВЦЭМ!$D$10+'СЕТ СН'!$G$6-'СЕТ СН'!$G$22</f>
        <v>962.10139506999985</v>
      </c>
      <c r="R75" s="36">
        <f>SUMIFS(СВЦЭМ!$C$39:$C$782,СВЦЭМ!$A$39:$A$782,$A75,СВЦЭМ!$B$39:$B$782,R$47)+'СЕТ СН'!$G$12+СВЦЭМ!$D$10+'СЕТ СН'!$G$6-'СЕТ СН'!$G$22</f>
        <v>931.82007034000003</v>
      </c>
      <c r="S75" s="36">
        <f>SUMIFS(СВЦЭМ!$C$39:$C$782,СВЦЭМ!$A$39:$A$782,$A75,СВЦЭМ!$B$39:$B$782,S$47)+'СЕТ СН'!$G$12+СВЦЭМ!$D$10+'СЕТ СН'!$G$6-'СЕТ СН'!$G$22</f>
        <v>882.83894439999995</v>
      </c>
      <c r="T75" s="36">
        <f>SUMIFS(СВЦЭМ!$C$39:$C$782,СВЦЭМ!$A$39:$A$782,$A75,СВЦЭМ!$B$39:$B$782,T$47)+'СЕТ СН'!$G$12+СВЦЭМ!$D$10+'СЕТ СН'!$G$6-'СЕТ СН'!$G$22</f>
        <v>825.85642877999999</v>
      </c>
      <c r="U75" s="36">
        <f>SUMIFS(СВЦЭМ!$C$39:$C$782,СВЦЭМ!$A$39:$A$782,$A75,СВЦЭМ!$B$39:$B$782,U$47)+'СЕТ СН'!$G$12+СВЦЭМ!$D$10+'СЕТ СН'!$G$6-'СЕТ СН'!$G$22</f>
        <v>836.44452292000005</v>
      </c>
      <c r="V75" s="36">
        <f>SUMIFS(СВЦЭМ!$C$39:$C$782,СВЦЭМ!$A$39:$A$782,$A75,СВЦЭМ!$B$39:$B$782,V$47)+'СЕТ СН'!$G$12+СВЦЭМ!$D$10+'СЕТ СН'!$G$6-'СЕТ СН'!$G$22</f>
        <v>802.35322113000007</v>
      </c>
      <c r="W75" s="36">
        <f>SUMIFS(СВЦЭМ!$C$39:$C$782,СВЦЭМ!$A$39:$A$782,$A75,СВЦЭМ!$B$39:$B$782,W$47)+'СЕТ СН'!$G$12+СВЦЭМ!$D$10+'СЕТ СН'!$G$6-'СЕТ СН'!$G$22</f>
        <v>813.75148895000007</v>
      </c>
      <c r="X75" s="36">
        <f>SUMIFS(СВЦЭМ!$C$39:$C$782,СВЦЭМ!$A$39:$A$782,$A75,СВЦЭМ!$B$39:$B$782,X$47)+'СЕТ СН'!$G$12+СВЦЭМ!$D$10+'СЕТ СН'!$G$6-'СЕТ СН'!$G$22</f>
        <v>821.92364806</v>
      </c>
      <c r="Y75" s="36">
        <f>SUMIFS(СВЦЭМ!$C$39:$C$782,СВЦЭМ!$A$39:$A$782,$A75,СВЦЭМ!$B$39:$B$782,Y$47)+'СЕТ СН'!$G$12+СВЦЭМ!$D$10+'СЕТ СН'!$G$6-'СЕТ СН'!$G$22</f>
        <v>867.84061352000003</v>
      </c>
    </row>
    <row r="76" spans="1:27" ht="15.75" x14ac:dyDescent="0.2">
      <c r="A76" s="35">
        <f t="shared" si="1"/>
        <v>44376</v>
      </c>
      <c r="B76" s="36">
        <f>SUMIFS(СВЦЭМ!$C$39:$C$782,СВЦЭМ!$A$39:$A$782,$A76,СВЦЭМ!$B$39:$B$782,B$47)+'СЕТ СН'!$G$12+СВЦЭМ!$D$10+'СЕТ СН'!$G$6-'СЕТ СН'!$G$22</f>
        <v>866.58287457999995</v>
      </c>
      <c r="C76" s="36">
        <f>SUMIFS(СВЦЭМ!$C$39:$C$782,СВЦЭМ!$A$39:$A$782,$A76,СВЦЭМ!$B$39:$B$782,C$47)+'СЕТ СН'!$G$12+СВЦЭМ!$D$10+'СЕТ СН'!$G$6-'СЕТ СН'!$G$22</f>
        <v>900.40537360000008</v>
      </c>
      <c r="D76" s="36">
        <f>SUMIFS(СВЦЭМ!$C$39:$C$782,СВЦЭМ!$A$39:$A$782,$A76,СВЦЭМ!$B$39:$B$782,D$47)+'СЕТ СН'!$G$12+СВЦЭМ!$D$10+'СЕТ СН'!$G$6-'СЕТ СН'!$G$22</f>
        <v>913.87795987000004</v>
      </c>
      <c r="E76" s="36">
        <f>SUMIFS(СВЦЭМ!$C$39:$C$782,СВЦЭМ!$A$39:$A$782,$A76,СВЦЭМ!$B$39:$B$782,E$47)+'СЕТ СН'!$G$12+СВЦЭМ!$D$10+'СЕТ СН'!$G$6-'СЕТ СН'!$G$22</f>
        <v>930.37180343</v>
      </c>
      <c r="F76" s="36">
        <f>SUMIFS(СВЦЭМ!$C$39:$C$782,СВЦЭМ!$A$39:$A$782,$A76,СВЦЭМ!$B$39:$B$782,F$47)+'СЕТ СН'!$G$12+СВЦЭМ!$D$10+'СЕТ СН'!$G$6-'СЕТ СН'!$G$22</f>
        <v>930.83647227000006</v>
      </c>
      <c r="G76" s="36">
        <f>SUMIFS(СВЦЭМ!$C$39:$C$782,СВЦЭМ!$A$39:$A$782,$A76,СВЦЭМ!$B$39:$B$782,G$47)+'СЕТ СН'!$G$12+СВЦЭМ!$D$10+'СЕТ СН'!$G$6-'СЕТ СН'!$G$22</f>
        <v>922.07840744999999</v>
      </c>
      <c r="H76" s="36">
        <f>SUMIFS(СВЦЭМ!$C$39:$C$782,СВЦЭМ!$A$39:$A$782,$A76,СВЦЭМ!$B$39:$B$782,H$47)+'СЕТ СН'!$G$12+СВЦЭМ!$D$10+'СЕТ СН'!$G$6-'СЕТ СН'!$G$22</f>
        <v>910.64851305000002</v>
      </c>
      <c r="I76" s="36">
        <f>SUMIFS(СВЦЭМ!$C$39:$C$782,СВЦЭМ!$A$39:$A$782,$A76,СВЦЭМ!$B$39:$B$782,I$47)+'СЕТ СН'!$G$12+СВЦЭМ!$D$10+'СЕТ СН'!$G$6-'СЕТ СН'!$G$22</f>
        <v>954.82452622999995</v>
      </c>
      <c r="J76" s="36">
        <f>SUMIFS(СВЦЭМ!$C$39:$C$782,СВЦЭМ!$A$39:$A$782,$A76,СВЦЭМ!$B$39:$B$782,J$47)+'СЕТ СН'!$G$12+СВЦЭМ!$D$10+'СЕТ СН'!$G$6-'СЕТ СН'!$G$22</f>
        <v>893.35203668999998</v>
      </c>
      <c r="K76" s="36">
        <f>SUMIFS(СВЦЭМ!$C$39:$C$782,СВЦЭМ!$A$39:$A$782,$A76,СВЦЭМ!$B$39:$B$782,K$47)+'СЕТ СН'!$G$12+СВЦЭМ!$D$10+'СЕТ СН'!$G$6-'СЕТ СН'!$G$22</f>
        <v>853.45455197999991</v>
      </c>
      <c r="L76" s="36">
        <f>SUMIFS(СВЦЭМ!$C$39:$C$782,СВЦЭМ!$A$39:$A$782,$A76,СВЦЭМ!$B$39:$B$782,L$47)+'СЕТ СН'!$G$12+СВЦЭМ!$D$10+'СЕТ СН'!$G$6-'СЕТ СН'!$G$22</f>
        <v>824.84517067000002</v>
      </c>
      <c r="M76" s="36">
        <f>SUMIFS(СВЦЭМ!$C$39:$C$782,СВЦЭМ!$A$39:$A$782,$A76,СВЦЭМ!$B$39:$B$782,M$47)+'СЕТ СН'!$G$12+СВЦЭМ!$D$10+'СЕТ СН'!$G$6-'СЕТ СН'!$G$22</f>
        <v>851.27674112999989</v>
      </c>
      <c r="N76" s="36">
        <f>SUMIFS(СВЦЭМ!$C$39:$C$782,СВЦЭМ!$A$39:$A$782,$A76,СВЦЭМ!$B$39:$B$782,N$47)+'СЕТ СН'!$G$12+СВЦЭМ!$D$10+'СЕТ СН'!$G$6-'СЕТ СН'!$G$22</f>
        <v>929.0596512699999</v>
      </c>
      <c r="O76" s="36">
        <f>SUMIFS(СВЦЭМ!$C$39:$C$782,СВЦЭМ!$A$39:$A$782,$A76,СВЦЭМ!$B$39:$B$782,O$47)+'СЕТ СН'!$G$12+СВЦЭМ!$D$10+'СЕТ СН'!$G$6-'СЕТ СН'!$G$22</f>
        <v>964.95970558999988</v>
      </c>
      <c r="P76" s="36">
        <f>SUMIFS(СВЦЭМ!$C$39:$C$782,СВЦЭМ!$A$39:$A$782,$A76,СВЦЭМ!$B$39:$B$782,P$47)+'СЕТ СН'!$G$12+СВЦЭМ!$D$10+'СЕТ СН'!$G$6-'СЕТ СН'!$G$22</f>
        <v>970.87940346000005</v>
      </c>
      <c r="Q76" s="36">
        <f>SUMIFS(СВЦЭМ!$C$39:$C$782,СВЦЭМ!$A$39:$A$782,$A76,СВЦЭМ!$B$39:$B$782,Q$47)+'СЕТ СН'!$G$12+СВЦЭМ!$D$10+'СЕТ СН'!$G$6-'СЕТ СН'!$G$22</f>
        <v>962.58199534000005</v>
      </c>
      <c r="R76" s="36">
        <f>SUMIFS(СВЦЭМ!$C$39:$C$782,СВЦЭМ!$A$39:$A$782,$A76,СВЦЭМ!$B$39:$B$782,R$47)+'СЕТ СН'!$G$12+СВЦЭМ!$D$10+'СЕТ СН'!$G$6-'СЕТ СН'!$G$22</f>
        <v>934.8163323199999</v>
      </c>
      <c r="S76" s="36">
        <f>SUMIFS(СВЦЭМ!$C$39:$C$782,СВЦЭМ!$A$39:$A$782,$A76,СВЦЭМ!$B$39:$B$782,S$47)+'СЕТ СН'!$G$12+СВЦЭМ!$D$10+'СЕТ СН'!$G$6-'СЕТ СН'!$G$22</f>
        <v>885.78818036000007</v>
      </c>
      <c r="T76" s="36">
        <f>SUMIFS(СВЦЭМ!$C$39:$C$782,СВЦЭМ!$A$39:$A$782,$A76,СВЦЭМ!$B$39:$B$782,T$47)+'СЕТ СН'!$G$12+СВЦЭМ!$D$10+'СЕТ СН'!$G$6-'СЕТ СН'!$G$22</f>
        <v>837.87295324999991</v>
      </c>
      <c r="U76" s="36">
        <f>SUMIFS(СВЦЭМ!$C$39:$C$782,СВЦЭМ!$A$39:$A$782,$A76,СВЦЭМ!$B$39:$B$782,U$47)+'СЕТ СН'!$G$12+СВЦЭМ!$D$10+'СЕТ СН'!$G$6-'СЕТ СН'!$G$22</f>
        <v>839.48177162999991</v>
      </c>
      <c r="V76" s="36">
        <f>SUMIFS(СВЦЭМ!$C$39:$C$782,СВЦЭМ!$A$39:$A$782,$A76,СВЦЭМ!$B$39:$B$782,V$47)+'СЕТ СН'!$G$12+СВЦЭМ!$D$10+'СЕТ СН'!$G$6-'СЕТ СН'!$G$22</f>
        <v>807.47344945999998</v>
      </c>
      <c r="W76" s="36">
        <f>SUMIFS(СВЦЭМ!$C$39:$C$782,СВЦЭМ!$A$39:$A$782,$A76,СВЦЭМ!$B$39:$B$782,W$47)+'СЕТ СН'!$G$12+СВЦЭМ!$D$10+'СЕТ СН'!$G$6-'СЕТ СН'!$G$22</f>
        <v>818.00371715999995</v>
      </c>
      <c r="X76" s="36">
        <f>SUMIFS(СВЦЭМ!$C$39:$C$782,СВЦЭМ!$A$39:$A$782,$A76,СВЦЭМ!$B$39:$B$782,X$47)+'СЕТ СН'!$G$12+СВЦЭМ!$D$10+'СЕТ СН'!$G$6-'СЕТ СН'!$G$22</f>
        <v>831.47800830999995</v>
      </c>
      <c r="Y76" s="36">
        <f>SUMIFS(СВЦЭМ!$C$39:$C$782,СВЦЭМ!$A$39:$A$782,$A76,СВЦЭМ!$B$39:$B$782,Y$47)+'СЕТ СН'!$G$12+СВЦЭМ!$D$10+'СЕТ СН'!$G$6-'СЕТ СН'!$G$22</f>
        <v>865.23283523999999</v>
      </c>
    </row>
    <row r="77" spans="1:27" ht="15.75" x14ac:dyDescent="0.2">
      <c r="A77" s="35">
        <f t="shared" si="1"/>
        <v>44377</v>
      </c>
      <c r="B77" s="36">
        <f>SUMIFS(СВЦЭМ!$C$39:$C$782,СВЦЭМ!$A$39:$A$782,$A77,СВЦЭМ!$B$39:$B$782,B$47)+'СЕТ СН'!$G$12+СВЦЭМ!$D$10+'СЕТ СН'!$G$6-'СЕТ СН'!$G$22</f>
        <v>867.50764931000003</v>
      </c>
      <c r="C77" s="36">
        <f>SUMIFS(СВЦЭМ!$C$39:$C$782,СВЦЭМ!$A$39:$A$782,$A77,СВЦЭМ!$B$39:$B$782,C$47)+'СЕТ СН'!$G$12+СВЦЭМ!$D$10+'СЕТ СН'!$G$6-'СЕТ СН'!$G$22</f>
        <v>956.63570892000007</v>
      </c>
      <c r="D77" s="36">
        <f>SUMIFS(СВЦЭМ!$C$39:$C$782,СВЦЭМ!$A$39:$A$782,$A77,СВЦЭМ!$B$39:$B$782,D$47)+'СЕТ СН'!$G$12+СВЦЭМ!$D$10+'СЕТ СН'!$G$6-'СЕТ СН'!$G$22</f>
        <v>1040.3739555699999</v>
      </c>
      <c r="E77" s="36">
        <f>SUMIFS(СВЦЭМ!$C$39:$C$782,СВЦЭМ!$A$39:$A$782,$A77,СВЦЭМ!$B$39:$B$782,E$47)+'СЕТ СН'!$G$12+СВЦЭМ!$D$10+'СЕТ СН'!$G$6-'СЕТ СН'!$G$22</f>
        <v>1036.58036154</v>
      </c>
      <c r="F77" s="36">
        <f>SUMIFS(СВЦЭМ!$C$39:$C$782,СВЦЭМ!$A$39:$A$782,$A77,СВЦЭМ!$B$39:$B$782,F$47)+'СЕТ СН'!$G$12+СВЦЭМ!$D$10+'СЕТ СН'!$G$6-'СЕТ СН'!$G$22</f>
        <v>1034.6035419699999</v>
      </c>
      <c r="G77" s="36">
        <f>SUMIFS(СВЦЭМ!$C$39:$C$782,СВЦЭМ!$A$39:$A$782,$A77,СВЦЭМ!$B$39:$B$782,G$47)+'СЕТ СН'!$G$12+СВЦЭМ!$D$10+'СЕТ СН'!$G$6-'СЕТ СН'!$G$22</f>
        <v>1028.6417115199999</v>
      </c>
      <c r="H77" s="36">
        <f>SUMIFS(СВЦЭМ!$C$39:$C$782,СВЦЭМ!$A$39:$A$782,$A77,СВЦЭМ!$B$39:$B$782,H$47)+'СЕТ СН'!$G$12+СВЦЭМ!$D$10+'СЕТ СН'!$G$6-'СЕТ СН'!$G$22</f>
        <v>1004.14579316</v>
      </c>
      <c r="I77" s="36">
        <f>SUMIFS(СВЦЭМ!$C$39:$C$782,СВЦЭМ!$A$39:$A$782,$A77,СВЦЭМ!$B$39:$B$782,I$47)+'СЕТ СН'!$G$12+СВЦЭМ!$D$10+'СЕТ СН'!$G$6-'СЕТ СН'!$G$22</f>
        <v>912.33175486999994</v>
      </c>
      <c r="J77" s="36">
        <f>SUMIFS(СВЦЭМ!$C$39:$C$782,СВЦЭМ!$A$39:$A$782,$A77,СВЦЭМ!$B$39:$B$782,J$47)+'СЕТ СН'!$G$12+СВЦЭМ!$D$10+'СЕТ СН'!$G$6-'СЕТ СН'!$G$22</f>
        <v>844.74120902000004</v>
      </c>
      <c r="K77" s="36">
        <f>SUMIFS(СВЦЭМ!$C$39:$C$782,СВЦЭМ!$A$39:$A$782,$A77,СВЦЭМ!$B$39:$B$782,K$47)+'СЕТ СН'!$G$12+СВЦЭМ!$D$10+'СЕТ СН'!$G$6-'СЕТ СН'!$G$22</f>
        <v>796.16941700000007</v>
      </c>
      <c r="L77" s="36">
        <f>SUMIFS(СВЦЭМ!$C$39:$C$782,СВЦЭМ!$A$39:$A$782,$A77,СВЦЭМ!$B$39:$B$782,L$47)+'СЕТ СН'!$G$12+СВЦЭМ!$D$10+'СЕТ СН'!$G$6-'СЕТ СН'!$G$22</f>
        <v>773.36011224999993</v>
      </c>
      <c r="M77" s="36">
        <f>SUMIFS(СВЦЭМ!$C$39:$C$782,СВЦЭМ!$A$39:$A$782,$A77,СВЦЭМ!$B$39:$B$782,M$47)+'СЕТ СН'!$G$12+СВЦЭМ!$D$10+'СЕТ СН'!$G$6-'СЕТ СН'!$G$22</f>
        <v>808.88805817999992</v>
      </c>
      <c r="N77" s="36">
        <f>SUMIFS(СВЦЭМ!$C$39:$C$782,СВЦЭМ!$A$39:$A$782,$A77,СВЦЭМ!$B$39:$B$782,N$47)+'СЕТ СН'!$G$12+СВЦЭМ!$D$10+'СЕТ СН'!$G$6-'СЕТ СН'!$G$22</f>
        <v>870.96421224000005</v>
      </c>
      <c r="O77" s="36">
        <f>SUMIFS(СВЦЭМ!$C$39:$C$782,СВЦЭМ!$A$39:$A$782,$A77,СВЦЭМ!$B$39:$B$782,O$47)+'СЕТ СН'!$G$12+СВЦЭМ!$D$10+'СЕТ СН'!$G$6-'СЕТ СН'!$G$22</f>
        <v>915.28200507999986</v>
      </c>
      <c r="P77" s="36">
        <f>SUMIFS(СВЦЭМ!$C$39:$C$782,СВЦЭМ!$A$39:$A$782,$A77,СВЦЭМ!$B$39:$B$782,P$47)+'СЕТ СН'!$G$12+СВЦЭМ!$D$10+'СЕТ СН'!$G$6-'СЕТ СН'!$G$22</f>
        <v>935.26771889999986</v>
      </c>
      <c r="Q77" s="36">
        <f>SUMIFS(СВЦЭМ!$C$39:$C$782,СВЦЭМ!$A$39:$A$782,$A77,СВЦЭМ!$B$39:$B$782,Q$47)+'СЕТ СН'!$G$12+СВЦЭМ!$D$10+'СЕТ СН'!$G$6-'СЕТ СН'!$G$22</f>
        <v>922.1140908299999</v>
      </c>
      <c r="R77" s="36">
        <f>SUMIFS(СВЦЭМ!$C$39:$C$782,СВЦЭМ!$A$39:$A$782,$A77,СВЦЭМ!$B$39:$B$782,R$47)+'СЕТ СН'!$G$12+СВЦЭМ!$D$10+'СЕТ СН'!$G$6-'СЕТ СН'!$G$22</f>
        <v>881.51500936999992</v>
      </c>
      <c r="S77" s="36">
        <f>SUMIFS(СВЦЭМ!$C$39:$C$782,СВЦЭМ!$A$39:$A$782,$A77,СВЦЭМ!$B$39:$B$782,S$47)+'СЕТ СН'!$G$12+СВЦЭМ!$D$10+'СЕТ СН'!$G$6-'СЕТ СН'!$G$22</f>
        <v>818.84466636000002</v>
      </c>
      <c r="T77" s="36">
        <f>SUMIFS(СВЦЭМ!$C$39:$C$782,СВЦЭМ!$A$39:$A$782,$A77,СВЦЭМ!$B$39:$B$782,T$47)+'СЕТ СН'!$G$12+СВЦЭМ!$D$10+'СЕТ СН'!$G$6-'СЕТ СН'!$G$22</f>
        <v>792.02715971999987</v>
      </c>
      <c r="U77" s="36">
        <f>SUMIFS(СВЦЭМ!$C$39:$C$782,СВЦЭМ!$A$39:$A$782,$A77,СВЦЭМ!$B$39:$B$782,U$47)+'СЕТ СН'!$G$12+СВЦЭМ!$D$10+'СЕТ СН'!$G$6-'СЕТ СН'!$G$22</f>
        <v>793.57237831999987</v>
      </c>
      <c r="V77" s="36">
        <f>SUMIFS(СВЦЭМ!$C$39:$C$782,СВЦЭМ!$A$39:$A$782,$A77,СВЦЭМ!$B$39:$B$782,V$47)+'СЕТ СН'!$G$12+СВЦЭМ!$D$10+'СЕТ СН'!$G$6-'СЕТ СН'!$G$22</f>
        <v>776.19542105999994</v>
      </c>
      <c r="W77" s="36">
        <f>SUMIFS(СВЦЭМ!$C$39:$C$782,СВЦЭМ!$A$39:$A$782,$A77,СВЦЭМ!$B$39:$B$782,W$47)+'СЕТ СН'!$G$12+СВЦЭМ!$D$10+'СЕТ СН'!$G$6-'СЕТ СН'!$G$22</f>
        <v>778.59112675999995</v>
      </c>
      <c r="X77" s="36">
        <f>SUMIFS(СВЦЭМ!$C$39:$C$782,СВЦЭМ!$A$39:$A$782,$A77,СВЦЭМ!$B$39:$B$782,X$47)+'СЕТ СН'!$G$12+СВЦЭМ!$D$10+'СЕТ СН'!$G$6-'СЕТ СН'!$G$22</f>
        <v>787.41984703999992</v>
      </c>
      <c r="Y77" s="36">
        <f>SUMIFS(СВЦЭМ!$C$39:$C$782,СВЦЭМ!$A$39:$A$782,$A77,СВЦЭМ!$B$39:$B$782,Y$47)+'СЕТ СН'!$G$12+СВЦЭМ!$D$10+'СЕТ СН'!$G$6-'СЕТ СН'!$G$22</f>
        <v>794.56407762999993</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СН'!$H$12+СВЦЭМ!$D$10+'СЕТ СН'!$H$6-'СЕТ СН'!$H$22</f>
        <v>956.75336169999991</v>
      </c>
      <c r="C84" s="36">
        <f>SUMIFS(СВЦЭМ!$C$39:$C$782,СВЦЭМ!$A$39:$A$782,$A84,СВЦЭМ!$B$39:$B$782,C$83)+'СЕТ СН'!$H$12+СВЦЭМ!$D$10+'СЕТ СН'!$H$6-'СЕТ СН'!$H$22</f>
        <v>1018.40975798</v>
      </c>
      <c r="D84" s="36">
        <f>SUMIFS(СВЦЭМ!$C$39:$C$782,СВЦЭМ!$A$39:$A$782,$A84,СВЦЭМ!$B$39:$B$782,D$83)+'СЕТ СН'!$H$12+СВЦЭМ!$D$10+'СЕТ СН'!$H$6-'СЕТ СН'!$H$22</f>
        <v>1040.7432811199999</v>
      </c>
      <c r="E84" s="36">
        <f>SUMIFS(СВЦЭМ!$C$39:$C$782,СВЦЭМ!$A$39:$A$782,$A84,СВЦЭМ!$B$39:$B$782,E$83)+'СЕТ СН'!$H$12+СВЦЭМ!$D$10+'СЕТ СН'!$H$6-'СЕТ СН'!$H$22</f>
        <v>1049.27800841</v>
      </c>
      <c r="F84" s="36">
        <f>SUMIFS(СВЦЭМ!$C$39:$C$782,СВЦЭМ!$A$39:$A$782,$A84,СВЦЭМ!$B$39:$B$782,F$83)+'СЕТ СН'!$H$12+СВЦЭМ!$D$10+'СЕТ СН'!$H$6-'СЕТ СН'!$H$22</f>
        <v>1046.91700363</v>
      </c>
      <c r="G84" s="36">
        <f>SUMIFS(СВЦЭМ!$C$39:$C$782,СВЦЭМ!$A$39:$A$782,$A84,СВЦЭМ!$B$39:$B$782,G$83)+'СЕТ СН'!$H$12+СВЦЭМ!$D$10+'СЕТ СН'!$H$6-'СЕТ СН'!$H$22</f>
        <v>1033.24925908</v>
      </c>
      <c r="H84" s="36">
        <f>SUMIFS(СВЦЭМ!$C$39:$C$782,СВЦЭМ!$A$39:$A$782,$A84,СВЦЭМ!$B$39:$B$782,H$83)+'СЕТ СН'!$H$12+СВЦЭМ!$D$10+'СЕТ СН'!$H$6-'СЕТ СН'!$H$22</f>
        <v>993.01527353999995</v>
      </c>
      <c r="I84" s="36">
        <f>SUMIFS(СВЦЭМ!$C$39:$C$782,СВЦЭМ!$A$39:$A$782,$A84,СВЦЭМ!$B$39:$B$782,I$83)+'СЕТ СН'!$H$12+СВЦЭМ!$D$10+'СЕТ СН'!$H$6-'СЕТ СН'!$H$22</f>
        <v>904.66825684999992</v>
      </c>
      <c r="J84" s="36">
        <f>SUMIFS(СВЦЭМ!$C$39:$C$782,СВЦЭМ!$A$39:$A$782,$A84,СВЦЭМ!$B$39:$B$782,J$83)+'СЕТ СН'!$H$12+СВЦЭМ!$D$10+'СЕТ СН'!$H$6-'СЕТ СН'!$H$22</f>
        <v>856.61868515999993</v>
      </c>
      <c r="K84" s="36">
        <f>SUMIFS(СВЦЭМ!$C$39:$C$782,СВЦЭМ!$A$39:$A$782,$A84,СВЦЭМ!$B$39:$B$782,K$83)+'СЕТ СН'!$H$12+СВЦЭМ!$D$10+'СЕТ СН'!$H$6-'СЕТ СН'!$H$22</f>
        <v>956.02178497999989</v>
      </c>
      <c r="L84" s="36">
        <f>SUMIFS(СВЦЭМ!$C$39:$C$782,СВЦЭМ!$A$39:$A$782,$A84,СВЦЭМ!$B$39:$B$782,L$83)+'СЕТ СН'!$H$12+СВЦЭМ!$D$10+'СЕТ СН'!$H$6-'СЕТ СН'!$H$22</f>
        <v>941.79258537999999</v>
      </c>
      <c r="M84" s="36">
        <f>SUMIFS(СВЦЭМ!$C$39:$C$782,СВЦЭМ!$A$39:$A$782,$A84,СВЦЭМ!$B$39:$B$782,M$83)+'СЕТ СН'!$H$12+СВЦЭМ!$D$10+'СЕТ СН'!$H$6-'СЕТ СН'!$H$22</f>
        <v>927.83826517</v>
      </c>
      <c r="N84" s="36">
        <f>SUMIFS(СВЦЭМ!$C$39:$C$782,СВЦЭМ!$A$39:$A$782,$A84,СВЦЭМ!$B$39:$B$782,N$83)+'СЕТ СН'!$H$12+СВЦЭМ!$D$10+'СЕТ СН'!$H$6-'СЕТ СН'!$H$22</f>
        <v>942.00808536</v>
      </c>
      <c r="O84" s="36">
        <f>SUMIFS(СВЦЭМ!$C$39:$C$782,СВЦЭМ!$A$39:$A$782,$A84,СВЦЭМ!$B$39:$B$782,O$83)+'СЕТ СН'!$H$12+СВЦЭМ!$D$10+'СЕТ СН'!$H$6-'СЕТ СН'!$H$22</f>
        <v>980.21749667999995</v>
      </c>
      <c r="P84" s="36">
        <f>SUMIFS(СВЦЭМ!$C$39:$C$782,СВЦЭМ!$A$39:$A$782,$A84,СВЦЭМ!$B$39:$B$782,P$83)+'СЕТ СН'!$H$12+СВЦЭМ!$D$10+'СЕТ СН'!$H$6-'СЕТ СН'!$H$22</f>
        <v>983.87984317999997</v>
      </c>
      <c r="Q84" s="36">
        <f>SUMIFS(СВЦЭМ!$C$39:$C$782,СВЦЭМ!$A$39:$A$782,$A84,СВЦЭМ!$B$39:$B$782,Q$83)+'СЕТ СН'!$H$12+СВЦЭМ!$D$10+'СЕТ СН'!$H$6-'СЕТ СН'!$H$22</f>
        <v>989.88884804999998</v>
      </c>
      <c r="R84" s="36">
        <f>SUMIFS(СВЦЭМ!$C$39:$C$782,СВЦЭМ!$A$39:$A$782,$A84,СВЦЭМ!$B$39:$B$782,R$83)+'СЕТ СН'!$H$12+СВЦЭМ!$D$10+'СЕТ СН'!$H$6-'СЕТ СН'!$H$22</f>
        <v>943.75735110999995</v>
      </c>
      <c r="S84" s="36">
        <f>SUMIFS(СВЦЭМ!$C$39:$C$782,СВЦЭМ!$A$39:$A$782,$A84,СВЦЭМ!$B$39:$B$782,S$83)+'СЕТ СН'!$H$12+СВЦЭМ!$D$10+'СЕТ СН'!$H$6-'СЕТ СН'!$H$22</f>
        <v>945.15250956</v>
      </c>
      <c r="T84" s="36">
        <f>SUMIFS(СВЦЭМ!$C$39:$C$782,СВЦЭМ!$A$39:$A$782,$A84,СВЦЭМ!$B$39:$B$782,T$83)+'СЕТ СН'!$H$12+СВЦЭМ!$D$10+'СЕТ СН'!$H$6-'СЕТ СН'!$H$22</f>
        <v>953.9760073299999</v>
      </c>
      <c r="U84" s="36">
        <f>SUMIFS(СВЦЭМ!$C$39:$C$782,СВЦЭМ!$A$39:$A$782,$A84,СВЦЭМ!$B$39:$B$782,U$83)+'СЕТ СН'!$H$12+СВЦЭМ!$D$10+'СЕТ СН'!$H$6-'СЕТ СН'!$H$22</f>
        <v>950.31263885999999</v>
      </c>
      <c r="V84" s="36">
        <f>SUMIFS(СВЦЭМ!$C$39:$C$782,СВЦЭМ!$A$39:$A$782,$A84,СВЦЭМ!$B$39:$B$782,V$83)+'СЕТ СН'!$H$12+СВЦЭМ!$D$10+'СЕТ СН'!$H$6-'СЕТ СН'!$H$22</f>
        <v>956.29715008999995</v>
      </c>
      <c r="W84" s="36">
        <f>SUMIFS(СВЦЭМ!$C$39:$C$782,СВЦЭМ!$A$39:$A$782,$A84,СВЦЭМ!$B$39:$B$782,W$83)+'СЕТ СН'!$H$12+СВЦЭМ!$D$10+'СЕТ СН'!$H$6-'СЕТ СН'!$H$22</f>
        <v>967.80174597999996</v>
      </c>
      <c r="X84" s="36">
        <f>SUMIFS(СВЦЭМ!$C$39:$C$782,СВЦЭМ!$A$39:$A$782,$A84,СВЦЭМ!$B$39:$B$782,X$83)+'СЕТ СН'!$H$12+СВЦЭМ!$D$10+'СЕТ СН'!$H$6-'СЕТ СН'!$H$22</f>
        <v>974.33770971999991</v>
      </c>
      <c r="Y84" s="36">
        <f>SUMIFS(СВЦЭМ!$C$39:$C$782,СВЦЭМ!$A$39:$A$782,$A84,СВЦЭМ!$B$39:$B$782,Y$83)+'СЕТ СН'!$H$12+СВЦЭМ!$D$10+'СЕТ СН'!$H$6-'СЕТ СН'!$H$22</f>
        <v>923.9383769399999</v>
      </c>
    </row>
    <row r="85" spans="1:25" ht="15.75" x14ac:dyDescent="0.2">
      <c r="A85" s="35">
        <f>A84+1</f>
        <v>44349</v>
      </c>
      <c r="B85" s="36">
        <f>SUMIFS(СВЦЭМ!$C$39:$C$782,СВЦЭМ!$A$39:$A$782,$A85,СВЦЭМ!$B$39:$B$782,B$83)+'СЕТ СН'!$H$12+СВЦЭМ!$D$10+'СЕТ СН'!$H$6-'СЕТ СН'!$H$22</f>
        <v>900.94319322999991</v>
      </c>
      <c r="C85" s="36">
        <f>SUMIFS(СВЦЭМ!$C$39:$C$782,СВЦЭМ!$A$39:$A$782,$A85,СВЦЭМ!$B$39:$B$782,C$83)+'СЕТ СН'!$H$12+СВЦЭМ!$D$10+'СЕТ СН'!$H$6-'СЕТ СН'!$H$22</f>
        <v>958.17622644999994</v>
      </c>
      <c r="D85" s="36">
        <f>SUMIFS(СВЦЭМ!$C$39:$C$782,СВЦЭМ!$A$39:$A$782,$A85,СВЦЭМ!$B$39:$B$782,D$83)+'СЕТ СН'!$H$12+СВЦЭМ!$D$10+'СЕТ СН'!$H$6-'СЕТ СН'!$H$22</f>
        <v>1030.2000841700001</v>
      </c>
      <c r="E85" s="36">
        <f>SUMIFS(СВЦЭМ!$C$39:$C$782,СВЦЭМ!$A$39:$A$782,$A85,СВЦЭМ!$B$39:$B$782,E$83)+'СЕТ СН'!$H$12+СВЦЭМ!$D$10+'СЕТ СН'!$H$6-'СЕТ СН'!$H$22</f>
        <v>1036.43618401</v>
      </c>
      <c r="F85" s="36">
        <f>SUMIFS(СВЦЭМ!$C$39:$C$782,СВЦЭМ!$A$39:$A$782,$A85,СВЦЭМ!$B$39:$B$782,F$83)+'СЕТ СН'!$H$12+СВЦЭМ!$D$10+'СЕТ СН'!$H$6-'СЕТ СН'!$H$22</f>
        <v>1044.1194033899999</v>
      </c>
      <c r="G85" s="36">
        <f>SUMIFS(СВЦЭМ!$C$39:$C$782,СВЦЭМ!$A$39:$A$782,$A85,СВЦЭМ!$B$39:$B$782,G$83)+'СЕТ СН'!$H$12+СВЦЭМ!$D$10+'СЕТ СН'!$H$6-'СЕТ СН'!$H$22</f>
        <v>1023.51264396</v>
      </c>
      <c r="H85" s="36">
        <f>SUMIFS(СВЦЭМ!$C$39:$C$782,СВЦЭМ!$A$39:$A$782,$A85,СВЦЭМ!$B$39:$B$782,H$83)+'СЕТ СН'!$H$12+СВЦЭМ!$D$10+'СЕТ СН'!$H$6-'СЕТ СН'!$H$22</f>
        <v>995.85898972999996</v>
      </c>
      <c r="I85" s="36">
        <f>SUMIFS(СВЦЭМ!$C$39:$C$782,СВЦЭМ!$A$39:$A$782,$A85,СВЦЭМ!$B$39:$B$782,I$83)+'СЕТ СН'!$H$12+СВЦЭМ!$D$10+'СЕТ СН'!$H$6-'СЕТ СН'!$H$22</f>
        <v>931.78256011999997</v>
      </c>
      <c r="J85" s="36">
        <f>SUMIFS(СВЦЭМ!$C$39:$C$782,СВЦЭМ!$A$39:$A$782,$A85,СВЦЭМ!$B$39:$B$782,J$83)+'СЕТ СН'!$H$12+СВЦЭМ!$D$10+'СЕТ СН'!$H$6-'СЕТ СН'!$H$22</f>
        <v>896.88764381999999</v>
      </c>
      <c r="K85" s="36">
        <f>SUMIFS(СВЦЭМ!$C$39:$C$782,СВЦЭМ!$A$39:$A$782,$A85,СВЦЭМ!$B$39:$B$782,K$83)+'СЕТ СН'!$H$12+СВЦЭМ!$D$10+'СЕТ СН'!$H$6-'СЕТ СН'!$H$22</f>
        <v>918.78863366999997</v>
      </c>
      <c r="L85" s="36">
        <f>SUMIFS(СВЦЭМ!$C$39:$C$782,СВЦЭМ!$A$39:$A$782,$A85,СВЦЭМ!$B$39:$B$782,L$83)+'СЕТ СН'!$H$12+СВЦЭМ!$D$10+'СЕТ СН'!$H$6-'СЕТ СН'!$H$22</f>
        <v>915.96537725999997</v>
      </c>
      <c r="M85" s="36">
        <f>SUMIFS(СВЦЭМ!$C$39:$C$782,СВЦЭМ!$A$39:$A$782,$A85,СВЦЭМ!$B$39:$B$782,M$83)+'СЕТ СН'!$H$12+СВЦЭМ!$D$10+'СЕТ СН'!$H$6-'СЕТ СН'!$H$22</f>
        <v>920.34055993999993</v>
      </c>
      <c r="N85" s="36">
        <f>SUMIFS(СВЦЭМ!$C$39:$C$782,СВЦЭМ!$A$39:$A$782,$A85,СВЦЭМ!$B$39:$B$782,N$83)+'СЕТ СН'!$H$12+СВЦЭМ!$D$10+'СЕТ СН'!$H$6-'СЕТ СН'!$H$22</f>
        <v>974.23265882999999</v>
      </c>
      <c r="O85" s="36">
        <f>SUMIFS(СВЦЭМ!$C$39:$C$782,СВЦЭМ!$A$39:$A$782,$A85,СВЦЭМ!$B$39:$B$782,O$83)+'СЕТ СН'!$H$12+СВЦЭМ!$D$10+'СЕТ СН'!$H$6-'СЕТ СН'!$H$22</f>
        <v>1013.0013977599999</v>
      </c>
      <c r="P85" s="36">
        <f>SUMIFS(СВЦЭМ!$C$39:$C$782,СВЦЭМ!$A$39:$A$782,$A85,СВЦЭМ!$B$39:$B$782,P$83)+'СЕТ СН'!$H$12+СВЦЭМ!$D$10+'СЕТ СН'!$H$6-'СЕТ СН'!$H$22</f>
        <v>1019.8400623799999</v>
      </c>
      <c r="Q85" s="36">
        <f>SUMIFS(СВЦЭМ!$C$39:$C$782,СВЦЭМ!$A$39:$A$782,$A85,СВЦЭМ!$B$39:$B$782,Q$83)+'СЕТ СН'!$H$12+СВЦЭМ!$D$10+'СЕТ СН'!$H$6-'СЕТ СН'!$H$22</f>
        <v>1021.62992333</v>
      </c>
      <c r="R85" s="36">
        <f>SUMIFS(СВЦЭМ!$C$39:$C$782,СВЦЭМ!$A$39:$A$782,$A85,СВЦЭМ!$B$39:$B$782,R$83)+'СЕТ СН'!$H$12+СВЦЭМ!$D$10+'СЕТ СН'!$H$6-'СЕТ СН'!$H$22</f>
        <v>982.29563621</v>
      </c>
      <c r="S85" s="36">
        <f>SUMIFS(СВЦЭМ!$C$39:$C$782,СВЦЭМ!$A$39:$A$782,$A85,СВЦЭМ!$B$39:$B$782,S$83)+'СЕТ СН'!$H$12+СВЦЭМ!$D$10+'СЕТ СН'!$H$6-'СЕТ СН'!$H$22</f>
        <v>976.72815975999993</v>
      </c>
      <c r="T85" s="36">
        <f>SUMIFS(СВЦЭМ!$C$39:$C$782,СВЦЭМ!$A$39:$A$782,$A85,СВЦЭМ!$B$39:$B$782,T$83)+'СЕТ СН'!$H$12+СВЦЭМ!$D$10+'СЕТ СН'!$H$6-'СЕТ СН'!$H$22</f>
        <v>956.35575593999999</v>
      </c>
      <c r="U85" s="36">
        <f>SUMIFS(СВЦЭМ!$C$39:$C$782,СВЦЭМ!$A$39:$A$782,$A85,СВЦЭМ!$B$39:$B$782,U$83)+'СЕТ СН'!$H$12+СВЦЭМ!$D$10+'СЕТ СН'!$H$6-'СЕТ СН'!$H$22</f>
        <v>924.7585015599999</v>
      </c>
      <c r="V85" s="36">
        <f>SUMIFS(СВЦЭМ!$C$39:$C$782,СВЦЭМ!$A$39:$A$782,$A85,СВЦЭМ!$B$39:$B$782,V$83)+'СЕТ СН'!$H$12+СВЦЭМ!$D$10+'СЕТ СН'!$H$6-'СЕТ СН'!$H$22</f>
        <v>911.80726131999995</v>
      </c>
      <c r="W85" s="36">
        <f>SUMIFS(СВЦЭМ!$C$39:$C$782,СВЦЭМ!$A$39:$A$782,$A85,СВЦЭМ!$B$39:$B$782,W$83)+'СЕТ СН'!$H$12+СВЦЭМ!$D$10+'СЕТ СН'!$H$6-'СЕТ СН'!$H$22</f>
        <v>923.22376346999999</v>
      </c>
      <c r="X85" s="36">
        <f>SUMIFS(СВЦЭМ!$C$39:$C$782,СВЦЭМ!$A$39:$A$782,$A85,СВЦЭМ!$B$39:$B$782,X$83)+'СЕТ СН'!$H$12+СВЦЭМ!$D$10+'СЕТ СН'!$H$6-'СЕТ СН'!$H$22</f>
        <v>990.04192937999994</v>
      </c>
      <c r="Y85" s="36">
        <f>SUMIFS(СВЦЭМ!$C$39:$C$782,СВЦЭМ!$A$39:$A$782,$A85,СВЦЭМ!$B$39:$B$782,Y$83)+'СЕТ СН'!$H$12+СВЦЭМ!$D$10+'СЕТ СН'!$H$6-'СЕТ СН'!$H$22</f>
        <v>947.61438784999996</v>
      </c>
    </row>
    <row r="86" spans="1:25" ht="15.75" x14ac:dyDescent="0.2">
      <c r="A86" s="35">
        <f t="shared" ref="A86:A113" si="2">A85+1</f>
        <v>44350</v>
      </c>
      <c r="B86" s="36">
        <f>SUMIFS(СВЦЭМ!$C$39:$C$782,СВЦЭМ!$A$39:$A$782,$A86,СВЦЭМ!$B$39:$B$782,B$83)+'СЕТ СН'!$H$12+СВЦЭМ!$D$10+'СЕТ СН'!$H$6-'СЕТ СН'!$H$22</f>
        <v>874.07213703999992</v>
      </c>
      <c r="C86" s="36">
        <f>SUMIFS(СВЦЭМ!$C$39:$C$782,СВЦЭМ!$A$39:$A$782,$A86,СВЦЭМ!$B$39:$B$782,C$83)+'СЕТ СН'!$H$12+СВЦЭМ!$D$10+'СЕТ СН'!$H$6-'СЕТ СН'!$H$22</f>
        <v>935.31766184999992</v>
      </c>
      <c r="D86" s="36">
        <f>SUMIFS(СВЦЭМ!$C$39:$C$782,СВЦЭМ!$A$39:$A$782,$A86,СВЦЭМ!$B$39:$B$782,D$83)+'СЕТ СН'!$H$12+СВЦЭМ!$D$10+'СЕТ СН'!$H$6-'СЕТ СН'!$H$22</f>
        <v>1008.7243896599999</v>
      </c>
      <c r="E86" s="36">
        <f>SUMIFS(СВЦЭМ!$C$39:$C$782,СВЦЭМ!$A$39:$A$782,$A86,СВЦЭМ!$B$39:$B$782,E$83)+'СЕТ СН'!$H$12+СВЦЭМ!$D$10+'СЕТ СН'!$H$6-'СЕТ СН'!$H$22</f>
        <v>1026.25886956</v>
      </c>
      <c r="F86" s="36">
        <f>SUMIFS(СВЦЭМ!$C$39:$C$782,СВЦЭМ!$A$39:$A$782,$A86,СВЦЭМ!$B$39:$B$782,F$83)+'СЕТ СН'!$H$12+СВЦЭМ!$D$10+'СЕТ СН'!$H$6-'СЕТ СН'!$H$22</f>
        <v>1026.91830923</v>
      </c>
      <c r="G86" s="36">
        <f>SUMIFS(СВЦЭМ!$C$39:$C$782,СВЦЭМ!$A$39:$A$782,$A86,СВЦЭМ!$B$39:$B$782,G$83)+'СЕТ СН'!$H$12+СВЦЭМ!$D$10+'СЕТ СН'!$H$6-'СЕТ СН'!$H$22</f>
        <v>1009.1714220399999</v>
      </c>
      <c r="H86" s="36">
        <f>SUMIFS(СВЦЭМ!$C$39:$C$782,СВЦЭМ!$A$39:$A$782,$A86,СВЦЭМ!$B$39:$B$782,H$83)+'СЕТ СН'!$H$12+СВЦЭМ!$D$10+'СЕТ СН'!$H$6-'СЕТ СН'!$H$22</f>
        <v>972.54787696999995</v>
      </c>
      <c r="I86" s="36">
        <f>SUMIFS(СВЦЭМ!$C$39:$C$782,СВЦЭМ!$A$39:$A$782,$A86,СВЦЭМ!$B$39:$B$782,I$83)+'СЕТ СН'!$H$12+СВЦЭМ!$D$10+'СЕТ СН'!$H$6-'СЕТ СН'!$H$22</f>
        <v>955.82778654999993</v>
      </c>
      <c r="J86" s="36">
        <f>SUMIFS(СВЦЭМ!$C$39:$C$782,СВЦЭМ!$A$39:$A$782,$A86,СВЦЭМ!$B$39:$B$782,J$83)+'СЕТ СН'!$H$12+СВЦЭМ!$D$10+'СЕТ СН'!$H$6-'СЕТ СН'!$H$22</f>
        <v>990.32676262999996</v>
      </c>
      <c r="K86" s="36">
        <f>SUMIFS(СВЦЭМ!$C$39:$C$782,СВЦЭМ!$A$39:$A$782,$A86,СВЦЭМ!$B$39:$B$782,K$83)+'СЕТ СН'!$H$12+СВЦЭМ!$D$10+'СЕТ СН'!$H$6-'СЕТ СН'!$H$22</f>
        <v>1011.5026494099999</v>
      </c>
      <c r="L86" s="36">
        <f>SUMIFS(СВЦЭМ!$C$39:$C$782,СВЦЭМ!$A$39:$A$782,$A86,СВЦЭМ!$B$39:$B$782,L$83)+'СЕТ СН'!$H$12+СВЦЭМ!$D$10+'СЕТ СН'!$H$6-'СЕТ СН'!$H$22</f>
        <v>1018.6546184099999</v>
      </c>
      <c r="M86" s="36">
        <f>SUMIFS(СВЦЭМ!$C$39:$C$782,СВЦЭМ!$A$39:$A$782,$A86,СВЦЭМ!$B$39:$B$782,M$83)+'СЕТ СН'!$H$12+СВЦЭМ!$D$10+'СЕТ СН'!$H$6-'СЕТ СН'!$H$22</f>
        <v>1001.1316905199999</v>
      </c>
      <c r="N86" s="36">
        <f>SUMIFS(СВЦЭМ!$C$39:$C$782,СВЦЭМ!$A$39:$A$782,$A86,СВЦЭМ!$B$39:$B$782,N$83)+'СЕТ СН'!$H$12+СВЦЭМ!$D$10+'СЕТ СН'!$H$6-'СЕТ СН'!$H$22</f>
        <v>998.03820625999992</v>
      </c>
      <c r="O86" s="36">
        <f>SUMIFS(СВЦЭМ!$C$39:$C$782,СВЦЭМ!$A$39:$A$782,$A86,СВЦЭМ!$B$39:$B$782,O$83)+'СЕТ СН'!$H$12+СВЦЭМ!$D$10+'СЕТ СН'!$H$6-'СЕТ СН'!$H$22</f>
        <v>1017.7288649799999</v>
      </c>
      <c r="P86" s="36">
        <f>SUMIFS(СВЦЭМ!$C$39:$C$782,СВЦЭМ!$A$39:$A$782,$A86,СВЦЭМ!$B$39:$B$782,P$83)+'СЕТ СН'!$H$12+СВЦЭМ!$D$10+'СЕТ СН'!$H$6-'СЕТ СН'!$H$22</f>
        <v>1028.5757213500001</v>
      </c>
      <c r="Q86" s="36">
        <f>SUMIFS(СВЦЭМ!$C$39:$C$782,СВЦЭМ!$A$39:$A$782,$A86,СВЦЭМ!$B$39:$B$782,Q$83)+'СЕТ СН'!$H$12+СВЦЭМ!$D$10+'СЕТ СН'!$H$6-'СЕТ СН'!$H$22</f>
        <v>1023.6434905599999</v>
      </c>
      <c r="R86" s="36">
        <f>SUMIFS(СВЦЭМ!$C$39:$C$782,СВЦЭМ!$A$39:$A$782,$A86,СВЦЭМ!$B$39:$B$782,R$83)+'СЕТ СН'!$H$12+СВЦЭМ!$D$10+'СЕТ СН'!$H$6-'СЕТ СН'!$H$22</f>
        <v>990.30981298999995</v>
      </c>
      <c r="S86" s="36">
        <f>SUMIFS(СВЦЭМ!$C$39:$C$782,СВЦЭМ!$A$39:$A$782,$A86,СВЦЭМ!$B$39:$B$782,S$83)+'СЕТ СН'!$H$12+СВЦЭМ!$D$10+'СЕТ СН'!$H$6-'СЕТ СН'!$H$22</f>
        <v>1012.1605833899999</v>
      </c>
      <c r="T86" s="36">
        <f>SUMIFS(СВЦЭМ!$C$39:$C$782,СВЦЭМ!$A$39:$A$782,$A86,СВЦЭМ!$B$39:$B$782,T$83)+'СЕТ СН'!$H$12+СВЦЭМ!$D$10+'СЕТ СН'!$H$6-'СЕТ СН'!$H$22</f>
        <v>986.89387041999998</v>
      </c>
      <c r="U86" s="36">
        <f>SUMIFS(СВЦЭМ!$C$39:$C$782,СВЦЭМ!$A$39:$A$782,$A86,СВЦЭМ!$B$39:$B$782,U$83)+'СЕТ СН'!$H$12+СВЦЭМ!$D$10+'СЕТ СН'!$H$6-'СЕТ СН'!$H$22</f>
        <v>949.91101469</v>
      </c>
      <c r="V86" s="36">
        <f>SUMIFS(СВЦЭМ!$C$39:$C$782,СВЦЭМ!$A$39:$A$782,$A86,СВЦЭМ!$B$39:$B$782,V$83)+'СЕТ СН'!$H$12+СВЦЭМ!$D$10+'СЕТ СН'!$H$6-'СЕТ СН'!$H$22</f>
        <v>961.96826087999989</v>
      </c>
      <c r="W86" s="36">
        <f>SUMIFS(СВЦЭМ!$C$39:$C$782,СВЦЭМ!$A$39:$A$782,$A86,СВЦЭМ!$B$39:$B$782,W$83)+'СЕТ СН'!$H$12+СВЦЭМ!$D$10+'СЕТ СН'!$H$6-'СЕТ СН'!$H$22</f>
        <v>969.84373024999991</v>
      </c>
      <c r="X86" s="36">
        <f>SUMIFS(СВЦЭМ!$C$39:$C$782,СВЦЭМ!$A$39:$A$782,$A86,СВЦЭМ!$B$39:$B$782,X$83)+'СЕТ СН'!$H$12+СВЦЭМ!$D$10+'СЕТ СН'!$H$6-'СЕТ СН'!$H$22</f>
        <v>947.83394637999993</v>
      </c>
      <c r="Y86" s="36">
        <f>SUMIFS(СВЦЭМ!$C$39:$C$782,СВЦЭМ!$A$39:$A$782,$A86,СВЦЭМ!$B$39:$B$782,Y$83)+'СЕТ СН'!$H$12+СВЦЭМ!$D$10+'СЕТ СН'!$H$6-'СЕТ СН'!$H$22</f>
        <v>898.90313443999992</v>
      </c>
    </row>
    <row r="87" spans="1:25" ht="15.75" x14ac:dyDescent="0.2">
      <c r="A87" s="35">
        <f t="shared" si="2"/>
        <v>44351</v>
      </c>
      <c r="B87" s="36">
        <f>SUMIFS(СВЦЭМ!$C$39:$C$782,СВЦЭМ!$A$39:$A$782,$A87,СВЦЭМ!$B$39:$B$782,B$83)+'СЕТ СН'!$H$12+СВЦЭМ!$D$10+'СЕТ СН'!$H$6-'СЕТ СН'!$H$22</f>
        <v>873.6179801699999</v>
      </c>
      <c r="C87" s="36">
        <f>SUMIFS(СВЦЭМ!$C$39:$C$782,СВЦЭМ!$A$39:$A$782,$A87,СВЦЭМ!$B$39:$B$782,C$83)+'СЕТ СН'!$H$12+СВЦЭМ!$D$10+'СЕТ СН'!$H$6-'СЕТ СН'!$H$22</f>
        <v>945.73136350999994</v>
      </c>
      <c r="D87" s="36">
        <f>SUMIFS(СВЦЭМ!$C$39:$C$782,СВЦЭМ!$A$39:$A$782,$A87,СВЦЭМ!$B$39:$B$782,D$83)+'СЕТ СН'!$H$12+СВЦЭМ!$D$10+'СЕТ СН'!$H$6-'СЕТ СН'!$H$22</f>
        <v>1014.42076744</v>
      </c>
      <c r="E87" s="36">
        <f>SUMIFS(СВЦЭМ!$C$39:$C$782,СВЦЭМ!$A$39:$A$782,$A87,СВЦЭМ!$B$39:$B$782,E$83)+'СЕТ СН'!$H$12+СВЦЭМ!$D$10+'СЕТ СН'!$H$6-'СЕТ СН'!$H$22</f>
        <v>1023.8410994699999</v>
      </c>
      <c r="F87" s="36">
        <f>SUMIFS(СВЦЭМ!$C$39:$C$782,СВЦЭМ!$A$39:$A$782,$A87,СВЦЭМ!$B$39:$B$782,F$83)+'СЕТ СН'!$H$12+СВЦЭМ!$D$10+'СЕТ СН'!$H$6-'СЕТ СН'!$H$22</f>
        <v>1021.3750931599999</v>
      </c>
      <c r="G87" s="36">
        <f>SUMIFS(СВЦЭМ!$C$39:$C$782,СВЦЭМ!$A$39:$A$782,$A87,СВЦЭМ!$B$39:$B$782,G$83)+'СЕТ СН'!$H$12+СВЦЭМ!$D$10+'СЕТ СН'!$H$6-'СЕТ СН'!$H$22</f>
        <v>1012.64395838</v>
      </c>
      <c r="H87" s="36">
        <f>SUMIFS(СВЦЭМ!$C$39:$C$782,СВЦЭМ!$A$39:$A$782,$A87,СВЦЭМ!$B$39:$B$782,H$83)+'СЕТ СН'!$H$12+СВЦЭМ!$D$10+'СЕТ СН'!$H$6-'СЕТ СН'!$H$22</f>
        <v>971.83660859999998</v>
      </c>
      <c r="I87" s="36">
        <f>SUMIFS(СВЦЭМ!$C$39:$C$782,СВЦЭМ!$A$39:$A$782,$A87,СВЦЭМ!$B$39:$B$782,I$83)+'СЕТ СН'!$H$12+СВЦЭМ!$D$10+'СЕТ СН'!$H$6-'СЕТ СН'!$H$22</f>
        <v>939.75451183999996</v>
      </c>
      <c r="J87" s="36">
        <f>SUMIFS(СВЦЭМ!$C$39:$C$782,СВЦЭМ!$A$39:$A$782,$A87,СВЦЭМ!$B$39:$B$782,J$83)+'СЕТ СН'!$H$12+СВЦЭМ!$D$10+'СЕТ СН'!$H$6-'СЕТ СН'!$H$22</f>
        <v>993.74425683999993</v>
      </c>
      <c r="K87" s="36">
        <f>SUMIFS(СВЦЭМ!$C$39:$C$782,СВЦЭМ!$A$39:$A$782,$A87,СВЦЭМ!$B$39:$B$782,K$83)+'СЕТ СН'!$H$12+СВЦЭМ!$D$10+'СЕТ СН'!$H$6-'СЕТ СН'!$H$22</f>
        <v>1011.31199382</v>
      </c>
      <c r="L87" s="36">
        <f>SUMIFS(СВЦЭМ!$C$39:$C$782,СВЦЭМ!$A$39:$A$782,$A87,СВЦЭМ!$B$39:$B$782,L$83)+'СЕТ СН'!$H$12+СВЦЭМ!$D$10+'СЕТ СН'!$H$6-'СЕТ СН'!$H$22</f>
        <v>1010.0257682399999</v>
      </c>
      <c r="M87" s="36">
        <f>SUMIFS(СВЦЭМ!$C$39:$C$782,СВЦЭМ!$A$39:$A$782,$A87,СВЦЭМ!$B$39:$B$782,M$83)+'СЕТ СН'!$H$12+СВЦЭМ!$D$10+'СЕТ СН'!$H$6-'СЕТ СН'!$H$22</f>
        <v>1009.91615612</v>
      </c>
      <c r="N87" s="36">
        <f>SUMIFS(СВЦЭМ!$C$39:$C$782,СВЦЭМ!$A$39:$A$782,$A87,СВЦЭМ!$B$39:$B$782,N$83)+'СЕТ СН'!$H$12+СВЦЭМ!$D$10+'СЕТ СН'!$H$6-'СЕТ СН'!$H$22</f>
        <v>999.61161357999993</v>
      </c>
      <c r="O87" s="36">
        <f>SUMIFS(СВЦЭМ!$C$39:$C$782,СВЦЭМ!$A$39:$A$782,$A87,СВЦЭМ!$B$39:$B$782,O$83)+'СЕТ СН'!$H$12+СВЦЭМ!$D$10+'СЕТ СН'!$H$6-'СЕТ СН'!$H$22</f>
        <v>1048.80300012</v>
      </c>
      <c r="P87" s="36">
        <f>SUMIFS(СВЦЭМ!$C$39:$C$782,СВЦЭМ!$A$39:$A$782,$A87,СВЦЭМ!$B$39:$B$782,P$83)+'СЕТ СН'!$H$12+СВЦЭМ!$D$10+'СЕТ СН'!$H$6-'СЕТ СН'!$H$22</f>
        <v>1052.8900545700001</v>
      </c>
      <c r="Q87" s="36">
        <f>SUMIFS(СВЦЭМ!$C$39:$C$782,СВЦЭМ!$A$39:$A$782,$A87,СВЦЭМ!$B$39:$B$782,Q$83)+'СЕТ СН'!$H$12+СВЦЭМ!$D$10+'СЕТ СН'!$H$6-'СЕТ СН'!$H$22</f>
        <v>1048.3340012000001</v>
      </c>
      <c r="R87" s="36">
        <f>SUMIFS(СВЦЭМ!$C$39:$C$782,СВЦЭМ!$A$39:$A$782,$A87,СВЦЭМ!$B$39:$B$782,R$83)+'СЕТ СН'!$H$12+СВЦЭМ!$D$10+'СЕТ СН'!$H$6-'СЕТ СН'!$H$22</f>
        <v>990.88646404999997</v>
      </c>
      <c r="S87" s="36">
        <f>SUMIFS(СВЦЭМ!$C$39:$C$782,СВЦЭМ!$A$39:$A$782,$A87,СВЦЭМ!$B$39:$B$782,S$83)+'СЕТ СН'!$H$12+СВЦЭМ!$D$10+'СЕТ СН'!$H$6-'СЕТ СН'!$H$22</f>
        <v>997.27162240999996</v>
      </c>
      <c r="T87" s="36">
        <f>SUMIFS(СВЦЭМ!$C$39:$C$782,СВЦЭМ!$A$39:$A$782,$A87,СВЦЭМ!$B$39:$B$782,T$83)+'СЕТ СН'!$H$12+СВЦЭМ!$D$10+'СЕТ СН'!$H$6-'СЕТ СН'!$H$22</f>
        <v>964.85251502999995</v>
      </c>
      <c r="U87" s="36">
        <f>SUMIFS(СВЦЭМ!$C$39:$C$782,СВЦЭМ!$A$39:$A$782,$A87,СВЦЭМ!$B$39:$B$782,U$83)+'СЕТ СН'!$H$12+СВЦЭМ!$D$10+'СЕТ СН'!$H$6-'СЕТ СН'!$H$22</f>
        <v>935.72818432999998</v>
      </c>
      <c r="V87" s="36">
        <f>SUMIFS(СВЦЭМ!$C$39:$C$782,СВЦЭМ!$A$39:$A$782,$A87,СВЦЭМ!$B$39:$B$782,V$83)+'СЕТ СН'!$H$12+СВЦЭМ!$D$10+'СЕТ СН'!$H$6-'СЕТ СН'!$H$22</f>
        <v>941.89444448999996</v>
      </c>
      <c r="W87" s="36">
        <f>SUMIFS(СВЦЭМ!$C$39:$C$782,СВЦЭМ!$A$39:$A$782,$A87,СВЦЭМ!$B$39:$B$782,W$83)+'СЕТ СН'!$H$12+СВЦЭМ!$D$10+'СЕТ СН'!$H$6-'СЕТ СН'!$H$22</f>
        <v>945.91917160999992</v>
      </c>
      <c r="X87" s="36">
        <f>SUMIFS(СВЦЭМ!$C$39:$C$782,СВЦЭМ!$A$39:$A$782,$A87,СВЦЭМ!$B$39:$B$782,X$83)+'СЕТ СН'!$H$12+СВЦЭМ!$D$10+'СЕТ СН'!$H$6-'СЕТ СН'!$H$22</f>
        <v>914.29420274999995</v>
      </c>
      <c r="Y87" s="36">
        <f>SUMIFS(СВЦЭМ!$C$39:$C$782,СВЦЭМ!$A$39:$A$782,$A87,СВЦЭМ!$B$39:$B$782,Y$83)+'СЕТ СН'!$H$12+СВЦЭМ!$D$10+'СЕТ СН'!$H$6-'СЕТ СН'!$H$22</f>
        <v>886.79458543999999</v>
      </c>
    </row>
    <row r="88" spans="1:25" ht="15.75" x14ac:dyDescent="0.2">
      <c r="A88" s="35">
        <f t="shared" si="2"/>
        <v>44352</v>
      </c>
      <c r="B88" s="36">
        <f>SUMIFS(СВЦЭМ!$C$39:$C$782,СВЦЭМ!$A$39:$A$782,$A88,СВЦЭМ!$B$39:$B$782,B$83)+'СЕТ СН'!$H$12+СВЦЭМ!$D$10+'СЕТ СН'!$H$6-'СЕТ СН'!$H$22</f>
        <v>869.4626122599999</v>
      </c>
      <c r="C88" s="36">
        <f>SUMIFS(СВЦЭМ!$C$39:$C$782,СВЦЭМ!$A$39:$A$782,$A88,СВЦЭМ!$B$39:$B$782,C$83)+'СЕТ СН'!$H$12+СВЦЭМ!$D$10+'СЕТ СН'!$H$6-'СЕТ СН'!$H$22</f>
        <v>916.38578317999998</v>
      </c>
      <c r="D88" s="36">
        <f>SUMIFS(СВЦЭМ!$C$39:$C$782,СВЦЭМ!$A$39:$A$782,$A88,СВЦЭМ!$B$39:$B$782,D$83)+'СЕТ СН'!$H$12+СВЦЭМ!$D$10+'СЕТ СН'!$H$6-'СЕТ СН'!$H$22</f>
        <v>991.01367510999989</v>
      </c>
      <c r="E88" s="36">
        <f>SUMIFS(СВЦЭМ!$C$39:$C$782,СВЦЭМ!$A$39:$A$782,$A88,СВЦЭМ!$B$39:$B$782,E$83)+'СЕТ СН'!$H$12+СВЦЭМ!$D$10+'СЕТ СН'!$H$6-'СЕТ СН'!$H$22</f>
        <v>1004.14583207</v>
      </c>
      <c r="F88" s="36">
        <f>SUMIFS(СВЦЭМ!$C$39:$C$782,СВЦЭМ!$A$39:$A$782,$A88,СВЦЭМ!$B$39:$B$782,F$83)+'СЕТ СН'!$H$12+СВЦЭМ!$D$10+'СЕТ СН'!$H$6-'СЕТ СН'!$H$22</f>
        <v>1007.65173004</v>
      </c>
      <c r="G88" s="36">
        <f>SUMIFS(СВЦЭМ!$C$39:$C$782,СВЦЭМ!$A$39:$A$782,$A88,СВЦЭМ!$B$39:$B$782,G$83)+'СЕТ СН'!$H$12+СВЦЭМ!$D$10+'СЕТ СН'!$H$6-'СЕТ СН'!$H$22</f>
        <v>1000.5194844199999</v>
      </c>
      <c r="H88" s="36">
        <f>SUMIFS(СВЦЭМ!$C$39:$C$782,СВЦЭМ!$A$39:$A$782,$A88,СВЦЭМ!$B$39:$B$782,H$83)+'СЕТ СН'!$H$12+СВЦЭМ!$D$10+'СЕТ СН'!$H$6-'СЕТ СН'!$H$22</f>
        <v>975.1809455099999</v>
      </c>
      <c r="I88" s="36">
        <f>SUMIFS(СВЦЭМ!$C$39:$C$782,СВЦЭМ!$A$39:$A$782,$A88,СВЦЭМ!$B$39:$B$782,I$83)+'СЕТ СН'!$H$12+СВЦЭМ!$D$10+'СЕТ СН'!$H$6-'СЕТ СН'!$H$22</f>
        <v>893.79903924999996</v>
      </c>
      <c r="J88" s="36">
        <f>SUMIFS(СВЦЭМ!$C$39:$C$782,СВЦЭМ!$A$39:$A$782,$A88,СВЦЭМ!$B$39:$B$782,J$83)+'СЕТ СН'!$H$12+СВЦЭМ!$D$10+'СЕТ СН'!$H$6-'СЕТ СН'!$H$22</f>
        <v>898.86307639999995</v>
      </c>
      <c r="K88" s="36">
        <f>SUMIFS(СВЦЭМ!$C$39:$C$782,СВЦЭМ!$A$39:$A$782,$A88,СВЦЭМ!$B$39:$B$782,K$83)+'СЕТ СН'!$H$12+СВЦЭМ!$D$10+'СЕТ СН'!$H$6-'СЕТ СН'!$H$22</f>
        <v>977.3224600499999</v>
      </c>
      <c r="L88" s="36">
        <f>SUMIFS(СВЦЭМ!$C$39:$C$782,СВЦЭМ!$A$39:$A$782,$A88,СВЦЭМ!$B$39:$B$782,L$83)+'СЕТ СН'!$H$12+СВЦЭМ!$D$10+'СЕТ СН'!$H$6-'СЕТ СН'!$H$22</f>
        <v>981.98971520999999</v>
      </c>
      <c r="M88" s="36">
        <f>SUMIFS(СВЦЭМ!$C$39:$C$782,СВЦЭМ!$A$39:$A$782,$A88,СВЦЭМ!$B$39:$B$782,M$83)+'СЕТ СН'!$H$12+СВЦЭМ!$D$10+'СЕТ СН'!$H$6-'СЕТ СН'!$H$22</f>
        <v>983.61618208999994</v>
      </c>
      <c r="N88" s="36">
        <f>SUMIFS(СВЦЭМ!$C$39:$C$782,СВЦЭМ!$A$39:$A$782,$A88,СВЦЭМ!$B$39:$B$782,N$83)+'СЕТ СН'!$H$12+СВЦЭМ!$D$10+'СЕТ СН'!$H$6-'СЕТ СН'!$H$22</f>
        <v>973.07199367999999</v>
      </c>
      <c r="O88" s="36">
        <f>SUMIFS(СВЦЭМ!$C$39:$C$782,СВЦЭМ!$A$39:$A$782,$A88,СВЦЭМ!$B$39:$B$782,O$83)+'СЕТ СН'!$H$12+СВЦЭМ!$D$10+'СЕТ СН'!$H$6-'СЕТ СН'!$H$22</f>
        <v>1011.6612451699999</v>
      </c>
      <c r="P88" s="36">
        <f>SUMIFS(СВЦЭМ!$C$39:$C$782,СВЦЭМ!$A$39:$A$782,$A88,СВЦЭМ!$B$39:$B$782,P$83)+'СЕТ СН'!$H$12+СВЦЭМ!$D$10+'СЕТ СН'!$H$6-'СЕТ СН'!$H$22</f>
        <v>1013.50684309</v>
      </c>
      <c r="Q88" s="36">
        <f>SUMIFS(СВЦЭМ!$C$39:$C$782,СВЦЭМ!$A$39:$A$782,$A88,СВЦЭМ!$B$39:$B$782,Q$83)+'СЕТ СН'!$H$12+СВЦЭМ!$D$10+'СЕТ СН'!$H$6-'СЕТ СН'!$H$22</f>
        <v>1005.4783054</v>
      </c>
      <c r="R88" s="36">
        <f>SUMIFS(СВЦЭМ!$C$39:$C$782,СВЦЭМ!$A$39:$A$782,$A88,СВЦЭМ!$B$39:$B$782,R$83)+'СЕТ СН'!$H$12+СВЦЭМ!$D$10+'СЕТ СН'!$H$6-'СЕТ СН'!$H$22</f>
        <v>946.66940500999999</v>
      </c>
      <c r="S88" s="36">
        <f>SUMIFS(СВЦЭМ!$C$39:$C$782,СВЦЭМ!$A$39:$A$782,$A88,СВЦЭМ!$B$39:$B$782,S$83)+'СЕТ СН'!$H$12+СВЦЭМ!$D$10+'СЕТ СН'!$H$6-'СЕТ СН'!$H$22</f>
        <v>944.50580818999993</v>
      </c>
      <c r="T88" s="36">
        <f>SUMIFS(СВЦЭМ!$C$39:$C$782,СВЦЭМ!$A$39:$A$782,$A88,СВЦЭМ!$B$39:$B$782,T$83)+'СЕТ СН'!$H$12+СВЦЭМ!$D$10+'СЕТ СН'!$H$6-'СЕТ СН'!$H$22</f>
        <v>932.16563384999995</v>
      </c>
      <c r="U88" s="36">
        <f>SUMIFS(СВЦЭМ!$C$39:$C$782,СВЦЭМ!$A$39:$A$782,$A88,СВЦЭМ!$B$39:$B$782,U$83)+'СЕТ СН'!$H$12+СВЦЭМ!$D$10+'СЕТ СН'!$H$6-'СЕТ СН'!$H$22</f>
        <v>900.47404267999991</v>
      </c>
      <c r="V88" s="36">
        <f>SUMIFS(СВЦЭМ!$C$39:$C$782,СВЦЭМ!$A$39:$A$782,$A88,СВЦЭМ!$B$39:$B$782,V$83)+'СЕТ СН'!$H$12+СВЦЭМ!$D$10+'СЕТ СН'!$H$6-'СЕТ СН'!$H$22</f>
        <v>874.43785159999993</v>
      </c>
      <c r="W88" s="36">
        <f>SUMIFS(СВЦЭМ!$C$39:$C$782,СВЦЭМ!$A$39:$A$782,$A88,СВЦЭМ!$B$39:$B$782,W$83)+'СЕТ СН'!$H$12+СВЦЭМ!$D$10+'СЕТ СН'!$H$6-'СЕТ СН'!$H$22</f>
        <v>883.67049906999989</v>
      </c>
      <c r="X88" s="36">
        <f>SUMIFS(СВЦЭМ!$C$39:$C$782,СВЦЭМ!$A$39:$A$782,$A88,СВЦЭМ!$B$39:$B$782,X$83)+'СЕТ СН'!$H$12+СВЦЭМ!$D$10+'СЕТ СН'!$H$6-'СЕТ СН'!$H$22</f>
        <v>882.8267710099999</v>
      </c>
      <c r="Y88" s="36">
        <f>SUMIFS(СВЦЭМ!$C$39:$C$782,СВЦЭМ!$A$39:$A$782,$A88,СВЦЭМ!$B$39:$B$782,Y$83)+'СЕТ СН'!$H$12+СВЦЭМ!$D$10+'СЕТ СН'!$H$6-'СЕТ СН'!$H$22</f>
        <v>868.80247562999989</v>
      </c>
    </row>
    <row r="89" spans="1:25" ht="15.75" x14ac:dyDescent="0.2">
      <c r="A89" s="35">
        <f t="shared" si="2"/>
        <v>44353</v>
      </c>
      <c r="B89" s="36">
        <f>SUMIFS(СВЦЭМ!$C$39:$C$782,СВЦЭМ!$A$39:$A$782,$A89,СВЦЭМ!$B$39:$B$782,B$83)+'СЕТ СН'!$H$12+СВЦЭМ!$D$10+'СЕТ СН'!$H$6-'СЕТ СН'!$H$22</f>
        <v>899.61955204999992</v>
      </c>
      <c r="C89" s="36">
        <f>SUMIFS(СВЦЭМ!$C$39:$C$782,СВЦЭМ!$A$39:$A$782,$A89,СВЦЭМ!$B$39:$B$782,C$83)+'СЕТ СН'!$H$12+СВЦЭМ!$D$10+'СЕТ СН'!$H$6-'СЕТ СН'!$H$22</f>
        <v>924.21243539999989</v>
      </c>
      <c r="D89" s="36">
        <f>SUMIFS(СВЦЭМ!$C$39:$C$782,СВЦЭМ!$A$39:$A$782,$A89,СВЦЭМ!$B$39:$B$782,D$83)+'СЕТ СН'!$H$12+СВЦЭМ!$D$10+'СЕТ СН'!$H$6-'СЕТ СН'!$H$22</f>
        <v>996.27053751999995</v>
      </c>
      <c r="E89" s="36">
        <f>SUMIFS(СВЦЭМ!$C$39:$C$782,СВЦЭМ!$A$39:$A$782,$A89,СВЦЭМ!$B$39:$B$782,E$83)+'СЕТ СН'!$H$12+СВЦЭМ!$D$10+'СЕТ СН'!$H$6-'СЕТ СН'!$H$22</f>
        <v>1009.5937675399999</v>
      </c>
      <c r="F89" s="36">
        <f>SUMIFS(СВЦЭМ!$C$39:$C$782,СВЦЭМ!$A$39:$A$782,$A89,СВЦЭМ!$B$39:$B$782,F$83)+'СЕТ СН'!$H$12+СВЦЭМ!$D$10+'СЕТ СН'!$H$6-'СЕТ СН'!$H$22</f>
        <v>1012.3648080299999</v>
      </c>
      <c r="G89" s="36">
        <f>SUMIFS(СВЦЭМ!$C$39:$C$782,СВЦЭМ!$A$39:$A$782,$A89,СВЦЭМ!$B$39:$B$782,G$83)+'СЕТ СН'!$H$12+СВЦЭМ!$D$10+'СЕТ СН'!$H$6-'СЕТ СН'!$H$22</f>
        <v>1010.9121513399999</v>
      </c>
      <c r="H89" s="36">
        <f>SUMIFS(СВЦЭМ!$C$39:$C$782,СВЦЭМ!$A$39:$A$782,$A89,СВЦЭМ!$B$39:$B$782,H$83)+'СЕТ СН'!$H$12+СВЦЭМ!$D$10+'СЕТ СН'!$H$6-'СЕТ СН'!$H$22</f>
        <v>1001.04865076</v>
      </c>
      <c r="I89" s="36">
        <f>SUMIFS(СВЦЭМ!$C$39:$C$782,СВЦЭМ!$A$39:$A$782,$A89,СВЦЭМ!$B$39:$B$782,I$83)+'СЕТ СН'!$H$12+СВЦЭМ!$D$10+'СЕТ СН'!$H$6-'СЕТ СН'!$H$22</f>
        <v>910.96765990999995</v>
      </c>
      <c r="J89" s="36">
        <f>SUMIFS(СВЦЭМ!$C$39:$C$782,СВЦЭМ!$A$39:$A$782,$A89,СВЦЭМ!$B$39:$B$782,J$83)+'СЕТ СН'!$H$12+СВЦЭМ!$D$10+'СЕТ СН'!$H$6-'СЕТ СН'!$H$22</f>
        <v>879.89019669999993</v>
      </c>
      <c r="K89" s="36">
        <f>SUMIFS(СВЦЭМ!$C$39:$C$782,СВЦЭМ!$A$39:$A$782,$A89,СВЦЭМ!$B$39:$B$782,K$83)+'СЕТ СН'!$H$12+СВЦЭМ!$D$10+'СЕТ СН'!$H$6-'СЕТ СН'!$H$22</f>
        <v>901.54738501999998</v>
      </c>
      <c r="L89" s="36">
        <f>SUMIFS(СВЦЭМ!$C$39:$C$782,СВЦЭМ!$A$39:$A$782,$A89,СВЦЭМ!$B$39:$B$782,L$83)+'СЕТ СН'!$H$12+СВЦЭМ!$D$10+'СЕТ СН'!$H$6-'СЕТ СН'!$H$22</f>
        <v>910.28399989999991</v>
      </c>
      <c r="M89" s="36">
        <f>SUMIFS(СВЦЭМ!$C$39:$C$782,СВЦЭМ!$A$39:$A$782,$A89,СВЦЭМ!$B$39:$B$782,M$83)+'СЕТ СН'!$H$12+СВЦЭМ!$D$10+'СЕТ СН'!$H$6-'СЕТ СН'!$H$22</f>
        <v>929.6910505699999</v>
      </c>
      <c r="N89" s="36">
        <f>SUMIFS(СВЦЭМ!$C$39:$C$782,СВЦЭМ!$A$39:$A$782,$A89,СВЦЭМ!$B$39:$B$782,N$83)+'СЕТ СН'!$H$12+СВЦЭМ!$D$10+'СЕТ СН'!$H$6-'СЕТ СН'!$H$22</f>
        <v>965.98723799999993</v>
      </c>
      <c r="O89" s="36">
        <f>SUMIFS(СВЦЭМ!$C$39:$C$782,СВЦЭМ!$A$39:$A$782,$A89,СВЦЭМ!$B$39:$B$782,O$83)+'СЕТ СН'!$H$12+СВЦЭМ!$D$10+'СЕТ СН'!$H$6-'СЕТ СН'!$H$22</f>
        <v>992.12129496999989</v>
      </c>
      <c r="P89" s="36">
        <f>SUMIFS(СВЦЭМ!$C$39:$C$782,СВЦЭМ!$A$39:$A$782,$A89,СВЦЭМ!$B$39:$B$782,P$83)+'СЕТ СН'!$H$12+СВЦЭМ!$D$10+'СЕТ СН'!$H$6-'СЕТ СН'!$H$22</f>
        <v>994.7418508799999</v>
      </c>
      <c r="Q89" s="36">
        <f>SUMIFS(СВЦЭМ!$C$39:$C$782,СВЦЭМ!$A$39:$A$782,$A89,СВЦЭМ!$B$39:$B$782,Q$83)+'СЕТ СН'!$H$12+СВЦЭМ!$D$10+'СЕТ СН'!$H$6-'СЕТ СН'!$H$22</f>
        <v>995.28595201999997</v>
      </c>
      <c r="R89" s="36">
        <f>SUMIFS(СВЦЭМ!$C$39:$C$782,СВЦЭМ!$A$39:$A$782,$A89,СВЦЭМ!$B$39:$B$782,R$83)+'СЕТ СН'!$H$12+СВЦЭМ!$D$10+'СЕТ СН'!$H$6-'СЕТ СН'!$H$22</f>
        <v>949.10831831999997</v>
      </c>
      <c r="S89" s="36">
        <f>SUMIFS(СВЦЭМ!$C$39:$C$782,СВЦЭМ!$A$39:$A$782,$A89,СВЦЭМ!$B$39:$B$782,S$83)+'СЕТ СН'!$H$12+СВЦЭМ!$D$10+'СЕТ СН'!$H$6-'СЕТ СН'!$H$22</f>
        <v>915.8457741499999</v>
      </c>
      <c r="T89" s="36">
        <f>SUMIFS(СВЦЭМ!$C$39:$C$782,СВЦЭМ!$A$39:$A$782,$A89,СВЦЭМ!$B$39:$B$782,T$83)+'СЕТ СН'!$H$12+СВЦЭМ!$D$10+'СЕТ СН'!$H$6-'СЕТ СН'!$H$22</f>
        <v>898.43735471999992</v>
      </c>
      <c r="U89" s="36">
        <f>SUMIFS(СВЦЭМ!$C$39:$C$782,СВЦЭМ!$A$39:$A$782,$A89,СВЦЭМ!$B$39:$B$782,U$83)+'СЕТ СН'!$H$12+СВЦЭМ!$D$10+'СЕТ СН'!$H$6-'СЕТ СН'!$H$22</f>
        <v>899.80526057999998</v>
      </c>
      <c r="V89" s="36">
        <f>SUMIFS(СВЦЭМ!$C$39:$C$782,СВЦЭМ!$A$39:$A$782,$A89,СВЦЭМ!$B$39:$B$782,V$83)+'СЕТ СН'!$H$12+СВЦЭМ!$D$10+'СЕТ СН'!$H$6-'СЕТ СН'!$H$22</f>
        <v>899.04336503999991</v>
      </c>
      <c r="W89" s="36">
        <f>SUMIFS(СВЦЭМ!$C$39:$C$782,СВЦЭМ!$A$39:$A$782,$A89,СВЦЭМ!$B$39:$B$782,W$83)+'СЕТ СН'!$H$12+СВЦЭМ!$D$10+'СЕТ СН'!$H$6-'СЕТ СН'!$H$22</f>
        <v>920.94868156999996</v>
      </c>
      <c r="X89" s="36">
        <f>SUMIFS(СВЦЭМ!$C$39:$C$782,СВЦЭМ!$A$39:$A$782,$A89,СВЦЭМ!$B$39:$B$782,X$83)+'СЕТ СН'!$H$12+СВЦЭМ!$D$10+'СЕТ СН'!$H$6-'СЕТ СН'!$H$22</f>
        <v>912.6248198699999</v>
      </c>
      <c r="Y89" s="36">
        <f>SUMIFS(СВЦЭМ!$C$39:$C$782,СВЦЭМ!$A$39:$A$782,$A89,СВЦЭМ!$B$39:$B$782,Y$83)+'СЕТ СН'!$H$12+СВЦЭМ!$D$10+'СЕТ СН'!$H$6-'СЕТ СН'!$H$22</f>
        <v>881.87466833999997</v>
      </c>
    </row>
    <row r="90" spans="1:25" ht="15.75" x14ac:dyDescent="0.2">
      <c r="A90" s="35">
        <f t="shared" si="2"/>
        <v>44354</v>
      </c>
      <c r="B90" s="36">
        <f>SUMIFS(СВЦЭМ!$C$39:$C$782,СВЦЭМ!$A$39:$A$782,$A90,СВЦЭМ!$B$39:$B$782,B$83)+'СЕТ СН'!$H$12+СВЦЭМ!$D$10+'СЕТ СН'!$H$6-'СЕТ СН'!$H$22</f>
        <v>863.15548942999999</v>
      </c>
      <c r="C90" s="36">
        <f>SUMIFS(СВЦЭМ!$C$39:$C$782,СВЦЭМ!$A$39:$A$782,$A90,СВЦЭМ!$B$39:$B$782,C$83)+'СЕТ СН'!$H$12+СВЦЭМ!$D$10+'СЕТ СН'!$H$6-'СЕТ СН'!$H$22</f>
        <v>929.29473059999998</v>
      </c>
      <c r="D90" s="36">
        <f>SUMIFS(СВЦЭМ!$C$39:$C$782,СВЦЭМ!$A$39:$A$782,$A90,СВЦЭМ!$B$39:$B$782,D$83)+'СЕТ СН'!$H$12+СВЦЭМ!$D$10+'СЕТ СН'!$H$6-'СЕТ СН'!$H$22</f>
        <v>1002.51062342</v>
      </c>
      <c r="E90" s="36">
        <f>SUMIFS(СВЦЭМ!$C$39:$C$782,СВЦЭМ!$A$39:$A$782,$A90,СВЦЭМ!$B$39:$B$782,E$83)+'СЕТ СН'!$H$12+СВЦЭМ!$D$10+'СЕТ СН'!$H$6-'СЕТ СН'!$H$22</f>
        <v>1021.81149021</v>
      </c>
      <c r="F90" s="36">
        <f>SUMIFS(СВЦЭМ!$C$39:$C$782,СВЦЭМ!$A$39:$A$782,$A90,СВЦЭМ!$B$39:$B$782,F$83)+'СЕТ СН'!$H$12+СВЦЭМ!$D$10+'СЕТ СН'!$H$6-'СЕТ СН'!$H$22</f>
        <v>1021.9115259099999</v>
      </c>
      <c r="G90" s="36">
        <f>SUMIFS(СВЦЭМ!$C$39:$C$782,СВЦЭМ!$A$39:$A$782,$A90,СВЦЭМ!$B$39:$B$782,G$83)+'СЕТ СН'!$H$12+СВЦЭМ!$D$10+'СЕТ СН'!$H$6-'СЕТ СН'!$H$22</f>
        <v>1010.1701759399999</v>
      </c>
      <c r="H90" s="36">
        <f>SUMIFS(СВЦЭМ!$C$39:$C$782,СВЦЭМ!$A$39:$A$782,$A90,СВЦЭМ!$B$39:$B$782,H$83)+'СЕТ СН'!$H$12+СВЦЭМ!$D$10+'СЕТ СН'!$H$6-'СЕТ СН'!$H$22</f>
        <v>980.56095593999999</v>
      </c>
      <c r="I90" s="36">
        <f>SUMIFS(СВЦЭМ!$C$39:$C$782,СВЦЭМ!$A$39:$A$782,$A90,СВЦЭМ!$B$39:$B$782,I$83)+'СЕТ СН'!$H$12+СВЦЭМ!$D$10+'СЕТ СН'!$H$6-'СЕТ СН'!$H$22</f>
        <v>900.84856968999998</v>
      </c>
      <c r="J90" s="36">
        <f>SUMIFS(СВЦЭМ!$C$39:$C$782,СВЦЭМ!$A$39:$A$782,$A90,СВЦЭМ!$B$39:$B$782,J$83)+'СЕТ СН'!$H$12+СВЦЭМ!$D$10+'СЕТ СН'!$H$6-'СЕТ СН'!$H$22</f>
        <v>899.53043363999996</v>
      </c>
      <c r="K90" s="36">
        <f>SUMIFS(СВЦЭМ!$C$39:$C$782,СВЦЭМ!$A$39:$A$782,$A90,СВЦЭМ!$B$39:$B$782,K$83)+'СЕТ СН'!$H$12+СВЦЭМ!$D$10+'СЕТ СН'!$H$6-'СЕТ СН'!$H$22</f>
        <v>924.97954742999991</v>
      </c>
      <c r="L90" s="36">
        <f>SUMIFS(СВЦЭМ!$C$39:$C$782,СВЦЭМ!$A$39:$A$782,$A90,СВЦЭМ!$B$39:$B$782,L$83)+'СЕТ СН'!$H$12+СВЦЭМ!$D$10+'СЕТ СН'!$H$6-'СЕТ СН'!$H$22</f>
        <v>937.71441066</v>
      </c>
      <c r="M90" s="36">
        <f>SUMIFS(СВЦЭМ!$C$39:$C$782,СВЦЭМ!$A$39:$A$782,$A90,СВЦЭМ!$B$39:$B$782,M$83)+'СЕТ СН'!$H$12+СВЦЭМ!$D$10+'СЕТ СН'!$H$6-'СЕТ СН'!$H$22</f>
        <v>922.49641837999991</v>
      </c>
      <c r="N90" s="36">
        <f>SUMIFS(СВЦЭМ!$C$39:$C$782,СВЦЭМ!$A$39:$A$782,$A90,СВЦЭМ!$B$39:$B$782,N$83)+'СЕТ СН'!$H$12+СВЦЭМ!$D$10+'СЕТ СН'!$H$6-'СЕТ СН'!$H$22</f>
        <v>943.40112598999997</v>
      </c>
      <c r="O90" s="36">
        <f>SUMIFS(СВЦЭМ!$C$39:$C$782,СВЦЭМ!$A$39:$A$782,$A90,СВЦЭМ!$B$39:$B$782,O$83)+'СЕТ СН'!$H$12+СВЦЭМ!$D$10+'СЕТ СН'!$H$6-'СЕТ СН'!$H$22</f>
        <v>987.62764543999992</v>
      </c>
      <c r="P90" s="36">
        <f>SUMIFS(СВЦЭМ!$C$39:$C$782,СВЦЭМ!$A$39:$A$782,$A90,СВЦЭМ!$B$39:$B$782,P$83)+'СЕТ СН'!$H$12+СВЦЭМ!$D$10+'СЕТ СН'!$H$6-'СЕТ СН'!$H$22</f>
        <v>997.27511286999993</v>
      </c>
      <c r="Q90" s="36">
        <f>SUMIFS(СВЦЭМ!$C$39:$C$782,СВЦЭМ!$A$39:$A$782,$A90,СВЦЭМ!$B$39:$B$782,Q$83)+'СЕТ СН'!$H$12+СВЦЭМ!$D$10+'СЕТ СН'!$H$6-'СЕТ СН'!$H$22</f>
        <v>1002.5950153299999</v>
      </c>
      <c r="R90" s="36">
        <f>SUMIFS(СВЦЭМ!$C$39:$C$782,СВЦЭМ!$A$39:$A$782,$A90,СВЦЭМ!$B$39:$B$782,R$83)+'СЕТ СН'!$H$12+СВЦЭМ!$D$10+'СЕТ СН'!$H$6-'СЕТ СН'!$H$22</f>
        <v>944.23192956999992</v>
      </c>
      <c r="S90" s="36">
        <f>SUMIFS(СВЦЭМ!$C$39:$C$782,СВЦЭМ!$A$39:$A$782,$A90,СВЦЭМ!$B$39:$B$782,S$83)+'СЕТ СН'!$H$12+СВЦЭМ!$D$10+'СЕТ СН'!$H$6-'СЕТ СН'!$H$22</f>
        <v>899.89057910999998</v>
      </c>
      <c r="T90" s="36">
        <f>SUMIFS(СВЦЭМ!$C$39:$C$782,СВЦЭМ!$A$39:$A$782,$A90,СВЦЭМ!$B$39:$B$782,T$83)+'СЕТ СН'!$H$12+СВЦЭМ!$D$10+'СЕТ СН'!$H$6-'СЕТ СН'!$H$22</f>
        <v>908.44833715999994</v>
      </c>
      <c r="U90" s="36">
        <f>SUMIFS(СВЦЭМ!$C$39:$C$782,СВЦЭМ!$A$39:$A$782,$A90,СВЦЭМ!$B$39:$B$782,U$83)+'СЕТ СН'!$H$12+СВЦЭМ!$D$10+'СЕТ СН'!$H$6-'СЕТ СН'!$H$22</f>
        <v>923.32082922999996</v>
      </c>
      <c r="V90" s="36">
        <f>SUMIFS(СВЦЭМ!$C$39:$C$782,СВЦЭМ!$A$39:$A$782,$A90,СВЦЭМ!$B$39:$B$782,V$83)+'СЕТ СН'!$H$12+СВЦЭМ!$D$10+'СЕТ СН'!$H$6-'СЕТ СН'!$H$22</f>
        <v>939.22895183999992</v>
      </c>
      <c r="W90" s="36">
        <f>SUMIFS(СВЦЭМ!$C$39:$C$782,СВЦЭМ!$A$39:$A$782,$A90,СВЦЭМ!$B$39:$B$782,W$83)+'СЕТ СН'!$H$12+СВЦЭМ!$D$10+'СЕТ СН'!$H$6-'СЕТ СН'!$H$22</f>
        <v>957.30665386999999</v>
      </c>
      <c r="X90" s="36">
        <f>SUMIFS(СВЦЭМ!$C$39:$C$782,СВЦЭМ!$A$39:$A$782,$A90,СВЦЭМ!$B$39:$B$782,X$83)+'СЕТ СН'!$H$12+СВЦЭМ!$D$10+'СЕТ СН'!$H$6-'СЕТ СН'!$H$22</f>
        <v>936.43805524999993</v>
      </c>
      <c r="Y90" s="36">
        <f>SUMIFS(СВЦЭМ!$C$39:$C$782,СВЦЭМ!$A$39:$A$782,$A90,СВЦЭМ!$B$39:$B$782,Y$83)+'СЕТ СН'!$H$12+СВЦЭМ!$D$10+'СЕТ СН'!$H$6-'СЕТ СН'!$H$22</f>
        <v>863.7473368599999</v>
      </c>
    </row>
    <row r="91" spans="1:25" ht="15.75" x14ac:dyDescent="0.2">
      <c r="A91" s="35">
        <f t="shared" si="2"/>
        <v>44355</v>
      </c>
      <c r="B91" s="36">
        <f>SUMIFS(СВЦЭМ!$C$39:$C$782,СВЦЭМ!$A$39:$A$782,$A91,СВЦЭМ!$B$39:$B$782,B$83)+'СЕТ СН'!$H$12+СВЦЭМ!$D$10+'СЕТ СН'!$H$6-'СЕТ СН'!$H$22</f>
        <v>848.28654019999999</v>
      </c>
      <c r="C91" s="36">
        <f>SUMIFS(СВЦЭМ!$C$39:$C$782,СВЦЭМ!$A$39:$A$782,$A91,СВЦЭМ!$B$39:$B$782,C$83)+'СЕТ СН'!$H$12+СВЦЭМ!$D$10+'СЕТ СН'!$H$6-'СЕТ СН'!$H$22</f>
        <v>922.71034511999994</v>
      </c>
      <c r="D91" s="36">
        <f>SUMIFS(СВЦЭМ!$C$39:$C$782,СВЦЭМ!$A$39:$A$782,$A91,СВЦЭМ!$B$39:$B$782,D$83)+'СЕТ СН'!$H$12+СВЦЭМ!$D$10+'СЕТ СН'!$H$6-'СЕТ СН'!$H$22</f>
        <v>1003.0549874699999</v>
      </c>
      <c r="E91" s="36">
        <f>SUMIFS(СВЦЭМ!$C$39:$C$782,СВЦЭМ!$A$39:$A$782,$A91,СВЦЭМ!$B$39:$B$782,E$83)+'СЕТ СН'!$H$12+СВЦЭМ!$D$10+'СЕТ СН'!$H$6-'СЕТ СН'!$H$22</f>
        <v>1018.1481821599999</v>
      </c>
      <c r="F91" s="36">
        <f>SUMIFS(СВЦЭМ!$C$39:$C$782,СВЦЭМ!$A$39:$A$782,$A91,СВЦЭМ!$B$39:$B$782,F$83)+'СЕТ СН'!$H$12+СВЦЭМ!$D$10+'СЕТ СН'!$H$6-'СЕТ СН'!$H$22</f>
        <v>1016.3466588599999</v>
      </c>
      <c r="G91" s="36">
        <f>SUMIFS(СВЦЭМ!$C$39:$C$782,СВЦЭМ!$A$39:$A$782,$A91,СВЦЭМ!$B$39:$B$782,G$83)+'СЕТ СН'!$H$12+СВЦЭМ!$D$10+'СЕТ СН'!$H$6-'СЕТ СН'!$H$22</f>
        <v>1005.8566737699999</v>
      </c>
      <c r="H91" s="36">
        <f>SUMIFS(СВЦЭМ!$C$39:$C$782,СВЦЭМ!$A$39:$A$782,$A91,СВЦЭМ!$B$39:$B$782,H$83)+'СЕТ СН'!$H$12+СВЦЭМ!$D$10+'СЕТ СН'!$H$6-'СЕТ СН'!$H$22</f>
        <v>959.69920588999992</v>
      </c>
      <c r="I91" s="36">
        <f>SUMIFS(СВЦЭМ!$C$39:$C$782,СВЦЭМ!$A$39:$A$782,$A91,СВЦЭМ!$B$39:$B$782,I$83)+'СЕТ СН'!$H$12+СВЦЭМ!$D$10+'СЕТ СН'!$H$6-'СЕТ СН'!$H$22</f>
        <v>878.97843666999995</v>
      </c>
      <c r="J91" s="36">
        <f>SUMIFS(СВЦЭМ!$C$39:$C$782,СВЦЭМ!$A$39:$A$782,$A91,СВЦЭМ!$B$39:$B$782,J$83)+'СЕТ СН'!$H$12+СВЦЭМ!$D$10+'СЕТ СН'!$H$6-'СЕТ СН'!$H$22</f>
        <v>856.8793250199999</v>
      </c>
      <c r="K91" s="36">
        <f>SUMIFS(СВЦЭМ!$C$39:$C$782,СВЦЭМ!$A$39:$A$782,$A91,СВЦЭМ!$B$39:$B$782,K$83)+'СЕТ СН'!$H$12+СВЦЭМ!$D$10+'СЕТ СН'!$H$6-'СЕТ СН'!$H$22</f>
        <v>858.53080723999994</v>
      </c>
      <c r="L91" s="36">
        <f>SUMIFS(СВЦЭМ!$C$39:$C$782,СВЦЭМ!$A$39:$A$782,$A91,СВЦЭМ!$B$39:$B$782,L$83)+'СЕТ СН'!$H$12+СВЦЭМ!$D$10+'СЕТ СН'!$H$6-'СЕТ СН'!$H$22</f>
        <v>859.21875761999991</v>
      </c>
      <c r="M91" s="36">
        <f>SUMIFS(СВЦЭМ!$C$39:$C$782,СВЦЭМ!$A$39:$A$782,$A91,СВЦЭМ!$B$39:$B$782,M$83)+'СЕТ СН'!$H$12+СВЦЭМ!$D$10+'СЕТ СН'!$H$6-'СЕТ СН'!$H$22</f>
        <v>868.30515778999995</v>
      </c>
      <c r="N91" s="36">
        <f>SUMIFS(СВЦЭМ!$C$39:$C$782,СВЦЭМ!$A$39:$A$782,$A91,СВЦЭМ!$B$39:$B$782,N$83)+'СЕТ СН'!$H$12+СВЦЭМ!$D$10+'СЕТ СН'!$H$6-'СЕТ СН'!$H$22</f>
        <v>915.65870911999991</v>
      </c>
      <c r="O91" s="36">
        <f>SUMIFS(СВЦЭМ!$C$39:$C$782,СВЦЭМ!$A$39:$A$782,$A91,СВЦЭМ!$B$39:$B$782,O$83)+'СЕТ СН'!$H$12+СВЦЭМ!$D$10+'СЕТ СН'!$H$6-'СЕТ СН'!$H$22</f>
        <v>959.92364311999995</v>
      </c>
      <c r="P91" s="36">
        <f>SUMIFS(СВЦЭМ!$C$39:$C$782,СВЦЭМ!$A$39:$A$782,$A91,СВЦЭМ!$B$39:$B$782,P$83)+'СЕТ СН'!$H$12+СВЦЭМ!$D$10+'СЕТ СН'!$H$6-'СЕТ СН'!$H$22</f>
        <v>964.68555905999995</v>
      </c>
      <c r="Q91" s="36">
        <f>SUMIFS(СВЦЭМ!$C$39:$C$782,СВЦЭМ!$A$39:$A$782,$A91,СВЦЭМ!$B$39:$B$782,Q$83)+'СЕТ СН'!$H$12+СВЦЭМ!$D$10+'СЕТ СН'!$H$6-'СЕТ СН'!$H$22</f>
        <v>965.6473992</v>
      </c>
      <c r="R91" s="36">
        <f>SUMIFS(СВЦЭМ!$C$39:$C$782,СВЦЭМ!$A$39:$A$782,$A91,СВЦЭМ!$B$39:$B$782,R$83)+'СЕТ СН'!$H$12+СВЦЭМ!$D$10+'СЕТ СН'!$H$6-'СЕТ СН'!$H$22</f>
        <v>918.84017889999996</v>
      </c>
      <c r="S91" s="36">
        <f>SUMIFS(СВЦЭМ!$C$39:$C$782,СВЦЭМ!$A$39:$A$782,$A91,СВЦЭМ!$B$39:$B$782,S$83)+'СЕТ СН'!$H$12+СВЦЭМ!$D$10+'СЕТ СН'!$H$6-'СЕТ СН'!$H$22</f>
        <v>860.73259889999997</v>
      </c>
      <c r="T91" s="36">
        <f>SUMIFS(СВЦЭМ!$C$39:$C$782,СВЦЭМ!$A$39:$A$782,$A91,СВЦЭМ!$B$39:$B$782,T$83)+'СЕТ СН'!$H$12+СВЦЭМ!$D$10+'СЕТ СН'!$H$6-'СЕТ СН'!$H$22</f>
        <v>840.29046039999992</v>
      </c>
      <c r="U91" s="36">
        <f>SUMIFS(СВЦЭМ!$C$39:$C$782,СВЦЭМ!$A$39:$A$782,$A91,СВЦЭМ!$B$39:$B$782,U$83)+'СЕТ СН'!$H$12+СВЦЭМ!$D$10+'СЕТ СН'!$H$6-'СЕТ СН'!$H$22</f>
        <v>836.6412147399999</v>
      </c>
      <c r="V91" s="36">
        <f>SUMIFS(СВЦЭМ!$C$39:$C$782,СВЦЭМ!$A$39:$A$782,$A91,СВЦЭМ!$B$39:$B$782,V$83)+'СЕТ СН'!$H$12+СВЦЭМ!$D$10+'СЕТ СН'!$H$6-'СЕТ СН'!$H$22</f>
        <v>833.48393744999998</v>
      </c>
      <c r="W91" s="36">
        <f>SUMIFS(СВЦЭМ!$C$39:$C$782,СВЦЭМ!$A$39:$A$782,$A91,СВЦЭМ!$B$39:$B$782,W$83)+'СЕТ СН'!$H$12+СВЦЭМ!$D$10+'СЕТ СН'!$H$6-'СЕТ СН'!$H$22</f>
        <v>852.73292730999992</v>
      </c>
      <c r="X91" s="36">
        <f>SUMIFS(СВЦЭМ!$C$39:$C$782,СВЦЭМ!$A$39:$A$782,$A91,СВЦЭМ!$B$39:$B$782,X$83)+'СЕТ СН'!$H$12+СВЦЭМ!$D$10+'СЕТ СН'!$H$6-'СЕТ СН'!$H$22</f>
        <v>837.66054467999993</v>
      </c>
      <c r="Y91" s="36">
        <f>SUMIFS(СВЦЭМ!$C$39:$C$782,СВЦЭМ!$A$39:$A$782,$A91,СВЦЭМ!$B$39:$B$782,Y$83)+'СЕТ СН'!$H$12+СВЦЭМ!$D$10+'СЕТ СН'!$H$6-'СЕТ СН'!$H$22</f>
        <v>821.89451739999993</v>
      </c>
    </row>
    <row r="92" spans="1:25" ht="15.75" x14ac:dyDescent="0.2">
      <c r="A92" s="35">
        <f t="shared" si="2"/>
        <v>44356</v>
      </c>
      <c r="B92" s="36">
        <f>SUMIFS(СВЦЭМ!$C$39:$C$782,СВЦЭМ!$A$39:$A$782,$A92,СВЦЭМ!$B$39:$B$782,B$83)+'СЕТ СН'!$H$12+СВЦЭМ!$D$10+'СЕТ СН'!$H$6-'СЕТ СН'!$H$22</f>
        <v>856.04226973999994</v>
      </c>
      <c r="C92" s="36">
        <f>SUMIFS(СВЦЭМ!$C$39:$C$782,СВЦЭМ!$A$39:$A$782,$A92,СВЦЭМ!$B$39:$B$782,C$83)+'СЕТ СН'!$H$12+СВЦЭМ!$D$10+'СЕТ СН'!$H$6-'СЕТ СН'!$H$22</f>
        <v>932.05445992</v>
      </c>
      <c r="D92" s="36">
        <f>SUMIFS(СВЦЭМ!$C$39:$C$782,СВЦЭМ!$A$39:$A$782,$A92,СВЦЭМ!$B$39:$B$782,D$83)+'СЕТ СН'!$H$12+СВЦЭМ!$D$10+'СЕТ СН'!$H$6-'СЕТ СН'!$H$22</f>
        <v>1000.2219580699999</v>
      </c>
      <c r="E92" s="36">
        <f>SUMIFS(СВЦЭМ!$C$39:$C$782,СВЦЭМ!$A$39:$A$782,$A92,СВЦЭМ!$B$39:$B$782,E$83)+'СЕТ СН'!$H$12+СВЦЭМ!$D$10+'СЕТ СН'!$H$6-'СЕТ СН'!$H$22</f>
        <v>1009.4279343699999</v>
      </c>
      <c r="F92" s="36">
        <f>SUMIFS(СВЦЭМ!$C$39:$C$782,СВЦЭМ!$A$39:$A$782,$A92,СВЦЭМ!$B$39:$B$782,F$83)+'СЕТ СН'!$H$12+СВЦЭМ!$D$10+'СЕТ СН'!$H$6-'СЕТ СН'!$H$22</f>
        <v>1009.62261443</v>
      </c>
      <c r="G92" s="36">
        <f>SUMIFS(СВЦЭМ!$C$39:$C$782,СВЦЭМ!$A$39:$A$782,$A92,СВЦЭМ!$B$39:$B$782,G$83)+'СЕТ СН'!$H$12+СВЦЭМ!$D$10+'СЕТ СН'!$H$6-'СЕТ СН'!$H$22</f>
        <v>994.92147584999998</v>
      </c>
      <c r="H92" s="36">
        <f>SUMIFS(СВЦЭМ!$C$39:$C$782,СВЦЭМ!$A$39:$A$782,$A92,СВЦЭМ!$B$39:$B$782,H$83)+'СЕТ СН'!$H$12+СВЦЭМ!$D$10+'СЕТ СН'!$H$6-'СЕТ СН'!$H$22</f>
        <v>957.6607375399999</v>
      </c>
      <c r="I92" s="36">
        <f>SUMIFS(СВЦЭМ!$C$39:$C$782,СВЦЭМ!$A$39:$A$782,$A92,СВЦЭМ!$B$39:$B$782,I$83)+'СЕТ СН'!$H$12+СВЦЭМ!$D$10+'СЕТ СН'!$H$6-'СЕТ СН'!$H$22</f>
        <v>882.96748573999992</v>
      </c>
      <c r="J92" s="36">
        <f>SUMIFS(СВЦЭМ!$C$39:$C$782,СВЦЭМ!$A$39:$A$782,$A92,СВЦЭМ!$B$39:$B$782,J$83)+'СЕТ СН'!$H$12+СВЦЭМ!$D$10+'СЕТ СН'!$H$6-'СЕТ СН'!$H$22</f>
        <v>863.17229151999993</v>
      </c>
      <c r="K92" s="36">
        <f>SUMIFS(СВЦЭМ!$C$39:$C$782,СВЦЭМ!$A$39:$A$782,$A92,СВЦЭМ!$B$39:$B$782,K$83)+'СЕТ СН'!$H$12+СВЦЭМ!$D$10+'СЕТ СН'!$H$6-'СЕТ СН'!$H$22</f>
        <v>868.75373405999994</v>
      </c>
      <c r="L92" s="36">
        <f>SUMIFS(СВЦЭМ!$C$39:$C$782,СВЦЭМ!$A$39:$A$782,$A92,СВЦЭМ!$B$39:$B$782,L$83)+'СЕТ СН'!$H$12+СВЦЭМ!$D$10+'СЕТ СН'!$H$6-'СЕТ СН'!$H$22</f>
        <v>873.75028287999999</v>
      </c>
      <c r="M92" s="36">
        <f>SUMIFS(СВЦЭМ!$C$39:$C$782,СВЦЭМ!$A$39:$A$782,$A92,СВЦЭМ!$B$39:$B$782,M$83)+'СЕТ СН'!$H$12+СВЦЭМ!$D$10+'СЕТ СН'!$H$6-'СЕТ СН'!$H$22</f>
        <v>882.75273928999991</v>
      </c>
      <c r="N92" s="36">
        <f>SUMIFS(СВЦЭМ!$C$39:$C$782,СВЦЭМ!$A$39:$A$782,$A92,СВЦЭМ!$B$39:$B$782,N$83)+'СЕТ СН'!$H$12+СВЦЭМ!$D$10+'СЕТ СН'!$H$6-'СЕТ СН'!$H$22</f>
        <v>929.03534645999991</v>
      </c>
      <c r="O92" s="36">
        <f>SUMIFS(СВЦЭМ!$C$39:$C$782,СВЦЭМ!$A$39:$A$782,$A92,СВЦЭМ!$B$39:$B$782,O$83)+'СЕТ СН'!$H$12+СВЦЭМ!$D$10+'СЕТ СН'!$H$6-'СЕТ СН'!$H$22</f>
        <v>981.8592860199999</v>
      </c>
      <c r="P92" s="36">
        <f>SUMIFS(СВЦЭМ!$C$39:$C$782,СВЦЭМ!$A$39:$A$782,$A92,СВЦЭМ!$B$39:$B$782,P$83)+'СЕТ СН'!$H$12+СВЦЭМ!$D$10+'СЕТ СН'!$H$6-'СЕТ СН'!$H$22</f>
        <v>980.04867297999999</v>
      </c>
      <c r="Q92" s="36">
        <f>SUMIFS(СВЦЭМ!$C$39:$C$782,СВЦЭМ!$A$39:$A$782,$A92,СВЦЭМ!$B$39:$B$782,Q$83)+'СЕТ СН'!$H$12+СВЦЭМ!$D$10+'СЕТ СН'!$H$6-'СЕТ СН'!$H$22</f>
        <v>971.95249411999998</v>
      </c>
      <c r="R92" s="36">
        <f>SUMIFS(СВЦЭМ!$C$39:$C$782,СВЦЭМ!$A$39:$A$782,$A92,СВЦЭМ!$B$39:$B$782,R$83)+'СЕТ СН'!$H$12+СВЦЭМ!$D$10+'СЕТ СН'!$H$6-'СЕТ СН'!$H$22</f>
        <v>918.51747355999998</v>
      </c>
      <c r="S92" s="36">
        <f>SUMIFS(СВЦЭМ!$C$39:$C$782,СВЦЭМ!$A$39:$A$782,$A92,СВЦЭМ!$B$39:$B$782,S$83)+'СЕТ СН'!$H$12+СВЦЭМ!$D$10+'СЕТ СН'!$H$6-'СЕТ СН'!$H$22</f>
        <v>858.20242301999997</v>
      </c>
      <c r="T92" s="36">
        <f>SUMIFS(СВЦЭМ!$C$39:$C$782,СВЦЭМ!$A$39:$A$782,$A92,СВЦЭМ!$B$39:$B$782,T$83)+'СЕТ СН'!$H$12+СВЦЭМ!$D$10+'СЕТ СН'!$H$6-'СЕТ СН'!$H$22</f>
        <v>841.12342242</v>
      </c>
      <c r="U92" s="36">
        <f>SUMIFS(СВЦЭМ!$C$39:$C$782,СВЦЭМ!$A$39:$A$782,$A92,СВЦЭМ!$B$39:$B$782,U$83)+'СЕТ СН'!$H$12+СВЦЭМ!$D$10+'СЕТ СН'!$H$6-'СЕТ СН'!$H$22</f>
        <v>826.28081587999998</v>
      </c>
      <c r="V92" s="36">
        <f>SUMIFS(СВЦЭМ!$C$39:$C$782,СВЦЭМ!$A$39:$A$782,$A92,СВЦЭМ!$B$39:$B$782,V$83)+'СЕТ СН'!$H$12+СВЦЭМ!$D$10+'СЕТ СН'!$H$6-'СЕТ СН'!$H$22</f>
        <v>828.61600333999991</v>
      </c>
      <c r="W92" s="36">
        <f>SUMIFS(СВЦЭМ!$C$39:$C$782,СВЦЭМ!$A$39:$A$782,$A92,СВЦЭМ!$B$39:$B$782,W$83)+'СЕТ СН'!$H$12+СВЦЭМ!$D$10+'СЕТ СН'!$H$6-'СЕТ СН'!$H$22</f>
        <v>842.16241918999992</v>
      </c>
      <c r="X92" s="36">
        <f>SUMIFS(СВЦЭМ!$C$39:$C$782,СВЦЭМ!$A$39:$A$782,$A92,СВЦЭМ!$B$39:$B$782,X$83)+'СЕТ СН'!$H$12+СВЦЭМ!$D$10+'СЕТ СН'!$H$6-'СЕТ СН'!$H$22</f>
        <v>835.37279767999996</v>
      </c>
      <c r="Y92" s="36">
        <f>SUMIFS(СВЦЭМ!$C$39:$C$782,СВЦЭМ!$A$39:$A$782,$A92,СВЦЭМ!$B$39:$B$782,Y$83)+'СЕТ СН'!$H$12+СВЦЭМ!$D$10+'СЕТ СН'!$H$6-'СЕТ СН'!$H$22</f>
        <v>812.67146998999988</v>
      </c>
    </row>
    <row r="93" spans="1:25" ht="15.75" x14ac:dyDescent="0.2">
      <c r="A93" s="35">
        <f t="shared" si="2"/>
        <v>44357</v>
      </c>
      <c r="B93" s="36">
        <f>SUMIFS(СВЦЭМ!$C$39:$C$782,СВЦЭМ!$A$39:$A$782,$A93,СВЦЭМ!$B$39:$B$782,B$83)+'СЕТ СН'!$H$12+СВЦЭМ!$D$10+'СЕТ СН'!$H$6-'СЕТ СН'!$H$22</f>
        <v>818.27666394999994</v>
      </c>
      <c r="C93" s="36">
        <f>SUMIFS(СВЦЭМ!$C$39:$C$782,СВЦЭМ!$A$39:$A$782,$A93,СВЦЭМ!$B$39:$B$782,C$83)+'СЕТ СН'!$H$12+СВЦЭМ!$D$10+'СЕТ СН'!$H$6-'СЕТ СН'!$H$22</f>
        <v>868.65558539999995</v>
      </c>
      <c r="D93" s="36">
        <f>SUMIFS(СВЦЭМ!$C$39:$C$782,СВЦЭМ!$A$39:$A$782,$A93,СВЦЭМ!$B$39:$B$782,D$83)+'СЕТ СН'!$H$12+СВЦЭМ!$D$10+'СЕТ СН'!$H$6-'СЕТ СН'!$H$22</f>
        <v>932.7137322399999</v>
      </c>
      <c r="E93" s="36">
        <f>SUMIFS(СВЦЭМ!$C$39:$C$782,СВЦЭМ!$A$39:$A$782,$A93,СВЦЭМ!$B$39:$B$782,E$83)+'СЕТ СН'!$H$12+СВЦЭМ!$D$10+'СЕТ СН'!$H$6-'СЕТ СН'!$H$22</f>
        <v>949.36629636999999</v>
      </c>
      <c r="F93" s="36">
        <f>SUMIFS(СВЦЭМ!$C$39:$C$782,СВЦЭМ!$A$39:$A$782,$A93,СВЦЭМ!$B$39:$B$782,F$83)+'СЕТ СН'!$H$12+СВЦЭМ!$D$10+'СЕТ СН'!$H$6-'СЕТ СН'!$H$22</f>
        <v>947.16967926999996</v>
      </c>
      <c r="G93" s="36">
        <f>SUMIFS(СВЦЭМ!$C$39:$C$782,СВЦЭМ!$A$39:$A$782,$A93,СВЦЭМ!$B$39:$B$782,G$83)+'СЕТ СН'!$H$12+СВЦЭМ!$D$10+'СЕТ СН'!$H$6-'СЕТ СН'!$H$22</f>
        <v>935.89372375999994</v>
      </c>
      <c r="H93" s="36">
        <f>SUMIFS(СВЦЭМ!$C$39:$C$782,СВЦЭМ!$A$39:$A$782,$A93,СВЦЭМ!$B$39:$B$782,H$83)+'СЕТ СН'!$H$12+СВЦЭМ!$D$10+'СЕТ СН'!$H$6-'СЕТ СН'!$H$22</f>
        <v>917.47161086999995</v>
      </c>
      <c r="I93" s="36">
        <f>SUMIFS(СВЦЭМ!$C$39:$C$782,СВЦЭМ!$A$39:$A$782,$A93,СВЦЭМ!$B$39:$B$782,I$83)+'СЕТ СН'!$H$12+СВЦЭМ!$D$10+'СЕТ СН'!$H$6-'СЕТ СН'!$H$22</f>
        <v>878.11308357999997</v>
      </c>
      <c r="J93" s="36">
        <f>SUMIFS(СВЦЭМ!$C$39:$C$782,СВЦЭМ!$A$39:$A$782,$A93,СВЦЭМ!$B$39:$B$782,J$83)+'СЕТ СН'!$H$12+СВЦЭМ!$D$10+'СЕТ СН'!$H$6-'СЕТ СН'!$H$22</f>
        <v>877.89493752999999</v>
      </c>
      <c r="K93" s="36">
        <f>SUMIFS(СВЦЭМ!$C$39:$C$782,СВЦЭМ!$A$39:$A$782,$A93,СВЦЭМ!$B$39:$B$782,K$83)+'СЕТ СН'!$H$12+СВЦЭМ!$D$10+'СЕТ СН'!$H$6-'СЕТ СН'!$H$22</f>
        <v>880.01824162999992</v>
      </c>
      <c r="L93" s="36">
        <f>SUMIFS(СВЦЭМ!$C$39:$C$782,СВЦЭМ!$A$39:$A$782,$A93,СВЦЭМ!$B$39:$B$782,L$83)+'СЕТ СН'!$H$12+СВЦЭМ!$D$10+'СЕТ СН'!$H$6-'СЕТ СН'!$H$22</f>
        <v>883.44962782999994</v>
      </c>
      <c r="M93" s="36">
        <f>SUMIFS(СВЦЭМ!$C$39:$C$782,СВЦЭМ!$A$39:$A$782,$A93,СВЦЭМ!$B$39:$B$782,M$83)+'СЕТ СН'!$H$12+СВЦЭМ!$D$10+'СЕТ СН'!$H$6-'СЕТ СН'!$H$22</f>
        <v>886.99310892999995</v>
      </c>
      <c r="N93" s="36">
        <f>SUMIFS(СВЦЭМ!$C$39:$C$782,СВЦЭМ!$A$39:$A$782,$A93,СВЦЭМ!$B$39:$B$782,N$83)+'СЕТ СН'!$H$12+СВЦЭМ!$D$10+'СЕТ СН'!$H$6-'СЕТ СН'!$H$22</f>
        <v>942.37302973999999</v>
      </c>
      <c r="O93" s="36">
        <f>SUMIFS(СВЦЭМ!$C$39:$C$782,СВЦЭМ!$A$39:$A$782,$A93,СВЦЭМ!$B$39:$B$782,O$83)+'СЕТ СН'!$H$12+СВЦЭМ!$D$10+'СЕТ СН'!$H$6-'СЕТ СН'!$H$22</f>
        <v>982.20486047999998</v>
      </c>
      <c r="P93" s="36">
        <f>SUMIFS(СВЦЭМ!$C$39:$C$782,СВЦЭМ!$A$39:$A$782,$A93,СВЦЭМ!$B$39:$B$782,P$83)+'СЕТ СН'!$H$12+СВЦЭМ!$D$10+'СЕТ СН'!$H$6-'СЕТ СН'!$H$22</f>
        <v>990.61932820999994</v>
      </c>
      <c r="Q93" s="36">
        <f>SUMIFS(СВЦЭМ!$C$39:$C$782,СВЦЭМ!$A$39:$A$782,$A93,СВЦЭМ!$B$39:$B$782,Q$83)+'СЕТ СН'!$H$12+СВЦЭМ!$D$10+'СЕТ СН'!$H$6-'СЕТ СН'!$H$22</f>
        <v>992.09143379999989</v>
      </c>
      <c r="R93" s="36">
        <f>SUMIFS(СВЦЭМ!$C$39:$C$782,СВЦЭМ!$A$39:$A$782,$A93,СВЦЭМ!$B$39:$B$782,R$83)+'СЕТ СН'!$H$12+СВЦЭМ!$D$10+'СЕТ СН'!$H$6-'СЕТ СН'!$H$22</f>
        <v>946.11201511999991</v>
      </c>
      <c r="S93" s="36">
        <f>SUMIFS(СВЦЭМ!$C$39:$C$782,СВЦЭМ!$A$39:$A$782,$A93,СВЦЭМ!$B$39:$B$782,S$83)+'СЕТ СН'!$H$12+СВЦЭМ!$D$10+'СЕТ СН'!$H$6-'СЕТ СН'!$H$22</f>
        <v>883.78321541999992</v>
      </c>
      <c r="T93" s="36">
        <f>SUMIFS(СВЦЭМ!$C$39:$C$782,СВЦЭМ!$A$39:$A$782,$A93,СВЦЭМ!$B$39:$B$782,T$83)+'СЕТ СН'!$H$12+СВЦЭМ!$D$10+'СЕТ СН'!$H$6-'СЕТ СН'!$H$22</f>
        <v>876.69846856999993</v>
      </c>
      <c r="U93" s="36">
        <f>SUMIFS(СВЦЭМ!$C$39:$C$782,СВЦЭМ!$A$39:$A$782,$A93,СВЦЭМ!$B$39:$B$782,U$83)+'СЕТ СН'!$H$12+СВЦЭМ!$D$10+'СЕТ СН'!$H$6-'СЕТ СН'!$H$22</f>
        <v>864.91693137999994</v>
      </c>
      <c r="V93" s="36">
        <f>SUMIFS(СВЦЭМ!$C$39:$C$782,СВЦЭМ!$A$39:$A$782,$A93,СВЦЭМ!$B$39:$B$782,V$83)+'СЕТ СН'!$H$12+СВЦЭМ!$D$10+'СЕТ СН'!$H$6-'СЕТ СН'!$H$22</f>
        <v>853.28698279999992</v>
      </c>
      <c r="W93" s="36">
        <f>SUMIFS(СВЦЭМ!$C$39:$C$782,СВЦЭМ!$A$39:$A$782,$A93,СВЦЭМ!$B$39:$B$782,W$83)+'СЕТ СН'!$H$12+СВЦЭМ!$D$10+'СЕТ СН'!$H$6-'СЕТ СН'!$H$22</f>
        <v>870.1886909399999</v>
      </c>
      <c r="X93" s="36">
        <f>SUMIFS(СВЦЭМ!$C$39:$C$782,СВЦЭМ!$A$39:$A$782,$A93,СВЦЭМ!$B$39:$B$782,X$83)+'СЕТ СН'!$H$12+СВЦЭМ!$D$10+'СЕТ СН'!$H$6-'СЕТ СН'!$H$22</f>
        <v>857.00749215999997</v>
      </c>
      <c r="Y93" s="36">
        <f>SUMIFS(СВЦЭМ!$C$39:$C$782,СВЦЭМ!$A$39:$A$782,$A93,СВЦЭМ!$B$39:$B$782,Y$83)+'СЕТ СН'!$H$12+СВЦЭМ!$D$10+'СЕТ СН'!$H$6-'СЕТ СН'!$H$22</f>
        <v>839.86102412999992</v>
      </c>
    </row>
    <row r="94" spans="1:25" ht="15.75" x14ac:dyDescent="0.2">
      <c r="A94" s="35">
        <f t="shared" si="2"/>
        <v>44358</v>
      </c>
      <c r="B94" s="36">
        <f>SUMIFS(СВЦЭМ!$C$39:$C$782,СВЦЭМ!$A$39:$A$782,$A94,СВЦЭМ!$B$39:$B$782,B$83)+'СЕТ СН'!$H$12+СВЦЭМ!$D$10+'СЕТ СН'!$H$6-'СЕТ СН'!$H$22</f>
        <v>866.88898720999998</v>
      </c>
      <c r="C94" s="36">
        <f>SUMIFS(СВЦЭМ!$C$39:$C$782,СВЦЭМ!$A$39:$A$782,$A94,СВЦЭМ!$B$39:$B$782,C$83)+'СЕТ СН'!$H$12+СВЦЭМ!$D$10+'СЕТ СН'!$H$6-'СЕТ СН'!$H$22</f>
        <v>915.51774506999993</v>
      </c>
      <c r="D94" s="36">
        <f>SUMIFS(СВЦЭМ!$C$39:$C$782,СВЦЭМ!$A$39:$A$782,$A94,СВЦЭМ!$B$39:$B$782,D$83)+'СЕТ СН'!$H$12+СВЦЭМ!$D$10+'СЕТ СН'!$H$6-'СЕТ СН'!$H$22</f>
        <v>971.2027925299999</v>
      </c>
      <c r="E94" s="36">
        <f>SUMIFS(СВЦЭМ!$C$39:$C$782,СВЦЭМ!$A$39:$A$782,$A94,СВЦЭМ!$B$39:$B$782,E$83)+'СЕТ СН'!$H$12+СВЦЭМ!$D$10+'СЕТ СН'!$H$6-'СЕТ СН'!$H$22</f>
        <v>981.88270129999989</v>
      </c>
      <c r="F94" s="36">
        <f>SUMIFS(СВЦЭМ!$C$39:$C$782,СВЦЭМ!$A$39:$A$782,$A94,СВЦЭМ!$B$39:$B$782,F$83)+'СЕТ СН'!$H$12+СВЦЭМ!$D$10+'СЕТ СН'!$H$6-'СЕТ СН'!$H$22</f>
        <v>981.62964034999993</v>
      </c>
      <c r="G94" s="36">
        <f>SUMIFS(СВЦЭМ!$C$39:$C$782,СВЦЭМ!$A$39:$A$782,$A94,СВЦЭМ!$B$39:$B$782,G$83)+'СЕТ СН'!$H$12+СВЦЭМ!$D$10+'СЕТ СН'!$H$6-'СЕТ СН'!$H$22</f>
        <v>985.71688412999993</v>
      </c>
      <c r="H94" s="36">
        <f>SUMIFS(СВЦЭМ!$C$39:$C$782,СВЦЭМ!$A$39:$A$782,$A94,СВЦЭМ!$B$39:$B$782,H$83)+'СЕТ СН'!$H$12+СВЦЭМ!$D$10+'СЕТ СН'!$H$6-'СЕТ СН'!$H$22</f>
        <v>950.68909267999993</v>
      </c>
      <c r="I94" s="36">
        <f>SUMIFS(СВЦЭМ!$C$39:$C$782,СВЦЭМ!$A$39:$A$782,$A94,СВЦЭМ!$B$39:$B$782,I$83)+'СЕТ СН'!$H$12+СВЦЭМ!$D$10+'СЕТ СН'!$H$6-'СЕТ СН'!$H$22</f>
        <v>918.24931488999994</v>
      </c>
      <c r="J94" s="36">
        <f>SUMIFS(СВЦЭМ!$C$39:$C$782,СВЦЭМ!$A$39:$A$782,$A94,СВЦЭМ!$B$39:$B$782,J$83)+'СЕТ СН'!$H$12+СВЦЭМ!$D$10+'СЕТ СН'!$H$6-'СЕТ СН'!$H$22</f>
        <v>902.82035251999991</v>
      </c>
      <c r="K94" s="36">
        <f>SUMIFS(СВЦЭМ!$C$39:$C$782,СВЦЭМ!$A$39:$A$782,$A94,СВЦЭМ!$B$39:$B$782,K$83)+'СЕТ СН'!$H$12+СВЦЭМ!$D$10+'СЕТ СН'!$H$6-'СЕТ СН'!$H$22</f>
        <v>896.23393320999992</v>
      </c>
      <c r="L94" s="36">
        <f>SUMIFS(СВЦЭМ!$C$39:$C$782,СВЦЭМ!$A$39:$A$782,$A94,СВЦЭМ!$B$39:$B$782,L$83)+'СЕТ СН'!$H$12+СВЦЭМ!$D$10+'СЕТ СН'!$H$6-'СЕТ СН'!$H$22</f>
        <v>896.56411102999994</v>
      </c>
      <c r="M94" s="36">
        <f>SUMIFS(СВЦЭМ!$C$39:$C$782,СВЦЭМ!$A$39:$A$782,$A94,СВЦЭМ!$B$39:$B$782,M$83)+'СЕТ СН'!$H$12+СВЦЭМ!$D$10+'СЕТ СН'!$H$6-'СЕТ СН'!$H$22</f>
        <v>915.15694211999994</v>
      </c>
      <c r="N94" s="36">
        <f>SUMIFS(СВЦЭМ!$C$39:$C$782,СВЦЭМ!$A$39:$A$782,$A94,СВЦЭМ!$B$39:$B$782,N$83)+'СЕТ СН'!$H$12+СВЦЭМ!$D$10+'СЕТ СН'!$H$6-'СЕТ СН'!$H$22</f>
        <v>964.25901137999995</v>
      </c>
      <c r="O94" s="36">
        <f>SUMIFS(СВЦЭМ!$C$39:$C$782,СВЦЭМ!$A$39:$A$782,$A94,СВЦЭМ!$B$39:$B$782,O$83)+'СЕТ СН'!$H$12+СВЦЭМ!$D$10+'СЕТ СН'!$H$6-'СЕТ СН'!$H$22</f>
        <v>972.45907631</v>
      </c>
      <c r="P94" s="36">
        <f>SUMIFS(СВЦЭМ!$C$39:$C$782,СВЦЭМ!$A$39:$A$782,$A94,СВЦЭМ!$B$39:$B$782,P$83)+'СЕТ СН'!$H$12+СВЦЭМ!$D$10+'СЕТ СН'!$H$6-'СЕТ СН'!$H$22</f>
        <v>968.13108889</v>
      </c>
      <c r="Q94" s="36">
        <f>SUMIFS(СВЦЭМ!$C$39:$C$782,СВЦЭМ!$A$39:$A$782,$A94,СВЦЭМ!$B$39:$B$782,Q$83)+'СЕТ СН'!$H$12+СВЦЭМ!$D$10+'СЕТ СН'!$H$6-'СЕТ СН'!$H$22</f>
        <v>984.04937275999998</v>
      </c>
      <c r="R94" s="36">
        <f>SUMIFS(СВЦЭМ!$C$39:$C$782,СВЦЭМ!$A$39:$A$782,$A94,СВЦЭМ!$B$39:$B$782,R$83)+'СЕТ СН'!$H$12+СВЦЭМ!$D$10+'СЕТ СН'!$H$6-'СЕТ СН'!$H$22</f>
        <v>952.16051470999992</v>
      </c>
      <c r="S94" s="36">
        <f>SUMIFS(СВЦЭМ!$C$39:$C$782,СВЦЭМ!$A$39:$A$782,$A94,СВЦЭМ!$B$39:$B$782,S$83)+'СЕТ СН'!$H$12+СВЦЭМ!$D$10+'СЕТ СН'!$H$6-'СЕТ СН'!$H$22</f>
        <v>883.12690411999995</v>
      </c>
      <c r="T94" s="36">
        <f>SUMIFS(СВЦЭМ!$C$39:$C$782,СВЦЭМ!$A$39:$A$782,$A94,СВЦЭМ!$B$39:$B$782,T$83)+'СЕТ СН'!$H$12+СВЦЭМ!$D$10+'СЕТ СН'!$H$6-'СЕТ СН'!$H$22</f>
        <v>823.81377897999994</v>
      </c>
      <c r="U94" s="36">
        <f>SUMIFS(СВЦЭМ!$C$39:$C$782,СВЦЭМ!$A$39:$A$782,$A94,СВЦЭМ!$B$39:$B$782,U$83)+'СЕТ СН'!$H$12+СВЦЭМ!$D$10+'СЕТ СН'!$H$6-'СЕТ СН'!$H$22</f>
        <v>807.04816298999992</v>
      </c>
      <c r="V94" s="36">
        <f>SUMIFS(СВЦЭМ!$C$39:$C$782,СВЦЭМ!$A$39:$A$782,$A94,СВЦЭМ!$B$39:$B$782,V$83)+'СЕТ СН'!$H$12+СВЦЭМ!$D$10+'СЕТ СН'!$H$6-'СЕТ СН'!$H$22</f>
        <v>819.83459766999999</v>
      </c>
      <c r="W94" s="36">
        <f>SUMIFS(СВЦЭМ!$C$39:$C$782,СВЦЭМ!$A$39:$A$782,$A94,СВЦЭМ!$B$39:$B$782,W$83)+'СЕТ СН'!$H$12+СВЦЭМ!$D$10+'СЕТ СН'!$H$6-'СЕТ СН'!$H$22</f>
        <v>827.00101749999999</v>
      </c>
      <c r="X94" s="36">
        <f>SUMIFS(СВЦЭМ!$C$39:$C$782,СВЦЭМ!$A$39:$A$782,$A94,СВЦЭМ!$B$39:$B$782,X$83)+'СЕТ СН'!$H$12+СВЦЭМ!$D$10+'СЕТ СН'!$H$6-'СЕТ СН'!$H$22</f>
        <v>843.87404248999997</v>
      </c>
      <c r="Y94" s="36">
        <f>SUMIFS(СВЦЭМ!$C$39:$C$782,СВЦЭМ!$A$39:$A$782,$A94,СВЦЭМ!$B$39:$B$782,Y$83)+'СЕТ СН'!$H$12+СВЦЭМ!$D$10+'СЕТ СН'!$H$6-'СЕТ СН'!$H$22</f>
        <v>864.76516207999998</v>
      </c>
    </row>
    <row r="95" spans="1:25" ht="15.75" x14ac:dyDescent="0.2">
      <c r="A95" s="35">
        <f t="shared" si="2"/>
        <v>44359</v>
      </c>
      <c r="B95" s="36">
        <f>SUMIFS(СВЦЭМ!$C$39:$C$782,СВЦЭМ!$A$39:$A$782,$A95,СВЦЭМ!$B$39:$B$782,B$83)+'СЕТ СН'!$H$12+СВЦЭМ!$D$10+'СЕТ СН'!$H$6-'СЕТ СН'!$H$22</f>
        <v>884.36635824999996</v>
      </c>
      <c r="C95" s="36">
        <f>SUMIFS(СВЦЭМ!$C$39:$C$782,СВЦЭМ!$A$39:$A$782,$A95,СВЦЭМ!$B$39:$B$782,C$83)+'СЕТ СН'!$H$12+СВЦЭМ!$D$10+'СЕТ СН'!$H$6-'СЕТ СН'!$H$22</f>
        <v>920.10051827999996</v>
      </c>
      <c r="D95" s="36">
        <f>SUMIFS(СВЦЭМ!$C$39:$C$782,СВЦЭМ!$A$39:$A$782,$A95,СВЦЭМ!$B$39:$B$782,D$83)+'СЕТ СН'!$H$12+СВЦЭМ!$D$10+'СЕТ СН'!$H$6-'СЕТ СН'!$H$22</f>
        <v>986.1622744199999</v>
      </c>
      <c r="E95" s="36">
        <f>SUMIFS(СВЦЭМ!$C$39:$C$782,СВЦЭМ!$A$39:$A$782,$A95,СВЦЭМ!$B$39:$B$782,E$83)+'СЕТ СН'!$H$12+СВЦЭМ!$D$10+'СЕТ СН'!$H$6-'СЕТ СН'!$H$22</f>
        <v>989.75359483</v>
      </c>
      <c r="F95" s="36">
        <f>SUMIFS(СВЦЭМ!$C$39:$C$782,СВЦЭМ!$A$39:$A$782,$A95,СВЦЭМ!$B$39:$B$782,F$83)+'СЕТ СН'!$H$12+СВЦЭМ!$D$10+'СЕТ СН'!$H$6-'СЕТ СН'!$H$22</f>
        <v>985.35021841999992</v>
      </c>
      <c r="G95" s="36">
        <f>SUMIFS(СВЦЭМ!$C$39:$C$782,СВЦЭМ!$A$39:$A$782,$A95,СВЦЭМ!$B$39:$B$782,G$83)+'СЕТ СН'!$H$12+СВЦЭМ!$D$10+'СЕТ СН'!$H$6-'СЕТ СН'!$H$22</f>
        <v>984.66414364999991</v>
      </c>
      <c r="H95" s="36">
        <f>SUMIFS(СВЦЭМ!$C$39:$C$782,СВЦЭМ!$A$39:$A$782,$A95,СВЦЭМ!$B$39:$B$782,H$83)+'СЕТ СН'!$H$12+СВЦЭМ!$D$10+'СЕТ СН'!$H$6-'СЕТ СН'!$H$22</f>
        <v>971.32316578999996</v>
      </c>
      <c r="I95" s="36">
        <f>SUMIFS(СВЦЭМ!$C$39:$C$782,СВЦЭМ!$A$39:$A$782,$A95,СВЦЭМ!$B$39:$B$782,I$83)+'СЕТ СН'!$H$12+СВЦЭМ!$D$10+'СЕТ СН'!$H$6-'СЕТ СН'!$H$22</f>
        <v>919.96297950999997</v>
      </c>
      <c r="J95" s="36">
        <f>SUMIFS(СВЦЭМ!$C$39:$C$782,СВЦЭМ!$A$39:$A$782,$A95,СВЦЭМ!$B$39:$B$782,J$83)+'СЕТ СН'!$H$12+СВЦЭМ!$D$10+'СЕТ СН'!$H$6-'СЕТ СН'!$H$22</f>
        <v>883.2532748399999</v>
      </c>
      <c r="K95" s="36">
        <f>SUMIFS(СВЦЭМ!$C$39:$C$782,СВЦЭМ!$A$39:$A$782,$A95,СВЦЭМ!$B$39:$B$782,K$83)+'СЕТ СН'!$H$12+СВЦЭМ!$D$10+'СЕТ СН'!$H$6-'СЕТ СН'!$H$22</f>
        <v>855.52521998999998</v>
      </c>
      <c r="L95" s="36">
        <f>SUMIFS(СВЦЭМ!$C$39:$C$782,СВЦЭМ!$A$39:$A$782,$A95,СВЦЭМ!$B$39:$B$782,L$83)+'СЕТ СН'!$H$12+СВЦЭМ!$D$10+'СЕТ СН'!$H$6-'СЕТ СН'!$H$22</f>
        <v>869.7553668999999</v>
      </c>
      <c r="M95" s="36">
        <f>SUMIFS(СВЦЭМ!$C$39:$C$782,СВЦЭМ!$A$39:$A$782,$A95,СВЦЭМ!$B$39:$B$782,M$83)+'СЕТ СН'!$H$12+СВЦЭМ!$D$10+'СЕТ СН'!$H$6-'СЕТ СН'!$H$22</f>
        <v>876.61097894999989</v>
      </c>
      <c r="N95" s="36">
        <f>SUMIFS(СВЦЭМ!$C$39:$C$782,СВЦЭМ!$A$39:$A$782,$A95,СВЦЭМ!$B$39:$B$782,N$83)+'СЕТ СН'!$H$12+СВЦЭМ!$D$10+'СЕТ СН'!$H$6-'СЕТ СН'!$H$22</f>
        <v>947.4491701899999</v>
      </c>
      <c r="O95" s="36">
        <f>SUMIFS(СВЦЭМ!$C$39:$C$782,СВЦЭМ!$A$39:$A$782,$A95,СВЦЭМ!$B$39:$B$782,O$83)+'СЕТ СН'!$H$12+СВЦЭМ!$D$10+'СЕТ СН'!$H$6-'СЕТ СН'!$H$22</f>
        <v>965.36290204999989</v>
      </c>
      <c r="P95" s="36">
        <f>SUMIFS(СВЦЭМ!$C$39:$C$782,СВЦЭМ!$A$39:$A$782,$A95,СВЦЭМ!$B$39:$B$782,P$83)+'СЕТ СН'!$H$12+СВЦЭМ!$D$10+'СЕТ СН'!$H$6-'СЕТ СН'!$H$22</f>
        <v>960.48492374</v>
      </c>
      <c r="Q95" s="36">
        <f>SUMIFS(СВЦЭМ!$C$39:$C$782,СВЦЭМ!$A$39:$A$782,$A95,СВЦЭМ!$B$39:$B$782,Q$83)+'СЕТ СН'!$H$12+СВЦЭМ!$D$10+'СЕТ СН'!$H$6-'СЕТ СН'!$H$22</f>
        <v>950.58651894999991</v>
      </c>
      <c r="R95" s="36">
        <f>SUMIFS(СВЦЭМ!$C$39:$C$782,СВЦЭМ!$A$39:$A$782,$A95,СВЦЭМ!$B$39:$B$782,R$83)+'СЕТ СН'!$H$12+СВЦЭМ!$D$10+'СЕТ СН'!$H$6-'СЕТ СН'!$H$22</f>
        <v>925.31526512999994</v>
      </c>
      <c r="S95" s="36">
        <f>SUMIFS(СВЦЭМ!$C$39:$C$782,СВЦЭМ!$A$39:$A$782,$A95,СВЦЭМ!$B$39:$B$782,S$83)+'СЕТ СН'!$H$12+СВЦЭМ!$D$10+'СЕТ СН'!$H$6-'СЕТ СН'!$H$22</f>
        <v>881.97658032999993</v>
      </c>
      <c r="T95" s="36">
        <f>SUMIFS(СВЦЭМ!$C$39:$C$782,СВЦЭМ!$A$39:$A$782,$A95,СВЦЭМ!$B$39:$B$782,T$83)+'СЕТ СН'!$H$12+СВЦЭМ!$D$10+'СЕТ СН'!$H$6-'СЕТ СН'!$H$22</f>
        <v>844.73136794999994</v>
      </c>
      <c r="U95" s="36">
        <f>SUMIFS(СВЦЭМ!$C$39:$C$782,СВЦЭМ!$A$39:$A$782,$A95,СВЦЭМ!$B$39:$B$782,U$83)+'СЕТ СН'!$H$12+СВЦЭМ!$D$10+'СЕТ СН'!$H$6-'СЕТ СН'!$H$22</f>
        <v>850.84145367999997</v>
      </c>
      <c r="V95" s="36">
        <f>SUMIFS(СВЦЭМ!$C$39:$C$782,СВЦЭМ!$A$39:$A$782,$A95,СВЦЭМ!$B$39:$B$782,V$83)+'СЕТ СН'!$H$12+СВЦЭМ!$D$10+'СЕТ СН'!$H$6-'СЕТ СН'!$H$22</f>
        <v>851.6020135</v>
      </c>
      <c r="W95" s="36">
        <f>SUMIFS(СВЦЭМ!$C$39:$C$782,СВЦЭМ!$A$39:$A$782,$A95,СВЦЭМ!$B$39:$B$782,W$83)+'СЕТ СН'!$H$12+СВЦЭМ!$D$10+'СЕТ СН'!$H$6-'СЕТ СН'!$H$22</f>
        <v>813.59156134999989</v>
      </c>
      <c r="X95" s="36">
        <f>SUMIFS(СВЦЭМ!$C$39:$C$782,СВЦЭМ!$A$39:$A$782,$A95,СВЦЭМ!$B$39:$B$782,X$83)+'СЕТ СН'!$H$12+СВЦЭМ!$D$10+'СЕТ СН'!$H$6-'СЕТ СН'!$H$22</f>
        <v>814.86607532999994</v>
      </c>
      <c r="Y95" s="36">
        <f>SUMIFS(СВЦЭМ!$C$39:$C$782,СВЦЭМ!$A$39:$A$782,$A95,СВЦЭМ!$B$39:$B$782,Y$83)+'СЕТ СН'!$H$12+СВЦЭМ!$D$10+'СЕТ СН'!$H$6-'СЕТ СН'!$H$22</f>
        <v>842.4902833299999</v>
      </c>
    </row>
    <row r="96" spans="1:25" ht="15.75" x14ac:dyDescent="0.2">
      <c r="A96" s="35">
        <f t="shared" si="2"/>
        <v>44360</v>
      </c>
      <c r="B96" s="36">
        <f>SUMIFS(СВЦЭМ!$C$39:$C$782,СВЦЭМ!$A$39:$A$782,$A96,СВЦЭМ!$B$39:$B$782,B$83)+'СЕТ СН'!$H$12+СВЦЭМ!$D$10+'СЕТ СН'!$H$6-'СЕТ СН'!$H$22</f>
        <v>851.24834962</v>
      </c>
      <c r="C96" s="36">
        <f>SUMIFS(СВЦЭМ!$C$39:$C$782,СВЦЭМ!$A$39:$A$782,$A96,СВЦЭМ!$B$39:$B$782,C$83)+'СЕТ СН'!$H$12+СВЦЭМ!$D$10+'СЕТ СН'!$H$6-'СЕТ СН'!$H$22</f>
        <v>895.57168367999998</v>
      </c>
      <c r="D96" s="36">
        <f>SUMIFS(СВЦЭМ!$C$39:$C$782,СВЦЭМ!$A$39:$A$782,$A96,СВЦЭМ!$B$39:$B$782,D$83)+'СЕТ СН'!$H$12+СВЦЭМ!$D$10+'СЕТ СН'!$H$6-'СЕТ СН'!$H$22</f>
        <v>974.34003748999999</v>
      </c>
      <c r="E96" s="36">
        <f>SUMIFS(СВЦЭМ!$C$39:$C$782,СВЦЭМ!$A$39:$A$782,$A96,СВЦЭМ!$B$39:$B$782,E$83)+'СЕТ СН'!$H$12+СВЦЭМ!$D$10+'СЕТ СН'!$H$6-'СЕТ СН'!$H$22</f>
        <v>969.16914582999993</v>
      </c>
      <c r="F96" s="36">
        <f>SUMIFS(СВЦЭМ!$C$39:$C$782,СВЦЭМ!$A$39:$A$782,$A96,СВЦЭМ!$B$39:$B$782,F$83)+'СЕТ СН'!$H$12+СВЦЭМ!$D$10+'СЕТ СН'!$H$6-'СЕТ СН'!$H$22</f>
        <v>959.98417756999993</v>
      </c>
      <c r="G96" s="36">
        <f>SUMIFS(СВЦЭМ!$C$39:$C$782,СВЦЭМ!$A$39:$A$782,$A96,СВЦЭМ!$B$39:$B$782,G$83)+'СЕТ СН'!$H$12+СВЦЭМ!$D$10+'СЕТ СН'!$H$6-'СЕТ СН'!$H$22</f>
        <v>960.41184607999992</v>
      </c>
      <c r="H96" s="36">
        <f>SUMIFS(СВЦЭМ!$C$39:$C$782,СВЦЭМ!$A$39:$A$782,$A96,СВЦЭМ!$B$39:$B$782,H$83)+'СЕТ СН'!$H$12+СВЦЭМ!$D$10+'СЕТ СН'!$H$6-'СЕТ СН'!$H$22</f>
        <v>965.04096026999991</v>
      </c>
      <c r="I96" s="36">
        <f>SUMIFS(СВЦЭМ!$C$39:$C$782,СВЦЭМ!$A$39:$A$782,$A96,СВЦЭМ!$B$39:$B$782,I$83)+'СЕТ СН'!$H$12+СВЦЭМ!$D$10+'СЕТ СН'!$H$6-'СЕТ СН'!$H$22</f>
        <v>906.30754395999998</v>
      </c>
      <c r="J96" s="36">
        <f>SUMIFS(СВЦЭМ!$C$39:$C$782,СВЦЭМ!$A$39:$A$782,$A96,СВЦЭМ!$B$39:$B$782,J$83)+'СЕТ СН'!$H$12+СВЦЭМ!$D$10+'СЕТ СН'!$H$6-'СЕТ СН'!$H$22</f>
        <v>860.06334711999989</v>
      </c>
      <c r="K96" s="36">
        <f>SUMIFS(СВЦЭМ!$C$39:$C$782,СВЦЭМ!$A$39:$A$782,$A96,СВЦЭМ!$B$39:$B$782,K$83)+'СЕТ СН'!$H$12+СВЦЭМ!$D$10+'СЕТ СН'!$H$6-'СЕТ СН'!$H$22</f>
        <v>849.74166339999999</v>
      </c>
      <c r="L96" s="36">
        <f>SUMIFS(СВЦЭМ!$C$39:$C$782,СВЦЭМ!$A$39:$A$782,$A96,СВЦЭМ!$B$39:$B$782,L$83)+'СЕТ СН'!$H$12+СВЦЭМ!$D$10+'СЕТ СН'!$H$6-'СЕТ СН'!$H$22</f>
        <v>867.61617038999998</v>
      </c>
      <c r="M96" s="36">
        <f>SUMIFS(СВЦЭМ!$C$39:$C$782,СВЦЭМ!$A$39:$A$782,$A96,СВЦЭМ!$B$39:$B$782,M$83)+'СЕТ СН'!$H$12+СВЦЭМ!$D$10+'СЕТ СН'!$H$6-'СЕТ СН'!$H$22</f>
        <v>871.98265421999997</v>
      </c>
      <c r="N96" s="36">
        <f>SUMIFS(СВЦЭМ!$C$39:$C$782,СВЦЭМ!$A$39:$A$782,$A96,СВЦЭМ!$B$39:$B$782,N$83)+'СЕТ СН'!$H$12+СВЦЭМ!$D$10+'СЕТ СН'!$H$6-'СЕТ СН'!$H$22</f>
        <v>951.61067021999997</v>
      </c>
      <c r="O96" s="36">
        <f>SUMIFS(СВЦЭМ!$C$39:$C$782,СВЦЭМ!$A$39:$A$782,$A96,СВЦЭМ!$B$39:$B$782,O$83)+'СЕТ СН'!$H$12+СВЦЭМ!$D$10+'СЕТ СН'!$H$6-'СЕТ СН'!$H$22</f>
        <v>966.34821755999997</v>
      </c>
      <c r="P96" s="36">
        <f>SUMIFS(СВЦЭМ!$C$39:$C$782,СВЦЭМ!$A$39:$A$782,$A96,СВЦЭМ!$B$39:$B$782,P$83)+'СЕТ СН'!$H$12+СВЦЭМ!$D$10+'СЕТ СН'!$H$6-'СЕТ СН'!$H$22</f>
        <v>964.55187396999997</v>
      </c>
      <c r="Q96" s="36">
        <f>SUMIFS(СВЦЭМ!$C$39:$C$782,СВЦЭМ!$A$39:$A$782,$A96,СВЦЭМ!$B$39:$B$782,Q$83)+'СЕТ СН'!$H$12+СВЦЭМ!$D$10+'СЕТ СН'!$H$6-'СЕТ СН'!$H$22</f>
        <v>958.47935503999997</v>
      </c>
      <c r="R96" s="36">
        <f>SUMIFS(СВЦЭМ!$C$39:$C$782,СВЦЭМ!$A$39:$A$782,$A96,СВЦЭМ!$B$39:$B$782,R$83)+'СЕТ СН'!$H$12+СВЦЭМ!$D$10+'СЕТ СН'!$H$6-'СЕТ СН'!$H$22</f>
        <v>926.43995239999992</v>
      </c>
      <c r="S96" s="36">
        <f>SUMIFS(СВЦЭМ!$C$39:$C$782,СВЦЭМ!$A$39:$A$782,$A96,СВЦЭМ!$B$39:$B$782,S$83)+'СЕТ СН'!$H$12+СВЦЭМ!$D$10+'СЕТ СН'!$H$6-'СЕТ СН'!$H$22</f>
        <v>848.88611279999998</v>
      </c>
      <c r="T96" s="36">
        <f>SUMIFS(СВЦЭМ!$C$39:$C$782,СВЦЭМ!$A$39:$A$782,$A96,СВЦЭМ!$B$39:$B$782,T$83)+'СЕТ СН'!$H$12+СВЦЭМ!$D$10+'СЕТ СН'!$H$6-'СЕТ СН'!$H$22</f>
        <v>859.78574907999996</v>
      </c>
      <c r="U96" s="36">
        <f>SUMIFS(СВЦЭМ!$C$39:$C$782,СВЦЭМ!$A$39:$A$782,$A96,СВЦЭМ!$B$39:$B$782,U$83)+'СЕТ СН'!$H$12+СВЦЭМ!$D$10+'СЕТ СН'!$H$6-'СЕТ СН'!$H$22</f>
        <v>865.72460292999995</v>
      </c>
      <c r="V96" s="36">
        <f>SUMIFS(СВЦЭМ!$C$39:$C$782,СВЦЭМ!$A$39:$A$782,$A96,СВЦЭМ!$B$39:$B$782,V$83)+'СЕТ СН'!$H$12+СВЦЭМ!$D$10+'СЕТ СН'!$H$6-'СЕТ СН'!$H$22</f>
        <v>823.86359641999991</v>
      </c>
      <c r="W96" s="36">
        <f>SUMIFS(СВЦЭМ!$C$39:$C$782,СВЦЭМ!$A$39:$A$782,$A96,СВЦЭМ!$B$39:$B$782,W$83)+'СЕТ СН'!$H$12+СВЦЭМ!$D$10+'СЕТ СН'!$H$6-'СЕТ СН'!$H$22</f>
        <v>816.3748617</v>
      </c>
      <c r="X96" s="36">
        <f>SUMIFS(СВЦЭМ!$C$39:$C$782,СВЦЭМ!$A$39:$A$782,$A96,СВЦЭМ!$B$39:$B$782,X$83)+'СЕТ СН'!$H$12+СВЦЭМ!$D$10+'СЕТ СН'!$H$6-'СЕТ СН'!$H$22</f>
        <v>814.89431350999996</v>
      </c>
      <c r="Y96" s="36">
        <f>SUMIFS(СВЦЭМ!$C$39:$C$782,СВЦЭМ!$A$39:$A$782,$A96,СВЦЭМ!$B$39:$B$782,Y$83)+'СЕТ СН'!$H$12+СВЦЭМ!$D$10+'СЕТ СН'!$H$6-'СЕТ СН'!$H$22</f>
        <v>817.52079669</v>
      </c>
    </row>
    <row r="97" spans="1:25" ht="15.75" x14ac:dyDescent="0.2">
      <c r="A97" s="35">
        <f t="shared" si="2"/>
        <v>44361</v>
      </c>
      <c r="B97" s="36">
        <f>SUMIFS(СВЦЭМ!$C$39:$C$782,СВЦЭМ!$A$39:$A$782,$A97,СВЦЭМ!$B$39:$B$782,B$83)+'СЕТ СН'!$H$12+СВЦЭМ!$D$10+'СЕТ СН'!$H$6-'СЕТ СН'!$H$22</f>
        <v>843.97499981999999</v>
      </c>
      <c r="C97" s="36">
        <f>SUMIFS(СВЦЭМ!$C$39:$C$782,СВЦЭМ!$A$39:$A$782,$A97,СВЦЭМ!$B$39:$B$782,C$83)+'СЕТ СН'!$H$12+СВЦЭМ!$D$10+'СЕТ СН'!$H$6-'СЕТ СН'!$H$22</f>
        <v>924.61455650999994</v>
      </c>
      <c r="D97" s="36">
        <f>SUMIFS(СВЦЭМ!$C$39:$C$782,СВЦЭМ!$A$39:$A$782,$A97,СВЦЭМ!$B$39:$B$782,D$83)+'СЕТ СН'!$H$12+СВЦЭМ!$D$10+'СЕТ СН'!$H$6-'СЕТ СН'!$H$22</f>
        <v>961.25266440999997</v>
      </c>
      <c r="E97" s="36">
        <f>SUMIFS(СВЦЭМ!$C$39:$C$782,СВЦЭМ!$A$39:$A$782,$A97,СВЦЭМ!$B$39:$B$782,E$83)+'СЕТ СН'!$H$12+СВЦЭМ!$D$10+'СЕТ СН'!$H$6-'СЕТ СН'!$H$22</f>
        <v>981.93493369999999</v>
      </c>
      <c r="F97" s="36">
        <f>SUMIFS(СВЦЭМ!$C$39:$C$782,СВЦЭМ!$A$39:$A$782,$A97,СВЦЭМ!$B$39:$B$782,F$83)+'СЕТ СН'!$H$12+СВЦЭМ!$D$10+'СЕТ СН'!$H$6-'СЕТ СН'!$H$22</f>
        <v>978.93683008999994</v>
      </c>
      <c r="G97" s="36">
        <f>SUMIFS(СВЦЭМ!$C$39:$C$782,СВЦЭМ!$A$39:$A$782,$A97,СВЦЭМ!$B$39:$B$782,G$83)+'СЕТ СН'!$H$12+СВЦЭМ!$D$10+'СЕТ СН'!$H$6-'СЕТ СН'!$H$22</f>
        <v>979.5337685799999</v>
      </c>
      <c r="H97" s="36">
        <f>SUMIFS(СВЦЭМ!$C$39:$C$782,СВЦЭМ!$A$39:$A$782,$A97,СВЦЭМ!$B$39:$B$782,H$83)+'СЕТ СН'!$H$12+СВЦЭМ!$D$10+'СЕТ СН'!$H$6-'СЕТ СН'!$H$22</f>
        <v>970.45903847</v>
      </c>
      <c r="I97" s="36">
        <f>SUMIFS(СВЦЭМ!$C$39:$C$782,СВЦЭМ!$A$39:$A$782,$A97,СВЦЭМ!$B$39:$B$782,I$83)+'СЕТ СН'!$H$12+СВЦЭМ!$D$10+'СЕТ СН'!$H$6-'СЕТ СН'!$H$22</f>
        <v>929.30150838999998</v>
      </c>
      <c r="J97" s="36">
        <f>SUMIFS(СВЦЭМ!$C$39:$C$782,СВЦЭМ!$A$39:$A$782,$A97,СВЦЭМ!$B$39:$B$782,J$83)+'СЕТ СН'!$H$12+СВЦЭМ!$D$10+'СЕТ СН'!$H$6-'СЕТ СН'!$H$22</f>
        <v>867.59411235999994</v>
      </c>
      <c r="K97" s="36">
        <f>SUMIFS(СВЦЭМ!$C$39:$C$782,СВЦЭМ!$A$39:$A$782,$A97,СВЦЭМ!$B$39:$B$782,K$83)+'СЕТ СН'!$H$12+СВЦЭМ!$D$10+'СЕТ СН'!$H$6-'СЕТ СН'!$H$22</f>
        <v>856.45599917999994</v>
      </c>
      <c r="L97" s="36">
        <f>SUMIFS(СВЦЭМ!$C$39:$C$782,СВЦЭМ!$A$39:$A$782,$A97,СВЦЭМ!$B$39:$B$782,L$83)+'СЕТ СН'!$H$12+СВЦЭМ!$D$10+'СЕТ СН'!$H$6-'СЕТ СН'!$H$22</f>
        <v>869.77971059999993</v>
      </c>
      <c r="M97" s="36">
        <f>SUMIFS(СВЦЭМ!$C$39:$C$782,СВЦЭМ!$A$39:$A$782,$A97,СВЦЭМ!$B$39:$B$782,M$83)+'СЕТ СН'!$H$12+СВЦЭМ!$D$10+'СЕТ СН'!$H$6-'СЕТ СН'!$H$22</f>
        <v>869.14519012999995</v>
      </c>
      <c r="N97" s="36">
        <f>SUMIFS(СВЦЭМ!$C$39:$C$782,СВЦЭМ!$A$39:$A$782,$A97,СВЦЭМ!$B$39:$B$782,N$83)+'СЕТ СН'!$H$12+СВЦЭМ!$D$10+'СЕТ СН'!$H$6-'СЕТ СН'!$H$22</f>
        <v>946.09187426999995</v>
      </c>
      <c r="O97" s="36">
        <f>SUMIFS(СВЦЭМ!$C$39:$C$782,СВЦЭМ!$A$39:$A$782,$A97,СВЦЭМ!$B$39:$B$782,O$83)+'СЕТ СН'!$H$12+СВЦЭМ!$D$10+'СЕТ СН'!$H$6-'СЕТ СН'!$H$22</f>
        <v>963.73231710999994</v>
      </c>
      <c r="P97" s="36">
        <f>SUMIFS(СВЦЭМ!$C$39:$C$782,СВЦЭМ!$A$39:$A$782,$A97,СВЦЭМ!$B$39:$B$782,P$83)+'СЕТ СН'!$H$12+СВЦЭМ!$D$10+'СЕТ СН'!$H$6-'СЕТ СН'!$H$22</f>
        <v>952.56779958999994</v>
      </c>
      <c r="Q97" s="36">
        <f>SUMIFS(СВЦЭМ!$C$39:$C$782,СВЦЭМ!$A$39:$A$782,$A97,СВЦЭМ!$B$39:$B$782,Q$83)+'СЕТ СН'!$H$12+СВЦЭМ!$D$10+'СЕТ СН'!$H$6-'СЕТ СН'!$H$22</f>
        <v>949.2702230299999</v>
      </c>
      <c r="R97" s="36">
        <f>SUMIFS(СВЦЭМ!$C$39:$C$782,СВЦЭМ!$A$39:$A$782,$A97,СВЦЭМ!$B$39:$B$782,R$83)+'СЕТ СН'!$H$12+СВЦЭМ!$D$10+'СЕТ СН'!$H$6-'СЕТ СН'!$H$22</f>
        <v>930.58034069999997</v>
      </c>
      <c r="S97" s="36">
        <f>SUMIFS(СВЦЭМ!$C$39:$C$782,СВЦЭМ!$A$39:$A$782,$A97,СВЦЭМ!$B$39:$B$782,S$83)+'СЕТ СН'!$H$12+СВЦЭМ!$D$10+'СЕТ СН'!$H$6-'СЕТ СН'!$H$22</f>
        <v>847.52380864999998</v>
      </c>
      <c r="T97" s="36">
        <f>SUMIFS(СВЦЭМ!$C$39:$C$782,СВЦЭМ!$A$39:$A$782,$A97,СВЦЭМ!$B$39:$B$782,T$83)+'СЕТ СН'!$H$12+СВЦЭМ!$D$10+'СЕТ СН'!$H$6-'СЕТ СН'!$H$22</f>
        <v>875.93865111999992</v>
      </c>
      <c r="U97" s="36">
        <f>SUMIFS(СВЦЭМ!$C$39:$C$782,СВЦЭМ!$A$39:$A$782,$A97,СВЦЭМ!$B$39:$B$782,U$83)+'СЕТ СН'!$H$12+СВЦЭМ!$D$10+'СЕТ СН'!$H$6-'СЕТ СН'!$H$22</f>
        <v>885.0326359799999</v>
      </c>
      <c r="V97" s="36">
        <f>SUMIFS(СВЦЭМ!$C$39:$C$782,СВЦЭМ!$A$39:$A$782,$A97,СВЦЭМ!$B$39:$B$782,V$83)+'СЕТ СН'!$H$12+СВЦЭМ!$D$10+'СЕТ СН'!$H$6-'СЕТ СН'!$H$22</f>
        <v>846.29856742999993</v>
      </c>
      <c r="W97" s="36">
        <f>SUMIFS(СВЦЭМ!$C$39:$C$782,СВЦЭМ!$A$39:$A$782,$A97,СВЦЭМ!$B$39:$B$782,W$83)+'СЕТ СН'!$H$12+СВЦЭМ!$D$10+'СЕТ СН'!$H$6-'СЕТ СН'!$H$22</f>
        <v>812.17032524999991</v>
      </c>
      <c r="X97" s="36">
        <f>SUMIFS(СВЦЭМ!$C$39:$C$782,СВЦЭМ!$A$39:$A$782,$A97,СВЦЭМ!$B$39:$B$782,X$83)+'СЕТ СН'!$H$12+СВЦЭМ!$D$10+'СЕТ СН'!$H$6-'СЕТ СН'!$H$22</f>
        <v>833.12795843999993</v>
      </c>
      <c r="Y97" s="36">
        <f>SUMIFS(СВЦЭМ!$C$39:$C$782,СВЦЭМ!$A$39:$A$782,$A97,СВЦЭМ!$B$39:$B$782,Y$83)+'СЕТ СН'!$H$12+СВЦЭМ!$D$10+'СЕТ СН'!$H$6-'СЕТ СН'!$H$22</f>
        <v>853.83880197999997</v>
      </c>
    </row>
    <row r="98" spans="1:25" ht="15.75" x14ac:dyDescent="0.2">
      <c r="A98" s="35">
        <f t="shared" si="2"/>
        <v>44362</v>
      </c>
      <c r="B98" s="36">
        <f>SUMIFS(СВЦЭМ!$C$39:$C$782,СВЦЭМ!$A$39:$A$782,$A98,СВЦЭМ!$B$39:$B$782,B$83)+'СЕТ СН'!$H$12+СВЦЭМ!$D$10+'СЕТ СН'!$H$6-'СЕТ СН'!$H$22</f>
        <v>863.06535555999994</v>
      </c>
      <c r="C98" s="36">
        <f>SUMIFS(СВЦЭМ!$C$39:$C$782,СВЦЭМ!$A$39:$A$782,$A98,СВЦЭМ!$B$39:$B$782,C$83)+'СЕТ СН'!$H$12+СВЦЭМ!$D$10+'СЕТ СН'!$H$6-'СЕТ СН'!$H$22</f>
        <v>938.09445046999997</v>
      </c>
      <c r="D98" s="36">
        <f>SUMIFS(СВЦЭМ!$C$39:$C$782,СВЦЭМ!$A$39:$A$782,$A98,СВЦЭМ!$B$39:$B$782,D$83)+'СЕТ СН'!$H$12+СВЦЭМ!$D$10+'СЕТ СН'!$H$6-'СЕТ СН'!$H$22</f>
        <v>971.28556134999997</v>
      </c>
      <c r="E98" s="36">
        <f>SUMIFS(СВЦЭМ!$C$39:$C$782,СВЦЭМ!$A$39:$A$782,$A98,СВЦЭМ!$B$39:$B$782,E$83)+'СЕТ СН'!$H$12+СВЦЭМ!$D$10+'СЕТ СН'!$H$6-'СЕТ СН'!$H$22</f>
        <v>980.58158311</v>
      </c>
      <c r="F98" s="36">
        <f>SUMIFS(СВЦЭМ!$C$39:$C$782,СВЦЭМ!$A$39:$A$782,$A98,СВЦЭМ!$B$39:$B$782,F$83)+'СЕТ СН'!$H$12+СВЦЭМ!$D$10+'СЕТ СН'!$H$6-'СЕТ СН'!$H$22</f>
        <v>967.19388232999995</v>
      </c>
      <c r="G98" s="36">
        <f>SUMIFS(СВЦЭМ!$C$39:$C$782,СВЦЭМ!$A$39:$A$782,$A98,СВЦЭМ!$B$39:$B$782,G$83)+'СЕТ СН'!$H$12+СВЦЭМ!$D$10+'СЕТ СН'!$H$6-'СЕТ СН'!$H$22</f>
        <v>964.03017925999995</v>
      </c>
      <c r="H98" s="36">
        <f>SUMIFS(СВЦЭМ!$C$39:$C$782,СВЦЭМ!$A$39:$A$782,$A98,СВЦЭМ!$B$39:$B$782,H$83)+'СЕТ СН'!$H$12+СВЦЭМ!$D$10+'СЕТ СН'!$H$6-'СЕТ СН'!$H$22</f>
        <v>971.0693038899999</v>
      </c>
      <c r="I98" s="36">
        <f>SUMIFS(СВЦЭМ!$C$39:$C$782,СВЦЭМ!$A$39:$A$782,$A98,СВЦЭМ!$B$39:$B$782,I$83)+'СЕТ СН'!$H$12+СВЦЭМ!$D$10+'СЕТ СН'!$H$6-'СЕТ СН'!$H$22</f>
        <v>887.77261843999997</v>
      </c>
      <c r="J98" s="36">
        <f>SUMIFS(СВЦЭМ!$C$39:$C$782,СВЦЭМ!$A$39:$A$782,$A98,СВЦЭМ!$B$39:$B$782,J$83)+'СЕТ СН'!$H$12+СВЦЭМ!$D$10+'СЕТ СН'!$H$6-'СЕТ СН'!$H$22</f>
        <v>851.04608556999995</v>
      </c>
      <c r="K98" s="36">
        <f>SUMIFS(СВЦЭМ!$C$39:$C$782,СВЦЭМ!$A$39:$A$782,$A98,СВЦЭМ!$B$39:$B$782,K$83)+'СЕТ СН'!$H$12+СВЦЭМ!$D$10+'СЕТ СН'!$H$6-'СЕТ СН'!$H$22</f>
        <v>833.4933646799999</v>
      </c>
      <c r="L98" s="36">
        <f>SUMIFS(СВЦЭМ!$C$39:$C$782,СВЦЭМ!$A$39:$A$782,$A98,СВЦЭМ!$B$39:$B$782,L$83)+'СЕТ СН'!$H$12+СВЦЭМ!$D$10+'СЕТ СН'!$H$6-'СЕТ СН'!$H$22</f>
        <v>824.21272522999993</v>
      </c>
      <c r="M98" s="36">
        <f>SUMIFS(СВЦЭМ!$C$39:$C$782,СВЦЭМ!$A$39:$A$782,$A98,СВЦЭМ!$B$39:$B$782,M$83)+'СЕТ СН'!$H$12+СВЦЭМ!$D$10+'СЕТ СН'!$H$6-'СЕТ СН'!$H$22</f>
        <v>881.94102217999989</v>
      </c>
      <c r="N98" s="36">
        <f>SUMIFS(СВЦЭМ!$C$39:$C$782,СВЦЭМ!$A$39:$A$782,$A98,СВЦЭМ!$B$39:$B$782,N$83)+'СЕТ СН'!$H$12+СВЦЭМ!$D$10+'СЕТ СН'!$H$6-'СЕТ СН'!$H$22</f>
        <v>929.45463507999989</v>
      </c>
      <c r="O98" s="36">
        <f>SUMIFS(СВЦЭМ!$C$39:$C$782,СВЦЭМ!$A$39:$A$782,$A98,СВЦЭМ!$B$39:$B$782,O$83)+'СЕТ СН'!$H$12+СВЦЭМ!$D$10+'СЕТ СН'!$H$6-'СЕТ СН'!$H$22</f>
        <v>970.33435054999995</v>
      </c>
      <c r="P98" s="36">
        <f>SUMIFS(СВЦЭМ!$C$39:$C$782,СВЦЭМ!$A$39:$A$782,$A98,СВЦЭМ!$B$39:$B$782,P$83)+'СЕТ СН'!$H$12+СВЦЭМ!$D$10+'СЕТ СН'!$H$6-'СЕТ СН'!$H$22</f>
        <v>973.30847807999999</v>
      </c>
      <c r="Q98" s="36">
        <f>SUMIFS(СВЦЭМ!$C$39:$C$782,СВЦЭМ!$A$39:$A$782,$A98,СВЦЭМ!$B$39:$B$782,Q$83)+'СЕТ СН'!$H$12+СВЦЭМ!$D$10+'СЕТ СН'!$H$6-'СЕТ СН'!$H$22</f>
        <v>981.90807326999993</v>
      </c>
      <c r="R98" s="36">
        <f>SUMIFS(СВЦЭМ!$C$39:$C$782,СВЦЭМ!$A$39:$A$782,$A98,СВЦЭМ!$B$39:$B$782,R$83)+'СЕТ СН'!$H$12+СВЦЭМ!$D$10+'СЕТ СН'!$H$6-'СЕТ СН'!$H$22</f>
        <v>949.71554763999995</v>
      </c>
      <c r="S98" s="36">
        <f>SUMIFS(СВЦЭМ!$C$39:$C$782,СВЦЭМ!$A$39:$A$782,$A98,СВЦЭМ!$B$39:$B$782,S$83)+'СЕТ СН'!$H$12+СВЦЭМ!$D$10+'СЕТ СН'!$H$6-'СЕТ СН'!$H$22</f>
        <v>889.38108023999996</v>
      </c>
      <c r="T98" s="36">
        <f>SUMIFS(СВЦЭМ!$C$39:$C$782,СВЦЭМ!$A$39:$A$782,$A98,СВЦЭМ!$B$39:$B$782,T$83)+'СЕТ СН'!$H$12+СВЦЭМ!$D$10+'СЕТ СН'!$H$6-'СЕТ СН'!$H$22</f>
        <v>838.52501443999995</v>
      </c>
      <c r="U98" s="36">
        <f>SUMIFS(СВЦЭМ!$C$39:$C$782,СВЦЭМ!$A$39:$A$782,$A98,СВЦЭМ!$B$39:$B$782,U$83)+'СЕТ СН'!$H$12+СВЦЭМ!$D$10+'СЕТ СН'!$H$6-'СЕТ СН'!$H$22</f>
        <v>834.60201698999992</v>
      </c>
      <c r="V98" s="36">
        <f>SUMIFS(СВЦЭМ!$C$39:$C$782,СВЦЭМ!$A$39:$A$782,$A98,СВЦЭМ!$B$39:$B$782,V$83)+'СЕТ СН'!$H$12+СВЦЭМ!$D$10+'СЕТ СН'!$H$6-'СЕТ СН'!$H$22</f>
        <v>796.18705440999997</v>
      </c>
      <c r="W98" s="36">
        <f>SUMIFS(СВЦЭМ!$C$39:$C$782,СВЦЭМ!$A$39:$A$782,$A98,СВЦЭМ!$B$39:$B$782,W$83)+'СЕТ СН'!$H$12+СВЦЭМ!$D$10+'СЕТ СН'!$H$6-'СЕТ СН'!$H$22</f>
        <v>786.78167308000002</v>
      </c>
      <c r="X98" s="36">
        <f>SUMIFS(СВЦЭМ!$C$39:$C$782,СВЦЭМ!$A$39:$A$782,$A98,СВЦЭМ!$B$39:$B$782,X$83)+'СЕТ СН'!$H$12+СВЦЭМ!$D$10+'СЕТ СН'!$H$6-'СЕТ СН'!$H$22</f>
        <v>803.64375732999997</v>
      </c>
      <c r="Y98" s="36">
        <f>SUMIFS(СВЦЭМ!$C$39:$C$782,СВЦЭМ!$A$39:$A$782,$A98,СВЦЭМ!$B$39:$B$782,Y$83)+'СЕТ СН'!$H$12+СВЦЭМ!$D$10+'СЕТ СН'!$H$6-'СЕТ СН'!$H$22</f>
        <v>819.89339023999992</v>
      </c>
    </row>
    <row r="99" spans="1:25" ht="15.75" x14ac:dyDescent="0.2">
      <c r="A99" s="35">
        <f t="shared" si="2"/>
        <v>44363</v>
      </c>
      <c r="B99" s="36">
        <f>SUMIFS(СВЦЭМ!$C$39:$C$782,СВЦЭМ!$A$39:$A$782,$A99,СВЦЭМ!$B$39:$B$782,B$83)+'СЕТ СН'!$H$12+СВЦЭМ!$D$10+'СЕТ СН'!$H$6-'СЕТ СН'!$H$22</f>
        <v>844.38182039999992</v>
      </c>
      <c r="C99" s="36">
        <f>SUMIFS(СВЦЭМ!$C$39:$C$782,СВЦЭМ!$A$39:$A$782,$A99,СВЦЭМ!$B$39:$B$782,C$83)+'СЕТ СН'!$H$12+СВЦЭМ!$D$10+'СЕТ СН'!$H$6-'СЕТ СН'!$H$22</f>
        <v>927.5815149199999</v>
      </c>
      <c r="D99" s="36">
        <f>SUMIFS(СВЦЭМ!$C$39:$C$782,СВЦЭМ!$A$39:$A$782,$A99,СВЦЭМ!$B$39:$B$782,D$83)+'СЕТ СН'!$H$12+СВЦЭМ!$D$10+'СЕТ СН'!$H$6-'СЕТ СН'!$H$22</f>
        <v>960.66541984999992</v>
      </c>
      <c r="E99" s="36">
        <f>SUMIFS(СВЦЭМ!$C$39:$C$782,СВЦЭМ!$A$39:$A$782,$A99,СВЦЭМ!$B$39:$B$782,E$83)+'СЕТ СН'!$H$12+СВЦЭМ!$D$10+'СЕТ СН'!$H$6-'СЕТ СН'!$H$22</f>
        <v>956.13911906999999</v>
      </c>
      <c r="F99" s="36">
        <f>SUMIFS(СВЦЭМ!$C$39:$C$782,СВЦЭМ!$A$39:$A$782,$A99,СВЦЭМ!$B$39:$B$782,F$83)+'СЕТ СН'!$H$12+СВЦЭМ!$D$10+'СЕТ СН'!$H$6-'СЕТ СН'!$H$22</f>
        <v>950.01762558999997</v>
      </c>
      <c r="G99" s="36">
        <f>SUMIFS(СВЦЭМ!$C$39:$C$782,СВЦЭМ!$A$39:$A$782,$A99,СВЦЭМ!$B$39:$B$782,G$83)+'СЕТ СН'!$H$12+СВЦЭМ!$D$10+'СЕТ СН'!$H$6-'СЕТ СН'!$H$22</f>
        <v>960.35676529999989</v>
      </c>
      <c r="H99" s="36">
        <f>SUMIFS(СВЦЭМ!$C$39:$C$782,СВЦЭМ!$A$39:$A$782,$A99,СВЦЭМ!$B$39:$B$782,H$83)+'СЕТ СН'!$H$12+СВЦЭМ!$D$10+'СЕТ СН'!$H$6-'СЕТ СН'!$H$22</f>
        <v>947.71012033</v>
      </c>
      <c r="I99" s="36">
        <f>SUMIFS(СВЦЭМ!$C$39:$C$782,СВЦЭМ!$A$39:$A$782,$A99,СВЦЭМ!$B$39:$B$782,I$83)+'СЕТ СН'!$H$12+СВЦЭМ!$D$10+'СЕТ СН'!$H$6-'СЕТ СН'!$H$22</f>
        <v>896.72515451999993</v>
      </c>
      <c r="J99" s="36">
        <f>SUMIFS(СВЦЭМ!$C$39:$C$782,СВЦЭМ!$A$39:$A$782,$A99,СВЦЭМ!$B$39:$B$782,J$83)+'СЕТ СН'!$H$12+СВЦЭМ!$D$10+'СЕТ СН'!$H$6-'СЕТ СН'!$H$22</f>
        <v>847.18748778999998</v>
      </c>
      <c r="K99" s="36">
        <f>SUMIFS(СВЦЭМ!$C$39:$C$782,СВЦЭМ!$A$39:$A$782,$A99,СВЦЭМ!$B$39:$B$782,K$83)+'СЕТ СН'!$H$12+СВЦЭМ!$D$10+'СЕТ СН'!$H$6-'СЕТ СН'!$H$22</f>
        <v>818.92608669999993</v>
      </c>
      <c r="L99" s="36">
        <f>SUMIFS(СВЦЭМ!$C$39:$C$782,СВЦЭМ!$A$39:$A$782,$A99,СВЦЭМ!$B$39:$B$782,L$83)+'СЕТ СН'!$H$12+СВЦЭМ!$D$10+'СЕТ СН'!$H$6-'СЕТ СН'!$H$22</f>
        <v>839.42632655</v>
      </c>
      <c r="M99" s="36">
        <f>SUMIFS(СВЦЭМ!$C$39:$C$782,СВЦЭМ!$A$39:$A$782,$A99,СВЦЭМ!$B$39:$B$782,M$83)+'СЕТ СН'!$H$12+СВЦЭМ!$D$10+'СЕТ СН'!$H$6-'СЕТ СН'!$H$22</f>
        <v>874.71550291999995</v>
      </c>
      <c r="N99" s="36">
        <f>SUMIFS(СВЦЭМ!$C$39:$C$782,СВЦЭМ!$A$39:$A$782,$A99,СВЦЭМ!$B$39:$B$782,N$83)+'СЕТ СН'!$H$12+СВЦЭМ!$D$10+'СЕТ СН'!$H$6-'СЕТ СН'!$H$22</f>
        <v>942.20943272</v>
      </c>
      <c r="O99" s="36">
        <f>SUMIFS(СВЦЭМ!$C$39:$C$782,СВЦЭМ!$A$39:$A$782,$A99,СВЦЭМ!$B$39:$B$782,O$83)+'СЕТ СН'!$H$12+СВЦЭМ!$D$10+'СЕТ СН'!$H$6-'СЕТ СН'!$H$22</f>
        <v>958.15204845999995</v>
      </c>
      <c r="P99" s="36">
        <f>SUMIFS(СВЦЭМ!$C$39:$C$782,СВЦЭМ!$A$39:$A$782,$A99,СВЦЭМ!$B$39:$B$782,P$83)+'СЕТ СН'!$H$12+СВЦЭМ!$D$10+'СЕТ СН'!$H$6-'СЕТ СН'!$H$22</f>
        <v>968.82314569999994</v>
      </c>
      <c r="Q99" s="36">
        <f>SUMIFS(СВЦЭМ!$C$39:$C$782,СВЦЭМ!$A$39:$A$782,$A99,СВЦЭМ!$B$39:$B$782,Q$83)+'СЕТ СН'!$H$12+СВЦЭМ!$D$10+'СЕТ СН'!$H$6-'СЕТ СН'!$H$22</f>
        <v>970.54487664999999</v>
      </c>
      <c r="R99" s="36">
        <f>SUMIFS(СВЦЭМ!$C$39:$C$782,СВЦЭМ!$A$39:$A$782,$A99,СВЦЭМ!$B$39:$B$782,R$83)+'СЕТ СН'!$H$12+СВЦЭМ!$D$10+'СЕТ СН'!$H$6-'СЕТ СН'!$H$22</f>
        <v>953.08620716999997</v>
      </c>
      <c r="S99" s="36">
        <f>SUMIFS(СВЦЭМ!$C$39:$C$782,СВЦЭМ!$A$39:$A$782,$A99,СВЦЭМ!$B$39:$B$782,S$83)+'СЕТ СН'!$H$12+СВЦЭМ!$D$10+'СЕТ СН'!$H$6-'СЕТ СН'!$H$22</f>
        <v>889.67377877999991</v>
      </c>
      <c r="T99" s="36">
        <f>SUMIFS(СВЦЭМ!$C$39:$C$782,СВЦЭМ!$A$39:$A$782,$A99,СВЦЭМ!$B$39:$B$782,T$83)+'СЕТ СН'!$H$12+СВЦЭМ!$D$10+'СЕТ СН'!$H$6-'СЕТ СН'!$H$22</f>
        <v>837.01597967999999</v>
      </c>
      <c r="U99" s="36">
        <f>SUMIFS(СВЦЭМ!$C$39:$C$782,СВЦЭМ!$A$39:$A$782,$A99,СВЦЭМ!$B$39:$B$782,U$83)+'СЕТ СН'!$H$12+СВЦЭМ!$D$10+'СЕТ СН'!$H$6-'СЕТ СН'!$H$22</f>
        <v>818.20968911</v>
      </c>
      <c r="V99" s="36">
        <f>SUMIFS(СВЦЭМ!$C$39:$C$782,СВЦЭМ!$A$39:$A$782,$A99,СВЦЭМ!$B$39:$B$782,V$83)+'СЕТ СН'!$H$12+СВЦЭМ!$D$10+'СЕТ СН'!$H$6-'СЕТ СН'!$H$22</f>
        <v>794.13345751999987</v>
      </c>
      <c r="W99" s="36">
        <f>SUMIFS(СВЦЭМ!$C$39:$C$782,СВЦЭМ!$A$39:$A$782,$A99,СВЦЭМ!$B$39:$B$782,W$83)+'СЕТ СН'!$H$12+СВЦЭМ!$D$10+'СЕТ СН'!$H$6-'СЕТ СН'!$H$22</f>
        <v>776.41332965999993</v>
      </c>
      <c r="X99" s="36">
        <f>SUMIFS(СВЦЭМ!$C$39:$C$782,СВЦЭМ!$A$39:$A$782,$A99,СВЦЭМ!$B$39:$B$782,X$83)+'СЕТ СН'!$H$12+СВЦЭМ!$D$10+'СЕТ СН'!$H$6-'СЕТ СН'!$H$22</f>
        <v>785.65941208999993</v>
      </c>
      <c r="Y99" s="36">
        <f>SUMIFS(СВЦЭМ!$C$39:$C$782,СВЦЭМ!$A$39:$A$782,$A99,СВЦЭМ!$B$39:$B$782,Y$83)+'СЕТ СН'!$H$12+СВЦЭМ!$D$10+'СЕТ СН'!$H$6-'СЕТ СН'!$H$22</f>
        <v>806.46080901999994</v>
      </c>
    </row>
    <row r="100" spans="1:25" ht="15.75" x14ac:dyDescent="0.2">
      <c r="A100" s="35">
        <f t="shared" si="2"/>
        <v>44364</v>
      </c>
      <c r="B100" s="36">
        <f>SUMIFS(СВЦЭМ!$C$39:$C$782,СВЦЭМ!$A$39:$A$782,$A100,СВЦЭМ!$B$39:$B$782,B$83)+'СЕТ СН'!$H$12+СВЦЭМ!$D$10+'СЕТ СН'!$H$6-'СЕТ СН'!$H$22</f>
        <v>876.25980958999992</v>
      </c>
      <c r="C100" s="36">
        <f>SUMIFS(СВЦЭМ!$C$39:$C$782,СВЦЭМ!$A$39:$A$782,$A100,СВЦЭМ!$B$39:$B$782,C$83)+'СЕТ СН'!$H$12+СВЦЭМ!$D$10+'СЕТ СН'!$H$6-'СЕТ СН'!$H$22</f>
        <v>969.73955040999999</v>
      </c>
      <c r="D100" s="36">
        <f>SUMIFS(СВЦЭМ!$C$39:$C$782,СВЦЭМ!$A$39:$A$782,$A100,СВЦЭМ!$B$39:$B$782,D$83)+'СЕТ СН'!$H$12+СВЦЭМ!$D$10+'СЕТ СН'!$H$6-'СЕТ СН'!$H$22</f>
        <v>983.73348279999993</v>
      </c>
      <c r="E100" s="36">
        <f>SUMIFS(СВЦЭМ!$C$39:$C$782,СВЦЭМ!$A$39:$A$782,$A100,СВЦЭМ!$B$39:$B$782,E$83)+'СЕТ СН'!$H$12+СВЦЭМ!$D$10+'СЕТ СН'!$H$6-'СЕТ СН'!$H$22</f>
        <v>978.53435084</v>
      </c>
      <c r="F100" s="36">
        <f>SUMIFS(СВЦЭМ!$C$39:$C$782,СВЦЭМ!$A$39:$A$782,$A100,СВЦЭМ!$B$39:$B$782,F$83)+'СЕТ СН'!$H$12+СВЦЭМ!$D$10+'СЕТ СН'!$H$6-'СЕТ СН'!$H$22</f>
        <v>970.32008826999993</v>
      </c>
      <c r="G100" s="36">
        <f>SUMIFS(СВЦЭМ!$C$39:$C$782,СВЦЭМ!$A$39:$A$782,$A100,СВЦЭМ!$B$39:$B$782,G$83)+'СЕТ СН'!$H$12+СВЦЭМ!$D$10+'СЕТ СН'!$H$6-'СЕТ СН'!$H$22</f>
        <v>981.43570414999999</v>
      </c>
      <c r="H100" s="36">
        <f>SUMIFS(СВЦЭМ!$C$39:$C$782,СВЦЭМ!$A$39:$A$782,$A100,СВЦЭМ!$B$39:$B$782,H$83)+'СЕТ СН'!$H$12+СВЦЭМ!$D$10+'СЕТ СН'!$H$6-'СЕТ СН'!$H$22</f>
        <v>1009.15907109</v>
      </c>
      <c r="I100" s="36">
        <f>SUMIFS(СВЦЭМ!$C$39:$C$782,СВЦЭМ!$A$39:$A$782,$A100,СВЦЭМ!$B$39:$B$782,I$83)+'СЕТ СН'!$H$12+СВЦЭМ!$D$10+'СЕТ СН'!$H$6-'СЕТ СН'!$H$22</f>
        <v>922.32534865999992</v>
      </c>
      <c r="J100" s="36">
        <f>SUMIFS(СВЦЭМ!$C$39:$C$782,СВЦЭМ!$A$39:$A$782,$A100,СВЦЭМ!$B$39:$B$782,J$83)+'СЕТ СН'!$H$12+СВЦЭМ!$D$10+'СЕТ СН'!$H$6-'СЕТ СН'!$H$22</f>
        <v>895.9026180699999</v>
      </c>
      <c r="K100" s="36">
        <f>SUMIFS(СВЦЭМ!$C$39:$C$782,СВЦЭМ!$A$39:$A$782,$A100,СВЦЭМ!$B$39:$B$782,K$83)+'СЕТ СН'!$H$12+СВЦЭМ!$D$10+'СЕТ СН'!$H$6-'СЕТ СН'!$H$22</f>
        <v>879.49226030999989</v>
      </c>
      <c r="L100" s="36">
        <f>SUMIFS(СВЦЭМ!$C$39:$C$782,СВЦЭМ!$A$39:$A$782,$A100,СВЦЭМ!$B$39:$B$782,L$83)+'СЕТ СН'!$H$12+СВЦЭМ!$D$10+'СЕТ СН'!$H$6-'СЕТ СН'!$H$22</f>
        <v>868.95516320999991</v>
      </c>
      <c r="M100" s="36">
        <f>SUMIFS(СВЦЭМ!$C$39:$C$782,СВЦЭМ!$A$39:$A$782,$A100,СВЦЭМ!$B$39:$B$782,M$83)+'СЕТ СН'!$H$12+СВЦЭМ!$D$10+'СЕТ СН'!$H$6-'СЕТ СН'!$H$22</f>
        <v>917.85532357</v>
      </c>
      <c r="N100" s="36">
        <f>SUMIFS(СВЦЭМ!$C$39:$C$782,СВЦЭМ!$A$39:$A$782,$A100,СВЦЭМ!$B$39:$B$782,N$83)+'СЕТ СН'!$H$12+СВЦЭМ!$D$10+'СЕТ СН'!$H$6-'СЕТ СН'!$H$22</f>
        <v>977.27797108999994</v>
      </c>
      <c r="O100" s="36">
        <f>SUMIFS(СВЦЭМ!$C$39:$C$782,СВЦЭМ!$A$39:$A$782,$A100,СВЦЭМ!$B$39:$B$782,O$83)+'СЕТ СН'!$H$12+СВЦЭМ!$D$10+'СЕТ СН'!$H$6-'СЕТ СН'!$H$22</f>
        <v>975.94416410999997</v>
      </c>
      <c r="P100" s="36">
        <f>SUMIFS(СВЦЭМ!$C$39:$C$782,СВЦЭМ!$A$39:$A$782,$A100,СВЦЭМ!$B$39:$B$782,P$83)+'СЕТ СН'!$H$12+СВЦЭМ!$D$10+'СЕТ СН'!$H$6-'СЕТ СН'!$H$22</f>
        <v>1006.65108169</v>
      </c>
      <c r="Q100" s="36">
        <f>SUMIFS(СВЦЭМ!$C$39:$C$782,СВЦЭМ!$A$39:$A$782,$A100,СВЦЭМ!$B$39:$B$782,Q$83)+'СЕТ СН'!$H$12+СВЦЭМ!$D$10+'СЕТ СН'!$H$6-'СЕТ СН'!$H$22</f>
        <v>1000.61257756</v>
      </c>
      <c r="R100" s="36">
        <f>SUMIFS(СВЦЭМ!$C$39:$C$782,СВЦЭМ!$A$39:$A$782,$A100,СВЦЭМ!$B$39:$B$782,R$83)+'СЕТ СН'!$H$12+СВЦЭМ!$D$10+'СЕТ СН'!$H$6-'СЕТ СН'!$H$22</f>
        <v>994.90628565999998</v>
      </c>
      <c r="S100" s="36">
        <f>SUMIFS(СВЦЭМ!$C$39:$C$782,СВЦЭМ!$A$39:$A$782,$A100,СВЦЭМ!$B$39:$B$782,S$83)+'СЕТ СН'!$H$12+СВЦЭМ!$D$10+'СЕТ СН'!$H$6-'СЕТ СН'!$H$22</f>
        <v>936.68276152999999</v>
      </c>
      <c r="T100" s="36">
        <f>SUMIFS(СВЦЭМ!$C$39:$C$782,СВЦЭМ!$A$39:$A$782,$A100,СВЦЭМ!$B$39:$B$782,T$83)+'СЕТ СН'!$H$12+СВЦЭМ!$D$10+'СЕТ СН'!$H$6-'СЕТ СН'!$H$22</f>
        <v>882.46763045</v>
      </c>
      <c r="U100" s="36">
        <f>SUMIFS(СВЦЭМ!$C$39:$C$782,СВЦЭМ!$A$39:$A$782,$A100,СВЦЭМ!$B$39:$B$782,U$83)+'СЕТ СН'!$H$12+СВЦЭМ!$D$10+'СЕТ СН'!$H$6-'СЕТ СН'!$H$22</f>
        <v>880.46007500999997</v>
      </c>
      <c r="V100" s="36">
        <f>SUMIFS(СВЦЭМ!$C$39:$C$782,СВЦЭМ!$A$39:$A$782,$A100,СВЦЭМ!$B$39:$B$782,V$83)+'СЕТ СН'!$H$12+СВЦЭМ!$D$10+'СЕТ СН'!$H$6-'СЕТ СН'!$H$22</f>
        <v>842.36001100999999</v>
      </c>
      <c r="W100" s="36">
        <f>SUMIFS(СВЦЭМ!$C$39:$C$782,СВЦЭМ!$A$39:$A$782,$A100,СВЦЭМ!$B$39:$B$782,W$83)+'СЕТ СН'!$H$12+СВЦЭМ!$D$10+'СЕТ СН'!$H$6-'СЕТ СН'!$H$22</f>
        <v>806.82101805000002</v>
      </c>
      <c r="X100" s="36">
        <f>SUMIFS(СВЦЭМ!$C$39:$C$782,СВЦЭМ!$A$39:$A$782,$A100,СВЦЭМ!$B$39:$B$782,X$83)+'СЕТ СН'!$H$12+СВЦЭМ!$D$10+'СЕТ СН'!$H$6-'СЕТ СН'!$H$22</f>
        <v>836.4741039999999</v>
      </c>
      <c r="Y100" s="36">
        <f>SUMIFS(СВЦЭМ!$C$39:$C$782,СВЦЭМ!$A$39:$A$782,$A100,СВЦЭМ!$B$39:$B$782,Y$83)+'СЕТ СН'!$H$12+СВЦЭМ!$D$10+'СЕТ СН'!$H$6-'СЕТ СН'!$H$22</f>
        <v>841.73746400999994</v>
      </c>
    </row>
    <row r="101" spans="1:25" ht="15.75" x14ac:dyDescent="0.2">
      <c r="A101" s="35">
        <f t="shared" si="2"/>
        <v>44365</v>
      </c>
      <c r="B101" s="36">
        <f>SUMIFS(СВЦЭМ!$C$39:$C$782,СВЦЭМ!$A$39:$A$782,$A101,СВЦЭМ!$B$39:$B$782,B$83)+'СЕТ СН'!$H$12+СВЦЭМ!$D$10+'СЕТ СН'!$H$6-'СЕТ СН'!$H$22</f>
        <v>886.46264200999997</v>
      </c>
      <c r="C101" s="36">
        <f>SUMIFS(СВЦЭМ!$C$39:$C$782,СВЦЭМ!$A$39:$A$782,$A101,СВЦЭМ!$B$39:$B$782,C$83)+'СЕТ СН'!$H$12+СВЦЭМ!$D$10+'СЕТ СН'!$H$6-'СЕТ СН'!$H$22</f>
        <v>958.95137136999995</v>
      </c>
      <c r="D101" s="36">
        <f>SUMIFS(СВЦЭМ!$C$39:$C$782,СВЦЭМ!$A$39:$A$782,$A101,СВЦЭМ!$B$39:$B$782,D$83)+'СЕТ СН'!$H$12+СВЦЭМ!$D$10+'СЕТ СН'!$H$6-'СЕТ СН'!$H$22</f>
        <v>974.96369049999998</v>
      </c>
      <c r="E101" s="36">
        <f>SUMIFS(СВЦЭМ!$C$39:$C$782,СВЦЭМ!$A$39:$A$782,$A101,СВЦЭМ!$B$39:$B$782,E$83)+'СЕТ СН'!$H$12+СВЦЭМ!$D$10+'СЕТ СН'!$H$6-'СЕТ СН'!$H$22</f>
        <v>962.86679464999997</v>
      </c>
      <c r="F101" s="36">
        <f>SUMIFS(СВЦЭМ!$C$39:$C$782,СВЦЭМ!$A$39:$A$782,$A101,СВЦЭМ!$B$39:$B$782,F$83)+'СЕТ СН'!$H$12+СВЦЭМ!$D$10+'СЕТ СН'!$H$6-'СЕТ СН'!$H$22</f>
        <v>962.42286436999996</v>
      </c>
      <c r="G101" s="36">
        <f>SUMIFS(СВЦЭМ!$C$39:$C$782,СВЦЭМ!$A$39:$A$782,$A101,СВЦЭМ!$B$39:$B$782,G$83)+'СЕТ СН'!$H$12+СВЦЭМ!$D$10+'СЕТ СН'!$H$6-'СЕТ СН'!$H$22</f>
        <v>973.84321470999998</v>
      </c>
      <c r="H101" s="36">
        <f>SUMIFS(СВЦЭМ!$C$39:$C$782,СВЦЭМ!$A$39:$A$782,$A101,СВЦЭМ!$B$39:$B$782,H$83)+'СЕТ СН'!$H$12+СВЦЭМ!$D$10+'СЕТ СН'!$H$6-'СЕТ СН'!$H$22</f>
        <v>1009.9328696699999</v>
      </c>
      <c r="I101" s="36">
        <f>SUMIFS(СВЦЭМ!$C$39:$C$782,СВЦЭМ!$A$39:$A$782,$A101,СВЦЭМ!$B$39:$B$782,I$83)+'СЕТ СН'!$H$12+СВЦЭМ!$D$10+'СЕТ СН'!$H$6-'СЕТ СН'!$H$22</f>
        <v>930.95766493999997</v>
      </c>
      <c r="J101" s="36">
        <f>SUMIFS(СВЦЭМ!$C$39:$C$782,СВЦЭМ!$A$39:$A$782,$A101,СВЦЭМ!$B$39:$B$782,J$83)+'СЕТ СН'!$H$12+СВЦЭМ!$D$10+'СЕТ СН'!$H$6-'СЕТ СН'!$H$22</f>
        <v>857.75870844999997</v>
      </c>
      <c r="K101" s="36">
        <f>SUMIFS(СВЦЭМ!$C$39:$C$782,СВЦЭМ!$A$39:$A$782,$A101,СВЦЭМ!$B$39:$B$782,K$83)+'СЕТ СН'!$H$12+СВЦЭМ!$D$10+'СЕТ СН'!$H$6-'СЕТ СН'!$H$22</f>
        <v>863.31340360999991</v>
      </c>
      <c r="L101" s="36">
        <f>SUMIFS(СВЦЭМ!$C$39:$C$782,СВЦЭМ!$A$39:$A$782,$A101,СВЦЭМ!$B$39:$B$782,L$83)+'СЕТ СН'!$H$12+СВЦЭМ!$D$10+'СЕТ СН'!$H$6-'СЕТ СН'!$H$22</f>
        <v>849.03043745999992</v>
      </c>
      <c r="M101" s="36">
        <f>SUMIFS(СВЦЭМ!$C$39:$C$782,СВЦЭМ!$A$39:$A$782,$A101,СВЦЭМ!$B$39:$B$782,M$83)+'СЕТ СН'!$H$12+СВЦЭМ!$D$10+'СЕТ СН'!$H$6-'СЕТ СН'!$H$22</f>
        <v>879.46754759999999</v>
      </c>
      <c r="N101" s="36">
        <f>SUMIFS(СВЦЭМ!$C$39:$C$782,СВЦЭМ!$A$39:$A$782,$A101,СВЦЭМ!$B$39:$B$782,N$83)+'СЕТ СН'!$H$12+СВЦЭМ!$D$10+'СЕТ СН'!$H$6-'СЕТ СН'!$H$22</f>
        <v>934.33098497999993</v>
      </c>
      <c r="O101" s="36">
        <f>SUMIFS(СВЦЭМ!$C$39:$C$782,СВЦЭМ!$A$39:$A$782,$A101,СВЦЭМ!$B$39:$B$782,O$83)+'СЕТ СН'!$H$12+СВЦЭМ!$D$10+'СЕТ СН'!$H$6-'СЕТ СН'!$H$22</f>
        <v>992.28044390999992</v>
      </c>
      <c r="P101" s="36">
        <f>SUMIFS(СВЦЭМ!$C$39:$C$782,СВЦЭМ!$A$39:$A$782,$A101,СВЦЭМ!$B$39:$B$782,P$83)+'СЕТ СН'!$H$12+СВЦЭМ!$D$10+'СЕТ СН'!$H$6-'СЕТ СН'!$H$22</f>
        <v>1009.3514083099999</v>
      </c>
      <c r="Q101" s="36">
        <f>SUMIFS(СВЦЭМ!$C$39:$C$782,СВЦЭМ!$A$39:$A$782,$A101,СВЦЭМ!$B$39:$B$782,Q$83)+'СЕТ СН'!$H$12+СВЦЭМ!$D$10+'СЕТ СН'!$H$6-'СЕТ СН'!$H$22</f>
        <v>1005.68687282</v>
      </c>
      <c r="R101" s="36">
        <f>SUMIFS(СВЦЭМ!$C$39:$C$782,СВЦЭМ!$A$39:$A$782,$A101,СВЦЭМ!$B$39:$B$782,R$83)+'СЕТ СН'!$H$12+СВЦЭМ!$D$10+'СЕТ СН'!$H$6-'СЕТ СН'!$H$22</f>
        <v>957.17277815</v>
      </c>
      <c r="S101" s="36">
        <f>SUMIFS(СВЦЭМ!$C$39:$C$782,СВЦЭМ!$A$39:$A$782,$A101,СВЦЭМ!$B$39:$B$782,S$83)+'СЕТ СН'!$H$12+СВЦЭМ!$D$10+'СЕТ СН'!$H$6-'СЕТ СН'!$H$22</f>
        <v>888.72107316999995</v>
      </c>
      <c r="T101" s="36">
        <f>SUMIFS(СВЦЭМ!$C$39:$C$782,СВЦЭМ!$A$39:$A$782,$A101,СВЦЭМ!$B$39:$B$782,T$83)+'СЕТ СН'!$H$12+СВЦЭМ!$D$10+'СЕТ СН'!$H$6-'СЕТ СН'!$H$22</f>
        <v>852.2097354</v>
      </c>
      <c r="U101" s="36">
        <f>SUMIFS(СВЦЭМ!$C$39:$C$782,СВЦЭМ!$A$39:$A$782,$A101,СВЦЭМ!$B$39:$B$782,U$83)+'СЕТ СН'!$H$12+СВЦЭМ!$D$10+'СЕТ СН'!$H$6-'СЕТ СН'!$H$22</f>
        <v>855.47420263999993</v>
      </c>
      <c r="V101" s="36">
        <f>SUMIFS(СВЦЭМ!$C$39:$C$782,СВЦЭМ!$A$39:$A$782,$A101,СВЦЭМ!$B$39:$B$782,V$83)+'СЕТ СН'!$H$12+СВЦЭМ!$D$10+'СЕТ СН'!$H$6-'СЕТ СН'!$H$22</f>
        <v>853.11298069999998</v>
      </c>
      <c r="W101" s="36">
        <f>SUMIFS(СВЦЭМ!$C$39:$C$782,СВЦЭМ!$A$39:$A$782,$A101,СВЦЭМ!$B$39:$B$782,W$83)+'СЕТ СН'!$H$12+СВЦЭМ!$D$10+'СЕТ СН'!$H$6-'СЕТ СН'!$H$22</f>
        <v>861.91015553</v>
      </c>
      <c r="X101" s="36">
        <f>SUMIFS(СВЦЭМ!$C$39:$C$782,СВЦЭМ!$A$39:$A$782,$A101,СВЦЭМ!$B$39:$B$782,X$83)+'СЕТ СН'!$H$12+СВЦЭМ!$D$10+'СЕТ СН'!$H$6-'СЕТ СН'!$H$22</f>
        <v>853.99844912999993</v>
      </c>
      <c r="Y101" s="36">
        <f>SUMIFS(СВЦЭМ!$C$39:$C$782,СВЦЭМ!$A$39:$A$782,$A101,СВЦЭМ!$B$39:$B$782,Y$83)+'СЕТ СН'!$H$12+СВЦЭМ!$D$10+'СЕТ СН'!$H$6-'СЕТ СН'!$H$22</f>
        <v>854.34350258999996</v>
      </c>
    </row>
    <row r="102" spans="1:25" ht="15.75" x14ac:dyDescent="0.2">
      <c r="A102" s="35">
        <f t="shared" si="2"/>
        <v>44366</v>
      </c>
      <c r="B102" s="36">
        <f>SUMIFS(СВЦЭМ!$C$39:$C$782,СВЦЭМ!$A$39:$A$782,$A102,СВЦЭМ!$B$39:$B$782,B$83)+'СЕТ СН'!$H$12+СВЦЭМ!$D$10+'СЕТ СН'!$H$6-'СЕТ СН'!$H$22</f>
        <v>752.30107253000006</v>
      </c>
      <c r="C102" s="36">
        <f>SUMIFS(СВЦЭМ!$C$39:$C$782,СВЦЭМ!$A$39:$A$782,$A102,СВЦЭМ!$B$39:$B$782,C$83)+'СЕТ СН'!$H$12+СВЦЭМ!$D$10+'СЕТ СН'!$H$6-'СЕТ СН'!$H$22</f>
        <v>818.21495050999999</v>
      </c>
      <c r="D102" s="36">
        <f>SUMIFS(СВЦЭМ!$C$39:$C$782,СВЦЭМ!$A$39:$A$782,$A102,СВЦЭМ!$B$39:$B$782,D$83)+'СЕТ СН'!$H$12+СВЦЭМ!$D$10+'СЕТ СН'!$H$6-'СЕТ СН'!$H$22</f>
        <v>882.10950547999994</v>
      </c>
      <c r="E102" s="36">
        <f>SUMIFS(СВЦЭМ!$C$39:$C$782,СВЦЭМ!$A$39:$A$782,$A102,СВЦЭМ!$B$39:$B$782,E$83)+'СЕТ СН'!$H$12+СВЦЭМ!$D$10+'СЕТ СН'!$H$6-'СЕТ СН'!$H$22</f>
        <v>894.11967127999992</v>
      </c>
      <c r="F102" s="36">
        <f>SUMIFS(СВЦЭМ!$C$39:$C$782,СВЦЭМ!$A$39:$A$782,$A102,СВЦЭМ!$B$39:$B$782,F$83)+'СЕТ СН'!$H$12+СВЦЭМ!$D$10+'СЕТ СН'!$H$6-'СЕТ СН'!$H$22</f>
        <v>898.97203430999991</v>
      </c>
      <c r="G102" s="36">
        <f>SUMIFS(СВЦЭМ!$C$39:$C$782,СВЦЭМ!$A$39:$A$782,$A102,СВЦЭМ!$B$39:$B$782,G$83)+'СЕТ СН'!$H$12+СВЦЭМ!$D$10+'СЕТ СН'!$H$6-'СЕТ СН'!$H$22</f>
        <v>888.32497965999994</v>
      </c>
      <c r="H102" s="36">
        <f>SUMIFS(СВЦЭМ!$C$39:$C$782,СВЦЭМ!$A$39:$A$782,$A102,СВЦЭМ!$B$39:$B$782,H$83)+'СЕТ СН'!$H$12+СВЦЭМ!$D$10+'СЕТ СН'!$H$6-'СЕТ СН'!$H$22</f>
        <v>870.61282439999991</v>
      </c>
      <c r="I102" s="36">
        <f>SUMIFS(СВЦЭМ!$C$39:$C$782,СВЦЭМ!$A$39:$A$782,$A102,СВЦЭМ!$B$39:$B$782,I$83)+'СЕТ СН'!$H$12+СВЦЭМ!$D$10+'СЕТ СН'!$H$6-'СЕТ СН'!$H$22</f>
        <v>802.49812299999996</v>
      </c>
      <c r="J102" s="36">
        <f>SUMIFS(СВЦЭМ!$C$39:$C$782,СВЦЭМ!$A$39:$A$782,$A102,СВЦЭМ!$B$39:$B$782,J$83)+'СЕТ СН'!$H$12+СВЦЭМ!$D$10+'СЕТ СН'!$H$6-'СЕТ СН'!$H$22</f>
        <v>730.03884189000007</v>
      </c>
      <c r="K102" s="36">
        <f>SUMIFS(СВЦЭМ!$C$39:$C$782,СВЦЭМ!$A$39:$A$782,$A102,СВЦЭМ!$B$39:$B$782,K$83)+'СЕТ СН'!$H$12+СВЦЭМ!$D$10+'СЕТ СН'!$H$6-'СЕТ СН'!$H$22</f>
        <v>733.32114999999999</v>
      </c>
      <c r="L102" s="36">
        <f>SUMIFS(СВЦЭМ!$C$39:$C$782,СВЦЭМ!$A$39:$A$782,$A102,СВЦЭМ!$B$39:$B$782,L$83)+'СЕТ СН'!$H$12+СВЦЭМ!$D$10+'СЕТ СН'!$H$6-'СЕТ СН'!$H$22</f>
        <v>759.84982035999997</v>
      </c>
      <c r="M102" s="36">
        <f>SUMIFS(СВЦЭМ!$C$39:$C$782,СВЦЭМ!$A$39:$A$782,$A102,СВЦЭМ!$B$39:$B$782,M$83)+'СЕТ СН'!$H$12+СВЦЭМ!$D$10+'СЕТ СН'!$H$6-'СЕТ СН'!$H$22</f>
        <v>755.03808071000003</v>
      </c>
      <c r="N102" s="36">
        <f>SUMIFS(СВЦЭМ!$C$39:$C$782,СВЦЭМ!$A$39:$A$782,$A102,СВЦЭМ!$B$39:$B$782,N$83)+'СЕТ СН'!$H$12+СВЦЭМ!$D$10+'СЕТ СН'!$H$6-'СЕТ СН'!$H$22</f>
        <v>801.94160398999998</v>
      </c>
      <c r="O102" s="36">
        <f>SUMIFS(СВЦЭМ!$C$39:$C$782,СВЦЭМ!$A$39:$A$782,$A102,СВЦЭМ!$B$39:$B$782,O$83)+'СЕТ СН'!$H$12+СВЦЭМ!$D$10+'СЕТ СН'!$H$6-'СЕТ СН'!$H$22</f>
        <v>842.72446579999996</v>
      </c>
      <c r="P102" s="36">
        <f>SUMIFS(СВЦЭМ!$C$39:$C$782,СВЦЭМ!$A$39:$A$782,$A102,СВЦЭМ!$B$39:$B$782,P$83)+'СЕТ СН'!$H$12+СВЦЭМ!$D$10+'СЕТ СН'!$H$6-'СЕТ СН'!$H$22</f>
        <v>852.33235091999995</v>
      </c>
      <c r="Q102" s="36">
        <f>SUMIFS(СВЦЭМ!$C$39:$C$782,СВЦЭМ!$A$39:$A$782,$A102,СВЦЭМ!$B$39:$B$782,Q$83)+'СЕТ СН'!$H$12+СВЦЭМ!$D$10+'СЕТ СН'!$H$6-'СЕТ СН'!$H$22</f>
        <v>855.70269738999991</v>
      </c>
      <c r="R102" s="36">
        <f>SUMIFS(СВЦЭМ!$C$39:$C$782,СВЦЭМ!$A$39:$A$782,$A102,СВЦЭМ!$B$39:$B$782,R$83)+'СЕТ СН'!$H$12+СВЦЭМ!$D$10+'СЕТ СН'!$H$6-'СЕТ СН'!$H$22</f>
        <v>817.90878893999991</v>
      </c>
      <c r="S102" s="36">
        <f>SUMIFS(СВЦЭМ!$C$39:$C$782,СВЦЭМ!$A$39:$A$782,$A102,СВЦЭМ!$B$39:$B$782,S$83)+'СЕТ СН'!$H$12+СВЦЭМ!$D$10+'СЕТ СН'!$H$6-'СЕТ СН'!$H$22</f>
        <v>766.62610589999997</v>
      </c>
      <c r="T102" s="36">
        <f>SUMIFS(СВЦЭМ!$C$39:$C$782,СВЦЭМ!$A$39:$A$782,$A102,СВЦЭМ!$B$39:$B$782,T$83)+'СЕТ СН'!$H$12+СВЦЭМ!$D$10+'СЕТ СН'!$H$6-'СЕТ СН'!$H$22</f>
        <v>731.78794555000002</v>
      </c>
      <c r="U102" s="36">
        <f>SUMIFS(СВЦЭМ!$C$39:$C$782,СВЦЭМ!$A$39:$A$782,$A102,СВЦЭМ!$B$39:$B$782,U$83)+'СЕТ СН'!$H$12+СВЦЭМ!$D$10+'СЕТ СН'!$H$6-'СЕТ СН'!$H$22</f>
        <v>728.22173597000005</v>
      </c>
      <c r="V102" s="36">
        <f>SUMIFS(СВЦЭМ!$C$39:$C$782,СВЦЭМ!$A$39:$A$782,$A102,СВЦЭМ!$B$39:$B$782,V$83)+'СЕТ СН'!$H$12+СВЦЭМ!$D$10+'СЕТ СН'!$H$6-'СЕТ СН'!$H$22</f>
        <v>726.03429629000004</v>
      </c>
      <c r="W102" s="36">
        <f>SUMIFS(СВЦЭМ!$C$39:$C$782,СВЦЭМ!$A$39:$A$782,$A102,СВЦЭМ!$B$39:$B$782,W$83)+'СЕТ СН'!$H$12+СВЦЭМ!$D$10+'СЕТ СН'!$H$6-'СЕТ СН'!$H$22</f>
        <v>732.31900000000007</v>
      </c>
      <c r="X102" s="36">
        <f>SUMIFS(СВЦЭМ!$C$39:$C$782,СВЦЭМ!$A$39:$A$782,$A102,СВЦЭМ!$B$39:$B$782,X$83)+'СЕТ СН'!$H$12+СВЦЭМ!$D$10+'СЕТ СН'!$H$6-'СЕТ СН'!$H$22</f>
        <v>726.31070800999998</v>
      </c>
      <c r="Y102" s="36">
        <f>SUMIFS(СВЦЭМ!$C$39:$C$782,СВЦЭМ!$A$39:$A$782,$A102,СВЦЭМ!$B$39:$B$782,Y$83)+'СЕТ СН'!$H$12+СВЦЭМ!$D$10+'СЕТ СН'!$H$6-'СЕТ СН'!$H$22</f>
        <v>742.49595610000006</v>
      </c>
    </row>
    <row r="103" spans="1:25" ht="15.75" x14ac:dyDescent="0.2">
      <c r="A103" s="35">
        <f t="shared" si="2"/>
        <v>44367</v>
      </c>
      <c r="B103" s="36">
        <f>SUMIFS(СВЦЭМ!$C$39:$C$782,СВЦЭМ!$A$39:$A$782,$A103,СВЦЭМ!$B$39:$B$782,B$83)+'СЕТ СН'!$H$12+СВЦЭМ!$D$10+'СЕТ СН'!$H$6-'СЕТ СН'!$H$22</f>
        <v>799.96287662999998</v>
      </c>
      <c r="C103" s="36">
        <f>SUMIFS(СВЦЭМ!$C$39:$C$782,СВЦЭМ!$A$39:$A$782,$A103,СВЦЭМ!$B$39:$B$782,C$83)+'СЕТ СН'!$H$12+СВЦЭМ!$D$10+'СЕТ СН'!$H$6-'СЕТ СН'!$H$22</f>
        <v>879.75386727999989</v>
      </c>
      <c r="D103" s="36">
        <f>SUMIFS(СВЦЭМ!$C$39:$C$782,СВЦЭМ!$A$39:$A$782,$A103,СВЦЭМ!$B$39:$B$782,D$83)+'СЕТ СН'!$H$12+СВЦЭМ!$D$10+'СЕТ СН'!$H$6-'СЕТ СН'!$H$22</f>
        <v>952.12024907999989</v>
      </c>
      <c r="E103" s="36">
        <f>SUMIFS(СВЦЭМ!$C$39:$C$782,СВЦЭМ!$A$39:$A$782,$A103,СВЦЭМ!$B$39:$B$782,E$83)+'СЕТ СН'!$H$12+СВЦЭМ!$D$10+'СЕТ СН'!$H$6-'СЕТ СН'!$H$22</f>
        <v>971.17404765999993</v>
      </c>
      <c r="F103" s="36">
        <f>SUMIFS(СВЦЭМ!$C$39:$C$782,СВЦЭМ!$A$39:$A$782,$A103,СВЦЭМ!$B$39:$B$782,F$83)+'СЕТ СН'!$H$12+СВЦЭМ!$D$10+'СЕТ СН'!$H$6-'СЕТ СН'!$H$22</f>
        <v>977.45460290999995</v>
      </c>
      <c r="G103" s="36">
        <f>SUMIFS(СВЦЭМ!$C$39:$C$782,СВЦЭМ!$A$39:$A$782,$A103,СВЦЭМ!$B$39:$B$782,G$83)+'СЕТ СН'!$H$12+СВЦЭМ!$D$10+'СЕТ СН'!$H$6-'СЕТ СН'!$H$22</f>
        <v>971.08954163999999</v>
      </c>
      <c r="H103" s="36">
        <f>SUMIFS(СВЦЭМ!$C$39:$C$782,СВЦЭМ!$A$39:$A$782,$A103,СВЦЭМ!$B$39:$B$782,H$83)+'СЕТ СН'!$H$12+СВЦЭМ!$D$10+'СЕТ СН'!$H$6-'СЕТ СН'!$H$22</f>
        <v>948.07725091999998</v>
      </c>
      <c r="I103" s="36">
        <f>SUMIFS(СВЦЭМ!$C$39:$C$782,СВЦЭМ!$A$39:$A$782,$A103,СВЦЭМ!$B$39:$B$782,I$83)+'СЕТ СН'!$H$12+СВЦЭМ!$D$10+'СЕТ СН'!$H$6-'СЕТ СН'!$H$22</f>
        <v>860.64217569999994</v>
      </c>
      <c r="J103" s="36">
        <f>SUMIFS(СВЦЭМ!$C$39:$C$782,СВЦЭМ!$A$39:$A$782,$A103,СВЦЭМ!$B$39:$B$782,J$83)+'СЕТ СН'!$H$12+СВЦЭМ!$D$10+'СЕТ СН'!$H$6-'СЕТ СН'!$H$22</f>
        <v>786.10697864999997</v>
      </c>
      <c r="K103" s="36">
        <f>SUMIFS(СВЦЭМ!$C$39:$C$782,СВЦЭМ!$A$39:$A$782,$A103,СВЦЭМ!$B$39:$B$782,K$83)+'СЕТ СН'!$H$12+СВЦЭМ!$D$10+'СЕТ СН'!$H$6-'СЕТ СН'!$H$22</f>
        <v>757.20719962999999</v>
      </c>
      <c r="L103" s="36">
        <f>SUMIFS(СВЦЭМ!$C$39:$C$782,СВЦЭМ!$A$39:$A$782,$A103,СВЦЭМ!$B$39:$B$782,L$83)+'СЕТ СН'!$H$12+СВЦЭМ!$D$10+'СЕТ СН'!$H$6-'СЕТ СН'!$H$22</f>
        <v>773.72681892999992</v>
      </c>
      <c r="M103" s="36">
        <f>SUMIFS(СВЦЭМ!$C$39:$C$782,СВЦЭМ!$A$39:$A$782,$A103,СВЦЭМ!$B$39:$B$782,M$83)+'СЕТ СН'!$H$12+СВЦЭМ!$D$10+'СЕТ СН'!$H$6-'СЕТ СН'!$H$22</f>
        <v>764.82582061999994</v>
      </c>
      <c r="N103" s="36">
        <f>SUMIFS(СВЦЭМ!$C$39:$C$782,СВЦЭМ!$A$39:$A$782,$A103,СВЦЭМ!$B$39:$B$782,N$83)+'СЕТ СН'!$H$12+СВЦЭМ!$D$10+'СЕТ СН'!$H$6-'СЕТ СН'!$H$22</f>
        <v>808.86099629</v>
      </c>
      <c r="O103" s="36">
        <f>SUMIFS(СВЦЭМ!$C$39:$C$782,СВЦЭМ!$A$39:$A$782,$A103,СВЦЭМ!$B$39:$B$782,O$83)+'СЕТ СН'!$H$12+СВЦЭМ!$D$10+'СЕТ СН'!$H$6-'СЕТ СН'!$H$22</f>
        <v>840.61750949999998</v>
      </c>
      <c r="P103" s="36">
        <f>SUMIFS(СВЦЭМ!$C$39:$C$782,СВЦЭМ!$A$39:$A$782,$A103,СВЦЭМ!$B$39:$B$782,P$83)+'СЕТ СН'!$H$12+СВЦЭМ!$D$10+'СЕТ СН'!$H$6-'СЕТ СН'!$H$22</f>
        <v>851.88050262999991</v>
      </c>
      <c r="Q103" s="36">
        <f>SUMIFS(СВЦЭМ!$C$39:$C$782,СВЦЭМ!$A$39:$A$782,$A103,СВЦЭМ!$B$39:$B$782,Q$83)+'СЕТ СН'!$H$12+СВЦЭМ!$D$10+'СЕТ СН'!$H$6-'СЕТ СН'!$H$22</f>
        <v>858.32695549999994</v>
      </c>
      <c r="R103" s="36">
        <f>SUMIFS(СВЦЭМ!$C$39:$C$782,СВЦЭМ!$A$39:$A$782,$A103,СВЦЭМ!$B$39:$B$782,R$83)+'СЕТ СН'!$H$12+СВЦЭМ!$D$10+'СЕТ СН'!$H$6-'СЕТ СН'!$H$22</f>
        <v>837.03175684999997</v>
      </c>
      <c r="S103" s="36">
        <f>SUMIFS(СВЦЭМ!$C$39:$C$782,СВЦЭМ!$A$39:$A$782,$A103,СВЦЭМ!$B$39:$B$782,S$83)+'СЕТ СН'!$H$12+СВЦЭМ!$D$10+'СЕТ СН'!$H$6-'СЕТ СН'!$H$22</f>
        <v>783.92317196999988</v>
      </c>
      <c r="T103" s="36">
        <f>SUMIFS(СВЦЭМ!$C$39:$C$782,СВЦЭМ!$A$39:$A$782,$A103,СВЦЭМ!$B$39:$B$782,T$83)+'СЕТ СН'!$H$12+СВЦЭМ!$D$10+'СЕТ СН'!$H$6-'СЕТ СН'!$H$22</f>
        <v>763.60173144999999</v>
      </c>
      <c r="U103" s="36">
        <f>SUMIFS(СВЦЭМ!$C$39:$C$782,СВЦЭМ!$A$39:$A$782,$A103,СВЦЭМ!$B$39:$B$782,U$83)+'СЕТ СН'!$H$12+СВЦЭМ!$D$10+'СЕТ СН'!$H$6-'СЕТ СН'!$H$22</f>
        <v>733.83673266000005</v>
      </c>
      <c r="V103" s="36">
        <f>SUMIFS(СВЦЭМ!$C$39:$C$782,СВЦЭМ!$A$39:$A$782,$A103,СВЦЭМ!$B$39:$B$782,V$83)+'СЕТ СН'!$H$12+СВЦЭМ!$D$10+'СЕТ СН'!$H$6-'СЕТ СН'!$H$22</f>
        <v>720.74732801000005</v>
      </c>
      <c r="W103" s="36">
        <f>SUMIFS(СВЦЭМ!$C$39:$C$782,СВЦЭМ!$A$39:$A$782,$A103,СВЦЭМ!$B$39:$B$782,W$83)+'СЕТ СН'!$H$12+СВЦЭМ!$D$10+'СЕТ СН'!$H$6-'СЕТ СН'!$H$22</f>
        <v>739.09513616000004</v>
      </c>
      <c r="X103" s="36">
        <f>SUMIFS(СВЦЭМ!$C$39:$C$782,СВЦЭМ!$A$39:$A$782,$A103,СВЦЭМ!$B$39:$B$782,X$83)+'СЕТ СН'!$H$12+СВЦЭМ!$D$10+'СЕТ СН'!$H$6-'СЕТ СН'!$H$22</f>
        <v>722.11607089000006</v>
      </c>
      <c r="Y103" s="36">
        <f>SUMIFS(СВЦЭМ!$C$39:$C$782,СВЦЭМ!$A$39:$A$782,$A103,СВЦЭМ!$B$39:$B$782,Y$83)+'СЕТ СН'!$H$12+СВЦЭМ!$D$10+'СЕТ СН'!$H$6-'СЕТ СН'!$H$22</f>
        <v>729.49410375000002</v>
      </c>
    </row>
    <row r="104" spans="1:25" ht="15.75" x14ac:dyDescent="0.2">
      <c r="A104" s="35">
        <f t="shared" si="2"/>
        <v>44368</v>
      </c>
      <c r="B104" s="36">
        <f>SUMIFS(СВЦЭМ!$C$39:$C$782,СВЦЭМ!$A$39:$A$782,$A104,СВЦЭМ!$B$39:$B$782,B$83)+'СЕТ СН'!$H$12+СВЦЭМ!$D$10+'СЕТ СН'!$H$6-'СЕТ СН'!$H$22</f>
        <v>821.40527404999989</v>
      </c>
      <c r="C104" s="36">
        <f>SUMIFS(СВЦЭМ!$C$39:$C$782,СВЦЭМ!$A$39:$A$782,$A104,СВЦЭМ!$B$39:$B$782,C$83)+'СЕТ СН'!$H$12+СВЦЭМ!$D$10+'СЕТ СН'!$H$6-'СЕТ СН'!$H$22</f>
        <v>903.26764452999998</v>
      </c>
      <c r="D104" s="36">
        <f>SUMIFS(СВЦЭМ!$C$39:$C$782,СВЦЭМ!$A$39:$A$782,$A104,СВЦЭМ!$B$39:$B$782,D$83)+'СЕТ СН'!$H$12+СВЦЭМ!$D$10+'СЕТ СН'!$H$6-'СЕТ СН'!$H$22</f>
        <v>954.95291423999993</v>
      </c>
      <c r="E104" s="36">
        <f>SUMIFS(СВЦЭМ!$C$39:$C$782,СВЦЭМ!$A$39:$A$782,$A104,СВЦЭМ!$B$39:$B$782,E$83)+'СЕТ СН'!$H$12+СВЦЭМ!$D$10+'СЕТ СН'!$H$6-'СЕТ СН'!$H$22</f>
        <v>968.41355483999996</v>
      </c>
      <c r="F104" s="36">
        <f>SUMIFS(СВЦЭМ!$C$39:$C$782,СВЦЭМ!$A$39:$A$782,$A104,СВЦЭМ!$B$39:$B$782,F$83)+'СЕТ СН'!$H$12+СВЦЭМ!$D$10+'СЕТ СН'!$H$6-'СЕТ СН'!$H$22</f>
        <v>972.0627237299999</v>
      </c>
      <c r="G104" s="36">
        <f>SUMIFS(СВЦЭМ!$C$39:$C$782,СВЦЭМ!$A$39:$A$782,$A104,СВЦЭМ!$B$39:$B$782,G$83)+'СЕТ СН'!$H$12+СВЦЭМ!$D$10+'СЕТ СН'!$H$6-'СЕТ СН'!$H$22</f>
        <v>972.27371374999996</v>
      </c>
      <c r="H104" s="36">
        <f>SUMIFS(СВЦЭМ!$C$39:$C$782,СВЦЭМ!$A$39:$A$782,$A104,СВЦЭМ!$B$39:$B$782,H$83)+'СЕТ СН'!$H$12+СВЦЭМ!$D$10+'СЕТ СН'!$H$6-'СЕТ СН'!$H$22</f>
        <v>922.46260877999998</v>
      </c>
      <c r="I104" s="36">
        <f>SUMIFS(СВЦЭМ!$C$39:$C$782,СВЦЭМ!$A$39:$A$782,$A104,СВЦЭМ!$B$39:$B$782,I$83)+'СЕТ СН'!$H$12+СВЦЭМ!$D$10+'СЕТ СН'!$H$6-'СЕТ СН'!$H$22</f>
        <v>853.02801737999994</v>
      </c>
      <c r="J104" s="36">
        <f>SUMIFS(СВЦЭМ!$C$39:$C$782,СВЦЭМ!$A$39:$A$782,$A104,СВЦЭМ!$B$39:$B$782,J$83)+'СЕТ СН'!$H$12+СВЦЭМ!$D$10+'СЕТ СН'!$H$6-'СЕТ СН'!$H$22</f>
        <v>783.47688911</v>
      </c>
      <c r="K104" s="36">
        <f>SUMIFS(СВЦЭМ!$C$39:$C$782,СВЦЭМ!$A$39:$A$782,$A104,СВЦЭМ!$B$39:$B$782,K$83)+'СЕТ СН'!$H$12+СВЦЭМ!$D$10+'СЕТ СН'!$H$6-'СЕТ СН'!$H$22</f>
        <v>770.07042224999987</v>
      </c>
      <c r="L104" s="36">
        <f>SUMIFS(СВЦЭМ!$C$39:$C$782,СВЦЭМ!$A$39:$A$782,$A104,СВЦЭМ!$B$39:$B$782,L$83)+'СЕТ СН'!$H$12+СВЦЭМ!$D$10+'СЕТ СН'!$H$6-'СЕТ СН'!$H$22</f>
        <v>781.64873032999992</v>
      </c>
      <c r="M104" s="36">
        <f>SUMIFS(СВЦЭМ!$C$39:$C$782,СВЦЭМ!$A$39:$A$782,$A104,СВЦЭМ!$B$39:$B$782,M$83)+'СЕТ СН'!$H$12+СВЦЭМ!$D$10+'СЕТ СН'!$H$6-'СЕТ СН'!$H$22</f>
        <v>776.3386830899999</v>
      </c>
      <c r="N104" s="36">
        <f>SUMIFS(СВЦЭМ!$C$39:$C$782,СВЦЭМ!$A$39:$A$782,$A104,СВЦЭМ!$B$39:$B$782,N$83)+'СЕТ СН'!$H$12+СВЦЭМ!$D$10+'СЕТ СН'!$H$6-'СЕТ СН'!$H$22</f>
        <v>828.40769912999997</v>
      </c>
      <c r="O104" s="36">
        <f>SUMIFS(СВЦЭМ!$C$39:$C$782,СВЦЭМ!$A$39:$A$782,$A104,СВЦЭМ!$B$39:$B$782,O$83)+'СЕТ СН'!$H$12+СВЦЭМ!$D$10+'СЕТ СН'!$H$6-'СЕТ СН'!$H$22</f>
        <v>852.5006288699999</v>
      </c>
      <c r="P104" s="36">
        <f>SUMIFS(СВЦЭМ!$C$39:$C$782,СВЦЭМ!$A$39:$A$782,$A104,СВЦЭМ!$B$39:$B$782,P$83)+'СЕТ СН'!$H$12+СВЦЭМ!$D$10+'СЕТ СН'!$H$6-'СЕТ СН'!$H$22</f>
        <v>859.35988934999989</v>
      </c>
      <c r="Q104" s="36">
        <f>SUMIFS(СВЦЭМ!$C$39:$C$782,СВЦЭМ!$A$39:$A$782,$A104,СВЦЭМ!$B$39:$B$782,Q$83)+'СЕТ СН'!$H$12+СВЦЭМ!$D$10+'СЕТ СН'!$H$6-'СЕТ СН'!$H$22</f>
        <v>864.98559153999997</v>
      </c>
      <c r="R104" s="36">
        <f>SUMIFS(СВЦЭМ!$C$39:$C$782,СВЦЭМ!$A$39:$A$782,$A104,СВЦЭМ!$B$39:$B$782,R$83)+'СЕТ СН'!$H$12+СВЦЭМ!$D$10+'СЕТ СН'!$H$6-'СЕТ СН'!$H$22</f>
        <v>841.19386725999993</v>
      </c>
      <c r="S104" s="36">
        <f>SUMIFS(СВЦЭМ!$C$39:$C$782,СВЦЭМ!$A$39:$A$782,$A104,СВЦЭМ!$B$39:$B$782,S$83)+'СЕТ СН'!$H$12+СВЦЭМ!$D$10+'СЕТ СН'!$H$6-'СЕТ СН'!$H$22</f>
        <v>829.13728153999989</v>
      </c>
      <c r="T104" s="36">
        <f>SUMIFS(СВЦЭМ!$C$39:$C$782,СВЦЭМ!$A$39:$A$782,$A104,СВЦЭМ!$B$39:$B$782,T$83)+'СЕТ СН'!$H$12+СВЦЭМ!$D$10+'СЕТ СН'!$H$6-'СЕТ СН'!$H$22</f>
        <v>873.18834914999991</v>
      </c>
      <c r="U104" s="36">
        <f>SUMIFS(СВЦЭМ!$C$39:$C$782,СВЦЭМ!$A$39:$A$782,$A104,СВЦЭМ!$B$39:$B$782,U$83)+'СЕТ СН'!$H$12+СВЦЭМ!$D$10+'СЕТ СН'!$H$6-'СЕТ СН'!$H$22</f>
        <v>839.7248536699999</v>
      </c>
      <c r="V104" s="36">
        <f>SUMIFS(СВЦЭМ!$C$39:$C$782,СВЦЭМ!$A$39:$A$782,$A104,СВЦЭМ!$B$39:$B$782,V$83)+'СЕТ СН'!$H$12+СВЦЭМ!$D$10+'СЕТ СН'!$H$6-'СЕТ СН'!$H$22</f>
        <v>800.67228662999992</v>
      </c>
      <c r="W104" s="36">
        <f>SUMIFS(СВЦЭМ!$C$39:$C$782,СВЦЭМ!$A$39:$A$782,$A104,СВЦЭМ!$B$39:$B$782,W$83)+'СЕТ СН'!$H$12+СВЦЭМ!$D$10+'СЕТ СН'!$H$6-'СЕТ СН'!$H$22</f>
        <v>812.01551014999995</v>
      </c>
      <c r="X104" s="36">
        <f>SUMIFS(СВЦЭМ!$C$39:$C$782,СВЦЭМ!$A$39:$A$782,$A104,СВЦЭМ!$B$39:$B$782,X$83)+'СЕТ СН'!$H$12+СВЦЭМ!$D$10+'СЕТ СН'!$H$6-'СЕТ СН'!$H$22</f>
        <v>787.04856009999992</v>
      </c>
      <c r="Y104" s="36">
        <f>SUMIFS(СВЦЭМ!$C$39:$C$782,СВЦЭМ!$A$39:$A$782,$A104,СВЦЭМ!$B$39:$B$782,Y$83)+'СЕТ СН'!$H$12+СВЦЭМ!$D$10+'СЕТ СН'!$H$6-'СЕТ СН'!$H$22</f>
        <v>757.15274913000007</v>
      </c>
    </row>
    <row r="105" spans="1:25" ht="15.75" x14ac:dyDescent="0.2">
      <c r="A105" s="35">
        <f t="shared" si="2"/>
        <v>44369</v>
      </c>
      <c r="B105" s="36">
        <f>SUMIFS(СВЦЭМ!$C$39:$C$782,СВЦЭМ!$A$39:$A$782,$A105,СВЦЭМ!$B$39:$B$782,B$83)+'СЕТ СН'!$H$12+СВЦЭМ!$D$10+'СЕТ СН'!$H$6-'СЕТ СН'!$H$22</f>
        <v>862.26187782999989</v>
      </c>
      <c r="C105" s="36">
        <f>SUMIFS(СВЦЭМ!$C$39:$C$782,СВЦЭМ!$A$39:$A$782,$A105,СВЦЭМ!$B$39:$B$782,C$83)+'СЕТ СН'!$H$12+СВЦЭМ!$D$10+'СЕТ СН'!$H$6-'СЕТ СН'!$H$22</f>
        <v>941.88428766999994</v>
      </c>
      <c r="D105" s="36">
        <f>SUMIFS(СВЦЭМ!$C$39:$C$782,СВЦЭМ!$A$39:$A$782,$A105,СВЦЭМ!$B$39:$B$782,D$83)+'СЕТ СН'!$H$12+СВЦЭМ!$D$10+'СЕТ СН'!$H$6-'СЕТ СН'!$H$22</f>
        <v>1008.93000593</v>
      </c>
      <c r="E105" s="36">
        <f>SUMIFS(СВЦЭМ!$C$39:$C$782,СВЦЭМ!$A$39:$A$782,$A105,СВЦЭМ!$B$39:$B$782,E$83)+'СЕТ СН'!$H$12+СВЦЭМ!$D$10+'СЕТ СН'!$H$6-'СЕТ СН'!$H$22</f>
        <v>1005.13577874</v>
      </c>
      <c r="F105" s="36">
        <f>SUMIFS(СВЦЭМ!$C$39:$C$782,СВЦЭМ!$A$39:$A$782,$A105,СВЦЭМ!$B$39:$B$782,F$83)+'СЕТ СН'!$H$12+СВЦЭМ!$D$10+'СЕТ СН'!$H$6-'СЕТ СН'!$H$22</f>
        <v>1000.4970382199999</v>
      </c>
      <c r="G105" s="36">
        <f>SUMIFS(СВЦЭМ!$C$39:$C$782,СВЦЭМ!$A$39:$A$782,$A105,СВЦЭМ!$B$39:$B$782,G$83)+'СЕТ СН'!$H$12+СВЦЭМ!$D$10+'СЕТ СН'!$H$6-'СЕТ СН'!$H$22</f>
        <v>1001.6206403499999</v>
      </c>
      <c r="H105" s="36">
        <f>SUMIFS(СВЦЭМ!$C$39:$C$782,СВЦЭМ!$A$39:$A$782,$A105,СВЦЭМ!$B$39:$B$782,H$83)+'СЕТ СН'!$H$12+СВЦЭМ!$D$10+'СЕТ СН'!$H$6-'СЕТ СН'!$H$22</f>
        <v>974.5042376099999</v>
      </c>
      <c r="I105" s="36">
        <f>SUMIFS(СВЦЭМ!$C$39:$C$782,СВЦЭМ!$A$39:$A$782,$A105,СВЦЭМ!$B$39:$B$782,I$83)+'СЕТ СН'!$H$12+СВЦЭМ!$D$10+'СЕТ СН'!$H$6-'СЕТ СН'!$H$22</f>
        <v>872.46986328999992</v>
      </c>
      <c r="J105" s="36">
        <f>SUMIFS(СВЦЭМ!$C$39:$C$782,СВЦЭМ!$A$39:$A$782,$A105,СВЦЭМ!$B$39:$B$782,J$83)+'СЕТ СН'!$H$12+СВЦЭМ!$D$10+'СЕТ СН'!$H$6-'СЕТ СН'!$H$22</f>
        <v>791.20821030999991</v>
      </c>
      <c r="K105" s="36">
        <f>SUMIFS(СВЦЭМ!$C$39:$C$782,СВЦЭМ!$A$39:$A$782,$A105,СВЦЭМ!$B$39:$B$782,K$83)+'СЕТ СН'!$H$12+СВЦЭМ!$D$10+'СЕТ СН'!$H$6-'СЕТ СН'!$H$22</f>
        <v>816.17888757999992</v>
      </c>
      <c r="L105" s="36">
        <f>SUMIFS(СВЦЭМ!$C$39:$C$782,СВЦЭМ!$A$39:$A$782,$A105,СВЦЭМ!$B$39:$B$782,L$83)+'СЕТ СН'!$H$12+СВЦЭМ!$D$10+'СЕТ СН'!$H$6-'СЕТ СН'!$H$22</f>
        <v>824.51377911999998</v>
      </c>
      <c r="M105" s="36">
        <f>SUMIFS(СВЦЭМ!$C$39:$C$782,СВЦЭМ!$A$39:$A$782,$A105,СВЦЭМ!$B$39:$B$782,M$83)+'СЕТ СН'!$H$12+СВЦЭМ!$D$10+'СЕТ СН'!$H$6-'СЕТ СН'!$H$22</f>
        <v>822.40545335999991</v>
      </c>
      <c r="N105" s="36">
        <f>SUMIFS(СВЦЭМ!$C$39:$C$782,СВЦЭМ!$A$39:$A$782,$A105,СВЦЭМ!$B$39:$B$782,N$83)+'СЕТ СН'!$H$12+СВЦЭМ!$D$10+'СЕТ СН'!$H$6-'СЕТ СН'!$H$22</f>
        <v>870.87765478999995</v>
      </c>
      <c r="O105" s="36">
        <f>SUMIFS(СВЦЭМ!$C$39:$C$782,СВЦЭМ!$A$39:$A$782,$A105,СВЦЭМ!$B$39:$B$782,O$83)+'СЕТ СН'!$H$12+СВЦЭМ!$D$10+'СЕТ СН'!$H$6-'СЕТ СН'!$H$22</f>
        <v>905.11011676999999</v>
      </c>
      <c r="P105" s="36">
        <f>SUMIFS(СВЦЭМ!$C$39:$C$782,СВЦЭМ!$A$39:$A$782,$A105,СВЦЭМ!$B$39:$B$782,P$83)+'СЕТ СН'!$H$12+СВЦЭМ!$D$10+'СЕТ СН'!$H$6-'СЕТ СН'!$H$22</f>
        <v>914.37658331</v>
      </c>
      <c r="Q105" s="36">
        <f>SUMIFS(СВЦЭМ!$C$39:$C$782,СВЦЭМ!$A$39:$A$782,$A105,СВЦЭМ!$B$39:$B$782,Q$83)+'СЕТ СН'!$H$12+СВЦЭМ!$D$10+'СЕТ СН'!$H$6-'СЕТ СН'!$H$22</f>
        <v>922.2795990599999</v>
      </c>
      <c r="R105" s="36">
        <f>SUMIFS(СВЦЭМ!$C$39:$C$782,СВЦЭМ!$A$39:$A$782,$A105,СВЦЭМ!$B$39:$B$782,R$83)+'СЕТ СН'!$H$12+СВЦЭМ!$D$10+'СЕТ СН'!$H$6-'СЕТ СН'!$H$22</f>
        <v>895.95098999999993</v>
      </c>
      <c r="S105" s="36">
        <f>SUMIFS(СВЦЭМ!$C$39:$C$782,СВЦЭМ!$A$39:$A$782,$A105,СВЦЭМ!$B$39:$B$782,S$83)+'СЕТ СН'!$H$12+СВЦЭМ!$D$10+'СЕТ СН'!$H$6-'СЕТ СН'!$H$22</f>
        <v>846.30769037999994</v>
      </c>
      <c r="T105" s="36">
        <f>SUMIFS(СВЦЭМ!$C$39:$C$782,СВЦЭМ!$A$39:$A$782,$A105,СВЦЭМ!$B$39:$B$782,T$83)+'СЕТ СН'!$H$12+СВЦЭМ!$D$10+'СЕТ СН'!$H$6-'СЕТ СН'!$H$22</f>
        <v>837.06257853999989</v>
      </c>
      <c r="U105" s="36">
        <f>SUMIFS(СВЦЭМ!$C$39:$C$782,СВЦЭМ!$A$39:$A$782,$A105,СВЦЭМ!$B$39:$B$782,U$83)+'СЕТ СН'!$H$12+СВЦЭМ!$D$10+'СЕТ СН'!$H$6-'СЕТ СН'!$H$22</f>
        <v>844.45761850999997</v>
      </c>
      <c r="V105" s="36">
        <f>SUMIFS(СВЦЭМ!$C$39:$C$782,СВЦЭМ!$A$39:$A$782,$A105,СВЦЭМ!$B$39:$B$782,V$83)+'СЕТ СН'!$H$12+СВЦЭМ!$D$10+'СЕТ СН'!$H$6-'СЕТ СН'!$H$22</f>
        <v>860.82419643999992</v>
      </c>
      <c r="W105" s="36">
        <f>SUMIFS(СВЦЭМ!$C$39:$C$782,СВЦЭМ!$A$39:$A$782,$A105,СВЦЭМ!$B$39:$B$782,W$83)+'СЕТ СН'!$H$12+СВЦЭМ!$D$10+'СЕТ СН'!$H$6-'СЕТ СН'!$H$22</f>
        <v>871.61271535999992</v>
      </c>
      <c r="X105" s="36">
        <f>SUMIFS(СВЦЭМ!$C$39:$C$782,СВЦЭМ!$A$39:$A$782,$A105,СВЦЭМ!$B$39:$B$782,X$83)+'СЕТ СН'!$H$12+СВЦЭМ!$D$10+'СЕТ СН'!$H$6-'СЕТ СН'!$H$22</f>
        <v>850.20976124999993</v>
      </c>
      <c r="Y105" s="36">
        <f>SUMIFS(СВЦЭМ!$C$39:$C$782,СВЦЭМ!$A$39:$A$782,$A105,СВЦЭМ!$B$39:$B$782,Y$83)+'СЕТ СН'!$H$12+СВЦЭМ!$D$10+'СЕТ СН'!$H$6-'СЕТ СН'!$H$22</f>
        <v>833.95883707999997</v>
      </c>
    </row>
    <row r="106" spans="1:25" ht="15.75" x14ac:dyDescent="0.2">
      <c r="A106" s="35">
        <f t="shared" si="2"/>
        <v>44370</v>
      </c>
      <c r="B106" s="36">
        <f>SUMIFS(СВЦЭМ!$C$39:$C$782,СВЦЭМ!$A$39:$A$782,$A106,СВЦЭМ!$B$39:$B$782,B$83)+'СЕТ СН'!$H$12+СВЦЭМ!$D$10+'СЕТ СН'!$H$6-'СЕТ СН'!$H$22</f>
        <v>923.72566696999991</v>
      </c>
      <c r="C106" s="36">
        <f>SUMIFS(СВЦЭМ!$C$39:$C$782,СВЦЭМ!$A$39:$A$782,$A106,СВЦЭМ!$B$39:$B$782,C$83)+'СЕТ СН'!$H$12+СВЦЭМ!$D$10+'СЕТ СН'!$H$6-'СЕТ СН'!$H$22</f>
        <v>1028.79689076</v>
      </c>
      <c r="D106" s="36">
        <f>SUMIFS(СВЦЭМ!$C$39:$C$782,СВЦЭМ!$A$39:$A$782,$A106,СВЦЭМ!$B$39:$B$782,D$83)+'СЕТ СН'!$H$12+СВЦЭМ!$D$10+'СЕТ СН'!$H$6-'СЕТ СН'!$H$22</f>
        <v>1068.0567033</v>
      </c>
      <c r="E106" s="36">
        <f>SUMIFS(СВЦЭМ!$C$39:$C$782,СВЦЭМ!$A$39:$A$782,$A106,СВЦЭМ!$B$39:$B$782,E$83)+'СЕТ СН'!$H$12+СВЦЭМ!$D$10+'СЕТ СН'!$H$6-'СЕТ СН'!$H$22</f>
        <v>1067.24699068</v>
      </c>
      <c r="F106" s="36">
        <f>SUMIFS(СВЦЭМ!$C$39:$C$782,СВЦЭМ!$A$39:$A$782,$A106,СВЦЭМ!$B$39:$B$782,F$83)+'СЕТ СН'!$H$12+СВЦЭМ!$D$10+'СЕТ СН'!$H$6-'СЕТ СН'!$H$22</f>
        <v>1068.4915909700001</v>
      </c>
      <c r="G106" s="36">
        <f>SUMIFS(СВЦЭМ!$C$39:$C$782,СВЦЭМ!$A$39:$A$782,$A106,СВЦЭМ!$B$39:$B$782,G$83)+'СЕТ СН'!$H$12+СВЦЭМ!$D$10+'СЕТ СН'!$H$6-'СЕТ СН'!$H$22</f>
        <v>1070.2764414600001</v>
      </c>
      <c r="H106" s="36">
        <f>SUMIFS(СВЦЭМ!$C$39:$C$782,СВЦЭМ!$A$39:$A$782,$A106,СВЦЭМ!$B$39:$B$782,H$83)+'СЕТ СН'!$H$12+СВЦЭМ!$D$10+'СЕТ СН'!$H$6-'СЕТ СН'!$H$22</f>
        <v>1075.02761349</v>
      </c>
      <c r="I106" s="36">
        <f>SUMIFS(СВЦЭМ!$C$39:$C$782,СВЦЭМ!$A$39:$A$782,$A106,СВЦЭМ!$B$39:$B$782,I$83)+'СЕТ СН'!$H$12+СВЦЭМ!$D$10+'СЕТ СН'!$H$6-'СЕТ СН'!$H$22</f>
        <v>996.93920577999995</v>
      </c>
      <c r="J106" s="36">
        <f>SUMIFS(СВЦЭМ!$C$39:$C$782,СВЦЭМ!$A$39:$A$782,$A106,СВЦЭМ!$B$39:$B$782,J$83)+'СЕТ СН'!$H$12+СВЦЭМ!$D$10+'СЕТ СН'!$H$6-'СЕТ СН'!$H$22</f>
        <v>894.6490996</v>
      </c>
      <c r="K106" s="36">
        <f>SUMIFS(СВЦЭМ!$C$39:$C$782,СВЦЭМ!$A$39:$A$782,$A106,СВЦЭМ!$B$39:$B$782,K$83)+'СЕТ СН'!$H$12+СВЦЭМ!$D$10+'СЕТ СН'!$H$6-'СЕТ СН'!$H$22</f>
        <v>872.80538709999996</v>
      </c>
      <c r="L106" s="36">
        <f>SUMIFS(СВЦЭМ!$C$39:$C$782,СВЦЭМ!$A$39:$A$782,$A106,СВЦЭМ!$B$39:$B$782,L$83)+'СЕТ СН'!$H$12+СВЦЭМ!$D$10+'СЕТ СН'!$H$6-'СЕТ СН'!$H$22</f>
        <v>890.55699846999994</v>
      </c>
      <c r="M106" s="36">
        <f>SUMIFS(СВЦЭМ!$C$39:$C$782,СВЦЭМ!$A$39:$A$782,$A106,СВЦЭМ!$B$39:$B$782,M$83)+'СЕТ СН'!$H$12+СВЦЭМ!$D$10+'СЕТ СН'!$H$6-'СЕТ СН'!$H$22</f>
        <v>884.50957556999992</v>
      </c>
      <c r="N106" s="36">
        <f>SUMIFS(СВЦЭМ!$C$39:$C$782,СВЦЭМ!$A$39:$A$782,$A106,СВЦЭМ!$B$39:$B$782,N$83)+'СЕТ СН'!$H$12+СВЦЭМ!$D$10+'СЕТ СН'!$H$6-'СЕТ СН'!$H$22</f>
        <v>947.84236636999992</v>
      </c>
      <c r="O106" s="36">
        <f>SUMIFS(СВЦЭМ!$C$39:$C$782,СВЦЭМ!$A$39:$A$782,$A106,СВЦЭМ!$B$39:$B$782,O$83)+'СЕТ СН'!$H$12+СВЦЭМ!$D$10+'СЕТ СН'!$H$6-'СЕТ СН'!$H$22</f>
        <v>990.47181898999997</v>
      </c>
      <c r="P106" s="36">
        <f>SUMIFS(СВЦЭМ!$C$39:$C$782,СВЦЭМ!$A$39:$A$782,$A106,СВЦЭМ!$B$39:$B$782,P$83)+'СЕТ СН'!$H$12+СВЦЭМ!$D$10+'СЕТ СН'!$H$6-'СЕТ СН'!$H$22</f>
        <v>1002.0254219599999</v>
      </c>
      <c r="Q106" s="36">
        <f>SUMIFS(СВЦЭМ!$C$39:$C$782,СВЦЭМ!$A$39:$A$782,$A106,СВЦЭМ!$B$39:$B$782,Q$83)+'СЕТ СН'!$H$12+СВЦЭМ!$D$10+'СЕТ СН'!$H$6-'СЕТ СН'!$H$22</f>
        <v>1012.9069554299999</v>
      </c>
      <c r="R106" s="36">
        <f>SUMIFS(СВЦЭМ!$C$39:$C$782,СВЦЭМ!$A$39:$A$782,$A106,СВЦЭМ!$B$39:$B$782,R$83)+'СЕТ СН'!$H$12+СВЦЭМ!$D$10+'СЕТ СН'!$H$6-'СЕТ СН'!$H$22</f>
        <v>971.03169534999995</v>
      </c>
      <c r="S106" s="36">
        <f>SUMIFS(СВЦЭМ!$C$39:$C$782,СВЦЭМ!$A$39:$A$782,$A106,СВЦЭМ!$B$39:$B$782,S$83)+'СЕТ СН'!$H$12+СВЦЭМ!$D$10+'СЕТ СН'!$H$6-'СЕТ СН'!$H$22</f>
        <v>909.76664541999992</v>
      </c>
      <c r="T106" s="36">
        <f>SUMIFS(СВЦЭМ!$C$39:$C$782,СВЦЭМ!$A$39:$A$782,$A106,СВЦЭМ!$B$39:$B$782,T$83)+'СЕТ СН'!$H$12+СВЦЭМ!$D$10+'СЕТ СН'!$H$6-'СЕТ СН'!$H$22</f>
        <v>877.71465814999999</v>
      </c>
      <c r="U106" s="36">
        <f>SUMIFS(СВЦЭМ!$C$39:$C$782,СВЦЭМ!$A$39:$A$782,$A106,СВЦЭМ!$B$39:$B$782,U$83)+'СЕТ СН'!$H$12+СВЦЭМ!$D$10+'СЕТ СН'!$H$6-'СЕТ СН'!$H$22</f>
        <v>884.27342568999995</v>
      </c>
      <c r="V106" s="36">
        <f>SUMIFS(СВЦЭМ!$C$39:$C$782,СВЦЭМ!$A$39:$A$782,$A106,СВЦЭМ!$B$39:$B$782,V$83)+'СЕТ СН'!$H$12+СВЦЭМ!$D$10+'СЕТ СН'!$H$6-'СЕТ СН'!$H$22</f>
        <v>899.6604178099999</v>
      </c>
      <c r="W106" s="36">
        <f>SUMIFS(СВЦЭМ!$C$39:$C$782,СВЦЭМ!$A$39:$A$782,$A106,СВЦЭМ!$B$39:$B$782,W$83)+'СЕТ СН'!$H$12+СВЦЭМ!$D$10+'СЕТ СН'!$H$6-'СЕТ СН'!$H$22</f>
        <v>909.58760310999992</v>
      </c>
      <c r="X106" s="36">
        <f>SUMIFS(СВЦЭМ!$C$39:$C$782,СВЦЭМ!$A$39:$A$782,$A106,СВЦЭМ!$B$39:$B$782,X$83)+'СЕТ СН'!$H$12+СВЦЭМ!$D$10+'СЕТ СН'!$H$6-'СЕТ СН'!$H$22</f>
        <v>888.79264125999998</v>
      </c>
      <c r="Y106" s="36">
        <f>SUMIFS(СВЦЭМ!$C$39:$C$782,СВЦЭМ!$A$39:$A$782,$A106,СВЦЭМ!$B$39:$B$782,Y$83)+'СЕТ СН'!$H$12+СВЦЭМ!$D$10+'СЕТ СН'!$H$6-'СЕТ СН'!$H$22</f>
        <v>851.89781325999991</v>
      </c>
    </row>
    <row r="107" spans="1:25" ht="15.75" x14ac:dyDescent="0.2">
      <c r="A107" s="35">
        <f t="shared" si="2"/>
        <v>44371</v>
      </c>
      <c r="B107" s="36">
        <f>SUMIFS(СВЦЭМ!$C$39:$C$782,СВЦЭМ!$A$39:$A$782,$A107,СВЦЭМ!$B$39:$B$782,B$83)+'СЕТ СН'!$H$12+СВЦЭМ!$D$10+'СЕТ СН'!$H$6-'СЕТ СН'!$H$22</f>
        <v>920.82220270999994</v>
      </c>
      <c r="C107" s="36">
        <f>SUMIFS(СВЦЭМ!$C$39:$C$782,СВЦЭМ!$A$39:$A$782,$A107,СВЦЭМ!$B$39:$B$782,C$83)+'СЕТ СН'!$H$12+СВЦЭМ!$D$10+'СЕТ СН'!$H$6-'СЕТ СН'!$H$22</f>
        <v>1026.37019132</v>
      </c>
      <c r="D107" s="36">
        <f>SUMIFS(СВЦЭМ!$C$39:$C$782,СВЦЭМ!$A$39:$A$782,$A107,СВЦЭМ!$B$39:$B$782,D$83)+'СЕТ СН'!$H$12+СВЦЭМ!$D$10+'СЕТ СН'!$H$6-'СЕТ СН'!$H$22</f>
        <v>1050.1141250999999</v>
      </c>
      <c r="E107" s="36">
        <f>SUMIFS(СВЦЭМ!$C$39:$C$782,СВЦЭМ!$A$39:$A$782,$A107,СВЦЭМ!$B$39:$B$782,E$83)+'СЕТ СН'!$H$12+СВЦЭМ!$D$10+'СЕТ СН'!$H$6-'СЕТ СН'!$H$22</f>
        <v>1050.4019563300001</v>
      </c>
      <c r="F107" s="36">
        <f>SUMIFS(СВЦЭМ!$C$39:$C$782,СВЦЭМ!$A$39:$A$782,$A107,СВЦЭМ!$B$39:$B$782,F$83)+'СЕТ СН'!$H$12+СВЦЭМ!$D$10+'СЕТ СН'!$H$6-'СЕТ СН'!$H$22</f>
        <v>1049.32704214</v>
      </c>
      <c r="G107" s="36">
        <f>SUMIFS(СВЦЭМ!$C$39:$C$782,СВЦЭМ!$A$39:$A$782,$A107,СВЦЭМ!$B$39:$B$782,G$83)+'СЕТ СН'!$H$12+СВЦЭМ!$D$10+'СЕТ СН'!$H$6-'СЕТ СН'!$H$22</f>
        <v>1049.92625333</v>
      </c>
      <c r="H107" s="36">
        <f>SUMIFS(СВЦЭМ!$C$39:$C$782,СВЦЭМ!$A$39:$A$782,$A107,СВЦЭМ!$B$39:$B$782,H$83)+'СЕТ СН'!$H$12+СВЦЭМ!$D$10+'СЕТ СН'!$H$6-'СЕТ СН'!$H$22</f>
        <v>1062.1424613199999</v>
      </c>
      <c r="I107" s="36">
        <f>SUMIFS(СВЦЭМ!$C$39:$C$782,СВЦЭМ!$A$39:$A$782,$A107,СВЦЭМ!$B$39:$B$782,I$83)+'СЕТ СН'!$H$12+СВЦЭМ!$D$10+'СЕТ СН'!$H$6-'СЕТ СН'!$H$22</f>
        <v>973.33326361999991</v>
      </c>
      <c r="J107" s="36">
        <f>SUMIFS(СВЦЭМ!$C$39:$C$782,СВЦЭМ!$A$39:$A$782,$A107,СВЦЭМ!$B$39:$B$782,J$83)+'СЕТ СН'!$H$12+СВЦЭМ!$D$10+'СЕТ СН'!$H$6-'СЕТ СН'!$H$22</f>
        <v>907.89692051999998</v>
      </c>
      <c r="K107" s="36">
        <f>SUMIFS(СВЦЭМ!$C$39:$C$782,СВЦЭМ!$A$39:$A$782,$A107,СВЦЭМ!$B$39:$B$782,K$83)+'СЕТ СН'!$H$12+СВЦЭМ!$D$10+'СЕТ СН'!$H$6-'СЕТ СН'!$H$22</f>
        <v>916.61439648999999</v>
      </c>
      <c r="L107" s="36">
        <f>SUMIFS(СВЦЭМ!$C$39:$C$782,СВЦЭМ!$A$39:$A$782,$A107,СВЦЭМ!$B$39:$B$782,L$83)+'СЕТ СН'!$H$12+СВЦЭМ!$D$10+'СЕТ СН'!$H$6-'СЕТ СН'!$H$22</f>
        <v>912.5742938599999</v>
      </c>
      <c r="M107" s="36">
        <f>SUMIFS(СВЦЭМ!$C$39:$C$782,СВЦЭМ!$A$39:$A$782,$A107,СВЦЭМ!$B$39:$B$782,M$83)+'СЕТ СН'!$H$12+СВЦЭМ!$D$10+'СЕТ СН'!$H$6-'СЕТ СН'!$H$22</f>
        <v>915.4585691399999</v>
      </c>
      <c r="N107" s="36">
        <f>SUMIFS(СВЦЭМ!$C$39:$C$782,СВЦЭМ!$A$39:$A$782,$A107,СВЦЭМ!$B$39:$B$782,N$83)+'СЕТ СН'!$H$12+СВЦЭМ!$D$10+'СЕТ СН'!$H$6-'СЕТ СН'!$H$22</f>
        <v>958.66851682999993</v>
      </c>
      <c r="O107" s="36">
        <f>SUMIFS(СВЦЭМ!$C$39:$C$782,СВЦЭМ!$A$39:$A$782,$A107,СВЦЭМ!$B$39:$B$782,O$83)+'СЕТ СН'!$H$12+СВЦЭМ!$D$10+'СЕТ СН'!$H$6-'СЕТ СН'!$H$22</f>
        <v>1018.71687088</v>
      </c>
      <c r="P107" s="36">
        <f>SUMIFS(СВЦЭМ!$C$39:$C$782,СВЦЭМ!$A$39:$A$782,$A107,СВЦЭМ!$B$39:$B$782,P$83)+'СЕТ СН'!$H$12+СВЦЭМ!$D$10+'СЕТ СН'!$H$6-'СЕТ СН'!$H$22</f>
        <v>1024.18040049</v>
      </c>
      <c r="Q107" s="36">
        <f>SUMIFS(СВЦЭМ!$C$39:$C$782,СВЦЭМ!$A$39:$A$782,$A107,СВЦЭМ!$B$39:$B$782,Q$83)+'СЕТ СН'!$H$12+СВЦЭМ!$D$10+'СЕТ СН'!$H$6-'СЕТ СН'!$H$22</f>
        <v>1020.7786094099999</v>
      </c>
      <c r="R107" s="36">
        <f>SUMIFS(СВЦЭМ!$C$39:$C$782,СВЦЭМ!$A$39:$A$782,$A107,СВЦЭМ!$B$39:$B$782,R$83)+'СЕТ СН'!$H$12+СВЦЭМ!$D$10+'СЕТ СН'!$H$6-'СЕТ СН'!$H$22</f>
        <v>967.00954571</v>
      </c>
      <c r="S107" s="36">
        <f>SUMIFS(СВЦЭМ!$C$39:$C$782,СВЦЭМ!$A$39:$A$782,$A107,СВЦЭМ!$B$39:$B$782,S$83)+'СЕТ СН'!$H$12+СВЦЭМ!$D$10+'СЕТ СН'!$H$6-'СЕТ СН'!$H$22</f>
        <v>911.01141706999999</v>
      </c>
      <c r="T107" s="36">
        <f>SUMIFS(СВЦЭМ!$C$39:$C$782,СВЦЭМ!$A$39:$A$782,$A107,СВЦЭМ!$B$39:$B$782,T$83)+'СЕТ СН'!$H$12+СВЦЭМ!$D$10+'СЕТ СН'!$H$6-'СЕТ СН'!$H$22</f>
        <v>905.48262132999992</v>
      </c>
      <c r="U107" s="36">
        <f>SUMIFS(СВЦЭМ!$C$39:$C$782,СВЦЭМ!$A$39:$A$782,$A107,СВЦЭМ!$B$39:$B$782,U$83)+'СЕТ СН'!$H$12+СВЦЭМ!$D$10+'СЕТ СН'!$H$6-'СЕТ СН'!$H$22</f>
        <v>916.26259928999991</v>
      </c>
      <c r="V107" s="36">
        <f>SUMIFS(СВЦЭМ!$C$39:$C$782,СВЦЭМ!$A$39:$A$782,$A107,СВЦЭМ!$B$39:$B$782,V$83)+'СЕТ СН'!$H$12+СВЦЭМ!$D$10+'СЕТ СН'!$H$6-'СЕТ СН'!$H$22</f>
        <v>918.25915900999996</v>
      </c>
      <c r="W107" s="36">
        <f>SUMIFS(СВЦЭМ!$C$39:$C$782,СВЦЭМ!$A$39:$A$782,$A107,СВЦЭМ!$B$39:$B$782,W$83)+'СЕТ СН'!$H$12+СВЦЭМ!$D$10+'СЕТ СН'!$H$6-'СЕТ СН'!$H$22</f>
        <v>919.46901859999991</v>
      </c>
      <c r="X107" s="36">
        <f>SUMIFS(СВЦЭМ!$C$39:$C$782,СВЦЭМ!$A$39:$A$782,$A107,СВЦЭМ!$B$39:$B$782,X$83)+'СЕТ СН'!$H$12+СВЦЭМ!$D$10+'СЕТ СН'!$H$6-'СЕТ СН'!$H$22</f>
        <v>911.43696673999989</v>
      </c>
      <c r="Y107" s="36">
        <f>SUMIFS(СВЦЭМ!$C$39:$C$782,СВЦЭМ!$A$39:$A$782,$A107,СВЦЭМ!$B$39:$B$782,Y$83)+'СЕТ СН'!$H$12+СВЦЭМ!$D$10+'СЕТ СН'!$H$6-'СЕТ СН'!$H$22</f>
        <v>875.33104410999999</v>
      </c>
    </row>
    <row r="108" spans="1:25" ht="15.75" x14ac:dyDescent="0.2">
      <c r="A108" s="35">
        <f t="shared" si="2"/>
        <v>44372</v>
      </c>
      <c r="B108" s="36">
        <f>SUMIFS(СВЦЭМ!$C$39:$C$782,СВЦЭМ!$A$39:$A$782,$A108,СВЦЭМ!$B$39:$B$782,B$83)+'СЕТ СН'!$H$12+СВЦЭМ!$D$10+'СЕТ СН'!$H$6-'СЕТ СН'!$H$22</f>
        <v>932.45683806</v>
      </c>
      <c r="C108" s="36">
        <f>SUMIFS(СВЦЭМ!$C$39:$C$782,СВЦЭМ!$A$39:$A$782,$A108,СВЦЭМ!$B$39:$B$782,C$83)+'СЕТ СН'!$H$12+СВЦЭМ!$D$10+'СЕТ СН'!$H$6-'СЕТ СН'!$H$22</f>
        <v>1027.0914491000001</v>
      </c>
      <c r="D108" s="36">
        <f>SUMIFS(СВЦЭМ!$C$39:$C$782,СВЦЭМ!$A$39:$A$782,$A108,СВЦЭМ!$B$39:$B$782,D$83)+'СЕТ СН'!$H$12+СВЦЭМ!$D$10+'СЕТ СН'!$H$6-'СЕТ СН'!$H$22</f>
        <v>1061.8434813900001</v>
      </c>
      <c r="E108" s="36">
        <f>SUMIFS(СВЦЭМ!$C$39:$C$782,СВЦЭМ!$A$39:$A$782,$A108,СВЦЭМ!$B$39:$B$782,E$83)+'СЕТ СН'!$H$12+СВЦЭМ!$D$10+'СЕТ СН'!$H$6-'СЕТ СН'!$H$22</f>
        <v>1059.67267012</v>
      </c>
      <c r="F108" s="36">
        <f>SUMIFS(СВЦЭМ!$C$39:$C$782,СВЦЭМ!$A$39:$A$782,$A108,СВЦЭМ!$B$39:$B$782,F$83)+'СЕТ СН'!$H$12+СВЦЭМ!$D$10+'СЕТ СН'!$H$6-'СЕТ СН'!$H$22</f>
        <v>1064.1867204800001</v>
      </c>
      <c r="G108" s="36">
        <f>SUMIFS(СВЦЭМ!$C$39:$C$782,СВЦЭМ!$A$39:$A$782,$A108,СВЦЭМ!$B$39:$B$782,G$83)+'СЕТ СН'!$H$12+СВЦЭМ!$D$10+'СЕТ СН'!$H$6-'СЕТ СН'!$H$22</f>
        <v>1057.4160267499999</v>
      </c>
      <c r="H108" s="36">
        <f>SUMIFS(СВЦЭМ!$C$39:$C$782,СВЦЭМ!$A$39:$A$782,$A108,СВЦЭМ!$B$39:$B$782,H$83)+'СЕТ СН'!$H$12+СВЦЭМ!$D$10+'СЕТ СН'!$H$6-'СЕТ СН'!$H$22</f>
        <v>1064.74037929</v>
      </c>
      <c r="I108" s="36">
        <f>SUMIFS(СВЦЭМ!$C$39:$C$782,СВЦЭМ!$A$39:$A$782,$A108,СВЦЭМ!$B$39:$B$782,I$83)+'СЕТ СН'!$H$12+СВЦЭМ!$D$10+'СЕТ СН'!$H$6-'СЕТ СН'!$H$22</f>
        <v>959.89497304999998</v>
      </c>
      <c r="J108" s="36">
        <f>SUMIFS(СВЦЭМ!$C$39:$C$782,СВЦЭМ!$A$39:$A$782,$A108,СВЦЭМ!$B$39:$B$782,J$83)+'СЕТ СН'!$H$12+СВЦЭМ!$D$10+'СЕТ СН'!$H$6-'СЕТ СН'!$H$22</f>
        <v>898.40353016999995</v>
      </c>
      <c r="K108" s="36">
        <f>SUMIFS(СВЦЭМ!$C$39:$C$782,СВЦЭМ!$A$39:$A$782,$A108,СВЦЭМ!$B$39:$B$782,K$83)+'СЕТ СН'!$H$12+СВЦЭМ!$D$10+'СЕТ СН'!$H$6-'СЕТ СН'!$H$22</f>
        <v>915.17710873999999</v>
      </c>
      <c r="L108" s="36">
        <f>SUMIFS(СВЦЭМ!$C$39:$C$782,СВЦЭМ!$A$39:$A$782,$A108,СВЦЭМ!$B$39:$B$782,L$83)+'СЕТ СН'!$H$12+СВЦЭМ!$D$10+'СЕТ СН'!$H$6-'СЕТ СН'!$H$22</f>
        <v>907.75883390999991</v>
      </c>
      <c r="M108" s="36">
        <f>SUMIFS(СВЦЭМ!$C$39:$C$782,СВЦЭМ!$A$39:$A$782,$A108,СВЦЭМ!$B$39:$B$782,M$83)+'СЕТ СН'!$H$12+СВЦЭМ!$D$10+'СЕТ СН'!$H$6-'СЕТ СН'!$H$22</f>
        <v>905.7220784399999</v>
      </c>
      <c r="N108" s="36">
        <f>SUMIFS(СВЦЭМ!$C$39:$C$782,СВЦЭМ!$A$39:$A$782,$A108,СВЦЭМ!$B$39:$B$782,N$83)+'СЕТ СН'!$H$12+СВЦЭМ!$D$10+'СЕТ СН'!$H$6-'СЕТ СН'!$H$22</f>
        <v>963.75098178999997</v>
      </c>
      <c r="O108" s="36">
        <f>SUMIFS(СВЦЭМ!$C$39:$C$782,СВЦЭМ!$A$39:$A$782,$A108,СВЦЭМ!$B$39:$B$782,O$83)+'СЕТ СН'!$H$12+СВЦЭМ!$D$10+'СЕТ СН'!$H$6-'СЕТ СН'!$H$22</f>
        <v>1006.22614761</v>
      </c>
      <c r="P108" s="36">
        <f>SUMIFS(СВЦЭМ!$C$39:$C$782,СВЦЭМ!$A$39:$A$782,$A108,СВЦЭМ!$B$39:$B$782,P$83)+'СЕТ СН'!$H$12+СВЦЭМ!$D$10+'СЕТ СН'!$H$6-'СЕТ СН'!$H$22</f>
        <v>1016.66399629</v>
      </c>
      <c r="Q108" s="36">
        <f>SUMIFS(СВЦЭМ!$C$39:$C$782,СВЦЭМ!$A$39:$A$782,$A108,СВЦЭМ!$B$39:$B$782,Q$83)+'СЕТ СН'!$H$12+СВЦЭМ!$D$10+'СЕТ СН'!$H$6-'СЕТ СН'!$H$22</f>
        <v>1023.79453956</v>
      </c>
      <c r="R108" s="36">
        <f>SUMIFS(СВЦЭМ!$C$39:$C$782,СВЦЭМ!$A$39:$A$782,$A108,СВЦЭМ!$B$39:$B$782,R$83)+'СЕТ СН'!$H$12+СВЦЭМ!$D$10+'СЕТ СН'!$H$6-'СЕТ СН'!$H$22</f>
        <v>992.4901724099999</v>
      </c>
      <c r="S108" s="36">
        <f>SUMIFS(СВЦЭМ!$C$39:$C$782,СВЦЭМ!$A$39:$A$782,$A108,СВЦЭМ!$B$39:$B$782,S$83)+'СЕТ СН'!$H$12+СВЦЭМ!$D$10+'СЕТ СН'!$H$6-'СЕТ СН'!$H$22</f>
        <v>921.10471512999993</v>
      </c>
      <c r="T108" s="36">
        <f>SUMIFS(СВЦЭМ!$C$39:$C$782,СВЦЭМ!$A$39:$A$782,$A108,СВЦЭМ!$B$39:$B$782,T$83)+'СЕТ СН'!$H$12+СВЦЭМ!$D$10+'СЕТ СН'!$H$6-'СЕТ СН'!$H$22</f>
        <v>910.4101890899999</v>
      </c>
      <c r="U108" s="36">
        <f>SUMIFS(СВЦЭМ!$C$39:$C$782,СВЦЭМ!$A$39:$A$782,$A108,СВЦЭМ!$B$39:$B$782,U$83)+'СЕТ СН'!$H$12+СВЦЭМ!$D$10+'СЕТ СН'!$H$6-'СЕТ СН'!$H$22</f>
        <v>924.34583114999998</v>
      </c>
      <c r="V108" s="36">
        <f>SUMIFS(СВЦЭМ!$C$39:$C$782,СВЦЭМ!$A$39:$A$782,$A108,СВЦЭМ!$B$39:$B$782,V$83)+'СЕТ СН'!$H$12+СВЦЭМ!$D$10+'СЕТ СН'!$H$6-'СЕТ СН'!$H$22</f>
        <v>910.95055605999994</v>
      </c>
      <c r="W108" s="36">
        <f>SUMIFS(СВЦЭМ!$C$39:$C$782,СВЦЭМ!$A$39:$A$782,$A108,СВЦЭМ!$B$39:$B$782,W$83)+'СЕТ СН'!$H$12+СВЦЭМ!$D$10+'СЕТ СН'!$H$6-'СЕТ СН'!$H$22</f>
        <v>922.33202813999992</v>
      </c>
      <c r="X108" s="36">
        <f>SUMIFS(СВЦЭМ!$C$39:$C$782,СВЦЭМ!$A$39:$A$782,$A108,СВЦЭМ!$B$39:$B$782,X$83)+'СЕТ СН'!$H$12+СВЦЭМ!$D$10+'СЕТ СН'!$H$6-'СЕТ СН'!$H$22</f>
        <v>904.21785508999994</v>
      </c>
      <c r="Y108" s="36">
        <f>SUMIFS(СВЦЭМ!$C$39:$C$782,СВЦЭМ!$A$39:$A$782,$A108,СВЦЭМ!$B$39:$B$782,Y$83)+'СЕТ СН'!$H$12+СВЦЭМ!$D$10+'СЕТ СН'!$H$6-'СЕТ СН'!$H$22</f>
        <v>857.92039138999996</v>
      </c>
    </row>
    <row r="109" spans="1:25" ht="15.75" x14ac:dyDescent="0.2">
      <c r="A109" s="35">
        <f t="shared" si="2"/>
        <v>44373</v>
      </c>
      <c r="B109" s="36">
        <f>SUMIFS(СВЦЭМ!$C$39:$C$782,СВЦЭМ!$A$39:$A$782,$A109,СВЦЭМ!$B$39:$B$782,B$83)+'СЕТ СН'!$H$12+СВЦЭМ!$D$10+'СЕТ СН'!$H$6-'СЕТ СН'!$H$22</f>
        <v>895.65629421999995</v>
      </c>
      <c r="C109" s="36">
        <f>SUMIFS(СВЦЭМ!$C$39:$C$782,СВЦЭМ!$A$39:$A$782,$A109,СВЦЭМ!$B$39:$B$782,C$83)+'СЕТ СН'!$H$12+СВЦЭМ!$D$10+'СЕТ СН'!$H$6-'СЕТ СН'!$H$22</f>
        <v>986.42381017999992</v>
      </c>
      <c r="D109" s="36">
        <f>SUMIFS(СВЦЭМ!$C$39:$C$782,СВЦЭМ!$A$39:$A$782,$A109,СВЦЭМ!$B$39:$B$782,D$83)+'СЕТ СН'!$H$12+СВЦЭМ!$D$10+'СЕТ СН'!$H$6-'СЕТ СН'!$H$22</f>
        <v>1003.0345757699999</v>
      </c>
      <c r="E109" s="36">
        <f>SUMIFS(СВЦЭМ!$C$39:$C$782,СВЦЭМ!$A$39:$A$782,$A109,СВЦЭМ!$B$39:$B$782,E$83)+'СЕТ СН'!$H$12+СВЦЭМ!$D$10+'СЕТ СН'!$H$6-'СЕТ СН'!$H$22</f>
        <v>1002.5036473199999</v>
      </c>
      <c r="F109" s="36">
        <f>SUMIFS(СВЦЭМ!$C$39:$C$782,СВЦЭМ!$A$39:$A$782,$A109,СВЦЭМ!$B$39:$B$782,F$83)+'СЕТ СН'!$H$12+СВЦЭМ!$D$10+'СЕТ СН'!$H$6-'СЕТ СН'!$H$22</f>
        <v>1003.7593224499999</v>
      </c>
      <c r="G109" s="36">
        <f>SUMIFS(СВЦЭМ!$C$39:$C$782,СВЦЭМ!$A$39:$A$782,$A109,СВЦЭМ!$B$39:$B$782,G$83)+'СЕТ СН'!$H$12+СВЦЭМ!$D$10+'СЕТ СН'!$H$6-'СЕТ СН'!$H$22</f>
        <v>1000.5467017899999</v>
      </c>
      <c r="H109" s="36">
        <f>SUMIFS(СВЦЭМ!$C$39:$C$782,СВЦЭМ!$A$39:$A$782,$A109,СВЦЭМ!$B$39:$B$782,H$83)+'СЕТ СН'!$H$12+СВЦЭМ!$D$10+'СЕТ СН'!$H$6-'СЕТ СН'!$H$22</f>
        <v>1001.0008178899999</v>
      </c>
      <c r="I109" s="36">
        <f>SUMIFS(СВЦЭМ!$C$39:$C$782,СВЦЭМ!$A$39:$A$782,$A109,СВЦЭМ!$B$39:$B$782,I$83)+'СЕТ СН'!$H$12+СВЦЭМ!$D$10+'СЕТ СН'!$H$6-'СЕТ СН'!$H$22</f>
        <v>982.24353618999999</v>
      </c>
      <c r="J109" s="36">
        <f>SUMIFS(СВЦЭМ!$C$39:$C$782,СВЦЭМ!$A$39:$A$782,$A109,СВЦЭМ!$B$39:$B$782,J$83)+'СЕТ СН'!$H$12+СВЦЭМ!$D$10+'СЕТ СН'!$H$6-'СЕТ СН'!$H$22</f>
        <v>917.48754196999994</v>
      </c>
      <c r="K109" s="36">
        <f>SUMIFS(СВЦЭМ!$C$39:$C$782,СВЦЭМ!$A$39:$A$782,$A109,СВЦЭМ!$B$39:$B$782,K$83)+'СЕТ СН'!$H$12+СВЦЭМ!$D$10+'СЕТ СН'!$H$6-'СЕТ СН'!$H$22</f>
        <v>876.62140936999992</v>
      </c>
      <c r="L109" s="36">
        <f>SUMIFS(СВЦЭМ!$C$39:$C$782,СВЦЭМ!$A$39:$A$782,$A109,СВЦЭМ!$B$39:$B$782,L$83)+'СЕТ СН'!$H$12+СВЦЭМ!$D$10+'СЕТ СН'!$H$6-'СЕТ СН'!$H$22</f>
        <v>881.70149242999992</v>
      </c>
      <c r="M109" s="36">
        <f>SUMIFS(СВЦЭМ!$C$39:$C$782,СВЦЭМ!$A$39:$A$782,$A109,СВЦЭМ!$B$39:$B$782,M$83)+'СЕТ СН'!$H$12+СВЦЭМ!$D$10+'СЕТ СН'!$H$6-'СЕТ СН'!$H$22</f>
        <v>898.04442992999998</v>
      </c>
      <c r="N109" s="36">
        <f>SUMIFS(СВЦЭМ!$C$39:$C$782,СВЦЭМ!$A$39:$A$782,$A109,СВЦЭМ!$B$39:$B$782,N$83)+'СЕТ СН'!$H$12+СВЦЭМ!$D$10+'СЕТ СН'!$H$6-'СЕТ СН'!$H$22</f>
        <v>953.77424983999992</v>
      </c>
      <c r="O109" s="36">
        <f>SUMIFS(СВЦЭМ!$C$39:$C$782,СВЦЭМ!$A$39:$A$782,$A109,СВЦЭМ!$B$39:$B$782,O$83)+'СЕТ СН'!$H$12+СВЦЭМ!$D$10+'СЕТ СН'!$H$6-'СЕТ СН'!$H$22</f>
        <v>956.99304470999994</v>
      </c>
      <c r="P109" s="36">
        <f>SUMIFS(СВЦЭМ!$C$39:$C$782,СВЦЭМ!$A$39:$A$782,$A109,СВЦЭМ!$B$39:$B$782,P$83)+'СЕТ СН'!$H$12+СВЦЭМ!$D$10+'СЕТ СН'!$H$6-'СЕТ СН'!$H$22</f>
        <v>960.40807869999992</v>
      </c>
      <c r="Q109" s="36">
        <f>SUMIFS(СВЦЭМ!$C$39:$C$782,СВЦЭМ!$A$39:$A$782,$A109,СВЦЭМ!$B$39:$B$782,Q$83)+'СЕТ СН'!$H$12+СВЦЭМ!$D$10+'СЕТ СН'!$H$6-'СЕТ СН'!$H$22</f>
        <v>959.47276545999989</v>
      </c>
      <c r="R109" s="36">
        <f>SUMIFS(СВЦЭМ!$C$39:$C$782,СВЦЭМ!$A$39:$A$782,$A109,СВЦЭМ!$B$39:$B$782,R$83)+'СЕТ СН'!$H$12+СВЦЭМ!$D$10+'СЕТ СН'!$H$6-'СЕТ СН'!$H$22</f>
        <v>922.65778764999993</v>
      </c>
      <c r="S109" s="36">
        <f>SUMIFS(СВЦЭМ!$C$39:$C$782,СВЦЭМ!$A$39:$A$782,$A109,СВЦЭМ!$B$39:$B$782,S$83)+'СЕТ СН'!$H$12+СВЦЭМ!$D$10+'СЕТ СН'!$H$6-'СЕТ СН'!$H$22</f>
        <v>885.06975065999995</v>
      </c>
      <c r="T109" s="36">
        <f>SUMIFS(СВЦЭМ!$C$39:$C$782,СВЦЭМ!$A$39:$A$782,$A109,СВЦЭМ!$B$39:$B$782,T$83)+'СЕТ СН'!$H$12+СВЦЭМ!$D$10+'СЕТ СН'!$H$6-'СЕТ СН'!$H$22</f>
        <v>877.03351969999994</v>
      </c>
      <c r="U109" s="36">
        <f>SUMIFS(СВЦЭМ!$C$39:$C$782,СВЦЭМ!$A$39:$A$782,$A109,СВЦЭМ!$B$39:$B$782,U$83)+'СЕТ СН'!$H$12+СВЦЭМ!$D$10+'СЕТ СН'!$H$6-'СЕТ СН'!$H$22</f>
        <v>884.88184734999993</v>
      </c>
      <c r="V109" s="36">
        <f>SUMIFS(СВЦЭМ!$C$39:$C$782,СВЦЭМ!$A$39:$A$782,$A109,СВЦЭМ!$B$39:$B$782,V$83)+'СЕТ СН'!$H$12+СВЦЭМ!$D$10+'СЕТ СН'!$H$6-'СЕТ СН'!$H$22</f>
        <v>874.50392136999994</v>
      </c>
      <c r="W109" s="36">
        <f>SUMIFS(СВЦЭМ!$C$39:$C$782,СВЦЭМ!$A$39:$A$782,$A109,СВЦЭМ!$B$39:$B$782,W$83)+'СЕТ СН'!$H$12+СВЦЭМ!$D$10+'СЕТ СН'!$H$6-'СЕТ СН'!$H$22</f>
        <v>889.7194823399999</v>
      </c>
      <c r="X109" s="36">
        <f>SUMIFS(СВЦЭМ!$C$39:$C$782,СВЦЭМ!$A$39:$A$782,$A109,СВЦЭМ!$B$39:$B$782,X$83)+'СЕТ СН'!$H$12+СВЦЭМ!$D$10+'СЕТ СН'!$H$6-'СЕТ СН'!$H$22</f>
        <v>876.82500632999995</v>
      </c>
      <c r="Y109" s="36">
        <f>SUMIFS(СВЦЭМ!$C$39:$C$782,СВЦЭМ!$A$39:$A$782,$A109,СВЦЭМ!$B$39:$B$782,Y$83)+'СЕТ СН'!$H$12+СВЦЭМ!$D$10+'СЕТ СН'!$H$6-'СЕТ СН'!$H$22</f>
        <v>834.03019578999999</v>
      </c>
    </row>
    <row r="110" spans="1:25" ht="15.75" x14ac:dyDescent="0.2">
      <c r="A110" s="35">
        <f t="shared" si="2"/>
        <v>44374</v>
      </c>
      <c r="B110" s="36">
        <f>SUMIFS(СВЦЭМ!$C$39:$C$782,СВЦЭМ!$A$39:$A$782,$A110,СВЦЭМ!$B$39:$B$782,B$83)+'СЕТ СН'!$H$12+СВЦЭМ!$D$10+'СЕТ СН'!$H$6-'СЕТ СН'!$H$22</f>
        <v>855.56621945999996</v>
      </c>
      <c r="C110" s="36">
        <f>SUMIFS(СВЦЭМ!$C$39:$C$782,СВЦЭМ!$A$39:$A$782,$A110,СВЦЭМ!$B$39:$B$782,C$83)+'СЕТ СН'!$H$12+СВЦЭМ!$D$10+'СЕТ СН'!$H$6-'СЕТ СН'!$H$22</f>
        <v>903.2068577</v>
      </c>
      <c r="D110" s="36">
        <f>SUMIFS(СВЦЭМ!$C$39:$C$782,СВЦЭМ!$A$39:$A$782,$A110,СВЦЭМ!$B$39:$B$782,D$83)+'СЕТ СН'!$H$12+СВЦЭМ!$D$10+'СЕТ СН'!$H$6-'СЕТ СН'!$H$22</f>
        <v>978.66374917999997</v>
      </c>
      <c r="E110" s="36">
        <f>SUMIFS(СВЦЭМ!$C$39:$C$782,СВЦЭМ!$A$39:$A$782,$A110,СВЦЭМ!$B$39:$B$782,E$83)+'СЕТ СН'!$H$12+СВЦЭМ!$D$10+'СЕТ СН'!$H$6-'СЕТ СН'!$H$22</f>
        <v>997.36372994999999</v>
      </c>
      <c r="F110" s="36">
        <f>SUMIFS(СВЦЭМ!$C$39:$C$782,СВЦЭМ!$A$39:$A$782,$A110,СВЦЭМ!$B$39:$B$782,F$83)+'СЕТ СН'!$H$12+СВЦЭМ!$D$10+'СЕТ СН'!$H$6-'СЕТ СН'!$H$22</f>
        <v>998.23103930999991</v>
      </c>
      <c r="G110" s="36">
        <f>SUMIFS(СВЦЭМ!$C$39:$C$782,СВЦЭМ!$A$39:$A$782,$A110,СВЦЭМ!$B$39:$B$782,G$83)+'СЕТ СН'!$H$12+СВЦЭМ!$D$10+'СЕТ СН'!$H$6-'СЕТ СН'!$H$22</f>
        <v>1001.5066571299999</v>
      </c>
      <c r="H110" s="36">
        <f>SUMIFS(СВЦЭМ!$C$39:$C$782,СВЦЭМ!$A$39:$A$782,$A110,СВЦЭМ!$B$39:$B$782,H$83)+'СЕТ СН'!$H$12+СВЦЭМ!$D$10+'СЕТ СН'!$H$6-'СЕТ СН'!$H$22</f>
        <v>983.02154813999994</v>
      </c>
      <c r="I110" s="36">
        <f>SUMIFS(СВЦЭМ!$C$39:$C$782,СВЦЭМ!$A$39:$A$782,$A110,СВЦЭМ!$B$39:$B$782,I$83)+'СЕТ СН'!$H$12+СВЦЭМ!$D$10+'СЕТ СН'!$H$6-'СЕТ СН'!$H$22</f>
        <v>909.39241111999991</v>
      </c>
      <c r="J110" s="36">
        <f>SUMIFS(СВЦЭМ!$C$39:$C$782,СВЦЭМ!$A$39:$A$782,$A110,СВЦЭМ!$B$39:$B$782,J$83)+'СЕТ СН'!$H$12+СВЦЭМ!$D$10+'СЕТ СН'!$H$6-'СЕТ СН'!$H$22</f>
        <v>856.96002037999995</v>
      </c>
      <c r="K110" s="36">
        <f>SUMIFS(СВЦЭМ!$C$39:$C$782,СВЦЭМ!$A$39:$A$782,$A110,СВЦЭМ!$B$39:$B$782,K$83)+'СЕТ СН'!$H$12+СВЦЭМ!$D$10+'СЕТ СН'!$H$6-'СЕТ СН'!$H$22</f>
        <v>849.88111292999997</v>
      </c>
      <c r="L110" s="36">
        <f>SUMIFS(СВЦЭМ!$C$39:$C$782,СВЦЭМ!$A$39:$A$782,$A110,СВЦЭМ!$B$39:$B$782,L$83)+'СЕТ СН'!$H$12+СВЦЭМ!$D$10+'СЕТ СН'!$H$6-'СЕТ СН'!$H$22</f>
        <v>841.71495600999992</v>
      </c>
      <c r="M110" s="36">
        <f>SUMIFS(СВЦЭМ!$C$39:$C$782,СВЦЭМ!$A$39:$A$782,$A110,СВЦЭМ!$B$39:$B$782,M$83)+'СЕТ СН'!$H$12+СВЦЭМ!$D$10+'СЕТ СН'!$H$6-'СЕТ СН'!$H$22</f>
        <v>863.09012298999994</v>
      </c>
      <c r="N110" s="36">
        <f>SUMIFS(СВЦЭМ!$C$39:$C$782,СВЦЭМ!$A$39:$A$782,$A110,СВЦЭМ!$B$39:$B$782,N$83)+'СЕТ СН'!$H$12+СВЦЭМ!$D$10+'СЕТ СН'!$H$6-'СЕТ СН'!$H$22</f>
        <v>931.68279600999995</v>
      </c>
      <c r="O110" s="36">
        <f>SUMIFS(СВЦЭМ!$C$39:$C$782,СВЦЭМ!$A$39:$A$782,$A110,СВЦЭМ!$B$39:$B$782,O$83)+'СЕТ СН'!$H$12+СВЦЭМ!$D$10+'СЕТ СН'!$H$6-'СЕТ СН'!$H$22</f>
        <v>979.50773459999994</v>
      </c>
      <c r="P110" s="36">
        <f>SUMIFS(СВЦЭМ!$C$39:$C$782,СВЦЭМ!$A$39:$A$782,$A110,СВЦЭМ!$B$39:$B$782,P$83)+'СЕТ СН'!$H$12+СВЦЭМ!$D$10+'СЕТ СН'!$H$6-'СЕТ СН'!$H$22</f>
        <v>986.36541029999989</v>
      </c>
      <c r="Q110" s="36">
        <f>SUMIFS(СВЦЭМ!$C$39:$C$782,СВЦЭМ!$A$39:$A$782,$A110,СВЦЭМ!$B$39:$B$782,Q$83)+'СЕТ СН'!$H$12+СВЦЭМ!$D$10+'СЕТ СН'!$H$6-'СЕТ СН'!$H$22</f>
        <v>988.97580461999996</v>
      </c>
      <c r="R110" s="36">
        <f>SUMIFS(СВЦЭМ!$C$39:$C$782,СВЦЭМ!$A$39:$A$782,$A110,СВЦЭМ!$B$39:$B$782,R$83)+'СЕТ СН'!$H$12+СВЦЭМ!$D$10+'СЕТ СН'!$H$6-'СЕТ СН'!$H$22</f>
        <v>952.4178227299999</v>
      </c>
      <c r="S110" s="36">
        <f>SUMIFS(СВЦЭМ!$C$39:$C$782,СВЦЭМ!$A$39:$A$782,$A110,СВЦЭМ!$B$39:$B$782,S$83)+'СЕТ СН'!$H$12+СВЦЭМ!$D$10+'СЕТ СН'!$H$6-'СЕТ СН'!$H$22</f>
        <v>888.8751001899999</v>
      </c>
      <c r="T110" s="36">
        <f>SUMIFS(СВЦЭМ!$C$39:$C$782,СВЦЭМ!$A$39:$A$782,$A110,СВЦЭМ!$B$39:$B$782,T$83)+'СЕТ СН'!$H$12+СВЦЭМ!$D$10+'СЕТ СН'!$H$6-'СЕТ СН'!$H$22</f>
        <v>851.53597304999994</v>
      </c>
      <c r="U110" s="36">
        <f>SUMIFS(СВЦЭМ!$C$39:$C$782,СВЦЭМ!$A$39:$A$782,$A110,СВЦЭМ!$B$39:$B$782,U$83)+'СЕТ СН'!$H$12+СВЦЭМ!$D$10+'СЕТ СН'!$H$6-'СЕТ СН'!$H$22</f>
        <v>847.49360094999997</v>
      </c>
      <c r="V110" s="36">
        <f>SUMIFS(СВЦЭМ!$C$39:$C$782,СВЦЭМ!$A$39:$A$782,$A110,СВЦЭМ!$B$39:$B$782,V$83)+'СЕТ СН'!$H$12+СВЦЭМ!$D$10+'СЕТ СН'!$H$6-'СЕТ СН'!$H$22</f>
        <v>829.41391051999994</v>
      </c>
      <c r="W110" s="36">
        <f>SUMIFS(СВЦЭМ!$C$39:$C$782,СВЦЭМ!$A$39:$A$782,$A110,СВЦЭМ!$B$39:$B$782,W$83)+'СЕТ СН'!$H$12+СВЦЭМ!$D$10+'СЕТ СН'!$H$6-'СЕТ СН'!$H$22</f>
        <v>830.29503189999991</v>
      </c>
      <c r="X110" s="36">
        <f>SUMIFS(СВЦЭМ!$C$39:$C$782,СВЦЭМ!$A$39:$A$782,$A110,СВЦЭМ!$B$39:$B$782,X$83)+'СЕТ СН'!$H$12+СВЦЭМ!$D$10+'СЕТ СН'!$H$6-'СЕТ СН'!$H$22</f>
        <v>827.05967457999998</v>
      </c>
      <c r="Y110" s="36">
        <f>SUMIFS(СВЦЭМ!$C$39:$C$782,СВЦЭМ!$A$39:$A$782,$A110,СВЦЭМ!$B$39:$B$782,Y$83)+'СЕТ СН'!$H$12+СВЦЭМ!$D$10+'СЕТ СН'!$H$6-'СЕТ СН'!$H$22</f>
        <v>824.25356452999995</v>
      </c>
    </row>
    <row r="111" spans="1:25" ht="15.75" x14ac:dyDescent="0.2">
      <c r="A111" s="35">
        <f t="shared" si="2"/>
        <v>44375</v>
      </c>
      <c r="B111" s="36">
        <f>SUMIFS(СВЦЭМ!$C$39:$C$782,СВЦЭМ!$A$39:$A$782,$A111,СВЦЭМ!$B$39:$B$782,B$83)+'СЕТ СН'!$H$12+СВЦЭМ!$D$10+'СЕТ СН'!$H$6-'СЕТ СН'!$H$22</f>
        <v>869.81252643999994</v>
      </c>
      <c r="C111" s="36">
        <f>SUMIFS(СВЦЭМ!$C$39:$C$782,СВЦЭМ!$A$39:$A$782,$A111,СВЦЭМ!$B$39:$B$782,C$83)+'СЕТ СН'!$H$12+СВЦЭМ!$D$10+'СЕТ СН'!$H$6-'СЕТ СН'!$H$22</f>
        <v>949.80057237999995</v>
      </c>
      <c r="D111" s="36">
        <f>SUMIFS(СВЦЭМ!$C$39:$C$782,СВЦЭМ!$A$39:$A$782,$A111,СВЦЭМ!$B$39:$B$782,D$83)+'СЕТ СН'!$H$12+СВЦЭМ!$D$10+'СЕТ СН'!$H$6-'СЕТ СН'!$H$22</f>
        <v>966.58288134999998</v>
      </c>
      <c r="E111" s="36">
        <f>SUMIFS(СВЦЭМ!$C$39:$C$782,СВЦЭМ!$A$39:$A$782,$A111,СВЦЭМ!$B$39:$B$782,E$83)+'СЕТ СН'!$H$12+СВЦЭМ!$D$10+'СЕТ СН'!$H$6-'СЕТ СН'!$H$22</f>
        <v>979.48560359999999</v>
      </c>
      <c r="F111" s="36">
        <f>SUMIFS(СВЦЭМ!$C$39:$C$782,СВЦЭМ!$A$39:$A$782,$A111,СВЦЭМ!$B$39:$B$782,F$83)+'СЕТ СН'!$H$12+СВЦЭМ!$D$10+'СЕТ СН'!$H$6-'СЕТ СН'!$H$22</f>
        <v>977.7866027099999</v>
      </c>
      <c r="G111" s="36">
        <f>SUMIFS(СВЦЭМ!$C$39:$C$782,СВЦЭМ!$A$39:$A$782,$A111,СВЦЭМ!$B$39:$B$782,G$83)+'СЕТ СН'!$H$12+СВЦЭМ!$D$10+'СЕТ СН'!$H$6-'СЕТ СН'!$H$22</f>
        <v>963.72067146999996</v>
      </c>
      <c r="H111" s="36">
        <f>SUMIFS(СВЦЭМ!$C$39:$C$782,СВЦЭМ!$A$39:$A$782,$A111,СВЦЭМ!$B$39:$B$782,H$83)+'СЕТ СН'!$H$12+СВЦЭМ!$D$10+'СЕТ СН'!$H$6-'СЕТ СН'!$H$22</f>
        <v>966.46591683999998</v>
      </c>
      <c r="I111" s="36">
        <f>SUMIFS(СВЦЭМ!$C$39:$C$782,СВЦЭМ!$A$39:$A$782,$A111,СВЦЭМ!$B$39:$B$782,I$83)+'СЕТ СН'!$H$12+СВЦЭМ!$D$10+'СЕТ СН'!$H$6-'СЕТ СН'!$H$22</f>
        <v>1020.4285972099999</v>
      </c>
      <c r="J111" s="36">
        <f>SUMIFS(СВЦЭМ!$C$39:$C$782,СВЦЭМ!$A$39:$A$782,$A111,СВЦЭМ!$B$39:$B$782,J$83)+'СЕТ СН'!$H$12+СВЦЭМ!$D$10+'СЕТ СН'!$H$6-'СЕТ СН'!$H$22</f>
        <v>949.9442694899999</v>
      </c>
      <c r="K111" s="36">
        <f>SUMIFS(СВЦЭМ!$C$39:$C$782,СВЦЭМ!$A$39:$A$782,$A111,СВЦЭМ!$B$39:$B$782,K$83)+'СЕТ СН'!$H$12+СВЦЭМ!$D$10+'СЕТ СН'!$H$6-'СЕТ СН'!$H$22</f>
        <v>903.83809208999992</v>
      </c>
      <c r="L111" s="36">
        <f>SUMIFS(СВЦЭМ!$C$39:$C$782,СВЦЭМ!$A$39:$A$782,$A111,СВЦЭМ!$B$39:$B$782,L$83)+'СЕТ СН'!$H$12+СВЦЭМ!$D$10+'СЕТ СН'!$H$6-'СЕТ СН'!$H$22</f>
        <v>874.21024826999997</v>
      </c>
      <c r="M111" s="36">
        <f>SUMIFS(СВЦЭМ!$C$39:$C$782,СВЦЭМ!$A$39:$A$782,$A111,СВЦЭМ!$B$39:$B$782,M$83)+'СЕТ СН'!$H$12+СВЦЭМ!$D$10+'СЕТ СН'!$H$6-'СЕТ СН'!$H$22</f>
        <v>906.07015996999996</v>
      </c>
      <c r="N111" s="36">
        <f>SUMIFS(СВЦЭМ!$C$39:$C$782,СВЦЭМ!$A$39:$A$782,$A111,СВЦЭМ!$B$39:$B$782,N$83)+'СЕТ СН'!$H$12+СВЦЭМ!$D$10+'СЕТ СН'!$H$6-'СЕТ СН'!$H$22</f>
        <v>983.55403478999995</v>
      </c>
      <c r="O111" s="36">
        <f>SUMIFS(СВЦЭМ!$C$39:$C$782,СВЦЭМ!$A$39:$A$782,$A111,СВЦЭМ!$B$39:$B$782,O$83)+'СЕТ СН'!$H$12+СВЦЭМ!$D$10+'СЕТ СН'!$H$6-'СЕТ СН'!$H$22</f>
        <v>1008.8526928699999</v>
      </c>
      <c r="P111" s="36">
        <f>SUMIFS(СВЦЭМ!$C$39:$C$782,СВЦЭМ!$A$39:$A$782,$A111,СВЦЭМ!$B$39:$B$782,P$83)+'СЕТ СН'!$H$12+СВЦЭМ!$D$10+'СЕТ СН'!$H$6-'СЕТ СН'!$H$22</f>
        <v>1015.1787174299999</v>
      </c>
      <c r="Q111" s="36">
        <f>SUMIFS(СВЦЭМ!$C$39:$C$782,СВЦЭМ!$A$39:$A$782,$A111,СВЦЭМ!$B$39:$B$782,Q$83)+'СЕТ СН'!$H$12+СВЦЭМ!$D$10+'СЕТ СН'!$H$6-'СЕТ СН'!$H$22</f>
        <v>1008.8113950699999</v>
      </c>
      <c r="R111" s="36">
        <f>SUMIFS(СВЦЭМ!$C$39:$C$782,СВЦЭМ!$A$39:$A$782,$A111,СВЦЭМ!$B$39:$B$782,R$83)+'СЕТ СН'!$H$12+СВЦЭМ!$D$10+'СЕТ СН'!$H$6-'СЕТ СН'!$H$22</f>
        <v>978.53007033999995</v>
      </c>
      <c r="S111" s="36">
        <f>SUMIFS(СВЦЭМ!$C$39:$C$782,СВЦЭМ!$A$39:$A$782,$A111,СВЦЭМ!$B$39:$B$782,S$83)+'СЕТ СН'!$H$12+СВЦЭМ!$D$10+'СЕТ СН'!$H$6-'СЕТ СН'!$H$22</f>
        <v>929.54894439999998</v>
      </c>
      <c r="T111" s="36">
        <f>SUMIFS(СВЦЭМ!$C$39:$C$782,СВЦЭМ!$A$39:$A$782,$A111,СВЦЭМ!$B$39:$B$782,T$83)+'СЕТ СН'!$H$12+СВЦЭМ!$D$10+'СЕТ СН'!$H$6-'СЕТ СН'!$H$22</f>
        <v>872.56642877999991</v>
      </c>
      <c r="U111" s="36">
        <f>SUMIFS(СВЦЭМ!$C$39:$C$782,СВЦЭМ!$A$39:$A$782,$A111,СВЦЭМ!$B$39:$B$782,U$83)+'СЕТ СН'!$H$12+СВЦЭМ!$D$10+'СЕТ СН'!$H$6-'СЕТ СН'!$H$22</f>
        <v>883.15452291999998</v>
      </c>
      <c r="V111" s="36">
        <f>SUMIFS(СВЦЭМ!$C$39:$C$782,СВЦЭМ!$A$39:$A$782,$A111,СВЦЭМ!$B$39:$B$782,V$83)+'СЕТ СН'!$H$12+СВЦЭМ!$D$10+'СЕТ СН'!$H$6-'СЕТ СН'!$H$22</f>
        <v>849.06322112999999</v>
      </c>
      <c r="W111" s="36">
        <f>SUMIFS(СВЦЭМ!$C$39:$C$782,СВЦЭМ!$A$39:$A$782,$A111,СВЦЭМ!$B$39:$B$782,W$83)+'СЕТ СН'!$H$12+СВЦЭМ!$D$10+'СЕТ СН'!$H$6-'СЕТ СН'!$H$22</f>
        <v>860.46148894999999</v>
      </c>
      <c r="X111" s="36">
        <f>SUMIFS(СВЦЭМ!$C$39:$C$782,СВЦЭМ!$A$39:$A$782,$A111,СВЦЭМ!$B$39:$B$782,X$83)+'СЕТ СН'!$H$12+СВЦЭМ!$D$10+'СЕТ СН'!$H$6-'СЕТ СН'!$H$22</f>
        <v>868.63364805999993</v>
      </c>
      <c r="Y111" s="36">
        <f>SUMIFS(СВЦЭМ!$C$39:$C$782,СВЦЭМ!$A$39:$A$782,$A111,СВЦЭМ!$B$39:$B$782,Y$83)+'СЕТ СН'!$H$12+СВЦЭМ!$D$10+'СЕТ СН'!$H$6-'СЕТ СН'!$H$22</f>
        <v>914.55061351999996</v>
      </c>
    </row>
    <row r="112" spans="1:25" ht="15.75" x14ac:dyDescent="0.2">
      <c r="A112" s="35">
        <f t="shared" si="2"/>
        <v>44376</v>
      </c>
      <c r="B112" s="36">
        <f>SUMIFS(СВЦЭМ!$C$39:$C$782,СВЦЭМ!$A$39:$A$782,$A112,СВЦЭМ!$B$39:$B$782,B$83)+'СЕТ СН'!$H$12+СВЦЭМ!$D$10+'СЕТ СН'!$H$6-'СЕТ СН'!$H$22</f>
        <v>913.29287457999999</v>
      </c>
      <c r="C112" s="36">
        <f>SUMIFS(СВЦЭМ!$C$39:$C$782,СВЦЭМ!$A$39:$A$782,$A112,СВЦЭМ!$B$39:$B$782,C$83)+'СЕТ СН'!$H$12+СВЦЭМ!$D$10+'СЕТ СН'!$H$6-'СЕТ СН'!$H$22</f>
        <v>947.1153736</v>
      </c>
      <c r="D112" s="36">
        <f>SUMIFS(СВЦЭМ!$C$39:$C$782,СВЦЭМ!$A$39:$A$782,$A112,СВЦЭМ!$B$39:$B$782,D$83)+'СЕТ СН'!$H$12+СВЦЭМ!$D$10+'СЕТ СН'!$H$6-'СЕТ СН'!$H$22</f>
        <v>960.58795986999996</v>
      </c>
      <c r="E112" s="36">
        <f>SUMIFS(СВЦЭМ!$C$39:$C$782,СВЦЭМ!$A$39:$A$782,$A112,СВЦЭМ!$B$39:$B$782,E$83)+'СЕТ СН'!$H$12+СВЦЭМ!$D$10+'СЕТ СН'!$H$6-'СЕТ СН'!$H$22</f>
        <v>977.08180342999992</v>
      </c>
      <c r="F112" s="36">
        <f>SUMIFS(СВЦЭМ!$C$39:$C$782,СВЦЭМ!$A$39:$A$782,$A112,СВЦЭМ!$B$39:$B$782,F$83)+'СЕТ СН'!$H$12+СВЦЭМ!$D$10+'СЕТ СН'!$H$6-'СЕТ СН'!$H$22</f>
        <v>977.54647226999998</v>
      </c>
      <c r="G112" s="36">
        <f>SUMIFS(СВЦЭМ!$C$39:$C$782,СВЦЭМ!$A$39:$A$782,$A112,СВЦЭМ!$B$39:$B$782,G$83)+'СЕТ СН'!$H$12+СВЦЭМ!$D$10+'СЕТ СН'!$H$6-'СЕТ СН'!$H$22</f>
        <v>968.78840744999991</v>
      </c>
      <c r="H112" s="36">
        <f>SUMIFS(СВЦЭМ!$C$39:$C$782,СВЦЭМ!$A$39:$A$782,$A112,СВЦЭМ!$B$39:$B$782,H$83)+'СЕТ СН'!$H$12+СВЦЭМ!$D$10+'СЕТ СН'!$H$6-'СЕТ СН'!$H$22</f>
        <v>957.35851304999994</v>
      </c>
      <c r="I112" s="36">
        <f>SUMIFS(СВЦЭМ!$C$39:$C$782,СВЦЭМ!$A$39:$A$782,$A112,СВЦЭМ!$B$39:$B$782,I$83)+'СЕТ СН'!$H$12+СВЦЭМ!$D$10+'СЕТ СН'!$H$6-'СЕТ СН'!$H$22</f>
        <v>1001.53452623</v>
      </c>
      <c r="J112" s="36">
        <f>SUMIFS(СВЦЭМ!$C$39:$C$782,СВЦЭМ!$A$39:$A$782,$A112,СВЦЭМ!$B$39:$B$782,J$83)+'СЕТ СН'!$H$12+СВЦЭМ!$D$10+'СЕТ СН'!$H$6-'СЕТ СН'!$H$22</f>
        <v>940.0620366899999</v>
      </c>
      <c r="K112" s="36">
        <f>SUMIFS(СВЦЭМ!$C$39:$C$782,СВЦЭМ!$A$39:$A$782,$A112,СВЦЭМ!$B$39:$B$782,K$83)+'СЕТ СН'!$H$12+СВЦЭМ!$D$10+'СЕТ СН'!$H$6-'СЕТ СН'!$H$22</f>
        <v>900.16455197999994</v>
      </c>
      <c r="L112" s="36">
        <f>SUMIFS(СВЦЭМ!$C$39:$C$782,СВЦЭМ!$A$39:$A$782,$A112,СВЦЭМ!$B$39:$B$782,L$83)+'СЕТ СН'!$H$12+СВЦЭМ!$D$10+'СЕТ СН'!$H$6-'СЕТ СН'!$H$22</f>
        <v>871.55517066999994</v>
      </c>
      <c r="M112" s="36">
        <f>SUMIFS(СВЦЭМ!$C$39:$C$782,СВЦЭМ!$A$39:$A$782,$A112,СВЦЭМ!$B$39:$B$782,M$83)+'СЕТ СН'!$H$12+СВЦЭМ!$D$10+'СЕТ СН'!$H$6-'СЕТ СН'!$H$22</f>
        <v>897.98674112999993</v>
      </c>
      <c r="N112" s="36">
        <f>SUMIFS(СВЦЭМ!$C$39:$C$782,СВЦЭМ!$A$39:$A$782,$A112,СВЦЭМ!$B$39:$B$782,N$83)+'СЕТ СН'!$H$12+СВЦЭМ!$D$10+'СЕТ СН'!$H$6-'СЕТ СН'!$H$22</f>
        <v>975.76965126999994</v>
      </c>
      <c r="O112" s="36">
        <f>SUMIFS(СВЦЭМ!$C$39:$C$782,СВЦЭМ!$A$39:$A$782,$A112,СВЦЭМ!$B$39:$B$782,O$83)+'СЕТ СН'!$H$12+СВЦЭМ!$D$10+'СЕТ СН'!$H$6-'СЕТ СН'!$H$22</f>
        <v>1011.6697055899999</v>
      </c>
      <c r="P112" s="36">
        <f>SUMIFS(СВЦЭМ!$C$39:$C$782,СВЦЭМ!$A$39:$A$782,$A112,СВЦЭМ!$B$39:$B$782,P$83)+'СЕТ СН'!$H$12+СВЦЭМ!$D$10+'СЕТ СН'!$H$6-'СЕТ СН'!$H$22</f>
        <v>1017.58940346</v>
      </c>
      <c r="Q112" s="36">
        <f>SUMIFS(СВЦЭМ!$C$39:$C$782,СВЦЭМ!$A$39:$A$782,$A112,СВЦЭМ!$B$39:$B$782,Q$83)+'СЕТ СН'!$H$12+СВЦЭМ!$D$10+'СЕТ СН'!$H$6-'СЕТ СН'!$H$22</f>
        <v>1009.29199534</v>
      </c>
      <c r="R112" s="36">
        <f>SUMIFS(СВЦЭМ!$C$39:$C$782,СВЦЭМ!$A$39:$A$782,$A112,СВЦЭМ!$B$39:$B$782,R$83)+'СЕТ СН'!$H$12+СВЦЭМ!$D$10+'СЕТ СН'!$H$6-'СЕТ СН'!$H$22</f>
        <v>981.52633231999994</v>
      </c>
      <c r="S112" s="36">
        <f>SUMIFS(СВЦЭМ!$C$39:$C$782,СВЦЭМ!$A$39:$A$782,$A112,СВЦЭМ!$B$39:$B$782,S$83)+'СЕТ СН'!$H$12+СВЦЭМ!$D$10+'СЕТ СН'!$H$6-'СЕТ СН'!$H$22</f>
        <v>932.49818035999999</v>
      </c>
      <c r="T112" s="36">
        <f>SUMIFS(СВЦЭМ!$C$39:$C$782,СВЦЭМ!$A$39:$A$782,$A112,СВЦЭМ!$B$39:$B$782,T$83)+'СЕТ СН'!$H$12+СВЦЭМ!$D$10+'СЕТ СН'!$H$6-'СЕТ СН'!$H$22</f>
        <v>884.58295324999995</v>
      </c>
      <c r="U112" s="36">
        <f>SUMIFS(СВЦЭМ!$C$39:$C$782,СВЦЭМ!$A$39:$A$782,$A112,СВЦЭМ!$B$39:$B$782,U$83)+'СЕТ СН'!$H$12+СВЦЭМ!$D$10+'СЕТ СН'!$H$6-'СЕТ СН'!$H$22</f>
        <v>886.19177162999995</v>
      </c>
      <c r="V112" s="36">
        <f>SUMIFS(СВЦЭМ!$C$39:$C$782,СВЦЭМ!$A$39:$A$782,$A112,СВЦЭМ!$B$39:$B$782,V$83)+'СЕТ СН'!$H$12+СВЦЭМ!$D$10+'СЕТ СН'!$H$6-'СЕТ СН'!$H$22</f>
        <v>854.18344945999991</v>
      </c>
      <c r="W112" s="36">
        <f>SUMIFS(СВЦЭМ!$C$39:$C$782,СВЦЭМ!$A$39:$A$782,$A112,СВЦЭМ!$B$39:$B$782,W$83)+'СЕТ СН'!$H$12+СВЦЭМ!$D$10+'СЕТ СН'!$H$6-'СЕТ СН'!$H$22</f>
        <v>864.71371715999999</v>
      </c>
      <c r="X112" s="36">
        <f>SUMIFS(СВЦЭМ!$C$39:$C$782,СВЦЭМ!$A$39:$A$782,$A112,СВЦЭМ!$B$39:$B$782,X$83)+'СЕТ СН'!$H$12+СВЦЭМ!$D$10+'СЕТ СН'!$H$6-'СЕТ СН'!$H$22</f>
        <v>878.18800830999999</v>
      </c>
      <c r="Y112" s="36">
        <f>SUMIFS(СВЦЭМ!$C$39:$C$782,СВЦЭМ!$A$39:$A$782,$A112,СВЦЭМ!$B$39:$B$782,Y$83)+'СЕТ СН'!$H$12+СВЦЭМ!$D$10+'СЕТ СН'!$H$6-'СЕТ СН'!$H$22</f>
        <v>911.94283523999991</v>
      </c>
    </row>
    <row r="113" spans="1:27" ht="15.75" x14ac:dyDescent="0.2">
      <c r="A113" s="35">
        <f t="shared" si="2"/>
        <v>44377</v>
      </c>
      <c r="B113" s="36">
        <f>SUMIFS(СВЦЭМ!$C$39:$C$782,СВЦЭМ!$A$39:$A$782,$A113,СВЦЭМ!$B$39:$B$782,B$83)+'СЕТ СН'!$H$12+СВЦЭМ!$D$10+'СЕТ СН'!$H$6-'СЕТ СН'!$H$22</f>
        <v>914.21764930999996</v>
      </c>
      <c r="C113" s="36">
        <f>SUMIFS(СВЦЭМ!$C$39:$C$782,СВЦЭМ!$A$39:$A$782,$A113,СВЦЭМ!$B$39:$B$782,C$83)+'СЕТ СН'!$H$12+СВЦЭМ!$D$10+'СЕТ СН'!$H$6-'СЕТ СН'!$H$22</f>
        <v>1003.34570892</v>
      </c>
      <c r="D113" s="36">
        <f>SUMIFS(СВЦЭМ!$C$39:$C$782,СВЦЭМ!$A$39:$A$782,$A113,СВЦЭМ!$B$39:$B$782,D$83)+'СЕТ СН'!$H$12+СВЦЭМ!$D$10+'СЕТ СН'!$H$6-'СЕТ СН'!$H$22</f>
        <v>1087.0839555699999</v>
      </c>
      <c r="E113" s="36">
        <f>SUMIFS(СВЦЭМ!$C$39:$C$782,СВЦЭМ!$A$39:$A$782,$A113,СВЦЭМ!$B$39:$B$782,E$83)+'СЕТ СН'!$H$12+СВЦЭМ!$D$10+'СЕТ СН'!$H$6-'СЕТ СН'!$H$22</f>
        <v>1083.29036154</v>
      </c>
      <c r="F113" s="36">
        <f>SUMIFS(СВЦЭМ!$C$39:$C$782,СВЦЭМ!$A$39:$A$782,$A113,СВЦЭМ!$B$39:$B$782,F$83)+'СЕТ СН'!$H$12+СВЦЭМ!$D$10+'СЕТ СН'!$H$6-'СЕТ СН'!$H$22</f>
        <v>1081.31354197</v>
      </c>
      <c r="G113" s="36">
        <f>SUMIFS(СВЦЭМ!$C$39:$C$782,СВЦЭМ!$A$39:$A$782,$A113,СВЦЭМ!$B$39:$B$782,G$83)+'СЕТ СН'!$H$12+СВЦЭМ!$D$10+'СЕТ СН'!$H$6-'СЕТ СН'!$H$22</f>
        <v>1075.35171152</v>
      </c>
      <c r="H113" s="36">
        <f>SUMIFS(СВЦЭМ!$C$39:$C$782,СВЦЭМ!$A$39:$A$782,$A113,СВЦЭМ!$B$39:$B$782,H$83)+'СЕТ СН'!$H$12+СВЦЭМ!$D$10+'СЕТ СН'!$H$6-'СЕТ СН'!$H$22</f>
        <v>1050.8557931600001</v>
      </c>
      <c r="I113" s="36">
        <f>SUMIFS(СВЦЭМ!$C$39:$C$782,СВЦЭМ!$A$39:$A$782,$A113,СВЦЭМ!$B$39:$B$782,I$83)+'СЕТ СН'!$H$12+СВЦЭМ!$D$10+'СЕТ СН'!$H$6-'СЕТ СН'!$H$22</f>
        <v>959.04175486999998</v>
      </c>
      <c r="J113" s="36">
        <f>SUMIFS(СВЦЭМ!$C$39:$C$782,СВЦЭМ!$A$39:$A$782,$A113,СВЦЭМ!$B$39:$B$782,J$83)+'СЕТ СН'!$H$12+СВЦЭМ!$D$10+'СЕТ СН'!$H$6-'СЕТ СН'!$H$22</f>
        <v>891.45120901999996</v>
      </c>
      <c r="K113" s="36">
        <f>SUMIFS(СВЦЭМ!$C$39:$C$782,СВЦЭМ!$A$39:$A$782,$A113,СВЦЭМ!$B$39:$B$782,K$83)+'СЕТ СН'!$H$12+СВЦЭМ!$D$10+'СЕТ СН'!$H$6-'СЕТ СН'!$H$22</f>
        <v>842.87941699999999</v>
      </c>
      <c r="L113" s="36">
        <f>SUMIFS(СВЦЭМ!$C$39:$C$782,СВЦЭМ!$A$39:$A$782,$A113,СВЦЭМ!$B$39:$B$782,L$83)+'СЕТ СН'!$H$12+СВЦЭМ!$D$10+'СЕТ СН'!$H$6-'СЕТ СН'!$H$22</f>
        <v>820.07011224999997</v>
      </c>
      <c r="M113" s="36">
        <f>SUMIFS(СВЦЭМ!$C$39:$C$782,СВЦЭМ!$A$39:$A$782,$A113,СВЦЭМ!$B$39:$B$782,M$83)+'СЕТ СН'!$H$12+СВЦЭМ!$D$10+'СЕТ СН'!$H$6-'СЕТ СН'!$H$22</f>
        <v>855.59805817999995</v>
      </c>
      <c r="N113" s="36">
        <f>SUMIFS(СВЦЭМ!$C$39:$C$782,СВЦЭМ!$A$39:$A$782,$A113,СВЦЭМ!$B$39:$B$782,N$83)+'СЕТ СН'!$H$12+СВЦЭМ!$D$10+'СЕТ СН'!$H$6-'СЕТ СН'!$H$22</f>
        <v>917.67421223999997</v>
      </c>
      <c r="O113" s="36">
        <f>SUMIFS(СВЦЭМ!$C$39:$C$782,СВЦЭМ!$A$39:$A$782,$A113,СВЦЭМ!$B$39:$B$782,O$83)+'СЕТ СН'!$H$12+СВЦЭМ!$D$10+'СЕТ СН'!$H$6-'СЕТ СН'!$H$22</f>
        <v>961.9920050799999</v>
      </c>
      <c r="P113" s="36">
        <f>SUMIFS(СВЦЭМ!$C$39:$C$782,СВЦЭМ!$A$39:$A$782,$A113,СВЦЭМ!$B$39:$B$782,P$83)+'СЕТ СН'!$H$12+СВЦЭМ!$D$10+'СЕТ СН'!$H$6-'СЕТ СН'!$H$22</f>
        <v>981.9777188999999</v>
      </c>
      <c r="Q113" s="36">
        <f>SUMIFS(СВЦЭМ!$C$39:$C$782,СВЦЭМ!$A$39:$A$782,$A113,СВЦЭМ!$B$39:$B$782,Q$83)+'СЕТ СН'!$H$12+СВЦЭМ!$D$10+'СЕТ СН'!$H$6-'СЕТ СН'!$H$22</f>
        <v>968.82409082999993</v>
      </c>
      <c r="R113" s="36">
        <f>SUMIFS(СВЦЭМ!$C$39:$C$782,СВЦЭМ!$A$39:$A$782,$A113,СВЦЭМ!$B$39:$B$782,R$83)+'СЕТ СН'!$H$12+СВЦЭМ!$D$10+'СЕТ СН'!$H$6-'СЕТ СН'!$H$22</f>
        <v>928.22500936999995</v>
      </c>
      <c r="S113" s="36">
        <f>SUMIFS(СВЦЭМ!$C$39:$C$782,СВЦЭМ!$A$39:$A$782,$A113,СВЦЭМ!$B$39:$B$782,S$83)+'СЕТ СН'!$H$12+СВЦЭМ!$D$10+'СЕТ СН'!$H$6-'СЕТ СН'!$H$22</f>
        <v>865.55466635999994</v>
      </c>
      <c r="T113" s="36">
        <f>SUMIFS(СВЦЭМ!$C$39:$C$782,СВЦЭМ!$A$39:$A$782,$A113,СВЦЭМ!$B$39:$B$782,T$83)+'СЕТ СН'!$H$12+СВЦЭМ!$D$10+'СЕТ СН'!$H$6-'СЕТ СН'!$H$22</f>
        <v>838.73715971999991</v>
      </c>
      <c r="U113" s="36">
        <f>SUMIFS(СВЦЭМ!$C$39:$C$782,СВЦЭМ!$A$39:$A$782,$A113,СВЦЭМ!$B$39:$B$782,U$83)+'СЕТ СН'!$H$12+СВЦЭМ!$D$10+'СЕТ СН'!$H$6-'СЕТ СН'!$H$22</f>
        <v>840.28237831999991</v>
      </c>
      <c r="V113" s="36">
        <f>SUMIFS(СВЦЭМ!$C$39:$C$782,СВЦЭМ!$A$39:$A$782,$A113,СВЦЭМ!$B$39:$B$782,V$83)+'СЕТ СН'!$H$12+СВЦЭМ!$D$10+'СЕТ СН'!$H$6-'СЕТ СН'!$H$22</f>
        <v>822.90542105999998</v>
      </c>
      <c r="W113" s="36">
        <f>SUMIFS(СВЦЭМ!$C$39:$C$782,СВЦЭМ!$A$39:$A$782,$A113,СВЦЭМ!$B$39:$B$782,W$83)+'СЕТ СН'!$H$12+СВЦЭМ!$D$10+'СЕТ СН'!$H$6-'СЕТ СН'!$H$22</f>
        <v>825.30112675999999</v>
      </c>
      <c r="X113" s="36">
        <f>SUMIFS(СВЦЭМ!$C$39:$C$782,СВЦЭМ!$A$39:$A$782,$A113,СВЦЭМ!$B$39:$B$782,X$83)+'СЕТ СН'!$H$12+СВЦЭМ!$D$10+'СЕТ СН'!$H$6-'СЕТ СН'!$H$22</f>
        <v>834.12984703999996</v>
      </c>
      <c r="Y113" s="36">
        <f>SUMIFS(СВЦЭМ!$C$39:$C$782,СВЦЭМ!$A$39:$A$782,$A113,СВЦЭМ!$B$39:$B$782,Y$83)+'СЕТ СН'!$H$12+СВЦЭМ!$D$10+'СЕТ СН'!$H$6-'СЕТ СН'!$H$22</f>
        <v>841.27407762999997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СН'!$I$12+СВЦЭМ!$D$10+'СЕТ СН'!$I$6-'СЕТ СН'!$I$22</f>
        <v>1216.7433616999999</v>
      </c>
      <c r="C120" s="36">
        <f>SUMIFS(СВЦЭМ!$C$39:$C$782,СВЦЭМ!$A$39:$A$782,$A120,СВЦЭМ!$B$39:$B$782,C$119)+'СЕТ СН'!$I$12+СВЦЭМ!$D$10+'СЕТ СН'!$I$6-'СЕТ СН'!$I$22</f>
        <v>1278.39975798</v>
      </c>
      <c r="D120" s="36">
        <f>SUMIFS(СВЦЭМ!$C$39:$C$782,СВЦЭМ!$A$39:$A$782,$A120,СВЦЭМ!$B$39:$B$782,D$119)+'СЕТ СН'!$I$12+СВЦЭМ!$D$10+'СЕТ СН'!$I$6-'СЕТ СН'!$I$22</f>
        <v>1300.7332811199999</v>
      </c>
      <c r="E120" s="36">
        <f>SUMIFS(СВЦЭМ!$C$39:$C$782,СВЦЭМ!$A$39:$A$782,$A120,СВЦЭМ!$B$39:$B$782,E$119)+'СЕТ СН'!$I$12+СВЦЭМ!$D$10+'СЕТ СН'!$I$6-'СЕТ СН'!$I$22</f>
        <v>1309.26800841</v>
      </c>
      <c r="F120" s="36">
        <f>SUMIFS(СВЦЭМ!$C$39:$C$782,СВЦЭМ!$A$39:$A$782,$A120,СВЦЭМ!$B$39:$B$782,F$119)+'СЕТ СН'!$I$12+СВЦЭМ!$D$10+'СЕТ СН'!$I$6-'СЕТ СН'!$I$22</f>
        <v>1306.90700363</v>
      </c>
      <c r="G120" s="36">
        <f>SUMIFS(СВЦЭМ!$C$39:$C$782,СВЦЭМ!$A$39:$A$782,$A120,СВЦЭМ!$B$39:$B$782,G$119)+'СЕТ СН'!$I$12+СВЦЭМ!$D$10+'СЕТ СН'!$I$6-'СЕТ СН'!$I$22</f>
        <v>1293.23925908</v>
      </c>
      <c r="H120" s="36">
        <f>SUMIFS(СВЦЭМ!$C$39:$C$782,СВЦЭМ!$A$39:$A$782,$A120,СВЦЭМ!$B$39:$B$782,H$119)+'СЕТ СН'!$I$12+СВЦЭМ!$D$10+'СЕТ СН'!$I$6-'СЕТ СН'!$I$22</f>
        <v>1253.00527354</v>
      </c>
      <c r="I120" s="36">
        <f>SUMIFS(СВЦЭМ!$C$39:$C$782,СВЦЭМ!$A$39:$A$782,$A120,СВЦЭМ!$B$39:$B$782,I$119)+'СЕТ СН'!$I$12+СВЦЭМ!$D$10+'СЕТ СН'!$I$6-'СЕТ СН'!$I$22</f>
        <v>1164.6582568499998</v>
      </c>
      <c r="J120" s="36">
        <f>SUMIFS(СВЦЭМ!$C$39:$C$782,СВЦЭМ!$A$39:$A$782,$A120,СВЦЭМ!$B$39:$B$782,J$119)+'СЕТ СН'!$I$12+СВЦЭМ!$D$10+'СЕТ СН'!$I$6-'СЕТ СН'!$I$22</f>
        <v>1116.6086851599998</v>
      </c>
      <c r="K120" s="36">
        <f>SUMIFS(СВЦЭМ!$C$39:$C$782,СВЦЭМ!$A$39:$A$782,$A120,СВЦЭМ!$B$39:$B$782,K$119)+'СЕТ СН'!$I$12+СВЦЭМ!$D$10+'СЕТ СН'!$I$6-'СЕТ СН'!$I$22</f>
        <v>1216.0117849799999</v>
      </c>
      <c r="L120" s="36">
        <f>SUMIFS(СВЦЭМ!$C$39:$C$782,СВЦЭМ!$A$39:$A$782,$A120,СВЦЭМ!$B$39:$B$782,L$119)+'СЕТ СН'!$I$12+СВЦЭМ!$D$10+'СЕТ СН'!$I$6-'СЕТ СН'!$I$22</f>
        <v>1201.78258538</v>
      </c>
      <c r="M120" s="36">
        <f>SUMIFS(СВЦЭМ!$C$39:$C$782,СВЦЭМ!$A$39:$A$782,$A120,СВЦЭМ!$B$39:$B$782,M$119)+'СЕТ СН'!$I$12+СВЦЭМ!$D$10+'СЕТ СН'!$I$6-'СЕТ СН'!$I$22</f>
        <v>1187.8282651700001</v>
      </c>
      <c r="N120" s="36">
        <f>SUMIFS(СВЦЭМ!$C$39:$C$782,СВЦЭМ!$A$39:$A$782,$A120,СВЦЭМ!$B$39:$B$782,N$119)+'СЕТ СН'!$I$12+СВЦЭМ!$D$10+'СЕТ СН'!$I$6-'СЕТ СН'!$I$22</f>
        <v>1201.99808536</v>
      </c>
      <c r="O120" s="36">
        <f>SUMIFS(СВЦЭМ!$C$39:$C$782,СВЦЭМ!$A$39:$A$782,$A120,СВЦЭМ!$B$39:$B$782,O$119)+'СЕТ СН'!$I$12+СВЦЭМ!$D$10+'СЕТ СН'!$I$6-'СЕТ СН'!$I$22</f>
        <v>1240.2074966800001</v>
      </c>
      <c r="P120" s="36">
        <f>SUMIFS(СВЦЭМ!$C$39:$C$782,СВЦЭМ!$A$39:$A$782,$A120,СВЦЭМ!$B$39:$B$782,P$119)+'СЕТ СН'!$I$12+СВЦЭМ!$D$10+'СЕТ СН'!$I$6-'СЕТ СН'!$I$22</f>
        <v>1243.8698431799999</v>
      </c>
      <c r="Q120" s="36">
        <f>SUMIFS(СВЦЭМ!$C$39:$C$782,СВЦЭМ!$A$39:$A$782,$A120,СВЦЭМ!$B$39:$B$782,Q$119)+'СЕТ СН'!$I$12+СВЦЭМ!$D$10+'СЕТ СН'!$I$6-'СЕТ СН'!$I$22</f>
        <v>1249.87884805</v>
      </c>
      <c r="R120" s="36">
        <f>SUMIFS(СВЦЭМ!$C$39:$C$782,СВЦЭМ!$A$39:$A$782,$A120,СВЦЭМ!$B$39:$B$782,R$119)+'СЕТ СН'!$I$12+СВЦЭМ!$D$10+'СЕТ СН'!$I$6-'СЕТ СН'!$I$22</f>
        <v>1203.74735111</v>
      </c>
      <c r="S120" s="36">
        <f>SUMIFS(СВЦЭМ!$C$39:$C$782,СВЦЭМ!$A$39:$A$782,$A120,СВЦЭМ!$B$39:$B$782,S$119)+'СЕТ СН'!$I$12+СВЦЭМ!$D$10+'СЕТ СН'!$I$6-'СЕТ СН'!$I$22</f>
        <v>1205.14250956</v>
      </c>
      <c r="T120" s="36">
        <f>SUMIFS(СВЦЭМ!$C$39:$C$782,СВЦЭМ!$A$39:$A$782,$A120,СВЦЭМ!$B$39:$B$782,T$119)+'СЕТ СН'!$I$12+СВЦЭМ!$D$10+'СЕТ СН'!$I$6-'СЕТ СН'!$I$22</f>
        <v>1213.9660073299999</v>
      </c>
      <c r="U120" s="36">
        <f>SUMIFS(СВЦЭМ!$C$39:$C$782,СВЦЭМ!$A$39:$A$782,$A120,СВЦЭМ!$B$39:$B$782,U$119)+'СЕТ СН'!$I$12+СВЦЭМ!$D$10+'СЕТ СН'!$I$6-'СЕТ СН'!$I$22</f>
        <v>1210.3026388600001</v>
      </c>
      <c r="V120" s="36">
        <f>SUMIFS(СВЦЭМ!$C$39:$C$782,СВЦЭМ!$A$39:$A$782,$A120,СВЦЭМ!$B$39:$B$782,V$119)+'СЕТ СН'!$I$12+СВЦЭМ!$D$10+'СЕТ СН'!$I$6-'СЕТ СН'!$I$22</f>
        <v>1216.2871500900001</v>
      </c>
      <c r="W120" s="36">
        <f>SUMIFS(СВЦЭМ!$C$39:$C$782,СВЦЭМ!$A$39:$A$782,$A120,СВЦЭМ!$B$39:$B$782,W$119)+'СЕТ СН'!$I$12+СВЦЭМ!$D$10+'СЕТ СН'!$I$6-'СЕТ СН'!$I$22</f>
        <v>1227.7917459800001</v>
      </c>
      <c r="X120" s="36">
        <f>SUMIFS(СВЦЭМ!$C$39:$C$782,СВЦЭМ!$A$39:$A$782,$A120,СВЦЭМ!$B$39:$B$782,X$119)+'СЕТ СН'!$I$12+СВЦЭМ!$D$10+'СЕТ СН'!$I$6-'СЕТ СН'!$I$22</f>
        <v>1234.3277097199998</v>
      </c>
      <c r="Y120" s="36">
        <f>SUMIFS(СВЦЭМ!$C$39:$C$782,СВЦЭМ!$A$39:$A$782,$A120,СВЦЭМ!$B$39:$B$782,Y$119)+'СЕТ СН'!$I$12+СВЦЭМ!$D$10+'СЕТ СН'!$I$6-'СЕТ СН'!$I$22</f>
        <v>1183.9283769399999</v>
      </c>
    </row>
    <row r="121" spans="1:27" ht="15.75" x14ac:dyDescent="0.2">
      <c r="A121" s="35">
        <f>A120+1</f>
        <v>44349</v>
      </c>
      <c r="B121" s="36">
        <f>SUMIFS(СВЦЭМ!$C$39:$C$782,СВЦЭМ!$A$39:$A$782,$A121,СВЦЭМ!$B$39:$B$782,B$119)+'СЕТ СН'!$I$12+СВЦЭМ!$D$10+'СЕТ СН'!$I$6-'СЕТ СН'!$I$22</f>
        <v>1160.9331932299999</v>
      </c>
      <c r="C121" s="36">
        <f>SUMIFS(СВЦЭМ!$C$39:$C$782,СВЦЭМ!$A$39:$A$782,$A121,СВЦЭМ!$B$39:$B$782,C$119)+'СЕТ СН'!$I$12+СВЦЭМ!$D$10+'СЕТ СН'!$I$6-'СЕТ СН'!$I$22</f>
        <v>1218.1662264500001</v>
      </c>
      <c r="D121" s="36">
        <f>SUMIFS(СВЦЭМ!$C$39:$C$782,СВЦЭМ!$A$39:$A$782,$A121,СВЦЭМ!$B$39:$B$782,D$119)+'СЕТ СН'!$I$12+СВЦЭМ!$D$10+'СЕТ СН'!$I$6-'СЕТ СН'!$I$22</f>
        <v>1290.1900841699999</v>
      </c>
      <c r="E121" s="36">
        <f>SUMIFS(СВЦЭМ!$C$39:$C$782,СВЦЭМ!$A$39:$A$782,$A121,СВЦЭМ!$B$39:$B$782,E$119)+'СЕТ СН'!$I$12+СВЦЭМ!$D$10+'СЕТ СН'!$I$6-'СЕТ СН'!$I$22</f>
        <v>1296.4261840099998</v>
      </c>
      <c r="F121" s="36">
        <f>SUMIFS(СВЦЭМ!$C$39:$C$782,СВЦЭМ!$A$39:$A$782,$A121,СВЦЭМ!$B$39:$B$782,F$119)+'СЕТ СН'!$I$12+СВЦЭМ!$D$10+'СЕТ СН'!$I$6-'СЕТ СН'!$I$22</f>
        <v>1304.1094033899999</v>
      </c>
      <c r="G121" s="36">
        <f>SUMIFS(СВЦЭМ!$C$39:$C$782,СВЦЭМ!$A$39:$A$782,$A121,СВЦЭМ!$B$39:$B$782,G$119)+'СЕТ СН'!$I$12+СВЦЭМ!$D$10+'СЕТ СН'!$I$6-'СЕТ СН'!$I$22</f>
        <v>1283.5026439600001</v>
      </c>
      <c r="H121" s="36">
        <f>SUMIFS(СВЦЭМ!$C$39:$C$782,СВЦЭМ!$A$39:$A$782,$A121,СВЦЭМ!$B$39:$B$782,H$119)+'СЕТ СН'!$I$12+СВЦЭМ!$D$10+'СЕТ СН'!$I$6-'СЕТ СН'!$I$22</f>
        <v>1255.8489897300001</v>
      </c>
      <c r="I121" s="36">
        <f>SUMIFS(СВЦЭМ!$C$39:$C$782,СВЦЭМ!$A$39:$A$782,$A121,СВЦЭМ!$B$39:$B$782,I$119)+'СЕТ СН'!$I$12+СВЦЭМ!$D$10+'СЕТ СН'!$I$6-'СЕТ СН'!$I$22</f>
        <v>1191.77256012</v>
      </c>
      <c r="J121" s="36">
        <f>SUMIFS(СВЦЭМ!$C$39:$C$782,СВЦЭМ!$A$39:$A$782,$A121,СВЦЭМ!$B$39:$B$782,J$119)+'СЕТ СН'!$I$12+СВЦЭМ!$D$10+'СЕТ СН'!$I$6-'СЕТ СН'!$I$22</f>
        <v>1156.87764382</v>
      </c>
      <c r="K121" s="36">
        <f>SUMIFS(СВЦЭМ!$C$39:$C$782,СВЦЭМ!$A$39:$A$782,$A121,СВЦЭМ!$B$39:$B$782,K$119)+'СЕТ СН'!$I$12+СВЦЭМ!$D$10+'СЕТ СН'!$I$6-'СЕТ СН'!$I$22</f>
        <v>1178.7786336700001</v>
      </c>
      <c r="L121" s="36">
        <f>SUMIFS(СВЦЭМ!$C$39:$C$782,СВЦЭМ!$A$39:$A$782,$A121,СВЦЭМ!$B$39:$B$782,L$119)+'СЕТ СН'!$I$12+СВЦЭМ!$D$10+'СЕТ СН'!$I$6-'СЕТ СН'!$I$22</f>
        <v>1175.95537726</v>
      </c>
      <c r="M121" s="36">
        <f>SUMIFS(СВЦЭМ!$C$39:$C$782,СВЦЭМ!$A$39:$A$782,$A121,СВЦЭМ!$B$39:$B$782,M$119)+'СЕТ СН'!$I$12+СВЦЭМ!$D$10+'СЕТ СН'!$I$6-'СЕТ СН'!$I$22</f>
        <v>1180.3305599400001</v>
      </c>
      <c r="N121" s="36">
        <f>SUMIFS(СВЦЭМ!$C$39:$C$782,СВЦЭМ!$A$39:$A$782,$A121,СВЦЭМ!$B$39:$B$782,N$119)+'СЕТ СН'!$I$12+СВЦЭМ!$D$10+'СЕТ СН'!$I$6-'СЕТ СН'!$I$22</f>
        <v>1234.22265883</v>
      </c>
      <c r="O121" s="36">
        <f>SUMIFS(СВЦЭМ!$C$39:$C$782,СВЦЭМ!$A$39:$A$782,$A121,СВЦЭМ!$B$39:$B$782,O$119)+'СЕТ СН'!$I$12+СВЦЭМ!$D$10+'СЕТ СН'!$I$6-'СЕТ СН'!$I$22</f>
        <v>1272.9913977599999</v>
      </c>
      <c r="P121" s="36">
        <f>SUMIFS(СВЦЭМ!$C$39:$C$782,СВЦЭМ!$A$39:$A$782,$A121,СВЦЭМ!$B$39:$B$782,P$119)+'СЕТ СН'!$I$12+СВЦЭМ!$D$10+'СЕТ СН'!$I$6-'СЕТ СН'!$I$22</f>
        <v>1279.8300623800001</v>
      </c>
      <c r="Q121" s="36">
        <f>SUMIFS(СВЦЭМ!$C$39:$C$782,СВЦЭМ!$A$39:$A$782,$A121,СВЦЭМ!$B$39:$B$782,Q$119)+'СЕТ СН'!$I$12+СВЦЭМ!$D$10+'СЕТ СН'!$I$6-'СЕТ СН'!$I$22</f>
        <v>1281.6199233299999</v>
      </c>
      <c r="R121" s="36">
        <f>SUMIFS(СВЦЭМ!$C$39:$C$782,СВЦЭМ!$A$39:$A$782,$A121,СВЦЭМ!$B$39:$B$782,R$119)+'СЕТ СН'!$I$12+СВЦЭМ!$D$10+'СЕТ СН'!$I$6-'СЕТ СН'!$I$22</f>
        <v>1242.2856362100001</v>
      </c>
      <c r="S121" s="36">
        <f>SUMIFS(СВЦЭМ!$C$39:$C$782,СВЦЭМ!$A$39:$A$782,$A121,СВЦЭМ!$B$39:$B$782,S$119)+'СЕТ СН'!$I$12+СВЦЭМ!$D$10+'СЕТ СН'!$I$6-'СЕТ СН'!$I$22</f>
        <v>1236.7181597599999</v>
      </c>
      <c r="T121" s="36">
        <f>SUMIFS(СВЦЭМ!$C$39:$C$782,СВЦЭМ!$A$39:$A$782,$A121,СВЦЭМ!$B$39:$B$782,T$119)+'СЕТ СН'!$I$12+СВЦЭМ!$D$10+'СЕТ СН'!$I$6-'СЕТ СН'!$I$22</f>
        <v>1216.3457559399999</v>
      </c>
      <c r="U121" s="36">
        <f>SUMIFS(СВЦЭМ!$C$39:$C$782,СВЦЭМ!$A$39:$A$782,$A121,СВЦЭМ!$B$39:$B$782,U$119)+'СЕТ СН'!$I$12+СВЦЭМ!$D$10+'СЕТ СН'!$I$6-'СЕТ СН'!$I$22</f>
        <v>1184.74850156</v>
      </c>
      <c r="V121" s="36">
        <f>SUMIFS(СВЦЭМ!$C$39:$C$782,СВЦЭМ!$A$39:$A$782,$A121,СВЦЭМ!$B$39:$B$782,V$119)+'СЕТ СН'!$I$12+СВЦЭМ!$D$10+'СЕТ СН'!$I$6-'СЕТ СН'!$I$22</f>
        <v>1171.79726132</v>
      </c>
      <c r="W121" s="36">
        <f>SUMIFS(СВЦЭМ!$C$39:$C$782,СВЦЭМ!$A$39:$A$782,$A121,СВЦЭМ!$B$39:$B$782,W$119)+'СЕТ СН'!$I$12+СВЦЭМ!$D$10+'СЕТ СН'!$I$6-'СЕТ СН'!$I$22</f>
        <v>1183.21376347</v>
      </c>
      <c r="X121" s="36">
        <f>SUMIFS(СВЦЭМ!$C$39:$C$782,СВЦЭМ!$A$39:$A$782,$A121,СВЦЭМ!$B$39:$B$782,X$119)+'СЕТ СН'!$I$12+СВЦЭМ!$D$10+'СЕТ СН'!$I$6-'СЕТ СН'!$I$22</f>
        <v>1250.0319293799998</v>
      </c>
      <c r="Y121" s="36">
        <f>SUMIFS(СВЦЭМ!$C$39:$C$782,СВЦЭМ!$A$39:$A$782,$A121,СВЦЭМ!$B$39:$B$782,Y$119)+'СЕТ СН'!$I$12+СВЦЭМ!$D$10+'СЕТ СН'!$I$6-'СЕТ СН'!$I$22</f>
        <v>1207.60438785</v>
      </c>
    </row>
    <row r="122" spans="1:27" ht="15.75" x14ac:dyDescent="0.2">
      <c r="A122" s="35">
        <f t="shared" ref="A122:A149" si="3">A121+1</f>
        <v>44350</v>
      </c>
      <c r="B122" s="36">
        <f>SUMIFS(СВЦЭМ!$C$39:$C$782,СВЦЭМ!$A$39:$A$782,$A122,СВЦЭМ!$B$39:$B$782,B$119)+'СЕТ СН'!$I$12+СВЦЭМ!$D$10+'СЕТ СН'!$I$6-'СЕТ СН'!$I$22</f>
        <v>1134.0621370399999</v>
      </c>
      <c r="C122" s="36">
        <f>SUMIFS(СВЦЭМ!$C$39:$C$782,СВЦЭМ!$A$39:$A$782,$A122,СВЦЭМ!$B$39:$B$782,C$119)+'СЕТ СН'!$I$12+СВЦЭМ!$D$10+'СЕТ СН'!$I$6-'СЕТ СН'!$I$22</f>
        <v>1195.3076618499999</v>
      </c>
      <c r="D122" s="36">
        <f>SUMIFS(СВЦЭМ!$C$39:$C$782,СВЦЭМ!$A$39:$A$782,$A122,СВЦЭМ!$B$39:$B$782,D$119)+'СЕТ СН'!$I$12+СВЦЭМ!$D$10+'СЕТ СН'!$I$6-'СЕТ СН'!$I$22</f>
        <v>1268.7143896600001</v>
      </c>
      <c r="E122" s="36">
        <f>SUMIFS(СВЦЭМ!$C$39:$C$782,СВЦЭМ!$A$39:$A$782,$A122,СВЦЭМ!$B$39:$B$782,E$119)+'СЕТ СН'!$I$12+СВЦЭМ!$D$10+'СЕТ СН'!$I$6-'СЕТ СН'!$I$22</f>
        <v>1286.24886956</v>
      </c>
      <c r="F122" s="36">
        <f>SUMIFS(СВЦЭМ!$C$39:$C$782,СВЦЭМ!$A$39:$A$782,$A122,СВЦЭМ!$B$39:$B$782,F$119)+'СЕТ СН'!$I$12+СВЦЭМ!$D$10+'СЕТ СН'!$I$6-'СЕТ СН'!$I$22</f>
        <v>1286.90830923</v>
      </c>
      <c r="G122" s="36">
        <f>SUMIFS(СВЦЭМ!$C$39:$C$782,СВЦЭМ!$A$39:$A$782,$A122,СВЦЭМ!$B$39:$B$782,G$119)+'СЕТ СН'!$I$12+СВЦЭМ!$D$10+'СЕТ СН'!$I$6-'СЕТ СН'!$I$22</f>
        <v>1269.1614220399999</v>
      </c>
      <c r="H122" s="36">
        <f>SUMIFS(СВЦЭМ!$C$39:$C$782,СВЦЭМ!$A$39:$A$782,$A122,СВЦЭМ!$B$39:$B$782,H$119)+'СЕТ СН'!$I$12+СВЦЭМ!$D$10+'СЕТ СН'!$I$6-'СЕТ СН'!$I$22</f>
        <v>1232.5378769700001</v>
      </c>
      <c r="I122" s="36">
        <f>SUMIFS(СВЦЭМ!$C$39:$C$782,СВЦЭМ!$A$39:$A$782,$A122,СВЦЭМ!$B$39:$B$782,I$119)+'СЕТ СН'!$I$12+СВЦЭМ!$D$10+'СЕТ СН'!$I$6-'СЕТ СН'!$I$22</f>
        <v>1215.8177865499999</v>
      </c>
      <c r="J122" s="36">
        <f>SUMIFS(СВЦЭМ!$C$39:$C$782,СВЦЭМ!$A$39:$A$782,$A122,СВЦЭМ!$B$39:$B$782,J$119)+'СЕТ СН'!$I$12+СВЦЭМ!$D$10+'СЕТ СН'!$I$6-'СЕТ СН'!$I$22</f>
        <v>1250.3167626300001</v>
      </c>
      <c r="K122" s="36">
        <f>SUMIFS(СВЦЭМ!$C$39:$C$782,СВЦЭМ!$A$39:$A$782,$A122,СВЦЭМ!$B$39:$B$782,K$119)+'СЕТ СН'!$I$12+СВЦЭМ!$D$10+'СЕТ СН'!$I$6-'СЕТ СН'!$I$22</f>
        <v>1271.49264941</v>
      </c>
      <c r="L122" s="36">
        <f>SUMIFS(СВЦЭМ!$C$39:$C$782,СВЦЭМ!$A$39:$A$782,$A122,СВЦЭМ!$B$39:$B$782,L$119)+'СЕТ СН'!$I$12+СВЦЭМ!$D$10+'СЕТ СН'!$I$6-'СЕТ СН'!$I$22</f>
        <v>1278.64461841</v>
      </c>
      <c r="M122" s="36">
        <f>SUMIFS(СВЦЭМ!$C$39:$C$782,СВЦЭМ!$A$39:$A$782,$A122,СВЦЭМ!$B$39:$B$782,M$119)+'СЕТ СН'!$I$12+СВЦЭМ!$D$10+'СЕТ СН'!$I$6-'СЕТ СН'!$I$22</f>
        <v>1261.1216905199999</v>
      </c>
      <c r="N122" s="36">
        <f>SUMIFS(СВЦЭМ!$C$39:$C$782,СВЦЭМ!$A$39:$A$782,$A122,СВЦЭМ!$B$39:$B$782,N$119)+'СЕТ СН'!$I$12+СВЦЭМ!$D$10+'СЕТ СН'!$I$6-'СЕТ СН'!$I$22</f>
        <v>1258.0282062599999</v>
      </c>
      <c r="O122" s="36">
        <f>SUMIFS(СВЦЭМ!$C$39:$C$782,СВЦЭМ!$A$39:$A$782,$A122,СВЦЭМ!$B$39:$B$782,O$119)+'СЕТ СН'!$I$12+СВЦЭМ!$D$10+'СЕТ СН'!$I$6-'СЕТ СН'!$I$22</f>
        <v>1277.71886498</v>
      </c>
      <c r="P122" s="36">
        <f>SUMIFS(СВЦЭМ!$C$39:$C$782,СВЦЭМ!$A$39:$A$782,$A122,СВЦЭМ!$B$39:$B$782,P$119)+'СЕТ СН'!$I$12+СВЦЭМ!$D$10+'СЕТ СН'!$I$6-'СЕТ СН'!$I$22</f>
        <v>1288.5657213499999</v>
      </c>
      <c r="Q122" s="36">
        <f>SUMIFS(СВЦЭМ!$C$39:$C$782,СВЦЭМ!$A$39:$A$782,$A122,СВЦЭМ!$B$39:$B$782,Q$119)+'СЕТ СН'!$I$12+СВЦЭМ!$D$10+'СЕТ СН'!$I$6-'СЕТ СН'!$I$22</f>
        <v>1283.6334905599999</v>
      </c>
      <c r="R122" s="36">
        <f>SUMIFS(СВЦЭМ!$C$39:$C$782,СВЦЭМ!$A$39:$A$782,$A122,СВЦЭМ!$B$39:$B$782,R$119)+'СЕТ СН'!$I$12+СВЦЭМ!$D$10+'СЕТ СН'!$I$6-'СЕТ СН'!$I$22</f>
        <v>1250.29981299</v>
      </c>
      <c r="S122" s="36">
        <f>SUMIFS(СВЦЭМ!$C$39:$C$782,СВЦЭМ!$A$39:$A$782,$A122,СВЦЭМ!$B$39:$B$782,S$119)+'СЕТ СН'!$I$12+СВЦЭМ!$D$10+'СЕТ СН'!$I$6-'СЕТ СН'!$I$22</f>
        <v>1272.1505833900001</v>
      </c>
      <c r="T122" s="36">
        <f>SUMIFS(СВЦЭМ!$C$39:$C$782,СВЦЭМ!$A$39:$A$782,$A122,СВЦЭМ!$B$39:$B$782,T$119)+'СЕТ СН'!$I$12+СВЦЭМ!$D$10+'СЕТ СН'!$I$6-'СЕТ СН'!$I$22</f>
        <v>1246.88387042</v>
      </c>
      <c r="U122" s="36">
        <f>SUMIFS(СВЦЭМ!$C$39:$C$782,СВЦЭМ!$A$39:$A$782,$A122,СВЦЭМ!$B$39:$B$782,U$119)+'СЕТ СН'!$I$12+СВЦЭМ!$D$10+'СЕТ СН'!$I$6-'СЕТ СН'!$I$22</f>
        <v>1209.90101469</v>
      </c>
      <c r="V122" s="36">
        <f>SUMIFS(СВЦЭМ!$C$39:$C$782,СВЦЭМ!$A$39:$A$782,$A122,СВЦЭМ!$B$39:$B$782,V$119)+'СЕТ СН'!$I$12+СВЦЭМ!$D$10+'СЕТ СН'!$I$6-'СЕТ СН'!$I$22</f>
        <v>1221.9582608799999</v>
      </c>
      <c r="W122" s="36">
        <f>SUMIFS(СВЦЭМ!$C$39:$C$782,СВЦЭМ!$A$39:$A$782,$A122,СВЦЭМ!$B$39:$B$782,W$119)+'СЕТ СН'!$I$12+СВЦЭМ!$D$10+'СЕТ СН'!$I$6-'СЕТ СН'!$I$22</f>
        <v>1229.8337302499999</v>
      </c>
      <c r="X122" s="36">
        <f>SUMIFS(СВЦЭМ!$C$39:$C$782,СВЦЭМ!$A$39:$A$782,$A122,СВЦЭМ!$B$39:$B$782,X$119)+'СЕТ СН'!$I$12+СВЦЭМ!$D$10+'СЕТ СН'!$I$6-'СЕТ СН'!$I$22</f>
        <v>1207.8239463800001</v>
      </c>
      <c r="Y122" s="36">
        <f>SUMIFS(СВЦЭМ!$C$39:$C$782,СВЦЭМ!$A$39:$A$782,$A122,СВЦЭМ!$B$39:$B$782,Y$119)+'СЕТ СН'!$I$12+СВЦЭМ!$D$10+'СЕТ СН'!$I$6-'СЕТ СН'!$I$22</f>
        <v>1158.8931344399998</v>
      </c>
    </row>
    <row r="123" spans="1:27" ht="15.75" x14ac:dyDescent="0.2">
      <c r="A123" s="35">
        <f t="shared" si="3"/>
        <v>44351</v>
      </c>
      <c r="B123" s="36">
        <f>SUMIFS(СВЦЭМ!$C$39:$C$782,СВЦЭМ!$A$39:$A$782,$A123,СВЦЭМ!$B$39:$B$782,B$119)+'СЕТ СН'!$I$12+СВЦЭМ!$D$10+'СЕТ СН'!$I$6-'СЕТ СН'!$I$22</f>
        <v>1133.6079801699998</v>
      </c>
      <c r="C123" s="36">
        <f>SUMIFS(СВЦЭМ!$C$39:$C$782,СВЦЭМ!$A$39:$A$782,$A123,СВЦЭМ!$B$39:$B$782,C$119)+'СЕТ СН'!$I$12+СВЦЭМ!$D$10+'СЕТ СН'!$I$6-'СЕТ СН'!$I$22</f>
        <v>1205.7213635099999</v>
      </c>
      <c r="D123" s="36">
        <f>SUMIFS(СВЦЭМ!$C$39:$C$782,СВЦЭМ!$A$39:$A$782,$A123,СВЦЭМ!$B$39:$B$782,D$119)+'СЕТ СН'!$I$12+СВЦЭМ!$D$10+'СЕТ СН'!$I$6-'СЕТ СН'!$I$22</f>
        <v>1274.41076744</v>
      </c>
      <c r="E123" s="36">
        <f>SUMIFS(СВЦЭМ!$C$39:$C$782,СВЦЭМ!$A$39:$A$782,$A123,СВЦЭМ!$B$39:$B$782,E$119)+'СЕТ СН'!$I$12+СВЦЭМ!$D$10+'СЕТ СН'!$I$6-'СЕТ СН'!$I$22</f>
        <v>1283.83109947</v>
      </c>
      <c r="F123" s="36">
        <f>SUMIFS(СВЦЭМ!$C$39:$C$782,СВЦЭМ!$A$39:$A$782,$A123,СВЦЭМ!$B$39:$B$782,F$119)+'СЕТ СН'!$I$12+СВЦЭМ!$D$10+'СЕТ СН'!$I$6-'СЕТ СН'!$I$22</f>
        <v>1281.36509316</v>
      </c>
      <c r="G123" s="36">
        <f>SUMIFS(СВЦЭМ!$C$39:$C$782,СВЦЭМ!$A$39:$A$782,$A123,СВЦЭМ!$B$39:$B$782,G$119)+'СЕТ СН'!$I$12+СВЦЭМ!$D$10+'СЕТ СН'!$I$6-'СЕТ СН'!$I$22</f>
        <v>1272.63395838</v>
      </c>
      <c r="H123" s="36">
        <f>SUMIFS(СВЦЭМ!$C$39:$C$782,СВЦЭМ!$A$39:$A$782,$A123,СВЦЭМ!$B$39:$B$782,H$119)+'СЕТ СН'!$I$12+СВЦЭМ!$D$10+'СЕТ СН'!$I$6-'СЕТ СН'!$I$22</f>
        <v>1231.8266085999999</v>
      </c>
      <c r="I123" s="36">
        <f>SUMIFS(СВЦЭМ!$C$39:$C$782,СВЦЭМ!$A$39:$A$782,$A123,СВЦЭМ!$B$39:$B$782,I$119)+'СЕТ СН'!$I$12+СВЦЭМ!$D$10+'СЕТ СН'!$I$6-'СЕТ СН'!$I$22</f>
        <v>1199.7445118400001</v>
      </c>
      <c r="J123" s="36">
        <f>SUMIFS(СВЦЭМ!$C$39:$C$782,СВЦЭМ!$A$39:$A$782,$A123,СВЦЭМ!$B$39:$B$782,J$119)+'СЕТ СН'!$I$12+СВЦЭМ!$D$10+'СЕТ СН'!$I$6-'СЕТ СН'!$I$22</f>
        <v>1253.7342568399999</v>
      </c>
      <c r="K123" s="36">
        <f>SUMIFS(СВЦЭМ!$C$39:$C$782,СВЦЭМ!$A$39:$A$782,$A123,СВЦЭМ!$B$39:$B$782,K$119)+'СЕТ СН'!$I$12+СВЦЭМ!$D$10+'СЕТ СН'!$I$6-'СЕТ СН'!$I$22</f>
        <v>1271.30199382</v>
      </c>
      <c r="L123" s="36">
        <f>SUMIFS(СВЦЭМ!$C$39:$C$782,СВЦЭМ!$A$39:$A$782,$A123,СВЦЭМ!$B$39:$B$782,L$119)+'СЕТ СН'!$I$12+СВЦЭМ!$D$10+'СЕТ СН'!$I$6-'СЕТ СН'!$I$22</f>
        <v>1270.0157682399999</v>
      </c>
      <c r="M123" s="36">
        <f>SUMIFS(СВЦЭМ!$C$39:$C$782,СВЦЭМ!$A$39:$A$782,$A123,СВЦЭМ!$B$39:$B$782,M$119)+'СЕТ СН'!$I$12+СВЦЭМ!$D$10+'СЕТ СН'!$I$6-'СЕТ СН'!$I$22</f>
        <v>1269.9061561200001</v>
      </c>
      <c r="N123" s="36">
        <f>SUMIFS(СВЦЭМ!$C$39:$C$782,СВЦЭМ!$A$39:$A$782,$A123,СВЦЭМ!$B$39:$B$782,N$119)+'СЕТ СН'!$I$12+СВЦЭМ!$D$10+'СЕТ СН'!$I$6-'СЕТ СН'!$I$22</f>
        <v>1259.60161358</v>
      </c>
      <c r="O123" s="36">
        <f>SUMIFS(СВЦЭМ!$C$39:$C$782,СВЦЭМ!$A$39:$A$782,$A123,СВЦЭМ!$B$39:$B$782,O$119)+'СЕТ СН'!$I$12+СВЦЭМ!$D$10+'СЕТ СН'!$I$6-'СЕТ СН'!$I$22</f>
        <v>1308.79300012</v>
      </c>
      <c r="P123" s="36">
        <f>SUMIFS(СВЦЭМ!$C$39:$C$782,СВЦЭМ!$A$39:$A$782,$A123,СВЦЭМ!$B$39:$B$782,P$119)+'СЕТ СН'!$I$12+СВЦЭМ!$D$10+'СЕТ СН'!$I$6-'СЕТ СН'!$I$22</f>
        <v>1312.8800545700001</v>
      </c>
      <c r="Q123" s="36">
        <f>SUMIFS(СВЦЭМ!$C$39:$C$782,СВЦЭМ!$A$39:$A$782,$A123,СВЦЭМ!$B$39:$B$782,Q$119)+'СЕТ СН'!$I$12+СВЦЭМ!$D$10+'СЕТ СН'!$I$6-'СЕТ СН'!$I$22</f>
        <v>1308.3240012000001</v>
      </c>
      <c r="R123" s="36">
        <f>SUMIFS(СВЦЭМ!$C$39:$C$782,СВЦЭМ!$A$39:$A$782,$A123,СВЦЭМ!$B$39:$B$782,R$119)+'СЕТ СН'!$I$12+СВЦЭМ!$D$10+'СЕТ СН'!$I$6-'СЕТ СН'!$I$22</f>
        <v>1250.8764640499999</v>
      </c>
      <c r="S123" s="36">
        <f>SUMIFS(СВЦЭМ!$C$39:$C$782,СВЦЭМ!$A$39:$A$782,$A123,СВЦЭМ!$B$39:$B$782,S$119)+'СЕТ СН'!$I$12+СВЦЭМ!$D$10+'СЕТ СН'!$I$6-'СЕТ СН'!$I$22</f>
        <v>1257.26162241</v>
      </c>
      <c r="T123" s="36">
        <f>SUMIFS(СВЦЭМ!$C$39:$C$782,СВЦЭМ!$A$39:$A$782,$A123,СВЦЭМ!$B$39:$B$782,T$119)+'СЕТ СН'!$I$12+СВЦЭМ!$D$10+'СЕТ СН'!$I$6-'СЕТ СН'!$I$22</f>
        <v>1224.84251503</v>
      </c>
      <c r="U123" s="36">
        <f>SUMIFS(СВЦЭМ!$C$39:$C$782,СВЦЭМ!$A$39:$A$782,$A123,СВЦЭМ!$B$39:$B$782,U$119)+'СЕТ СН'!$I$12+СВЦЭМ!$D$10+'СЕТ СН'!$I$6-'СЕТ СН'!$I$22</f>
        <v>1195.71818433</v>
      </c>
      <c r="V123" s="36">
        <f>SUMIFS(СВЦЭМ!$C$39:$C$782,СВЦЭМ!$A$39:$A$782,$A123,СВЦЭМ!$B$39:$B$782,V$119)+'СЕТ СН'!$I$12+СВЦЭМ!$D$10+'СЕТ СН'!$I$6-'СЕТ СН'!$I$22</f>
        <v>1201.8844444900001</v>
      </c>
      <c r="W123" s="36">
        <f>SUMIFS(СВЦЭМ!$C$39:$C$782,СВЦЭМ!$A$39:$A$782,$A123,СВЦЭМ!$B$39:$B$782,W$119)+'СЕТ СН'!$I$12+СВЦЭМ!$D$10+'СЕТ СН'!$I$6-'СЕТ СН'!$I$22</f>
        <v>1205.9091716099999</v>
      </c>
      <c r="X123" s="36">
        <f>SUMIFS(СВЦЭМ!$C$39:$C$782,СВЦЭМ!$A$39:$A$782,$A123,СВЦЭМ!$B$39:$B$782,X$119)+'СЕТ СН'!$I$12+СВЦЭМ!$D$10+'СЕТ СН'!$I$6-'СЕТ СН'!$I$22</f>
        <v>1174.2842027500001</v>
      </c>
      <c r="Y123" s="36">
        <f>SUMIFS(СВЦЭМ!$C$39:$C$782,СВЦЭМ!$A$39:$A$782,$A123,СВЦЭМ!$B$39:$B$782,Y$119)+'СЕТ СН'!$I$12+СВЦЭМ!$D$10+'СЕТ СН'!$I$6-'СЕТ СН'!$I$22</f>
        <v>1146.78458544</v>
      </c>
    </row>
    <row r="124" spans="1:27" ht="15.75" x14ac:dyDescent="0.2">
      <c r="A124" s="35">
        <f t="shared" si="3"/>
        <v>44352</v>
      </c>
      <c r="B124" s="36">
        <f>SUMIFS(СВЦЭМ!$C$39:$C$782,СВЦЭМ!$A$39:$A$782,$A124,СВЦЭМ!$B$39:$B$782,B$119)+'СЕТ СН'!$I$12+СВЦЭМ!$D$10+'СЕТ СН'!$I$6-'СЕТ СН'!$I$22</f>
        <v>1129.45261226</v>
      </c>
      <c r="C124" s="36">
        <f>SUMIFS(СВЦЭМ!$C$39:$C$782,СВЦЭМ!$A$39:$A$782,$A124,СВЦЭМ!$B$39:$B$782,C$119)+'СЕТ СН'!$I$12+СВЦЭМ!$D$10+'СЕТ СН'!$I$6-'СЕТ СН'!$I$22</f>
        <v>1176.3757831799999</v>
      </c>
      <c r="D124" s="36">
        <f>SUMIFS(СВЦЭМ!$C$39:$C$782,СВЦЭМ!$A$39:$A$782,$A124,СВЦЭМ!$B$39:$B$782,D$119)+'СЕТ СН'!$I$12+СВЦЭМ!$D$10+'СЕТ СН'!$I$6-'СЕТ СН'!$I$22</f>
        <v>1251.0036751099999</v>
      </c>
      <c r="E124" s="36">
        <f>SUMIFS(СВЦЭМ!$C$39:$C$782,СВЦЭМ!$A$39:$A$782,$A124,СВЦЭМ!$B$39:$B$782,E$119)+'СЕТ СН'!$I$12+СВЦЭМ!$D$10+'СЕТ СН'!$I$6-'СЕТ СН'!$I$22</f>
        <v>1264.1358320700001</v>
      </c>
      <c r="F124" s="36">
        <f>SUMIFS(СВЦЭМ!$C$39:$C$782,СВЦЭМ!$A$39:$A$782,$A124,СВЦЭМ!$B$39:$B$782,F$119)+'СЕТ СН'!$I$12+СВЦЭМ!$D$10+'СЕТ СН'!$I$6-'СЕТ СН'!$I$22</f>
        <v>1267.6417300399999</v>
      </c>
      <c r="G124" s="36">
        <f>SUMIFS(СВЦЭМ!$C$39:$C$782,СВЦЭМ!$A$39:$A$782,$A124,СВЦЭМ!$B$39:$B$782,G$119)+'СЕТ СН'!$I$12+СВЦЭМ!$D$10+'СЕТ СН'!$I$6-'СЕТ СН'!$I$22</f>
        <v>1260.5094844199998</v>
      </c>
      <c r="H124" s="36">
        <f>SUMIFS(СВЦЭМ!$C$39:$C$782,СВЦЭМ!$A$39:$A$782,$A124,СВЦЭМ!$B$39:$B$782,H$119)+'СЕТ СН'!$I$12+СВЦЭМ!$D$10+'СЕТ СН'!$I$6-'СЕТ СН'!$I$22</f>
        <v>1235.1709455099999</v>
      </c>
      <c r="I124" s="36">
        <f>SUMIFS(СВЦЭМ!$C$39:$C$782,СВЦЭМ!$A$39:$A$782,$A124,СВЦЭМ!$B$39:$B$782,I$119)+'СЕТ СН'!$I$12+СВЦЭМ!$D$10+'СЕТ СН'!$I$6-'СЕТ СН'!$I$22</f>
        <v>1153.7890392499999</v>
      </c>
      <c r="J124" s="36">
        <f>SUMIFS(СВЦЭМ!$C$39:$C$782,СВЦЭМ!$A$39:$A$782,$A124,СВЦЭМ!$B$39:$B$782,J$119)+'СЕТ СН'!$I$12+СВЦЭМ!$D$10+'СЕТ СН'!$I$6-'СЕТ СН'!$I$22</f>
        <v>1158.8530764</v>
      </c>
      <c r="K124" s="36">
        <f>SUMIFS(СВЦЭМ!$C$39:$C$782,СВЦЭМ!$A$39:$A$782,$A124,СВЦЭМ!$B$39:$B$782,K$119)+'СЕТ СН'!$I$12+СВЦЭМ!$D$10+'СЕТ СН'!$I$6-'СЕТ СН'!$I$22</f>
        <v>1237.31246005</v>
      </c>
      <c r="L124" s="36">
        <f>SUMIFS(СВЦЭМ!$C$39:$C$782,СВЦЭМ!$A$39:$A$782,$A124,СВЦЭМ!$B$39:$B$782,L$119)+'СЕТ СН'!$I$12+СВЦЭМ!$D$10+'СЕТ СН'!$I$6-'СЕТ СН'!$I$22</f>
        <v>1241.97971521</v>
      </c>
      <c r="M124" s="36">
        <f>SUMIFS(СВЦЭМ!$C$39:$C$782,СВЦЭМ!$A$39:$A$782,$A124,СВЦЭМ!$B$39:$B$782,M$119)+'СЕТ СН'!$I$12+СВЦЭМ!$D$10+'СЕТ СН'!$I$6-'СЕТ СН'!$I$22</f>
        <v>1243.6061820899999</v>
      </c>
      <c r="N124" s="36">
        <f>SUMIFS(СВЦЭМ!$C$39:$C$782,СВЦЭМ!$A$39:$A$782,$A124,СВЦЭМ!$B$39:$B$782,N$119)+'СЕТ СН'!$I$12+СВЦЭМ!$D$10+'СЕТ СН'!$I$6-'СЕТ СН'!$I$22</f>
        <v>1233.0619936799999</v>
      </c>
      <c r="O124" s="36">
        <f>SUMIFS(СВЦЭМ!$C$39:$C$782,СВЦЭМ!$A$39:$A$782,$A124,СВЦЭМ!$B$39:$B$782,O$119)+'СЕТ СН'!$I$12+СВЦЭМ!$D$10+'СЕТ СН'!$I$6-'СЕТ СН'!$I$22</f>
        <v>1271.65124517</v>
      </c>
      <c r="P124" s="36">
        <f>SUMIFS(СВЦЭМ!$C$39:$C$782,СВЦЭМ!$A$39:$A$782,$A124,СВЦЭМ!$B$39:$B$782,P$119)+'СЕТ СН'!$I$12+СВЦЭМ!$D$10+'СЕТ СН'!$I$6-'СЕТ СН'!$I$22</f>
        <v>1273.4968430899999</v>
      </c>
      <c r="Q124" s="36">
        <f>SUMIFS(СВЦЭМ!$C$39:$C$782,СВЦЭМ!$A$39:$A$782,$A124,СВЦЭМ!$B$39:$B$782,Q$119)+'СЕТ СН'!$I$12+СВЦЭМ!$D$10+'СЕТ СН'!$I$6-'СЕТ СН'!$I$22</f>
        <v>1265.4683054</v>
      </c>
      <c r="R124" s="36">
        <f>SUMIFS(СВЦЭМ!$C$39:$C$782,СВЦЭМ!$A$39:$A$782,$A124,СВЦЭМ!$B$39:$B$782,R$119)+'СЕТ СН'!$I$12+СВЦЭМ!$D$10+'СЕТ СН'!$I$6-'СЕТ СН'!$I$22</f>
        <v>1206.65940501</v>
      </c>
      <c r="S124" s="36">
        <f>SUMIFS(СВЦЭМ!$C$39:$C$782,СВЦЭМ!$A$39:$A$782,$A124,СВЦЭМ!$B$39:$B$782,S$119)+'СЕТ СН'!$I$12+СВЦЭМ!$D$10+'СЕТ СН'!$I$6-'СЕТ СН'!$I$22</f>
        <v>1204.4958081899999</v>
      </c>
      <c r="T124" s="36">
        <f>SUMIFS(СВЦЭМ!$C$39:$C$782,СВЦЭМ!$A$39:$A$782,$A124,СВЦЭМ!$B$39:$B$782,T$119)+'СЕТ СН'!$I$12+СВЦЭМ!$D$10+'СЕТ СН'!$I$6-'СЕТ СН'!$I$22</f>
        <v>1192.15563385</v>
      </c>
      <c r="U124" s="36">
        <f>SUMIFS(СВЦЭМ!$C$39:$C$782,СВЦЭМ!$A$39:$A$782,$A124,СВЦЭМ!$B$39:$B$782,U$119)+'СЕТ СН'!$I$12+СВЦЭМ!$D$10+'СЕТ СН'!$I$6-'СЕТ СН'!$I$22</f>
        <v>1160.4640426799999</v>
      </c>
      <c r="V124" s="36">
        <f>SUMIFS(СВЦЭМ!$C$39:$C$782,СВЦЭМ!$A$39:$A$782,$A124,СВЦЭМ!$B$39:$B$782,V$119)+'СЕТ СН'!$I$12+СВЦЭМ!$D$10+'СЕТ СН'!$I$6-'СЕТ СН'!$I$22</f>
        <v>1134.4278515999999</v>
      </c>
      <c r="W124" s="36">
        <f>SUMIFS(СВЦЭМ!$C$39:$C$782,СВЦЭМ!$A$39:$A$782,$A124,СВЦЭМ!$B$39:$B$782,W$119)+'СЕТ СН'!$I$12+СВЦЭМ!$D$10+'СЕТ СН'!$I$6-'СЕТ СН'!$I$22</f>
        <v>1143.6604990699998</v>
      </c>
      <c r="X124" s="36">
        <f>SUMIFS(СВЦЭМ!$C$39:$C$782,СВЦЭМ!$A$39:$A$782,$A124,СВЦЭМ!$B$39:$B$782,X$119)+'СЕТ СН'!$I$12+СВЦЭМ!$D$10+'СЕТ СН'!$I$6-'СЕТ СН'!$I$22</f>
        <v>1142.8167710099999</v>
      </c>
      <c r="Y124" s="36">
        <f>SUMIFS(СВЦЭМ!$C$39:$C$782,СВЦЭМ!$A$39:$A$782,$A124,СВЦЭМ!$B$39:$B$782,Y$119)+'СЕТ СН'!$I$12+СВЦЭМ!$D$10+'СЕТ СН'!$I$6-'СЕТ СН'!$I$22</f>
        <v>1128.7924756299999</v>
      </c>
    </row>
    <row r="125" spans="1:27" ht="15.75" x14ac:dyDescent="0.2">
      <c r="A125" s="35">
        <f t="shared" si="3"/>
        <v>44353</v>
      </c>
      <c r="B125" s="36">
        <f>SUMIFS(СВЦЭМ!$C$39:$C$782,СВЦЭМ!$A$39:$A$782,$A125,СВЦЭМ!$B$39:$B$782,B$119)+'СЕТ СН'!$I$12+СВЦЭМ!$D$10+'СЕТ СН'!$I$6-'СЕТ СН'!$I$22</f>
        <v>1159.6095520499998</v>
      </c>
      <c r="C125" s="36">
        <f>SUMIFS(СВЦЭМ!$C$39:$C$782,СВЦЭМ!$A$39:$A$782,$A125,СВЦЭМ!$B$39:$B$782,C$119)+'СЕТ СН'!$I$12+СВЦЭМ!$D$10+'СЕТ СН'!$I$6-'СЕТ СН'!$I$22</f>
        <v>1184.2024354</v>
      </c>
      <c r="D125" s="36">
        <f>SUMIFS(СВЦЭМ!$C$39:$C$782,СВЦЭМ!$A$39:$A$782,$A125,СВЦЭМ!$B$39:$B$782,D$119)+'СЕТ СН'!$I$12+СВЦЭМ!$D$10+'СЕТ СН'!$I$6-'СЕТ СН'!$I$22</f>
        <v>1256.2605375200001</v>
      </c>
      <c r="E125" s="36">
        <f>SUMIFS(СВЦЭМ!$C$39:$C$782,СВЦЭМ!$A$39:$A$782,$A125,СВЦЭМ!$B$39:$B$782,E$119)+'СЕТ СН'!$I$12+СВЦЭМ!$D$10+'СЕТ СН'!$I$6-'СЕТ СН'!$I$22</f>
        <v>1269.5837675399998</v>
      </c>
      <c r="F125" s="36">
        <f>SUMIFS(СВЦЭМ!$C$39:$C$782,СВЦЭМ!$A$39:$A$782,$A125,СВЦЭМ!$B$39:$B$782,F$119)+'СЕТ СН'!$I$12+СВЦЭМ!$D$10+'СЕТ СН'!$I$6-'СЕТ СН'!$I$22</f>
        <v>1272.35480803</v>
      </c>
      <c r="G125" s="36">
        <f>SUMIFS(СВЦЭМ!$C$39:$C$782,СВЦЭМ!$A$39:$A$782,$A125,СВЦЭМ!$B$39:$B$782,G$119)+'СЕТ СН'!$I$12+СВЦЭМ!$D$10+'СЕТ СН'!$I$6-'СЕТ СН'!$I$22</f>
        <v>1270.9021513399998</v>
      </c>
      <c r="H125" s="36">
        <f>SUMIFS(СВЦЭМ!$C$39:$C$782,СВЦЭМ!$A$39:$A$782,$A125,СВЦЭМ!$B$39:$B$782,H$119)+'СЕТ СН'!$I$12+СВЦЭМ!$D$10+'СЕТ СН'!$I$6-'СЕТ СН'!$I$22</f>
        <v>1261.0386507600001</v>
      </c>
      <c r="I125" s="36">
        <f>SUMIFS(СВЦЭМ!$C$39:$C$782,СВЦЭМ!$A$39:$A$782,$A125,СВЦЭМ!$B$39:$B$782,I$119)+'СЕТ СН'!$I$12+СВЦЭМ!$D$10+'СЕТ СН'!$I$6-'СЕТ СН'!$I$22</f>
        <v>1170.9576599100001</v>
      </c>
      <c r="J125" s="36">
        <f>SUMIFS(СВЦЭМ!$C$39:$C$782,СВЦЭМ!$A$39:$A$782,$A125,СВЦЭМ!$B$39:$B$782,J$119)+'СЕТ СН'!$I$12+СВЦЭМ!$D$10+'СЕТ СН'!$I$6-'СЕТ СН'!$I$22</f>
        <v>1139.8801966999999</v>
      </c>
      <c r="K125" s="36">
        <f>SUMIFS(СВЦЭМ!$C$39:$C$782,СВЦЭМ!$A$39:$A$782,$A125,СВЦЭМ!$B$39:$B$782,K$119)+'СЕТ СН'!$I$12+СВЦЭМ!$D$10+'СЕТ СН'!$I$6-'СЕТ СН'!$I$22</f>
        <v>1161.5373850199999</v>
      </c>
      <c r="L125" s="36">
        <f>SUMIFS(СВЦЭМ!$C$39:$C$782,СВЦЭМ!$A$39:$A$782,$A125,СВЦЭМ!$B$39:$B$782,L$119)+'СЕТ СН'!$I$12+СВЦЭМ!$D$10+'СЕТ СН'!$I$6-'СЕТ СН'!$I$22</f>
        <v>1170.2739999</v>
      </c>
      <c r="M125" s="36">
        <f>SUMIFS(СВЦЭМ!$C$39:$C$782,СВЦЭМ!$A$39:$A$782,$A125,СВЦЭМ!$B$39:$B$782,M$119)+'СЕТ СН'!$I$12+СВЦЭМ!$D$10+'СЕТ СН'!$I$6-'СЕТ СН'!$I$22</f>
        <v>1189.68105057</v>
      </c>
      <c r="N125" s="36">
        <f>SUMIFS(СВЦЭМ!$C$39:$C$782,СВЦЭМ!$A$39:$A$782,$A125,СВЦЭМ!$B$39:$B$782,N$119)+'СЕТ СН'!$I$12+СВЦЭМ!$D$10+'СЕТ СН'!$I$6-'СЕТ СН'!$I$22</f>
        <v>1225.9772379999999</v>
      </c>
      <c r="O125" s="36">
        <f>SUMIFS(СВЦЭМ!$C$39:$C$782,СВЦЭМ!$A$39:$A$782,$A125,СВЦЭМ!$B$39:$B$782,O$119)+'СЕТ СН'!$I$12+СВЦЭМ!$D$10+'СЕТ СН'!$I$6-'СЕТ СН'!$I$22</f>
        <v>1252.11129497</v>
      </c>
      <c r="P125" s="36">
        <f>SUMIFS(СВЦЭМ!$C$39:$C$782,СВЦЭМ!$A$39:$A$782,$A125,СВЦЭМ!$B$39:$B$782,P$119)+'СЕТ СН'!$I$12+СВЦЭМ!$D$10+'СЕТ СН'!$I$6-'СЕТ СН'!$I$22</f>
        <v>1254.7318508799999</v>
      </c>
      <c r="Q125" s="36">
        <f>SUMIFS(СВЦЭМ!$C$39:$C$782,СВЦЭМ!$A$39:$A$782,$A125,СВЦЭМ!$B$39:$B$782,Q$119)+'СЕТ СН'!$I$12+СВЦЭМ!$D$10+'СЕТ СН'!$I$6-'СЕТ СН'!$I$22</f>
        <v>1255.27595202</v>
      </c>
      <c r="R125" s="36">
        <f>SUMIFS(СВЦЭМ!$C$39:$C$782,СВЦЭМ!$A$39:$A$782,$A125,СВЦЭМ!$B$39:$B$782,R$119)+'СЕТ СН'!$I$12+СВЦЭМ!$D$10+'СЕТ СН'!$I$6-'СЕТ СН'!$I$22</f>
        <v>1209.0983183200001</v>
      </c>
      <c r="S125" s="36">
        <f>SUMIFS(СВЦЭМ!$C$39:$C$782,СВЦЭМ!$A$39:$A$782,$A125,СВЦЭМ!$B$39:$B$782,S$119)+'СЕТ СН'!$I$12+СВЦЭМ!$D$10+'СЕТ СН'!$I$6-'СЕТ СН'!$I$22</f>
        <v>1175.8357741499999</v>
      </c>
      <c r="T125" s="36">
        <f>SUMIFS(СВЦЭМ!$C$39:$C$782,СВЦЭМ!$A$39:$A$782,$A125,СВЦЭМ!$B$39:$B$782,T$119)+'СЕТ СН'!$I$12+СВЦЭМ!$D$10+'СЕТ СН'!$I$6-'СЕТ СН'!$I$22</f>
        <v>1158.42735472</v>
      </c>
      <c r="U125" s="36">
        <f>SUMIFS(СВЦЭМ!$C$39:$C$782,СВЦЭМ!$A$39:$A$782,$A125,СВЦЭМ!$B$39:$B$782,U$119)+'СЕТ СН'!$I$12+СВЦЭМ!$D$10+'СЕТ СН'!$I$6-'СЕТ СН'!$I$22</f>
        <v>1159.7952605800001</v>
      </c>
      <c r="V125" s="36">
        <f>SUMIFS(СВЦЭМ!$C$39:$C$782,СВЦЭМ!$A$39:$A$782,$A125,СВЦЭМ!$B$39:$B$782,V$119)+'СЕТ СН'!$I$12+СВЦЭМ!$D$10+'СЕТ СН'!$I$6-'СЕТ СН'!$I$22</f>
        <v>1159.0333650399998</v>
      </c>
      <c r="W125" s="36">
        <f>SUMIFS(СВЦЭМ!$C$39:$C$782,СВЦЭМ!$A$39:$A$782,$A125,СВЦЭМ!$B$39:$B$782,W$119)+'СЕТ СН'!$I$12+СВЦЭМ!$D$10+'СЕТ СН'!$I$6-'СЕТ СН'!$I$22</f>
        <v>1180.93868157</v>
      </c>
      <c r="X125" s="36">
        <f>SUMIFS(СВЦЭМ!$C$39:$C$782,СВЦЭМ!$A$39:$A$782,$A125,СВЦЭМ!$B$39:$B$782,X$119)+'СЕТ СН'!$I$12+СВЦЭМ!$D$10+'СЕТ СН'!$I$6-'СЕТ СН'!$I$22</f>
        <v>1172.6148198699998</v>
      </c>
      <c r="Y125" s="36">
        <f>SUMIFS(СВЦЭМ!$C$39:$C$782,СВЦЭМ!$A$39:$A$782,$A125,СВЦЭМ!$B$39:$B$782,Y$119)+'СЕТ СН'!$I$12+СВЦЭМ!$D$10+'СЕТ СН'!$I$6-'СЕТ СН'!$I$22</f>
        <v>1141.86466834</v>
      </c>
    </row>
    <row r="126" spans="1:27" ht="15.75" x14ac:dyDescent="0.2">
      <c r="A126" s="35">
        <f t="shared" si="3"/>
        <v>44354</v>
      </c>
      <c r="B126" s="36">
        <f>SUMIFS(СВЦЭМ!$C$39:$C$782,СВЦЭМ!$A$39:$A$782,$A126,СВЦЭМ!$B$39:$B$782,B$119)+'СЕТ СН'!$I$12+СВЦЭМ!$D$10+'СЕТ СН'!$I$6-'СЕТ СН'!$I$22</f>
        <v>1123.14548943</v>
      </c>
      <c r="C126" s="36">
        <f>SUMIFS(СВЦЭМ!$C$39:$C$782,СВЦЭМ!$A$39:$A$782,$A126,СВЦЭМ!$B$39:$B$782,C$119)+'СЕТ СН'!$I$12+СВЦЭМ!$D$10+'СЕТ СН'!$I$6-'СЕТ СН'!$I$22</f>
        <v>1189.2847305999999</v>
      </c>
      <c r="D126" s="36">
        <f>SUMIFS(СВЦЭМ!$C$39:$C$782,СВЦЭМ!$A$39:$A$782,$A126,СВЦЭМ!$B$39:$B$782,D$119)+'СЕТ СН'!$I$12+СВЦЭМ!$D$10+'СЕТ СН'!$I$6-'СЕТ СН'!$I$22</f>
        <v>1262.50062342</v>
      </c>
      <c r="E126" s="36">
        <f>SUMIFS(СВЦЭМ!$C$39:$C$782,СВЦЭМ!$A$39:$A$782,$A126,СВЦЭМ!$B$39:$B$782,E$119)+'СЕТ СН'!$I$12+СВЦЭМ!$D$10+'СЕТ СН'!$I$6-'СЕТ СН'!$I$22</f>
        <v>1281.8014902099999</v>
      </c>
      <c r="F126" s="36">
        <f>SUMIFS(СВЦЭМ!$C$39:$C$782,СВЦЭМ!$A$39:$A$782,$A126,СВЦЭМ!$B$39:$B$782,F$119)+'СЕТ СН'!$I$12+СВЦЭМ!$D$10+'СЕТ СН'!$I$6-'СЕТ СН'!$I$22</f>
        <v>1281.9015259099999</v>
      </c>
      <c r="G126" s="36">
        <f>SUMIFS(СВЦЭМ!$C$39:$C$782,СВЦЭМ!$A$39:$A$782,$A126,СВЦЭМ!$B$39:$B$782,G$119)+'СЕТ СН'!$I$12+СВЦЭМ!$D$10+'СЕТ СН'!$I$6-'СЕТ СН'!$I$22</f>
        <v>1270.16017594</v>
      </c>
      <c r="H126" s="36">
        <f>SUMIFS(СВЦЭМ!$C$39:$C$782,СВЦЭМ!$A$39:$A$782,$A126,СВЦЭМ!$B$39:$B$782,H$119)+'СЕТ СН'!$I$12+СВЦЭМ!$D$10+'СЕТ СН'!$I$6-'СЕТ СН'!$I$22</f>
        <v>1240.55095594</v>
      </c>
      <c r="I126" s="36">
        <f>SUMIFS(СВЦЭМ!$C$39:$C$782,СВЦЭМ!$A$39:$A$782,$A126,СВЦЭМ!$B$39:$B$782,I$119)+'СЕТ СН'!$I$12+СВЦЭМ!$D$10+'СЕТ СН'!$I$6-'СЕТ СН'!$I$22</f>
        <v>1160.83856969</v>
      </c>
      <c r="J126" s="36">
        <f>SUMIFS(СВЦЭМ!$C$39:$C$782,СВЦЭМ!$A$39:$A$782,$A126,СВЦЭМ!$B$39:$B$782,J$119)+'СЕТ СН'!$I$12+СВЦЭМ!$D$10+'СЕТ СН'!$I$6-'СЕТ СН'!$I$22</f>
        <v>1159.52043364</v>
      </c>
      <c r="K126" s="36">
        <f>SUMIFS(СВЦЭМ!$C$39:$C$782,СВЦЭМ!$A$39:$A$782,$A126,СВЦЭМ!$B$39:$B$782,K$119)+'СЕТ СН'!$I$12+СВЦЭМ!$D$10+'СЕТ СН'!$I$6-'СЕТ СН'!$I$22</f>
        <v>1184.9695474299999</v>
      </c>
      <c r="L126" s="36">
        <f>SUMIFS(СВЦЭМ!$C$39:$C$782,СВЦЭМ!$A$39:$A$782,$A126,СВЦЭМ!$B$39:$B$782,L$119)+'СЕТ СН'!$I$12+СВЦЭМ!$D$10+'СЕТ СН'!$I$6-'СЕТ СН'!$I$22</f>
        <v>1197.7044106600001</v>
      </c>
      <c r="M126" s="36">
        <f>SUMIFS(СВЦЭМ!$C$39:$C$782,СВЦЭМ!$A$39:$A$782,$A126,СВЦЭМ!$B$39:$B$782,M$119)+'СЕТ СН'!$I$12+СВЦЭМ!$D$10+'СЕТ СН'!$I$6-'СЕТ СН'!$I$22</f>
        <v>1182.48641838</v>
      </c>
      <c r="N126" s="36">
        <f>SUMIFS(СВЦЭМ!$C$39:$C$782,СВЦЭМ!$A$39:$A$782,$A126,СВЦЭМ!$B$39:$B$782,N$119)+'СЕТ СН'!$I$12+СВЦЭМ!$D$10+'СЕТ СН'!$I$6-'СЕТ СН'!$I$22</f>
        <v>1203.3911259900001</v>
      </c>
      <c r="O126" s="36">
        <f>SUMIFS(СВЦЭМ!$C$39:$C$782,СВЦЭМ!$A$39:$A$782,$A126,СВЦЭМ!$B$39:$B$782,O$119)+'СЕТ СН'!$I$12+СВЦЭМ!$D$10+'СЕТ СН'!$I$6-'СЕТ СН'!$I$22</f>
        <v>1247.6176454399999</v>
      </c>
      <c r="P126" s="36">
        <f>SUMIFS(СВЦЭМ!$C$39:$C$782,СВЦЭМ!$A$39:$A$782,$A126,СВЦЭМ!$B$39:$B$782,P$119)+'СЕТ СН'!$I$12+СВЦЭМ!$D$10+'СЕТ СН'!$I$6-'СЕТ СН'!$I$22</f>
        <v>1257.2651128699999</v>
      </c>
      <c r="Q126" s="36">
        <f>SUMIFS(СВЦЭМ!$C$39:$C$782,СВЦЭМ!$A$39:$A$782,$A126,СВЦЭМ!$B$39:$B$782,Q$119)+'СЕТ СН'!$I$12+СВЦЭМ!$D$10+'СЕТ СН'!$I$6-'СЕТ СН'!$I$22</f>
        <v>1262.5850153299998</v>
      </c>
      <c r="R126" s="36">
        <f>SUMIFS(СВЦЭМ!$C$39:$C$782,СВЦЭМ!$A$39:$A$782,$A126,СВЦЭМ!$B$39:$B$782,R$119)+'СЕТ СН'!$I$12+СВЦЭМ!$D$10+'СЕТ СН'!$I$6-'СЕТ СН'!$I$22</f>
        <v>1204.2219295699999</v>
      </c>
      <c r="S126" s="36">
        <f>SUMIFS(СВЦЭМ!$C$39:$C$782,СВЦЭМ!$A$39:$A$782,$A126,СВЦЭМ!$B$39:$B$782,S$119)+'СЕТ СН'!$I$12+СВЦЭМ!$D$10+'СЕТ СН'!$I$6-'СЕТ СН'!$I$22</f>
        <v>1159.8805791099999</v>
      </c>
      <c r="T126" s="36">
        <f>SUMIFS(СВЦЭМ!$C$39:$C$782,СВЦЭМ!$A$39:$A$782,$A126,СВЦЭМ!$B$39:$B$782,T$119)+'СЕТ СН'!$I$12+СВЦЭМ!$D$10+'СЕТ СН'!$I$6-'СЕТ СН'!$I$22</f>
        <v>1168.4383371599999</v>
      </c>
      <c r="U126" s="36">
        <f>SUMIFS(СВЦЭМ!$C$39:$C$782,СВЦЭМ!$A$39:$A$782,$A126,СВЦЭМ!$B$39:$B$782,U$119)+'СЕТ СН'!$I$12+СВЦЭМ!$D$10+'СЕТ СН'!$I$6-'СЕТ СН'!$I$22</f>
        <v>1183.3108292299999</v>
      </c>
      <c r="V126" s="36">
        <f>SUMIFS(СВЦЭМ!$C$39:$C$782,СВЦЭМ!$A$39:$A$782,$A126,СВЦЭМ!$B$39:$B$782,V$119)+'СЕТ СН'!$I$12+СВЦЭМ!$D$10+'СЕТ СН'!$I$6-'СЕТ СН'!$I$22</f>
        <v>1199.21895184</v>
      </c>
      <c r="W126" s="36">
        <f>SUMIFS(СВЦЭМ!$C$39:$C$782,СВЦЭМ!$A$39:$A$782,$A126,СВЦЭМ!$B$39:$B$782,W$119)+'СЕТ СН'!$I$12+СВЦЭМ!$D$10+'СЕТ СН'!$I$6-'СЕТ СН'!$I$22</f>
        <v>1217.29665387</v>
      </c>
      <c r="X126" s="36">
        <f>SUMIFS(СВЦЭМ!$C$39:$C$782,СВЦЭМ!$A$39:$A$782,$A126,СВЦЭМ!$B$39:$B$782,X$119)+'СЕТ СН'!$I$12+СВЦЭМ!$D$10+'СЕТ СН'!$I$6-'СЕТ СН'!$I$22</f>
        <v>1196.4280552499999</v>
      </c>
      <c r="Y126" s="36">
        <f>SUMIFS(СВЦЭМ!$C$39:$C$782,СВЦЭМ!$A$39:$A$782,$A126,СВЦЭМ!$B$39:$B$782,Y$119)+'СЕТ СН'!$I$12+СВЦЭМ!$D$10+'СЕТ СН'!$I$6-'СЕТ СН'!$I$22</f>
        <v>1123.7373368599999</v>
      </c>
    </row>
    <row r="127" spans="1:27" ht="15.75" x14ac:dyDescent="0.2">
      <c r="A127" s="35">
        <f t="shared" si="3"/>
        <v>44355</v>
      </c>
      <c r="B127" s="36">
        <f>SUMIFS(СВЦЭМ!$C$39:$C$782,СВЦЭМ!$A$39:$A$782,$A127,СВЦЭМ!$B$39:$B$782,B$119)+'СЕТ СН'!$I$12+СВЦЭМ!$D$10+'СЕТ СН'!$I$6-'СЕТ СН'!$I$22</f>
        <v>1108.2765402</v>
      </c>
      <c r="C127" s="36">
        <f>SUMIFS(СВЦЭМ!$C$39:$C$782,СВЦЭМ!$A$39:$A$782,$A127,СВЦЭМ!$B$39:$B$782,C$119)+'СЕТ СН'!$I$12+СВЦЭМ!$D$10+'СЕТ СН'!$I$6-'СЕТ СН'!$I$22</f>
        <v>1182.7003451199998</v>
      </c>
      <c r="D127" s="36">
        <f>SUMIFS(СВЦЭМ!$C$39:$C$782,СВЦЭМ!$A$39:$A$782,$A127,СВЦЭМ!$B$39:$B$782,D$119)+'СЕТ СН'!$I$12+СВЦЭМ!$D$10+'СЕТ СН'!$I$6-'СЕТ СН'!$I$22</f>
        <v>1263.0449874699998</v>
      </c>
      <c r="E127" s="36">
        <f>SUMIFS(СВЦЭМ!$C$39:$C$782,СВЦЭМ!$A$39:$A$782,$A127,СВЦЭМ!$B$39:$B$782,E$119)+'СЕТ СН'!$I$12+СВЦЭМ!$D$10+'СЕТ СН'!$I$6-'СЕТ СН'!$I$22</f>
        <v>1278.1381821599998</v>
      </c>
      <c r="F127" s="36">
        <f>SUMIFS(СВЦЭМ!$C$39:$C$782,СВЦЭМ!$A$39:$A$782,$A127,СВЦЭМ!$B$39:$B$782,F$119)+'СЕТ СН'!$I$12+СВЦЭМ!$D$10+'СЕТ СН'!$I$6-'СЕТ СН'!$I$22</f>
        <v>1276.3366588599999</v>
      </c>
      <c r="G127" s="36">
        <f>SUMIFS(СВЦЭМ!$C$39:$C$782,СВЦЭМ!$A$39:$A$782,$A127,СВЦЭМ!$B$39:$B$782,G$119)+'СЕТ СН'!$I$12+СВЦЭМ!$D$10+'СЕТ СН'!$I$6-'СЕТ СН'!$I$22</f>
        <v>1265.8466737700001</v>
      </c>
      <c r="H127" s="36">
        <f>SUMIFS(СВЦЭМ!$C$39:$C$782,СВЦЭМ!$A$39:$A$782,$A127,СВЦЭМ!$B$39:$B$782,H$119)+'СЕТ СН'!$I$12+СВЦЭМ!$D$10+'СЕТ СН'!$I$6-'СЕТ СН'!$I$22</f>
        <v>1219.6892058899998</v>
      </c>
      <c r="I127" s="36">
        <f>SUMIFS(СВЦЭМ!$C$39:$C$782,СВЦЭМ!$A$39:$A$782,$A127,СВЦЭМ!$B$39:$B$782,I$119)+'СЕТ СН'!$I$12+СВЦЭМ!$D$10+'СЕТ СН'!$I$6-'СЕТ СН'!$I$22</f>
        <v>1138.9684366699998</v>
      </c>
      <c r="J127" s="36">
        <f>SUMIFS(СВЦЭМ!$C$39:$C$782,СВЦЭМ!$A$39:$A$782,$A127,СВЦЭМ!$B$39:$B$782,J$119)+'СЕТ СН'!$I$12+СВЦЭМ!$D$10+'СЕТ СН'!$I$6-'СЕТ СН'!$I$22</f>
        <v>1116.8693250199999</v>
      </c>
      <c r="K127" s="36">
        <f>SUMIFS(СВЦЭМ!$C$39:$C$782,СВЦЭМ!$A$39:$A$782,$A127,СВЦЭМ!$B$39:$B$782,K$119)+'СЕТ СН'!$I$12+СВЦЭМ!$D$10+'СЕТ СН'!$I$6-'СЕТ СН'!$I$22</f>
        <v>1118.5208072400001</v>
      </c>
      <c r="L127" s="36">
        <f>SUMIFS(СВЦЭМ!$C$39:$C$782,СВЦЭМ!$A$39:$A$782,$A127,СВЦЭМ!$B$39:$B$782,L$119)+'СЕТ СН'!$I$12+СВЦЭМ!$D$10+'СЕТ СН'!$I$6-'СЕТ СН'!$I$22</f>
        <v>1119.2087576199999</v>
      </c>
      <c r="M127" s="36">
        <f>SUMIFS(СВЦЭМ!$C$39:$C$782,СВЦЭМ!$A$39:$A$782,$A127,СВЦЭМ!$B$39:$B$782,M$119)+'СЕТ СН'!$I$12+СВЦЭМ!$D$10+'СЕТ СН'!$I$6-'СЕТ СН'!$I$22</f>
        <v>1128.2951577899998</v>
      </c>
      <c r="N127" s="36">
        <f>SUMIFS(СВЦЭМ!$C$39:$C$782,СВЦЭМ!$A$39:$A$782,$A127,СВЦЭМ!$B$39:$B$782,N$119)+'СЕТ СН'!$I$12+СВЦЭМ!$D$10+'СЕТ СН'!$I$6-'СЕТ СН'!$I$22</f>
        <v>1175.6487091199999</v>
      </c>
      <c r="O127" s="36">
        <f>SUMIFS(СВЦЭМ!$C$39:$C$782,СВЦЭМ!$A$39:$A$782,$A127,СВЦЭМ!$B$39:$B$782,O$119)+'СЕТ СН'!$I$12+СВЦЭМ!$D$10+'СЕТ СН'!$I$6-'СЕТ СН'!$I$22</f>
        <v>1219.91364312</v>
      </c>
      <c r="P127" s="36">
        <f>SUMIFS(СВЦЭМ!$C$39:$C$782,СВЦЭМ!$A$39:$A$782,$A127,СВЦЭМ!$B$39:$B$782,P$119)+'СЕТ СН'!$I$12+СВЦЭМ!$D$10+'СЕТ СН'!$I$6-'СЕТ СН'!$I$22</f>
        <v>1224.6755590600001</v>
      </c>
      <c r="Q127" s="36">
        <f>SUMIFS(СВЦЭМ!$C$39:$C$782,СВЦЭМ!$A$39:$A$782,$A127,СВЦЭМ!$B$39:$B$782,Q$119)+'СЕТ СН'!$I$12+СВЦЭМ!$D$10+'СЕТ СН'!$I$6-'СЕТ СН'!$I$22</f>
        <v>1225.6373991999999</v>
      </c>
      <c r="R127" s="36">
        <f>SUMIFS(СВЦЭМ!$C$39:$C$782,СВЦЭМ!$A$39:$A$782,$A127,СВЦЭМ!$B$39:$B$782,R$119)+'СЕТ СН'!$I$12+СВЦЭМ!$D$10+'СЕТ СН'!$I$6-'СЕТ СН'!$I$22</f>
        <v>1178.8301789</v>
      </c>
      <c r="S127" s="36">
        <f>SUMIFS(СВЦЭМ!$C$39:$C$782,СВЦЭМ!$A$39:$A$782,$A127,СВЦЭМ!$B$39:$B$782,S$119)+'СЕТ СН'!$I$12+СВЦЭМ!$D$10+'СЕТ СН'!$I$6-'СЕТ СН'!$I$22</f>
        <v>1120.7225988999999</v>
      </c>
      <c r="T127" s="36">
        <f>SUMIFS(СВЦЭМ!$C$39:$C$782,СВЦЭМ!$A$39:$A$782,$A127,СВЦЭМ!$B$39:$B$782,T$119)+'СЕТ СН'!$I$12+СВЦЭМ!$D$10+'СЕТ СН'!$I$6-'СЕТ СН'!$I$22</f>
        <v>1100.2804603999998</v>
      </c>
      <c r="U127" s="36">
        <f>SUMIFS(СВЦЭМ!$C$39:$C$782,СВЦЭМ!$A$39:$A$782,$A127,СВЦЭМ!$B$39:$B$782,U$119)+'СЕТ СН'!$I$12+СВЦЭМ!$D$10+'СЕТ СН'!$I$6-'СЕТ СН'!$I$22</f>
        <v>1096.6312147399999</v>
      </c>
      <c r="V127" s="36">
        <f>SUMIFS(СВЦЭМ!$C$39:$C$782,СВЦЭМ!$A$39:$A$782,$A127,СВЦЭМ!$B$39:$B$782,V$119)+'СЕТ СН'!$I$12+СВЦЭМ!$D$10+'СЕТ СН'!$I$6-'СЕТ СН'!$I$22</f>
        <v>1093.47393745</v>
      </c>
      <c r="W127" s="36">
        <f>SUMIFS(СВЦЭМ!$C$39:$C$782,СВЦЭМ!$A$39:$A$782,$A127,СВЦЭМ!$B$39:$B$782,W$119)+'СЕТ СН'!$I$12+СВЦЭМ!$D$10+'СЕТ СН'!$I$6-'СЕТ СН'!$I$22</f>
        <v>1112.7229273099999</v>
      </c>
      <c r="X127" s="36">
        <f>SUMIFS(СВЦЭМ!$C$39:$C$782,СВЦЭМ!$A$39:$A$782,$A127,СВЦЭМ!$B$39:$B$782,X$119)+'СЕТ СН'!$I$12+СВЦЭМ!$D$10+'СЕТ СН'!$I$6-'СЕТ СН'!$I$22</f>
        <v>1097.6505446799999</v>
      </c>
      <c r="Y127" s="36">
        <f>SUMIFS(СВЦЭМ!$C$39:$C$782,СВЦЭМ!$A$39:$A$782,$A127,СВЦЭМ!$B$39:$B$782,Y$119)+'СЕТ СН'!$I$12+СВЦЭМ!$D$10+'СЕТ СН'!$I$6-'СЕТ СН'!$I$22</f>
        <v>1081.8845173999998</v>
      </c>
    </row>
    <row r="128" spans="1:27" ht="15.75" x14ac:dyDescent="0.2">
      <c r="A128" s="35">
        <f t="shared" si="3"/>
        <v>44356</v>
      </c>
      <c r="B128" s="36">
        <f>SUMIFS(СВЦЭМ!$C$39:$C$782,СВЦЭМ!$A$39:$A$782,$A128,СВЦЭМ!$B$39:$B$782,B$119)+'СЕТ СН'!$I$12+СВЦЭМ!$D$10+'СЕТ СН'!$I$6-'СЕТ СН'!$I$22</f>
        <v>1116.0322697399999</v>
      </c>
      <c r="C128" s="36">
        <f>SUMIFS(СВЦЭМ!$C$39:$C$782,СВЦЭМ!$A$39:$A$782,$A128,СВЦЭМ!$B$39:$B$782,C$119)+'СЕТ СН'!$I$12+СВЦЭМ!$D$10+'СЕТ СН'!$I$6-'СЕТ СН'!$I$22</f>
        <v>1192.04445992</v>
      </c>
      <c r="D128" s="36">
        <f>SUMIFS(СВЦЭМ!$C$39:$C$782,СВЦЭМ!$A$39:$A$782,$A128,СВЦЭМ!$B$39:$B$782,D$119)+'СЕТ СН'!$I$12+СВЦЭМ!$D$10+'СЕТ СН'!$I$6-'СЕТ СН'!$I$22</f>
        <v>1260.21195807</v>
      </c>
      <c r="E128" s="36">
        <f>SUMIFS(СВЦЭМ!$C$39:$C$782,СВЦЭМ!$A$39:$A$782,$A128,СВЦЭМ!$B$39:$B$782,E$119)+'СЕТ СН'!$I$12+СВЦЭМ!$D$10+'СЕТ СН'!$I$6-'СЕТ СН'!$I$22</f>
        <v>1269.4179343699998</v>
      </c>
      <c r="F128" s="36">
        <f>SUMIFS(СВЦЭМ!$C$39:$C$782,СВЦЭМ!$A$39:$A$782,$A128,СВЦЭМ!$B$39:$B$782,F$119)+'СЕТ СН'!$I$12+СВЦЭМ!$D$10+'СЕТ СН'!$I$6-'СЕТ СН'!$I$22</f>
        <v>1269.6126144300001</v>
      </c>
      <c r="G128" s="36">
        <f>SUMIFS(СВЦЭМ!$C$39:$C$782,СВЦЭМ!$A$39:$A$782,$A128,СВЦЭМ!$B$39:$B$782,G$119)+'СЕТ СН'!$I$12+СВЦЭМ!$D$10+'СЕТ СН'!$I$6-'СЕТ СН'!$I$22</f>
        <v>1254.91147585</v>
      </c>
      <c r="H128" s="36">
        <f>SUMIFS(СВЦЭМ!$C$39:$C$782,СВЦЭМ!$A$39:$A$782,$A128,СВЦЭМ!$B$39:$B$782,H$119)+'СЕТ СН'!$I$12+СВЦЭМ!$D$10+'СЕТ СН'!$I$6-'СЕТ СН'!$I$22</f>
        <v>1217.6507375399999</v>
      </c>
      <c r="I128" s="36">
        <f>SUMIFS(СВЦЭМ!$C$39:$C$782,СВЦЭМ!$A$39:$A$782,$A128,СВЦЭМ!$B$39:$B$782,I$119)+'СЕТ СН'!$I$12+СВЦЭМ!$D$10+'СЕТ СН'!$I$6-'СЕТ СН'!$I$22</f>
        <v>1142.9574857399998</v>
      </c>
      <c r="J128" s="36">
        <f>SUMIFS(СВЦЭМ!$C$39:$C$782,СВЦЭМ!$A$39:$A$782,$A128,СВЦЭМ!$B$39:$B$782,J$119)+'СЕТ СН'!$I$12+СВЦЭМ!$D$10+'СЕТ СН'!$I$6-'СЕТ СН'!$I$22</f>
        <v>1123.1622915200001</v>
      </c>
      <c r="K128" s="36">
        <f>SUMIFS(СВЦЭМ!$C$39:$C$782,СВЦЭМ!$A$39:$A$782,$A128,СВЦЭМ!$B$39:$B$782,K$119)+'СЕТ СН'!$I$12+СВЦЭМ!$D$10+'СЕТ СН'!$I$6-'СЕТ СН'!$I$22</f>
        <v>1128.74373406</v>
      </c>
      <c r="L128" s="36">
        <f>SUMIFS(СВЦЭМ!$C$39:$C$782,СВЦЭМ!$A$39:$A$782,$A128,СВЦЭМ!$B$39:$B$782,L$119)+'СЕТ СН'!$I$12+СВЦЭМ!$D$10+'СЕТ СН'!$I$6-'СЕТ СН'!$I$22</f>
        <v>1133.74028288</v>
      </c>
      <c r="M128" s="36">
        <f>SUMIFS(СВЦЭМ!$C$39:$C$782,СВЦЭМ!$A$39:$A$782,$A128,СВЦЭМ!$B$39:$B$782,M$119)+'СЕТ СН'!$I$12+СВЦЭМ!$D$10+'СЕТ СН'!$I$6-'СЕТ СН'!$I$22</f>
        <v>1142.7427392899999</v>
      </c>
      <c r="N128" s="36">
        <f>SUMIFS(СВЦЭМ!$C$39:$C$782,СВЦЭМ!$A$39:$A$782,$A128,СВЦЭМ!$B$39:$B$782,N$119)+'СЕТ СН'!$I$12+СВЦЭМ!$D$10+'СЕТ СН'!$I$6-'СЕТ СН'!$I$22</f>
        <v>1189.02534646</v>
      </c>
      <c r="O128" s="36">
        <f>SUMIFS(СВЦЭМ!$C$39:$C$782,СВЦЭМ!$A$39:$A$782,$A128,СВЦЭМ!$B$39:$B$782,O$119)+'СЕТ СН'!$I$12+СВЦЭМ!$D$10+'СЕТ СН'!$I$6-'СЕТ СН'!$I$22</f>
        <v>1241.8492860199999</v>
      </c>
      <c r="P128" s="36">
        <f>SUMIFS(СВЦЭМ!$C$39:$C$782,СВЦЭМ!$A$39:$A$782,$A128,СВЦЭМ!$B$39:$B$782,P$119)+'СЕТ СН'!$I$12+СВЦЭМ!$D$10+'СЕТ СН'!$I$6-'СЕТ СН'!$I$22</f>
        <v>1240.03867298</v>
      </c>
      <c r="Q128" s="36">
        <f>SUMIFS(СВЦЭМ!$C$39:$C$782,СВЦЭМ!$A$39:$A$782,$A128,СВЦЭМ!$B$39:$B$782,Q$119)+'СЕТ СН'!$I$12+СВЦЭМ!$D$10+'СЕТ СН'!$I$6-'СЕТ СН'!$I$22</f>
        <v>1231.94249412</v>
      </c>
      <c r="R128" s="36">
        <f>SUMIFS(СВЦЭМ!$C$39:$C$782,СВЦЭМ!$A$39:$A$782,$A128,СВЦЭМ!$B$39:$B$782,R$119)+'СЕТ СН'!$I$12+СВЦЭМ!$D$10+'СЕТ СН'!$I$6-'СЕТ СН'!$I$22</f>
        <v>1178.5074735600001</v>
      </c>
      <c r="S128" s="36">
        <f>SUMIFS(СВЦЭМ!$C$39:$C$782,СВЦЭМ!$A$39:$A$782,$A128,СВЦЭМ!$B$39:$B$782,S$119)+'СЕТ СН'!$I$12+СВЦЭМ!$D$10+'СЕТ СН'!$I$6-'СЕТ СН'!$I$22</f>
        <v>1118.19242302</v>
      </c>
      <c r="T128" s="36">
        <f>SUMIFS(СВЦЭМ!$C$39:$C$782,СВЦЭМ!$A$39:$A$782,$A128,СВЦЭМ!$B$39:$B$782,T$119)+'СЕТ СН'!$I$12+СВЦЭМ!$D$10+'СЕТ СН'!$I$6-'СЕТ СН'!$I$22</f>
        <v>1101.11342242</v>
      </c>
      <c r="U128" s="36">
        <f>SUMIFS(СВЦЭМ!$C$39:$C$782,СВЦЭМ!$A$39:$A$782,$A128,СВЦЭМ!$B$39:$B$782,U$119)+'СЕТ СН'!$I$12+СВЦЭМ!$D$10+'СЕТ СН'!$I$6-'СЕТ СН'!$I$22</f>
        <v>1086.2708158800001</v>
      </c>
      <c r="V128" s="36">
        <f>SUMIFS(СВЦЭМ!$C$39:$C$782,СВЦЭМ!$A$39:$A$782,$A128,СВЦЭМ!$B$39:$B$782,V$119)+'СЕТ СН'!$I$12+СВЦЭМ!$D$10+'СЕТ СН'!$I$6-'СЕТ СН'!$I$22</f>
        <v>1088.6060033399999</v>
      </c>
      <c r="W128" s="36">
        <f>SUMIFS(СВЦЭМ!$C$39:$C$782,СВЦЭМ!$A$39:$A$782,$A128,СВЦЭМ!$B$39:$B$782,W$119)+'СЕТ СН'!$I$12+СВЦЭМ!$D$10+'СЕТ СН'!$I$6-'СЕТ СН'!$I$22</f>
        <v>1102.1524191899998</v>
      </c>
      <c r="X128" s="36">
        <f>SUMIFS(СВЦЭМ!$C$39:$C$782,СВЦЭМ!$A$39:$A$782,$A128,СВЦЭМ!$B$39:$B$782,X$119)+'СЕТ СН'!$I$12+СВЦЭМ!$D$10+'СЕТ СН'!$I$6-'СЕТ СН'!$I$22</f>
        <v>1095.3627976799999</v>
      </c>
      <c r="Y128" s="36">
        <f>SUMIFS(СВЦЭМ!$C$39:$C$782,СВЦЭМ!$A$39:$A$782,$A128,СВЦЭМ!$B$39:$B$782,Y$119)+'СЕТ СН'!$I$12+СВЦЭМ!$D$10+'СЕТ СН'!$I$6-'СЕТ СН'!$I$22</f>
        <v>1072.6614699899999</v>
      </c>
    </row>
    <row r="129" spans="1:25" ht="15.75" x14ac:dyDescent="0.2">
      <c r="A129" s="35">
        <f t="shared" si="3"/>
        <v>44357</v>
      </c>
      <c r="B129" s="36">
        <f>SUMIFS(СВЦЭМ!$C$39:$C$782,СВЦЭМ!$A$39:$A$782,$A129,СВЦЭМ!$B$39:$B$782,B$119)+'СЕТ СН'!$I$12+СВЦЭМ!$D$10+'СЕТ СН'!$I$6-'СЕТ СН'!$I$22</f>
        <v>1078.2666639499998</v>
      </c>
      <c r="C129" s="36">
        <f>SUMIFS(СВЦЭМ!$C$39:$C$782,СВЦЭМ!$A$39:$A$782,$A129,СВЦЭМ!$B$39:$B$782,C$119)+'СЕТ СН'!$I$12+СВЦЭМ!$D$10+'СЕТ СН'!$I$6-'СЕТ СН'!$I$22</f>
        <v>1128.6455854000001</v>
      </c>
      <c r="D129" s="36">
        <f>SUMIFS(СВЦЭМ!$C$39:$C$782,СВЦЭМ!$A$39:$A$782,$A129,СВЦЭМ!$B$39:$B$782,D$119)+'СЕТ СН'!$I$12+СВЦЭМ!$D$10+'СЕТ СН'!$I$6-'СЕТ СН'!$I$22</f>
        <v>1192.7037322399999</v>
      </c>
      <c r="E129" s="36">
        <f>SUMIFS(СВЦЭМ!$C$39:$C$782,СВЦЭМ!$A$39:$A$782,$A129,СВЦЭМ!$B$39:$B$782,E$119)+'СЕТ СН'!$I$12+СВЦЭМ!$D$10+'СЕТ СН'!$I$6-'СЕТ СН'!$I$22</f>
        <v>1209.3562963700001</v>
      </c>
      <c r="F129" s="36">
        <f>SUMIFS(СВЦЭМ!$C$39:$C$782,СВЦЭМ!$A$39:$A$782,$A129,СВЦЭМ!$B$39:$B$782,F$119)+'СЕТ СН'!$I$12+СВЦЭМ!$D$10+'СЕТ СН'!$I$6-'СЕТ СН'!$I$22</f>
        <v>1207.15967927</v>
      </c>
      <c r="G129" s="36">
        <f>SUMIFS(СВЦЭМ!$C$39:$C$782,СВЦЭМ!$A$39:$A$782,$A129,СВЦЭМ!$B$39:$B$782,G$119)+'СЕТ СН'!$I$12+СВЦЭМ!$D$10+'СЕТ СН'!$I$6-'СЕТ СН'!$I$22</f>
        <v>1195.8837237600001</v>
      </c>
      <c r="H129" s="36">
        <f>SUMIFS(СВЦЭМ!$C$39:$C$782,СВЦЭМ!$A$39:$A$782,$A129,СВЦЭМ!$B$39:$B$782,H$119)+'СЕТ СН'!$I$12+СВЦЭМ!$D$10+'СЕТ СН'!$I$6-'СЕТ СН'!$I$22</f>
        <v>1177.46161087</v>
      </c>
      <c r="I129" s="36">
        <f>SUMIFS(СВЦЭМ!$C$39:$C$782,СВЦЭМ!$A$39:$A$782,$A129,СВЦЭМ!$B$39:$B$782,I$119)+'СЕТ СН'!$I$12+СВЦЭМ!$D$10+'СЕТ СН'!$I$6-'СЕТ СН'!$I$22</f>
        <v>1138.10308358</v>
      </c>
      <c r="J129" s="36">
        <f>SUMIFS(СВЦЭМ!$C$39:$C$782,СВЦЭМ!$A$39:$A$782,$A129,СВЦЭМ!$B$39:$B$782,J$119)+'СЕТ СН'!$I$12+СВЦЭМ!$D$10+'СЕТ СН'!$I$6-'СЕТ СН'!$I$22</f>
        <v>1137.8849375300001</v>
      </c>
      <c r="K129" s="36">
        <f>SUMIFS(СВЦЭМ!$C$39:$C$782,СВЦЭМ!$A$39:$A$782,$A129,СВЦЭМ!$B$39:$B$782,K$119)+'СЕТ СН'!$I$12+СВЦЭМ!$D$10+'СЕТ СН'!$I$6-'СЕТ СН'!$I$22</f>
        <v>1140.0082416299999</v>
      </c>
      <c r="L129" s="36">
        <f>SUMIFS(СВЦЭМ!$C$39:$C$782,СВЦЭМ!$A$39:$A$782,$A129,СВЦЭМ!$B$39:$B$782,L$119)+'СЕТ СН'!$I$12+СВЦЭМ!$D$10+'СЕТ СН'!$I$6-'СЕТ СН'!$I$22</f>
        <v>1143.4396278300001</v>
      </c>
      <c r="M129" s="36">
        <f>SUMIFS(СВЦЭМ!$C$39:$C$782,СВЦЭМ!$A$39:$A$782,$A129,СВЦЭМ!$B$39:$B$782,M$119)+'СЕТ СН'!$I$12+СВЦЭМ!$D$10+'СЕТ СН'!$I$6-'СЕТ СН'!$I$22</f>
        <v>1146.9831089300001</v>
      </c>
      <c r="N129" s="36">
        <f>SUMIFS(СВЦЭМ!$C$39:$C$782,СВЦЭМ!$A$39:$A$782,$A129,СВЦЭМ!$B$39:$B$782,N$119)+'СЕТ СН'!$I$12+СВЦЭМ!$D$10+'СЕТ СН'!$I$6-'СЕТ СН'!$I$22</f>
        <v>1202.36302974</v>
      </c>
      <c r="O129" s="36">
        <f>SUMIFS(СВЦЭМ!$C$39:$C$782,СВЦЭМ!$A$39:$A$782,$A129,СВЦЭМ!$B$39:$B$782,O$119)+'СЕТ СН'!$I$12+СВЦЭМ!$D$10+'СЕТ СН'!$I$6-'СЕТ СН'!$I$22</f>
        <v>1242.19486048</v>
      </c>
      <c r="P129" s="36">
        <f>SUMIFS(СВЦЭМ!$C$39:$C$782,СВЦЭМ!$A$39:$A$782,$A129,СВЦЭМ!$B$39:$B$782,P$119)+'СЕТ СН'!$I$12+СВЦЭМ!$D$10+'СЕТ СН'!$I$6-'СЕТ СН'!$I$22</f>
        <v>1250.6093282100001</v>
      </c>
      <c r="Q129" s="36">
        <f>SUMIFS(СВЦЭМ!$C$39:$C$782,СВЦЭМ!$A$39:$A$782,$A129,СВЦЭМ!$B$39:$B$782,Q$119)+'СЕТ СН'!$I$12+СВЦЭМ!$D$10+'СЕТ СН'!$I$6-'СЕТ СН'!$I$22</f>
        <v>1252.0814338</v>
      </c>
      <c r="R129" s="36">
        <f>SUMIFS(СВЦЭМ!$C$39:$C$782,СВЦЭМ!$A$39:$A$782,$A129,СВЦЭМ!$B$39:$B$782,R$119)+'СЕТ СН'!$I$12+СВЦЭМ!$D$10+'СЕТ СН'!$I$6-'СЕТ СН'!$I$22</f>
        <v>1206.10201512</v>
      </c>
      <c r="S129" s="36">
        <f>SUMIFS(СВЦЭМ!$C$39:$C$782,СВЦЭМ!$A$39:$A$782,$A129,СВЦЭМ!$B$39:$B$782,S$119)+'СЕТ СН'!$I$12+СВЦЭМ!$D$10+'СЕТ СН'!$I$6-'СЕТ СН'!$I$22</f>
        <v>1143.7732154199998</v>
      </c>
      <c r="T129" s="36">
        <f>SUMIFS(СВЦЭМ!$C$39:$C$782,СВЦЭМ!$A$39:$A$782,$A129,СВЦЭМ!$B$39:$B$782,T$119)+'СЕТ СН'!$I$12+СВЦЭМ!$D$10+'СЕТ СН'!$I$6-'СЕТ СН'!$I$22</f>
        <v>1136.6884685699999</v>
      </c>
      <c r="U129" s="36">
        <f>SUMIFS(СВЦЭМ!$C$39:$C$782,СВЦЭМ!$A$39:$A$782,$A129,СВЦЭМ!$B$39:$B$782,U$119)+'СЕТ СН'!$I$12+СВЦЭМ!$D$10+'СЕТ СН'!$I$6-'СЕТ СН'!$I$22</f>
        <v>1124.9069313800001</v>
      </c>
      <c r="V129" s="36">
        <f>SUMIFS(СВЦЭМ!$C$39:$C$782,СВЦЭМ!$A$39:$A$782,$A129,СВЦЭМ!$B$39:$B$782,V$119)+'СЕТ СН'!$I$12+СВЦЭМ!$D$10+'СЕТ СН'!$I$6-'СЕТ СН'!$I$22</f>
        <v>1113.2769828</v>
      </c>
      <c r="W129" s="36">
        <f>SUMIFS(СВЦЭМ!$C$39:$C$782,СВЦЭМ!$A$39:$A$782,$A129,СВЦЭМ!$B$39:$B$782,W$119)+'СЕТ СН'!$I$12+СВЦЭМ!$D$10+'СЕТ СН'!$I$6-'СЕТ СН'!$I$22</f>
        <v>1130.1786909399998</v>
      </c>
      <c r="X129" s="36">
        <f>SUMIFS(СВЦЭМ!$C$39:$C$782,СВЦЭМ!$A$39:$A$782,$A129,СВЦЭМ!$B$39:$B$782,X$119)+'СЕТ СН'!$I$12+СВЦЭМ!$D$10+'СЕТ СН'!$I$6-'СЕТ СН'!$I$22</f>
        <v>1116.9974921600001</v>
      </c>
      <c r="Y129" s="36">
        <f>SUMIFS(СВЦЭМ!$C$39:$C$782,СВЦЭМ!$A$39:$A$782,$A129,СВЦЭМ!$B$39:$B$782,Y$119)+'СЕТ СН'!$I$12+СВЦЭМ!$D$10+'СЕТ СН'!$I$6-'СЕТ СН'!$I$22</f>
        <v>1099.85102413</v>
      </c>
    </row>
    <row r="130" spans="1:25" ht="15.75" x14ac:dyDescent="0.2">
      <c r="A130" s="35">
        <f t="shared" si="3"/>
        <v>44358</v>
      </c>
      <c r="B130" s="36">
        <f>SUMIFS(СВЦЭМ!$C$39:$C$782,СВЦЭМ!$A$39:$A$782,$A130,СВЦЭМ!$B$39:$B$782,B$119)+'СЕТ СН'!$I$12+СВЦЭМ!$D$10+'СЕТ СН'!$I$6-'СЕТ СН'!$I$22</f>
        <v>1126.8789872100001</v>
      </c>
      <c r="C130" s="36">
        <f>SUMIFS(СВЦЭМ!$C$39:$C$782,СВЦЭМ!$A$39:$A$782,$A130,СВЦЭМ!$B$39:$B$782,C$119)+'СЕТ СН'!$I$12+СВЦЭМ!$D$10+'СЕТ СН'!$I$6-'СЕТ СН'!$I$22</f>
        <v>1175.5077450700001</v>
      </c>
      <c r="D130" s="36">
        <f>SUMIFS(СВЦЭМ!$C$39:$C$782,СВЦЭМ!$A$39:$A$782,$A130,СВЦЭМ!$B$39:$B$782,D$119)+'СЕТ СН'!$I$12+СВЦЭМ!$D$10+'СЕТ СН'!$I$6-'СЕТ СН'!$I$22</f>
        <v>1231.1927925299999</v>
      </c>
      <c r="E130" s="36">
        <f>SUMIFS(СВЦЭМ!$C$39:$C$782,СВЦЭМ!$A$39:$A$782,$A130,СВЦЭМ!$B$39:$B$782,E$119)+'СЕТ СН'!$I$12+СВЦЭМ!$D$10+'СЕТ СН'!$I$6-'СЕТ СН'!$I$22</f>
        <v>1241.8727012999998</v>
      </c>
      <c r="F130" s="36">
        <f>SUMIFS(СВЦЭМ!$C$39:$C$782,СВЦЭМ!$A$39:$A$782,$A130,СВЦЭМ!$B$39:$B$782,F$119)+'СЕТ СН'!$I$12+СВЦЭМ!$D$10+'СЕТ СН'!$I$6-'СЕТ СН'!$I$22</f>
        <v>1241.6196403499998</v>
      </c>
      <c r="G130" s="36">
        <f>SUMIFS(СВЦЭМ!$C$39:$C$782,СВЦЭМ!$A$39:$A$782,$A130,СВЦЭМ!$B$39:$B$782,G$119)+'СЕТ СН'!$I$12+СВЦЭМ!$D$10+'СЕТ СН'!$I$6-'СЕТ СН'!$I$22</f>
        <v>1245.7068841299999</v>
      </c>
      <c r="H130" s="36">
        <f>SUMIFS(СВЦЭМ!$C$39:$C$782,СВЦЭМ!$A$39:$A$782,$A130,СВЦЭМ!$B$39:$B$782,H$119)+'СЕТ СН'!$I$12+СВЦЭМ!$D$10+'СЕТ СН'!$I$6-'СЕТ СН'!$I$22</f>
        <v>1210.6790926799999</v>
      </c>
      <c r="I130" s="36">
        <f>SUMIFS(СВЦЭМ!$C$39:$C$782,СВЦЭМ!$A$39:$A$782,$A130,СВЦЭМ!$B$39:$B$782,I$119)+'СЕТ СН'!$I$12+СВЦЭМ!$D$10+'СЕТ СН'!$I$6-'СЕТ СН'!$I$22</f>
        <v>1178.2393148900001</v>
      </c>
      <c r="J130" s="36">
        <f>SUMIFS(СВЦЭМ!$C$39:$C$782,СВЦЭМ!$A$39:$A$782,$A130,СВЦЭМ!$B$39:$B$782,J$119)+'СЕТ СН'!$I$12+СВЦЭМ!$D$10+'СЕТ СН'!$I$6-'СЕТ СН'!$I$22</f>
        <v>1162.8103525199999</v>
      </c>
      <c r="K130" s="36">
        <f>SUMIFS(СВЦЭМ!$C$39:$C$782,СВЦЭМ!$A$39:$A$782,$A130,СВЦЭМ!$B$39:$B$782,K$119)+'СЕТ СН'!$I$12+СВЦЭМ!$D$10+'СЕТ СН'!$I$6-'СЕТ СН'!$I$22</f>
        <v>1156.2239332099998</v>
      </c>
      <c r="L130" s="36">
        <f>SUMIFS(СВЦЭМ!$C$39:$C$782,СВЦЭМ!$A$39:$A$782,$A130,СВЦЭМ!$B$39:$B$782,L$119)+'СЕТ СН'!$I$12+СВЦЭМ!$D$10+'СЕТ СН'!$I$6-'СЕТ СН'!$I$22</f>
        <v>1156.5541110300001</v>
      </c>
      <c r="M130" s="36">
        <f>SUMIFS(СВЦЭМ!$C$39:$C$782,СВЦЭМ!$A$39:$A$782,$A130,СВЦЭМ!$B$39:$B$782,M$119)+'СЕТ СН'!$I$12+СВЦЭМ!$D$10+'СЕТ СН'!$I$6-'СЕТ СН'!$I$22</f>
        <v>1175.1469421199999</v>
      </c>
      <c r="N130" s="36">
        <f>SUMIFS(СВЦЭМ!$C$39:$C$782,СВЦЭМ!$A$39:$A$782,$A130,СВЦЭМ!$B$39:$B$782,N$119)+'СЕТ СН'!$I$12+СВЦЭМ!$D$10+'СЕТ СН'!$I$6-'СЕТ СН'!$I$22</f>
        <v>1224.24901138</v>
      </c>
      <c r="O130" s="36">
        <f>SUMIFS(СВЦЭМ!$C$39:$C$782,СВЦЭМ!$A$39:$A$782,$A130,СВЦЭМ!$B$39:$B$782,O$119)+'СЕТ СН'!$I$12+СВЦЭМ!$D$10+'СЕТ СН'!$I$6-'СЕТ СН'!$I$22</f>
        <v>1232.44907631</v>
      </c>
      <c r="P130" s="36">
        <f>SUMIFS(СВЦЭМ!$C$39:$C$782,СВЦЭМ!$A$39:$A$782,$A130,СВЦЭМ!$B$39:$B$782,P$119)+'СЕТ СН'!$I$12+СВЦЭМ!$D$10+'СЕТ СН'!$I$6-'СЕТ СН'!$I$22</f>
        <v>1228.12108889</v>
      </c>
      <c r="Q130" s="36">
        <f>SUMIFS(СВЦЭМ!$C$39:$C$782,СВЦЭМ!$A$39:$A$782,$A130,СВЦЭМ!$B$39:$B$782,Q$119)+'СЕТ СН'!$I$12+СВЦЭМ!$D$10+'СЕТ СН'!$I$6-'СЕТ СН'!$I$22</f>
        <v>1244.0393727599999</v>
      </c>
      <c r="R130" s="36">
        <f>SUMIFS(СВЦЭМ!$C$39:$C$782,СВЦЭМ!$A$39:$A$782,$A130,СВЦЭМ!$B$39:$B$782,R$119)+'СЕТ СН'!$I$12+СВЦЭМ!$D$10+'СЕТ СН'!$I$6-'СЕТ СН'!$I$22</f>
        <v>1212.1505147099999</v>
      </c>
      <c r="S130" s="36">
        <f>SUMIFS(СВЦЭМ!$C$39:$C$782,СВЦЭМ!$A$39:$A$782,$A130,СВЦЭМ!$B$39:$B$782,S$119)+'СЕТ СН'!$I$12+СВЦЭМ!$D$10+'СЕТ СН'!$I$6-'СЕТ СН'!$I$22</f>
        <v>1143.1169041200001</v>
      </c>
      <c r="T130" s="36">
        <f>SUMIFS(СВЦЭМ!$C$39:$C$782,СВЦЭМ!$A$39:$A$782,$A130,СВЦЭМ!$B$39:$B$782,T$119)+'СЕТ СН'!$I$12+СВЦЭМ!$D$10+'СЕТ СН'!$I$6-'СЕТ СН'!$I$22</f>
        <v>1083.8037789800001</v>
      </c>
      <c r="U130" s="36">
        <f>SUMIFS(СВЦЭМ!$C$39:$C$782,СВЦЭМ!$A$39:$A$782,$A130,СВЦЭМ!$B$39:$B$782,U$119)+'СЕТ СН'!$I$12+СВЦЭМ!$D$10+'СЕТ СН'!$I$6-'СЕТ СН'!$I$22</f>
        <v>1067.0381629899998</v>
      </c>
      <c r="V130" s="36">
        <f>SUMIFS(СВЦЭМ!$C$39:$C$782,СВЦЭМ!$A$39:$A$782,$A130,СВЦЭМ!$B$39:$B$782,V$119)+'СЕТ СН'!$I$12+СВЦЭМ!$D$10+'СЕТ СН'!$I$6-'СЕТ СН'!$I$22</f>
        <v>1079.82459767</v>
      </c>
      <c r="W130" s="36">
        <f>SUMIFS(СВЦЭМ!$C$39:$C$782,СВЦЭМ!$A$39:$A$782,$A130,СВЦЭМ!$B$39:$B$782,W$119)+'СЕТ СН'!$I$12+СВЦЭМ!$D$10+'СЕТ СН'!$I$6-'СЕТ СН'!$I$22</f>
        <v>1086.9910175</v>
      </c>
      <c r="X130" s="36">
        <f>SUMIFS(СВЦЭМ!$C$39:$C$782,СВЦЭМ!$A$39:$A$782,$A130,СВЦЭМ!$B$39:$B$782,X$119)+'СЕТ СН'!$I$12+СВЦЭМ!$D$10+'СЕТ СН'!$I$6-'СЕТ СН'!$I$22</f>
        <v>1103.86404249</v>
      </c>
      <c r="Y130" s="36">
        <f>SUMIFS(СВЦЭМ!$C$39:$C$782,СВЦЭМ!$A$39:$A$782,$A130,СВЦЭМ!$B$39:$B$782,Y$119)+'СЕТ СН'!$I$12+СВЦЭМ!$D$10+'СЕТ СН'!$I$6-'СЕТ СН'!$I$22</f>
        <v>1124.75516208</v>
      </c>
    </row>
    <row r="131" spans="1:25" ht="15.75" x14ac:dyDescent="0.2">
      <c r="A131" s="35">
        <f t="shared" si="3"/>
        <v>44359</v>
      </c>
      <c r="B131" s="36">
        <f>SUMIFS(СВЦЭМ!$C$39:$C$782,СВЦЭМ!$A$39:$A$782,$A131,СВЦЭМ!$B$39:$B$782,B$119)+'СЕТ СН'!$I$12+СВЦЭМ!$D$10+'СЕТ СН'!$I$6-'СЕТ СН'!$I$22</f>
        <v>1144.3563582500001</v>
      </c>
      <c r="C131" s="36">
        <f>SUMIFS(СВЦЭМ!$C$39:$C$782,СВЦЭМ!$A$39:$A$782,$A131,СВЦЭМ!$B$39:$B$782,C$119)+'СЕТ СН'!$I$12+СВЦЭМ!$D$10+'СЕТ СН'!$I$6-'СЕТ СН'!$I$22</f>
        <v>1180.09051828</v>
      </c>
      <c r="D131" s="36">
        <f>SUMIFS(СВЦЭМ!$C$39:$C$782,СВЦЭМ!$A$39:$A$782,$A131,СВЦЭМ!$B$39:$B$782,D$119)+'СЕТ СН'!$I$12+СВЦЭМ!$D$10+'СЕТ СН'!$I$6-'СЕТ СН'!$I$22</f>
        <v>1246.1522744199999</v>
      </c>
      <c r="E131" s="36">
        <f>SUMIFS(СВЦЭМ!$C$39:$C$782,СВЦЭМ!$A$39:$A$782,$A131,СВЦЭМ!$B$39:$B$782,E$119)+'СЕТ СН'!$I$12+СВЦЭМ!$D$10+'СЕТ СН'!$I$6-'СЕТ СН'!$I$22</f>
        <v>1249.7435948299999</v>
      </c>
      <c r="F131" s="36">
        <f>SUMIFS(СВЦЭМ!$C$39:$C$782,СВЦЭМ!$A$39:$A$782,$A131,СВЦЭМ!$B$39:$B$782,F$119)+'СЕТ СН'!$I$12+СВЦЭМ!$D$10+'СЕТ СН'!$I$6-'СЕТ СН'!$I$22</f>
        <v>1245.3402184199999</v>
      </c>
      <c r="G131" s="36">
        <f>SUMIFS(СВЦЭМ!$C$39:$C$782,СВЦЭМ!$A$39:$A$782,$A131,СВЦЭМ!$B$39:$B$782,G$119)+'СЕТ СН'!$I$12+СВЦЭМ!$D$10+'СЕТ СН'!$I$6-'СЕТ СН'!$I$22</f>
        <v>1244.6541436499999</v>
      </c>
      <c r="H131" s="36">
        <f>SUMIFS(СВЦЭМ!$C$39:$C$782,СВЦЭМ!$A$39:$A$782,$A131,СВЦЭМ!$B$39:$B$782,H$119)+'СЕТ СН'!$I$12+СВЦЭМ!$D$10+'СЕТ СН'!$I$6-'СЕТ СН'!$I$22</f>
        <v>1231.3131657899999</v>
      </c>
      <c r="I131" s="36">
        <f>SUMIFS(СВЦЭМ!$C$39:$C$782,СВЦЭМ!$A$39:$A$782,$A131,СВЦЭМ!$B$39:$B$782,I$119)+'СЕТ СН'!$I$12+СВЦЭМ!$D$10+'СЕТ СН'!$I$6-'СЕТ СН'!$I$22</f>
        <v>1179.95297951</v>
      </c>
      <c r="J131" s="36">
        <f>SUMIFS(СВЦЭМ!$C$39:$C$782,СВЦЭМ!$A$39:$A$782,$A131,СВЦЭМ!$B$39:$B$782,J$119)+'СЕТ СН'!$I$12+СВЦЭМ!$D$10+'СЕТ СН'!$I$6-'СЕТ СН'!$I$22</f>
        <v>1143.2432748399999</v>
      </c>
      <c r="K131" s="36">
        <f>SUMIFS(СВЦЭМ!$C$39:$C$782,СВЦЭМ!$A$39:$A$782,$A131,СВЦЭМ!$B$39:$B$782,K$119)+'СЕТ СН'!$I$12+СВЦЭМ!$D$10+'СЕТ СН'!$I$6-'СЕТ СН'!$I$22</f>
        <v>1115.5152199899999</v>
      </c>
      <c r="L131" s="36">
        <f>SUMIFS(СВЦЭМ!$C$39:$C$782,СВЦЭМ!$A$39:$A$782,$A131,СВЦЭМ!$B$39:$B$782,L$119)+'СЕТ СН'!$I$12+СВЦЭМ!$D$10+'СЕТ СН'!$I$6-'СЕТ СН'!$I$22</f>
        <v>1129.7453668999999</v>
      </c>
      <c r="M131" s="36">
        <f>SUMIFS(СВЦЭМ!$C$39:$C$782,СВЦЭМ!$A$39:$A$782,$A131,СВЦЭМ!$B$39:$B$782,M$119)+'СЕТ СН'!$I$12+СВЦЭМ!$D$10+'СЕТ СН'!$I$6-'СЕТ СН'!$I$22</f>
        <v>1136.6009789499999</v>
      </c>
      <c r="N131" s="36">
        <f>SUMIFS(СВЦЭМ!$C$39:$C$782,СВЦЭМ!$A$39:$A$782,$A131,СВЦЭМ!$B$39:$B$782,N$119)+'СЕТ СН'!$I$12+СВЦЭМ!$D$10+'СЕТ СН'!$I$6-'СЕТ СН'!$I$22</f>
        <v>1207.4391701899999</v>
      </c>
      <c r="O131" s="36">
        <f>SUMIFS(СВЦЭМ!$C$39:$C$782,СВЦЭМ!$A$39:$A$782,$A131,СВЦЭМ!$B$39:$B$782,O$119)+'СЕТ СН'!$I$12+СВЦЭМ!$D$10+'СЕТ СН'!$I$6-'СЕТ СН'!$I$22</f>
        <v>1225.35290205</v>
      </c>
      <c r="P131" s="36">
        <f>SUMIFS(СВЦЭМ!$C$39:$C$782,СВЦЭМ!$A$39:$A$782,$A131,СВЦЭМ!$B$39:$B$782,P$119)+'СЕТ СН'!$I$12+СВЦЭМ!$D$10+'СЕТ СН'!$I$6-'СЕТ СН'!$I$22</f>
        <v>1220.4749237400001</v>
      </c>
      <c r="Q131" s="36">
        <f>SUMIFS(СВЦЭМ!$C$39:$C$782,СВЦЭМ!$A$39:$A$782,$A131,СВЦЭМ!$B$39:$B$782,Q$119)+'СЕТ СН'!$I$12+СВЦЭМ!$D$10+'СЕТ СН'!$I$6-'СЕТ СН'!$I$22</f>
        <v>1210.5765189499998</v>
      </c>
      <c r="R131" s="36">
        <f>SUMIFS(СВЦЭМ!$C$39:$C$782,СВЦЭМ!$A$39:$A$782,$A131,СВЦЭМ!$B$39:$B$782,R$119)+'СЕТ СН'!$I$12+СВЦЭМ!$D$10+'СЕТ СН'!$I$6-'СЕТ СН'!$I$22</f>
        <v>1185.30526513</v>
      </c>
      <c r="S131" s="36">
        <f>SUMIFS(СВЦЭМ!$C$39:$C$782,СВЦЭМ!$A$39:$A$782,$A131,СВЦЭМ!$B$39:$B$782,S$119)+'СЕТ СН'!$I$12+СВЦЭМ!$D$10+'СЕТ СН'!$I$6-'СЕТ СН'!$I$22</f>
        <v>1141.9665803299999</v>
      </c>
      <c r="T131" s="36">
        <f>SUMIFS(СВЦЭМ!$C$39:$C$782,СВЦЭМ!$A$39:$A$782,$A131,СВЦЭМ!$B$39:$B$782,T$119)+'СЕТ СН'!$I$12+СВЦЭМ!$D$10+'СЕТ СН'!$I$6-'СЕТ СН'!$I$22</f>
        <v>1104.7213679500001</v>
      </c>
      <c r="U131" s="36">
        <f>SUMIFS(СВЦЭМ!$C$39:$C$782,СВЦЭМ!$A$39:$A$782,$A131,СВЦЭМ!$B$39:$B$782,U$119)+'СЕТ СН'!$I$12+СВЦЭМ!$D$10+'СЕТ СН'!$I$6-'СЕТ СН'!$I$22</f>
        <v>1110.8314536799999</v>
      </c>
      <c r="V131" s="36">
        <f>SUMIFS(СВЦЭМ!$C$39:$C$782,СВЦЭМ!$A$39:$A$782,$A131,СВЦЭМ!$B$39:$B$782,V$119)+'СЕТ СН'!$I$12+СВЦЭМ!$D$10+'СЕТ СН'!$I$6-'СЕТ СН'!$I$22</f>
        <v>1111.5920135000001</v>
      </c>
      <c r="W131" s="36">
        <f>SUMIFS(СВЦЭМ!$C$39:$C$782,СВЦЭМ!$A$39:$A$782,$A131,СВЦЭМ!$B$39:$B$782,W$119)+'СЕТ СН'!$I$12+СВЦЭМ!$D$10+'СЕТ СН'!$I$6-'СЕТ СН'!$I$22</f>
        <v>1073.5815613499999</v>
      </c>
      <c r="X131" s="36">
        <f>SUMIFS(СВЦЭМ!$C$39:$C$782,СВЦЭМ!$A$39:$A$782,$A131,СВЦЭМ!$B$39:$B$782,X$119)+'СЕТ СН'!$I$12+СВЦЭМ!$D$10+'СЕТ СН'!$I$6-'СЕТ СН'!$I$22</f>
        <v>1074.8560753299998</v>
      </c>
      <c r="Y131" s="36">
        <f>SUMIFS(СВЦЭМ!$C$39:$C$782,СВЦЭМ!$A$39:$A$782,$A131,СВЦЭМ!$B$39:$B$782,Y$119)+'СЕТ СН'!$I$12+СВЦЭМ!$D$10+'СЕТ СН'!$I$6-'СЕТ СН'!$I$22</f>
        <v>1102.48028333</v>
      </c>
    </row>
    <row r="132" spans="1:25" ht="15.75" x14ac:dyDescent="0.2">
      <c r="A132" s="35">
        <f t="shared" si="3"/>
        <v>44360</v>
      </c>
      <c r="B132" s="36">
        <f>SUMIFS(СВЦЭМ!$C$39:$C$782,СВЦЭМ!$A$39:$A$782,$A132,СВЦЭМ!$B$39:$B$782,B$119)+'СЕТ СН'!$I$12+СВЦЭМ!$D$10+'СЕТ СН'!$I$6-'СЕТ СН'!$I$22</f>
        <v>1111.23834962</v>
      </c>
      <c r="C132" s="36">
        <f>SUMIFS(СВЦЭМ!$C$39:$C$782,СВЦЭМ!$A$39:$A$782,$A132,СВЦЭМ!$B$39:$B$782,C$119)+'СЕТ СН'!$I$12+СВЦЭМ!$D$10+'СЕТ СН'!$I$6-'СЕТ СН'!$I$22</f>
        <v>1155.56168368</v>
      </c>
      <c r="D132" s="36">
        <f>SUMIFS(СВЦЭМ!$C$39:$C$782,СВЦЭМ!$A$39:$A$782,$A132,СВЦЭМ!$B$39:$B$782,D$119)+'СЕТ СН'!$I$12+СВЦЭМ!$D$10+'СЕТ СН'!$I$6-'СЕТ СН'!$I$22</f>
        <v>1234.33003749</v>
      </c>
      <c r="E132" s="36">
        <f>SUMIFS(СВЦЭМ!$C$39:$C$782,СВЦЭМ!$A$39:$A$782,$A132,СВЦЭМ!$B$39:$B$782,E$119)+'СЕТ СН'!$I$12+СВЦЭМ!$D$10+'СЕТ СН'!$I$6-'СЕТ СН'!$I$22</f>
        <v>1229.1591458299999</v>
      </c>
      <c r="F132" s="36">
        <f>SUMIFS(СВЦЭМ!$C$39:$C$782,СВЦЭМ!$A$39:$A$782,$A132,СВЦЭМ!$B$39:$B$782,F$119)+'СЕТ СН'!$I$12+СВЦЭМ!$D$10+'СЕТ СН'!$I$6-'СЕТ СН'!$I$22</f>
        <v>1219.9741775699999</v>
      </c>
      <c r="G132" s="36">
        <f>SUMIFS(СВЦЭМ!$C$39:$C$782,СВЦЭМ!$A$39:$A$782,$A132,СВЦЭМ!$B$39:$B$782,G$119)+'СЕТ СН'!$I$12+СВЦЭМ!$D$10+'СЕТ СН'!$I$6-'СЕТ СН'!$I$22</f>
        <v>1220.4018460799998</v>
      </c>
      <c r="H132" s="36">
        <f>SUMIFS(СВЦЭМ!$C$39:$C$782,СВЦЭМ!$A$39:$A$782,$A132,СВЦЭМ!$B$39:$B$782,H$119)+'СЕТ СН'!$I$12+СВЦЭМ!$D$10+'СЕТ СН'!$I$6-'СЕТ СН'!$I$22</f>
        <v>1225.0309602699999</v>
      </c>
      <c r="I132" s="36">
        <f>SUMIFS(СВЦЭМ!$C$39:$C$782,СВЦЭМ!$A$39:$A$782,$A132,СВЦЭМ!$B$39:$B$782,I$119)+'СЕТ СН'!$I$12+СВЦЭМ!$D$10+'СЕТ СН'!$I$6-'СЕТ СН'!$I$22</f>
        <v>1166.29754396</v>
      </c>
      <c r="J132" s="36">
        <f>SUMIFS(СВЦЭМ!$C$39:$C$782,СВЦЭМ!$A$39:$A$782,$A132,СВЦЭМ!$B$39:$B$782,J$119)+'СЕТ СН'!$I$12+СВЦЭМ!$D$10+'СЕТ СН'!$I$6-'СЕТ СН'!$I$22</f>
        <v>1120.0533471199999</v>
      </c>
      <c r="K132" s="36">
        <f>SUMIFS(СВЦЭМ!$C$39:$C$782,СВЦЭМ!$A$39:$A$782,$A132,СВЦЭМ!$B$39:$B$782,K$119)+'СЕТ СН'!$I$12+СВЦЭМ!$D$10+'СЕТ СН'!$I$6-'СЕТ СН'!$I$22</f>
        <v>1109.7316633999999</v>
      </c>
      <c r="L132" s="36">
        <f>SUMIFS(СВЦЭМ!$C$39:$C$782,СВЦЭМ!$A$39:$A$782,$A132,СВЦЭМ!$B$39:$B$782,L$119)+'СЕТ СН'!$I$12+СВЦЭМ!$D$10+'СЕТ СН'!$I$6-'СЕТ СН'!$I$22</f>
        <v>1127.60617039</v>
      </c>
      <c r="M132" s="36">
        <f>SUMIFS(СВЦЭМ!$C$39:$C$782,СВЦЭМ!$A$39:$A$782,$A132,СВЦЭМ!$B$39:$B$782,M$119)+'СЕТ СН'!$I$12+СВЦЭМ!$D$10+'СЕТ СН'!$I$6-'СЕТ СН'!$I$22</f>
        <v>1131.9726542200001</v>
      </c>
      <c r="N132" s="36">
        <f>SUMIFS(СВЦЭМ!$C$39:$C$782,СВЦЭМ!$A$39:$A$782,$A132,СВЦЭМ!$B$39:$B$782,N$119)+'СЕТ СН'!$I$12+СВЦЭМ!$D$10+'СЕТ СН'!$I$6-'СЕТ СН'!$I$22</f>
        <v>1211.60067022</v>
      </c>
      <c r="O132" s="36">
        <f>SUMIFS(СВЦЭМ!$C$39:$C$782,СВЦЭМ!$A$39:$A$782,$A132,СВЦЭМ!$B$39:$B$782,O$119)+'СЕТ СН'!$I$12+СВЦЭМ!$D$10+'СЕТ СН'!$I$6-'СЕТ СН'!$I$22</f>
        <v>1226.33821756</v>
      </c>
      <c r="P132" s="36">
        <f>SUMIFS(СВЦЭМ!$C$39:$C$782,СВЦЭМ!$A$39:$A$782,$A132,СВЦЭМ!$B$39:$B$782,P$119)+'СЕТ СН'!$I$12+СВЦЭМ!$D$10+'СЕТ СН'!$I$6-'СЕТ СН'!$I$22</f>
        <v>1224.5418739699999</v>
      </c>
      <c r="Q132" s="36">
        <f>SUMIFS(СВЦЭМ!$C$39:$C$782,СВЦЭМ!$A$39:$A$782,$A132,СВЦЭМ!$B$39:$B$782,Q$119)+'СЕТ СН'!$I$12+СВЦЭМ!$D$10+'СЕТ СН'!$I$6-'СЕТ СН'!$I$22</f>
        <v>1218.46935504</v>
      </c>
      <c r="R132" s="36">
        <f>SUMIFS(СВЦЭМ!$C$39:$C$782,СВЦЭМ!$A$39:$A$782,$A132,СВЦЭМ!$B$39:$B$782,R$119)+'СЕТ СН'!$I$12+СВЦЭМ!$D$10+'СЕТ СН'!$I$6-'СЕТ СН'!$I$22</f>
        <v>1186.4299523999998</v>
      </c>
      <c r="S132" s="36">
        <f>SUMIFS(СВЦЭМ!$C$39:$C$782,СВЦЭМ!$A$39:$A$782,$A132,СВЦЭМ!$B$39:$B$782,S$119)+'СЕТ СН'!$I$12+СВЦЭМ!$D$10+'СЕТ СН'!$I$6-'СЕТ СН'!$I$22</f>
        <v>1108.8761128000001</v>
      </c>
      <c r="T132" s="36">
        <f>SUMIFS(СВЦЭМ!$C$39:$C$782,СВЦЭМ!$A$39:$A$782,$A132,СВЦЭМ!$B$39:$B$782,T$119)+'СЕТ СН'!$I$12+СВЦЭМ!$D$10+'СЕТ СН'!$I$6-'СЕТ СН'!$I$22</f>
        <v>1119.77574908</v>
      </c>
      <c r="U132" s="36">
        <f>SUMIFS(СВЦЭМ!$C$39:$C$782,СВЦЭМ!$A$39:$A$782,$A132,СВЦЭМ!$B$39:$B$782,U$119)+'СЕТ СН'!$I$12+СВЦЭМ!$D$10+'СЕТ СН'!$I$6-'СЕТ СН'!$I$22</f>
        <v>1125.71460293</v>
      </c>
      <c r="V132" s="36">
        <f>SUMIFS(СВЦЭМ!$C$39:$C$782,СВЦЭМ!$A$39:$A$782,$A132,СВЦЭМ!$B$39:$B$782,V$119)+'СЕТ СН'!$I$12+СВЦЭМ!$D$10+'СЕТ СН'!$I$6-'СЕТ СН'!$I$22</f>
        <v>1083.85359642</v>
      </c>
      <c r="W132" s="36">
        <f>SUMIFS(СВЦЭМ!$C$39:$C$782,СВЦЭМ!$A$39:$A$782,$A132,СВЦЭМ!$B$39:$B$782,W$119)+'СЕТ СН'!$I$12+СВЦЭМ!$D$10+'СЕТ СН'!$I$6-'СЕТ СН'!$I$22</f>
        <v>1076.3648616999999</v>
      </c>
      <c r="X132" s="36">
        <f>SUMIFS(СВЦЭМ!$C$39:$C$782,СВЦЭМ!$A$39:$A$782,$A132,СВЦЭМ!$B$39:$B$782,X$119)+'СЕТ СН'!$I$12+СВЦЭМ!$D$10+'СЕТ СН'!$I$6-'СЕТ СН'!$I$22</f>
        <v>1074.8843135100001</v>
      </c>
      <c r="Y132" s="36">
        <f>SUMIFS(СВЦЭМ!$C$39:$C$782,СВЦЭМ!$A$39:$A$782,$A132,СВЦЭМ!$B$39:$B$782,Y$119)+'СЕТ СН'!$I$12+СВЦЭМ!$D$10+'СЕТ СН'!$I$6-'СЕТ СН'!$I$22</f>
        <v>1077.51079669</v>
      </c>
    </row>
    <row r="133" spans="1:25" ht="15.75" x14ac:dyDescent="0.2">
      <c r="A133" s="35">
        <f t="shared" si="3"/>
        <v>44361</v>
      </c>
      <c r="B133" s="36">
        <f>SUMIFS(СВЦЭМ!$C$39:$C$782,СВЦЭМ!$A$39:$A$782,$A133,СВЦЭМ!$B$39:$B$782,B$119)+'СЕТ СН'!$I$12+СВЦЭМ!$D$10+'СЕТ СН'!$I$6-'СЕТ СН'!$I$22</f>
        <v>1103.96499982</v>
      </c>
      <c r="C133" s="36">
        <f>SUMIFS(СВЦЭМ!$C$39:$C$782,СВЦЭМ!$A$39:$A$782,$A133,СВЦЭМ!$B$39:$B$782,C$119)+'СЕТ СН'!$I$12+СВЦЭМ!$D$10+'СЕТ СН'!$I$6-'СЕТ СН'!$I$22</f>
        <v>1184.6045565099998</v>
      </c>
      <c r="D133" s="36">
        <f>SUMIFS(СВЦЭМ!$C$39:$C$782,СВЦЭМ!$A$39:$A$782,$A133,СВЦЭМ!$B$39:$B$782,D$119)+'СЕТ СН'!$I$12+СВЦЭМ!$D$10+'СЕТ СН'!$I$6-'СЕТ СН'!$I$22</f>
        <v>1221.2426644100001</v>
      </c>
      <c r="E133" s="36">
        <f>SUMIFS(СВЦЭМ!$C$39:$C$782,СВЦЭМ!$A$39:$A$782,$A133,СВЦЭМ!$B$39:$B$782,E$119)+'СЕТ СН'!$I$12+СВЦЭМ!$D$10+'СЕТ СН'!$I$6-'СЕТ СН'!$I$22</f>
        <v>1241.9249337000001</v>
      </c>
      <c r="F133" s="36">
        <f>SUMIFS(СВЦЭМ!$C$39:$C$782,СВЦЭМ!$A$39:$A$782,$A133,СВЦЭМ!$B$39:$B$782,F$119)+'СЕТ СН'!$I$12+СВЦЭМ!$D$10+'СЕТ СН'!$I$6-'СЕТ СН'!$I$22</f>
        <v>1238.9268300899998</v>
      </c>
      <c r="G133" s="36">
        <f>SUMIFS(СВЦЭМ!$C$39:$C$782,СВЦЭМ!$A$39:$A$782,$A133,СВЦЭМ!$B$39:$B$782,G$119)+'СЕТ СН'!$I$12+СВЦЭМ!$D$10+'СЕТ СН'!$I$6-'СЕТ СН'!$I$22</f>
        <v>1239.5237685799998</v>
      </c>
      <c r="H133" s="36">
        <f>SUMIFS(СВЦЭМ!$C$39:$C$782,СВЦЭМ!$A$39:$A$782,$A133,СВЦЭМ!$B$39:$B$782,H$119)+'СЕТ СН'!$I$12+СВЦЭМ!$D$10+'СЕТ СН'!$I$6-'СЕТ СН'!$I$22</f>
        <v>1230.44903847</v>
      </c>
      <c r="I133" s="36">
        <f>SUMIFS(СВЦЭМ!$C$39:$C$782,СВЦЭМ!$A$39:$A$782,$A133,СВЦЭМ!$B$39:$B$782,I$119)+'СЕТ СН'!$I$12+СВЦЭМ!$D$10+'СЕТ СН'!$I$6-'СЕТ СН'!$I$22</f>
        <v>1189.29150839</v>
      </c>
      <c r="J133" s="36">
        <f>SUMIFS(СВЦЭМ!$C$39:$C$782,СВЦЭМ!$A$39:$A$782,$A133,СВЦЭМ!$B$39:$B$782,J$119)+'СЕТ СН'!$I$12+СВЦЭМ!$D$10+'СЕТ СН'!$I$6-'СЕТ СН'!$I$22</f>
        <v>1127.5841123599998</v>
      </c>
      <c r="K133" s="36">
        <f>SUMIFS(СВЦЭМ!$C$39:$C$782,СВЦЭМ!$A$39:$A$782,$A133,СВЦЭМ!$B$39:$B$782,K$119)+'СЕТ СН'!$I$12+СВЦЭМ!$D$10+'СЕТ СН'!$I$6-'СЕТ СН'!$I$22</f>
        <v>1116.4459991799999</v>
      </c>
      <c r="L133" s="36">
        <f>SUMIFS(СВЦЭМ!$C$39:$C$782,СВЦЭМ!$A$39:$A$782,$A133,СВЦЭМ!$B$39:$B$782,L$119)+'СЕТ СН'!$I$12+СВЦЭМ!$D$10+'СЕТ СН'!$I$6-'СЕТ СН'!$I$22</f>
        <v>1129.7697106000001</v>
      </c>
      <c r="M133" s="36">
        <f>SUMIFS(СВЦЭМ!$C$39:$C$782,СВЦЭМ!$A$39:$A$782,$A133,СВЦЭМ!$B$39:$B$782,M$119)+'СЕТ СН'!$I$12+СВЦЭМ!$D$10+'СЕТ СН'!$I$6-'СЕТ СН'!$I$22</f>
        <v>1129.13519013</v>
      </c>
      <c r="N133" s="36">
        <f>SUMIFS(СВЦЭМ!$C$39:$C$782,СВЦЭМ!$A$39:$A$782,$A133,СВЦЭМ!$B$39:$B$782,N$119)+'СЕТ СН'!$I$12+СВЦЭМ!$D$10+'СЕТ СН'!$I$6-'СЕТ СН'!$I$22</f>
        <v>1206.0818742699998</v>
      </c>
      <c r="O133" s="36">
        <f>SUMIFS(СВЦЭМ!$C$39:$C$782,СВЦЭМ!$A$39:$A$782,$A133,СВЦЭМ!$B$39:$B$782,O$119)+'СЕТ СН'!$I$12+СВЦЭМ!$D$10+'СЕТ СН'!$I$6-'СЕТ СН'!$I$22</f>
        <v>1223.7223171099999</v>
      </c>
      <c r="P133" s="36">
        <f>SUMIFS(СВЦЭМ!$C$39:$C$782,СВЦЭМ!$A$39:$A$782,$A133,СВЦЭМ!$B$39:$B$782,P$119)+'СЕТ СН'!$I$12+СВЦЭМ!$D$10+'СЕТ СН'!$I$6-'СЕТ СН'!$I$22</f>
        <v>1212.5577995899998</v>
      </c>
      <c r="Q133" s="36">
        <f>SUMIFS(СВЦЭМ!$C$39:$C$782,СВЦЭМ!$A$39:$A$782,$A133,СВЦЭМ!$B$39:$B$782,Q$119)+'СЕТ СН'!$I$12+СВЦЭМ!$D$10+'СЕТ СН'!$I$6-'СЕТ СН'!$I$22</f>
        <v>1209.2602230299999</v>
      </c>
      <c r="R133" s="36">
        <f>SUMIFS(СВЦЭМ!$C$39:$C$782,СВЦЭМ!$A$39:$A$782,$A133,СВЦЭМ!$B$39:$B$782,R$119)+'СЕТ СН'!$I$12+СВЦЭМ!$D$10+'СЕТ СН'!$I$6-'СЕТ СН'!$I$22</f>
        <v>1190.5703407000001</v>
      </c>
      <c r="S133" s="36">
        <f>SUMIFS(СВЦЭМ!$C$39:$C$782,СВЦЭМ!$A$39:$A$782,$A133,СВЦЭМ!$B$39:$B$782,S$119)+'СЕТ СН'!$I$12+СВЦЭМ!$D$10+'СЕТ СН'!$I$6-'СЕТ СН'!$I$22</f>
        <v>1107.5138086500001</v>
      </c>
      <c r="T133" s="36">
        <f>SUMIFS(СВЦЭМ!$C$39:$C$782,СВЦЭМ!$A$39:$A$782,$A133,СВЦЭМ!$B$39:$B$782,T$119)+'СЕТ СН'!$I$12+СВЦЭМ!$D$10+'СЕТ СН'!$I$6-'СЕТ СН'!$I$22</f>
        <v>1135.9286511199998</v>
      </c>
      <c r="U133" s="36">
        <f>SUMIFS(СВЦЭМ!$C$39:$C$782,СВЦЭМ!$A$39:$A$782,$A133,СВЦЭМ!$B$39:$B$782,U$119)+'СЕТ СН'!$I$12+СВЦЭМ!$D$10+'СЕТ СН'!$I$6-'СЕТ СН'!$I$22</f>
        <v>1145.0226359799999</v>
      </c>
      <c r="V133" s="36">
        <f>SUMIFS(СВЦЭМ!$C$39:$C$782,СВЦЭМ!$A$39:$A$782,$A133,СВЦЭМ!$B$39:$B$782,V$119)+'СЕТ СН'!$I$12+СВЦЭМ!$D$10+'СЕТ СН'!$I$6-'СЕТ СН'!$I$22</f>
        <v>1106.2885674300001</v>
      </c>
      <c r="W133" s="36">
        <f>SUMIFS(СВЦЭМ!$C$39:$C$782,СВЦЭМ!$A$39:$A$782,$A133,СВЦЭМ!$B$39:$B$782,W$119)+'СЕТ СН'!$I$12+СВЦЭМ!$D$10+'СЕТ СН'!$I$6-'СЕТ СН'!$I$22</f>
        <v>1072.1603252499999</v>
      </c>
      <c r="X133" s="36">
        <f>SUMIFS(СВЦЭМ!$C$39:$C$782,СВЦЭМ!$A$39:$A$782,$A133,СВЦЭМ!$B$39:$B$782,X$119)+'СЕТ СН'!$I$12+СВЦЭМ!$D$10+'СЕТ СН'!$I$6-'СЕТ СН'!$I$22</f>
        <v>1093.1179584399999</v>
      </c>
      <c r="Y133" s="36">
        <f>SUMIFS(СВЦЭМ!$C$39:$C$782,СВЦЭМ!$A$39:$A$782,$A133,СВЦЭМ!$B$39:$B$782,Y$119)+'СЕТ СН'!$I$12+СВЦЭМ!$D$10+'СЕТ СН'!$I$6-'СЕТ СН'!$I$22</f>
        <v>1113.82880198</v>
      </c>
    </row>
    <row r="134" spans="1:25" ht="15.75" x14ac:dyDescent="0.2">
      <c r="A134" s="35">
        <f t="shared" si="3"/>
        <v>44362</v>
      </c>
      <c r="B134" s="36">
        <f>SUMIFS(СВЦЭМ!$C$39:$C$782,СВЦЭМ!$A$39:$A$782,$A134,СВЦЭМ!$B$39:$B$782,B$119)+'СЕТ СН'!$I$12+СВЦЭМ!$D$10+'СЕТ СН'!$I$6-'СЕТ СН'!$I$22</f>
        <v>1123.05535556</v>
      </c>
      <c r="C134" s="36">
        <f>SUMIFS(СВЦЭМ!$C$39:$C$782,СВЦЭМ!$A$39:$A$782,$A134,СВЦЭМ!$B$39:$B$782,C$119)+'СЕТ СН'!$I$12+СВЦЭМ!$D$10+'СЕТ СН'!$I$6-'СЕТ СН'!$I$22</f>
        <v>1198.0844504699999</v>
      </c>
      <c r="D134" s="36">
        <f>SUMIFS(СВЦЭМ!$C$39:$C$782,СВЦЭМ!$A$39:$A$782,$A134,СВЦЭМ!$B$39:$B$782,D$119)+'СЕТ СН'!$I$12+СВЦЭМ!$D$10+'СЕТ СН'!$I$6-'СЕТ СН'!$I$22</f>
        <v>1231.2755613499999</v>
      </c>
      <c r="E134" s="36">
        <f>SUMIFS(СВЦЭМ!$C$39:$C$782,СВЦЭМ!$A$39:$A$782,$A134,СВЦЭМ!$B$39:$B$782,E$119)+'СЕТ СН'!$I$12+СВЦЭМ!$D$10+'СЕТ СН'!$I$6-'СЕТ СН'!$I$22</f>
        <v>1240.5715831100001</v>
      </c>
      <c r="F134" s="36">
        <f>SUMIFS(СВЦЭМ!$C$39:$C$782,СВЦЭМ!$A$39:$A$782,$A134,СВЦЭМ!$B$39:$B$782,F$119)+'СЕТ СН'!$I$12+СВЦЭМ!$D$10+'СЕТ СН'!$I$6-'СЕТ СН'!$I$22</f>
        <v>1227.18388233</v>
      </c>
      <c r="G134" s="36">
        <f>SUMIFS(СВЦЭМ!$C$39:$C$782,СВЦЭМ!$A$39:$A$782,$A134,СВЦЭМ!$B$39:$B$782,G$119)+'СЕТ СН'!$I$12+СВЦЭМ!$D$10+'СЕТ СН'!$I$6-'СЕТ СН'!$I$22</f>
        <v>1224.0201792600001</v>
      </c>
      <c r="H134" s="36">
        <f>SUMIFS(СВЦЭМ!$C$39:$C$782,СВЦЭМ!$A$39:$A$782,$A134,СВЦЭМ!$B$39:$B$782,H$119)+'СЕТ СН'!$I$12+СВЦЭМ!$D$10+'СЕТ СН'!$I$6-'СЕТ СН'!$I$22</f>
        <v>1231.0593038899999</v>
      </c>
      <c r="I134" s="36">
        <f>SUMIFS(СВЦЭМ!$C$39:$C$782,СВЦЭМ!$A$39:$A$782,$A134,СВЦЭМ!$B$39:$B$782,I$119)+'СЕТ СН'!$I$12+СВЦЭМ!$D$10+'СЕТ СН'!$I$6-'СЕТ СН'!$I$22</f>
        <v>1147.7626184400001</v>
      </c>
      <c r="J134" s="36">
        <f>SUMIFS(СВЦЭМ!$C$39:$C$782,СВЦЭМ!$A$39:$A$782,$A134,СВЦЭМ!$B$39:$B$782,J$119)+'СЕТ СН'!$I$12+СВЦЭМ!$D$10+'СЕТ СН'!$I$6-'СЕТ СН'!$I$22</f>
        <v>1111.0360855700001</v>
      </c>
      <c r="K134" s="36">
        <f>SUMIFS(СВЦЭМ!$C$39:$C$782,СВЦЭМ!$A$39:$A$782,$A134,СВЦЭМ!$B$39:$B$782,K$119)+'СЕТ СН'!$I$12+СВЦЭМ!$D$10+'СЕТ СН'!$I$6-'СЕТ СН'!$I$22</f>
        <v>1093.4833646799998</v>
      </c>
      <c r="L134" s="36">
        <f>SUMIFS(СВЦЭМ!$C$39:$C$782,СВЦЭМ!$A$39:$A$782,$A134,СВЦЭМ!$B$39:$B$782,L$119)+'СЕТ СН'!$I$12+СВЦЭМ!$D$10+'СЕТ СН'!$I$6-'СЕТ СН'!$I$22</f>
        <v>1084.2027252299999</v>
      </c>
      <c r="M134" s="36">
        <f>SUMIFS(СВЦЭМ!$C$39:$C$782,СВЦЭМ!$A$39:$A$782,$A134,СВЦЭМ!$B$39:$B$782,M$119)+'СЕТ СН'!$I$12+СВЦЭМ!$D$10+'СЕТ СН'!$I$6-'СЕТ СН'!$I$22</f>
        <v>1141.9310221799999</v>
      </c>
      <c r="N134" s="36">
        <f>SUMIFS(СВЦЭМ!$C$39:$C$782,СВЦЭМ!$A$39:$A$782,$A134,СВЦЭМ!$B$39:$B$782,N$119)+'СЕТ СН'!$I$12+СВЦЭМ!$D$10+'СЕТ СН'!$I$6-'СЕТ СН'!$I$22</f>
        <v>1189.4446350799999</v>
      </c>
      <c r="O134" s="36">
        <f>SUMIFS(СВЦЭМ!$C$39:$C$782,СВЦЭМ!$A$39:$A$782,$A134,СВЦЭМ!$B$39:$B$782,O$119)+'СЕТ СН'!$I$12+СВЦЭМ!$D$10+'СЕТ СН'!$I$6-'СЕТ СН'!$I$22</f>
        <v>1230.32435055</v>
      </c>
      <c r="P134" s="36">
        <f>SUMIFS(СВЦЭМ!$C$39:$C$782,СВЦЭМ!$A$39:$A$782,$A134,СВЦЭМ!$B$39:$B$782,P$119)+'СЕТ СН'!$I$12+СВЦЭМ!$D$10+'СЕТ СН'!$I$6-'СЕТ СН'!$I$22</f>
        <v>1233.29847808</v>
      </c>
      <c r="Q134" s="36">
        <f>SUMIFS(СВЦЭМ!$C$39:$C$782,СВЦЭМ!$A$39:$A$782,$A134,СВЦЭМ!$B$39:$B$782,Q$119)+'СЕТ СН'!$I$12+СВЦЭМ!$D$10+'СЕТ СН'!$I$6-'СЕТ СН'!$I$22</f>
        <v>1241.8980732699999</v>
      </c>
      <c r="R134" s="36">
        <f>SUMIFS(СВЦЭМ!$C$39:$C$782,СВЦЭМ!$A$39:$A$782,$A134,СВЦЭМ!$B$39:$B$782,R$119)+'СЕТ СН'!$I$12+СВЦЭМ!$D$10+'СЕТ СН'!$I$6-'СЕТ СН'!$I$22</f>
        <v>1209.7055476400001</v>
      </c>
      <c r="S134" s="36">
        <f>SUMIFS(СВЦЭМ!$C$39:$C$782,СВЦЭМ!$A$39:$A$782,$A134,СВЦЭМ!$B$39:$B$782,S$119)+'СЕТ СН'!$I$12+СВЦЭМ!$D$10+'СЕТ СН'!$I$6-'СЕТ СН'!$I$22</f>
        <v>1149.3710802400001</v>
      </c>
      <c r="T134" s="36">
        <f>SUMIFS(СВЦЭМ!$C$39:$C$782,СВЦЭМ!$A$39:$A$782,$A134,СВЦЭМ!$B$39:$B$782,T$119)+'СЕТ СН'!$I$12+СВЦЭМ!$D$10+'СЕТ СН'!$I$6-'СЕТ СН'!$I$22</f>
        <v>1098.51501444</v>
      </c>
      <c r="U134" s="36">
        <f>SUMIFS(СВЦЭМ!$C$39:$C$782,СВЦЭМ!$A$39:$A$782,$A134,СВЦЭМ!$B$39:$B$782,U$119)+'СЕТ СН'!$I$12+СВЦЭМ!$D$10+'СЕТ СН'!$I$6-'СЕТ СН'!$I$22</f>
        <v>1094.59201699</v>
      </c>
      <c r="V134" s="36">
        <f>SUMIFS(СВЦЭМ!$C$39:$C$782,СВЦЭМ!$A$39:$A$782,$A134,СВЦЭМ!$B$39:$B$782,V$119)+'СЕТ СН'!$I$12+СВЦЭМ!$D$10+'СЕТ СН'!$I$6-'СЕТ СН'!$I$22</f>
        <v>1056.17705441</v>
      </c>
      <c r="W134" s="36">
        <f>SUMIFS(СВЦЭМ!$C$39:$C$782,СВЦЭМ!$A$39:$A$782,$A134,СВЦЭМ!$B$39:$B$782,W$119)+'СЕТ СН'!$I$12+СВЦЭМ!$D$10+'СЕТ СН'!$I$6-'СЕТ СН'!$I$22</f>
        <v>1046.77167308</v>
      </c>
      <c r="X134" s="36">
        <f>SUMIFS(СВЦЭМ!$C$39:$C$782,СВЦЭМ!$A$39:$A$782,$A134,СВЦЭМ!$B$39:$B$782,X$119)+'СЕТ СН'!$I$12+СВЦЭМ!$D$10+'СЕТ СН'!$I$6-'СЕТ СН'!$I$22</f>
        <v>1063.63375733</v>
      </c>
      <c r="Y134" s="36">
        <f>SUMIFS(СВЦЭМ!$C$39:$C$782,СВЦЭМ!$A$39:$A$782,$A134,СВЦЭМ!$B$39:$B$782,Y$119)+'СЕТ СН'!$I$12+СВЦЭМ!$D$10+'СЕТ СН'!$I$6-'СЕТ СН'!$I$22</f>
        <v>1079.8833902399999</v>
      </c>
    </row>
    <row r="135" spans="1:25" ht="15.75" x14ac:dyDescent="0.2">
      <c r="A135" s="35">
        <f t="shared" si="3"/>
        <v>44363</v>
      </c>
      <c r="B135" s="36">
        <f>SUMIFS(СВЦЭМ!$C$39:$C$782,СВЦЭМ!$A$39:$A$782,$A135,СВЦЭМ!$B$39:$B$782,B$119)+'СЕТ СН'!$I$12+СВЦЭМ!$D$10+'СЕТ СН'!$I$6-'СЕТ СН'!$I$22</f>
        <v>1104.3718203999999</v>
      </c>
      <c r="C135" s="36">
        <f>SUMIFS(СВЦЭМ!$C$39:$C$782,СВЦЭМ!$A$39:$A$782,$A135,СВЦЭМ!$B$39:$B$782,C$119)+'СЕТ СН'!$I$12+СВЦЭМ!$D$10+'СЕТ СН'!$I$6-'СЕТ СН'!$I$22</f>
        <v>1187.57151492</v>
      </c>
      <c r="D135" s="36">
        <f>SUMIFS(СВЦЭМ!$C$39:$C$782,СВЦЭМ!$A$39:$A$782,$A135,СВЦЭМ!$B$39:$B$782,D$119)+'СЕТ СН'!$I$12+СВЦЭМ!$D$10+'СЕТ СН'!$I$6-'СЕТ СН'!$I$22</f>
        <v>1220.6554198499998</v>
      </c>
      <c r="E135" s="36">
        <f>SUMIFS(СВЦЭМ!$C$39:$C$782,СВЦЭМ!$A$39:$A$782,$A135,СВЦЭМ!$B$39:$B$782,E$119)+'СЕТ СН'!$I$12+СВЦЭМ!$D$10+'СЕТ СН'!$I$6-'СЕТ СН'!$I$22</f>
        <v>1216.1291190699999</v>
      </c>
      <c r="F135" s="36">
        <f>SUMIFS(СВЦЭМ!$C$39:$C$782,СВЦЭМ!$A$39:$A$782,$A135,СВЦЭМ!$B$39:$B$782,F$119)+'СЕТ СН'!$I$12+СВЦЭМ!$D$10+'СЕТ СН'!$I$6-'СЕТ СН'!$I$22</f>
        <v>1210.0076255899999</v>
      </c>
      <c r="G135" s="36">
        <f>SUMIFS(СВЦЭМ!$C$39:$C$782,СВЦЭМ!$A$39:$A$782,$A135,СВЦЭМ!$B$39:$B$782,G$119)+'СЕТ СН'!$I$12+СВЦЭМ!$D$10+'СЕТ СН'!$I$6-'СЕТ СН'!$I$22</f>
        <v>1220.3467652999998</v>
      </c>
      <c r="H135" s="36">
        <f>SUMIFS(СВЦЭМ!$C$39:$C$782,СВЦЭМ!$A$39:$A$782,$A135,СВЦЭМ!$B$39:$B$782,H$119)+'СЕТ СН'!$I$12+СВЦЭМ!$D$10+'СЕТ СН'!$I$6-'СЕТ СН'!$I$22</f>
        <v>1207.7001203300001</v>
      </c>
      <c r="I135" s="36">
        <f>SUMIFS(СВЦЭМ!$C$39:$C$782,СВЦЭМ!$A$39:$A$782,$A135,СВЦЭМ!$B$39:$B$782,I$119)+'СЕТ СН'!$I$12+СВЦЭМ!$D$10+'СЕТ СН'!$I$6-'СЕТ СН'!$I$22</f>
        <v>1156.7151545199999</v>
      </c>
      <c r="J135" s="36">
        <f>SUMIFS(СВЦЭМ!$C$39:$C$782,СВЦЭМ!$A$39:$A$782,$A135,СВЦЭМ!$B$39:$B$782,J$119)+'СЕТ СН'!$I$12+СВЦЭМ!$D$10+'СЕТ СН'!$I$6-'СЕТ СН'!$I$22</f>
        <v>1107.17748779</v>
      </c>
      <c r="K135" s="36">
        <f>SUMIFS(СВЦЭМ!$C$39:$C$782,СВЦЭМ!$A$39:$A$782,$A135,СВЦЭМ!$B$39:$B$782,K$119)+'СЕТ СН'!$I$12+СВЦЭМ!$D$10+'СЕТ СН'!$I$6-'СЕТ СН'!$I$22</f>
        <v>1078.9160867000001</v>
      </c>
      <c r="L135" s="36">
        <f>SUMIFS(СВЦЭМ!$C$39:$C$782,СВЦЭМ!$A$39:$A$782,$A135,СВЦЭМ!$B$39:$B$782,L$119)+'СЕТ СН'!$I$12+СВЦЭМ!$D$10+'СЕТ СН'!$I$6-'СЕТ СН'!$I$22</f>
        <v>1099.4163265500001</v>
      </c>
      <c r="M135" s="36">
        <f>SUMIFS(СВЦЭМ!$C$39:$C$782,СВЦЭМ!$A$39:$A$782,$A135,СВЦЭМ!$B$39:$B$782,M$119)+'СЕТ СН'!$I$12+СВЦЭМ!$D$10+'СЕТ СН'!$I$6-'СЕТ СН'!$I$22</f>
        <v>1134.7055029200001</v>
      </c>
      <c r="N135" s="36">
        <f>SUMIFS(СВЦЭМ!$C$39:$C$782,СВЦЭМ!$A$39:$A$782,$A135,СВЦЭМ!$B$39:$B$782,N$119)+'СЕТ СН'!$I$12+СВЦЭМ!$D$10+'СЕТ СН'!$I$6-'СЕТ СН'!$I$22</f>
        <v>1202.19943272</v>
      </c>
      <c r="O135" s="36">
        <f>SUMIFS(СВЦЭМ!$C$39:$C$782,СВЦЭМ!$A$39:$A$782,$A135,СВЦЭМ!$B$39:$B$782,O$119)+'СЕТ СН'!$I$12+СВЦЭМ!$D$10+'СЕТ СН'!$I$6-'СЕТ СН'!$I$22</f>
        <v>1218.1420484599998</v>
      </c>
      <c r="P135" s="36">
        <f>SUMIFS(СВЦЭМ!$C$39:$C$782,СВЦЭМ!$A$39:$A$782,$A135,СВЦЭМ!$B$39:$B$782,P$119)+'СЕТ СН'!$I$12+СВЦЭМ!$D$10+'СЕТ СН'!$I$6-'СЕТ СН'!$I$22</f>
        <v>1228.8131457</v>
      </c>
      <c r="Q135" s="36">
        <f>SUMIFS(СВЦЭМ!$C$39:$C$782,СВЦЭМ!$A$39:$A$782,$A135,СВЦЭМ!$B$39:$B$782,Q$119)+'СЕТ СН'!$I$12+СВЦЭМ!$D$10+'СЕТ СН'!$I$6-'СЕТ СН'!$I$22</f>
        <v>1230.5348766500001</v>
      </c>
      <c r="R135" s="36">
        <f>SUMIFS(СВЦЭМ!$C$39:$C$782,СВЦЭМ!$A$39:$A$782,$A135,СВЦЭМ!$B$39:$B$782,R$119)+'СЕТ СН'!$I$12+СВЦЭМ!$D$10+'СЕТ СН'!$I$6-'СЕТ СН'!$I$22</f>
        <v>1213.0762071700001</v>
      </c>
      <c r="S135" s="36">
        <f>SUMIFS(СВЦЭМ!$C$39:$C$782,СВЦЭМ!$A$39:$A$782,$A135,СВЦЭМ!$B$39:$B$782,S$119)+'СЕТ СН'!$I$12+СВЦЭМ!$D$10+'СЕТ СН'!$I$6-'СЕТ СН'!$I$22</f>
        <v>1149.66377878</v>
      </c>
      <c r="T135" s="36">
        <f>SUMIFS(СВЦЭМ!$C$39:$C$782,СВЦЭМ!$A$39:$A$782,$A135,СВЦЭМ!$B$39:$B$782,T$119)+'СЕТ СН'!$I$12+СВЦЭМ!$D$10+'СЕТ СН'!$I$6-'СЕТ СН'!$I$22</f>
        <v>1097.0059796800001</v>
      </c>
      <c r="U135" s="36">
        <f>SUMIFS(СВЦЭМ!$C$39:$C$782,СВЦЭМ!$A$39:$A$782,$A135,СВЦЭМ!$B$39:$B$782,U$119)+'СЕТ СН'!$I$12+СВЦЭМ!$D$10+'СЕТ СН'!$I$6-'СЕТ СН'!$I$22</f>
        <v>1078.19968911</v>
      </c>
      <c r="V135" s="36">
        <f>SUMIFS(СВЦЭМ!$C$39:$C$782,СВЦЭМ!$A$39:$A$782,$A135,СВЦЭМ!$B$39:$B$782,V$119)+'СЕТ СН'!$I$12+СВЦЭМ!$D$10+'СЕТ СН'!$I$6-'СЕТ СН'!$I$22</f>
        <v>1054.1234575199999</v>
      </c>
      <c r="W135" s="36">
        <f>SUMIFS(СВЦЭМ!$C$39:$C$782,СВЦЭМ!$A$39:$A$782,$A135,СВЦЭМ!$B$39:$B$782,W$119)+'СЕТ СН'!$I$12+СВЦЭМ!$D$10+'СЕТ СН'!$I$6-'СЕТ СН'!$I$22</f>
        <v>1036.4033296600001</v>
      </c>
      <c r="X135" s="36">
        <f>SUMIFS(СВЦЭМ!$C$39:$C$782,СВЦЭМ!$A$39:$A$782,$A135,СВЦЭМ!$B$39:$B$782,X$119)+'СЕТ СН'!$I$12+СВЦЭМ!$D$10+'СЕТ СН'!$I$6-'СЕТ СН'!$I$22</f>
        <v>1045.6494120899999</v>
      </c>
      <c r="Y135" s="36">
        <f>SUMIFS(СВЦЭМ!$C$39:$C$782,СВЦЭМ!$A$39:$A$782,$A135,СВЦЭМ!$B$39:$B$782,Y$119)+'СЕТ СН'!$I$12+СВЦЭМ!$D$10+'СЕТ СН'!$I$6-'СЕТ СН'!$I$22</f>
        <v>1066.45080902</v>
      </c>
    </row>
    <row r="136" spans="1:25" ht="15.75" x14ac:dyDescent="0.2">
      <c r="A136" s="35">
        <f t="shared" si="3"/>
        <v>44364</v>
      </c>
      <c r="B136" s="36">
        <f>SUMIFS(СВЦЭМ!$C$39:$C$782,СВЦЭМ!$A$39:$A$782,$A136,СВЦЭМ!$B$39:$B$782,B$119)+'СЕТ СН'!$I$12+СВЦЭМ!$D$10+'СЕТ СН'!$I$6-'СЕТ СН'!$I$22</f>
        <v>1136.24980959</v>
      </c>
      <c r="C136" s="36">
        <f>SUMIFS(СВЦЭМ!$C$39:$C$782,СВЦЭМ!$A$39:$A$782,$A136,СВЦЭМ!$B$39:$B$782,C$119)+'СЕТ СН'!$I$12+СВЦЭМ!$D$10+'СЕТ СН'!$I$6-'СЕТ СН'!$I$22</f>
        <v>1229.72955041</v>
      </c>
      <c r="D136" s="36">
        <f>SUMIFS(СВЦЭМ!$C$39:$C$782,СВЦЭМ!$A$39:$A$782,$A136,СВЦЭМ!$B$39:$B$782,D$119)+'СЕТ СН'!$I$12+СВЦЭМ!$D$10+'СЕТ СН'!$I$6-'СЕТ СН'!$I$22</f>
        <v>1243.7234828000001</v>
      </c>
      <c r="E136" s="36">
        <f>SUMIFS(СВЦЭМ!$C$39:$C$782,СВЦЭМ!$A$39:$A$782,$A136,СВЦЭМ!$B$39:$B$782,E$119)+'СЕТ СН'!$I$12+СВЦЭМ!$D$10+'СЕТ СН'!$I$6-'СЕТ СН'!$I$22</f>
        <v>1238.5243508399999</v>
      </c>
      <c r="F136" s="36">
        <f>SUMIFS(СВЦЭМ!$C$39:$C$782,СВЦЭМ!$A$39:$A$782,$A136,СВЦЭМ!$B$39:$B$782,F$119)+'СЕТ СН'!$I$12+СВЦЭМ!$D$10+'СЕТ СН'!$I$6-'СЕТ СН'!$I$22</f>
        <v>1230.3100882700001</v>
      </c>
      <c r="G136" s="36">
        <f>SUMIFS(СВЦЭМ!$C$39:$C$782,СВЦЭМ!$A$39:$A$782,$A136,СВЦЭМ!$B$39:$B$782,G$119)+'СЕТ СН'!$I$12+СВЦЭМ!$D$10+'СЕТ СН'!$I$6-'СЕТ СН'!$I$22</f>
        <v>1241.42570415</v>
      </c>
      <c r="H136" s="36">
        <f>SUMIFS(СВЦЭМ!$C$39:$C$782,СВЦЭМ!$A$39:$A$782,$A136,СВЦЭМ!$B$39:$B$782,H$119)+'СЕТ СН'!$I$12+СВЦЭМ!$D$10+'СЕТ СН'!$I$6-'СЕТ СН'!$I$22</f>
        <v>1269.14907109</v>
      </c>
      <c r="I136" s="36">
        <f>SUMIFS(СВЦЭМ!$C$39:$C$782,СВЦЭМ!$A$39:$A$782,$A136,СВЦЭМ!$B$39:$B$782,I$119)+'СЕТ СН'!$I$12+СВЦЭМ!$D$10+'СЕТ СН'!$I$6-'СЕТ СН'!$I$22</f>
        <v>1182.3153486599999</v>
      </c>
      <c r="J136" s="36">
        <f>SUMIFS(СВЦЭМ!$C$39:$C$782,СВЦЭМ!$A$39:$A$782,$A136,СВЦЭМ!$B$39:$B$782,J$119)+'СЕТ СН'!$I$12+СВЦЭМ!$D$10+'СЕТ СН'!$I$6-'СЕТ СН'!$I$22</f>
        <v>1155.89261807</v>
      </c>
      <c r="K136" s="36">
        <f>SUMIFS(СВЦЭМ!$C$39:$C$782,СВЦЭМ!$A$39:$A$782,$A136,СВЦЭМ!$B$39:$B$782,K$119)+'СЕТ СН'!$I$12+СВЦЭМ!$D$10+'СЕТ СН'!$I$6-'СЕТ СН'!$I$22</f>
        <v>1139.4822603099999</v>
      </c>
      <c r="L136" s="36">
        <f>SUMIFS(СВЦЭМ!$C$39:$C$782,СВЦЭМ!$A$39:$A$782,$A136,СВЦЭМ!$B$39:$B$782,L$119)+'СЕТ СН'!$I$12+СВЦЭМ!$D$10+'СЕТ СН'!$I$6-'СЕТ СН'!$I$22</f>
        <v>1128.9451632099999</v>
      </c>
      <c r="M136" s="36">
        <f>SUMIFS(СВЦЭМ!$C$39:$C$782,СВЦЭМ!$A$39:$A$782,$A136,СВЦЭМ!$B$39:$B$782,M$119)+'СЕТ СН'!$I$12+СВЦЭМ!$D$10+'СЕТ СН'!$I$6-'СЕТ СН'!$I$22</f>
        <v>1177.8453235699999</v>
      </c>
      <c r="N136" s="36">
        <f>SUMIFS(СВЦЭМ!$C$39:$C$782,СВЦЭМ!$A$39:$A$782,$A136,СВЦЭМ!$B$39:$B$782,N$119)+'СЕТ СН'!$I$12+СВЦЭМ!$D$10+'СЕТ СН'!$I$6-'СЕТ СН'!$I$22</f>
        <v>1237.2679710899999</v>
      </c>
      <c r="O136" s="36">
        <f>SUMIFS(СВЦЭМ!$C$39:$C$782,СВЦЭМ!$A$39:$A$782,$A136,СВЦЭМ!$B$39:$B$782,O$119)+'СЕТ СН'!$I$12+СВЦЭМ!$D$10+'СЕТ СН'!$I$6-'СЕТ СН'!$I$22</f>
        <v>1235.93416411</v>
      </c>
      <c r="P136" s="36">
        <f>SUMIFS(СВЦЭМ!$C$39:$C$782,СВЦЭМ!$A$39:$A$782,$A136,СВЦЭМ!$B$39:$B$782,P$119)+'СЕТ СН'!$I$12+СВЦЭМ!$D$10+'СЕТ СН'!$I$6-'СЕТ СН'!$I$22</f>
        <v>1266.64108169</v>
      </c>
      <c r="Q136" s="36">
        <f>SUMIFS(СВЦЭМ!$C$39:$C$782,СВЦЭМ!$A$39:$A$782,$A136,СВЦЭМ!$B$39:$B$782,Q$119)+'СЕТ СН'!$I$12+СВЦЭМ!$D$10+'СЕТ СН'!$I$6-'СЕТ СН'!$I$22</f>
        <v>1260.6025775600001</v>
      </c>
      <c r="R136" s="36">
        <f>SUMIFS(СВЦЭМ!$C$39:$C$782,СВЦЭМ!$A$39:$A$782,$A136,СВЦЭМ!$B$39:$B$782,R$119)+'СЕТ СН'!$I$12+СВЦЭМ!$D$10+'СЕТ СН'!$I$6-'СЕТ СН'!$I$22</f>
        <v>1254.8962856600001</v>
      </c>
      <c r="S136" s="36">
        <f>SUMIFS(СВЦЭМ!$C$39:$C$782,СВЦЭМ!$A$39:$A$782,$A136,СВЦЭМ!$B$39:$B$782,S$119)+'СЕТ СН'!$I$12+СВЦЭМ!$D$10+'СЕТ СН'!$I$6-'СЕТ СН'!$I$22</f>
        <v>1196.6727615300001</v>
      </c>
      <c r="T136" s="36">
        <f>SUMIFS(СВЦЭМ!$C$39:$C$782,СВЦЭМ!$A$39:$A$782,$A136,СВЦЭМ!$B$39:$B$782,T$119)+'СЕТ СН'!$I$12+СВЦЭМ!$D$10+'СЕТ СН'!$I$6-'СЕТ СН'!$I$22</f>
        <v>1142.4576304500001</v>
      </c>
      <c r="U136" s="36">
        <f>SUMIFS(СВЦЭМ!$C$39:$C$782,СВЦЭМ!$A$39:$A$782,$A136,СВЦЭМ!$B$39:$B$782,U$119)+'СЕТ СН'!$I$12+СВЦЭМ!$D$10+'СЕТ СН'!$I$6-'СЕТ СН'!$I$22</f>
        <v>1140.4500750100001</v>
      </c>
      <c r="V136" s="36">
        <f>SUMIFS(СВЦЭМ!$C$39:$C$782,СВЦЭМ!$A$39:$A$782,$A136,СВЦЭМ!$B$39:$B$782,V$119)+'СЕТ СН'!$I$12+СВЦЭМ!$D$10+'СЕТ СН'!$I$6-'СЕТ СН'!$I$22</f>
        <v>1102.3500110099999</v>
      </c>
      <c r="W136" s="36">
        <f>SUMIFS(СВЦЭМ!$C$39:$C$782,СВЦЭМ!$A$39:$A$782,$A136,СВЦЭМ!$B$39:$B$782,W$119)+'СЕТ СН'!$I$12+СВЦЭМ!$D$10+'СЕТ СН'!$I$6-'СЕТ СН'!$I$22</f>
        <v>1066.81101805</v>
      </c>
      <c r="X136" s="36">
        <f>SUMIFS(СВЦЭМ!$C$39:$C$782,СВЦЭМ!$A$39:$A$782,$A136,СВЦЭМ!$B$39:$B$782,X$119)+'СЕТ СН'!$I$12+СВЦЭМ!$D$10+'СЕТ СН'!$I$6-'СЕТ СН'!$I$22</f>
        <v>1096.4641039999999</v>
      </c>
      <c r="Y136" s="36">
        <f>SUMIFS(СВЦЭМ!$C$39:$C$782,СВЦЭМ!$A$39:$A$782,$A136,СВЦЭМ!$B$39:$B$782,Y$119)+'СЕТ СН'!$I$12+СВЦЭМ!$D$10+'СЕТ СН'!$I$6-'СЕТ СН'!$I$22</f>
        <v>1101.7274640099999</v>
      </c>
    </row>
    <row r="137" spans="1:25" ht="15.75" x14ac:dyDescent="0.2">
      <c r="A137" s="35">
        <f t="shared" si="3"/>
        <v>44365</v>
      </c>
      <c r="B137" s="36">
        <f>SUMIFS(СВЦЭМ!$C$39:$C$782,СВЦЭМ!$A$39:$A$782,$A137,СВЦЭМ!$B$39:$B$782,B$119)+'СЕТ СН'!$I$12+СВЦЭМ!$D$10+'СЕТ СН'!$I$6-'СЕТ СН'!$I$22</f>
        <v>1146.4526420100001</v>
      </c>
      <c r="C137" s="36">
        <f>SUMIFS(СВЦЭМ!$C$39:$C$782,СВЦЭМ!$A$39:$A$782,$A137,СВЦЭМ!$B$39:$B$782,C$119)+'СЕТ СН'!$I$12+СВЦЭМ!$D$10+'СЕТ СН'!$I$6-'СЕТ СН'!$I$22</f>
        <v>1218.9413713700001</v>
      </c>
      <c r="D137" s="36">
        <f>SUMIFS(СВЦЭМ!$C$39:$C$782,СВЦЭМ!$A$39:$A$782,$A137,СВЦЭМ!$B$39:$B$782,D$119)+'СЕТ СН'!$I$12+СВЦЭМ!$D$10+'СЕТ СН'!$I$6-'СЕТ СН'!$I$22</f>
        <v>1234.9536905</v>
      </c>
      <c r="E137" s="36">
        <f>SUMIFS(СВЦЭМ!$C$39:$C$782,СВЦЭМ!$A$39:$A$782,$A137,СВЦЭМ!$B$39:$B$782,E$119)+'СЕТ СН'!$I$12+СВЦЭМ!$D$10+'СЕТ СН'!$I$6-'СЕТ СН'!$I$22</f>
        <v>1222.85679465</v>
      </c>
      <c r="F137" s="36">
        <f>SUMIFS(СВЦЭМ!$C$39:$C$782,СВЦЭМ!$A$39:$A$782,$A137,СВЦЭМ!$B$39:$B$782,F$119)+'СЕТ СН'!$I$12+СВЦЭМ!$D$10+'СЕТ СН'!$I$6-'СЕТ СН'!$I$22</f>
        <v>1222.4128643700001</v>
      </c>
      <c r="G137" s="36">
        <f>SUMIFS(СВЦЭМ!$C$39:$C$782,СВЦЭМ!$A$39:$A$782,$A137,СВЦЭМ!$B$39:$B$782,G$119)+'СЕТ СН'!$I$12+СВЦЭМ!$D$10+'СЕТ СН'!$I$6-'СЕТ СН'!$I$22</f>
        <v>1233.83321471</v>
      </c>
      <c r="H137" s="36">
        <f>SUMIFS(СВЦЭМ!$C$39:$C$782,СВЦЭМ!$A$39:$A$782,$A137,СВЦЭМ!$B$39:$B$782,H$119)+'СЕТ СН'!$I$12+СВЦЭМ!$D$10+'СЕТ СН'!$I$6-'СЕТ СН'!$I$22</f>
        <v>1269.92286967</v>
      </c>
      <c r="I137" s="36">
        <f>SUMIFS(СВЦЭМ!$C$39:$C$782,СВЦЭМ!$A$39:$A$782,$A137,СВЦЭМ!$B$39:$B$782,I$119)+'СЕТ СН'!$I$12+СВЦЭМ!$D$10+'СЕТ СН'!$I$6-'СЕТ СН'!$I$22</f>
        <v>1190.9476649399999</v>
      </c>
      <c r="J137" s="36">
        <f>SUMIFS(СВЦЭМ!$C$39:$C$782,СВЦЭМ!$A$39:$A$782,$A137,СВЦЭМ!$B$39:$B$782,J$119)+'СЕТ СН'!$I$12+СВЦЭМ!$D$10+'СЕТ СН'!$I$6-'СЕТ СН'!$I$22</f>
        <v>1117.7487084499999</v>
      </c>
      <c r="K137" s="36">
        <f>SUMIFS(СВЦЭМ!$C$39:$C$782,СВЦЭМ!$A$39:$A$782,$A137,СВЦЭМ!$B$39:$B$782,K$119)+'СЕТ СН'!$I$12+СВЦЭМ!$D$10+'СЕТ СН'!$I$6-'СЕТ СН'!$I$22</f>
        <v>1123.3034036099998</v>
      </c>
      <c r="L137" s="36">
        <f>SUMIFS(СВЦЭМ!$C$39:$C$782,СВЦЭМ!$A$39:$A$782,$A137,СВЦЭМ!$B$39:$B$782,L$119)+'СЕТ СН'!$I$12+СВЦЭМ!$D$10+'СЕТ СН'!$I$6-'СЕТ СН'!$I$22</f>
        <v>1109.0204374599998</v>
      </c>
      <c r="M137" s="36">
        <f>SUMIFS(СВЦЭМ!$C$39:$C$782,СВЦЭМ!$A$39:$A$782,$A137,СВЦЭМ!$B$39:$B$782,M$119)+'СЕТ СН'!$I$12+СВЦЭМ!$D$10+'СЕТ СН'!$I$6-'СЕТ СН'!$I$22</f>
        <v>1139.4575476</v>
      </c>
      <c r="N137" s="36">
        <f>SUMIFS(СВЦЭМ!$C$39:$C$782,СВЦЭМ!$A$39:$A$782,$A137,СВЦЭМ!$B$39:$B$782,N$119)+'СЕТ СН'!$I$12+СВЦЭМ!$D$10+'СЕТ СН'!$I$6-'СЕТ СН'!$I$22</f>
        <v>1194.32098498</v>
      </c>
      <c r="O137" s="36">
        <f>SUMIFS(СВЦЭМ!$C$39:$C$782,СВЦЭМ!$A$39:$A$782,$A137,СВЦЭМ!$B$39:$B$782,O$119)+'СЕТ СН'!$I$12+СВЦЭМ!$D$10+'СЕТ СН'!$I$6-'СЕТ СН'!$I$22</f>
        <v>1252.2704439099998</v>
      </c>
      <c r="P137" s="36">
        <f>SUMIFS(СВЦЭМ!$C$39:$C$782,СВЦЭМ!$A$39:$A$782,$A137,СВЦЭМ!$B$39:$B$782,P$119)+'СЕТ СН'!$I$12+СВЦЭМ!$D$10+'СЕТ СН'!$I$6-'СЕТ СН'!$I$22</f>
        <v>1269.3414083099999</v>
      </c>
      <c r="Q137" s="36">
        <f>SUMIFS(СВЦЭМ!$C$39:$C$782,СВЦЭМ!$A$39:$A$782,$A137,СВЦЭМ!$B$39:$B$782,Q$119)+'СЕТ СН'!$I$12+СВЦЭМ!$D$10+'СЕТ СН'!$I$6-'СЕТ СН'!$I$22</f>
        <v>1265.67687282</v>
      </c>
      <c r="R137" s="36">
        <f>SUMIFS(СВЦЭМ!$C$39:$C$782,СВЦЭМ!$A$39:$A$782,$A137,СВЦЭМ!$B$39:$B$782,R$119)+'СЕТ СН'!$I$12+СВЦЭМ!$D$10+'СЕТ СН'!$I$6-'СЕТ СН'!$I$22</f>
        <v>1217.1627781500001</v>
      </c>
      <c r="S137" s="36">
        <f>SUMIFS(СВЦЭМ!$C$39:$C$782,СВЦЭМ!$A$39:$A$782,$A137,СВЦЭМ!$B$39:$B$782,S$119)+'СЕТ СН'!$I$12+СВЦЭМ!$D$10+'СЕТ СН'!$I$6-'СЕТ СН'!$I$22</f>
        <v>1148.71107317</v>
      </c>
      <c r="T137" s="36">
        <f>SUMIFS(СВЦЭМ!$C$39:$C$782,СВЦЭМ!$A$39:$A$782,$A137,СВЦЭМ!$B$39:$B$782,T$119)+'СЕТ СН'!$I$12+СВЦЭМ!$D$10+'СЕТ СН'!$I$6-'СЕТ СН'!$I$22</f>
        <v>1112.1997354</v>
      </c>
      <c r="U137" s="36">
        <f>SUMIFS(СВЦЭМ!$C$39:$C$782,СВЦЭМ!$A$39:$A$782,$A137,СВЦЭМ!$B$39:$B$782,U$119)+'СЕТ СН'!$I$12+СВЦЭМ!$D$10+'СЕТ СН'!$I$6-'СЕТ СН'!$I$22</f>
        <v>1115.4642026399999</v>
      </c>
      <c r="V137" s="36">
        <f>SUMIFS(СВЦЭМ!$C$39:$C$782,СВЦЭМ!$A$39:$A$782,$A137,СВЦЭМ!$B$39:$B$782,V$119)+'СЕТ СН'!$I$12+СВЦЭМ!$D$10+'СЕТ СН'!$I$6-'СЕТ СН'!$I$22</f>
        <v>1113.1029807</v>
      </c>
      <c r="W137" s="36">
        <f>SUMIFS(СВЦЭМ!$C$39:$C$782,СВЦЭМ!$A$39:$A$782,$A137,СВЦЭМ!$B$39:$B$782,W$119)+'СЕТ СН'!$I$12+СВЦЭМ!$D$10+'СЕТ СН'!$I$6-'СЕТ СН'!$I$22</f>
        <v>1121.9001555300001</v>
      </c>
      <c r="X137" s="36">
        <f>SUMIFS(СВЦЭМ!$C$39:$C$782,СВЦЭМ!$A$39:$A$782,$A137,СВЦЭМ!$B$39:$B$782,X$119)+'СЕТ СН'!$I$12+СВЦЭМ!$D$10+'СЕТ СН'!$I$6-'СЕТ СН'!$I$22</f>
        <v>1113.9884491299999</v>
      </c>
      <c r="Y137" s="36">
        <f>SUMIFS(СВЦЭМ!$C$39:$C$782,СВЦЭМ!$A$39:$A$782,$A137,СВЦЭМ!$B$39:$B$782,Y$119)+'СЕТ СН'!$I$12+СВЦЭМ!$D$10+'СЕТ СН'!$I$6-'СЕТ СН'!$I$22</f>
        <v>1114.3335025900001</v>
      </c>
    </row>
    <row r="138" spans="1:25" ht="15.75" x14ac:dyDescent="0.2">
      <c r="A138" s="35">
        <f t="shared" si="3"/>
        <v>44366</v>
      </c>
      <c r="B138" s="36">
        <f>SUMIFS(СВЦЭМ!$C$39:$C$782,СВЦЭМ!$A$39:$A$782,$A138,СВЦЭМ!$B$39:$B$782,B$119)+'СЕТ СН'!$I$12+СВЦЭМ!$D$10+'СЕТ СН'!$I$6-'СЕТ СН'!$I$22</f>
        <v>1012.2910725300001</v>
      </c>
      <c r="C138" s="36">
        <f>SUMIFS(СВЦЭМ!$C$39:$C$782,СВЦЭМ!$A$39:$A$782,$A138,СВЦЭМ!$B$39:$B$782,C$119)+'СЕТ СН'!$I$12+СВЦЭМ!$D$10+'СЕТ СН'!$I$6-'СЕТ СН'!$I$22</f>
        <v>1078.2049505099999</v>
      </c>
      <c r="D138" s="36">
        <f>SUMIFS(СВЦЭМ!$C$39:$C$782,СВЦЭМ!$A$39:$A$782,$A138,СВЦЭМ!$B$39:$B$782,D$119)+'СЕТ СН'!$I$12+СВЦЭМ!$D$10+'СЕТ СН'!$I$6-'СЕТ СН'!$I$22</f>
        <v>1142.0995054800001</v>
      </c>
      <c r="E138" s="36">
        <f>SUMIFS(СВЦЭМ!$C$39:$C$782,СВЦЭМ!$A$39:$A$782,$A138,СВЦЭМ!$B$39:$B$782,E$119)+'СЕТ СН'!$I$12+СВЦЭМ!$D$10+'СЕТ СН'!$I$6-'СЕТ СН'!$I$22</f>
        <v>1154.1096712799999</v>
      </c>
      <c r="F138" s="36">
        <f>SUMIFS(СВЦЭМ!$C$39:$C$782,СВЦЭМ!$A$39:$A$782,$A138,СВЦЭМ!$B$39:$B$782,F$119)+'СЕТ СН'!$I$12+СВЦЭМ!$D$10+'СЕТ СН'!$I$6-'СЕТ СН'!$I$22</f>
        <v>1158.96203431</v>
      </c>
      <c r="G138" s="36">
        <f>SUMIFS(СВЦЭМ!$C$39:$C$782,СВЦЭМ!$A$39:$A$782,$A138,СВЦЭМ!$B$39:$B$782,G$119)+'СЕТ СН'!$I$12+СВЦЭМ!$D$10+'СЕТ СН'!$I$6-'СЕТ СН'!$I$22</f>
        <v>1148.3149796600001</v>
      </c>
      <c r="H138" s="36">
        <f>SUMIFS(СВЦЭМ!$C$39:$C$782,СВЦЭМ!$A$39:$A$782,$A138,СВЦЭМ!$B$39:$B$782,H$119)+'СЕТ СН'!$I$12+СВЦЭМ!$D$10+'СЕТ СН'!$I$6-'СЕТ СН'!$I$22</f>
        <v>1130.6028243999999</v>
      </c>
      <c r="I138" s="36">
        <f>SUMIFS(СВЦЭМ!$C$39:$C$782,СВЦЭМ!$A$39:$A$782,$A138,СВЦЭМ!$B$39:$B$782,I$119)+'СЕТ СН'!$I$12+СВЦЭМ!$D$10+'СЕТ СН'!$I$6-'СЕТ СН'!$I$22</f>
        <v>1062.4881230000001</v>
      </c>
      <c r="J138" s="36">
        <f>SUMIFS(СВЦЭМ!$C$39:$C$782,СВЦЭМ!$A$39:$A$782,$A138,СВЦЭМ!$B$39:$B$782,J$119)+'СЕТ СН'!$I$12+СВЦЭМ!$D$10+'СЕТ СН'!$I$6-'СЕТ СН'!$I$22</f>
        <v>990.02884188999997</v>
      </c>
      <c r="K138" s="36">
        <f>SUMIFS(СВЦЭМ!$C$39:$C$782,СВЦЭМ!$A$39:$A$782,$A138,СВЦЭМ!$B$39:$B$782,K$119)+'СЕТ СН'!$I$12+СВЦЭМ!$D$10+'СЕТ СН'!$I$6-'СЕТ СН'!$I$22</f>
        <v>993.31115</v>
      </c>
      <c r="L138" s="36">
        <f>SUMIFS(СВЦЭМ!$C$39:$C$782,СВЦЭМ!$A$39:$A$782,$A138,СВЦЭМ!$B$39:$B$782,L$119)+'СЕТ СН'!$I$12+СВЦЭМ!$D$10+'СЕТ СН'!$I$6-'СЕТ СН'!$I$22</f>
        <v>1019.83982036</v>
      </c>
      <c r="M138" s="36">
        <f>SUMIFS(СВЦЭМ!$C$39:$C$782,СВЦЭМ!$A$39:$A$782,$A138,СВЦЭМ!$B$39:$B$782,M$119)+'СЕТ СН'!$I$12+СВЦЭМ!$D$10+'СЕТ СН'!$I$6-'СЕТ СН'!$I$22</f>
        <v>1015.02808071</v>
      </c>
      <c r="N138" s="36">
        <f>SUMIFS(СВЦЭМ!$C$39:$C$782,СВЦЭМ!$A$39:$A$782,$A138,СВЦЭМ!$B$39:$B$782,N$119)+'СЕТ СН'!$I$12+СВЦЭМ!$D$10+'СЕТ СН'!$I$6-'СЕТ СН'!$I$22</f>
        <v>1061.93160399</v>
      </c>
      <c r="O138" s="36">
        <f>SUMIFS(СВЦЭМ!$C$39:$C$782,СВЦЭМ!$A$39:$A$782,$A138,СВЦЭМ!$B$39:$B$782,O$119)+'СЕТ СН'!$I$12+СВЦЭМ!$D$10+'СЕТ СН'!$I$6-'СЕТ СН'!$I$22</f>
        <v>1102.7144658</v>
      </c>
      <c r="P138" s="36">
        <f>SUMIFS(СВЦЭМ!$C$39:$C$782,СВЦЭМ!$A$39:$A$782,$A138,СВЦЭМ!$B$39:$B$782,P$119)+'СЕТ СН'!$I$12+СВЦЭМ!$D$10+'СЕТ СН'!$I$6-'СЕТ СН'!$I$22</f>
        <v>1112.32235092</v>
      </c>
      <c r="Q138" s="36">
        <f>SUMIFS(СВЦЭМ!$C$39:$C$782,СВЦЭМ!$A$39:$A$782,$A138,СВЦЭМ!$B$39:$B$782,Q$119)+'СЕТ СН'!$I$12+СВЦЭМ!$D$10+'СЕТ СН'!$I$6-'СЕТ СН'!$I$22</f>
        <v>1115.6926973899999</v>
      </c>
      <c r="R138" s="36">
        <f>SUMIFS(СВЦЭМ!$C$39:$C$782,СВЦЭМ!$A$39:$A$782,$A138,СВЦЭМ!$B$39:$B$782,R$119)+'СЕТ СН'!$I$12+СВЦЭМ!$D$10+'СЕТ СН'!$I$6-'СЕТ СН'!$I$22</f>
        <v>1077.89878894</v>
      </c>
      <c r="S138" s="36">
        <f>SUMIFS(СВЦЭМ!$C$39:$C$782,СВЦЭМ!$A$39:$A$782,$A138,СВЦЭМ!$B$39:$B$782,S$119)+'СЕТ СН'!$I$12+СВЦЭМ!$D$10+'СЕТ СН'!$I$6-'СЕТ СН'!$I$22</f>
        <v>1026.6161059000001</v>
      </c>
      <c r="T138" s="36">
        <f>SUMIFS(СВЦЭМ!$C$39:$C$782,СВЦЭМ!$A$39:$A$782,$A138,СВЦЭМ!$B$39:$B$782,T$119)+'СЕТ СН'!$I$12+СВЦЭМ!$D$10+'СЕТ СН'!$I$6-'СЕТ СН'!$I$22</f>
        <v>991.77794555000003</v>
      </c>
      <c r="U138" s="36">
        <f>SUMIFS(СВЦЭМ!$C$39:$C$782,СВЦЭМ!$A$39:$A$782,$A138,СВЦЭМ!$B$39:$B$782,U$119)+'СЕТ СН'!$I$12+СВЦЭМ!$D$10+'СЕТ СН'!$I$6-'СЕТ СН'!$I$22</f>
        <v>988.21173597000006</v>
      </c>
      <c r="V138" s="36">
        <f>SUMIFS(СВЦЭМ!$C$39:$C$782,СВЦЭМ!$A$39:$A$782,$A138,СВЦЭМ!$B$39:$B$782,V$119)+'СЕТ СН'!$I$12+СВЦЭМ!$D$10+'СЕТ СН'!$I$6-'СЕТ СН'!$I$22</f>
        <v>986.02429628999994</v>
      </c>
      <c r="W138" s="36">
        <f>SUMIFS(СВЦЭМ!$C$39:$C$782,СВЦЭМ!$A$39:$A$782,$A138,СВЦЭМ!$B$39:$B$782,W$119)+'СЕТ СН'!$I$12+СВЦЭМ!$D$10+'СЕТ СН'!$I$6-'СЕТ СН'!$I$22</f>
        <v>992.30899999999997</v>
      </c>
      <c r="X138" s="36">
        <f>SUMIFS(СВЦЭМ!$C$39:$C$782,СВЦЭМ!$A$39:$A$782,$A138,СВЦЭМ!$B$39:$B$782,X$119)+'СЕТ СН'!$I$12+СВЦЭМ!$D$10+'СЕТ СН'!$I$6-'СЕТ СН'!$I$22</f>
        <v>986.30070800999999</v>
      </c>
      <c r="Y138" s="36">
        <f>SUMIFS(СВЦЭМ!$C$39:$C$782,СВЦЭМ!$A$39:$A$782,$A138,СВЦЭМ!$B$39:$B$782,Y$119)+'СЕТ СН'!$I$12+СВЦЭМ!$D$10+'СЕТ СН'!$I$6-'СЕТ СН'!$I$22</f>
        <v>1002.4859561000001</v>
      </c>
    </row>
    <row r="139" spans="1:25" ht="15.75" x14ac:dyDescent="0.2">
      <c r="A139" s="35">
        <f t="shared" si="3"/>
        <v>44367</v>
      </c>
      <c r="B139" s="36">
        <f>SUMIFS(СВЦЭМ!$C$39:$C$782,СВЦЭМ!$A$39:$A$782,$A139,СВЦЭМ!$B$39:$B$782,B$119)+'СЕТ СН'!$I$12+СВЦЭМ!$D$10+'СЕТ СН'!$I$6-'СЕТ СН'!$I$22</f>
        <v>1059.95287663</v>
      </c>
      <c r="C139" s="36">
        <f>SUMIFS(СВЦЭМ!$C$39:$C$782,СВЦЭМ!$A$39:$A$782,$A139,СВЦЭМ!$B$39:$B$782,C$119)+'СЕТ СН'!$I$12+СВЦЭМ!$D$10+'СЕТ СН'!$I$6-'СЕТ СН'!$I$22</f>
        <v>1139.7438672799999</v>
      </c>
      <c r="D139" s="36">
        <f>SUMIFS(СВЦЭМ!$C$39:$C$782,СВЦЭМ!$A$39:$A$782,$A139,СВЦЭМ!$B$39:$B$782,D$119)+'СЕТ СН'!$I$12+СВЦЭМ!$D$10+'СЕТ СН'!$I$6-'СЕТ СН'!$I$22</f>
        <v>1212.1102490799999</v>
      </c>
      <c r="E139" s="36">
        <f>SUMIFS(СВЦЭМ!$C$39:$C$782,СВЦЭМ!$A$39:$A$782,$A139,СВЦЭМ!$B$39:$B$782,E$119)+'СЕТ СН'!$I$12+СВЦЭМ!$D$10+'СЕТ СН'!$I$6-'СЕТ СН'!$I$22</f>
        <v>1231.1640476600001</v>
      </c>
      <c r="F139" s="36">
        <f>SUMIFS(СВЦЭМ!$C$39:$C$782,СВЦЭМ!$A$39:$A$782,$A139,СВЦЭМ!$B$39:$B$782,F$119)+'СЕТ СН'!$I$12+СВЦЭМ!$D$10+'СЕТ СН'!$I$6-'СЕТ СН'!$I$22</f>
        <v>1237.44460291</v>
      </c>
      <c r="G139" s="36">
        <f>SUMIFS(СВЦЭМ!$C$39:$C$782,СВЦЭМ!$A$39:$A$782,$A139,СВЦЭМ!$B$39:$B$782,G$119)+'СЕТ СН'!$I$12+СВЦЭМ!$D$10+'СЕТ СН'!$I$6-'СЕТ СН'!$I$22</f>
        <v>1231.0795416400001</v>
      </c>
      <c r="H139" s="36">
        <f>SUMIFS(СВЦЭМ!$C$39:$C$782,СВЦЭМ!$A$39:$A$782,$A139,СВЦЭМ!$B$39:$B$782,H$119)+'СЕТ СН'!$I$12+СВЦЭМ!$D$10+'СЕТ СН'!$I$6-'СЕТ СН'!$I$22</f>
        <v>1208.0672509199999</v>
      </c>
      <c r="I139" s="36">
        <f>SUMIFS(СВЦЭМ!$C$39:$C$782,СВЦЭМ!$A$39:$A$782,$A139,СВЦЭМ!$B$39:$B$782,I$119)+'СЕТ СН'!$I$12+СВЦЭМ!$D$10+'СЕТ СН'!$I$6-'СЕТ СН'!$I$22</f>
        <v>1120.6321757000001</v>
      </c>
      <c r="J139" s="36">
        <f>SUMIFS(СВЦЭМ!$C$39:$C$782,СВЦЭМ!$A$39:$A$782,$A139,СВЦЭМ!$B$39:$B$782,J$119)+'СЕТ СН'!$I$12+СВЦЭМ!$D$10+'СЕТ СН'!$I$6-'СЕТ СН'!$I$22</f>
        <v>1046.09697865</v>
      </c>
      <c r="K139" s="36">
        <f>SUMIFS(СВЦЭМ!$C$39:$C$782,СВЦЭМ!$A$39:$A$782,$A139,СВЦЭМ!$B$39:$B$782,K$119)+'СЕТ СН'!$I$12+СВЦЭМ!$D$10+'СЕТ СН'!$I$6-'СЕТ СН'!$I$22</f>
        <v>1017.19719963</v>
      </c>
      <c r="L139" s="36">
        <f>SUMIFS(СВЦЭМ!$C$39:$C$782,СВЦЭМ!$A$39:$A$782,$A139,СВЦЭМ!$B$39:$B$782,L$119)+'СЕТ СН'!$I$12+СВЦЭМ!$D$10+'СЕТ СН'!$I$6-'СЕТ СН'!$I$22</f>
        <v>1033.71681893</v>
      </c>
      <c r="M139" s="36">
        <f>SUMIFS(СВЦЭМ!$C$39:$C$782,СВЦЭМ!$A$39:$A$782,$A139,СВЦЭМ!$B$39:$B$782,M$119)+'СЕТ СН'!$I$12+СВЦЭМ!$D$10+'СЕТ СН'!$I$6-'СЕТ СН'!$I$22</f>
        <v>1024.8158206200001</v>
      </c>
      <c r="N139" s="36">
        <f>SUMIFS(СВЦЭМ!$C$39:$C$782,СВЦЭМ!$A$39:$A$782,$A139,СВЦЭМ!$B$39:$B$782,N$119)+'СЕТ СН'!$I$12+СВЦЭМ!$D$10+'СЕТ СН'!$I$6-'СЕТ СН'!$I$22</f>
        <v>1068.85099629</v>
      </c>
      <c r="O139" s="36">
        <f>SUMIFS(СВЦЭМ!$C$39:$C$782,СВЦЭМ!$A$39:$A$782,$A139,СВЦЭМ!$B$39:$B$782,O$119)+'СЕТ СН'!$I$12+СВЦЭМ!$D$10+'СЕТ СН'!$I$6-'СЕТ СН'!$I$22</f>
        <v>1100.6075095000001</v>
      </c>
      <c r="P139" s="36">
        <f>SUMIFS(СВЦЭМ!$C$39:$C$782,СВЦЭМ!$A$39:$A$782,$A139,СВЦЭМ!$B$39:$B$782,P$119)+'СЕТ СН'!$I$12+СВЦЭМ!$D$10+'СЕТ СН'!$I$6-'СЕТ СН'!$I$22</f>
        <v>1111.8705026299999</v>
      </c>
      <c r="Q139" s="36">
        <f>SUMIFS(СВЦЭМ!$C$39:$C$782,СВЦЭМ!$A$39:$A$782,$A139,СВЦЭМ!$B$39:$B$782,Q$119)+'СЕТ СН'!$I$12+СВЦЭМ!$D$10+'СЕТ СН'!$I$6-'СЕТ СН'!$I$22</f>
        <v>1118.3169554999999</v>
      </c>
      <c r="R139" s="36">
        <f>SUMIFS(СВЦЭМ!$C$39:$C$782,СВЦЭМ!$A$39:$A$782,$A139,СВЦЭМ!$B$39:$B$782,R$119)+'СЕТ СН'!$I$12+СВЦЭМ!$D$10+'СЕТ СН'!$I$6-'СЕТ СН'!$I$22</f>
        <v>1097.02175685</v>
      </c>
      <c r="S139" s="36">
        <f>SUMIFS(СВЦЭМ!$C$39:$C$782,СВЦЭМ!$A$39:$A$782,$A139,СВЦЭМ!$B$39:$B$782,S$119)+'СЕТ СН'!$I$12+СВЦЭМ!$D$10+'СЕТ СН'!$I$6-'СЕТ СН'!$I$22</f>
        <v>1043.9131719699999</v>
      </c>
      <c r="T139" s="36">
        <f>SUMIFS(СВЦЭМ!$C$39:$C$782,СВЦЭМ!$A$39:$A$782,$A139,СВЦЭМ!$B$39:$B$782,T$119)+'СЕТ СН'!$I$12+СВЦЭМ!$D$10+'СЕТ СН'!$I$6-'СЕТ СН'!$I$22</f>
        <v>1023.59173145</v>
      </c>
      <c r="U139" s="36">
        <f>SUMIFS(СВЦЭМ!$C$39:$C$782,СВЦЭМ!$A$39:$A$782,$A139,СВЦЭМ!$B$39:$B$782,U$119)+'СЕТ СН'!$I$12+СВЦЭМ!$D$10+'СЕТ СН'!$I$6-'СЕТ СН'!$I$22</f>
        <v>993.82673266000006</v>
      </c>
      <c r="V139" s="36">
        <f>SUMIFS(СВЦЭМ!$C$39:$C$782,СВЦЭМ!$A$39:$A$782,$A139,СВЦЭМ!$B$39:$B$782,V$119)+'СЕТ СН'!$I$12+СВЦЭМ!$D$10+'СЕТ СН'!$I$6-'СЕТ СН'!$I$22</f>
        <v>980.73732801000006</v>
      </c>
      <c r="W139" s="36">
        <f>SUMIFS(СВЦЭМ!$C$39:$C$782,СВЦЭМ!$A$39:$A$782,$A139,СВЦЭМ!$B$39:$B$782,W$119)+'СЕТ СН'!$I$12+СВЦЭМ!$D$10+'СЕТ СН'!$I$6-'СЕТ СН'!$I$22</f>
        <v>999.08513616000005</v>
      </c>
      <c r="X139" s="36">
        <f>SUMIFS(СВЦЭМ!$C$39:$C$782,СВЦЭМ!$A$39:$A$782,$A139,СВЦЭМ!$B$39:$B$782,X$119)+'СЕТ СН'!$I$12+СВЦЭМ!$D$10+'СЕТ СН'!$I$6-'СЕТ СН'!$I$22</f>
        <v>982.10607088999996</v>
      </c>
      <c r="Y139" s="36">
        <f>SUMIFS(СВЦЭМ!$C$39:$C$782,СВЦЭМ!$A$39:$A$782,$A139,СВЦЭМ!$B$39:$B$782,Y$119)+'СЕТ СН'!$I$12+СВЦЭМ!$D$10+'СЕТ СН'!$I$6-'СЕТ СН'!$I$22</f>
        <v>989.48410375000003</v>
      </c>
    </row>
    <row r="140" spans="1:25" ht="15.75" x14ac:dyDescent="0.2">
      <c r="A140" s="35">
        <f t="shared" si="3"/>
        <v>44368</v>
      </c>
      <c r="B140" s="36">
        <f>SUMIFS(СВЦЭМ!$C$39:$C$782,СВЦЭМ!$A$39:$A$782,$A140,СВЦЭМ!$B$39:$B$782,B$119)+'СЕТ СН'!$I$12+СВЦЭМ!$D$10+'СЕТ СН'!$I$6-'СЕТ СН'!$I$22</f>
        <v>1081.3952740499999</v>
      </c>
      <c r="C140" s="36">
        <f>SUMIFS(СВЦЭМ!$C$39:$C$782,СВЦЭМ!$A$39:$A$782,$A140,СВЦЭМ!$B$39:$B$782,C$119)+'СЕТ СН'!$I$12+СВЦЭМ!$D$10+'СЕТ СН'!$I$6-'СЕТ СН'!$I$22</f>
        <v>1163.2576445300001</v>
      </c>
      <c r="D140" s="36">
        <f>SUMIFS(СВЦЭМ!$C$39:$C$782,СВЦЭМ!$A$39:$A$782,$A140,СВЦЭМ!$B$39:$B$782,D$119)+'СЕТ СН'!$I$12+СВЦЭМ!$D$10+'СЕТ СН'!$I$6-'СЕТ СН'!$I$22</f>
        <v>1214.9429142399999</v>
      </c>
      <c r="E140" s="36">
        <f>SUMIFS(СВЦЭМ!$C$39:$C$782,СВЦЭМ!$A$39:$A$782,$A140,СВЦЭМ!$B$39:$B$782,E$119)+'СЕТ СН'!$I$12+СВЦЭМ!$D$10+'СЕТ СН'!$I$6-'СЕТ СН'!$I$22</f>
        <v>1228.40355484</v>
      </c>
      <c r="F140" s="36">
        <f>SUMIFS(СВЦЭМ!$C$39:$C$782,СВЦЭМ!$A$39:$A$782,$A140,СВЦЭМ!$B$39:$B$782,F$119)+'СЕТ СН'!$I$12+СВЦЭМ!$D$10+'СЕТ СН'!$I$6-'СЕТ СН'!$I$22</f>
        <v>1232.0527237299998</v>
      </c>
      <c r="G140" s="36">
        <f>SUMIFS(СВЦЭМ!$C$39:$C$782,СВЦЭМ!$A$39:$A$782,$A140,СВЦЭМ!$B$39:$B$782,G$119)+'СЕТ СН'!$I$12+СВЦЭМ!$D$10+'СЕТ СН'!$I$6-'СЕТ СН'!$I$22</f>
        <v>1232.2637137500001</v>
      </c>
      <c r="H140" s="36">
        <f>SUMIFS(СВЦЭМ!$C$39:$C$782,СВЦЭМ!$A$39:$A$782,$A140,СВЦЭМ!$B$39:$B$782,H$119)+'СЕТ СН'!$I$12+СВЦЭМ!$D$10+'СЕТ СН'!$I$6-'СЕТ СН'!$I$22</f>
        <v>1182.45260878</v>
      </c>
      <c r="I140" s="36">
        <f>SUMIFS(СВЦЭМ!$C$39:$C$782,СВЦЭМ!$A$39:$A$782,$A140,СВЦЭМ!$B$39:$B$782,I$119)+'СЕТ СН'!$I$12+СВЦЭМ!$D$10+'СЕТ СН'!$I$6-'СЕТ СН'!$I$22</f>
        <v>1113.0180173799999</v>
      </c>
      <c r="J140" s="36">
        <f>SUMIFS(СВЦЭМ!$C$39:$C$782,СВЦЭМ!$A$39:$A$782,$A140,СВЦЭМ!$B$39:$B$782,J$119)+'СЕТ СН'!$I$12+СВЦЭМ!$D$10+'СЕТ СН'!$I$6-'СЕТ СН'!$I$22</f>
        <v>1043.46688911</v>
      </c>
      <c r="K140" s="36">
        <f>SUMIFS(СВЦЭМ!$C$39:$C$782,СВЦЭМ!$A$39:$A$782,$A140,СВЦЭМ!$B$39:$B$782,K$119)+'СЕТ СН'!$I$12+СВЦЭМ!$D$10+'СЕТ СН'!$I$6-'СЕТ СН'!$I$22</f>
        <v>1030.0604222499999</v>
      </c>
      <c r="L140" s="36">
        <f>SUMIFS(СВЦЭМ!$C$39:$C$782,СВЦЭМ!$A$39:$A$782,$A140,СВЦЭМ!$B$39:$B$782,L$119)+'СЕТ СН'!$I$12+СВЦЭМ!$D$10+'СЕТ СН'!$I$6-'СЕТ СН'!$I$22</f>
        <v>1041.6387303299998</v>
      </c>
      <c r="M140" s="36">
        <f>SUMIFS(СВЦЭМ!$C$39:$C$782,СВЦЭМ!$A$39:$A$782,$A140,СВЦЭМ!$B$39:$B$782,M$119)+'СЕТ СН'!$I$12+СВЦЭМ!$D$10+'СЕТ СН'!$I$6-'СЕТ СН'!$I$22</f>
        <v>1036.3286830899999</v>
      </c>
      <c r="N140" s="36">
        <f>SUMIFS(СВЦЭМ!$C$39:$C$782,СВЦЭМ!$A$39:$A$782,$A140,СВЦЭМ!$B$39:$B$782,N$119)+'СЕТ СН'!$I$12+СВЦЭМ!$D$10+'СЕТ СН'!$I$6-'СЕТ СН'!$I$22</f>
        <v>1088.3976991300001</v>
      </c>
      <c r="O140" s="36">
        <f>SUMIFS(СВЦЭМ!$C$39:$C$782,СВЦЭМ!$A$39:$A$782,$A140,СВЦЭМ!$B$39:$B$782,O$119)+'СЕТ СН'!$I$12+СВЦЭМ!$D$10+'СЕТ СН'!$I$6-'СЕТ СН'!$I$22</f>
        <v>1112.4906288699999</v>
      </c>
      <c r="P140" s="36">
        <f>SUMIFS(СВЦЭМ!$C$39:$C$782,СВЦЭМ!$A$39:$A$782,$A140,СВЦЭМ!$B$39:$B$782,P$119)+'СЕТ СН'!$I$12+СВЦЭМ!$D$10+'СЕТ СН'!$I$6-'СЕТ СН'!$I$22</f>
        <v>1119.34988935</v>
      </c>
      <c r="Q140" s="36">
        <f>SUMIFS(СВЦЭМ!$C$39:$C$782,СВЦЭМ!$A$39:$A$782,$A140,СВЦЭМ!$B$39:$B$782,Q$119)+'СЕТ СН'!$I$12+СВЦЭМ!$D$10+'СЕТ СН'!$I$6-'СЕТ СН'!$I$22</f>
        <v>1124.9755915400001</v>
      </c>
      <c r="R140" s="36">
        <f>SUMIFS(СВЦЭМ!$C$39:$C$782,СВЦЭМ!$A$39:$A$782,$A140,СВЦЭМ!$B$39:$B$782,R$119)+'СЕТ СН'!$I$12+СВЦЭМ!$D$10+'СЕТ СН'!$I$6-'СЕТ СН'!$I$22</f>
        <v>1101.1838672599999</v>
      </c>
      <c r="S140" s="36">
        <f>SUMIFS(СВЦЭМ!$C$39:$C$782,СВЦЭМ!$A$39:$A$782,$A140,СВЦЭМ!$B$39:$B$782,S$119)+'СЕТ СН'!$I$12+СВЦЭМ!$D$10+'СЕТ СН'!$I$6-'СЕТ СН'!$I$22</f>
        <v>1089.1272815399998</v>
      </c>
      <c r="T140" s="36">
        <f>SUMIFS(СВЦЭМ!$C$39:$C$782,СВЦЭМ!$A$39:$A$782,$A140,СВЦЭМ!$B$39:$B$782,T$119)+'СЕТ СН'!$I$12+СВЦЭМ!$D$10+'СЕТ СН'!$I$6-'СЕТ СН'!$I$22</f>
        <v>1133.17834915</v>
      </c>
      <c r="U140" s="36">
        <f>SUMIFS(СВЦЭМ!$C$39:$C$782,СВЦЭМ!$A$39:$A$782,$A140,СВЦЭМ!$B$39:$B$782,U$119)+'СЕТ СН'!$I$12+СВЦЭМ!$D$10+'СЕТ СН'!$I$6-'СЕТ СН'!$I$22</f>
        <v>1099.7148536699999</v>
      </c>
      <c r="V140" s="36">
        <f>SUMIFS(СВЦЭМ!$C$39:$C$782,СВЦЭМ!$A$39:$A$782,$A140,СВЦЭМ!$B$39:$B$782,V$119)+'СЕТ СН'!$I$12+СВЦЭМ!$D$10+'СЕТ СН'!$I$6-'СЕТ СН'!$I$22</f>
        <v>1060.6622866299999</v>
      </c>
      <c r="W140" s="36">
        <f>SUMIFS(СВЦЭМ!$C$39:$C$782,СВЦЭМ!$A$39:$A$782,$A140,СВЦЭМ!$B$39:$B$782,W$119)+'СЕТ СН'!$I$12+СВЦЭМ!$D$10+'СЕТ СН'!$I$6-'СЕТ СН'!$I$22</f>
        <v>1072.00551015</v>
      </c>
      <c r="X140" s="36">
        <f>SUMIFS(СВЦЭМ!$C$39:$C$782,СВЦЭМ!$A$39:$A$782,$A140,СВЦЭМ!$B$39:$B$782,X$119)+'СЕТ СН'!$I$12+СВЦЭМ!$D$10+'СЕТ СН'!$I$6-'СЕТ СН'!$I$22</f>
        <v>1047.0385600999998</v>
      </c>
      <c r="Y140" s="36">
        <f>SUMIFS(СВЦЭМ!$C$39:$C$782,СВЦЭМ!$A$39:$A$782,$A140,СВЦЭМ!$B$39:$B$782,Y$119)+'СЕТ СН'!$I$12+СВЦЭМ!$D$10+'СЕТ СН'!$I$6-'СЕТ СН'!$I$22</f>
        <v>1017.1427491300001</v>
      </c>
    </row>
    <row r="141" spans="1:25" ht="15.75" x14ac:dyDescent="0.2">
      <c r="A141" s="35">
        <f t="shared" si="3"/>
        <v>44369</v>
      </c>
      <c r="B141" s="36">
        <f>SUMIFS(СВЦЭМ!$C$39:$C$782,СВЦЭМ!$A$39:$A$782,$A141,СВЦЭМ!$B$39:$B$782,B$119)+'СЕТ СН'!$I$12+СВЦЭМ!$D$10+'СЕТ СН'!$I$6-'СЕТ СН'!$I$22</f>
        <v>1122.25187783</v>
      </c>
      <c r="C141" s="36">
        <f>SUMIFS(СВЦЭМ!$C$39:$C$782,СВЦЭМ!$A$39:$A$782,$A141,СВЦЭМ!$B$39:$B$782,C$119)+'СЕТ СН'!$I$12+СВЦЭМ!$D$10+'СЕТ СН'!$I$6-'СЕТ СН'!$I$22</f>
        <v>1201.8742876699998</v>
      </c>
      <c r="D141" s="36">
        <f>SUMIFS(СВЦЭМ!$C$39:$C$782,СВЦЭМ!$A$39:$A$782,$A141,СВЦЭМ!$B$39:$B$782,D$119)+'СЕТ СН'!$I$12+СВЦЭМ!$D$10+'СЕТ СН'!$I$6-'СЕТ СН'!$I$22</f>
        <v>1268.9200059300001</v>
      </c>
      <c r="E141" s="36">
        <f>SUMIFS(СВЦЭМ!$C$39:$C$782,СВЦЭМ!$A$39:$A$782,$A141,СВЦЭМ!$B$39:$B$782,E$119)+'СЕТ СН'!$I$12+СВЦЭМ!$D$10+'СЕТ СН'!$I$6-'СЕТ СН'!$I$22</f>
        <v>1265.12577874</v>
      </c>
      <c r="F141" s="36">
        <f>SUMIFS(СВЦЭМ!$C$39:$C$782,СВЦЭМ!$A$39:$A$782,$A141,СВЦЭМ!$B$39:$B$782,F$119)+'СЕТ СН'!$I$12+СВЦЭМ!$D$10+'СЕТ СН'!$I$6-'СЕТ СН'!$I$22</f>
        <v>1260.4870382199999</v>
      </c>
      <c r="G141" s="36">
        <f>SUMIFS(СВЦЭМ!$C$39:$C$782,СВЦЭМ!$A$39:$A$782,$A141,СВЦЭМ!$B$39:$B$782,G$119)+'СЕТ СН'!$I$12+СВЦЭМ!$D$10+'СЕТ СН'!$I$6-'СЕТ СН'!$I$22</f>
        <v>1261.6106403499998</v>
      </c>
      <c r="H141" s="36">
        <f>SUMIFS(СВЦЭМ!$C$39:$C$782,СВЦЭМ!$A$39:$A$782,$A141,СВЦЭМ!$B$39:$B$782,H$119)+'СЕТ СН'!$I$12+СВЦЭМ!$D$10+'СЕТ СН'!$I$6-'СЕТ СН'!$I$22</f>
        <v>1234.4942376099998</v>
      </c>
      <c r="I141" s="36">
        <f>SUMIFS(СВЦЭМ!$C$39:$C$782,СВЦЭМ!$A$39:$A$782,$A141,СВЦЭМ!$B$39:$B$782,I$119)+'СЕТ СН'!$I$12+СВЦЭМ!$D$10+'СЕТ СН'!$I$6-'СЕТ СН'!$I$22</f>
        <v>1132.4598632899999</v>
      </c>
      <c r="J141" s="36">
        <f>SUMIFS(СВЦЭМ!$C$39:$C$782,СВЦЭМ!$A$39:$A$782,$A141,СВЦЭМ!$B$39:$B$782,J$119)+'СЕТ СН'!$I$12+СВЦЭМ!$D$10+'СЕТ СН'!$I$6-'СЕТ СН'!$I$22</f>
        <v>1051.1982103099999</v>
      </c>
      <c r="K141" s="36">
        <f>SUMIFS(СВЦЭМ!$C$39:$C$782,СВЦЭМ!$A$39:$A$782,$A141,СВЦЭМ!$B$39:$B$782,K$119)+'СЕТ СН'!$I$12+СВЦЭМ!$D$10+'СЕТ СН'!$I$6-'СЕТ СН'!$I$22</f>
        <v>1076.16888758</v>
      </c>
      <c r="L141" s="36">
        <f>SUMIFS(СВЦЭМ!$C$39:$C$782,СВЦЭМ!$A$39:$A$782,$A141,СВЦЭМ!$B$39:$B$782,L$119)+'СЕТ СН'!$I$12+СВЦЭМ!$D$10+'СЕТ СН'!$I$6-'СЕТ СН'!$I$22</f>
        <v>1084.50377912</v>
      </c>
      <c r="M141" s="36">
        <f>SUMIFS(СВЦЭМ!$C$39:$C$782,СВЦЭМ!$A$39:$A$782,$A141,СВЦЭМ!$B$39:$B$782,M$119)+'СЕТ СН'!$I$12+СВЦЭМ!$D$10+'СЕТ СН'!$I$6-'СЕТ СН'!$I$22</f>
        <v>1082.3954533599999</v>
      </c>
      <c r="N141" s="36">
        <f>SUMIFS(СВЦЭМ!$C$39:$C$782,СВЦЭМ!$A$39:$A$782,$A141,СВЦЭМ!$B$39:$B$782,N$119)+'СЕТ СН'!$I$12+СВЦЭМ!$D$10+'СЕТ СН'!$I$6-'СЕТ СН'!$I$22</f>
        <v>1130.86765479</v>
      </c>
      <c r="O141" s="36">
        <f>SUMIFS(СВЦЭМ!$C$39:$C$782,СВЦЭМ!$A$39:$A$782,$A141,СВЦЭМ!$B$39:$B$782,O$119)+'СЕТ СН'!$I$12+СВЦЭМ!$D$10+'СЕТ СН'!$I$6-'СЕТ СН'!$I$22</f>
        <v>1165.1001167700001</v>
      </c>
      <c r="P141" s="36">
        <f>SUMIFS(СВЦЭМ!$C$39:$C$782,СВЦЭМ!$A$39:$A$782,$A141,СВЦЭМ!$B$39:$B$782,P$119)+'СЕТ СН'!$I$12+СВЦЭМ!$D$10+'СЕТ СН'!$I$6-'СЕТ СН'!$I$22</f>
        <v>1174.3665833099999</v>
      </c>
      <c r="Q141" s="36">
        <f>SUMIFS(СВЦЭМ!$C$39:$C$782,СВЦЭМ!$A$39:$A$782,$A141,СВЦЭМ!$B$39:$B$782,Q$119)+'СЕТ СН'!$I$12+СВЦЭМ!$D$10+'СЕТ СН'!$I$6-'СЕТ СН'!$I$22</f>
        <v>1182.26959906</v>
      </c>
      <c r="R141" s="36">
        <f>SUMIFS(СВЦЭМ!$C$39:$C$782,СВЦЭМ!$A$39:$A$782,$A141,СВЦЭМ!$B$39:$B$782,R$119)+'СЕТ СН'!$I$12+СВЦЭМ!$D$10+'СЕТ СН'!$I$6-'СЕТ СН'!$I$22</f>
        <v>1155.9409900000001</v>
      </c>
      <c r="S141" s="36">
        <f>SUMIFS(СВЦЭМ!$C$39:$C$782,СВЦЭМ!$A$39:$A$782,$A141,СВЦЭМ!$B$39:$B$782,S$119)+'СЕТ СН'!$I$12+СВЦЭМ!$D$10+'СЕТ СН'!$I$6-'СЕТ СН'!$I$22</f>
        <v>1106.2976903799999</v>
      </c>
      <c r="T141" s="36">
        <f>SUMIFS(СВЦЭМ!$C$39:$C$782,СВЦЭМ!$A$39:$A$782,$A141,СВЦЭМ!$B$39:$B$782,T$119)+'СЕТ СН'!$I$12+СВЦЭМ!$D$10+'СЕТ СН'!$I$6-'СЕТ СН'!$I$22</f>
        <v>1097.05257854</v>
      </c>
      <c r="U141" s="36">
        <f>SUMIFS(СВЦЭМ!$C$39:$C$782,СВЦЭМ!$A$39:$A$782,$A141,СВЦЭМ!$B$39:$B$782,U$119)+'СЕТ СН'!$I$12+СВЦЭМ!$D$10+'СЕТ СН'!$I$6-'СЕТ СН'!$I$22</f>
        <v>1104.44761851</v>
      </c>
      <c r="V141" s="36">
        <f>SUMIFS(СВЦЭМ!$C$39:$C$782,СВЦЭМ!$A$39:$A$782,$A141,СВЦЭМ!$B$39:$B$782,V$119)+'СЕТ СН'!$I$12+СВЦЭМ!$D$10+'СЕТ СН'!$I$6-'СЕТ СН'!$I$22</f>
        <v>1120.8141964399999</v>
      </c>
      <c r="W141" s="36">
        <f>SUMIFS(СВЦЭМ!$C$39:$C$782,СВЦЭМ!$A$39:$A$782,$A141,СВЦЭМ!$B$39:$B$782,W$119)+'СЕТ СН'!$I$12+СВЦЭМ!$D$10+'СЕТ СН'!$I$6-'СЕТ СН'!$I$22</f>
        <v>1131.6027153599998</v>
      </c>
      <c r="X141" s="36">
        <f>SUMIFS(СВЦЭМ!$C$39:$C$782,СВЦЭМ!$A$39:$A$782,$A141,СВЦЭМ!$B$39:$B$782,X$119)+'СЕТ СН'!$I$12+СВЦЭМ!$D$10+'СЕТ СН'!$I$6-'СЕТ СН'!$I$22</f>
        <v>1110.1997612499999</v>
      </c>
      <c r="Y141" s="36">
        <f>SUMIFS(СВЦЭМ!$C$39:$C$782,СВЦЭМ!$A$39:$A$782,$A141,СВЦЭМ!$B$39:$B$782,Y$119)+'СЕТ СН'!$I$12+СВЦЭМ!$D$10+'СЕТ СН'!$I$6-'СЕТ СН'!$I$22</f>
        <v>1093.94883708</v>
      </c>
    </row>
    <row r="142" spans="1:25" ht="15.75" x14ac:dyDescent="0.2">
      <c r="A142" s="35">
        <f t="shared" si="3"/>
        <v>44370</v>
      </c>
      <c r="B142" s="36">
        <f>SUMIFS(СВЦЭМ!$C$39:$C$782,СВЦЭМ!$A$39:$A$782,$A142,СВЦЭМ!$B$39:$B$782,B$119)+'СЕТ СН'!$I$12+СВЦЭМ!$D$10+'СЕТ СН'!$I$6-'СЕТ СН'!$I$22</f>
        <v>1183.7156669699998</v>
      </c>
      <c r="C142" s="36">
        <f>SUMIFS(СВЦЭМ!$C$39:$C$782,СВЦЭМ!$A$39:$A$782,$A142,СВЦЭМ!$B$39:$B$782,C$119)+'СЕТ СН'!$I$12+СВЦЭМ!$D$10+'СЕТ СН'!$I$6-'СЕТ СН'!$I$22</f>
        <v>1288.78689076</v>
      </c>
      <c r="D142" s="36">
        <f>SUMIFS(СВЦЭМ!$C$39:$C$782,СВЦЭМ!$A$39:$A$782,$A142,СВЦЭМ!$B$39:$B$782,D$119)+'СЕТ СН'!$I$12+СВЦЭМ!$D$10+'СЕТ СН'!$I$6-'СЕТ СН'!$I$22</f>
        <v>1328.0467033</v>
      </c>
      <c r="E142" s="36">
        <f>SUMIFS(СВЦЭМ!$C$39:$C$782,СВЦЭМ!$A$39:$A$782,$A142,СВЦЭМ!$B$39:$B$782,E$119)+'СЕТ СН'!$I$12+СВЦЭМ!$D$10+'СЕТ СН'!$I$6-'СЕТ СН'!$I$22</f>
        <v>1327.23699068</v>
      </c>
      <c r="F142" s="36">
        <f>SUMIFS(СВЦЭМ!$C$39:$C$782,СВЦЭМ!$A$39:$A$782,$A142,СВЦЭМ!$B$39:$B$782,F$119)+'СЕТ СН'!$I$12+СВЦЭМ!$D$10+'СЕТ СН'!$I$6-'СЕТ СН'!$I$22</f>
        <v>1328.4815909700001</v>
      </c>
      <c r="G142" s="36">
        <f>SUMIFS(СВЦЭМ!$C$39:$C$782,СВЦЭМ!$A$39:$A$782,$A142,СВЦЭМ!$B$39:$B$782,G$119)+'СЕТ СН'!$I$12+СВЦЭМ!$D$10+'СЕТ СН'!$I$6-'СЕТ СН'!$I$22</f>
        <v>1330.2664414599999</v>
      </c>
      <c r="H142" s="36">
        <f>SUMIFS(СВЦЭМ!$C$39:$C$782,СВЦЭМ!$A$39:$A$782,$A142,СВЦЭМ!$B$39:$B$782,H$119)+'СЕТ СН'!$I$12+СВЦЭМ!$D$10+'СЕТ СН'!$I$6-'СЕТ СН'!$I$22</f>
        <v>1335.0176134899998</v>
      </c>
      <c r="I142" s="36">
        <f>SUMIFS(СВЦЭМ!$C$39:$C$782,СВЦЭМ!$A$39:$A$782,$A142,СВЦЭМ!$B$39:$B$782,I$119)+'СЕТ СН'!$I$12+СВЦЭМ!$D$10+'СЕТ СН'!$I$6-'СЕТ СН'!$I$22</f>
        <v>1256.9292057799998</v>
      </c>
      <c r="J142" s="36">
        <f>SUMIFS(СВЦЭМ!$C$39:$C$782,СВЦЭМ!$A$39:$A$782,$A142,СВЦЭМ!$B$39:$B$782,J$119)+'СЕТ СН'!$I$12+СВЦЭМ!$D$10+'СЕТ СН'!$I$6-'СЕТ СН'!$I$22</f>
        <v>1154.6390996</v>
      </c>
      <c r="K142" s="36">
        <f>SUMIFS(СВЦЭМ!$C$39:$C$782,СВЦЭМ!$A$39:$A$782,$A142,СВЦЭМ!$B$39:$B$782,K$119)+'СЕТ СН'!$I$12+СВЦЭМ!$D$10+'СЕТ СН'!$I$6-'СЕТ СН'!$I$22</f>
        <v>1132.7953871</v>
      </c>
      <c r="L142" s="36">
        <f>SUMIFS(СВЦЭМ!$C$39:$C$782,СВЦЭМ!$A$39:$A$782,$A142,СВЦЭМ!$B$39:$B$782,L$119)+'СЕТ СН'!$I$12+СВЦЭМ!$D$10+'СЕТ СН'!$I$6-'СЕТ СН'!$I$22</f>
        <v>1150.5469984699998</v>
      </c>
      <c r="M142" s="36">
        <f>SUMIFS(СВЦЭМ!$C$39:$C$782,СВЦЭМ!$A$39:$A$782,$A142,СВЦЭМ!$B$39:$B$782,M$119)+'СЕТ СН'!$I$12+СВЦЭМ!$D$10+'СЕТ СН'!$I$6-'СЕТ СН'!$I$22</f>
        <v>1144.4995755699999</v>
      </c>
      <c r="N142" s="36">
        <f>SUMIFS(СВЦЭМ!$C$39:$C$782,СВЦЭМ!$A$39:$A$782,$A142,СВЦЭМ!$B$39:$B$782,N$119)+'СЕТ СН'!$I$12+СВЦЭМ!$D$10+'СЕТ СН'!$I$6-'СЕТ СН'!$I$22</f>
        <v>1207.8323663699998</v>
      </c>
      <c r="O142" s="36">
        <f>SUMIFS(СВЦЭМ!$C$39:$C$782,СВЦЭМ!$A$39:$A$782,$A142,СВЦЭМ!$B$39:$B$782,O$119)+'СЕТ СН'!$I$12+СВЦЭМ!$D$10+'СЕТ СН'!$I$6-'СЕТ СН'!$I$22</f>
        <v>1250.46181899</v>
      </c>
      <c r="P142" s="36">
        <f>SUMIFS(СВЦЭМ!$C$39:$C$782,СВЦЭМ!$A$39:$A$782,$A142,СВЦЭМ!$B$39:$B$782,P$119)+'СЕТ СН'!$I$12+СВЦЭМ!$D$10+'СЕТ СН'!$I$6-'СЕТ СН'!$I$22</f>
        <v>1262.0154219599999</v>
      </c>
      <c r="Q142" s="36">
        <f>SUMIFS(СВЦЭМ!$C$39:$C$782,СВЦЭМ!$A$39:$A$782,$A142,СВЦЭМ!$B$39:$B$782,Q$119)+'СЕТ СН'!$I$12+СВЦЭМ!$D$10+'СЕТ СН'!$I$6-'СЕТ СН'!$I$22</f>
        <v>1272.8969554299999</v>
      </c>
      <c r="R142" s="36">
        <f>SUMIFS(СВЦЭМ!$C$39:$C$782,СВЦЭМ!$A$39:$A$782,$A142,СВЦЭМ!$B$39:$B$782,R$119)+'СЕТ СН'!$I$12+СВЦЭМ!$D$10+'СЕТ СН'!$I$6-'СЕТ СН'!$I$22</f>
        <v>1231.0216953499998</v>
      </c>
      <c r="S142" s="36">
        <f>SUMIFS(СВЦЭМ!$C$39:$C$782,СВЦЭМ!$A$39:$A$782,$A142,СВЦЭМ!$B$39:$B$782,S$119)+'СЕТ СН'!$I$12+СВЦЭМ!$D$10+'СЕТ СН'!$I$6-'СЕТ СН'!$I$22</f>
        <v>1169.75664542</v>
      </c>
      <c r="T142" s="36">
        <f>SUMIFS(СВЦЭМ!$C$39:$C$782,СВЦЭМ!$A$39:$A$782,$A142,СВЦЭМ!$B$39:$B$782,T$119)+'СЕТ СН'!$I$12+СВЦЭМ!$D$10+'СЕТ СН'!$I$6-'СЕТ СН'!$I$22</f>
        <v>1137.7046581499999</v>
      </c>
      <c r="U142" s="36">
        <f>SUMIFS(СВЦЭМ!$C$39:$C$782,СВЦЭМ!$A$39:$A$782,$A142,СВЦЭМ!$B$39:$B$782,U$119)+'СЕТ СН'!$I$12+СВЦЭМ!$D$10+'СЕТ СН'!$I$6-'СЕТ СН'!$I$22</f>
        <v>1144.2634256900001</v>
      </c>
      <c r="V142" s="36">
        <f>SUMIFS(СВЦЭМ!$C$39:$C$782,СВЦЭМ!$A$39:$A$782,$A142,СВЦЭМ!$B$39:$B$782,V$119)+'СЕТ СН'!$I$12+СВЦЭМ!$D$10+'СЕТ СН'!$I$6-'СЕТ СН'!$I$22</f>
        <v>1159.6504178099999</v>
      </c>
      <c r="W142" s="36">
        <f>SUMIFS(СВЦЭМ!$C$39:$C$782,СВЦЭМ!$A$39:$A$782,$A142,СВЦЭМ!$B$39:$B$782,W$119)+'СЕТ СН'!$I$12+СВЦЭМ!$D$10+'СЕТ СН'!$I$6-'СЕТ СН'!$I$22</f>
        <v>1169.5776031099999</v>
      </c>
      <c r="X142" s="36">
        <f>SUMIFS(СВЦЭМ!$C$39:$C$782,СВЦЭМ!$A$39:$A$782,$A142,СВЦЭМ!$B$39:$B$782,X$119)+'СЕТ СН'!$I$12+СВЦЭМ!$D$10+'СЕТ СН'!$I$6-'СЕТ СН'!$I$22</f>
        <v>1148.78264126</v>
      </c>
      <c r="Y142" s="36">
        <f>SUMIFS(СВЦЭМ!$C$39:$C$782,СВЦЭМ!$A$39:$A$782,$A142,СВЦЭМ!$B$39:$B$782,Y$119)+'СЕТ СН'!$I$12+СВЦЭМ!$D$10+'СЕТ СН'!$I$6-'СЕТ СН'!$I$22</f>
        <v>1111.8878132599998</v>
      </c>
    </row>
    <row r="143" spans="1:25" ht="15.75" x14ac:dyDescent="0.2">
      <c r="A143" s="35">
        <f t="shared" si="3"/>
        <v>44371</v>
      </c>
      <c r="B143" s="36">
        <f>SUMIFS(СВЦЭМ!$C$39:$C$782,СВЦЭМ!$A$39:$A$782,$A143,СВЦЭМ!$B$39:$B$782,B$119)+'СЕТ СН'!$I$12+СВЦЭМ!$D$10+'СЕТ СН'!$I$6-'СЕТ СН'!$I$22</f>
        <v>1180.8122027099998</v>
      </c>
      <c r="C143" s="36">
        <f>SUMIFS(СВЦЭМ!$C$39:$C$782,СВЦЭМ!$A$39:$A$782,$A143,СВЦЭМ!$B$39:$B$782,C$119)+'СЕТ СН'!$I$12+СВЦЭМ!$D$10+'СЕТ СН'!$I$6-'СЕТ СН'!$I$22</f>
        <v>1286.36019132</v>
      </c>
      <c r="D143" s="36">
        <f>SUMIFS(СВЦЭМ!$C$39:$C$782,СВЦЭМ!$A$39:$A$782,$A143,СВЦЭМ!$B$39:$B$782,D$119)+'СЕТ СН'!$I$12+СВЦЭМ!$D$10+'СЕТ СН'!$I$6-'СЕТ СН'!$I$22</f>
        <v>1310.1041250999999</v>
      </c>
      <c r="E143" s="36">
        <f>SUMIFS(СВЦЭМ!$C$39:$C$782,СВЦЭМ!$A$39:$A$782,$A143,СВЦЭМ!$B$39:$B$782,E$119)+'СЕТ СН'!$I$12+СВЦЭМ!$D$10+'СЕТ СН'!$I$6-'СЕТ СН'!$I$22</f>
        <v>1310.3919563300001</v>
      </c>
      <c r="F143" s="36">
        <f>SUMIFS(СВЦЭМ!$C$39:$C$782,СВЦЭМ!$A$39:$A$782,$A143,СВЦЭМ!$B$39:$B$782,F$119)+'СЕТ СН'!$I$12+СВЦЭМ!$D$10+'СЕТ СН'!$I$6-'СЕТ СН'!$I$22</f>
        <v>1309.31704214</v>
      </c>
      <c r="G143" s="36">
        <f>SUMIFS(СВЦЭМ!$C$39:$C$782,СВЦЭМ!$A$39:$A$782,$A143,СВЦЭМ!$B$39:$B$782,G$119)+'СЕТ СН'!$I$12+СВЦЭМ!$D$10+'СЕТ СН'!$I$6-'СЕТ СН'!$I$22</f>
        <v>1309.91625333</v>
      </c>
      <c r="H143" s="36">
        <f>SUMIFS(СВЦЭМ!$C$39:$C$782,СВЦЭМ!$A$39:$A$782,$A143,СВЦЭМ!$B$39:$B$782,H$119)+'СЕТ СН'!$I$12+СВЦЭМ!$D$10+'СЕТ СН'!$I$6-'СЕТ СН'!$I$22</f>
        <v>1322.1324613199999</v>
      </c>
      <c r="I143" s="36">
        <f>SUMIFS(СВЦЭМ!$C$39:$C$782,СВЦЭМ!$A$39:$A$782,$A143,СВЦЭМ!$B$39:$B$782,I$119)+'СЕТ СН'!$I$12+СВЦЭМ!$D$10+'СЕТ СН'!$I$6-'СЕТ СН'!$I$22</f>
        <v>1233.32326362</v>
      </c>
      <c r="J143" s="36">
        <f>SUMIFS(СВЦЭМ!$C$39:$C$782,СВЦЭМ!$A$39:$A$782,$A143,СВЦЭМ!$B$39:$B$782,J$119)+'СЕТ СН'!$I$12+СВЦЭМ!$D$10+'СЕТ СН'!$I$6-'СЕТ СН'!$I$22</f>
        <v>1167.8869205199999</v>
      </c>
      <c r="K143" s="36">
        <f>SUMIFS(СВЦЭМ!$C$39:$C$782,СВЦЭМ!$A$39:$A$782,$A143,СВЦЭМ!$B$39:$B$782,K$119)+'СЕТ СН'!$I$12+СВЦЭМ!$D$10+'СЕТ СН'!$I$6-'СЕТ СН'!$I$22</f>
        <v>1176.60439649</v>
      </c>
      <c r="L143" s="36">
        <f>SUMIFS(СВЦЭМ!$C$39:$C$782,СВЦЭМ!$A$39:$A$782,$A143,СВЦЭМ!$B$39:$B$782,L$119)+'СЕТ СН'!$I$12+СВЦЭМ!$D$10+'СЕТ СН'!$I$6-'СЕТ СН'!$I$22</f>
        <v>1172.5642938599999</v>
      </c>
      <c r="M143" s="36">
        <f>SUMIFS(СВЦЭМ!$C$39:$C$782,СВЦЭМ!$A$39:$A$782,$A143,СВЦЭМ!$B$39:$B$782,M$119)+'СЕТ СН'!$I$12+СВЦЭМ!$D$10+'СЕТ СН'!$I$6-'СЕТ СН'!$I$22</f>
        <v>1175.44856914</v>
      </c>
      <c r="N143" s="36">
        <f>SUMIFS(СВЦЭМ!$C$39:$C$782,СВЦЭМ!$A$39:$A$782,$A143,СВЦЭМ!$B$39:$B$782,N$119)+'СЕТ СН'!$I$12+СВЦЭМ!$D$10+'СЕТ СН'!$I$6-'СЕТ СН'!$I$22</f>
        <v>1218.6585168299998</v>
      </c>
      <c r="O143" s="36">
        <f>SUMIFS(СВЦЭМ!$C$39:$C$782,СВЦЭМ!$A$39:$A$782,$A143,СВЦЭМ!$B$39:$B$782,O$119)+'СЕТ СН'!$I$12+СВЦЭМ!$D$10+'СЕТ СН'!$I$6-'СЕТ СН'!$I$22</f>
        <v>1278.70687088</v>
      </c>
      <c r="P143" s="36">
        <f>SUMIFS(СВЦЭМ!$C$39:$C$782,СВЦЭМ!$A$39:$A$782,$A143,СВЦЭМ!$B$39:$B$782,P$119)+'СЕТ СН'!$I$12+СВЦЭМ!$D$10+'СЕТ СН'!$I$6-'СЕТ СН'!$I$22</f>
        <v>1284.1704004899998</v>
      </c>
      <c r="Q143" s="36">
        <f>SUMIFS(СВЦЭМ!$C$39:$C$782,СВЦЭМ!$A$39:$A$782,$A143,СВЦЭМ!$B$39:$B$782,Q$119)+'СЕТ СН'!$I$12+СВЦЭМ!$D$10+'СЕТ СН'!$I$6-'СЕТ СН'!$I$22</f>
        <v>1280.76860941</v>
      </c>
      <c r="R143" s="36">
        <f>SUMIFS(СВЦЭМ!$C$39:$C$782,СВЦЭМ!$A$39:$A$782,$A143,СВЦЭМ!$B$39:$B$782,R$119)+'СЕТ СН'!$I$12+СВЦЭМ!$D$10+'СЕТ СН'!$I$6-'СЕТ СН'!$I$22</f>
        <v>1226.9995457099999</v>
      </c>
      <c r="S143" s="36">
        <f>SUMIFS(СВЦЭМ!$C$39:$C$782,СВЦЭМ!$A$39:$A$782,$A143,СВЦЭМ!$B$39:$B$782,S$119)+'СЕТ СН'!$I$12+СВЦЭМ!$D$10+'СЕТ СН'!$I$6-'СЕТ СН'!$I$22</f>
        <v>1171.0014170700001</v>
      </c>
      <c r="T143" s="36">
        <f>SUMIFS(СВЦЭМ!$C$39:$C$782,СВЦЭМ!$A$39:$A$782,$A143,СВЦЭМ!$B$39:$B$782,T$119)+'СЕТ СН'!$I$12+СВЦЭМ!$D$10+'СЕТ СН'!$I$6-'СЕТ СН'!$I$22</f>
        <v>1165.47262133</v>
      </c>
      <c r="U143" s="36">
        <f>SUMIFS(СВЦЭМ!$C$39:$C$782,СВЦЭМ!$A$39:$A$782,$A143,СВЦЭМ!$B$39:$B$782,U$119)+'СЕТ СН'!$I$12+СВЦЭМ!$D$10+'СЕТ СН'!$I$6-'СЕТ СН'!$I$22</f>
        <v>1176.25259929</v>
      </c>
      <c r="V143" s="36">
        <f>SUMIFS(СВЦЭМ!$C$39:$C$782,СВЦЭМ!$A$39:$A$782,$A143,СВЦЭМ!$B$39:$B$782,V$119)+'СЕТ СН'!$I$12+СВЦЭМ!$D$10+'СЕТ СН'!$I$6-'СЕТ СН'!$I$22</f>
        <v>1178.2491590099999</v>
      </c>
      <c r="W143" s="36">
        <f>SUMIFS(СВЦЭМ!$C$39:$C$782,СВЦЭМ!$A$39:$A$782,$A143,СВЦЭМ!$B$39:$B$782,W$119)+'СЕТ СН'!$I$12+СВЦЭМ!$D$10+'СЕТ СН'!$I$6-'СЕТ СН'!$I$22</f>
        <v>1179.4590186</v>
      </c>
      <c r="X143" s="36">
        <f>SUMIFS(СВЦЭМ!$C$39:$C$782,СВЦЭМ!$A$39:$A$782,$A143,СВЦЭМ!$B$39:$B$782,X$119)+'СЕТ СН'!$I$12+СВЦЭМ!$D$10+'СЕТ СН'!$I$6-'СЕТ СН'!$I$22</f>
        <v>1171.4269667399999</v>
      </c>
      <c r="Y143" s="36">
        <f>SUMIFS(СВЦЭМ!$C$39:$C$782,СВЦЭМ!$A$39:$A$782,$A143,СВЦЭМ!$B$39:$B$782,Y$119)+'СЕТ СН'!$I$12+СВЦЭМ!$D$10+'СЕТ СН'!$I$6-'СЕТ СН'!$I$22</f>
        <v>1135.32104411</v>
      </c>
    </row>
    <row r="144" spans="1:25" ht="15.75" x14ac:dyDescent="0.2">
      <c r="A144" s="35">
        <f t="shared" si="3"/>
        <v>44372</v>
      </c>
      <c r="B144" s="36">
        <f>SUMIFS(СВЦЭМ!$C$39:$C$782,СВЦЭМ!$A$39:$A$782,$A144,СВЦЭМ!$B$39:$B$782,B$119)+'СЕТ СН'!$I$12+СВЦЭМ!$D$10+'СЕТ СН'!$I$6-'СЕТ СН'!$I$22</f>
        <v>1192.4468380600001</v>
      </c>
      <c r="C144" s="36">
        <f>SUMIFS(СВЦЭМ!$C$39:$C$782,СВЦЭМ!$A$39:$A$782,$A144,СВЦЭМ!$B$39:$B$782,C$119)+'СЕТ СН'!$I$12+СВЦЭМ!$D$10+'СЕТ СН'!$I$6-'СЕТ СН'!$I$22</f>
        <v>1287.0814491000001</v>
      </c>
      <c r="D144" s="36">
        <f>SUMIFS(СВЦЭМ!$C$39:$C$782,СВЦЭМ!$A$39:$A$782,$A144,СВЦЭМ!$B$39:$B$782,D$119)+'СЕТ СН'!$I$12+СВЦЭМ!$D$10+'СЕТ СН'!$I$6-'СЕТ СН'!$I$22</f>
        <v>1321.8334813900001</v>
      </c>
      <c r="E144" s="36">
        <f>SUMIFS(СВЦЭМ!$C$39:$C$782,СВЦЭМ!$A$39:$A$782,$A144,СВЦЭМ!$B$39:$B$782,E$119)+'СЕТ СН'!$I$12+СВЦЭМ!$D$10+'СЕТ СН'!$I$6-'СЕТ СН'!$I$22</f>
        <v>1319.6626701199998</v>
      </c>
      <c r="F144" s="36">
        <f>SUMIFS(СВЦЭМ!$C$39:$C$782,СВЦЭМ!$A$39:$A$782,$A144,СВЦЭМ!$B$39:$B$782,F$119)+'СЕТ СН'!$I$12+СВЦЭМ!$D$10+'СЕТ СН'!$I$6-'СЕТ СН'!$I$22</f>
        <v>1324.1767204799999</v>
      </c>
      <c r="G144" s="36">
        <f>SUMIFS(СВЦЭМ!$C$39:$C$782,СВЦЭМ!$A$39:$A$782,$A144,СВЦЭМ!$B$39:$B$782,G$119)+'СЕТ СН'!$I$12+СВЦЭМ!$D$10+'СЕТ СН'!$I$6-'СЕТ СН'!$I$22</f>
        <v>1317.4060267499999</v>
      </c>
      <c r="H144" s="36">
        <f>SUMIFS(СВЦЭМ!$C$39:$C$782,СВЦЭМ!$A$39:$A$782,$A144,СВЦЭМ!$B$39:$B$782,H$119)+'СЕТ СН'!$I$12+СВЦЭМ!$D$10+'СЕТ СН'!$I$6-'СЕТ СН'!$I$22</f>
        <v>1324.73037929</v>
      </c>
      <c r="I144" s="36">
        <f>SUMIFS(СВЦЭМ!$C$39:$C$782,СВЦЭМ!$A$39:$A$782,$A144,СВЦЭМ!$B$39:$B$782,I$119)+'СЕТ СН'!$I$12+СВЦЭМ!$D$10+'СЕТ СН'!$I$6-'СЕТ СН'!$I$22</f>
        <v>1219.8849730500001</v>
      </c>
      <c r="J144" s="36">
        <f>SUMIFS(СВЦЭМ!$C$39:$C$782,СВЦЭМ!$A$39:$A$782,$A144,СВЦЭМ!$B$39:$B$782,J$119)+'СЕТ СН'!$I$12+СВЦЭМ!$D$10+'СЕТ СН'!$I$6-'СЕТ СН'!$I$22</f>
        <v>1158.3935301699998</v>
      </c>
      <c r="K144" s="36">
        <f>SUMIFS(СВЦЭМ!$C$39:$C$782,СВЦЭМ!$A$39:$A$782,$A144,СВЦЭМ!$B$39:$B$782,K$119)+'СЕТ СН'!$I$12+СВЦЭМ!$D$10+'СЕТ СН'!$I$6-'СЕТ СН'!$I$22</f>
        <v>1175.16710874</v>
      </c>
      <c r="L144" s="36">
        <f>SUMIFS(СВЦЭМ!$C$39:$C$782,СВЦЭМ!$A$39:$A$782,$A144,СВЦЭМ!$B$39:$B$782,L$119)+'СЕТ СН'!$I$12+СВЦЭМ!$D$10+'СЕТ СН'!$I$6-'СЕТ СН'!$I$22</f>
        <v>1167.74883391</v>
      </c>
      <c r="M144" s="36">
        <f>SUMIFS(СВЦЭМ!$C$39:$C$782,СВЦЭМ!$A$39:$A$782,$A144,СВЦЭМ!$B$39:$B$782,M$119)+'СЕТ СН'!$I$12+СВЦЭМ!$D$10+'СЕТ СН'!$I$6-'СЕТ СН'!$I$22</f>
        <v>1165.7120784399999</v>
      </c>
      <c r="N144" s="36">
        <f>SUMIFS(СВЦЭМ!$C$39:$C$782,СВЦЭМ!$A$39:$A$782,$A144,СВЦЭМ!$B$39:$B$782,N$119)+'СЕТ СН'!$I$12+СВЦЭМ!$D$10+'СЕТ СН'!$I$6-'СЕТ СН'!$I$22</f>
        <v>1223.74098179</v>
      </c>
      <c r="O144" s="36">
        <f>SUMIFS(СВЦЭМ!$C$39:$C$782,СВЦЭМ!$A$39:$A$782,$A144,СВЦЭМ!$B$39:$B$782,O$119)+'СЕТ СН'!$I$12+СВЦЭМ!$D$10+'СЕТ СН'!$I$6-'СЕТ СН'!$I$22</f>
        <v>1266.21614761</v>
      </c>
      <c r="P144" s="36">
        <f>SUMIFS(СВЦЭМ!$C$39:$C$782,СВЦЭМ!$A$39:$A$782,$A144,СВЦЭМ!$B$39:$B$782,P$119)+'СЕТ СН'!$I$12+СВЦЭМ!$D$10+'СЕТ СН'!$I$6-'СЕТ СН'!$I$22</f>
        <v>1276.6539962900001</v>
      </c>
      <c r="Q144" s="36">
        <f>SUMIFS(СВЦЭМ!$C$39:$C$782,СВЦЭМ!$A$39:$A$782,$A144,СВЦЭМ!$B$39:$B$782,Q$119)+'СЕТ СН'!$I$12+СВЦЭМ!$D$10+'СЕТ СН'!$I$6-'СЕТ СН'!$I$22</f>
        <v>1283.78453956</v>
      </c>
      <c r="R144" s="36">
        <f>SUMIFS(СВЦЭМ!$C$39:$C$782,СВЦЭМ!$A$39:$A$782,$A144,СВЦЭМ!$B$39:$B$782,R$119)+'СЕТ СН'!$I$12+СВЦЭМ!$D$10+'СЕТ СН'!$I$6-'СЕТ СН'!$I$22</f>
        <v>1252.4801724099998</v>
      </c>
      <c r="S144" s="36">
        <f>SUMIFS(СВЦЭМ!$C$39:$C$782,СВЦЭМ!$A$39:$A$782,$A144,СВЦЭМ!$B$39:$B$782,S$119)+'СЕТ СН'!$I$12+СВЦЭМ!$D$10+'СЕТ СН'!$I$6-'СЕТ СН'!$I$22</f>
        <v>1181.0947151299999</v>
      </c>
      <c r="T144" s="36">
        <f>SUMIFS(СВЦЭМ!$C$39:$C$782,СВЦЭМ!$A$39:$A$782,$A144,СВЦЭМ!$B$39:$B$782,T$119)+'СЕТ СН'!$I$12+СВЦЭМ!$D$10+'СЕТ СН'!$I$6-'СЕТ СН'!$I$22</f>
        <v>1170.4001890899999</v>
      </c>
      <c r="U144" s="36">
        <f>SUMIFS(СВЦЭМ!$C$39:$C$782,СВЦЭМ!$A$39:$A$782,$A144,СВЦЭМ!$B$39:$B$782,U$119)+'СЕТ СН'!$I$12+СВЦЭМ!$D$10+'СЕТ СН'!$I$6-'СЕТ СН'!$I$22</f>
        <v>1184.3358311500001</v>
      </c>
      <c r="V144" s="36">
        <f>SUMIFS(СВЦЭМ!$C$39:$C$782,СВЦЭМ!$A$39:$A$782,$A144,СВЦЭМ!$B$39:$B$782,V$119)+'СЕТ СН'!$I$12+СВЦЭМ!$D$10+'СЕТ СН'!$I$6-'СЕТ СН'!$I$22</f>
        <v>1170.9405560599998</v>
      </c>
      <c r="W144" s="36">
        <f>SUMIFS(СВЦЭМ!$C$39:$C$782,СВЦЭМ!$A$39:$A$782,$A144,СВЦЭМ!$B$39:$B$782,W$119)+'СЕТ СН'!$I$12+СВЦЭМ!$D$10+'СЕТ СН'!$I$6-'СЕТ СН'!$I$22</f>
        <v>1182.3220281399999</v>
      </c>
      <c r="X144" s="36">
        <f>SUMIFS(СВЦЭМ!$C$39:$C$782,СВЦЭМ!$A$39:$A$782,$A144,СВЦЭМ!$B$39:$B$782,X$119)+'СЕТ СН'!$I$12+СВЦЭМ!$D$10+'СЕТ СН'!$I$6-'СЕТ СН'!$I$22</f>
        <v>1164.2078550900001</v>
      </c>
      <c r="Y144" s="36">
        <f>SUMIFS(СВЦЭМ!$C$39:$C$782,СВЦЭМ!$A$39:$A$782,$A144,СВЦЭМ!$B$39:$B$782,Y$119)+'СЕТ СН'!$I$12+СВЦЭМ!$D$10+'СЕТ СН'!$I$6-'СЕТ СН'!$I$22</f>
        <v>1117.9103913899999</v>
      </c>
    </row>
    <row r="145" spans="1:26" ht="15.75" x14ac:dyDescent="0.2">
      <c r="A145" s="35">
        <f t="shared" si="3"/>
        <v>44373</v>
      </c>
      <c r="B145" s="36">
        <f>SUMIFS(СВЦЭМ!$C$39:$C$782,СВЦЭМ!$A$39:$A$782,$A145,СВЦЭМ!$B$39:$B$782,B$119)+'СЕТ СН'!$I$12+СВЦЭМ!$D$10+'СЕТ СН'!$I$6-'СЕТ СН'!$I$22</f>
        <v>1155.6462942200001</v>
      </c>
      <c r="C145" s="36">
        <f>SUMIFS(СВЦЭМ!$C$39:$C$782,СВЦЭМ!$A$39:$A$782,$A145,СВЦЭМ!$B$39:$B$782,C$119)+'СЕТ СН'!$I$12+СВЦЭМ!$D$10+'СЕТ СН'!$I$6-'СЕТ СН'!$I$22</f>
        <v>1246.4138101799999</v>
      </c>
      <c r="D145" s="36">
        <f>SUMIFS(СВЦЭМ!$C$39:$C$782,СВЦЭМ!$A$39:$A$782,$A145,СВЦЭМ!$B$39:$B$782,D$119)+'СЕТ СН'!$I$12+СВЦЭМ!$D$10+'СЕТ СН'!$I$6-'СЕТ СН'!$I$22</f>
        <v>1263.02457577</v>
      </c>
      <c r="E145" s="36">
        <f>SUMIFS(СВЦЭМ!$C$39:$C$782,СВЦЭМ!$A$39:$A$782,$A145,СВЦЭМ!$B$39:$B$782,E$119)+'СЕТ СН'!$I$12+СВЦЭМ!$D$10+'СЕТ СН'!$I$6-'СЕТ СН'!$I$22</f>
        <v>1262.49364732</v>
      </c>
      <c r="F145" s="36">
        <f>SUMIFS(СВЦЭМ!$C$39:$C$782,СВЦЭМ!$A$39:$A$782,$A145,СВЦЭМ!$B$39:$B$782,F$119)+'СЕТ СН'!$I$12+СВЦЭМ!$D$10+'СЕТ СН'!$I$6-'СЕТ СН'!$I$22</f>
        <v>1263.7493224499999</v>
      </c>
      <c r="G145" s="36">
        <f>SUMIFS(СВЦЭМ!$C$39:$C$782,СВЦЭМ!$A$39:$A$782,$A145,СВЦЭМ!$B$39:$B$782,G$119)+'СЕТ СН'!$I$12+СВЦЭМ!$D$10+'СЕТ СН'!$I$6-'СЕТ СН'!$I$22</f>
        <v>1260.5367017899998</v>
      </c>
      <c r="H145" s="36">
        <f>SUMIFS(СВЦЭМ!$C$39:$C$782,СВЦЭМ!$A$39:$A$782,$A145,СВЦЭМ!$B$39:$B$782,H$119)+'СЕТ СН'!$I$12+СВЦЭМ!$D$10+'СЕТ СН'!$I$6-'СЕТ СН'!$I$22</f>
        <v>1260.99081789</v>
      </c>
      <c r="I145" s="36">
        <f>SUMIFS(СВЦЭМ!$C$39:$C$782,СВЦЭМ!$A$39:$A$782,$A145,СВЦЭМ!$B$39:$B$782,I$119)+'СЕТ СН'!$I$12+СВЦЭМ!$D$10+'СЕТ СН'!$I$6-'СЕТ СН'!$I$22</f>
        <v>1242.23353619</v>
      </c>
      <c r="J145" s="36">
        <f>SUMIFS(СВЦЭМ!$C$39:$C$782,СВЦЭМ!$A$39:$A$782,$A145,СВЦЭМ!$B$39:$B$782,J$119)+'СЕТ СН'!$I$12+СВЦЭМ!$D$10+'СЕТ СН'!$I$6-'СЕТ СН'!$I$22</f>
        <v>1177.4775419699999</v>
      </c>
      <c r="K145" s="36">
        <f>SUMIFS(СВЦЭМ!$C$39:$C$782,СВЦЭМ!$A$39:$A$782,$A145,СВЦЭМ!$B$39:$B$782,K$119)+'СЕТ СН'!$I$12+СВЦЭМ!$D$10+'СЕТ СН'!$I$6-'СЕТ СН'!$I$22</f>
        <v>1136.6114093699998</v>
      </c>
      <c r="L145" s="36">
        <f>SUMIFS(СВЦЭМ!$C$39:$C$782,СВЦЭМ!$A$39:$A$782,$A145,СВЦЭМ!$B$39:$B$782,L$119)+'СЕТ СН'!$I$12+СВЦЭМ!$D$10+'СЕТ СН'!$I$6-'СЕТ СН'!$I$22</f>
        <v>1141.6914924299999</v>
      </c>
      <c r="M145" s="36">
        <f>SUMIFS(СВЦЭМ!$C$39:$C$782,СВЦЭМ!$A$39:$A$782,$A145,СВЦЭМ!$B$39:$B$782,M$119)+'СЕТ СН'!$I$12+СВЦЭМ!$D$10+'СЕТ СН'!$I$6-'СЕТ СН'!$I$22</f>
        <v>1158.03442993</v>
      </c>
      <c r="N145" s="36">
        <f>SUMIFS(СВЦЭМ!$C$39:$C$782,СВЦЭМ!$A$39:$A$782,$A145,СВЦЭМ!$B$39:$B$782,N$119)+'СЕТ СН'!$I$12+СВЦЭМ!$D$10+'СЕТ СН'!$I$6-'СЕТ СН'!$I$22</f>
        <v>1213.76424984</v>
      </c>
      <c r="O145" s="36">
        <f>SUMIFS(СВЦЭМ!$C$39:$C$782,СВЦЭМ!$A$39:$A$782,$A145,СВЦЭМ!$B$39:$B$782,O$119)+'СЕТ СН'!$I$12+СВЦЭМ!$D$10+'СЕТ СН'!$I$6-'СЕТ СН'!$I$22</f>
        <v>1216.9830447099998</v>
      </c>
      <c r="P145" s="36">
        <f>SUMIFS(СВЦЭМ!$C$39:$C$782,СВЦЭМ!$A$39:$A$782,$A145,СВЦЭМ!$B$39:$B$782,P$119)+'СЕТ СН'!$I$12+СВЦЭМ!$D$10+'СЕТ СН'!$I$6-'СЕТ СН'!$I$22</f>
        <v>1220.3980787</v>
      </c>
      <c r="Q145" s="36">
        <f>SUMIFS(СВЦЭМ!$C$39:$C$782,СВЦЭМ!$A$39:$A$782,$A145,СВЦЭМ!$B$39:$B$782,Q$119)+'СЕТ СН'!$I$12+СВЦЭМ!$D$10+'СЕТ СН'!$I$6-'СЕТ СН'!$I$22</f>
        <v>1219.4627654599999</v>
      </c>
      <c r="R145" s="36">
        <f>SUMIFS(СВЦЭМ!$C$39:$C$782,СВЦЭМ!$A$39:$A$782,$A145,СВЦЭМ!$B$39:$B$782,R$119)+'СЕТ СН'!$I$12+СВЦЭМ!$D$10+'СЕТ СН'!$I$6-'СЕТ СН'!$I$22</f>
        <v>1182.6477876499998</v>
      </c>
      <c r="S145" s="36">
        <f>SUMIFS(СВЦЭМ!$C$39:$C$782,СВЦЭМ!$A$39:$A$782,$A145,СВЦЭМ!$B$39:$B$782,S$119)+'СЕТ СН'!$I$12+СВЦЭМ!$D$10+'СЕТ СН'!$I$6-'СЕТ СН'!$I$22</f>
        <v>1145.05975066</v>
      </c>
      <c r="T145" s="36">
        <f>SUMIFS(СВЦЭМ!$C$39:$C$782,СВЦЭМ!$A$39:$A$782,$A145,СВЦЭМ!$B$39:$B$782,T$119)+'СЕТ СН'!$I$12+СВЦЭМ!$D$10+'СЕТ СН'!$I$6-'СЕТ СН'!$I$22</f>
        <v>1137.0235197</v>
      </c>
      <c r="U145" s="36">
        <f>SUMIFS(СВЦЭМ!$C$39:$C$782,СВЦЭМ!$A$39:$A$782,$A145,СВЦЭМ!$B$39:$B$782,U$119)+'СЕТ СН'!$I$12+СВЦЭМ!$D$10+'СЕТ СН'!$I$6-'СЕТ СН'!$I$22</f>
        <v>1144.8718473499998</v>
      </c>
      <c r="V145" s="36">
        <f>SUMIFS(СВЦЭМ!$C$39:$C$782,СВЦЭМ!$A$39:$A$782,$A145,СВЦЭМ!$B$39:$B$782,V$119)+'СЕТ СН'!$I$12+СВЦЭМ!$D$10+'СЕТ СН'!$I$6-'СЕТ СН'!$I$22</f>
        <v>1134.49392137</v>
      </c>
      <c r="W145" s="36">
        <f>SUMIFS(СВЦЭМ!$C$39:$C$782,СВЦЭМ!$A$39:$A$782,$A145,СВЦЭМ!$B$39:$B$782,W$119)+'СЕТ СН'!$I$12+СВЦЭМ!$D$10+'СЕТ СН'!$I$6-'СЕТ СН'!$I$22</f>
        <v>1149.7094823399998</v>
      </c>
      <c r="X145" s="36">
        <f>SUMIFS(СВЦЭМ!$C$39:$C$782,СВЦЭМ!$A$39:$A$782,$A145,СВЦЭМ!$B$39:$B$782,X$119)+'СЕТ СН'!$I$12+СВЦЭМ!$D$10+'СЕТ СН'!$I$6-'СЕТ СН'!$I$22</f>
        <v>1136.81500633</v>
      </c>
      <c r="Y145" s="36">
        <f>SUMIFS(СВЦЭМ!$C$39:$C$782,СВЦЭМ!$A$39:$A$782,$A145,СВЦЭМ!$B$39:$B$782,Y$119)+'СЕТ СН'!$I$12+СВЦЭМ!$D$10+'СЕТ СН'!$I$6-'СЕТ СН'!$I$22</f>
        <v>1094.0201957899999</v>
      </c>
    </row>
    <row r="146" spans="1:26" ht="15.75" x14ac:dyDescent="0.2">
      <c r="A146" s="35">
        <f t="shared" si="3"/>
        <v>44374</v>
      </c>
      <c r="B146" s="36">
        <f>SUMIFS(СВЦЭМ!$C$39:$C$782,СВЦЭМ!$A$39:$A$782,$A146,СВЦЭМ!$B$39:$B$782,B$119)+'СЕТ СН'!$I$12+СВЦЭМ!$D$10+'СЕТ СН'!$I$6-'СЕТ СН'!$I$22</f>
        <v>1115.55621946</v>
      </c>
      <c r="C146" s="36">
        <f>SUMIFS(СВЦЭМ!$C$39:$C$782,СВЦЭМ!$A$39:$A$782,$A146,СВЦЭМ!$B$39:$B$782,C$119)+'СЕТ СН'!$I$12+СВЦЭМ!$D$10+'СЕТ СН'!$I$6-'СЕТ СН'!$I$22</f>
        <v>1163.1968577</v>
      </c>
      <c r="D146" s="36">
        <f>SUMIFS(СВЦЭМ!$C$39:$C$782,СВЦЭМ!$A$39:$A$782,$A146,СВЦЭМ!$B$39:$B$782,D$119)+'СЕТ СН'!$I$12+СВЦЭМ!$D$10+'СЕТ СН'!$I$6-'СЕТ СН'!$I$22</f>
        <v>1238.65374918</v>
      </c>
      <c r="E146" s="36">
        <f>SUMIFS(СВЦЭМ!$C$39:$C$782,СВЦЭМ!$A$39:$A$782,$A146,СВЦЭМ!$B$39:$B$782,E$119)+'СЕТ СН'!$I$12+СВЦЭМ!$D$10+'СЕТ СН'!$I$6-'СЕТ СН'!$I$22</f>
        <v>1257.3537299499999</v>
      </c>
      <c r="F146" s="36">
        <f>SUMIFS(СВЦЭМ!$C$39:$C$782,СВЦЭМ!$A$39:$A$782,$A146,СВЦЭМ!$B$39:$B$782,F$119)+'СЕТ СН'!$I$12+СВЦЭМ!$D$10+'СЕТ СН'!$I$6-'СЕТ СН'!$I$22</f>
        <v>1258.2210393099999</v>
      </c>
      <c r="G146" s="36">
        <f>SUMIFS(СВЦЭМ!$C$39:$C$782,СВЦЭМ!$A$39:$A$782,$A146,СВЦЭМ!$B$39:$B$782,G$119)+'СЕТ СН'!$I$12+СВЦЭМ!$D$10+'СЕТ СН'!$I$6-'СЕТ СН'!$I$22</f>
        <v>1261.4966571299999</v>
      </c>
      <c r="H146" s="36">
        <f>SUMIFS(СВЦЭМ!$C$39:$C$782,СВЦЭМ!$A$39:$A$782,$A146,СВЦЭМ!$B$39:$B$782,H$119)+'СЕТ СН'!$I$12+СВЦЭМ!$D$10+'СЕТ СН'!$I$6-'СЕТ СН'!$I$22</f>
        <v>1243.0115481399998</v>
      </c>
      <c r="I146" s="36">
        <f>SUMIFS(СВЦЭМ!$C$39:$C$782,СВЦЭМ!$A$39:$A$782,$A146,СВЦЭМ!$B$39:$B$782,I$119)+'СЕТ СН'!$I$12+СВЦЭМ!$D$10+'СЕТ СН'!$I$6-'СЕТ СН'!$I$22</f>
        <v>1169.3824111199999</v>
      </c>
      <c r="J146" s="36">
        <f>SUMIFS(СВЦЭМ!$C$39:$C$782,СВЦЭМ!$A$39:$A$782,$A146,СВЦЭМ!$B$39:$B$782,J$119)+'СЕТ СН'!$I$12+СВЦЭМ!$D$10+'СЕТ СН'!$I$6-'СЕТ СН'!$I$22</f>
        <v>1116.9500203799998</v>
      </c>
      <c r="K146" s="36">
        <f>SUMIFS(СВЦЭМ!$C$39:$C$782,СВЦЭМ!$A$39:$A$782,$A146,СВЦЭМ!$B$39:$B$782,K$119)+'СЕТ СН'!$I$12+СВЦЭМ!$D$10+'СЕТ СН'!$I$6-'СЕТ СН'!$I$22</f>
        <v>1109.87111293</v>
      </c>
      <c r="L146" s="36">
        <f>SUMIFS(СВЦЭМ!$C$39:$C$782,СВЦЭМ!$A$39:$A$782,$A146,СВЦЭМ!$B$39:$B$782,L$119)+'СЕТ СН'!$I$12+СВЦЭМ!$D$10+'СЕТ СН'!$I$6-'СЕТ СН'!$I$22</f>
        <v>1101.7049560099999</v>
      </c>
      <c r="M146" s="36">
        <f>SUMIFS(СВЦЭМ!$C$39:$C$782,СВЦЭМ!$A$39:$A$782,$A146,СВЦЭМ!$B$39:$B$782,M$119)+'СЕТ СН'!$I$12+СВЦЭМ!$D$10+'СЕТ СН'!$I$6-'СЕТ СН'!$I$22</f>
        <v>1123.0801229899998</v>
      </c>
      <c r="N146" s="36">
        <f>SUMIFS(СВЦЭМ!$C$39:$C$782,СВЦЭМ!$A$39:$A$782,$A146,СВЦЭМ!$B$39:$B$782,N$119)+'СЕТ СН'!$I$12+СВЦЭМ!$D$10+'СЕТ СН'!$I$6-'СЕТ СН'!$I$22</f>
        <v>1191.67279601</v>
      </c>
      <c r="O146" s="36">
        <f>SUMIFS(СВЦЭМ!$C$39:$C$782,СВЦЭМ!$A$39:$A$782,$A146,СВЦЭМ!$B$39:$B$782,O$119)+'СЕТ СН'!$I$12+СВЦЭМ!$D$10+'СЕТ СН'!$I$6-'СЕТ СН'!$I$22</f>
        <v>1239.4977346000001</v>
      </c>
      <c r="P146" s="36">
        <f>SUMIFS(СВЦЭМ!$C$39:$C$782,СВЦЭМ!$A$39:$A$782,$A146,СВЦЭМ!$B$39:$B$782,P$119)+'СЕТ СН'!$I$12+СВЦЭМ!$D$10+'СЕТ СН'!$I$6-'СЕТ СН'!$I$22</f>
        <v>1246.3554102999999</v>
      </c>
      <c r="Q146" s="36">
        <f>SUMIFS(СВЦЭМ!$C$39:$C$782,СВЦЭМ!$A$39:$A$782,$A146,СВЦЭМ!$B$39:$B$782,Q$119)+'СЕТ СН'!$I$12+СВЦЭМ!$D$10+'СЕТ СН'!$I$6-'СЕТ СН'!$I$22</f>
        <v>1248.96580462</v>
      </c>
      <c r="R146" s="36">
        <f>SUMIFS(СВЦЭМ!$C$39:$C$782,СВЦЭМ!$A$39:$A$782,$A146,СВЦЭМ!$B$39:$B$782,R$119)+'СЕТ СН'!$I$12+СВЦЭМ!$D$10+'СЕТ СН'!$I$6-'СЕТ СН'!$I$22</f>
        <v>1212.4078227299999</v>
      </c>
      <c r="S146" s="36">
        <f>SUMIFS(СВЦЭМ!$C$39:$C$782,СВЦЭМ!$A$39:$A$782,$A146,СВЦЭМ!$B$39:$B$782,S$119)+'СЕТ СН'!$I$12+СВЦЭМ!$D$10+'СЕТ СН'!$I$6-'СЕТ СН'!$I$22</f>
        <v>1148.8651001899998</v>
      </c>
      <c r="T146" s="36">
        <f>SUMIFS(СВЦЭМ!$C$39:$C$782,СВЦЭМ!$A$39:$A$782,$A146,СВЦЭМ!$B$39:$B$782,T$119)+'СЕТ СН'!$I$12+СВЦЭМ!$D$10+'СЕТ СН'!$I$6-'СЕТ СН'!$I$22</f>
        <v>1111.5259730499999</v>
      </c>
      <c r="U146" s="36">
        <f>SUMIFS(СВЦЭМ!$C$39:$C$782,СВЦЭМ!$A$39:$A$782,$A146,СВЦЭМ!$B$39:$B$782,U$119)+'СЕТ СН'!$I$12+СВЦЭМ!$D$10+'СЕТ СН'!$I$6-'СЕТ СН'!$I$22</f>
        <v>1107.48360095</v>
      </c>
      <c r="V146" s="36">
        <f>SUMIFS(СВЦЭМ!$C$39:$C$782,СВЦЭМ!$A$39:$A$782,$A146,СВЦЭМ!$B$39:$B$782,V$119)+'СЕТ СН'!$I$12+СВЦЭМ!$D$10+'СЕТ СН'!$I$6-'СЕТ СН'!$I$22</f>
        <v>1089.40391052</v>
      </c>
      <c r="W146" s="36">
        <f>SUMIFS(СВЦЭМ!$C$39:$C$782,СВЦЭМ!$A$39:$A$782,$A146,СВЦЭМ!$B$39:$B$782,W$119)+'СЕТ СН'!$I$12+СВЦЭМ!$D$10+'СЕТ СН'!$I$6-'СЕТ СН'!$I$22</f>
        <v>1090.2850318999999</v>
      </c>
      <c r="X146" s="36">
        <f>SUMIFS(СВЦЭМ!$C$39:$C$782,СВЦЭМ!$A$39:$A$782,$A146,СВЦЭМ!$B$39:$B$782,X$119)+'СЕТ СН'!$I$12+СВЦЭМ!$D$10+'СЕТ СН'!$I$6-'СЕТ СН'!$I$22</f>
        <v>1087.0496745800001</v>
      </c>
      <c r="Y146" s="36">
        <f>SUMIFS(СВЦЭМ!$C$39:$C$782,СВЦЭМ!$A$39:$A$782,$A146,СВЦЭМ!$B$39:$B$782,Y$119)+'СЕТ СН'!$I$12+СВЦЭМ!$D$10+'СЕТ СН'!$I$6-'СЕТ СН'!$I$22</f>
        <v>1084.24356453</v>
      </c>
    </row>
    <row r="147" spans="1:26" ht="15.75" x14ac:dyDescent="0.2">
      <c r="A147" s="35">
        <f t="shared" si="3"/>
        <v>44375</v>
      </c>
      <c r="B147" s="36">
        <f>SUMIFS(СВЦЭМ!$C$39:$C$782,СВЦЭМ!$A$39:$A$782,$A147,СВЦЭМ!$B$39:$B$782,B$119)+'СЕТ СН'!$I$12+СВЦЭМ!$D$10+'СЕТ СН'!$I$6-'СЕТ СН'!$I$22</f>
        <v>1129.8025264399998</v>
      </c>
      <c r="C147" s="36">
        <f>SUMIFS(СВЦЭМ!$C$39:$C$782,СВЦЭМ!$A$39:$A$782,$A147,СВЦЭМ!$B$39:$B$782,C$119)+'СЕТ СН'!$I$12+СВЦЭМ!$D$10+'СЕТ СН'!$I$6-'СЕТ СН'!$I$22</f>
        <v>1209.79057238</v>
      </c>
      <c r="D147" s="36">
        <f>SUMIFS(СВЦЭМ!$C$39:$C$782,СВЦЭМ!$A$39:$A$782,$A147,СВЦЭМ!$B$39:$B$782,D$119)+'СЕТ СН'!$I$12+СВЦЭМ!$D$10+'СЕТ СН'!$I$6-'СЕТ СН'!$I$22</f>
        <v>1226.57288135</v>
      </c>
      <c r="E147" s="36">
        <f>SUMIFS(СВЦЭМ!$C$39:$C$782,СВЦЭМ!$A$39:$A$782,$A147,СВЦЭМ!$B$39:$B$782,E$119)+'СЕТ СН'!$I$12+СВЦЭМ!$D$10+'СЕТ СН'!$I$6-'СЕТ СН'!$I$22</f>
        <v>1239.4756035999999</v>
      </c>
      <c r="F147" s="36">
        <f>SUMIFS(СВЦЭМ!$C$39:$C$782,СВЦЭМ!$A$39:$A$782,$A147,СВЦЭМ!$B$39:$B$782,F$119)+'СЕТ СН'!$I$12+СВЦЭМ!$D$10+'СЕТ СН'!$I$6-'СЕТ СН'!$I$22</f>
        <v>1237.7766027099999</v>
      </c>
      <c r="G147" s="36">
        <f>SUMIFS(СВЦЭМ!$C$39:$C$782,СВЦЭМ!$A$39:$A$782,$A147,СВЦЭМ!$B$39:$B$782,G$119)+'СЕТ СН'!$I$12+СВЦЭМ!$D$10+'СЕТ СН'!$I$6-'СЕТ СН'!$I$22</f>
        <v>1223.7106714699999</v>
      </c>
      <c r="H147" s="36">
        <f>SUMIFS(СВЦЭМ!$C$39:$C$782,СВЦЭМ!$A$39:$A$782,$A147,СВЦЭМ!$B$39:$B$782,H$119)+'СЕТ СН'!$I$12+СВЦЭМ!$D$10+'СЕТ СН'!$I$6-'СЕТ СН'!$I$22</f>
        <v>1226.4559168400001</v>
      </c>
      <c r="I147" s="36">
        <f>SUMIFS(СВЦЭМ!$C$39:$C$782,СВЦЭМ!$A$39:$A$782,$A147,СВЦЭМ!$B$39:$B$782,I$119)+'СЕТ СН'!$I$12+СВЦЭМ!$D$10+'СЕТ СН'!$I$6-'СЕТ СН'!$I$22</f>
        <v>1280.4185972099999</v>
      </c>
      <c r="J147" s="36">
        <f>SUMIFS(СВЦЭМ!$C$39:$C$782,СВЦЭМ!$A$39:$A$782,$A147,СВЦЭМ!$B$39:$B$782,J$119)+'СЕТ СН'!$I$12+СВЦЭМ!$D$10+'СЕТ СН'!$I$6-'СЕТ СН'!$I$22</f>
        <v>1209.9342694899999</v>
      </c>
      <c r="K147" s="36">
        <f>SUMIFS(СВЦЭМ!$C$39:$C$782,СВЦЭМ!$A$39:$A$782,$A147,СВЦЭМ!$B$39:$B$782,K$119)+'СЕТ СН'!$I$12+СВЦЭМ!$D$10+'СЕТ СН'!$I$6-'СЕТ СН'!$I$22</f>
        <v>1163.8280920899999</v>
      </c>
      <c r="L147" s="36">
        <f>SUMIFS(СВЦЭМ!$C$39:$C$782,СВЦЭМ!$A$39:$A$782,$A147,СВЦЭМ!$B$39:$B$782,L$119)+'СЕТ СН'!$I$12+СВЦЭМ!$D$10+'СЕТ СН'!$I$6-'СЕТ СН'!$I$22</f>
        <v>1134.20024827</v>
      </c>
      <c r="M147" s="36">
        <f>SUMIFS(СВЦЭМ!$C$39:$C$782,СВЦЭМ!$A$39:$A$782,$A147,СВЦЭМ!$B$39:$B$782,M$119)+'СЕТ СН'!$I$12+СВЦЭМ!$D$10+'СЕТ СН'!$I$6-'СЕТ СН'!$I$22</f>
        <v>1166.0601599699999</v>
      </c>
      <c r="N147" s="36">
        <f>SUMIFS(СВЦЭМ!$C$39:$C$782,СВЦЭМ!$A$39:$A$782,$A147,СВЦЭМ!$B$39:$B$782,N$119)+'СЕТ СН'!$I$12+СВЦЭМ!$D$10+'СЕТ СН'!$I$6-'СЕТ СН'!$I$22</f>
        <v>1243.5440347899998</v>
      </c>
      <c r="O147" s="36">
        <f>SUMIFS(СВЦЭМ!$C$39:$C$782,СВЦЭМ!$A$39:$A$782,$A147,СВЦЭМ!$B$39:$B$782,O$119)+'СЕТ СН'!$I$12+СВЦЭМ!$D$10+'СЕТ СН'!$I$6-'СЕТ СН'!$I$22</f>
        <v>1268.8426928700001</v>
      </c>
      <c r="P147" s="36">
        <f>SUMIFS(СВЦЭМ!$C$39:$C$782,СВЦЭМ!$A$39:$A$782,$A147,СВЦЭМ!$B$39:$B$782,P$119)+'СЕТ СН'!$I$12+СВЦЭМ!$D$10+'СЕТ СН'!$I$6-'СЕТ СН'!$I$22</f>
        <v>1275.16871743</v>
      </c>
      <c r="Q147" s="36">
        <f>SUMIFS(СВЦЭМ!$C$39:$C$782,СВЦЭМ!$A$39:$A$782,$A147,СВЦЭМ!$B$39:$B$782,Q$119)+'СЕТ СН'!$I$12+СВЦЭМ!$D$10+'СЕТ СН'!$I$6-'СЕТ СН'!$I$22</f>
        <v>1268.8013950699999</v>
      </c>
      <c r="R147" s="36">
        <f>SUMIFS(СВЦЭМ!$C$39:$C$782,СВЦЭМ!$A$39:$A$782,$A147,СВЦЭМ!$B$39:$B$782,R$119)+'СЕТ СН'!$I$12+СВЦЭМ!$D$10+'СЕТ СН'!$I$6-'СЕТ СН'!$I$22</f>
        <v>1238.5200703400001</v>
      </c>
      <c r="S147" s="36">
        <f>SUMIFS(СВЦЭМ!$C$39:$C$782,СВЦЭМ!$A$39:$A$782,$A147,СВЦЭМ!$B$39:$B$782,S$119)+'СЕТ СН'!$I$12+СВЦЭМ!$D$10+'СЕТ СН'!$I$6-'СЕТ СН'!$I$22</f>
        <v>1189.5389444</v>
      </c>
      <c r="T147" s="36">
        <f>SUMIFS(СВЦЭМ!$C$39:$C$782,СВЦЭМ!$A$39:$A$782,$A147,СВЦЭМ!$B$39:$B$782,T$119)+'СЕТ СН'!$I$12+СВЦЭМ!$D$10+'СЕТ СН'!$I$6-'СЕТ СН'!$I$22</f>
        <v>1132.5564287799998</v>
      </c>
      <c r="U147" s="36">
        <f>SUMIFS(СВЦЭМ!$C$39:$C$782,СВЦЭМ!$A$39:$A$782,$A147,СВЦЭМ!$B$39:$B$782,U$119)+'СЕТ СН'!$I$12+СВЦЭМ!$D$10+'СЕТ СН'!$I$6-'СЕТ СН'!$I$22</f>
        <v>1143.1445229199999</v>
      </c>
      <c r="V147" s="36">
        <f>SUMIFS(СВЦЭМ!$C$39:$C$782,СВЦЭМ!$A$39:$A$782,$A147,СВЦЭМ!$B$39:$B$782,V$119)+'СЕТ СН'!$I$12+СВЦЭМ!$D$10+'СЕТ СН'!$I$6-'СЕТ СН'!$I$22</f>
        <v>1109.0532211300001</v>
      </c>
      <c r="W147" s="36">
        <f>SUMIFS(СВЦЭМ!$C$39:$C$782,СВЦЭМ!$A$39:$A$782,$A147,СВЦЭМ!$B$39:$B$782,W$119)+'СЕТ СН'!$I$12+СВЦЭМ!$D$10+'СЕТ СН'!$I$6-'СЕТ СН'!$I$22</f>
        <v>1120.4514889500001</v>
      </c>
      <c r="X147" s="36">
        <f>SUMIFS(СВЦЭМ!$C$39:$C$782,СВЦЭМ!$A$39:$A$782,$A147,СВЦЭМ!$B$39:$B$782,X$119)+'СЕТ СН'!$I$12+СВЦЭМ!$D$10+'СЕТ СН'!$I$6-'СЕТ СН'!$I$22</f>
        <v>1128.6236480600001</v>
      </c>
      <c r="Y147" s="36">
        <f>SUMIFS(СВЦЭМ!$C$39:$C$782,СВЦЭМ!$A$39:$A$782,$A147,СВЦЭМ!$B$39:$B$782,Y$119)+'СЕТ СН'!$I$12+СВЦЭМ!$D$10+'СЕТ СН'!$I$6-'СЕТ СН'!$I$22</f>
        <v>1174.5406135200001</v>
      </c>
    </row>
    <row r="148" spans="1:26" ht="15.75" x14ac:dyDescent="0.2">
      <c r="A148" s="35">
        <f t="shared" si="3"/>
        <v>44376</v>
      </c>
      <c r="B148" s="36">
        <f>SUMIFS(СВЦЭМ!$C$39:$C$782,СВЦЭМ!$A$39:$A$782,$A148,СВЦЭМ!$B$39:$B$782,B$119)+'СЕТ СН'!$I$12+СВЦЭМ!$D$10+'СЕТ СН'!$I$6-'СЕТ СН'!$I$22</f>
        <v>1173.28287458</v>
      </c>
      <c r="C148" s="36">
        <f>SUMIFS(СВЦЭМ!$C$39:$C$782,СВЦЭМ!$A$39:$A$782,$A148,СВЦЭМ!$B$39:$B$782,C$119)+'СЕТ СН'!$I$12+СВЦЭМ!$D$10+'СЕТ СН'!$I$6-'СЕТ СН'!$I$22</f>
        <v>1207.1053735999999</v>
      </c>
      <c r="D148" s="36">
        <f>SUMIFS(СВЦЭМ!$C$39:$C$782,СВЦЭМ!$A$39:$A$782,$A148,СВЦЭМ!$B$39:$B$782,D$119)+'СЕТ СН'!$I$12+СВЦЭМ!$D$10+'СЕТ СН'!$I$6-'СЕТ СН'!$I$22</f>
        <v>1220.5779598700001</v>
      </c>
      <c r="E148" s="36">
        <f>SUMIFS(СВЦЭМ!$C$39:$C$782,СВЦЭМ!$A$39:$A$782,$A148,СВЦЭМ!$B$39:$B$782,E$119)+'СЕТ СН'!$I$12+СВЦЭМ!$D$10+'СЕТ СН'!$I$6-'СЕТ СН'!$I$22</f>
        <v>1237.0718034299998</v>
      </c>
      <c r="F148" s="36">
        <f>SUMIFS(СВЦЭМ!$C$39:$C$782,СВЦЭМ!$A$39:$A$782,$A148,СВЦЭМ!$B$39:$B$782,F$119)+'СЕТ СН'!$I$12+СВЦЭМ!$D$10+'СЕТ СН'!$I$6-'СЕТ СН'!$I$22</f>
        <v>1237.5364722700001</v>
      </c>
      <c r="G148" s="36">
        <f>SUMIFS(СВЦЭМ!$C$39:$C$782,СВЦЭМ!$A$39:$A$782,$A148,СВЦЭМ!$B$39:$B$782,G$119)+'СЕТ СН'!$I$12+СВЦЭМ!$D$10+'СЕТ СН'!$I$6-'СЕТ СН'!$I$22</f>
        <v>1228.77840745</v>
      </c>
      <c r="H148" s="36">
        <f>SUMIFS(СВЦЭМ!$C$39:$C$782,СВЦЭМ!$A$39:$A$782,$A148,СВЦЭМ!$B$39:$B$782,H$119)+'СЕТ СН'!$I$12+СВЦЭМ!$D$10+'СЕТ СН'!$I$6-'СЕТ СН'!$I$22</f>
        <v>1217.3485130499998</v>
      </c>
      <c r="I148" s="36">
        <f>SUMIFS(СВЦЭМ!$C$39:$C$782,СВЦЭМ!$A$39:$A$782,$A148,СВЦЭМ!$B$39:$B$782,I$119)+'СЕТ СН'!$I$12+СВЦЭМ!$D$10+'СЕТ СН'!$I$6-'СЕТ СН'!$I$22</f>
        <v>1261.52452623</v>
      </c>
      <c r="J148" s="36">
        <f>SUMIFS(СВЦЭМ!$C$39:$C$782,СВЦЭМ!$A$39:$A$782,$A148,СВЦЭМ!$B$39:$B$782,J$119)+'СЕТ СН'!$I$12+СВЦЭМ!$D$10+'СЕТ СН'!$I$6-'СЕТ СН'!$I$22</f>
        <v>1200.05203669</v>
      </c>
      <c r="K148" s="36">
        <f>SUMIFS(СВЦЭМ!$C$39:$C$782,СВЦЭМ!$A$39:$A$782,$A148,СВЦЭМ!$B$39:$B$782,K$119)+'СЕТ СН'!$I$12+СВЦЭМ!$D$10+'СЕТ СН'!$I$6-'СЕТ СН'!$I$22</f>
        <v>1160.15455198</v>
      </c>
      <c r="L148" s="36">
        <f>SUMIFS(СВЦЭМ!$C$39:$C$782,СВЦЭМ!$A$39:$A$782,$A148,СВЦЭМ!$B$39:$B$782,L$119)+'СЕТ СН'!$I$12+СВЦЭМ!$D$10+'СЕТ СН'!$I$6-'СЕТ СН'!$I$22</f>
        <v>1131.5451706700001</v>
      </c>
      <c r="M148" s="36">
        <f>SUMIFS(СВЦЭМ!$C$39:$C$782,СВЦЭМ!$A$39:$A$782,$A148,СВЦЭМ!$B$39:$B$782,M$119)+'СЕТ СН'!$I$12+СВЦЭМ!$D$10+'СЕТ СН'!$I$6-'СЕТ СН'!$I$22</f>
        <v>1157.9767411299999</v>
      </c>
      <c r="N148" s="36">
        <f>SUMIFS(СВЦЭМ!$C$39:$C$782,СВЦЭМ!$A$39:$A$782,$A148,СВЦЭМ!$B$39:$B$782,N$119)+'СЕТ СН'!$I$12+СВЦЭМ!$D$10+'СЕТ СН'!$I$6-'СЕТ СН'!$I$22</f>
        <v>1235.7596512699999</v>
      </c>
      <c r="O148" s="36">
        <f>SUMIFS(СВЦЭМ!$C$39:$C$782,СВЦЭМ!$A$39:$A$782,$A148,СВЦЭМ!$B$39:$B$782,O$119)+'СЕТ СН'!$I$12+СВЦЭМ!$D$10+'СЕТ СН'!$I$6-'СЕТ СН'!$I$22</f>
        <v>1271.6597055899999</v>
      </c>
      <c r="P148" s="36">
        <f>SUMIFS(СВЦЭМ!$C$39:$C$782,СВЦЭМ!$A$39:$A$782,$A148,СВЦЭМ!$B$39:$B$782,P$119)+'СЕТ СН'!$I$12+СВЦЭМ!$D$10+'СЕТ СН'!$I$6-'СЕТ СН'!$I$22</f>
        <v>1277.5794034599999</v>
      </c>
      <c r="Q148" s="36">
        <f>SUMIFS(СВЦЭМ!$C$39:$C$782,СВЦЭМ!$A$39:$A$782,$A148,СВЦЭМ!$B$39:$B$782,Q$119)+'СЕТ СН'!$I$12+СВЦЭМ!$D$10+'СЕТ СН'!$I$6-'СЕТ СН'!$I$22</f>
        <v>1269.2819953399999</v>
      </c>
      <c r="R148" s="36">
        <f>SUMIFS(СВЦЭМ!$C$39:$C$782,СВЦЭМ!$A$39:$A$782,$A148,СВЦЭМ!$B$39:$B$782,R$119)+'СЕТ СН'!$I$12+СВЦЭМ!$D$10+'СЕТ СН'!$I$6-'СЕТ СН'!$I$22</f>
        <v>1241.5163323199999</v>
      </c>
      <c r="S148" s="36">
        <f>SUMIFS(СВЦЭМ!$C$39:$C$782,СВЦЭМ!$A$39:$A$782,$A148,СВЦЭМ!$B$39:$B$782,S$119)+'СЕТ СН'!$I$12+СВЦЭМ!$D$10+'СЕТ СН'!$I$6-'СЕТ СН'!$I$22</f>
        <v>1192.4881803600001</v>
      </c>
      <c r="T148" s="36">
        <f>SUMIFS(СВЦЭМ!$C$39:$C$782,СВЦЭМ!$A$39:$A$782,$A148,СВЦЭМ!$B$39:$B$782,T$119)+'СЕТ СН'!$I$12+СВЦЭМ!$D$10+'СЕТ СН'!$I$6-'СЕТ СН'!$I$22</f>
        <v>1144.57295325</v>
      </c>
      <c r="U148" s="36">
        <f>SUMIFS(СВЦЭМ!$C$39:$C$782,СВЦЭМ!$A$39:$A$782,$A148,СВЦЭМ!$B$39:$B$782,U$119)+'СЕТ СН'!$I$12+СВЦЭМ!$D$10+'СЕТ СН'!$I$6-'СЕТ СН'!$I$22</f>
        <v>1146.18177163</v>
      </c>
      <c r="V148" s="36">
        <f>SUMIFS(СВЦЭМ!$C$39:$C$782,СВЦЭМ!$A$39:$A$782,$A148,СВЦЭМ!$B$39:$B$782,V$119)+'СЕТ СН'!$I$12+СВЦЭМ!$D$10+'СЕТ СН'!$I$6-'СЕТ СН'!$I$22</f>
        <v>1114.17344946</v>
      </c>
      <c r="W148" s="36">
        <f>SUMIFS(СВЦЭМ!$C$39:$C$782,СВЦЭМ!$A$39:$A$782,$A148,СВЦЭМ!$B$39:$B$782,W$119)+'СЕТ СН'!$I$12+СВЦЭМ!$D$10+'СЕТ СН'!$I$6-'СЕТ СН'!$I$22</f>
        <v>1124.70371716</v>
      </c>
      <c r="X148" s="36">
        <f>SUMIFS(СВЦЭМ!$C$39:$C$782,СВЦЭМ!$A$39:$A$782,$A148,СВЦЭМ!$B$39:$B$782,X$119)+'СЕТ СН'!$I$12+СВЦЭМ!$D$10+'СЕТ СН'!$I$6-'СЕТ СН'!$I$22</f>
        <v>1138.17800831</v>
      </c>
      <c r="Y148" s="36">
        <f>SUMIFS(СВЦЭМ!$C$39:$C$782,СВЦЭМ!$A$39:$A$782,$A148,СВЦЭМ!$B$39:$B$782,Y$119)+'СЕТ СН'!$I$12+СВЦЭМ!$D$10+'СЕТ СН'!$I$6-'СЕТ СН'!$I$22</f>
        <v>1171.9328352399998</v>
      </c>
    </row>
    <row r="149" spans="1:26" ht="15.75" x14ac:dyDescent="0.2">
      <c r="A149" s="35">
        <f t="shared" si="3"/>
        <v>44377</v>
      </c>
      <c r="B149" s="36">
        <f>SUMIFS(СВЦЭМ!$C$39:$C$782,СВЦЭМ!$A$39:$A$782,$A149,СВЦЭМ!$B$39:$B$782,B$119)+'СЕТ СН'!$I$12+СВЦЭМ!$D$10+'СЕТ СН'!$I$6-'СЕТ СН'!$I$22</f>
        <v>1174.2076493099999</v>
      </c>
      <c r="C149" s="36">
        <f>SUMIFS(СВЦЭМ!$C$39:$C$782,СВЦЭМ!$A$39:$A$782,$A149,СВЦЭМ!$B$39:$B$782,C$119)+'СЕТ СН'!$I$12+СВЦЭМ!$D$10+'СЕТ СН'!$I$6-'СЕТ СН'!$I$22</f>
        <v>1263.3357089199999</v>
      </c>
      <c r="D149" s="36">
        <f>SUMIFS(СВЦЭМ!$C$39:$C$782,СВЦЭМ!$A$39:$A$782,$A149,СВЦЭМ!$B$39:$B$782,D$119)+'СЕТ СН'!$I$12+СВЦЭМ!$D$10+'СЕТ СН'!$I$6-'СЕТ СН'!$I$22</f>
        <v>1347.07395557</v>
      </c>
      <c r="E149" s="36">
        <f>SUMIFS(СВЦЭМ!$C$39:$C$782,СВЦЭМ!$A$39:$A$782,$A149,СВЦЭМ!$B$39:$B$782,E$119)+'СЕТ СН'!$I$12+СВЦЭМ!$D$10+'СЕТ СН'!$I$6-'СЕТ СН'!$I$22</f>
        <v>1343.2803615399998</v>
      </c>
      <c r="F149" s="36">
        <f>SUMIFS(СВЦЭМ!$C$39:$C$782,СВЦЭМ!$A$39:$A$782,$A149,СВЦЭМ!$B$39:$B$782,F$119)+'СЕТ СН'!$I$12+СВЦЭМ!$D$10+'СЕТ СН'!$I$6-'СЕТ СН'!$I$22</f>
        <v>1341.30354197</v>
      </c>
      <c r="G149" s="36">
        <f>SUMIFS(СВЦЭМ!$C$39:$C$782,СВЦЭМ!$A$39:$A$782,$A149,СВЦЭМ!$B$39:$B$782,G$119)+'СЕТ СН'!$I$12+СВЦЭМ!$D$10+'СЕТ СН'!$I$6-'СЕТ СН'!$I$22</f>
        <v>1335.34171152</v>
      </c>
      <c r="H149" s="36">
        <f>SUMIFS(СВЦЭМ!$C$39:$C$782,СВЦЭМ!$A$39:$A$782,$A149,СВЦЭМ!$B$39:$B$782,H$119)+'СЕТ СН'!$I$12+СВЦЭМ!$D$10+'СЕТ СН'!$I$6-'СЕТ СН'!$I$22</f>
        <v>1310.8457931600001</v>
      </c>
      <c r="I149" s="36">
        <f>SUMIFS(СВЦЭМ!$C$39:$C$782,СВЦЭМ!$A$39:$A$782,$A149,СВЦЭМ!$B$39:$B$782,I$119)+'СЕТ СН'!$I$12+СВЦЭМ!$D$10+'СЕТ СН'!$I$6-'СЕТ СН'!$I$22</f>
        <v>1219.03175487</v>
      </c>
      <c r="J149" s="36">
        <f>SUMIFS(СВЦЭМ!$C$39:$C$782,СВЦЭМ!$A$39:$A$782,$A149,СВЦЭМ!$B$39:$B$782,J$119)+'СЕТ СН'!$I$12+СВЦЭМ!$D$10+'СЕТ СН'!$I$6-'СЕТ СН'!$I$22</f>
        <v>1151.4412090199999</v>
      </c>
      <c r="K149" s="36">
        <f>SUMIFS(СВЦЭМ!$C$39:$C$782,СВЦЭМ!$A$39:$A$782,$A149,СВЦЭМ!$B$39:$B$782,K$119)+'СЕТ СН'!$I$12+СВЦЭМ!$D$10+'СЕТ СН'!$I$6-'СЕТ СН'!$I$22</f>
        <v>1102.8694169999999</v>
      </c>
      <c r="L149" s="36">
        <f>SUMIFS(СВЦЭМ!$C$39:$C$782,СВЦЭМ!$A$39:$A$782,$A149,СВЦЭМ!$B$39:$B$782,L$119)+'СЕТ СН'!$I$12+СВЦЭМ!$D$10+'СЕТ СН'!$I$6-'СЕТ СН'!$I$22</f>
        <v>1080.06011225</v>
      </c>
      <c r="M149" s="36">
        <f>SUMIFS(СВЦЭМ!$C$39:$C$782,СВЦЭМ!$A$39:$A$782,$A149,СВЦЭМ!$B$39:$B$782,M$119)+'СЕТ СН'!$I$12+СВЦЭМ!$D$10+'СЕТ СН'!$I$6-'СЕТ СН'!$I$22</f>
        <v>1115.58805818</v>
      </c>
      <c r="N149" s="36">
        <f>SUMIFS(СВЦЭМ!$C$39:$C$782,СВЦЭМ!$A$39:$A$782,$A149,СВЦЭМ!$B$39:$B$782,N$119)+'СЕТ СН'!$I$12+СВЦЭМ!$D$10+'СЕТ СН'!$I$6-'СЕТ СН'!$I$22</f>
        <v>1177.6642122399999</v>
      </c>
      <c r="O149" s="36">
        <f>SUMIFS(СВЦЭМ!$C$39:$C$782,СВЦЭМ!$A$39:$A$782,$A149,СВЦЭМ!$B$39:$B$782,O$119)+'СЕТ СН'!$I$12+СВЦЭМ!$D$10+'СЕТ СН'!$I$6-'СЕТ СН'!$I$22</f>
        <v>1221.9820050799999</v>
      </c>
      <c r="P149" s="36">
        <f>SUMIFS(СВЦЭМ!$C$39:$C$782,СВЦЭМ!$A$39:$A$782,$A149,СВЦЭМ!$B$39:$B$782,P$119)+'СЕТ СН'!$I$12+СВЦЭМ!$D$10+'СЕТ СН'!$I$6-'СЕТ СН'!$I$22</f>
        <v>1241.9677188999999</v>
      </c>
      <c r="Q149" s="36">
        <f>SUMIFS(СВЦЭМ!$C$39:$C$782,СВЦЭМ!$A$39:$A$782,$A149,СВЦЭМ!$B$39:$B$782,Q$119)+'СЕТ СН'!$I$12+СВЦЭМ!$D$10+'СЕТ СН'!$I$6-'СЕТ СН'!$I$22</f>
        <v>1228.8140908299999</v>
      </c>
      <c r="R149" s="36">
        <f>SUMIFS(СВЦЭМ!$C$39:$C$782,СВЦЭМ!$A$39:$A$782,$A149,СВЦЭМ!$B$39:$B$782,R$119)+'СЕТ СН'!$I$12+СВЦЭМ!$D$10+'СЕТ СН'!$I$6-'СЕТ СН'!$I$22</f>
        <v>1188.21500937</v>
      </c>
      <c r="S149" s="36">
        <f>SUMIFS(СВЦЭМ!$C$39:$C$782,СВЦЭМ!$A$39:$A$782,$A149,СВЦЭМ!$B$39:$B$782,S$119)+'СЕТ СН'!$I$12+СВЦЭМ!$D$10+'СЕТ СН'!$I$6-'СЕТ СН'!$I$22</f>
        <v>1125.5446663600001</v>
      </c>
      <c r="T149" s="36">
        <f>SUMIFS(СВЦЭМ!$C$39:$C$782,СВЦЭМ!$A$39:$A$782,$A149,СВЦЭМ!$B$39:$B$782,T$119)+'СЕТ СН'!$I$12+СВЦЭМ!$D$10+'СЕТ СН'!$I$6-'СЕТ СН'!$I$22</f>
        <v>1098.7271597199999</v>
      </c>
      <c r="U149" s="36">
        <f>SUMIFS(СВЦЭМ!$C$39:$C$782,СВЦЭМ!$A$39:$A$782,$A149,СВЦЭМ!$B$39:$B$782,U$119)+'СЕТ СН'!$I$12+СВЦЭМ!$D$10+'СЕТ СН'!$I$6-'СЕТ СН'!$I$22</f>
        <v>1100.2723783199999</v>
      </c>
      <c r="V149" s="36">
        <f>SUMIFS(СВЦЭМ!$C$39:$C$782,СВЦЭМ!$A$39:$A$782,$A149,СВЦЭМ!$B$39:$B$782,V$119)+'СЕТ СН'!$I$12+СВЦЭМ!$D$10+'СЕТ СН'!$I$6-'СЕТ СН'!$I$22</f>
        <v>1082.89542106</v>
      </c>
      <c r="W149" s="36">
        <f>SUMIFS(СВЦЭМ!$C$39:$C$782,СВЦЭМ!$A$39:$A$782,$A149,СВЦЭМ!$B$39:$B$782,W$119)+'СЕТ СН'!$I$12+СВЦЭМ!$D$10+'СЕТ СН'!$I$6-'СЕТ СН'!$I$22</f>
        <v>1085.29112676</v>
      </c>
      <c r="X149" s="36">
        <f>SUMIFS(СВЦЭМ!$C$39:$C$782,СВЦЭМ!$A$39:$A$782,$A149,СВЦЭМ!$B$39:$B$782,X$119)+'СЕТ СН'!$I$12+СВЦЭМ!$D$10+'СЕТ СН'!$I$6-'СЕТ СН'!$I$22</f>
        <v>1094.11984704</v>
      </c>
      <c r="Y149" s="36">
        <f>SUMIFS(СВЦЭМ!$C$39:$C$782,СВЦЭМ!$A$39:$A$782,$A149,СВЦЭМ!$B$39:$B$782,Y$119)+'СЕТ СН'!$I$12+СВЦЭМ!$D$10+'СЕТ СН'!$I$6-'СЕТ СН'!$I$22</f>
        <v>1101.26407763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380973.72699386504</v>
      </c>
      <c r="O155" s="143"/>
      <c r="P155" s="142">
        <f>СВЦЭМ!$D$12+'СЕТ СН'!$F$13-'СЕТ СН'!$G$23</f>
        <v>380973.72699386504</v>
      </c>
      <c r="Q155" s="143"/>
      <c r="R155" s="142">
        <f>СВЦЭМ!$D$12+'СЕТ СН'!$F$13-'СЕТ СН'!$H$23</f>
        <v>380973.72699386504</v>
      </c>
      <c r="S155" s="143"/>
      <c r="T155" s="142">
        <f>СВЦЭМ!$D$12+'СЕТ СН'!$F$13-'СЕТ СН'!$I$23</f>
        <v>380973.72699386504</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509348.01</v>
      </c>
      <c r="O159" s="147"/>
      <c r="P159" s="147">
        <f>'СЕТ СН'!$G$7</f>
        <v>848174.03</v>
      </c>
      <c r="Q159" s="147"/>
      <c r="R159" s="147">
        <f>'СЕТ СН'!$H$7</f>
        <v>852515.41</v>
      </c>
      <c r="S159" s="147"/>
      <c r="T159" s="147">
        <f>'СЕТ СН'!$I$7</f>
        <v>580682.93000000005</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SUMIFS(СВЦЭМ!$D$39:$D$782,СВЦЭМ!$A$39:$A$782,$A12,СВЦЭМ!$B$39:$B$782,B$11)+'СЕТ СН'!$F$14+СВЦЭМ!$D$10+'СЕТ СН'!$F$5-'СЕТ СН'!$F$24</f>
        <v>1744.3711210000001</v>
      </c>
      <c r="C12" s="36">
        <f>SUMIFS(СВЦЭМ!$D$39:$D$782,СВЦЭМ!$A$39:$A$782,$A12,СВЦЭМ!$B$39:$B$782,C$11)+'СЕТ СН'!$F$14+СВЦЭМ!$D$10+'СЕТ СН'!$F$5-'СЕТ СН'!$F$24</f>
        <v>1805.55156478</v>
      </c>
      <c r="D12" s="36">
        <f>SUMIFS(СВЦЭМ!$D$39:$D$782,СВЦЭМ!$A$39:$A$782,$A12,СВЦЭМ!$B$39:$B$782,D$11)+'СЕТ СН'!$F$14+СВЦЭМ!$D$10+'СЕТ СН'!$F$5-'СЕТ СН'!$F$24</f>
        <v>1827.59338155</v>
      </c>
      <c r="E12" s="36">
        <f>SUMIFS(СВЦЭМ!$D$39:$D$782,СВЦЭМ!$A$39:$A$782,$A12,СВЦЭМ!$B$39:$B$782,E$11)+'СЕТ СН'!$F$14+СВЦЭМ!$D$10+'СЕТ СН'!$F$5-'СЕТ СН'!$F$24</f>
        <v>1836.3118416000002</v>
      </c>
      <c r="F12" s="36">
        <f>SUMIFS(СВЦЭМ!$D$39:$D$782,СВЦЭМ!$A$39:$A$782,$A12,СВЦЭМ!$B$39:$B$782,F$11)+'СЕТ СН'!$F$14+СВЦЭМ!$D$10+'СЕТ СН'!$F$5-'СЕТ СН'!$F$24</f>
        <v>1838.8398157900001</v>
      </c>
      <c r="G12" s="36">
        <f>SUMIFS(СВЦЭМ!$D$39:$D$782,СВЦЭМ!$A$39:$A$782,$A12,СВЦЭМ!$B$39:$B$782,G$11)+'СЕТ СН'!$F$14+СВЦЭМ!$D$10+'СЕТ СН'!$F$5-'СЕТ СН'!$F$24</f>
        <v>1820.6175912000001</v>
      </c>
      <c r="H12" s="36">
        <f>SUMIFS(СВЦЭМ!$D$39:$D$782,СВЦЭМ!$A$39:$A$782,$A12,СВЦЭМ!$B$39:$B$782,H$11)+'СЕТ СН'!$F$14+СВЦЭМ!$D$10+'СЕТ СН'!$F$5-'СЕТ СН'!$F$24</f>
        <v>1779.85538447</v>
      </c>
      <c r="I12" s="36">
        <f>SUMIFS(СВЦЭМ!$D$39:$D$782,СВЦЭМ!$A$39:$A$782,$A12,СВЦЭМ!$B$39:$B$782,I$11)+'СЕТ СН'!$F$14+СВЦЭМ!$D$10+'СЕТ СН'!$F$5-'СЕТ СН'!$F$24</f>
        <v>1688.68031924</v>
      </c>
      <c r="J12" s="36">
        <f>SUMIFS(СВЦЭМ!$D$39:$D$782,СВЦЭМ!$A$39:$A$782,$A12,СВЦЭМ!$B$39:$B$782,J$11)+'СЕТ СН'!$F$14+СВЦЭМ!$D$10+'СЕТ СН'!$F$5-'СЕТ СН'!$F$24</f>
        <v>1643.6960504399999</v>
      </c>
      <c r="K12" s="36">
        <f>SUMIFS(СВЦЭМ!$D$39:$D$782,СВЦЭМ!$A$39:$A$782,$A12,СВЦЭМ!$B$39:$B$782,K$11)+'СЕТ СН'!$F$14+СВЦЭМ!$D$10+'СЕТ СН'!$F$5-'СЕТ СН'!$F$24</f>
        <v>1744.0488901000001</v>
      </c>
      <c r="L12" s="36">
        <f>SUMIFS(СВЦЭМ!$D$39:$D$782,СВЦЭМ!$A$39:$A$782,$A12,СВЦЭМ!$B$39:$B$782,L$11)+'СЕТ СН'!$F$14+СВЦЭМ!$D$10+'СЕТ СН'!$F$5-'СЕТ СН'!$F$24</f>
        <v>1726.2495792200002</v>
      </c>
      <c r="M12" s="36">
        <f>SUMIFS(СВЦЭМ!$D$39:$D$782,СВЦЭМ!$A$39:$A$782,$A12,СВЦЭМ!$B$39:$B$782,M$11)+'СЕТ СН'!$F$14+СВЦЭМ!$D$10+'СЕТ СН'!$F$5-'СЕТ СН'!$F$24</f>
        <v>1714.0908135200002</v>
      </c>
      <c r="N12" s="36">
        <f>SUMIFS(СВЦЭМ!$D$39:$D$782,СВЦЭМ!$A$39:$A$782,$A12,СВЦЭМ!$B$39:$B$782,N$11)+'СЕТ СН'!$F$14+СВЦЭМ!$D$10+'СЕТ СН'!$F$5-'СЕТ СН'!$F$24</f>
        <v>1724.32589775</v>
      </c>
      <c r="O12" s="36">
        <f>SUMIFS(СВЦЭМ!$D$39:$D$782,СВЦЭМ!$A$39:$A$782,$A12,СВЦЭМ!$B$39:$B$782,O$11)+'СЕТ СН'!$F$14+СВЦЭМ!$D$10+'СЕТ СН'!$F$5-'СЕТ СН'!$F$24</f>
        <v>1765.50246737</v>
      </c>
      <c r="P12" s="36">
        <f>SUMIFS(СВЦЭМ!$D$39:$D$782,СВЦЭМ!$A$39:$A$782,$A12,СВЦЭМ!$B$39:$B$782,P$11)+'СЕТ СН'!$F$14+СВЦЭМ!$D$10+'СЕТ СН'!$F$5-'СЕТ СН'!$F$24</f>
        <v>1776.3280133000001</v>
      </c>
      <c r="Q12" s="36">
        <f>SUMIFS(СВЦЭМ!$D$39:$D$782,СВЦЭМ!$A$39:$A$782,$A12,СВЦЭМ!$B$39:$B$782,Q$11)+'СЕТ СН'!$F$14+СВЦЭМ!$D$10+'СЕТ СН'!$F$5-'СЕТ СН'!$F$24</f>
        <v>1774.9453937000001</v>
      </c>
      <c r="R12" s="36">
        <f>SUMIFS(СВЦЭМ!$D$39:$D$782,СВЦЭМ!$A$39:$A$782,$A12,СВЦЭМ!$B$39:$B$782,R$11)+'СЕТ СН'!$F$14+СВЦЭМ!$D$10+'СЕТ СН'!$F$5-'СЕТ СН'!$F$24</f>
        <v>1728.83779559</v>
      </c>
      <c r="S12" s="36">
        <f>SUMIFS(СВЦЭМ!$D$39:$D$782,СВЦЭМ!$A$39:$A$782,$A12,СВЦЭМ!$B$39:$B$782,S$11)+'СЕТ СН'!$F$14+СВЦЭМ!$D$10+'СЕТ СН'!$F$5-'СЕТ СН'!$F$24</f>
        <v>1732.6431035600001</v>
      </c>
      <c r="T12" s="36">
        <f>SUMIFS(СВЦЭМ!$D$39:$D$782,СВЦЭМ!$A$39:$A$782,$A12,СВЦЭМ!$B$39:$B$782,T$11)+'СЕТ СН'!$F$14+СВЦЭМ!$D$10+'СЕТ СН'!$F$5-'СЕТ СН'!$F$24</f>
        <v>1744.9715921900001</v>
      </c>
      <c r="U12" s="36">
        <f>SUMIFS(СВЦЭМ!$D$39:$D$782,СВЦЭМ!$A$39:$A$782,$A12,СВЦЭМ!$B$39:$B$782,U$11)+'СЕТ СН'!$F$14+СВЦЭМ!$D$10+'СЕТ СН'!$F$5-'СЕТ СН'!$F$24</f>
        <v>1735.89410864</v>
      </c>
      <c r="V12" s="36">
        <f>SUMIFS(СВЦЭМ!$D$39:$D$782,СВЦЭМ!$A$39:$A$782,$A12,СВЦЭМ!$B$39:$B$782,V$11)+'СЕТ СН'!$F$14+СВЦЭМ!$D$10+'СЕТ СН'!$F$5-'СЕТ СН'!$F$24</f>
        <v>1744.3990870500002</v>
      </c>
      <c r="W12" s="36">
        <f>SUMIFS(СВЦЭМ!$D$39:$D$782,СВЦЭМ!$A$39:$A$782,$A12,СВЦЭМ!$B$39:$B$782,W$11)+'СЕТ СН'!$F$14+СВЦЭМ!$D$10+'СЕТ СН'!$F$5-'СЕТ СН'!$F$24</f>
        <v>1760.89989001</v>
      </c>
      <c r="X12" s="36">
        <f>SUMIFS(СВЦЭМ!$D$39:$D$782,СВЦЭМ!$A$39:$A$782,$A12,СВЦЭМ!$B$39:$B$782,X$11)+'СЕТ СН'!$F$14+СВЦЭМ!$D$10+'СЕТ СН'!$F$5-'СЕТ СН'!$F$24</f>
        <v>1761.6911116199999</v>
      </c>
      <c r="Y12" s="36">
        <f>SUMIFS(СВЦЭМ!$D$39:$D$782,СВЦЭМ!$A$39:$A$782,$A12,СВЦЭМ!$B$39:$B$782,Y$11)+'СЕТ СН'!$F$14+СВЦЭМ!$D$10+'СЕТ СН'!$F$5-'СЕТ СН'!$F$24</f>
        <v>1714.8970383800001</v>
      </c>
      <c r="AA12" s="45"/>
    </row>
    <row r="13" spans="1:27" ht="15.75" x14ac:dyDescent="0.2">
      <c r="A13" s="35">
        <f>A12+1</f>
        <v>44349</v>
      </c>
      <c r="B13" s="36">
        <f>SUMIFS(СВЦЭМ!$D$39:$D$782,СВЦЭМ!$A$39:$A$782,$A13,СВЦЭМ!$B$39:$B$782,B$11)+'СЕТ СН'!$F$14+СВЦЭМ!$D$10+'СЕТ СН'!$F$5-'СЕТ СН'!$F$24</f>
        <v>1687.2322886699999</v>
      </c>
      <c r="C13" s="36">
        <f>SUMIFS(СВЦЭМ!$D$39:$D$782,СВЦЭМ!$A$39:$A$782,$A13,СВЦЭМ!$B$39:$B$782,C$11)+'СЕТ СН'!$F$14+СВЦЭМ!$D$10+'СЕТ СН'!$F$5-'СЕТ СН'!$F$24</f>
        <v>1745.6024645699999</v>
      </c>
      <c r="D13" s="36">
        <f>SUMIFS(СВЦЭМ!$D$39:$D$782,СВЦЭМ!$A$39:$A$782,$A13,СВЦЭМ!$B$39:$B$782,D$11)+'СЕТ СН'!$F$14+СВЦЭМ!$D$10+'СЕТ СН'!$F$5-'СЕТ СН'!$F$24</f>
        <v>1817.2587143999999</v>
      </c>
      <c r="E13" s="36">
        <f>SUMIFS(СВЦЭМ!$D$39:$D$782,СВЦЭМ!$A$39:$A$782,$A13,СВЦЭМ!$B$39:$B$782,E$11)+'СЕТ СН'!$F$14+СВЦЭМ!$D$10+'СЕТ СН'!$F$5-'СЕТ СН'!$F$24</f>
        <v>1823.2726751600001</v>
      </c>
      <c r="F13" s="36">
        <f>SUMIFS(СВЦЭМ!$D$39:$D$782,СВЦЭМ!$A$39:$A$782,$A13,СВЦЭМ!$B$39:$B$782,F$11)+'СЕТ СН'!$F$14+СВЦЭМ!$D$10+'СЕТ СН'!$F$5-'СЕТ СН'!$F$24</f>
        <v>1831.2292008700001</v>
      </c>
      <c r="G13" s="36">
        <f>SUMIFS(СВЦЭМ!$D$39:$D$782,СВЦЭМ!$A$39:$A$782,$A13,СВЦЭМ!$B$39:$B$782,G$11)+'СЕТ СН'!$F$14+СВЦЭМ!$D$10+'СЕТ СН'!$F$5-'СЕТ СН'!$F$24</f>
        <v>1811.0809381600002</v>
      </c>
      <c r="H13" s="36">
        <f>SUMIFS(СВЦЭМ!$D$39:$D$782,СВЦЭМ!$A$39:$A$782,$A13,СВЦЭМ!$B$39:$B$782,H$11)+'СЕТ СН'!$F$14+СВЦЭМ!$D$10+'СЕТ СН'!$F$5-'СЕТ СН'!$F$24</f>
        <v>1784.7284250600001</v>
      </c>
      <c r="I13" s="36">
        <f>SUMIFS(СВЦЭМ!$D$39:$D$782,СВЦЭМ!$A$39:$A$782,$A13,СВЦЭМ!$B$39:$B$782,I$11)+'СЕТ СН'!$F$14+СВЦЭМ!$D$10+'СЕТ СН'!$F$5-'СЕТ СН'!$F$24</f>
        <v>1720.5583209500001</v>
      </c>
      <c r="J13" s="36">
        <f>SUMIFS(СВЦЭМ!$D$39:$D$782,СВЦЭМ!$A$39:$A$782,$A13,СВЦЭМ!$B$39:$B$782,J$11)+'СЕТ СН'!$F$14+СВЦЭМ!$D$10+'СЕТ СН'!$F$5-'СЕТ СН'!$F$24</f>
        <v>1686.0709878</v>
      </c>
      <c r="K13" s="36">
        <f>SUMIFS(СВЦЭМ!$D$39:$D$782,СВЦЭМ!$A$39:$A$782,$A13,СВЦЭМ!$B$39:$B$782,K$11)+'СЕТ СН'!$F$14+СВЦЭМ!$D$10+'СЕТ СН'!$F$5-'СЕТ СН'!$F$24</f>
        <v>1707.0732486900001</v>
      </c>
      <c r="L13" s="36">
        <f>SUMIFS(СВЦЭМ!$D$39:$D$782,СВЦЭМ!$A$39:$A$782,$A13,СВЦЭМ!$B$39:$B$782,L$11)+'СЕТ СН'!$F$14+СВЦЭМ!$D$10+'СЕТ СН'!$F$5-'СЕТ СН'!$F$24</f>
        <v>1704.54264999</v>
      </c>
      <c r="M13" s="36">
        <f>SUMIFS(СВЦЭМ!$D$39:$D$782,СВЦЭМ!$A$39:$A$782,$A13,СВЦЭМ!$B$39:$B$782,M$11)+'СЕТ СН'!$F$14+СВЦЭМ!$D$10+'СЕТ СН'!$F$5-'СЕТ СН'!$F$24</f>
        <v>1708.3648374200002</v>
      </c>
      <c r="N13" s="36">
        <f>SUMIFS(СВЦЭМ!$D$39:$D$782,СВЦЭМ!$A$39:$A$782,$A13,СВЦЭМ!$B$39:$B$782,N$11)+'СЕТ СН'!$F$14+СВЦЭМ!$D$10+'СЕТ СН'!$F$5-'СЕТ СН'!$F$24</f>
        <v>1761.4534624200001</v>
      </c>
      <c r="O13" s="36">
        <f>SUMIFS(СВЦЭМ!$D$39:$D$782,СВЦЭМ!$A$39:$A$782,$A13,СВЦЭМ!$B$39:$B$782,O$11)+'СЕТ СН'!$F$14+СВЦЭМ!$D$10+'СЕТ СН'!$F$5-'СЕТ СН'!$F$24</f>
        <v>1800.8866136500001</v>
      </c>
      <c r="P13" s="36">
        <f>SUMIFS(СВЦЭМ!$D$39:$D$782,СВЦЭМ!$A$39:$A$782,$A13,СВЦЭМ!$B$39:$B$782,P$11)+'СЕТ СН'!$F$14+СВЦЭМ!$D$10+'СЕТ СН'!$F$5-'СЕТ СН'!$F$24</f>
        <v>1807.10247777</v>
      </c>
      <c r="Q13" s="36">
        <f>SUMIFS(СВЦЭМ!$D$39:$D$782,СВЦЭМ!$A$39:$A$782,$A13,СВЦЭМ!$B$39:$B$782,Q$11)+'СЕТ СН'!$F$14+СВЦЭМ!$D$10+'СЕТ СН'!$F$5-'СЕТ СН'!$F$24</f>
        <v>1808.74327365</v>
      </c>
      <c r="R13" s="36">
        <f>SUMIFS(СВЦЭМ!$D$39:$D$782,СВЦЭМ!$A$39:$A$782,$A13,СВЦЭМ!$B$39:$B$782,R$11)+'СЕТ СН'!$F$14+СВЦЭМ!$D$10+'СЕТ СН'!$F$5-'СЕТ СН'!$F$24</f>
        <v>1769.6128835</v>
      </c>
      <c r="S13" s="36">
        <f>SUMIFS(СВЦЭМ!$D$39:$D$782,СВЦЭМ!$A$39:$A$782,$A13,СВЦЭМ!$B$39:$B$782,S$11)+'СЕТ СН'!$F$14+СВЦЭМ!$D$10+'СЕТ СН'!$F$5-'СЕТ СН'!$F$24</f>
        <v>1766.5053593299999</v>
      </c>
      <c r="T13" s="36">
        <f>SUMIFS(СВЦЭМ!$D$39:$D$782,СВЦЭМ!$A$39:$A$782,$A13,СВЦЭМ!$B$39:$B$782,T$11)+'СЕТ СН'!$F$14+СВЦЭМ!$D$10+'СЕТ СН'!$F$5-'СЕТ СН'!$F$24</f>
        <v>1745.0620248600001</v>
      </c>
      <c r="U13" s="36">
        <f>SUMIFS(СВЦЭМ!$D$39:$D$782,СВЦЭМ!$A$39:$A$782,$A13,СВЦЭМ!$B$39:$B$782,U$11)+'СЕТ СН'!$F$14+СВЦЭМ!$D$10+'СЕТ СН'!$F$5-'СЕТ СН'!$F$24</f>
        <v>1712.6219737400002</v>
      </c>
      <c r="V13" s="36">
        <f>SUMIFS(СВЦЭМ!$D$39:$D$782,СВЦЭМ!$A$39:$A$782,$A13,СВЦЭМ!$B$39:$B$782,V$11)+'СЕТ СН'!$F$14+СВЦЭМ!$D$10+'СЕТ СН'!$F$5-'СЕТ СН'!$F$24</f>
        <v>1700.6472022200001</v>
      </c>
      <c r="W13" s="36">
        <f>SUMIFS(СВЦЭМ!$D$39:$D$782,СВЦЭМ!$A$39:$A$782,$A13,СВЦЭМ!$B$39:$B$782,W$11)+'СЕТ СН'!$F$14+СВЦЭМ!$D$10+'СЕТ СН'!$F$5-'СЕТ СН'!$F$24</f>
        <v>1711.73778227</v>
      </c>
      <c r="X13" s="36">
        <f>SUMIFS(СВЦЭМ!$D$39:$D$782,СВЦЭМ!$A$39:$A$782,$A13,СВЦЭМ!$B$39:$B$782,X$11)+'СЕТ СН'!$F$14+СВЦЭМ!$D$10+'СЕТ СН'!$F$5-'СЕТ СН'!$F$24</f>
        <v>1777.7121720600001</v>
      </c>
      <c r="Y13" s="36">
        <f>SUMIFS(СВЦЭМ!$D$39:$D$782,СВЦЭМ!$A$39:$A$782,$A13,СВЦЭМ!$B$39:$B$782,Y$11)+'СЕТ СН'!$F$14+СВЦЭМ!$D$10+'СЕТ СН'!$F$5-'СЕТ СН'!$F$24</f>
        <v>1735.9055572900002</v>
      </c>
    </row>
    <row r="14" spans="1:27" ht="15.75" x14ac:dyDescent="0.2">
      <c r="A14" s="35">
        <f t="shared" ref="A14:A41" si="0">A13+1</f>
        <v>44350</v>
      </c>
      <c r="B14" s="36">
        <f>SUMIFS(СВЦЭМ!$D$39:$D$782,СВЦЭМ!$A$39:$A$782,$A14,СВЦЭМ!$B$39:$B$782,B$11)+'СЕТ СН'!$F$14+СВЦЭМ!$D$10+'СЕТ СН'!$F$5-'СЕТ СН'!$F$24</f>
        <v>1660.80105172</v>
      </c>
      <c r="C14" s="36">
        <f>SUMIFS(СВЦЭМ!$D$39:$D$782,СВЦЭМ!$A$39:$A$782,$A14,СВЦЭМ!$B$39:$B$782,C$11)+'СЕТ СН'!$F$14+СВЦЭМ!$D$10+'СЕТ СН'!$F$5-'СЕТ СН'!$F$24</f>
        <v>1727.0162645400001</v>
      </c>
      <c r="D14" s="36">
        <f>SUMIFS(СВЦЭМ!$D$39:$D$782,СВЦЭМ!$A$39:$A$782,$A14,СВЦЭМ!$B$39:$B$782,D$11)+'СЕТ СН'!$F$14+СВЦЭМ!$D$10+'СЕТ СН'!$F$5-'СЕТ СН'!$F$24</f>
        <v>1797.2521617100001</v>
      </c>
      <c r="E14" s="36">
        <f>SUMIFS(СВЦЭМ!$D$39:$D$782,СВЦЭМ!$A$39:$A$782,$A14,СВЦЭМ!$B$39:$B$782,E$11)+'СЕТ СН'!$F$14+СВЦЭМ!$D$10+'СЕТ СН'!$F$5-'СЕТ СН'!$F$24</f>
        <v>1813.41474896</v>
      </c>
      <c r="F14" s="36">
        <f>SUMIFS(СВЦЭМ!$D$39:$D$782,СВЦЭМ!$A$39:$A$782,$A14,СВЦЭМ!$B$39:$B$782,F$11)+'СЕТ СН'!$F$14+СВЦЭМ!$D$10+'СЕТ СН'!$F$5-'СЕТ СН'!$F$24</f>
        <v>1819.6960025200001</v>
      </c>
      <c r="G14" s="36">
        <f>SUMIFS(СВЦЭМ!$D$39:$D$782,СВЦЭМ!$A$39:$A$782,$A14,СВЦЭМ!$B$39:$B$782,G$11)+'СЕТ СН'!$F$14+СВЦЭМ!$D$10+'СЕТ СН'!$F$5-'СЕТ СН'!$F$24</f>
        <v>1800.18367089</v>
      </c>
      <c r="H14" s="36">
        <f>SUMIFS(СВЦЭМ!$D$39:$D$782,СВЦЭМ!$A$39:$A$782,$A14,СВЦЭМ!$B$39:$B$782,H$11)+'СЕТ СН'!$F$14+СВЦЭМ!$D$10+'СЕТ СН'!$F$5-'СЕТ СН'!$F$24</f>
        <v>1759.9414420800001</v>
      </c>
      <c r="I14" s="36">
        <f>SUMIFS(СВЦЭМ!$D$39:$D$782,СВЦЭМ!$A$39:$A$782,$A14,СВЦЭМ!$B$39:$B$782,I$11)+'СЕТ СН'!$F$14+СВЦЭМ!$D$10+'СЕТ СН'!$F$5-'СЕТ СН'!$F$24</f>
        <v>1738.10034595</v>
      </c>
      <c r="J14" s="36">
        <f>SUMIFS(СВЦЭМ!$D$39:$D$782,СВЦЭМ!$A$39:$A$782,$A14,СВЦЭМ!$B$39:$B$782,J$11)+'СЕТ СН'!$F$14+СВЦЭМ!$D$10+'СЕТ СН'!$F$5-'СЕТ СН'!$F$24</f>
        <v>1777.26897349</v>
      </c>
      <c r="K14" s="36">
        <f>SUMIFS(СВЦЭМ!$D$39:$D$782,СВЦЭМ!$A$39:$A$782,$A14,СВЦЭМ!$B$39:$B$782,K$11)+'СЕТ СН'!$F$14+СВЦЭМ!$D$10+'СЕТ СН'!$F$5-'СЕТ СН'!$F$24</f>
        <v>1799.52506159</v>
      </c>
      <c r="L14" s="36">
        <f>SUMIFS(СВЦЭМ!$D$39:$D$782,СВЦЭМ!$A$39:$A$782,$A14,СВЦЭМ!$B$39:$B$782,L$11)+'СЕТ СН'!$F$14+СВЦЭМ!$D$10+'СЕТ СН'!$F$5-'СЕТ СН'!$F$24</f>
        <v>1806.9314619800002</v>
      </c>
      <c r="M14" s="36">
        <f>SUMIFS(СВЦЭМ!$D$39:$D$782,СВЦЭМ!$A$39:$A$782,$A14,СВЦЭМ!$B$39:$B$782,M$11)+'СЕТ СН'!$F$14+СВЦЭМ!$D$10+'СЕТ СН'!$F$5-'СЕТ СН'!$F$24</f>
        <v>1791.15254121</v>
      </c>
      <c r="N14" s="36">
        <f>SUMIFS(СВЦЭМ!$D$39:$D$782,СВЦЭМ!$A$39:$A$782,$A14,СВЦЭМ!$B$39:$B$782,N$11)+'СЕТ СН'!$F$14+СВЦЭМ!$D$10+'СЕТ СН'!$F$5-'СЕТ СН'!$F$24</f>
        <v>1780.9335093200002</v>
      </c>
      <c r="O14" s="36">
        <f>SUMIFS(СВЦЭМ!$D$39:$D$782,СВЦЭМ!$A$39:$A$782,$A14,СВЦЭМ!$B$39:$B$782,O$11)+'СЕТ СН'!$F$14+СВЦЭМ!$D$10+'СЕТ СН'!$F$5-'СЕТ СН'!$F$24</f>
        <v>1805.5821370100002</v>
      </c>
      <c r="P14" s="36">
        <f>SUMIFS(СВЦЭМ!$D$39:$D$782,СВЦЭМ!$A$39:$A$782,$A14,СВЦЭМ!$B$39:$B$782,P$11)+'СЕТ СН'!$F$14+СВЦЭМ!$D$10+'СЕТ СН'!$F$5-'СЕТ СН'!$F$24</f>
        <v>1816.1220378</v>
      </c>
      <c r="Q14" s="36">
        <f>SUMIFS(СВЦЭМ!$D$39:$D$782,СВЦЭМ!$A$39:$A$782,$A14,СВЦЭМ!$B$39:$B$782,Q$11)+'СЕТ СН'!$F$14+СВЦЭМ!$D$10+'СЕТ СН'!$F$5-'СЕТ СН'!$F$24</f>
        <v>1810.1424167499999</v>
      </c>
      <c r="R14" s="36">
        <f>SUMIFS(СВЦЭМ!$D$39:$D$782,СВЦЭМ!$A$39:$A$782,$A14,СВЦЭМ!$B$39:$B$782,R$11)+'СЕТ СН'!$F$14+СВЦЭМ!$D$10+'СЕТ СН'!$F$5-'СЕТ СН'!$F$24</f>
        <v>1776.3650458100001</v>
      </c>
      <c r="S14" s="36">
        <f>SUMIFS(СВЦЭМ!$D$39:$D$782,СВЦЭМ!$A$39:$A$782,$A14,СВЦЭМ!$B$39:$B$782,S$11)+'СЕТ СН'!$F$14+СВЦЭМ!$D$10+'СЕТ СН'!$F$5-'СЕТ СН'!$F$24</f>
        <v>1798.9653005700002</v>
      </c>
      <c r="T14" s="36">
        <f>SUMIFS(СВЦЭМ!$D$39:$D$782,СВЦЭМ!$A$39:$A$782,$A14,СВЦЭМ!$B$39:$B$782,T$11)+'СЕТ СН'!$F$14+СВЦЭМ!$D$10+'СЕТ СН'!$F$5-'СЕТ СН'!$F$24</f>
        <v>1771.9281397200002</v>
      </c>
      <c r="U14" s="36">
        <f>SUMIFS(СВЦЭМ!$D$39:$D$782,СВЦЭМ!$A$39:$A$782,$A14,СВЦЭМ!$B$39:$B$782,U$11)+'СЕТ СН'!$F$14+СВЦЭМ!$D$10+'СЕТ СН'!$F$5-'СЕТ СН'!$F$24</f>
        <v>1733.33847087</v>
      </c>
      <c r="V14" s="36">
        <f>SUMIFS(СВЦЭМ!$D$39:$D$782,СВЦЭМ!$A$39:$A$782,$A14,СВЦЭМ!$B$39:$B$782,V$11)+'СЕТ СН'!$F$14+СВЦЭМ!$D$10+'СЕТ СН'!$F$5-'СЕТ СН'!$F$24</f>
        <v>1747.5012113400001</v>
      </c>
      <c r="W14" s="36">
        <f>SUMIFS(СВЦЭМ!$D$39:$D$782,СВЦЭМ!$A$39:$A$782,$A14,СВЦЭМ!$B$39:$B$782,W$11)+'СЕТ СН'!$F$14+СВЦЭМ!$D$10+'СЕТ СН'!$F$5-'СЕТ СН'!$F$24</f>
        <v>1757.76934454</v>
      </c>
      <c r="X14" s="36">
        <f>SUMIFS(СВЦЭМ!$D$39:$D$782,СВЦЭМ!$A$39:$A$782,$A14,СВЦЭМ!$B$39:$B$782,X$11)+'СЕТ СН'!$F$14+СВЦЭМ!$D$10+'СЕТ СН'!$F$5-'СЕТ СН'!$F$24</f>
        <v>1739.3319288</v>
      </c>
      <c r="Y14" s="36">
        <f>SUMIFS(СВЦЭМ!$D$39:$D$782,СВЦЭМ!$A$39:$A$782,$A14,СВЦЭМ!$B$39:$B$782,Y$11)+'СЕТ СН'!$F$14+СВЦЭМ!$D$10+'СЕТ СН'!$F$5-'СЕТ СН'!$F$24</f>
        <v>1686.2057784900001</v>
      </c>
    </row>
    <row r="15" spans="1:27" ht="15.75" x14ac:dyDescent="0.2">
      <c r="A15" s="35">
        <f t="shared" si="0"/>
        <v>44351</v>
      </c>
      <c r="B15" s="36">
        <f>SUMIFS(СВЦЭМ!$D$39:$D$782,СВЦЭМ!$A$39:$A$782,$A15,СВЦЭМ!$B$39:$B$782,B$11)+'СЕТ СН'!$F$14+СВЦЭМ!$D$10+'СЕТ СН'!$F$5-'СЕТ СН'!$F$24</f>
        <v>1663.0312189800002</v>
      </c>
      <c r="C15" s="36">
        <f>SUMIFS(СВЦЭМ!$D$39:$D$782,СВЦЭМ!$A$39:$A$782,$A15,СВЦЭМ!$B$39:$B$782,C$11)+'СЕТ СН'!$F$14+СВЦЭМ!$D$10+'СЕТ СН'!$F$5-'СЕТ СН'!$F$24</f>
        <v>1734.0763703100001</v>
      </c>
      <c r="D15" s="36">
        <f>SUMIFS(СВЦЭМ!$D$39:$D$782,СВЦЭМ!$A$39:$A$782,$A15,СВЦЭМ!$B$39:$B$782,D$11)+'СЕТ СН'!$F$14+СВЦЭМ!$D$10+'СЕТ СН'!$F$5-'СЕТ СН'!$F$24</f>
        <v>1802.3573058500001</v>
      </c>
      <c r="E15" s="36">
        <f>SUMIFS(СВЦЭМ!$D$39:$D$782,СВЦЭМ!$A$39:$A$782,$A15,СВЦЭМ!$B$39:$B$782,E$11)+'СЕТ СН'!$F$14+СВЦЭМ!$D$10+'СЕТ СН'!$F$5-'СЕТ СН'!$F$24</f>
        <v>1811.9117208900002</v>
      </c>
      <c r="F15" s="36">
        <f>SUMIFS(СВЦЭМ!$D$39:$D$782,СВЦЭМ!$A$39:$A$782,$A15,СВЦЭМ!$B$39:$B$782,F$11)+'СЕТ СН'!$F$14+СВЦЭМ!$D$10+'СЕТ СН'!$F$5-'СЕТ СН'!$F$24</f>
        <v>1809.79139622</v>
      </c>
      <c r="G15" s="36">
        <f>SUMIFS(СВЦЭМ!$D$39:$D$782,СВЦЭМ!$A$39:$A$782,$A15,СВЦЭМ!$B$39:$B$782,G$11)+'СЕТ СН'!$F$14+СВЦЭМ!$D$10+'СЕТ СН'!$F$5-'СЕТ СН'!$F$24</f>
        <v>1801.0194293</v>
      </c>
      <c r="H15" s="36">
        <f>SUMIFS(СВЦЭМ!$D$39:$D$782,СВЦЭМ!$A$39:$A$782,$A15,СВЦЭМ!$B$39:$B$782,H$11)+'СЕТ СН'!$F$14+СВЦЭМ!$D$10+'СЕТ СН'!$F$5-'СЕТ СН'!$F$24</f>
        <v>1761.98236793</v>
      </c>
      <c r="I15" s="36">
        <f>SUMIFS(СВЦЭМ!$D$39:$D$782,СВЦЭМ!$A$39:$A$782,$A15,СВЦЭМ!$B$39:$B$782,I$11)+'СЕТ СН'!$F$14+СВЦЭМ!$D$10+'СЕТ СН'!$F$5-'СЕТ СН'!$F$24</f>
        <v>1729.3928102700002</v>
      </c>
      <c r="J15" s="36">
        <f>SUMIFS(СВЦЭМ!$D$39:$D$782,СВЦЭМ!$A$39:$A$782,$A15,СВЦЭМ!$B$39:$B$782,J$11)+'СЕТ СН'!$F$14+СВЦЭМ!$D$10+'СЕТ СН'!$F$5-'СЕТ СН'!$F$24</f>
        <v>1781.5395442500001</v>
      </c>
      <c r="K15" s="36">
        <f>SUMIFS(СВЦЭМ!$D$39:$D$782,СВЦЭМ!$A$39:$A$782,$A15,СВЦЭМ!$B$39:$B$782,K$11)+'СЕТ СН'!$F$14+СВЦЭМ!$D$10+'СЕТ СН'!$F$5-'СЕТ СН'!$F$24</f>
        <v>1799.2051772300001</v>
      </c>
      <c r="L15" s="36">
        <f>SUMIFS(СВЦЭМ!$D$39:$D$782,СВЦЭМ!$A$39:$A$782,$A15,СВЦЭМ!$B$39:$B$782,L$11)+'СЕТ СН'!$F$14+СВЦЭМ!$D$10+'СЕТ СН'!$F$5-'СЕТ СН'!$F$24</f>
        <v>1797.90370011</v>
      </c>
      <c r="M15" s="36">
        <f>SUMIFS(СВЦЭМ!$D$39:$D$782,СВЦЭМ!$A$39:$A$782,$A15,СВЦЭМ!$B$39:$B$782,M$11)+'СЕТ СН'!$F$14+СВЦЭМ!$D$10+'СЕТ СН'!$F$5-'СЕТ СН'!$F$24</f>
        <v>1797.0435634700002</v>
      </c>
      <c r="N15" s="36">
        <f>SUMIFS(СВЦЭМ!$D$39:$D$782,СВЦЭМ!$A$39:$A$782,$A15,СВЦЭМ!$B$39:$B$782,N$11)+'СЕТ СН'!$F$14+СВЦЭМ!$D$10+'СЕТ СН'!$F$5-'СЕТ СН'!$F$24</f>
        <v>1787.1085207200001</v>
      </c>
      <c r="O15" s="36">
        <f>SUMIFS(СВЦЭМ!$D$39:$D$782,СВЦЭМ!$A$39:$A$782,$A15,СВЦЭМ!$B$39:$B$782,O$11)+'СЕТ СН'!$F$14+СВЦЭМ!$D$10+'СЕТ СН'!$F$5-'СЕТ СН'!$F$24</f>
        <v>1836.24852715</v>
      </c>
      <c r="P15" s="36">
        <f>SUMIFS(СВЦЭМ!$D$39:$D$782,СВЦЭМ!$A$39:$A$782,$A15,СВЦЭМ!$B$39:$B$782,P$11)+'СЕТ СН'!$F$14+СВЦЭМ!$D$10+'СЕТ СН'!$F$5-'СЕТ СН'!$F$24</f>
        <v>1839.74176835</v>
      </c>
      <c r="Q15" s="36">
        <f>SUMIFS(СВЦЭМ!$D$39:$D$782,СВЦЭМ!$A$39:$A$782,$A15,СВЦЭМ!$B$39:$B$782,Q$11)+'СЕТ СН'!$F$14+СВЦЭМ!$D$10+'СЕТ СН'!$F$5-'СЕТ СН'!$F$24</f>
        <v>1835.2034316200002</v>
      </c>
      <c r="R15" s="36">
        <f>SUMIFS(СВЦЭМ!$D$39:$D$782,СВЦЭМ!$A$39:$A$782,$A15,СВЦЭМ!$B$39:$B$782,R$11)+'СЕТ СН'!$F$14+СВЦЭМ!$D$10+'СЕТ СН'!$F$5-'СЕТ СН'!$F$24</f>
        <v>1778.9007766499999</v>
      </c>
      <c r="S15" s="36">
        <f>SUMIFS(СВЦЭМ!$D$39:$D$782,СВЦЭМ!$A$39:$A$782,$A15,СВЦЭМ!$B$39:$B$782,S$11)+'СЕТ СН'!$F$14+СВЦЭМ!$D$10+'СЕТ СН'!$F$5-'СЕТ СН'!$F$24</f>
        <v>1784.98336999</v>
      </c>
      <c r="T15" s="36">
        <f>SUMIFS(СВЦЭМ!$D$39:$D$782,СВЦЭМ!$A$39:$A$782,$A15,СВЦЭМ!$B$39:$B$782,T$11)+'СЕТ СН'!$F$14+СВЦЭМ!$D$10+'СЕТ СН'!$F$5-'СЕТ СН'!$F$24</f>
        <v>1755.9899644900001</v>
      </c>
      <c r="U15" s="36">
        <f>SUMIFS(СВЦЭМ!$D$39:$D$782,СВЦЭМ!$A$39:$A$782,$A15,СВЦЭМ!$B$39:$B$782,U$11)+'СЕТ СН'!$F$14+СВЦЭМ!$D$10+'СЕТ СН'!$F$5-'СЕТ СН'!$F$24</f>
        <v>1724.2353331300001</v>
      </c>
      <c r="V15" s="36">
        <f>SUMIFS(СВЦЭМ!$D$39:$D$782,СВЦЭМ!$A$39:$A$782,$A15,СВЦЭМ!$B$39:$B$782,V$11)+'СЕТ СН'!$F$14+СВЦЭМ!$D$10+'СЕТ СН'!$F$5-'СЕТ СН'!$F$24</f>
        <v>1730.1384752200001</v>
      </c>
      <c r="W15" s="36">
        <f>SUMIFS(СВЦЭМ!$D$39:$D$782,СВЦЭМ!$A$39:$A$782,$A15,СВЦЭМ!$B$39:$B$782,W$11)+'СЕТ СН'!$F$14+СВЦЭМ!$D$10+'СЕТ СН'!$F$5-'СЕТ СН'!$F$24</f>
        <v>1734.05538368</v>
      </c>
      <c r="X15" s="36">
        <f>SUMIFS(СВЦЭМ!$D$39:$D$782,СВЦЭМ!$A$39:$A$782,$A15,СВЦЭМ!$B$39:$B$782,X$11)+'СЕТ СН'!$F$14+СВЦЭМ!$D$10+'СЕТ СН'!$F$5-'СЕТ СН'!$F$24</f>
        <v>1708.5776432100001</v>
      </c>
      <c r="Y15" s="36">
        <f>SUMIFS(СВЦЭМ!$D$39:$D$782,СВЦЭМ!$A$39:$A$782,$A15,СВЦЭМ!$B$39:$B$782,Y$11)+'СЕТ СН'!$F$14+СВЦЭМ!$D$10+'СЕТ СН'!$F$5-'СЕТ СН'!$F$24</f>
        <v>1674.9780490200001</v>
      </c>
    </row>
    <row r="16" spans="1:27" ht="15.75" x14ac:dyDescent="0.2">
      <c r="A16" s="35">
        <f t="shared" si="0"/>
        <v>44352</v>
      </c>
      <c r="B16" s="36">
        <f>SUMIFS(СВЦЭМ!$D$39:$D$782,СВЦЭМ!$A$39:$A$782,$A16,СВЦЭМ!$B$39:$B$782,B$11)+'СЕТ СН'!$F$14+СВЦЭМ!$D$10+'СЕТ СН'!$F$5-'СЕТ СН'!$F$24</f>
        <v>1658.4545234000002</v>
      </c>
      <c r="C16" s="36">
        <f>SUMIFS(СВЦЭМ!$D$39:$D$782,СВЦЭМ!$A$39:$A$782,$A16,СВЦЭМ!$B$39:$B$782,C$11)+'СЕТ СН'!$F$14+СВЦЭМ!$D$10+'СЕТ СН'!$F$5-'СЕТ СН'!$F$24</f>
        <v>1705.2747669700002</v>
      </c>
      <c r="D16" s="36">
        <f>SUMIFS(СВЦЭМ!$D$39:$D$782,СВЦЭМ!$A$39:$A$782,$A16,СВЦЭМ!$B$39:$B$782,D$11)+'СЕТ СН'!$F$14+СВЦЭМ!$D$10+'СЕТ СН'!$F$5-'СЕТ СН'!$F$24</f>
        <v>1776.0400357100002</v>
      </c>
      <c r="E16" s="36">
        <f>SUMIFS(СВЦЭМ!$D$39:$D$782,СВЦЭМ!$A$39:$A$782,$A16,СВЦЭМ!$B$39:$B$782,E$11)+'СЕТ СН'!$F$14+СВЦЭМ!$D$10+'СЕТ СН'!$F$5-'СЕТ СН'!$F$24</f>
        <v>1789.1843213000002</v>
      </c>
      <c r="F16" s="36">
        <f>SUMIFS(СВЦЭМ!$D$39:$D$782,СВЦЭМ!$A$39:$A$782,$A16,СВЦЭМ!$B$39:$B$782,F$11)+'СЕТ СН'!$F$14+СВЦЭМ!$D$10+'СЕТ СН'!$F$5-'СЕТ СН'!$F$24</f>
        <v>1792.2666005900001</v>
      </c>
      <c r="G16" s="36">
        <f>SUMIFS(СВЦЭМ!$D$39:$D$782,СВЦЭМ!$A$39:$A$782,$A16,СВЦЭМ!$B$39:$B$782,G$11)+'СЕТ СН'!$F$14+СВЦЭМ!$D$10+'СЕТ СН'!$F$5-'СЕТ СН'!$F$24</f>
        <v>1783.4045342200002</v>
      </c>
      <c r="H16" s="36">
        <f>SUMIFS(СВЦЭМ!$D$39:$D$782,СВЦЭМ!$A$39:$A$782,$A16,СВЦЭМ!$B$39:$B$782,H$11)+'СЕТ СН'!$F$14+СВЦЭМ!$D$10+'СЕТ СН'!$F$5-'СЕТ СН'!$F$24</f>
        <v>1758.6929809600001</v>
      </c>
      <c r="I16" s="36">
        <f>SUMIFS(СВЦЭМ!$D$39:$D$782,СВЦЭМ!$A$39:$A$782,$A16,СВЦЭМ!$B$39:$B$782,I$11)+'СЕТ СН'!$F$14+СВЦЭМ!$D$10+'СЕТ СН'!$F$5-'СЕТ СН'!$F$24</f>
        <v>1681.8889305600001</v>
      </c>
      <c r="J16" s="36">
        <f>SUMIFS(СВЦЭМ!$D$39:$D$782,СВЦЭМ!$A$39:$A$782,$A16,СВЦЭМ!$B$39:$B$782,J$11)+'СЕТ СН'!$F$14+СВЦЭМ!$D$10+'СЕТ СН'!$F$5-'СЕТ СН'!$F$24</f>
        <v>1687.77880099</v>
      </c>
      <c r="K16" s="36">
        <f>SUMIFS(СВЦЭМ!$D$39:$D$782,СВЦЭМ!$A$39:$A$782,$A16,СВЦЭМ!$B$39:$B$782,K$11)+'СЕТ СН'!$F$14+СВЦЭМ!$D$10+'СЕТ СН'!$F$5-'СЕТ СН'!$F$24</f>
        <v>1766.1963472500001</v>
      </c>
      <c r="L16" s="36">
        <f>SUMIFS(СВЦЭМ!$D$39:$D$782,СВЦЭМ!$A$39:$A$782,$A16,СВЦЭМ!$B$39:$B$782,L$11)+'СЕТ СН'!$F$14+СВЦЭМ!$D$10+'СЕТ СН'!$F$5-'СЕТ СН'!$F$24</f>
        <v>1771.43559951</v>
      </c>
      <c r="M16" s="36">
        <f>SUMIFS(СВЦЭМ!$D$39:$D$782,СВЦЭМ!$A$39:$A$782,$A16,СВЦЭМ!$B$39:$B$782,M$11)+'СЕТ СН'!$F$14+СВЦЭМ!$D$10+'СЕТ СН'!$F$5-'СЕТ СН'!$F$24</f>
        <v>1770.8971832000002</v>
      </c>
      <c r="N16" s="36">
        <f>SUMIFS(СВЦЭМ!$D$39:$D$782,СВЦЭМ!$A$39:$A$782,$A16,СВЦЭМ!$B$39:$B$782,N$11)+'СЕТ СН'!$F$14+СВЦЭМ!$D$10+'СЕТ СН'!$F$5-'СЕТ СН'!$F$24</f>
        <v>1766.13583171</v>
      </c>
      <c r="O16" s="36">
        <f>SUMIFS(СВЦЭМ!$D$39:$D$782,СВЦЭМ!$A$39:$A$782,$A16,СВЦЭМ!$B$39:$B$782,O$11)+'СЕТ СН'!$F$14+СВЦЭМ!$D$10+'СЕТ СН'!$F$5-'СЕТ СН'!$F$24</f>
        <v>1798.5134942100001</v>
      </c>
      <c r="P16" s="36">
        <f>SUMIFS(СВЦЭМ!$D$39:$D$782,СВЦЭМ!$A$39:$A$782,$A16,СВЦЭМ!$B$39:$B$782,P$11)+'СЕТ СН'!$F$14+СВЦЭМ!$D$10+'СЕТ СН'!$F$5-'СЕТ СН'!$F$24</f>
        <v>1800.2708849200001</v>
      </c>
      <c r="Q16" s="36">
        <f>SUMIFS(СВЦЭМ!$D$39:$D$782,СВЦЭМ!$A$39:$A$782,$A16,СВЦЭМ!$B$39:$B$782,Q$11)+'СЕТ СН'!$F$14+СВЦЭМ!$D$10+'СЕТ СН'!$F$5-'СЕТ СН'!$F$24</f>
        <v>1792.8422267300002</v>
      </c>
      <c r="R16" s="36">
        <f>SUMIFS(СВЦЭМ!$D$39:$D$782,СВЦЭМ!$A$39:$A$782,$A16,СВЦЭМ!$B$39:$B$782,R$11)+'СЕТ СН'!$F$14+СВЦЭМ!$D$10+'СЕТ СН'!$F$5-'СЕТ СН'!$F$24</f>
        <v>1735.3739053200002</v>
      </c>
      <c r="S16" s="36">
        <f>SUMIFS(СВЦЭМ!$D$39:$D$782,СВЦЭМ!$A$39:$A$782,$A16,СВЦЭМ!$B$39:$B$782,S$11)+'СЕТ СН'!$F$14+СВЦЭМ!$D$10+'СЕТ СН'!$F$5-'СЕТ СН'!$F$24</f>
        <v>1733.0664189700001</v>
      </c>
      <c r="T16" s="36">
        <f>SUMIFS(СВЦЭМ!$D$39:$D$782,СВЦЭМ!$A$39:$A$782,$A16,СВЦЭМ!$B$39:$B$782,T$11)+'СЕТ СН'!$F$14+СВЦЭМ!$D$10+'СЕТ СН'!$F$5-'СЕТ СН'!$F$24</f>
        <v>1720.4426705599999</v>
      </c>
      <c r="U16" s="36">
        <f>SUMIFS(СВЦЭМ!$D$39:$D$782,СВЦЭМ!$A$39:$A$782,$A16,СВЦЭМ!$B$39:$B$782,U$11)+'СЕТ СН'!$F$14+СВЦЭМ!$D$10+'СЕТ СН'!$F$5-'СЕТ СН'!$F$24</f>
        <v>1689.8988726900002</v>
      </c>
      <c r="V16" s="36">
        <f>SUMIFS(СВЦЭМ!$D$39:$D$782,СВЦЭМ!$A$39:$A$782,$A16,СВЦЭМ!$B$39:$B$782,V$11)+'СЕТ СН'!$F$14+СВЦЭМ!$D$10+'СЕТ СН'!$F$5-'СЕТ СН'!$F$24</f>
        <v>1667.5360685800001</v>
      </c>
      <c r="W16" s="36">
        <f>SUMIFS(СВЦЭМ!$D$39:$D$782,СВЦЭМ!$A$39:$A$782,$A16,СВЦЭМ!$B$39:$B$782,W$11)+'СЕТ СН'!$F$14+СВЦЭМ!$D$10+'СЕТ СН'!$F$5-'СЕТ СН'!$F$24</f>
        <v>1671.7295156</v>
      </c>
      <c r="X16" s="36">
        <f>SUMIFS(СВЦЭМ!$D$39:$D$782,СВЦЭМ!$A$39:$A$782,$A16,СВЦЭМ!$B$39:$B$782,X$11)+'СЕТ СН'!$F$14+СВЦЭМ!$D$10+'СЕТ СН'!$F$5-'СЕТ СН'!$F$24</f>
        <v>1670.3549370800001</v>
      </c>
      <c r="Y16" s="36">
        <f>SUMIFS(СВЦЭМ!$D$39:$D$782,СВЦЭМ!$A$39:$A$782,$A16,СВЦЭМ!$B$39:$B$782,Y$11)+'СЕТ СН'!$F$14+СВЦЭМ!$D$10+'СЕТ СН'!$F$5-'СЕТ СН'!$F$24</f>
        <v>1657.1380719200001</v>
      </c>
    </row>
    <row r="17" spans="1:25" ht="15.75" x14ac:dyDescent="0.2">
      <c r="A17" s="35">
        <f t="shared" si="0"/>
        <v>44353</v>
      </c>
      <c r="B17" s="36">
        <f>SUMIFS(СВЦЭМ!$D$39:$D$782,СВЦЭМ!$A$39:$A$782,$A17,СВЦЭМ!$B$39:$B$782,B$11)+'СЕТ СН'!$F$14+СВЦЭМ!$D$10+'СЕТ СН'!$F$5-'СЕТ СН'!$F$24</f>
        <v>1687.5659583400002</v>
      </c>
      <c r="C17" s="36">
        <f>SUMIFS(СВЦЭМ!$D$39:$D$782,СВЦЭМ!$A$39:$A$782,$A17,СВЦЭМ!$B$39:$B$782,C$11)+'СЕТ СН'!$F$14+СВЦЭМ!$D$10+'СЕТ СН'!$F$5-'СЕТ СН'!$F$24</f>
        <v>1711.9725908099999</v>
      </c>
      <c r="D17" s="36">
        <f>SUMIFS(СВЦЭМ!$D$39:$D$782,СВЦЭМ!$A$39:$A$782,$A17,СВЦЭМ!$B$39:$B$782,D$11)+'СЕТ СН'!$F$14+СВЦЭМ!$D$10+'СЕТ СН'!$F$5-'СЕТ СН'!$F$24</f>
        <v>1784.25760934</v>
      </c>
      <c r="E17" s="36">
        <f>SUMIFS(СВЦЭМ!$D$39:$D$782,СВЦЭМ!$A$39:$A$782,$A17,СВЦЭМ!$B$39:$B$782,E$11)+'СЕТ СН'!$F$14+СВЦЭМ!$D$10+'СЕТ СН'!$F$5-'СЕТ СН'!$F$24</f>
        <v>1798.3486600000001</v>
      </c>
      <c r="F17" s="36">
        <f>SUMIFS(СВЦЭМ!$D$39:$D$782,СВЦЭМ!$A$39:$A$782,$A17,СВЦЭМ!$B$39:$B$782,F$11)+'СЕТ СН'!$F$14+СВЦЭМ!$D$10+'СЕТ СН'!$F$5-'СЕТ СН'!$F$24</f>
        <v>1799.6858914600002</v>
      </c>
      <c r="G17" s="36">
        <f>SUMIFS(СВЦЭМ!$D$39:$D$782,СВЦЭМ!$A$39:$A$782,$A17,СВЦЭМ!$B$39:$B$782,G$11)+'СЕТ СН'!$F$14+СВЦЭМ!$D$10+'СЕТ СН'!$F$5-'СЕТ СН'!$F$24</f>
        <v>1798.9538083500001</v>
      </c>
      <c r="H17" s="36">
        <f>SUMIFS(СВЦЭМ!$D$39:$D$782,СВЦЭМ!$A$39:$A$782,$A17,СВЦЭМ!$B$39:$B$782,H$11)+'СЕТ СН'!$F$14+СВЦЭМ!$D$10+'СЕТ СН'!$F$5-'СЕТ СН'!$F$24</f>
        <v>1789.06240566</v>
      </c>
      <c r="I17" s="36">
        <f>SUMIFS(СВЦЭМ!$D$39:$D$782,СВЦЭМ!$A$39:$A$782,$A17,СВЦЭМ!$B$39:$B$782,I$11)+'СЕТ СН'!$F$14+СВЦЭМ!$D$10+'СЕТ СН'!$F$5-'СЕТ СН'!$F$24</f>
        <v>1697.3237989200002</v>
      </c>
      <c r="J17" s="36">
        <f>SUMIFS(СВЦЭМ!$D$39:$D$782,СВЦЭМ!$A$39:$A$782,$A17,СВЦЭМ!$B$39:$B$782,J$11)+'СЕТ СН'!$F$14+СВЦЭМ!$D$10+'СЕТ СН'!$F$5-'СЕТ СН'!$F$24</f>
        <v>1665.3806801800001</v>
      </c>
      <c r="K17" s="36">
        <f>SUMIFS(СВЦЭМ!$D$39:$D$782,СВЦЭМ!$A$39:$A$782,$A17,СВЦЭМ!$B$39:$B$782,K$11)+'СЕТ СН'!$F$14+СВЦЭМ!$D$10+'СЕТ СН'!$F$5-'СЕТ СН'!$F$24</f>
        <v>1687.8170042900001</v>
      </c>
      <c r="L17" s="36">
        <f>SUMIFS(СВЦЭМ!$D$39:$D$782,СВЦЭМ!$A$39:$A$782,$A17,СВЦЭМ!$B$39:$B$782,L$11)+'СЕТ СН'!$F$14+СВЦЭМ!$D$10+'СЕТ СН'!$F$5-'СЕТ СН'!$F$24</f>
        <v>1701.1334191200001</v>
      </c>
      <c r="M17" s="36">
        <f>SUMIFS(СВЦЭМ!$D$39:$D$782,СВЦЭМ!$A$39:$A$782,$A17,СВЦЭМ!$B$39:$B$782,M$11)+'СЕТ СН'!$F$14+СВЦЭМ!$D$10+'СЕТ СН'!$F$5-'СЕТ СН'!$F$24</f>
        <v>1717.4522957300001</v>
      </c>
      <c r="N17" s="36">
        <f>SUMIFS(СВЦЭМ!$D$39:$D$782,СВЦЭМ!$A$39:$A$782,$A17,СВЦЭМ!$B$39:$B$782,N$11)+'СЕТ СН'!$F$14+СВЦЭМ!$D$10+'СЕТ СН'!$F$5-'СЕТ СН'!$F$24</f>
        <v>1751.07989258</v>
      </c>
      <c r="O17" s="36">
        <f>SUMIFS(СВЦЭМ!$D$39:$D$782,СВЦЭМ!$A$39:$A$782,$A17,СВЦЭМ!$B$39:$B$782,O$11)+'СЕТ СН'!$F$14+СВЦЭМ!$D$10+'СЕТ СН'!$F$5-'СЕТ СН'!$F$24</f>
        <v>1776.96745031</v>
      </c>
      <c r="P17" s="36">
        <f>SUMIFS(СВЦЭМ!$D$39:$D$782,СВЦЭМ!$A$39:$A$782,$A17,СВЦЭМ!$B$39:$B$782,P$11)+'СЕТ СН'!$F$14+СВЦЭМ!$D$10+'СЕТ СН'!$F$5-'СЕТ СН'!$F$24</f>
        <v>1778.8238586900002</v>
      </c>
      <c r="Q17" s="36">
        <f>SUMIFS(СВЦЭМ!$D$39:$D$782,СВЦЭМ!$A$39:$A$782,$A17,СВЦЭМ!$B$39:$B$782,Q$11)+'СЕТ СН'!$F$14+СВЦЭМ!$D$10+'СЕТ СН'!$F$5-'СЕТ СН'!$F$24</f>
        <v>1779.4387994799999</v>
      </c>
      <c r="R17" s="36">
        <f>SUMIFS(СВЦЭМ!$D$39:$D$782,СВЦЭМ!$A$39:$A$782,$A17,СВЦЭМ!$B$39:$B$782,R$11)+'СЕТ СН'!$F$14+СВЦЭМ!$D$10+'СЕТ СН'!$F$5-'СЕТ СН'!$F$24</f>
        <v>1732.8569483800002</v>
      </c>
      <c r="S17" s="36">
        <f>SUMIFS(СВЦЭМ!$D$39:$D$782,СВЦЭМ!$A$39:$A$782,$A17,СВЦЭМ!$B$39:$B$782,S$11)+'СЕТ СН'!$F$14+СВЦЭМ!$D$10+'СЕТ СН'!$F$5-'СЕТ СН'!$F$24</f>
        <v>1703.0396775900001</v>
      </c>
      <c r="T17" s="36">
        <f>SUMIFS(СВЦЭМ!$D$39:$D$782,СВЦЭМ!$A$39:$A$782,$A17,СВЦЭМ!$B$39:$B$782,T$11)+'СЕТ СН'!$F$14+СВЦЭМ!$D$10+'СЕТ СН'!$F$5-'СЕТ СН'!$F$24</f>
        <v>1685.1956033400002</v>
      </c>
      <c r="U17" s="36">
        <f>SUMIFS(СВЦЭМ!$D$39:$D$782,СВЦЭМ!$A$39:$A$782,$A17,СВЦЭМ!$B$39:$B$782,U$11)+'СЕТ СН'!$F$14+СВЦЭМ!$D$10+'СЕТ СН'!$F$5-'СЕТ СН'!$F$24</f>
        <v>1683.38412423</v>
      </c>
      <c r="V17" s="36">
        <f>SUMIFS(СВЦЭМ!$D$39:$D$782,СВЦЭМ!$A$39:$A$782,$A17,СВЦЭМ!$B$39:$B$782,V$11)+'СЕТ СН'!$F$14+СВЦЭМ!$D$10+'СЕТ СН'!$F$5-'СЕТ СН'!$F$24</f>
        <v>1685.46478695</v>
      </c>
      <c r="W17" s="36">
        <f>SUMIFS(СВЦЭМ!$D$39:$D$782,СВЦЭМ!$A$39:$A$782,$A17,СВЦЭМ!$B$39:$B$782,W$11)+'СЕТ СН'!$F$14+СВЦЭМ!$D$10+'СЕТ СН'!$F$5-'СЕТ СН'!$F$24</f>
        <v>1706.0395207900001</v>
      </c>
      <c r="X17" s="36">
        <f>SUMIFS(СВЦЭМ!$D$39:$D$782,СВЦЭМ!$A$39:$A$782,$A17,СВЦЭМ!$B$39:$B$782,X$11)+'СЕТ СН'!$F$14+СВЦЭМ!$D$10+'СЕТ СН'!$F$5-'СЕТ СН'!$F$24</f>
        <v>1699.60699578</v>
      </c>
      <c r="Y17" s="36">
        <f>SUMIFS(СВЦЭМ!$D$39:$D$782,СВЦЭМ!$A$39:$A$782,$A17,СВЦЭМ!$B$39:$B$782,Y$11)+'СЕТ СН'!$F$14+СВЦЭМ!$D$10+'СЕТ СН'!$F$5-'СЕТ СН'!$F$24</f>
        <v>1670.2592171599999</v>
      </c>
    </row>
    <row r="18" spans="1:25" ht="15.75" x14ac:dyDescent="0.2">
      <c r="A18" s="35">
        <f t="shared" si="0"/>
        <v>44354</v>
      </c>
      <c r="B18" s="36">
        <f>SUMIFS(СВЦЭМ!$D$39:$D$782,СВЦЭМ!$A$39:$A$782,$A18,СВЦЭМ!$B$39:$B$782,B$11)+'СЕТ СН'!$F$14+СВЦЭМ!$D$10+'СЕТ СН'!$F$5-'СЕТ СН'!$F$24</f>
        <v>1651.5931159199999</v>
      </c>
      <c r="C18" s="36">
        <f>SUMIFS(СВЦЭМ!$D$39:$D$782,СВЦЭМ!$A$39:$A$782,$A18,СВЦЭМ!$B$39:$B$782,C$11)+'СЕТ СН'!$F$14+СВЦЭМ!$D$10+'СЕТ СН'!$F$5-'СЕТ СН'!$F$24</f>
        <v>1717.35074227</v>
      </c>
      <c r="D18" s="36">
        <f>SUMIFS(СВЦЭМ!$D$39:$D$782,СВЦЭМ!$A$39:$A$782,$A18,СВЦЭМ!$B$39:$B$782,D$11)+'СЕТ СН'!$F$14+СВЦЭМ!$D$10+'СЕТ СН'!$F$5-'СЕТ СН'!$F$24</f>
        <v>1790.5039450900001</v>
      </c>
      <c r="E18" s="36">
        <f>SUMIFS(СВЦЭМ!$D$39:$D$782,СВЦЭМ!$A$39:$A$782,$A18,СВЦЭМ!$B$39:$B$782,E$11)+'СЕТ СН'!$F$14+СВЦЭМ!$D$10+'СЕТ СН'!$F$5-'СЕТ СН'!$F$24</f>
        <v>1809.96512119</v>
      </c>
      <c r="F18" s="36">
        <f>SUMIFS(СВЦЭМ!$D$39:$D$782,СВЦЭМ!$A$39:$A$782,$A18,СВЦЭМ!$B$39:$B$782,F$11)+'СЕТ СН'!$F$14+СВЦЭМ!$D$10+'СЕТ СН'!$F$5-'СЕТ СН'!$F$24</f>
        <v>1809.43058165</v>
      </c>
      <c r="G18" s="36">
        <f>SUMIFS(СВЦЭМ!$D$39:$D$782,СВЦЭМ!$A$39:$A$782,$A18,СВЦЭМ!$B$39:$B$782,G$11)+'СЕТ СН'!$F$14+СВЦЭМ!$D$10+'СЕТ СН'!$F$5-'СЕТ СН'!$F$24</f>
        <v>1797.1693435400002</v>
      </c>
      <c r="H18" s="36">
        <f>SUMIFS(СВЦЭМ!$D$39:$D$782,СВЦЭМ!$A$39:$A$782,$A18,СВЦЭМ!$B$39:$B$782,H$11)+'СЕТ СН'!$F$14+СВЦЭМ!$D$10+'СЕТ СН'!$F$5-'СЕТ СН'!$F$24</f>
        <v>1769.6237908500002</v>
      </c>
      <c r="I18" s="36">
        <f>SUMIFS(СВЦЭМ!$D$39:$D$782,СВЦЭМ!$A$39:$A$782,$A18,СВЦЭМ!$B$39:$B$782,I$11)+'СЕТ СН'!$F$14+СВЦЭМ!$D$10+'СЕТ СН'!$F$5-'СЕТ СН'!$F$24</f>
        <v>1687.7116059</v>
      </c>
      <c r="J18" s="36">
        <f>SUMIFS(СВЦЭМ!$D$39:$D$782,СВЦЭМ!$A$39:$A$782,$A18,СВЦЭМ!$B$39:$B$782,J$11)+'СЕТ СН'!$F$14+СВЦЭМ!$D$10+'СЕТ СН'!$F$5-'СЕТ СН'!$F$24</f>
        <v>1687.5284019000001</v>
      </c>
      <c r="K18" s="36">
        <f>SUMIFS(СВЦЭМ!$D$39:$D$782,СВЦЭМ!$A$39:$A$782,$A18,СВЦЭМ!$B$39:$B$782,K$11)+'СЕТ СН'!$F$14+СВЦЭМ!$D$10+'СЕТ СН'!$F$5-'СЕТ СН'!$F$24</f>
        <v>1713.59240576</v>
      </c>
      <c r="L18" s="36">
        <f>SUMIFS(СВЦЭМ!$D$39:$D$782,СВЦЭМ!$A$39:$A$782,$A18,СВЦЭМ!$B$39:$B$782,L$11)+'СЕТ СН'!$F$14+СВЦЭМ!$D$10+'СЕТ СН'!$F$5-'СЕТ СН'!$F$24</f>
        <v>1725.8376632200002</v>
      </c>
      <c r="M18" s="36">
        <f>SUMIFS(СВЦЭМ!$D$39:$D$782,СВЦЭМ!$A$39:$A$782,$A18,СВЦЭМ!$B$39:$B$782,M$11)+'СЕТ СН'!$F$14+СВЦЭМ!$D$10+'СЕТ СН'!$F$5-'СЕТ СН'!$F$24</f>
        <v>1712.54787833</v>
      </c>
      <c r="N18" s="36">
        <f>SUMIFS(СВЦЭМ!$D$39:$D$782,СВЦЭМ!$A$39:$A$782,$A18,СВЦЭМ!$B$39:$B$782,N$11)+'СЕТ СН'!$F$14+СВЦЭМ!$D$10+'СЕТ СН'!$F$5-'СЕТ СН'!$F$24</f>
        <v>1737.4958485699999</v>
      </c>
      <c r="O18" s="36">
        <f>SUMIFS(СВЦЭМ!$D$39:$D$782,СВЦЭМ!$A$39:$A$782,$A18,СВЦЭМ!$B$39:$B$782,O$11)+'СЕТ СН'!$F$14+СВЦЭМ!$D$10+'СЕТ СН'!$F$5-'СЕТ СН'!$F$24</f>
        <v>1776.13575369</v>
      </c>
      <c r="P18" s="36">
        <f>SUMIFS(СВЦЭМ!$D$39:$D$782,СВЦЭМ!$A$39:$A$782,$A18,СВЦЭМ!$B$39:$B$782,P$11)+'СЕТ СН'!$F$14+СВЦЭМ!$D$10+'СЕТ СН'!$F$5-'СЕТ СН'!$F$24</f>
        <v>1786.1316615400001</v>
      </c>
      <c r="Q18" s="36">
        <f>SUMIFS(СВЦЭМ!$D$39:$D$782,СВЦЭМ!$A$39:$A$782,$A18,СВЦЭМ!$B$39:$B$782,Q$11)+'СЕТ СН'!$F$14+СВЦЭМ!$D$10+'СЕТ СН'!$F$5-'СЕТ СН'!$F$24</f>
        <v>1790.7689264300002</v>
      </c>
      <c r="R18" s="36">
        <f>SUMIFS(СВЦЭМ!$D$39:$D$782,СВЦЭМ!$A$39:$A$782,$A18,СВЦЭМ!$B$39:$B$782,R$11)+'СЕТ СН'!$F$14+СВЦЭМ!$D$10+'СЕТ СН'!$F$5-'СЕТ СН'!$F$24</f>
        <v>1733.5515295800001</v>
      </c>
      <c r="S18" s="36">
        <f>SUMIFS(СВЦЭМ!$D$39:$D$782,СВЦЭМ!$A$39:$A$782,$A18,СВЦЭМ!$B$39:$B$782,S$11)+'СЕТ СН'!$F$14+СВЦЭМ!$D$10+'СЕТ СН'!$F$5-'СЕТ СН'!$F$24</f>
        <v>1688.4585539899999</v>
      </c>
      <c r="T18" s="36">
        <f>SUMIFS(СВЦЭМ!$D$39:$D$782,СВЦЭМ!$A$39:$A$782,$A18,СВЦЭМ!$B$39:$B$782,T$11)+'СЕТ СН'!$F$14+СВЦЭМ!$D$10+'СЕТ СН'!$F$5-'СЕТ СН'!$F$24</f>
        <v>1694.81152939</v>
      </c>
      <c r="U18" s="36">
        <f>SUMIFS(СВЦЭМ!$D$39:$D$782,СВЦЭМ!$A$39:$A$782,$A18,СВЦЭМ!$B$39:$B$782,U$11)+'СЕТ СН'!$F$14+СВЦЭМ!$D$10+'СЕТ СН'!$F$5-'СЕТ СН'!$F$24</f>
        <v>1706.9999212900002</v>
      </c>
      <c r="V18" s="36">
        <f>SUMIFS(СВЦЭМ!$D$39:$D$782,СВЦЭМ!$A$39:$A$782,$A18,СВЦЭМ!$B$39:$B$782,V$11)+'СЕТ СН'!$F$14+СВЦЭМ!$D$10+'СЕТ СН'!$F$5-'СЕТ СН'!$F$24</f>
        <v>1725.3198567100001</v>
      </c>
      <c r="W18" s="36">
        <f>SUMIFS(СВЦЭМ!$D$39:$D$782,СВЦЭМ!$A$39:$A$782,$A18,СВЦЭМ!$B$39:$B$782,W$11)+'СЕТ СН'!$F$14+СВЦЭМ!$D$10+'СЕТ СН'!$F$5-'СЕТ СН'!$F$24</f>
        <v>1742.7147830500001</v>
      </c>
      <c r="X18" s="36">
        <f>SUMIFS(СВЦЭМ!$D$39:$D$782,СВЦЭМ!$A$39:$A$782,$A18,СВЦЭМ!$B$39:$B$782,X$11)+'СЕТ СН'!$F$14+СВЦЭМ!$D$10+'СЕТ СН'!$F$5-'СЕТ СН'!$F$24</f>
        <v>1728.96358278</v>
      </c>
      <c r="Y18" s="36">
        <f>SUMIFS(СВЦЭМ!$D$39:$D$782,СВЦЭМ!$A$39:$A$782,$A18,СВЦЭМ!$B$39:$B$782,Y$11)+'СЕТ СН'!$F$14+СВЦЭМ!$D$10+'СЕТ СН'!$F$5-'СЕТ СН'!$F$24</f>
        <v>1652.0759319399999</v>
      </c>
    </row>
    <row r="19" spans="1:25" ht="15.75" x14ac:dyDescent="0.2">
      <c r="A19" s="35">
        <f t="shared" si="0"/>
        <v>44355</v>
      </c>
      <c r="B19" s="36">
        <f>SUMIFS(СВЦЭМ!$D$39:$D$782,СВЦЭМ!$A$39:$A$782,$A19,СВЦЭМ!$B$39:$B$782,B$11)+'СЕТ СН'!$F$14+СВЦЭМ!$D$10+'СЕТ СН'!$F$5-'СЕТ СН'!$F$24</f>
        <v>1635.4204633600002</v>
      </c>
      <c r="C19" s="36">
        <f>SUMIFS(СВЦЭМ!$D$39:$D$782,СВЦЭМ!$A$39:$A$782,$A19,СВЦЭМ!$B$39:$B$782,C$11)+'СЕТ СН'!$F$14+СВЦЭМ!$D$10+'СЕТ СН'!$F$5-'СЕТ СН'!$F$24</f>
        <v>1710.8936211800001</v>
      </c>
      <c r="D19" s="36">
        <f>SUMIFS(СВЦЭМ!$D$39:$D$782,СВЦЭМ!$A$39:$A$782,$A19,СВЦЭМ!$B$39:$B$782,D$11)+'СЕТ СН'!$F$14+СВЦЭМ!$D$10+'СЕТ СН'!$F$5-'СЕТ СН'!$F$24</f>
        <v>1791.3912784200002</v>
      </c>
      <c r="E19" s="36">
        <f>SUMIFS(СВЦЭМ!$D$39:$D$782,СВЦЭМ!$A$39:$A$782,$A19,СВЦЭМ!$B$39:$B$782,E$11)+'СЕТ СН'!$F$14+СВЦЭМ!$D$10+'СЕТ СН'!$F$5-'СЕТ СН'!$F$24</f>
        <v>1807.2286872700001</v>
      </c>
      <c r="F19" s="36">
        <f>SUMIFS(СВЦЭМ!$D$39:$D$782,СВЦЭМ!$A$39:$A$782,$A19,СВЦЭМ!$B$39:$B$782,F$11)+'СЕТ СН'!$F$14+СВЦЭМ!$D$10+'СЕТ СН'!$F$5-'СЕТ СН'!$F$24</f>
        <v>1804.2113978000002</v>
      </c>
      <c r="G19" s="36">
        <f>SUMIFS(СВЦЭМ!$D$39:$D$782,СВЦЭМ!$A$39:$A$782,$A19,СВЦЭМ!$B$39:$B$782,G$11)+'СЕТ СН'!$F$14+СВЦЭМ!$D$10+'СЕТ СН'!$F$5-'СЕТ СН'!$F$24</f>
        <v>1794.3491113499999</v>
      </c>
      <c r="H19" s="36">
        <f>SUMIFS(СВЦЭМ!$D$39:$D$782,СВЦЭМ!$A$39:$A$782,$A19,СВЦЭМ!$B$39:$B$782,H$11)+'СЕТ СН'!$F$14+СВЦЭМ!$D$10+'СЕТ СН'!$F$5-'СЕТ СН'!$F$24</f>
        <v>1747.8734444800002</v>
      </c>
      <c r="I19" s="36">
        <f>SUMIFS(СВЦЭМ!$D$39:$D$782,СВЦЭМ!$A$39:$A$782,$A19,СВЦЭМ!$B$39:$B$782,I$11)+'СЕТ СН'!$F$14+СВЦЭМ!$D$10+'СЕТ СН'!$F$5-'СЕТ СН'!$F$24</f>
        <v>1666.4004556499999</v>
      </c>
      <c r="J19" s="36">
        <f>SUMIFS(СВЦЭМ!$D$39:$D$782,СВЦЭМ!$A$39:$A$782,$A19,СВЦЭМ!$B$39:$B$782,J$11)+'СЕТ СН'!$F$14+СВЦЭМ!$D$10+'СЕТ СН'!$F$5-'СЕТ СН'!$F$24</f>
        <v>1645.6633210800001</v>
      </c>
      <c r="K19" s="36">
        <f>SUMIFS(СВЦЭМ!$D$39:$D$782,СВЦЭМ!$A$39:$A$782,$A19,СВЦЭМ!$B$39:$B$782,K$11)+'СЕТ СН'!$F$14+СВЦЭМ!$D$10+'СЕТ СН'!$F$5-'СЕТ СН'!$F$24</f>
        <v>1647.8850327099999</v>
      </c>
      <c r="L19" s="36">
        <f>SUMIFS(СВЦЭМ!$D$39:$D$782,СВЦЭМ!$A$39:$A$782,$A19,СВЦЭМ!$B$39:$B$782,L$11)+'СЕТ СН'!$F$14+СВЦЭМ!$D$10+'СЕТ СН'!$F$5-'СЕТ СН'!$F$24</f>
        <v>1647.62465064</v>
      </c>
      <c r="M19" s="36">
        <f>SUMIFS(СВЦЭМ!$D$39:$D$782,СВЦЭМ!$A$39:$A$782,$A19,СВЦЭМ!$B$39:$B$782,M$11)+'СЕТ СН'!$F$14+СВЦЭМ!$D$10+'СЕТ СН'!$F$5-'СЕТ СН'!$F$24</f>
        <v>1658.0290311000001</v>
      </c>
      <c r="N19" s="36">
        <f>SUMIFS(СВЦЭМ!$D$39:$D$782,СВЦЭМ!$A$39:$A$782,$A19,СВЦЭМ!$B$39:$B$782,N$11)+'СЕТ СН'!$F$14+СВЦЭМ!$D$10+'СЕТ СН'!$F$5-'СЕТ СН'!$F$24</f>
        <v>1702.4892708900002</v>
      </c>
      <c r="O19" s="36">
        <f>SUMIFS(СВЦЭМ!$D$39:$D$782,СВЦЭМ!$A$39:$A$782,$A19,СВЦЭМ!$B$39:$B$782,O$11)+'СЕТ СН'!$F$14+СВЦЭМ!$D$10+'СЕТ СН'!$F$5-'СЕТ СН'!$F$24</f>
        <v>1748.1482330399999</v>
      </c>
      <c r="P19" s="36">
        <f>SUMIFS(СВЦЭМ!$D$39:$D$782,СВЦЭМ!$A$39:$A$782,$A19,СВЦЭМ!$B$39:$B$782,P$11)+'СЕТ СН'!$F$14+СВЦЭМ!$D$10+'СЕТ СН'!$F$5-'СЕТ СН'!$F$24</f>
        <v>1752.96575555</v>
      </c>
      <c r="Q19" s="36">
        <f>SUMIFS(СВЦЭМ!$D$39:$D$782,СВЦЭМ!$A$39:$A$782,$A19,СВЦЭМ!$B$39:$B$782,Q$11)+'СЕТ СН'!$F$14+СВЦЭМ!$D$10+'СЕТ СН'!$F$5-'СЕТ СН'!$F$24</f>
        <v>1754.370087</v>
      </c>
      <c r="R19" s="36">
        <f>SUMIFS(СВЦЭМ!$D$39:$D$782,СВЦЭМ!$A$39:$A$782,$A19,СВЦЭМ!$B$39:$B$782,R$11)+'СЕТ СН'!$F$14+СВЦЭМ!$D$10+'СЕТ СН'!$F$5-'СЕТ СН'!$F$24</f>
        <v>1702.6749314200001</v>
      </c>
      <c r="S19" s="36">
        <f>SUMIFS(СВЦЭМ!$D$39:$D$782,СВЦЭМ!$A$39:$A$782,$A19,СВЦЭМ!$B$39:$B$782,S$11)+'СЕТ СН'!$F$14+СВЦЭМ!$D$10+'СЕТ СН'!$F$5-'СЕТ СН'!$F$24</f>
        <v>1648.15863476</v>
      </c>
      <c r="T19" s="36">
        <f>SUMIFS(СВЦЭМ!$D$39:$D$782,СВЦЭМ!$A$39:$A$782,$A19,СВЦЭМ!$B$39:$B$782,T$11)+'СЕТ СН'!$F$14+СВЦЭМ!$D$10+'СЕТ СН'!$F$5-'СЕТ СН'!$F$24</f>
        <v>1629.5072659299999</v>
      </c>
      <c r="U19" s="36">
        <f>SUMIFS(СВЦЭМ!$D$39:$D$782,СВЦЭМ!$A$39:$A$782,$A19,СВЦЭМ!$B$39:$B$782,U$11)+'СЕТ СН'!$F$14+СВЦЭМ!$D$10+'СЕТ СН'!$F$5-'СЕТ СН'!$F$24</f>
        <v>1622.3443511099999</v>
      </c>
      <c r="V19" s="36">
        <f>SUMIFS(СВЦЭМ!$D$39:$D$782,СВЦЭМ!$A$39:$A$782,$A19,СВЦЭМ!$B$39:$B$782,V$11)+'СЕТ СН'!$F$14+СВЦЭМ!$D$10+'СЕТ СН'!$F$5-'СЕТ СН'!$F$24</f>
        <v>1620.9762731200001</v>
      </c>
      <c r="W19" s="36">
        <f>SUMIFS(СВЦЭМ!$D$39:$D$782,СВЦЭМ!$A$39:$A$782,$A19,СВЦЭМ!$B$39:$B$782,W$11)+'СЕТ СН'!$F$14+СВЦЭМ!$D$10+'СЕТ СН'!$F$5-'СЕТ СН'!$F$24</f>
        <v>1638.82010876</v>
      </c>
      <c r="X19" s="36">
        <f>SUMIFS(СВЦЭМ!$D$39:$D$782,СВЦЭМ!$A$39:$A$782,$A19,СВЦЭМ!$B$39:$B$782,X$11)+'СЕТ СН'!$F$14+СВЦЭМ!$D$10+'СЕТ СН'!$F$5-'СЕТ СН'!$F$24</f>
        <v>1623.9445875900001</v>
      </c>
      <c r="Y19" s="36">
        <f>SUMIFS(СВЦЭМ!$D$39:$D$782,СВЦЭМ!$A$39:$A$782,$A19,СВЦЭМ!$B$39:$B$782,Y$11)+'СЕТ СН'!$F$14+СВЦЭМ!$D$10+'СЕТ СН'!$F$5-'СЕТ СН'!$F$24</f>
        <v>1609.3313992799999</v>
      </c>
    </row>
    <row r="20" spans="1:25" ht="15.75" x14ac:dyDescent="0.2">
      <c r="A20" s="35">
        <f t="shared" si="0"/>
        <v>44356</v>
      </c>
      <c r="B20" s="36">
        <f>SUMIFS(СВЦЭМ!$D$39:$D$782,СВЦЭМ!$A$39:$A$782,$A20,СВЦЭМ!$B$39:$B$782,B$11)+'СЕТ СН'!$F$14+СВЦЭМ!$D$10+'СЕТ СН'!$F$5-'СЕТ СН'!$F$24</f>
        <v>1650.3784882800001</v>
      </c>
      <c r="C20" s="36">
        <f>SUMIFS(СВЦЭМ!$D$39:$D$782,СВЦЭМ!$A$39:$A$782,$A20,СВЦЭМ!$B$39:$B$782,C$11)+'СЕТ СН'!$F$14+СВЦЭМ!$D$10+'СЕТ СН'!$F$5-'СЕТ СН'!$F$24</f>
        <v>1720.06327837</v>
      </c>
      <c r="D20" s="36">
        <f>SUMIFS(СВЦЭМ!$D$39:$D$782,СВЦЭМ!$A$39:$A$782,$A20,СВЦЭМ!$B$39:$B$782,D$11)+'СЕТ СН'!$F$14+СВЦЭМ!$D$10+'СЕТ СН'!$F$5-'СЕТ СН'!$F$24</f>
        <v>1788.1458446199999</v>
      </c>
      <c r="E20" s="36">
        <f>SUMIFS(СВЦЭМ!$D$39:$D$782,СВЦЭМ!$A$39:$A$782,$A20,СВЦЭМ!$B$39:$B$782,E$11)+'СЕТ СН'!$F$14+СВЦЭМ!$D$10+'СЕТ СН'!$F$5-'СЕТ СН'!$F$24</f>
        <v>1797.91278315</v>
      </c>
      <c r="F20" s="36">
        <f>SUMIFS(СВЦЭМ!$D$39:$D$782,СВЦЭМ!$A$39:$A$782,$A20,СВЦЭМ!$B$39:$B$782,F$11)+'СЕТ СН'!$F$14+СВЦЭМ!$D$10+'СЕТ СН'!$F$5-'СЕТ СН'!$F$24</f>
        <v>1797.99377491</v>
      </c>
      <c r="G20" s="36">
        <f>SUMIFS(СВЦЭМ!$D$39:$D$782,СВЦЭМ!$A$39:$A$782,$A20,СВЦЭМ!$B$39:$B$782,G$11)+'СЕТ СН'!$F$14+СВЦЭМ!$D$10+'СЕТ СН'!$F$5-'СЕТ СН'!$F$24</f>
        <v>1783.34451799</v>
      </c>
      <c r="H20" s="36">
        <f>SUMIFS(СВЦЭМ!$D$39:$D$782,СВЦЭМ!$A$39:$A$782,$A20,СВЦЭМ!$B$39:$B$782,H$11)+'СЕТ СН'!$F$14+СВЦЭМ!$D$10+'СЕТ СН'!$F$5-'СЕТ СН'!$F$24</f>
        <v>1745.47436496</v>
      </c>
      <c r="I20" s="36">
        <f>SUMIFS(СВЦЭМ!$D$39:$D$782,СВЦЭМ!$A$39:$A$782,$A20,СВЦЭМ!$B$39:$B$782,I$11)+'СЕТ СН'!$F$14+СВЦЭМ!$D$10+'СЕТ СН'!$F$5-'СЕТ СН'!$F$24</f>
        <v>1666.3425677600001</v>
      </c>
      <c r="J20" s="36">
        <f>SUMIFS(СВЦЭМ!$D$39:$D$782,СВЦЭМ!$A$39:$A$782,$A20,СВЦЭМ!$B$39:$B$782,J$11)+'СЕТ СН'!$F$14+СВЦЭМ!$D$10+'СЕТ СН'!$F$5-'СЕТ СН'!$F$24</f>
        <v>1650.3742648000002</v>
      </c>
      <c r="K20" s="36">
        <f>SUMIFS(СВЦЭМ!$D$39:$D$782,СВЦЭМ!$A$39:$A$782,$A20,СВЦЭМ!$B$39:$B$782,K$11)+'СЕТ СН'!$F$14+СВЦЭМ!$D$10+'СЕТ СН'!$F$5-'СЕТ СН'!$F$24</f>
        <v>1657.4636404299999</v>
      </c>
      <c r="L20" s="36">
        <f>SUMIFS(СВЦЭМ!$D$39:$D$782,СВЦЭМ!$A$39:$A$782,$A20,СВЦЭМ!$B$39:$B$782,L$11)+'СЕТ СН'!$F$14+СВЦЭМ!$D$10+'СЕТ СН'!$F$5-'СЕТ СН'!$F$24</f>
        <v>1662.40415097</v>
      </c>
      <c r="M20" s="36">
        <f>SUMIFS(СВЦЭМ!$D$39:$D$782,СВЦЭМ!$A$39:$A$782,$A20,СВЦЭМ!$B$39:$B$782,M$11)+'СЕТ СН'!$F$14+СВЦЭМ!$D$10+'СЕТ СН'!$F$5-'СЕТ СН'!$F$24</f>
        <v>1672.39834036</v>
      </c>
      <c r="N20" s="36">
        <f>SUMIFS(СВЦЭМ!$D$39:$D$782,СВЦЭМ!$A$39:$A$782,$A20,СВЦЭМ!$B$39:$B$782,N$11)+'СЕТ СН'!$F$14+СВЦЭМ!$D$10+'СЕТ СН'!$F$5-'СЕТ СН'!$F$24</f>
        <v>1713.56465824</v>
      </c>
      <c r="O20" s="36">
        <f>SUMIFS(СВЦЭМ!$D$39:$D$782,СВЦЭМ!$A$39:$A$782,$A20,СВЦЭМ!$B$39:$B$782,O$11)+'СЕТ СН'!$F$14+СВЦЭМ!$D$10+'СЕТ СН'!$F$5-'СЕТ СН'!$F$24</f>
        <v>1770.13003751</v>
      </c>
      <c r="P20" s="36">
        <f>SUMIFS(СВЦЭМ!$D$39:$D$782,СВЦЭМ!$A$39:$A$782,$A20,СВЦЭМ!$B$39:$B$782,P$11)+'СЕТ СН'!$F$14+СВЦЭМ!$D$10+'СЕТ СН'!$F$5-'СЕТ СН'!$F$24</f>
        <v>1768.75451742</v>
      </c>
      <c r="Q20" s="36">
        <f>SUMIFS(СВЦЭМ!$D$39:$D$782,СВЦЭМ!$A$39:$A$782,$A20,СВЦЭМ!$B$39:$B$782,Q$11)+'СЕТ СН'!$F$14+СВЦЭМ!$D$10+'СЕТ СН'!$F$5-'СЕТ СН'!$F$24</f>
        <v>1760.6346023900001</v>
      </c>
      <c r="R20" s="36">
        <f>SUMIFS(СВЦЭМ!$D$39:$D$782,СВЦЭМ!$A$39:$A$782,$A20,СВЦЭМ!$B$39:$B$782,R$11)+'СЕТ СН'!$F$14+СВЦЭМ!$D$10+'СЕТ СН'!$F$5-'СЕТ СН'!$F$24</f>
        <v>1706.42174778</v>
      </c>
      <c r="S20" s="36">
        <f>SUMIFS(СВЦЭМ!$D$39:$D$782,СВЦЭМ!$A$39:$A$782,$A20,СВЦЭМ!$B$39:$B$782,S$11)+'СЕТ СН'!$F$14+СВЦЭМ!$D$10+'СЕТ СН'!$F$5-'СЕТ СН'!$F$24</f>
        <v>1648.2462670300001</v>
      </c>
      <c r="T20" s="36">
        <f>SUMIFS(СВЦЭМ!$D$39:$D$782,СВЦЭМ!$A$39:$A$782,$A20,СВЦЭМ!$B$39:$B$782,T$11)+'СЕТ СН'!$F$14+СВЦЭМ!$D$10+'СЕТ СН'!$F$5-'СЕТ СН'!$F$24</f>
        <v>1630.0549977000001</v>
      </c>
      <c r="U20" s="36">
        <f>SUMIFS(СВЦЭМ!$D$39:$D$782,СВЦЭМ!$A$39:$A$782,$A20,СВЦЭМ!$B$39:$B$782,U$11)+'СЕТ СН'!$F$14+СВЦЭМ!$D$10+'СЕТ СН'!$F$5-'СЕТ СН'!$F$24</f>
        <v>1613.7109519200001</v>
      </c>
      <c r="V20" s="36">
        <f>SUMIFS(СВЦЭМ!$D$39:$D$782,СВЦЭМ!$A$39:$A$782,$A20,СВЦЭМ!$B$39:$B$782,V$11)+'СЕТ СН'!$F$14+СВЦЭМ!$D$10+'СЕТ СН'!$F$5-'СЕТ СН'!$F$24</f>
        <v>1617.6228855300001</v>
      </c>
      <c r="W20" s="36">
        <f>SUMIFS(СВЦЭМ!$D$39:$D$782,СВЦЭМ!$A$39:$A$782,$A20,СВЦЭМ!$B$39:$B$782,W$11)+'СЕТ СН'!$F$14+СВЦЭМ!$D$10+'СЕТ СН'!$F$5-'СЕТ СН'!$F$24</f>
        <v>1632.73748978</v>
      </c>
      <c r="X20" s="36">
        <f>SUMIFS(СВЦЭМ!$D$39:$D$782,СВЦЭМ!$A$39:$A$782,$A20,СВЦЭМ!$B$39:$B$782,X$11)+'СЕТ СН'!$F$14+СВЦЭМ!$D$10+'СЕТ СН'!$F$5-'СЕТ СН'!$F$24</f>
        <v>1624.08105381</v>
      </c>
      <c r="Y20" s="36">
        <f>SUMIFS(СВЦЭМ!$D$39:$D$782,СВЦЭМ!$A$39:$A$782,$A20,СВЦЭМ!$B$39:$B$782,Y$11)+'СЕТ СН'!$F$14+СВЦЭМ!$D$10+'СЕТ СН'!$F$5-'СЕТ СН'!$F$24</f>
        <v>1601.90899812</v>
      </c>
    </row>
    <row r="21" spans="1:25" ht="15.75" x14ac:dyDescent="0.2">
      <c r="A21" s="35">
        <f t="shared" si="0"/>
        <v>44357</v>
      </c>
      <c r="B21" s="36">
        <f>SUMIFS(СВЦЭМ!$D$39:$D$782,СВЦЭМ!$A$39:$A$782,$A21,СВЦЭМ!$B$39:$B$782,B$11)+'СЕТ СН'!$F$14+СВЦЭМ!$D$10+'СЕТ СН'!$F$5-'СЕТ СН'!$F$24</f>
        <v>1605.8739935100002</v>
      </c>
      <c r="C21" s="36">
        <f>SUMIFS(СВЦЭМ!$D$39:$D$782,СВЦЭМ!$A$39:$A$782,$A21,СВЦЭМ!$B$39:$B$782,C$11)+'СЕТ СН'!$F$14+СВЦЭМ!$D$10+'СЕТ СН'!$F$5-'СЕТ СН'!$F$24</f>
        <v>1659.95040152</v>
      </c>
      <c r="D21" s="36">
        <f>SUMIFS(СВЦЭМ!$D$39:$D$782,СВЦЭМ!$A$39:$A$782,$A21,СВЦЭМ!$B$39:$B$782,D$11)+'СЕТ СН'!$F$14+СВЦЭМ!$D$10+'СЕТ СН'!$F$5-'СЕТ СН'!$F$24</f>
        <v>1721.4267604000001</v>
      </c>
      <c r="E21" s="36">
        <f>SUMIFS(СВЦЭМ!$D$39:$D$782,СВЦЭМ!$A$39:$A$782,$A21,СВЦЭМ!$B$39:$B$782,E$11)+'СЕТ СН'!$F$14+СВЦЭМ!$D$10+'СЕТ СН'!$F$5-'СЕТ СН'!$F$24</f>
        <v>1738.5765544000001</v>
      </c>
      <c r="F21" s="36">
        <f>SUMIFS(СВЦЭМ!$D$39:$D$782,СВЦЭМ!$A$39:$A$782,$A21,СВЦЭМ!$B$39:$B$782,F$11)+'СЕТ СН'!$F$14+СВЦЭМ!$D$10+'СЕТ СН'!$F$5-'СЕТ СН'!$F$24</f>
        <v>1734.8487382500002</v>
      </c>
      <c r="G21" s="36">
        <f>SUMIFS(СВЦЭМ!$D$39:$D$782,СВЦЭМ!$A$39:$A$782,$A21,СВЦЭМ!$B$39:$B$782,G$11)+'СЕТ СН'!$F$14+СВЦЭМ!$D$10+'СЕТ СН'!$F$5-'СЕТ СН'!$F$24</f>
        <v>1724.1517011000001</v>
      </c>
      <c r="H21" s="36">
        <f>SUMIFS(СВЦЭМ!$D$39:$D$782,СВЦЭМ!$A$39:$A$782,$A21,СВЦЭМ!$B$39:$B$782,H$11)+'СЕТ СН'!$F$14+СВЦЭМ!$D$10+'СЕТ СН'!$F$5-'СЕТ СН'!$F$24</f>
        <v>1705.5618943700001</v>
      </c>
      <c r="I21" s="36">
        <f>SUMIFS(СВЦЭМ!$D$39:$D$782,СВЦЭМ!$A$39:$A$782,$A21,СВЦЭМ!$B$39:$B$782,I$11)+'СЕТ СН'!$F$14+СВЦЭМ!$D$10+'СЕТ СН'!$F$5-'СЕТ СН'!$F$24</f>
        <v>1664.4423248100002</v>
      </c>
      <c r="J21" s="36">
        <f>SUMIFS(СВЦЭМ!$D$39:$D$782,СВЦЭМ!$A$39:$A$782,$A21,СВЦЭМ!$B$39:$B$782,J$11)+'СЕТ СН'!$F$14+СВЦЭМ!$D$10+'СЕТ СН'!$F$5-'СЕТ СН'!$F$24</f>
        <v>1664.6443796200001</v>
      </c>
      <c r="K21" s="36">
        <f>SUMIFS(СВЦЭМ!$D$39:$D$782,СВЦЭМ!$A$39:$A$782,$A21,СВЦЭМ!$B$39:$B$782,K$11)+'СЕТ СН'!$F$14+СВЦЭМ!$D$10+'СЕТ СН'!$F$5-'СЕТ СН'!$F$24</f>
        <v>1668.8726948100002</v>
      </c>
      <c r="L21" s="36">
        <f>SUMIFS(СВЦЭМ!$D$39:$D$782,СВЦЭМ!$A$39:$A$782,$A21,СВЦЭМ!$B$39:$B$782,L$11)+'СЕТ СН'!$F$14+СВЦЭМ!$D$10+'СЕТ СН'!$F$5-'СЕТ СН'!$F$24</f>
        <v>1671.8919048299999</v>
      </c>
      <c r="M21" s="36">
        <f>SUMIFS(СВЦЭМ!$D$39:$D$782,СВЦЭМ!$A$39:$A$782,$A21,СВЦЭМ!$B$39:$B$782,M$11)+'СЕТ СН'!$F$14+СВЦЭМ!$D$10+'СЕТ СН'!$F$5-'СЕТ СН'!$F$24</f>
        <v>1676.41366485</v>
      </c>
      <c r="N21" s="36">
        <f>SUMIFS(СВЦЭМ!$D$39:$D$782,СВЦЭМ!$A$39:$A$782,$A21,СВЦЭМ!$B$39:$B$782,N$11)+'СЕТ СН'!$F$14+СВЦЭМ!$D$10+'СЕТ СН'!$F$5-'СЕТ СН'!$F$24</f>
        <v>1727.42266935</v>
      </c>
      <c r="O21" s="36">
        <f>SUMIFS(СВЦЭМ!$D$39:$D$782,СВЦЭМ!$A$39:$A$782,$A21,СВЦЭМ!$B$39:$B$782,O$11)+'СЕТ СН'!$F$14+СВЦЭМ!$D$10+'СЕТ СН'!$F$5-'СЕТ СН'!$F$24</f>
        <v>1772.5068018000002</v>
      </c>
      <c r="P21" s="36">
        <f>SUMIFS(СВЦЭМ!$D$39:$D$782,СВЦЭМ!$A$39:$A$782,$A21,СВЦЭМ!$B$39:$B$782,P$11)+'СЕТ СН'!$F$14+СВЦЭМ!$D$10+'СЕТ СН'!$F$5-'СЕТ СН'!$F$24</f>
        <v>1777.86667515</v>
      </c>
      <c r="Q21" s="36">
        <f>SUMIFS(СВЦЭМ!$D$39:$D$782,СВЦЭМ!$A$39:$A$782,$A21,СВЦЭМ!$B$39:$B$782,Q$11)+'СЕТ СН'!$F$14+СВЦЭМ!$D$10+'СЕТ СН'!$F$5-'СЕТ СН'!$F$24</f>
        <v>1779.2904132799999</v>
      </c>
      <c r="R21" s="36">
        <f>SUMIFS(СВЦЭМ!$D$39:$D$782,СВЦЭМ!$A$39:$A$782,$A21,СВЦЭМ!$B$39:$B$782,R$11)+'СЕТ СН'!$F$14+СВЦЭМ!$D$10+'СЕТ СН'!$F$5-'СЕТ СН'!$F$24</f>
        <v>1732.1984842400002</v>
      </c>
      <c r="S21" s="36">
        <f>SUMIFS(СВЦЭМ!$D$39:$D$782,СВЦЭМ!$A$39:$A$782,$A21,СВЦЭМ!$B$39:$B$782,S$11)+'СЕТ СН'!$F$14+СВЦЭМ!$D$10+'СЕТ СН'!$F$5-'СЕТ СН'!$F$24</f>
        <v>1672.6236247900001</v>
      </c>
      <c r="T21" s="36">
        <f>SUMIFS(СВЦЭМ!$D$39:$D$782,СВЦЭМ!$A$39:$A$782,$A21,СВЦЭМ!$B$39:$B$782,T$11)+'СЕТ СН'!$F$14+СВЦЭМ!$D$10+'СЕТ СН'!$F$5-'СЕТ СН'!$F$24</f>
        <v>1665.5531728599999</v>
      </c>
      <c r="U21" s="36">
        <f>SUMIFS(СВЦЭМ!$D$39:$D$782,СВЦЭМ!$A$39:$A$782,$A21,СВЦЭМ!$B$39:$B$782,U$11)+'СЕТ СН'!$F$14+СВЦЭМ!$D$10+'СЕТ СН'!$F$5-'СЕТ СН'!$F$24</f>
        <v>1649.1322514000001</v>
      </c>
      <c r="V21" s="36">
        <f>SUMIFS(СВЦЭМ!$D$39:$D$782,СВЦЭМ!$A$39:$A$782,$A21,СВЦЭМ!$B$39:$B$782,V$11)+'СЕТ СН'!$F$14+СВЦЭМ!$D$10+'СЕТ СН'!$F$5-'СЕТ СН'!$F$24</f>
        <v>1646.5035964100002</v>
      </c>
      <c r="W21" s="36">
        <f>SUMIFS(СВЦЭМ!$D$39:$D$782,СВЦЭМ!$A$39:$A$782,$A21,СВЦЭМ!$B$39:$B$782,W$11)+'СЕТ СН'!$F$14+СВЦЭМ!$D$10+'СЕТ СН'!$F$5-'СЕТ СН'!$F$24</f>
        <v>1656.8206879300001</v>
      </c>
      <c r="X21" s="36">
        <f>SUMIFS(СВЦЭМ!$D$39:$D$782,СВЦЭМ!$A$39:$A$782,$A21,СВЦЭМ!$B$39:$B$782,X$11)+'СЕТ СН'!$F$14+СВЦЭМ!$D$10+'СЕТ СН'!$F$5-'СЕТ СН'!$F$24</f>
        <v>1644.1259240300001</v>
      </c>
      <c r="Y21" s="36">
        <f>SUMIFS(СВЦЭМ!$D$39:$D$782,СВЦЭМ!$A$39:$A$782,$A21,СВЦЭМ!$B$39:$B$782,Y$11)+'СЕТ СН'!$F$14+СВЦЭМ!$D$10+'СЕТ СН'!$F$5-'СЕТ СН'!$F$24</f>
        <v>1627.1993800800001</v>
      </c>
    </row>
    <row r="22" spans="1:25" ht="15.75" x14ac:dyDescent="0.2">
      <c r="A22" s="35">
        <f t="shared" si="0"/>
        <v>44358</v>
      </c>
      <c r="B22" s="36">
        <f>SUMIFS(СВЦЭМ!$D$39:$D$782,СВЦЭМ!$A$39:$A$782,$A22,СВЦЭМ!$B$39:$B$782,B$11)+'СЕТ СН'!$F$14+СВЦЭМ!$D$10+'СЕТ СН'!$F$5-'СЕТ СН'!$F$24</f>
        <v>1653.0292629800001</v>
      </c>
      <c r="C22" s="36">
        <f>SUMIFS(СВЦЭМ!$D$39:$D$782,СВЦЭМ!$A$39:$A$782,$A22,СВЦЭМ!$B$39:$B$782,C$11)+'СЕТ СН'!$F$14+СВЦЭМ!$D$10+'СЕТ СН'!$F$5-'СЕТ СН'!$F$24</f>
        <v>1705.0530358200001</v>
      </c>
      <c r="D22" s="36">
        <f>SUMIFS(СВЦЭМ!$D$39:$D$782,СВЦЭМ!$A$39:$A$782,$A22,СВЦЭМ!$B$39:$B$782,D$11)+'СЕТ СН'!$F$14+СВЦЭМ!$D$10+'СЕТ СН'!$F$5-'СЕТ СН'!$F$24</f>
        <v>1763.1778723299999</v>
      </c>
      <c r="E22" s="36">
        <f>SUMIFS(СВЦЭМ!$D$39:$D$782,СВЦЭМ!$A$39:$A$782,$A22,СВЦЭМ!$B$39:$B$782,E$11)+'СЕТ СН'!$F$14+СВЦЭМ!$D$10+'СЕТ СН'!$F$5-'СЕТ СН'!$F$24</f>
        <v>1770.3825983000002</v>
      </c>
      <c r="F22" s="36">
        <f>SUMIFS(СВЦЭМ!$D$39:$D$782,СВЦЭМ!$A$39:$A$782,$A22,СВЦЭМ!$B$39:$B$782,F$11)+'СЕТ СН'!$F$14+СВЦЭМ!$D$10+'СЕТ СН'!$F$5-'СЕТ СН'!$F$24</f>
        <v>1767.0683300600001</v>
      </c>
      <c r="G22" s="36">
        <f>SUMIFS(СВЦЭМ!$D$39:$D$782,СВЦЭМ!$A$39:$A$782,$A22,СВЦЭМ!$B$39:$B$782,G$11)+'СЕТ СН'!$F$14+СВЦЭМ!$D$10+'СЕТ СН'!$F$5-'СЕТ СН'!$F$24</f>
        <v>1770.97620736</v>
      </c>
      <c r="H22" s="36">
        <f>SUMIFS(СВЦЭМ!$D$39:$D$782,СВЦЭМ!$A$39:$A$782,$A22,СВЦЭМ!$B$39:$B$782,H$11)+'СЕТ СН'!$F$14+СВЦЭМ!$D$10+'СЕТ СН'!$F$5-'СЕТ СН'!$F$24</f>
        <v>1737.1041567100001</v>
      </c>
      <c r="I22" s="36">
        <f>SUMIFS(СВЦЭМ!$D$39:$D$782,СВЦЭМ!$A$39:$A$782,$A22,СВЦЭМ!$B$39:$B$782,I$11)+'СЕТ СН'!$F$14+СВЦЭМ!$D$10+'СЕТ СН'!$F$5-'СЕТ СН'!$F$24</f>
        <v>1703.0854473200002</v>
      </c>
      <c r="J22" s="36">
        <f>SUMIFS(СВЦЭМ!$D$39:$D$782,СВЦЭМ!$A$39:$A$782,$A22,СВЦЭМ!$B$39:$B$782,J$11)+'СЕТ СН'!$F$14+СВЦЭМ!$D$10+'СЕТ СН'!$F$5-'СЕТ СН'!$F$24</f>
        <v>1693.58791926</v>
      </c>
      <c r="K22" s="36">
        <f>SUMIFS(СВЦЭМ!$D$39:$D$782,СВЦЭМ!$A$39:$A$782,$A22,СВЦЭМ!$B$39:$B$782,K$11)+'СЕТ СН'!$F$14+СВЦЭМ!$D$10+'СЕТ СН'!$F$5-'СЕТ СН'!$F$24</f>
        <v>1685.60615497</v>
      </c>
      <c r="L22" s="36">
        <f>SUMIFS(СВЦЭМ!$D$39:$D$782,СВЦЭМ!$A$39:$A$782,$A22,СВЦЭМ!$B$39:$B$782,L$11)+'СЕТ СН'!$F$14+СВЦЭМ!$D$10+'СЕТ СН'!$F$5-'СЕТ СН'!$F$24</f>
        <v>1685.6994635999999</v>
      </c>
      <c r="M22" s="36">
        <f>SUMIFS(СВЦЭМ!$D$39:$D$782,СВЦЭМ!$A$39:$A$782,$A22,СВЦЭМ!$B$39:$B$782,M$11)+'СЕТ СН'!$F$14+СВЦЭМ!$D$10+'СЕТ СН'!$F$5-'СЕТ СН'!$F$24</f>
        <v>1704.32279051</v>
      </c>
      <c r="N22" s="36">
        <f>SUMIFS(СВЦЭМ!$D$39:$D$782,СВЦЭМ!$A$39:$A$782,$A22,СВЦЭМ!$B$39:$B$782,N$11)+'СЕТ СН'!$F$14+СВЦЭМ!$D$10+'СЕТ СН'!$F$5-'СЕТ СН'!$F$24</f>
        <v>1748.1777482299999</v>
      </c>
      <c r="O22" s="36">
        <f>SUMIFS(СВЦЭМ!$D$39:$D$782,СВЦЭМ!$A$39:$A$782,$A22,СВЦЭМ!$B$39:$B$782,O$11)+'СЕТ СН'!$F$14+СВЦЭМ!$D$10+'СЕТ СН'!$F$5-'СЕТ СН'!$F$24</f>
        <v>1759.9163951400001</v>
      </c>
      <c r="P22" s="36">
        <f>SUMIFS(СВЦЭМ!$D$39:$D$782,СВЦЭМ!$A$39:$A$782,$A22,СВЦЭМ!$B$39:$B$782,P$11)+'СЕТ СН'!$F$14+СВЦЭМ!$D$10+'СЕТ СН'!$F$5-'СЕТ СН'!$F$24</f>
        <v>1756.0694739600001</v>
      </c>
      <c r="Q22" s="36">
        <f>SUMIFS(СВЦЭМ!$D$39:$D$782,СВЦЭМ!$A$39:$A$782,$A22,СВЦЭМ!$B$39:$B$782,Q$11)+'СЕТ СН'!$F$14+СВЦЭМ!$D$10+'СЕТ СН'!$F$5-'СЕТ СН'!$F$24</f>
        <v>1769.7944072600001</v>
      </c>
      <c r="R22" s="36">
        <f>SUMIFS(СВЦЭМ!$D$39:$D$782,СВЦЭМ!$A$39:$A$782,$A22,СВЦЭМ!$B$39:$B$782,R$11)+'СЕТ СН'!$F$14+СВЦЭМ!$D$10+'СЕТ СН'!$F$5-'СЕТ СН'!$F$24</f>
        <v>1736.3889012899999</v>
      </c>
      <c r="S22" s="36">
        <f>SUMIFS(СВЦЭМ!$D$39:$D$782,СВЦЭМ!$A$39:$A$782,$A22,СВЦЭМ!$B$39:$B$782,S$11)+'СЕТ СН'!$F$14+СВЦЭМ!$D$10+'СЕТ СН'!$F$5-'СЕТ СН'!$F$24</f>
        <v>1672.02123295</v>
      </c>
      <c r="T22" s="36">
        <f>SUMIFS(СВЦЭМ!$D$39:$D$782,СВЦЭМ!$A$39:$A$782,$A22,СВЦЭМ!$B$39:$B$782,T$11)+'СЕТ СН'!$F$14+СВЦЭМ!$D$10+'СЕТ СН'!$F$5-'СЕТ СН'!$F$24</f>
        <v>1611.0126564400002</v>
      </c>
      <c r="U22" s="36">
        <f>SUMIFS(СВЦЭМ!$D$39:$D$782,СВЦЭМ!$A$39:$A$782,$A22,СВЦЭМ!$B$39:$B$782,U$11)+'СЕТ СН'!$F$14+СВЦЭМ!$D$10+'СЕТ СН'!$F$5-'СЕТ СН'!$F$24</f>
        <v>1592.4672040099999</v>
      </c>
      <c r="V22" s="36">
        <f>SUMIFS(СВЦЭМ!$D$39:$D$782,СВЦЭМ!$A$39:$A$782,$A22,СВЦЭМ!$B$39:$B$782,V$11)+'СЕТ СН'!$F$14+СВЦЭМ!$D$10+'СЕТ СН'!$F$5-'СЕТ СН'!$F$24</f>
        <v>1606.2276672500002</v>
      </c>
      <c r="W22" s="36">
        <f>SUMIFS(СВЦЭМ!$D$39:$D$782,СВЦЭМ!$A$39:$A$782,$A22,СВЦЭМ!$B$39:$B$782,W$11)+'СЕТ СН'!$F$14+СВЦЭМ!$D$10+'СЕТ СН'!$F$5-'СЕТ СН'!$F$24</f>
        <v>1612.10913661</v>
      </c>
      <c r="X22" s="36">
        <f>SUMIFS(СВЦЭМ!$D$39:$D$782,СВЦЭМ!$A$39:$A$782,$A22,СВЦЭМ!$B$39:$B$782,X$11)+'СЕТ СН'!$F$14+СВЦЭМ!$D$10+'СЕТ СН'!$F$5-'СЕТ СН'!$F$24</f>
        <v>1629.6455735500001</v>
      </c>
      <c r="Y22" s="36">
        <f>SUMIFS(СВЦЭМ!$D$39:$D$782,СВЦЭМ!$A$39:$A$782,$A22,СВЦЭМ!$B$39:$B$782,Y$11)+'СЕТ СН'!$F$14+СВЦЭМ!$D$10+'СЕТ СН'!$F$5-'СЕТ СН'!$F$24</f>
        <v>1650.87670037</v>
      </c>
    </row>
    <row r="23" spans="1:25" ht="15.75" x14ac:dyDescent="0.2">
      <c r="A23" s="35">
        <f t="shared" si="0"/>
        <v>44359</v>
      </c>
      <c r="B23" s="36">
        <f>SUMIFS(СВЦЭМ!$D$39:$D$782,СВЦЭМ!$A$39:$A$782,$A23,СВЦЭМ!$B$39:$B$782,B$11)+'СЕТ СН'!$F$14+СВЦЭМ!$D$10+'СЕТ СН'!$F$5-'СЕТ СН'!$F$24</f>
        <v>1670.6615941099999</v>
      </c>
      <c r="C23" s="36">
        <f>SUMIFS(СВЦЭМ!$D$39:$D$782,СВЦЭМ!$A$39:$A$782,$A23,СВЦЭМ!$B$39:$B$782,C$11)+'СЕТ СН'!$F$14+СВЦЭМ!$D$10+'СЕТ СН'!$F$5-'СЕТ СН'!$F$24</f>
        <v>1706.3718733600001</v>
      </c>
      <c r="D23" s="36">
        <f>SUMIFS(СВЦЭМ!$D$39:$D$782,СВЦЭМ!$A$39:$A$782,$A23,СВЦЭМ!$B$39:$B$782,D$11)+'СЕТ СН'!$F$14+СВЦЭМ!$D$10+'СЕТ СН'!$F$5-'СЕТ СН'!$F$24</f>
        <v>1773.5876372100001</v>
      </c>
      <c r="E23" s="36">
        <f>SUMIFS(СВЦЭМ!$D$39:$D$782,СВЦЭМ!$A$39:$A$782,$A23,СВЦЭМ!$B$39:$B$782,E$11)+'СЕТ СН'!$F$14+СВЦЭМ!$D$10+'СЕТ СН'!$F$5-'СЕТ СН'!$F$24</f>
        <v>1775.1185450100002</v>
      </c>
      <c r="F23" s="36">
        <f>SUMIFS(СВЦЭМ!$D$39:$D$782,СВЦЭМ!$A$39:$A$782,$A23,СВЦЭМ!$B$39:$B$782,F$11)+'СЕТ СН'!$F$14+СВЦЭМ!$D$10+'СЕТ СН'!$F$5-'СЕТ СН'!$F$24</f>
        <v>1770.9334394100001</v>
      </c>
      <c r="G23" s="36">
        <f>SUMIFS(СВЦЭМ!$D$39:$D$782,СВЦЭМ!$A$39:$A$782,$A23,СВЦЭМ!$B$39:$B$782,G$11)+'СЕТ СН'!$F$14+СВЦЭМ!$D$10+'СЕТ СН'!$F$5-'СЕТ СН'!$F$24</f>
        <v>1772.1424028599999</v>
      </c>
      <c r="H23" s="36">
        <f>SUMIFS(СВЦЭМ!$D$39:$D$782,СВЦЭМ!$A$39:$A$782,$A23,СВЦЭМ!$B$39:$B$782,H$11)+'СЕТ СН'!$F$14+СВЦЭМ!$D$10+'СЕТ СН'!$F$5-'СЕТ СН'!$F$24</f>
        <v>1756.2616509300001</v>
      </c>
      <c r="I23" s="36">
        <f>SUMIFS(СВЦЭМ!$D$39:$D$782,СВЦЭМ!$A$39:$A$782,$A23,СВЦЭМ!$B$39:$B$782,I$11)+'СЕТ СН'!$F$14+СВЦЭМ!$D$10+'СЕТ СН'!$F$5-'СЕТ СН'!$F$24</f>
        <v>1704.3351528600001</v>
      </c>
      <c r="J23" s="36">
        <f>SUMIFS(СВЦЭМ!$D$39:$D$782,СВЦЭМ!$A$39:$A$782,$A23,СВЦЭМ!$B$39:$B$782,J$11)+'СЕТ СН'!$F$14+СВЦЭМ!$D$10+'СЕТ СН'!$F$5-'СЕТ СН'!$F$24</f>
        <v>1669.90108566</v>
      </c>
      <c r="K23" s="36">
        <f>SUMIFS(СВЦЭМ!$D$39:$D$782,СВЦЭМ!$A$39:$A$782,$A23,СВЦЭМ!$B$39:$B$782,K$11)+'СЕТ СН'!$F$14+СВЦЭМ!$D$10+'СЕТ СН'!$F$5-'СЕТ СН'!$F$24</f>
        <v>1644.2512524600002</v>
      </c>
      <c r="L23" s="36">
        <f>SUMIFS(СВЦЭМ!$D$39:$D$782,СВЦЭМ!$A$39:$A$782,$A23,СВЦЭМ!$B$39:$B$782,L$11)+'СЕТ СН'!$F$14+СВЦЭМ!$D$10+'СЕТ СН'!$F$5-'СЕТ СН'!$F$24</f>
        <v>1660.2501276200001</v>
      </c>
      <c r="M23" s="36">
        <f>SUMIFS(СВЦЭМ!$D$39:$D$782,СВЦЭМ!$A$39:$A$782,$A23,СВЦЭМ!$B$39:$B$782,M$11)+'СЕТ СН'!$F$14+СВЦЭМ!$D$10+'СЕТ СН'!$F$5-'СЕТ СН'!$F$24</f>
        <v>1664.9413064</v>
      </c>
      <c r="N23" s="36">
        <f>SUMIFS(СВЦЭМ!$D$39:$D$782,СВЦЭМ!$A$39:$A$782,$A23,СВЦЭМ!$B$39:$B$782,N$11)+'СЕТ СН'!$F$14+СВЦЭМ!$D$10+'СЕТ СН'!$F$5-'СЕТ СН'!$F$24</f>
        <v>1728.6624029500001</v>
      </c>
      <c r="O23" s="36">
        <f>SUMIFS(СВЦЭМ!$D$39:$D$782,СВЦЭМ!$A$39:$A$782,$A23,СВЦЭМ!$B$39:$B$782,O$11)+'СЕТ СН'!$F$14+СВЦЭМ!$D$10+'СЕТ СН'!$F$5-'СЕТ СН'!$F$24</f>
        <v>1751.2954634</v>
      </c>
      <c r="P23" s="36">
        <f>SUMIFS(СВЦЭМ!$D$39:$D$782,СВЦЭМ!$A$39:$A$782,$A23,СВЦЭМ!$B$39:$B$782,P$11)+'СЕТ СН'!$F$14+СВЦЭМ!$D$10+'СЕТ СН'!$F$5-'СЕТ СН'!$F$24</f>
        <v>1748.7419938800001</v>
      </c>
      <c r="Q23" s="36">
        <f>SUMIFS(СВЦЭМ!$D$39:$D$782,СВЦЭМ!$A$39:$A$782,$A23,СВЦЭМ!$B$39:$B$782,Q$11)+'СЕТ СН'!$F$14+СВЦЭМ!$D$10+'СЕТ СН'!$F$5-'СЕТ СН'!$F$24</f>
        <v>1745.08651895</v>
      </c>
      <c r="R23" s="36">
        <f>SUMIFS(СВЦЭМ!$D$39:$D$782,СВЦЭМ!$A$39:$A$782,$A23,СВЦЭМ!$B$39:$B$782,R$11)+'СЕТ СН'!$F$14+СВЦЭМ!$D$10+'СЕТ СН'!$F$5-'СЕТ СН'!$F$24</f>
        <v>1711.2397886000001</v>
      </c>
      <c r="S23" s="36">
        <f>SUMIFS(СВЦЭМ!$D$39:$D$782,СВЦЭМ!$A$39:$A$782,$A23,СВЦЭМ!$B$39:$B$782,S$11)+'СЕТ СН'!$F$14+СВЦЭМ!$D$10+'СЕТ СН'!$F$5-'СЕТ СН'!$F$24</f>
        <v>1670.9642886000001</v>
      </c>
      <c r="T23" s="36">
        <f>SUMIFS(СВЦЭМ!$D$39:$D$782,СВЦЭМ!$A$39:$A$782,$A23,СВЦЭМ!$B$39:$B$782,T$11)+'СЕТ СН'!$F$14+СВЦЭМ!$D$10+'СЕТ СН'!$F$5-'СЕТ СН'!$F$24</f>
        <v>1634.39184049</v>
      </c>
      <c r="U23" s="36">
        <f>SUMIFS(СВЦЭМ!$D$39:$D$782,СВЦЭМ!$A$39:$A$782,$A23,СВЦЭМ!$B$39:$B$782,U$11)+'СЕТ СН'!$F$14+СВЦЭМ!$D$10+'СЕТ СН'!$F$5-'СЕТ СН'!$F$24</f>
        <v>1635.4035536199999</v>
      </c>
      <c r="V23" s="36">
        <f>SUMIFS(СВЦЭМ!$D$39:$D$782,СВЦЭМ!$A$39:$A$782,$A23,СВЦЭМ!$B$39:$B$782,V$11)+'СЕТ СН'!$F$14+СВЦЭМ!$D$10+'СЕТ СН'!$F$5-'СЕТ СН'!$F$24</f>
        <v>1640.2609438200002</v>
      </c>
      <c r="W23" s="36">
        <f>SUMIFS(СВЦЭМ!$D$39:$D$782,СВЦЭМ!$A$39:$A$782,$A23,СВЦЭМ!$B$39:$B$782,W$11)+'СЕТ СН'!$F$14+СВЦЭМ!$D$10+'СЕТ СН'!$F$5-'СЕТ СН'!$F$24</f>
        <v>1599.89151038</v>
      </c>
      <c r="X23" s="36">
        <f>SUMIFS(СВЦЭМ!$D$39:$D$782,СВЦЭМ!$A$39:$A$782,$A23,СВЦЭМ!$B$39:$B$782,X$11)+'СЕТ СН'!$F$14+СВЦЭМ!$D$10+'СЕТ СН'!$F$5-'СЕТ СН'!$F$24</f>
        <v>1601.8581812400002</v>
      </c>
      <c r="Y23" s="36">
        <f>SUMIFS(СВЦЭМ!$D$39:$D$782,СВЦЭМ!$A$39:$A$782,$A23,СВЦЭМ!$B$39:$B$782,Y$11)+'СЕТ СН'!$F$14+СВЦЭМ!$D$10+'СЕТ СН'!$F$5-'СЕТ СН'!$F$24</f>
        <v>1627.94410356</v>
      </c>
    </row>
    <row r="24" spans="1:25" ht="15.75" x14ac:dyDescent="0.2">
      <c r="A24" s="35">
        <f t="shared" si="0"/>
        <v>44360</v>
      </c>
      <c r="B24" s="36">
        <f>SUMIFS(СВЦЭМ!$D$39:$D$782,СВЦЭМ!$A$39:$A$782,$A24,СВЦЭМ!$B$39:$B$782,B$11)+'СЕТ СН'!$F$14+СВЦЭМ!$D$10+'СЕТ СН'!$F$5-'СЕТ СН'!$F$24</f>
        <v>1644.4665363600002</v>
      </c>
      <c r="C24" s="36">
        <f>SUMIFS(СВЦЭМ!$D$39:$D$782,СВЦЭМ!$A$39:$A$782,$A24,СВЦЭМ!$B$39:$B$782,C$11)+'СЕТ СН'!$F$14+СВЦЭМ!$D$10+'СЕТ СН'!$F$5-'СЕТ СН'!$F$24</f>
        <v>1688.57516194</v>
      </c>
      <c r="D24" s="36">
        <f>SUMIFS(СВЦЭМ!$D$39:$D$782,СВЦЭМ!$A$39:$A$782,$A24,СВЦЭМ!$B$39:$B$782,D$11)+'СЕТ СН'!$F$14+СВЦЭМ!$D$10+'СЕТ СН'!$F$5-'СЕТ СН'!$F$24</f>
        <v>1762.03633777</v>
      </c>
      <c r="E24" s="36">
        <f>SUMIFS(СВЦЭМ!$D$39:$D$782,СВЦЭМ!$A$39:$A$782,$A24,СВЦЭМ!$B$39:$B$782,E$11)+'СЕТ СН'!$F$14+СВЦЭМ!$D$10+'СЕТ СН'!$F$5-'СЕТ СН'!$F$24</f>
        <v>1757.7730266200001</v>
      </c>
      <c r="F24" s="36">
        <f>SUMIFS(СВЦЭМ!$D$39:$D$782,СВЦЭМ!$A$39:$A$782,$A24,СВЦЭМ!$B$39:$B$782,F$11)+'СЕТ СН'!$F$14+СВЦЭМ!$D$10+'СЕТ СН'!$F$5-'СЕТ СН'!$F$24</f>
        <v>1748.5028325100002</v>
      </c>
      <c r="G24" s="36">
        <f>SUMIFS(СВЦЭМ!$D$39:$D$782,СВЦЭМ!$A$39:$A$782,$A24,СВЦЭМ!$B$39:$B$782,G$11)+'СЕТ СН'!$F$14+СВЦЭМ!$D$10+'СЕТ СН'!$F$5-'СЕТ СН'!$F$24</f>
        <v>1748.8732157600002</v>
      </c>
      <c r="H24" s="36">
        <f>SUMIFS(СВЦЭМ!$D$39:$D$782,СВЦЭМ!$A$39:$A$782,$A24,СВЦЭМ!$B$39:$B$782,H$11)+'СЕТ СН'!$F$14+СВЦЭМ!$D$10+'СЕТ СН'!$F$5-'СЕТ СН'!$F$24</f>
        <v>1753.7083794700002</v>
      </c>
      <c r="I24" s="36">
        <f>SUMIFS(СВЦЭМ!$D$39:$D$782,СВЦЭМ!$A$39:$A$782,$A24,СВЦЭМ!$B$39:$B$782,I$11)+'СЕТ СН'!$F$14+СВЦЭМ!$D$10+'СЕТ СН'!$F$5-'СЕТ СН'!$F$24</f>
        <v>1693.09232729</v>
      </c>
      <c r="J24" s="36">
        <f>SUMIFS(СВЦЭМ!$D$39:$D$782,СВЦЭМ!$A$39:$A$782,$A24,СВЦЭМ!$B$39:$B$782,J$11)+'СЕТ СН'!$F$14+СВЦЭМ!$D$10+'СЕТ СН'!$F$5-'СЕТ СН'!$F$24</f>
        <v>1647.23893817</v>
      </c>
      <c r="K24" s="36">
        <f>SUMIFS(СВЦЭМ!$D$39:$D$782,СВЦЭМ!$A$39:$A$782,$A24,СВЦЭМ!$B$39:$B$782,K$11)+'СЕТ СН'!$F$14+СВЦЭМ!$D$10+'СЕТ СН'!$F$5-'СЕТ СН'!$F$24</f>
        <v>1638.1798119700002</v>
      </c>
      <c r="L24" s="36">
        <f>SUMIFS(СВЦЭМ!$D$39:$D$782,СВЦЭМ!$A$39:$A$782,$A24,СВЦЭМ!$B$39:$B$782,L$11)+'СЕТ СН'!$F$14+СВЦЭМ!$D$10+'СЕТ СН'!$F$5-'СЕТ СН'!$F$24</f>
        <v>1655.7043748999999</v>
      </c>
      <c r="M24" s="36">
        <f>SUMIFS(СВЦЭМ!$D$39:$D$782,СВЦЭМ!$A$39:$A$782,$A24,СВЦЭМ!$B$39:$B$782,M$11)+'СЕТ СН'!$F$14+СВЦЭМ!$D$10+'СЕТ СН'!$F$5-'СЕТ СН'!$F$24</f>
        <v>1660.2096257100002</v>
      </c>
      <c r="N24" s="36">
        <f>SUMIFS(СВЦЭМ!$D$39:$D$782,СВЦЭМ!$A$39:$A$782,$A24,СВЦЭМ!$B$39:$B$782,N$11)+'СЕТ СН'!$F$14+СВЦЭМ!$D$10+'СЕТ СН'!$F$5-'СЕТ СН'!$F$24</f>
        <v>1734.1110882900002</v>
      </c>
      <c r="O24" s="36">
        <f>SUMIFS(СВЦЭМ!$D$39:$D$782,СВЦЭМ!$A$39:$A$782,$A24,СВЦЭМ!$B$39:$B$782,O$11)+'СЕТ СН'!$F$14+СВЦЭМ!$D$10+'СЕТ СН'!$F$5-'СЕТ СН'!$F$24</f>
        <v>1752.24605279</v>
      </c>
      <c r="P24" s="36">
        <f>SUMIFS(СВЦЭМ!$D$39:$D$782,СВЦЭМ!$A$39:$A$782,$A24,СВЦЭМ!$B$39:$B$782,P$11)+'СЕТ СН'!$F$14+СВЦЭМ!$D$10+'СЕТ СН'!$F$5-'СЕТ СН'!$F$24</f>
        <v>1750.5097599800001</v>
      </c>
      <c r="Q24" s="36">
        <f>SUMIFS(СВЦЭМ!$D$39:$D$782,СВЦЭМ!$A$39:$A$782,$A24,СВЦЭМ!$B$39:$B$782,Q$11)+'СЕТ СН'!$F$14+СВЦЭМ!$D$10+'СЕТ СН'!$F$5-'СЕТ СН'!$F$24</f>
        <v>1743.51987809</v>
      </c>
      <c r="R24" s="36">
        <f>SUMIFS(СВЦЭМ!$D$39:$D$782,СВЦЭМ!$A$39:$A$782,$A24,СВЦЭМ!$B$39:$B$782,R$11)+'СЕТ СН'!$F$14+СВЦЭМ!$D$10+'СЕТ СН'!$F$5-'СЕТ СН'!$F$24</f>
        <v>1709.17407069</v>
      </c>
      <c r="S24" s="36">
        <f>SUMIFS(СВЦЭМ!$D$39:$D$782,СВЦЭМ!$A$39:$A$782,$A24,СВЦЭМ!$B$39:$B$782,S$11)+'СЕТ СН'!$F$14+СВЦЭМ!$D$10+'СЕТ СН'!$F$5-'СЕТ СН'!$F$24</f>
        <v>1641.2705102499999</v>
      </c>
      <c r="T24" s="36">
        <f>SUMIFS(СВЦЭМ!$D$39:$D$782,СВЦЭМ!$A$39:$A$782,$A24,СВЦЭМ!$B$39:$B$782,T$11)+'СЕТ СН'!$F$14+СВЦЭМ!$D$10+'СЕТ СН'!$F$5-'СЕТ СН'!$F$24</f>
        <v>1645.27289539</v>
      </c>
      <c r="U24" s="36">
        <f>SUMIFS(СВЦЭМ!$D$39:$D$782,СВЦЭМ!$A$39:$A$782,$A24,СВЦЭМ!$B$39:$B$782,U$11)+'СЕТ СН'!$F$14+СВЦЭМ!$D$10+'СЕТ СН'!$F$5-'СЕТ СН'!$F$24</f>
        <v>1649.0111681400001</v>
      </c>
      <c r="V24" s="36">
        <f>SUMIFS(СВЦЭМ!$D$39:$D$782,СВЦЭМ!$A$39:$A$782,$A24,СВЦЭМ!$B$39:$B$782,V$11)+'СЕТ СН'!$F$14+СВЦЭМ!$D$10+'СЕТ СН'!$F$5-'СЕТ СН'!$F$24</f>
        <v>1614.58694504</v>
      </c>
      <c r="W24" s="36">
        <f>SUMIFS(СВЦЭМ!$D$39:$D$782,СВЦЭМ!$A$39:$A$782,$A24,СВЦЭМ!$B$39:$B$782,W$11)+'СЕТ СН'!$F$14+СВЦЭМ!$D$10+'СЕТ СН'!$F$5-'СЕТ СН'!$F$24</f>
        <v>1603.14337002</v>
      </c>
      <c r="X24" s="36">
        <f>SUMIFS(СВЦЭМ!$D$39:$D$782,СВЦЭМ!$A$39:$A$782,$A24,СВЦЭМ!$B$39:$B$782,X$11)+'СЕТ СН'!$F$14+СВЦЭМ!$D$10+'СЕТ СН'!$F$5-'СЕТ СН'!$F$24</f>
        <v>1601.6090130699999</v>
      </c>
      <c r="Y24" s="36">
        <f>SUMIFS(СВЦЭМ!$D$39:$D$782,СВЦЭМ!$A$39:$A$782,$A24,СВЦЭМ!$B$39:$B$782,Y$11)+'СЕТ СН'!$F$14+СВЦЭМ!$D$10+'СЕТ СН'!$F$5-'СЕТ СН'!$F$24</f>
        <v>1604.8535675200001</v>
      </c>
    </row>
    <row r="25" spans="1:25" ht="15.75" x14ac:dyDescent="0.2">
      <c r="A25" s="35">
        <f t="shared" si="0"/>
        <v>44361</v>
      </c>
      <c r="B25" s="36">
        <f>SUMIFS(СВЦЭМ!$D$39:$D$782,СВЦЭМ!$A$39:$A$782,$A25,СВЦЭМ!$B$39:$B$782,B$11)+'СЕТ СН'!$F$14+СВЦЭМ!$D$10+'СЕТ СН'!$F$5-'СЕТ СН'!$F$24</f>
        <v>1633.1437909800002</v>
      </c>
      <c r="C25" s="36">
        <f>SUMIFS(СВЦЭМ!$D$39:$D$782,СВЦЭМ!$A$39:$A$782,$A25,СВЦЭМ!$B$39:$B$782,C$11)+'СЕТ СН'!$F$14+СВЦЭМ!$D$10+'СЕТ СН'!$F$5-'СЕТ СН'!$F$24</f>
        <v>1712.9559486100002</v>
      </c>
      <c r="D25" s="36">
        <f>SUMIFS(СВЦЭМ!$D$39:$D$782,СВЦЭМ!$A$39:$A$782,$A25,СВЦЭМ!$B$39:$B$782,D$11)+'СЕТ СН'!$F$14+СВЦЭМ!$D$10+'СЕТ СН'!$F$5-'СЕТ СН'!$F$24</f>
        <v>1749.8830830100001</v>
      </c>
      <c r="E25" s="36">
        <f>SUMIFS(СВЦЭМ!$D$39:$D$782,СВЦЭМ!$A$39:$A$782,$A25,СВЦЭМ!$B$39:$B$782,E$11)+'СЕТ СН'!$F$14+СВЦЭМ!$D$10+'СЕТ СН'!$F$5-'СЕТ СН'!$F$24</f>
        <v>1768.0248803200002</v>
      </c>
      <c r="F25" s="36">
        <f>SUMIFS(СВЦЭМ!$D$39:$D$782,СВЦЭМ!$A$39:$A$782,$A25,СВЦЭМ!$B$39:$B$782,F$11)+'СЕТ СН'!$F$14+СВЦЭМ!$D$10+'СЕТ СН'!$F$5-'СЕТ СН'!$F$24</f>
        <v>1763.4847795200001</v>
      </c>
      <c r="G25" s="36">
        <f>SUMIFS(СВЦЭМ!$D$39:$D$782,СВЦЭМ!$A$39:$A$782,$A25,СВЦЭМ!$B$39:$B$782,G$11)+'СЕТ СН'!$F$14+СВЦЭМ!$D$10+'СЕТ СН'!$F$5-'СЕТ СН'!$F$24</f>
        <v>1765.6003912000001</v>
      </c>
      <c r="H25" s="36">
        <f>SUMIFS(СВЦЭМ!$D$39:$D$782,СВЦЭМ!$A$39:$A$782,$A25,СВЦЭМ!$B$39:$B$782,H$11)+'СЕТ СН'!$F$14+СВЦЭМ!$D$10+'СЕТ СН'!$F$5-'СЕТ СН'!$F$24</f>
        <v>1760.95341345</v>
      </c>
      <c r="I25" s="36">
        <f>SUMIFS(СВЦЭМ!$D$39:$D$782,СВЦЭМ!$A$39:$A$782,$A25,СВЦЭМ!$B$39:$B$782,I$11)+'СЕТ СН'!$F$14+СВЦЭМ!$D$10+'СЕТ СН'!$F$5-'СЕТ СН'!$F$24</f>
        <v>1714.3589620500002</v>
      </c>
      <c r="J25" s="36">
        <f>SUMIFS(СВЦЭМ!$D$39:$D$782,СВЦЭМ!$A$39:$A$782,$A25,СВЦЭМ!$B$39:$B$782,J$11)+'СЕТ СН'!$F$14+СВЦЭМ!$D$10+'СЕТ СН'!$F$5-'СЕТ СН'!$F$24</f>
        <v>1654.8508888199999</v>
      </c>
      <c r="K25" s="36">
        <f>SUMIFS(СВЦЭМ!$D$39:$D$782,СВЦЭМ!$A$39:$A$782,$A25,СВЦЭМ!$B$39:$B$782,K$11)+'СЕТ СН'!$F$14+СВЦЭМ!$D$10+'СЕТ СН'!$F$5-'СЕТ СН'!$F$24</f>
        <v>1645.2085639900001</v>
      </c>
      <c r="L25" s="36">
        <f>SUMIFS(СВЦЭМ!$D$39:$D$782,СВЦЭМ!$A$39:$A$782,$A25,СВЦЭМ!$B$39:$B$782,L$11)+'СЕТ СН'!$F$14+СВЦЭМ!$D$10+'СЕТ СН'!$F$5-'СЕТ СН'!$F$24</f>
        <v>1661.16916623</v>
      </c>
      <c r="M25" s="36">
        <f>SUMIFS(СВЦЭМ!$D$39:$D$782,СВЦЭМ!$A$39:$A$782,$A25,СВЦЭМ!$B$39:$B$782,M$11)+'СЕТ СН'!$F$14+СВЦЭМ!$D$10+'СЕТ СН'!$F$5-'СЕТ СН'!$F$24</f>
        <v>1658.6053410100001</v>
      </c>
      <c r="N25" s="36">
        <f>SUMIFS(СВЦЭМ!$D$39:$D$782,СВЦЭМ!$A$39:$A$782,$A25,СВЦЭМ!$B$39:$B$782,N$11)+'СЕТ СН'!$F$14+СВЦЭМ!$D$10+'СЕТ СН'!$F$5-'СЕТ СН'!$F$24</f>
        <v>1728.9718889200001</v>
      </c>
      <c r="O25" s="36">
        <f>SUMIFS(СВЦЭМ!$D$39:$D$782,СВЦЭМ!$A$39:$A$782,$A25,СВЦЭМ!$B$39:$B$782,O$11)+'СЕТ СН'!$F$14+СВЦЭМ!$D$10+'СЕТ СН'!$F$5-'СЕТ СН'!$F$24</f>
        <v>1749.7222129000002</v>
      </c>
      <c r="P25" s="36">
        <f>SUMIFS(СВЦЭМ!$D$39:$D$782,СВЦЭМ!$A$39:$A$782,$A25,СВЦЭМ!$B$39:$B$782,P$11)+'СЕТ СН'!$F$14+СВЦЭМ!$D$10+'СЕТ СН'!$F$5-'СЕТ СН'!$F$24</f>
        <v>1741.1213473600001</v>
      </c>
      <c r="Q25" s="36">
        <f>SUMIFS(СВЦЭМ!$D$39:$D$782,СВЦЭМ!$A$39:$A$782,$A25,СВЦЭМ!$B$39:$B$782,Q$11)+'СЕТ СН'!$F$14+СВЦЭМ!$D$10+'СЕТ СН'!$F$5-'СЕТ СН'!$F$24</f>
        <v>1735.07510974</v>
      </c>
      <c r="R25" s="36">
        <f>SUMIFS(СВЦЭМ!$D$39:$D$782,СВЦЭМ!$A$39:$A$782,$A25,СВЦЭМ!$B$39:$B$782,R$11)+'СЕТ СН'!$F$14+СВЦЭМ!$D$10+'СЕТ СН'!$F$5-'СЕТ СН'!$F$24</f>
        <v>1707.8650545600001</v>
      </c>
      <c r="S25" s="36">
        <f>SUMIFS(СВЦЭМ!$D$39:$D$782,СВЦЭМ!$A$39:$A$782,$A25,СВЦЭМ!$B$39:$B$782,S$11)+'СЕТ СН'!$F$14+СВЦЭМ!$D$10+'СЕТ СН'!$F$5-'СЕТ СН'!$F$24</f>
        <v>1636.12668446</v>
      </c>
      <c r="T25" s="36">
        <f>SUMIFS(СВЦЭМ!$D$39:$D$782,СВЦЭМ!$A$39:$A$782,$A25,СВЦЭМ!$B$39:$B$782,T$11)+'СЕТ СН'!$F$14+СВЦЭМ!$D$10+'СЕТ СН'!$F$5-'СЕТ СН'!$F$24</f>
        <v>1662.1717206799999</v>
      </c>
      <c r="U25" s="36">
        <f>SUMIFS(СВЦЭМ!$D$39:$D$782,СВЦЭМ!$A$39:$A$782,$A25,СВЦЭМ!$B$39:$B$782,U$11)+'СЕТ СН'!$F$14+СВЦЭМ!$D$10+'СЕТ СН'!$F$5-'СЕТ СН'!$F$24</f>
        <v>1669.6837837200001</v>
      </c>
      <c r="V25" s="36">
        <f>SUMIFS(СВЦЭМ!$D$39:$D$782,СВЦЭМ!$A$39:$A$782,$A25,СВЦЭМ!$B$39:$B$782,V$11)+'СЕТ СН'!$F$14+СВЦЭМ!$D$10+'СЕТ СН'!$F$5-'СЕТ СН'!$F$24</f>
        <v>1637.3268223300001</v>
      </c>
      <c r="W25" s="36">
        <f>SUMIFS(СВЦЭМ!$D$39:$D$782,СВЦЭМ!$A$39:$A$782,$A25,СВЦЭМ!$B$39:$B$782,W$11)+'СЕТ СН'!$F$14+СВЦЭМ!$D$10+'СЕТ СН'!$F$5-'СЕТ СН'!$F$24</f>
        <v>1599.01706663</v>
      </c>
      <c r="X25" s="36">
        <f>SUMIFS(СВЦЭМ!$D$39:$D$782,СВЦЭМ!$A$39:$A$782,$A25,СВЦЭМ!$B$39:$B$782,X$11)+'СЕТ СН'!$F$14+СВЦЭМ!$D$10+'СЕТ СН'!$F$5-'СЕТ СН'!$F$24</f>
        <v>1619.54217038</v>
      </c>
      <c r="Y25" s="36">
        <f>SUMIFS(СВЦЭМ!$D$39:$D$782,СВЦЭМ!$A$39:$A$782,$A25,СВЦЭМ!$B$39:$B$782,Y$11)+'СЕТ СН'!$F$14+СВЦЭМ!$D$10+'СЕТ СН'!$F$5-'СЕТ СН'!$F$24</f>
        <v>1640.8148012199999</v>
      </c>
    </row>
    <row r="26" spans="1:25" ht="15.75" x14ac:dyDescent="0.2">
      <c r="A26" s="35">
        <f t="shared" si="0"/>
        <v>44362</v>
      </c>
      <c r="B26" s="36">
        <f>SUMIFS(СВЦЭМ!$D$39:$D$782,СВЦЭМ!$A$39:$A$782,$A26,СВЦЭМ!$B$39:$B$782,B$11)+'СЕТ СН'!$F$14+СВЦЭМ!$D$10+'СЕТ СН'!$F$5-'СЕТ СН'!$F$24</f>
        <v>1650.12828343</v>
      </c>
      <c r="C26" s="36">
        <f>SUMIFS(СВЦЭМ!$D$39:$D$782,СВЦЭМ!$A$39:$A$782,$A26,СВЦЭМ!$B$39:$B$782,C$11)+'СЕТ СН'!$F$14+СВЦЭМ!$D$10+'СЕТ СН'!$F$5-'СЕТ СН'!$F$24</f>
        <v>1730.8692755000002</v>
      </c>
      <c r="D26" s="36">
        <f>SUMIFS(СВЦЭМ!$D$39:$D$782,СВЦЭМ!$A$39:$A$782,$A26,СВЦЭМ!$B$39:$B$782,D$11)+'СЕТ СН'!$F$14+СВЦЭМ!$D$10+'СЕТ СН'!$F$5-'СЕТ СН'!$F$24</f>
        <v>1758.5688254000002</v>
      </c>
      <c r="E26" s="36">
        <f>SUMIFS(СВЦЭМ!$D$39:$D$782,СВЦЭМ!$A$39:$A$782,$A26,СВЦЭМ!$B$39:$B$782,E$11)+'СЕТ СН'!$F$14+СВЦЭМ!$D$10+'СЕТ СН'!$F$5-'СЕТ СН'!$F$24</f>
        <v>1768.07969142</v>
      </c>
      <c r="F26" s="36">
        <f>SUMIFS(СВЦЭМ!$D$39:$D$782,СВЦЭМ!$A$39:$A$782,$A26,СВЦЭМ!$B$39:$B$782,F$11)+'СЕТ СН'!$F$14+СВЦЭМ!$D$10+'СЕТ СН'!$F$5-'СЕТ СН'!$F$24</f>
        <v>1752.8140612900002</v>
      </c>
      <c r="G26" s="36">
        <f>SUMIFS(СВЦЭМ!$D$39:$D$782,СВЦЭМ!$A$39:$A$782,$A26,СВЦЭМ!$B$39:$B$782,G$11)+'СЕТ СН'!$F$14+СВЦЭМ!$D$10+'СЕТ СН'!$F$5-'СЕТ СН'!$F$24</f>
        <v>1750.15546223</v>
      </c>
      <c r="H26" s="36">
        <f>SUMIFS(СВЦЭМ!$D$39:$D$782,СВЦЭМ!$A$39:$A$782,$A26,СВЦЭМ!$B$39:$B$782,H$11)+'СЕТ СН'!$F$14+СВЦЭМ!$D$10+'СЕТ СН'!$F$5-'СЕТ СН'!$F$24</f>
        <v>1758.3059544100001</v>
      </c>
      <c r="I26" s="36">
        <f>SUMIFS(СВЦЭМ!$D$39:$D$782,СВЦЭМ!$A$39:$A$782,$A26,СВЦЭМ!$B$39:$B$782,I$11)+'СЕТ СН'!$F$14+СВЦЭМ!$D$10+'СЕТ СН'!$F$5-'СЕТ СН'!$F$24</f>
        <v>1673.7394474100001</v>
      </c>
      <c r="J26" s="36">
        <f>SUMIFS(СВЦЭМ!$D$39:$D$782,СВЦЭМ!$A$39:$A$782,$A26,СВЦЭМ!$B$39:$B$782,J$11)+'СЕТ СН'!$F$14+СВЦЭМ!$D$10+'СЕТ СН'!$F$5-'СЕТ СН'!$F$24</f>
        <v>1640.1769015700002</v>
      </c>
      <c r="K26" s="36">
        <f>SUMIFS(СВЦЭМ!$D$39:$D$782,СВЦЭМ!$A$39:$A$782,$A26,СВЦЭМ!$B$39:$B$782,K$11)+'СЕТ СН'!$F$14+СВЦЭМ!$D$10+'СЕТ СН'!$F$5-'СЕТ СН'!$F$24</f>
        <v>1623.54288277</v>
      </c>
      <c r="L26" s="36">
        <f>SUMIFS(СВЦЭМ!$D$39:$D$782,СВЦЭМ!$A$39:$A$782,$A26,СВЦЭМ!$B$39:$B$782,L$11)+'СЕТ СН'!$F$14+СВЦЭМ!$D$10+'СЕТ СН'!$F$5-'СЕТ СН'!$F$24</f>
        <v>1613.6364710900002</v>
      </c>
      <c r="M26" s="36">
        <f>SUMIFS(СВЦЭМ!$D$39:$D$782,СВЦЭМ!$A$39:$A$782,$A26,СВЦЭМ!$B$39:$B$782,M$11)+'СЕТ СН'!$F$14+СВЦЭМ!$D$10+'СЕТ СН'!$F$5-'СЕТ СН'!$F$24</f>
        <v>1671.0661828299999</v>
      </c>
      <c r="N26" s="36">
        <f>SUMIFS(СВЦЭМ!$D$39:$D$782,СВЦЭМ!$A$39:$A$782,$A26,СВЦЭМ!$B$39:$B$782,N$11)+'СЕТ СН'!$F$14+СВЦЭМ!$D$10+'СЕТ СН'!$F$5-'СЕТ СН'!$F$24</f>
        <v>1714.8581753399999</v>
      </c>
      <c r="O26" s="36">
        <f>SUMIFS(СВЦЭМ!$D$39:$D$782,СВЦЭМ!$A$39:$A$782,$A26,СВЦЭМ!$B$39:$B$782,O$11)+'СЕТ СН'!$F$14+СВЦЭМ!$D$10+'СЕТ СН'!$F$5-'СЕТ СН'!$F$24</f>
        <v>1759.0999168400001</v>
      </c>
      <c r="P26" s="36">
        <f>SUMIFS(СВЦЭМ!$D$39:$D$782,СВЦЭМ!$A$39:$A$782,$A26,СВЦЭМ!$B$39:$B$782,P$11)+'СЕТ СН'!$F$14+СВЦЭМ!$D$10+'СЕТ СН'!$F$5-'СЕТ СН'!$F$24</f>
        <v>1760.7776734700001</v>
      </c>
      <c r="Q26" s="36">
        <f>SUMIFS(СВЦЭМ!$D$39:$D$782,СВЦЭМ!$A$39:$A$782,$A26,СВЦЭМ!$B$39:$B$782,Q$11)+'СЕТ СН'!$F$14+СВЦЭМ!$D$10+'СЕТ СН'!$F$5-'СЕТ СН'!$F$24</f>
        <v>1768.95361645</v>
      </c>
      <c r="R26" s="36">
        <f>SUMIFS(СВЦЭМ!$D$39:$D$782,СВЦЭМ!$A$39:$A$782,$A26,СВЦЭМ!$B$39:$B$782,R$11)+'СЕТ СН'!$F$14+СВЦЭМ!$D$10+'СЕТ СН'!$F$5-'СЕТ СН'!$F$24</f>
        <v>1736.0282965000001</v>
      </c>
      <c r="S26" s="36">
        <f>SUMIFS(СВЦЭМ!$D$39:$D$782,СВЦЭМ!$A$39:$A$782,$A26,СВЦЭМ!$B$39:$B$782,S$11)+'СЕТ СН'!$F$14+СВЦЭМ!$D$10+'СЕТ СН'!$F$5-'СЕТ СН'!$F$24</f>
        <v>1677.46476065</v>
      </c>
      <c r="T26" s="36">
        <f>SUMIFS(СВЦЭМ!$D$39:$D$782,СВЦЭМ!$A$39:$A$782,$A26,СВЦЭМ!$B$39:$B$782,T$11)+'СЕТ СН'!$F$14+СВЦЭМ!$D$10+'СЕТ СН'!$F$5-'СЕТ СН'!$F$24</f>
        <v>1626.0321769699999</v>
      </c>
      <c r="U26" s="36">
        <f>SUMIFS(СВЦЭМ!$D$39:$D$782,СВЦЭМ!$A$39:$A$782,$A26,СВЦЭМ!$B$39:$B$782,U$11)+'СЕТ СН'!$F$14+СВЦЭМ!$D$10+'СЕТ СН'!$F$5-'СЕТ СН'!$F$24</f>
        <v>1620.4235863500001</v>
      </c>
      <c r="V26" s="36">
        <f>SUMIFS(СВЦЭМ!$D$39:$D$782,СВЦЭМ!$A$39:$A$782,$A26,СВЦЭМ!$B$39:$B$782,V$11)+'СЕТ СН'!$F$14+СВЦЭМ!$D$10+'СЕТ СН'!$F$5-'СЕТ СН'!$F$24</f>
        <v>1582.9906243999999</v>
      </c>
      <c r="W26" s="36">
        <f>SUMIFS(СВЦЭМ!$D$39:$D$782,СВЦЭМ!$A$39:$A$782,$A26,СВЦЭМ!$B$39:$B$782,W$11)+'СЕТ СН'!$F$14+СВЦЭМ!$D$10+'СЕТ СН'!$F$5-'СЕТ СН'!$F$24</f>
        <v>1572.7100194200002</v>
      </c>
      <c r="X26" s="36">
        <f>SUMIFS(СВЦЭМ!$D$39:$D$782,СВЦЭМ!$A$39:$A$782,$A26,СВЦЭМ!$B$39:$B$782,X$11)+'СЕТ СН'!$F$14+СВЦЭМ!$D$10+'СЕТ СН'!$F$5-'СЕТ СН'!$F$24</f>
        <v>1591.0890695200001</v>
      </c>
      <c r="Y26" s="36">
        <f>SUMIFS(СВЦЭМ!$D$39:$D$782,СВЦЭМ!$A$39:$A$782,$A26,СВЦЭМ!$B$39:$B$782,Y$11)+'СЕТ СН'!$F$14+СВЦЭМ!$D$10+'СЕТ СН'!$F$5-'СЕТ СН'!$F$24</f>
        <v>1606.6295952599999</v>
      </c>
    </row>
    <row r="27" spans="1:25" ht="15.75" x14ac:dyDescent="0.2">
      <c r="A27" s="35">
        <f t="shared" si="0"/>
        <v>44363</v>
      </c>
      <c r="B27" s="36">
        <f>SUMIFS(СВЦЭМ!$D$39:$D$782,СВЦЭМ!$A$39:$A$782,$A27,СВЦЭМ!$B$39:$B$782,B$11)+'СЕТ СН'!$F$14+СВЦЭМ!$D$10+'СЕТ СН'!$F$5-'СЕТ СН'!$F$24</f>
        <v>1631.8657504</v>
      </c>
      <c r="C27" s="36">
        <f>SUMIFS(СВЦЭМ!$D$39:$D$782,СВЦЭМ!$A$39:$A$782,$A27,СВЦЭМ!$B$39:$B$782,C$11)+'СЕТ СН'!$F$14+СВЦЭМ!$D$10+'СЕТ СН'!$F$5-'СЕТ СН'!$F$24</f>
        <v>1720.4699202800002</v>
      </c>
      <c r="D27" s="36">
        <f>SUMIFS(СВЦЭМ!$D$39:$D$782,СВЦЭМ!$A$39:$A$782,$A27,СВЦЭМ!$B$39:$B$782,D$11)+'СЕТ СН'!$F$14+СВЦЭМ!$D$10+'СЕТ СН'!$F$5-'СЕТ СН'!$F$24</f>
        <v>1748.07925385</v>
      </c>
      <c r="E27" s="36">
        <f>SUMIFS(СВЦЭМ!$D$39:$D$782,СВЦЭМ!$A$39:$A$782,$A27,СВЦЭМ!$B$39:$B$782,E$11)+'СЕТ СН'!$F$14+СВЦЭМ!$D$10+'СЕТ СН'!$F$5-'СЕТ СН'!$F$24</f>
        <v>1742.44129148</v>
      </c>
      <c r="F27" s="36">
        <f>SUMIFS(СВЦЭМ!$D$39:$D$782,СВЦЭМ!$A$39:$A$782,$A27,СВЦЭМ!$B$39:$B$782,F$11)+'СЕТ СН'!$F$14+СВЦЭМ!$D$10+'СЕТ СН'!$F$5-'СЕТ СН'!$F$24</f>
        <v>1736.14062085</v>
      </c>
      <c r="G27" s="36">
        <f>SUMIFS(СВЦЭМ!$D$39:$D$782,СВЦЭМ!$A$39:$A$782,$A27,СВЦЭМ!$B$39:$B$782,G$11)+'СЕТ СН'!$F$14+СВЦЭМ!$D$10+'СЕТ СН'!$F$5-'СЕТ СН'!$F$24</f>
        <v>1748.7420034900001</v>
      </c>
      <c r="H27" s="36">
        <f>SUMIFS(СВЦЭМ!$D$39:$D$782,СВЦЭМ!$A$39:$A$782,$A27,СВЦЭМ!$B$39:$B$782,H$11)+'СЕТ СН'!$F$14+СВЦЭМ!$D$10+'СЕТ СН'!$F$5-'СЕТ СН'!$F$24</f>
        <v>1740.0350870300001</v>
      </c>
      <c r="I27" s="36">
        <f>SUMIFS(СВЦЭМ!$D$39:$D$782,СВЦЭМ!$A$39:$A$782,$A27,СВЦЭМ!$B$39:$B$782,I$11)+'СЕТ СН'!$F$14+СВЦЭМ!$D$10+'СЕТ СН'!$F$5-'СЕТ СН'!$F$24</f>
        <v>1682.8853220300002</v>
      </c>
      <c r="J27" s="36">
        <f>SUMIFS(СВЦЭМ!$D$39:$D$782,СВЦЭМ!$A$39:$A$782,$A27,СВЦЭМ!$B$39:$B$782,J$11)+'СЕТ СН'!$F$14+СВЦЭМ!$D$10+'СЕТ СН'!$F$5-'СЕТ СН'!$F$24</f>
        <v>1634.8644162200001</v>
      </c>
      <c r="K27" s="36">
        <f>SUMIFS(СВЦЭМ!$D$39:$D$782,СВЦЭМ!$A$39:$A$782,$A27,СВЦЭМ!$B$39:$B$782,K$11)+'СЕТ СН'!$F$14+СВЦЭМ!$D$10+'СЕТ СН'!$F$5-'СЕТ СН'!$F$24</f>
        <v>1607.9175710700001</v>
      </c>
      <c r="L27" s="36">
        <f>SUMIFS(СВЦЭМ!$D$39:$D$782,СВЦЭМ!$A$39:$A$782,$A27,СВЦЭМ!$B$39:$B$782,L$11)+'СЕТ СН'!$F$14+СВЦЭМ!$D$10+'СЕТ СН'!$F$5-'СЕТ СН'!$F$24</f>
        <v>1628.32657971</v>
      </c>
      <c r="M27" s="36">
        <f>SUMIFS(СВЦЭМ!$D$39:$D$782,СВЦЭМ!$A$39:$A$782,$A27,СВЦЭМ!$B$39:$B$782,M$11)+'СЕТ СН'!$F$14+СВЦЭМ!$D$10+'СЕТ СН'!$F$5-'СЕТ СН'!$F$24</f>
        <v>1664.7204942200001</v>
      </c>
      <c r="N27" s="36">
        <f>SUMIFS(СВЦЭМ!$D$39:$D$782,СВЦЭМ!$A$39:$A$782,$A27,СВЦЭМ!$B$39:$B$782,N$11)+'СЕТ СН'!$F$14+СВЦЭМ!$D$10+'СЕТ СН'!$F$5-'СЕТ СН'!$F$24</f>
        <v>1726.6752973900002</v>
      </c>
      <c r="O27" s="36">
        <f>SUMIFS(СВЦЭМ!$D$39:$D$782,СВЦЭМ!$A$39:$A$782,$A27,СВЦЭМ!$B$39:$B$782,O$11)+'СЕТ СН'!$F$14+СВЦЭМ!$D$10+'СЕТ СН'!$F$5-'СЕТ СН'!$F$24</f>
        <v>1750.2912169000001</v>
      </c>
      <c r="P27" s="36">
        <f>SUMIFS(СВЦЭМ!$D$39:$D$782,СВЦЭМ!$A$39:$A$782,$A27,СВЦЭМ!$B$39:$B$782,P$11)+'СЕТ СН'!$F$14+СВЦЭМ!$D$10+'СЕТ СН'!$F$5-'СЕТ СН'!$F$24</f>
        <v>1753.1008401200002</v>
      </c>
      <c r="Q27" s="36">
        <f>SUMIFS(СВЦЭМ!$D$39:$D$782,СВЦЭМ!$A$39:$A$782,$A27,СВЦЭМ!$B$39:$B$782,Q$11)+'СЕТ СН'!$F$14+СВЦЭМ!$D$10+'СЕТ СН'!$F$5-'СЕТ СН'!$F$24</f>
        <v>1754.2906458800001</v>
      </c>
      <c r="R27" s="36">
        <f>SUMIFS(СВЦЭМ!$D$39:$D$782,СВЦЭМ!$A$39:$A$782,$A27,СВЦЭМ!$B$39:$B$782,R$11)+'СЕТ СН'!$F$14+СВЦЭМ!$D$10+'СЕТ СН'!$F$5-'СЕТ СН'!$F$24</f>
        <v>1734.4270881299999</v>
      </c>
      <c r="S27" s="36">
        <f>SUMIFS(СВЦЭМ!$D$39:$D$782,СВЦЭМ!$A$39:$A$782,$A27,СВЦЭМ!$B$39:$B$782,S$11)+'СЕТ СН'!$F$14+СВЦЭМ!$D$10+'СЕТ СН'!$F$5-'СЕТ СН'!$F$24</f>
        <v>1676.3431611400001</v>
      </c>
      <c r="T27" s="36">
        <f>SUMIFS(СВЦЭМ!$D$39:$D$782,СВЦЭМ!$A$39:$A$782,$A27,СВЦЭМ!$B$39:$B$782,T$11)+'СЕТ СН'!$F$14+СВЦЭМ!$D$10+'СЕТ СН'!$F$5-'СЕТ СН'!$F$24</f>
        <v>1624.0144603700001</v>
      </c>
      <c r="U27" s="36">
        <f>SUMIFS(СВЦЭМ!$D$39:$D$782,СВЦЭМ!$A$39:$A$782,$A27,СВЦЭМ!$B$39:$B$782,U$11)+'СЕТ СН'!$F$14+СВЦЭМ!$D$10+'СЕТ СН'!$F$5-'СЕТ СН'!$F$24</f>
        <v>1603.8091054900001</v>
      </c>
      <c r="V27" s="36">
        <f>SUMIFS(СВЦЭМ!$D$39:$D$782,СВЦЭМ!$A$39:$A$782,$A27,СВЦЭМ!$B$39:$B$782,V$11)+'СЕТ СН'!$F$14+СВЦЭМ!$D$10+'СЕТ СН'!$F$5-'СЕТ СН'!$F$24</f>
        <v>1582.1510538900002</v>
      </c>
      <c r="W27" s="36">
        <f>SUMIFS(СВЦЭМ!$D$39:$D$782,СВЦЭМ!$A$39:$A$782,$A27,СВЦЭМ!$B$39:$B$782,W$11)+'СЕТ СН'!$F$14+СВЦЭМ!$D$10+'СЕТ СН'!$F$5-'СЕТ СН'!$F$24</f>
        <v>1564.1896132800002</v>
      </c>
      <c r="X27" s="36">
        <f>SUMIFS(СВЦЭМ!$D$39:$D$782,СВЦЭМ!$A$39:$A$782,$A27,СВЦЭМ!$B$39:$B$782,X$11)+'СЕТ СН'!$F$14+СВЦЭМ!$D$10+'СЕТ СН'!$F$5-'СЕТ СН'!$F$24</f>
        <v>1572.9719201799999</v>
      </c>
      <c r="Y27" s="36">
        <f>SUMIFS(СВЦЭМ!$D$39:$D$782,СВЦЭМ!$A$39:$A$782,$A27,СВЦЭМ!$B$39:$B$782,Y$11)+'СЕТ СН'!$F$14+СВЦЭМ!$D$10+'СЕТ СН'!$F$5-'СЕТ СН'!$F$24</f>
        <v>1594.63241268</v>
      </c>
    </row>
    <row r="28" spans="1:25" ht="15.75" x14ac:dyDescent="0.2">
      <c r="A28" s="35">
        <f t="shared" si="0"/>
        <v>44364</v>
      </c>
      <c r="B28" s="36">
        <f>SUMIFS(СВЦЭМ!$D$39:$D$782,СВЦЭМ!$A$39:$A$782,$A28,СВЦЭМ!$B$39:$B$782,B$11)+'СЕТ СН'!$F$14+СВЦЭМ!$D$10+'СЕТ СН'!$F$5-'СЕТ СН'!$F$24</f>
        <v>1665.0550037</v>
      </c>
      <c r="C28" s="36">
        <f>SUMIFS(СВЦЭМ!$D$39:$D$782,СВЦЭМ!$A$39:$A$782,$A28,СВЦЭМ!$B$39:$B$782,C$11)+'СЕТ СН'!$F$14+СВЦЭМ!$D$10+'СЕТ СН'!$F$5-'СЕТ СН'!$F$24</f>
        <v>1757.3955817000001</v>
      </c>
      <c r="D28" s="36">
        <f>SUMIFS(СВЦЭМ!$D$39:$D$782,СВЦЭМ!$A$39:$A$782,$A28,СВЦЭМ!$B$39:$B$782,D$11)+'СЕТ СН'!$F$14+СВЦЭМ!$D$10+'СЕТ СН'!$F$5-'СЕТ СН'!$F$24</f>
        <v>1771.8167460700001</v>
      </c>
      <c r="E28" s="36">
        <f>SUMIFS(СВЦЭМ!$D$39:$D$782,СВЦЭМ!$A$39:$A$782,$A28,СВЦЭМ!$B$39:$B$782,E$11)+'СЕТ СН'!$F$14+СВЦЭМ!$D$10+'СЕТ СН'!$F$5-'СЕТ СН'!$F$24</f>
        <v>1766.3500156300001</v>
      </c>
      <c r="F28" s="36">
        <f>SUMIFS(СВЦЭМ!$D$39:$D$782,СВЦЭМ!$A$39:$A$782,$A28,СВЦЭМ!$B$39:$B$782,F$11)+'СЕТ СН'!$F$14+СВЦЭМ!$D$10+'СЕТ СН'!$F$5-'СЕТ СН'!$F$24</f>
        <v>1758.2871194500001</v>
      </c>
      <c r="G28" s="36">
        <f>SUMIFS(СВЦЭМ!$D$39:$D$782,СВЦЭМ!$A$39:$A$782,$A28,СВЦЭМ!$B$39:$B$782,G$11)+'СЕТ СН'!$F$14+СВЦЭМ!$D$10+'СЕТ СН'!$F$5-'СЕТ СН'!$F$24</f>
        <v>1769.2931457700001</v>
      </c>
      <c r="H28" s="36">
        <f>SUMIFS(СВЦЭМ!$D$39:$D$782,СВЦЭМ!$A$39:$A$782,$A28,СВЦЭМ!$B$39:$B$782,H$11)+'СЕТ СН'!$F$14+СВЦЭМ!$D$10+'СЕТ СН'!$F$5-'СЕТ СН'!$F$24</f>
        <v>1797.4725092100002</v>
      </c>
      <c r="I28" s="36">
        <f>SUMIFS(СВЦЭМ!$D$39:$D$782,СВЦЭМ!$A$39:$A$782,$A28,СВЦЭМ!$B$39:$B$782,I$11)+'СЕТ СН'!$F$14+СВЦЭМ!$D$10+'СЕТ СН'!$F$5-'СЕТ СН'!$F$24</f>
        <v>1709.85247609</v>
      </c>
      <c r="J28" s="36">
        <f>SUMIFS(СВЦЭМ!$D$39:$D$782,СВЦЭМ!$A$39:$A$782,$A28,СВЦЭМ!$B$39:$B$782,J$11)+'СЕТ СН'!$F$14+СВЦЭМ!$D$10+'СЕТ СН'!$F$5-'СЕТ СН'!$F$24</f>
        <v>1682.9050715200001</v>
      </c>
      <c r="K28" s="36">
        <f>SUMIFS(СВЦЭМ!$D$39:$D$782,СВЦЭМ!$A$39:$A$782,$A28,СВЦЭМ!$B$39:$B$782,K$11)+'СЕТ СН'!$F$14+СВЦЭМ!$D$10+'СЕТ СН'!$F$5-'СЕТ СН'!$F$24</f>
        <v>1668.52744867</v>
      </c>
      <c r="L28" s="36">
        <f>SUMIFS(СВЦЭМ!$D$39:$D$782,СВЦЭМ!$A$39:$A$782,$A28,СВЦЭМ!$B$39:$B$782,L$11)+'СЕТ СН'!$F$14+СВЦЭМ!$D$10+'СЕТ СН'!$F$5-'СЕТ СН'!$F$24</f>
        <v>1662.5098163299999</v>
      </c>
      <c r="M28" s="36">
        <f>SUMIFS(СВЦЭМ!$D$39:$D$782,СВЦЭМ!$A$39:$A$782,$A28,СВЦЭМ!$B$39:$B$782,M$11)+'СЕТ СН'!$F$14+СВЦЭМ!$D$10+'СЕТ СН'!$F$5-'СЕТ СН'!$F$24</f>
        <v>1706.93732935</v>
      </c>
      <c r="N28" s="36">
        <f>SUMIFS(СВЦЭМ!$D$39:$D$782,СВЦЭМ!$A$39:$A$782,$A28,СВЦЭМ!$B$39:$B$782,N$11)+'СЕТ СН'!$F$14+СВЦЭМ!$D$10+'СЕТ СН'!$F$5-'СЕТ СН'!$F$24</f>
        <v>1760.2454938400001</v>
      </c>
      <c r="O28" s="36">
        <f>SUMIFS(СВЦЭМ!$D$39:$D$782,СВЦЭМ!$A$39:$A$782,$A28,СВЦЭМ!$B$39:$B$782,O$11)+'СЕТ СН'!$F$14+СВЦЭМ!$D$10+'СЕТ СН'!$F$5-'СЕТ СН'!$F$24</f>
        <v>1762.1235753999999</v>
      </c>
      <c r="P28" s="36">
        <f>SUMIFS(СВЦЭМ!$D$39:$D$782,СВЦЭМ!$A$39:$A$782,$A28,СВЦЭМ!$B$39:$B$782,P$11)+'СЕТ СН'!$F$14+СВЦЭМ!$D$10+'СЕТ СН'!$F$5-'СЕТ СН'!$F$24</f>
        <v>1789.72285685</v>
      </c>
      <c r="Q28" s="36">
        <f>SUMIFS(СВЦЭМ!$D$39:$D$782,СВЦЭМ!$A$39:$A$782,$A28,СВЦЭМ!$B$39:$B$782,Q$11)+'СЕТ СН'!$F$14+СВЦЭМ!$D$10+'СЕТ СН'!$F$5-'СЕТ СН'!$F$24</f>
        <v>1783.2580331600002</v>
      </c>
      <c r="R28" s="36">
        <f>SUMIFS(СВЦЭМ!$D$39:$D$782,СВЦЭМ!$A$39:$A$782,$A28,СВЦЭМ!$B$39:$B$782,R$11)+'СЕТ СН'!$F$14+СВЦЭМ!$D$10+'СЕТ СН'!$F$5-'СЕТ СН'!$F$24</f>
        <v>1774.0429229900001</v>
      </c>
      <c r="S28" s="36">
        <f>SUMIFS(СВЦЭМ!$D$39:$D$782,СВЦЭМ!$A$39:$A$782,$A28,СВЦЭМ!$B$39:$B$782,S$11)+'СЕТ СН'!$F$14+СВЦЭМ!$D$10+'СЕТ СН'!$F$5-'СЕТ СН'!$F$24</f>
        <v>1723.0692848100002</v>
      </c>
      <c r="T28" s="36">
        <f>SUMIFS(СВЦЭМ!$D$39:$D$782,СВЦЭМ!$A$39:$A$782,$A28,СВЦЭМ!$B$39:$B$782,T$11)+'СЕТ СН'!$F$14+СВЦЭМ!$D$10+'СЕТ СН'!$F$5-'СЕТ СН'!$F$24</f>
        <v>1668.6704732200001</v>
      </c>
      <c r="U28" s="36">
        <f>SUMIFS(СВЦЭМ!$D$39:$D$782,СВЦЭМ!$A$39:$A$782,$A28,СВЦЭМ!$B$39:$B$782,U$11)+'СЕТ СН'!$F$14+СВЦЭМ!$D$10+'СЕТ СН'!$F$5-'СЕТ СН'!$F$24</f>
        <v>1664.3341041600002</v>
      </c>
      <c r="V28" s="36">
        <f>SUMIFS(СВЦЭМ!$D$39:$D$782,СВЦЭМ!$A$39:$A$782,$A28,СВЦЭМ!$B$39:$B$782,V$11)+'СЕТ СН'!$F$14+СВЦЭМ!$D$10+'СЕТ СН'!$F$5-'СЕТ СН'!$F$24</f>
        <v>1629.0158245600001</v>
      </c>
      <c r="W28" s="36">
        <f>SUMIFS(СВЦЭМ!$D$39:$D$782,СВЦЭМ!$A$39:$A$782,$A28,СВЦЭМ!$B$39:$B$782,W$11)+'СЕТ СН'!$F$14+СВЦЭМ!$D$10+'СЕТ СН'!$F$5-'СЕТ СН'!$F$24</f>
        <v>1594.0058582699999</v>
      </c>
      <c r="X28" s="36">
        <f>SUMIFS(СВЦЭМ!$D$39:$D$782,СВЦЭМ!$A$39:$A$782,$A28,СВЦЭМ!$B$39:$B$782,X$11)+'СЕТ СН'!$F$14+СВЦЭМ!$D$10+'СЕТ СН'!$F$5-'СЕТ СН'!$F$24</f>
        <v>1623.8996046900002</v>
      </c>
      <c r="Y28" s="36">
        <f>SUMIFS(СВЦЭМ!$D$39:$D$782,СВЦЭМ!$A$39:$A$782,$A28,СВЦЭМ!$B$39:$B$782,Y$11)+'СЕТ СН'!$F$14+СВЦЭМ!$D$10+'СЕТ СН'!$F$5-'СЕТ СН'!$F$24</f>
        <v>1629.1680142800001</v>
      </c>
    </row>
    <row r="29" spans="1:25" ht="15.75" x14ac:dyDescent="0.2">
      <c r="A29" s="35">
        <f t="shared" si="0"/>
        <v>44365</v>
      </c>
      <c r="B29" s="36">
        <f>SUMIFS(СВЦЭМ!$D$39:$D$782,СВЦЭМ!$A$39:$A$782,$A29,СВЦЭМ!$B$39:$B$782,B$11)+'СЕТ СН'!$F$14+СВЦЭМ!$D$10+'СЕТ СН'!$F$5-'СЕТ СН'!$F$24</f>
        <v>1672.94463907</v>
      </c>
      <c r="C29" s="36">
        <f>SUMIFS(СВЦЭМ!$D$39:$D$782,СВЦЭМ!$A$39:$A$782,$A29,СВЦЭМ!$B$39:$B$782,C$11)+'СЕТ СН'!$F$14+СВЦЭМ!$D$10+'СЕТ СН'!$F$5-'СЕТ СН'!$F$24</f>
        <v>1746.55263816</v>
      </c>
      <c r="D29" s="36">
        <f>SUMIFS(СВЦЭМ!$D$39:$D$782,СВЦЭМ!$A$39:$A$782,$A29,СВЦЭМ!$B$39:$B$782,D$11)+'СЕТ СН'!$F$14+СВЦЭМ!$D$10+'СЕТ СН'!$F$5-'СЕТ СН'!$F$24</f>
        <v>1762.7544607899999</v>
      </c>
      <c r="E29" s="36">
        <f>SUMIFS(СВЦЭМ!$D$39:$D$782,СВЦЭМ!$A$39:$A$782,$A29,СВЦЭМ!$B$39:$B$782,E$11)+'СЕТ СН'!$F$14+СВЦЭМ!$D$10+'СЕТ СН'!$F$5-'СЕТ СН'!$F$24</f>
        <v>1751.83552493</v>
      </c>
      <c r="F29" s="36">
        <f>SUMIFS(СВЦЭМ!$D$39:$D$782,СВЦЭМ!$A$39:$A$782,$A29,СВЦЭМ!$B$39:$B$782,F$11)+'СЕТ СН'!$F$14+СВЦЭМ!$D$10+'СЕТ СН'!$F$5-'СЕТ СН'!$F$24</f>
        <v>1749.8612549600002</v>
      </c>
      <c r="G29" s="36">
        <f>SUMIFS(СВЦЭМ!$D$39:$D$782,СВЦЭМ!$A$39:$A$782,$A29,СВЦЭМ!$B$39:$B$782,G$11)+'СЕТ СН'!$F$14+СВЦЭМ!$D$10+'СЕТ СН'!$F$5-'СЕТ СН'!$F$24</f>
        <v>1762.12656053</v>
      </c>
      <c r="H29" s="36">
        <f>SUMIFS(СВЦЭМ!$D$39:$D$782,СВЦЭМ!$A$39:$A$782,$A29,СВЦЭМ!$B$39:$B$782,H$11)+'СЕТ СН'!$F$14+СВЦЭМ!$D$10+'СЕТ СН'!$F$5-'СЕТ СН'!$F$24</f>
        <v>1798.9242353</v>
      </c>
      <c r="I29" s="36">
        <f>SUMIFS(СВЦЭМ!$D$39:$D$782,СВЦЭМ!$A$39:$A$782,$A29,СВЦЭМ!$B$39:$B$782,I$11)+'СЕТ СН'!$F$14+СВЦЭМ!$D$10+'СЕТ СН'!$F$5-'СЕТ СН'!$F$24</f>
        <v>1716.68217785</v>
      </c>
      <c r="J29" s="36">
        <f>SUMIFS(СВЦЭМ!$D$39:$D$782,СВЦЭМ!$A$39:$A$782,$A29,СВЦЭМ!$B$39:$B$782,J$11)+'СЕТ СН'!$F$14+СВЦЭМ!$D$10+'СЕТ СН'!$F$5-'СЕТ СН'!$F$24</f>
        <v>1643.4493442800001</v>
      </c>
      <c r="K29" s="36">
        <f>SUMIFS(СВЦЭМ!$D$39:$D$782,СВЦЭМ!$A$39:$A$782,$A29,СВЦЭМ!$B$39:$B$782,K$11)+'СЕТ СН'!$F$14+СВЦЭМ!$D$10+'СЕТ СН'!$F$5-'СЕТ СН'!$F$24</f>
        <v>1650.6302170500001</v>
      </c>
      <c r="L29" s="36">
        <f>SUMIFS(СВЦЭМ!$D$39:$D$782,СВЦЭМ!$A$39:$A$782,$A29,СВЦЭМ!$B$39:$B$782,L$11)+'СЕТ СН'!$F$14+СВЦЭМ!$D$10+'СЕТ СН'!$F$5-'СЕТ СН'!$F$24</f>
        <v>1636.6285427299999</v>
      </c>
      <c r="M29" s="36">
        <f>SUMIFS(СВЦЭМ!$D$39:$D$782,СВЦЭМ!$A$39:$A$782,$A29,СВЦЭМ!$B$39:$B$782,M$11)+'СЕТ СН'!$F$14+СВЦЭМ!$D$10+'СЕТ СН'!$F$5-'СЕТ СН'!$F$24</f>
        <v>1667.9860508000002</v>
      </c>
      <c r="N29" s="36">
        <f>SUMIFS(СВЦЭМ!$D$39:$D$782,СВЦЭМ!$A$39:$A$782,$A29,СВЦЭМ!$B$39:$B$782,N$11)+'СЕТ СН'!$F$14+СВЦЭМ!$D$10+'СЕТ СН'!$F$5-'СЕТ СН'!$F$24</f>
        <v>1717.1829336599999</v>
      </c>
      <c r="O29" s="36">
        <f>SUMIFS(СВЦЭМ!$D$39:$D$782,СВЦЭМ!$A$39:$A$782,$A29,СВЦЭМ!$B$39:$B$782,O$11)+'СЕТ СН'!$F$14+СВЦЭМ!$D$10+'СЕТ СН'!$F$5-'СЕТ СН'!$F$24</f>
        <v>1778.2514647200001</v>
      </c>
      <c r="P29" s="36">
        <f>SUMIFS(СВЦЭМ!$D$39:$D$782,СВЦЭМ!$A$39:$A$782,$A29,СВЦЭМ!$B$39:$B$782,P$11)+'СЕТ СН'!$F$14+СВЦЭМ!$D$10+'СЕТ СН'!$F$5-'СЕТ СН'!$F$24</f>
        <v>1796.96619792</v>
      </c>
      <c r="Q29" s="36">
        <f>SUMIFS(СВЦЭМ!$D$39:$D$782,СВЦЭМ!$A$39:$A$782,$A29,СВЦЭМ!$B$39:$B$782,Q$11)+'СЕТ СН'!$F$14+СВЦЭМ!$D$10+'СЕТ СН'!$F$5-'СЕТ СН'!$F$24</f>
        <v>1793.2249964100001</v>
      </c>
      <c r="R29" s="36">
        <f>SUMIFS(СВЦЭМ!$D$39:$D$782,СВЦЭМ!$A$39:$A$782,$A29,СВЦЭМ!$B$39:$B$782,R$11)+'СЕТ СН'!$F$14+СВЦЭМ!$D$10+'СЕТ СН'!$F$5-'СЕТ СН'!$F$24</f>
        <v>1741.51058691</v>
      </c>
      <c r="S29" s="36">
        <f>SUMIFS(СВЦЭМ!$D$39:$D$782,СВЦЭМ!$A$39:$A$782,$A29,СВЦЭМ!$B$39:$B$782,S$11)+'СЕТ СН'!$F$14+СВЦЭМ!$D$10+'СЕТ СН'!$F$5-'СЕТ СН'!$F$24</f>
        <v>1678.7690477900001</v>
      </c>
      <c r="T29" s="36">
        <f>SUMIFS(СВЦЭМ!$D$39:$D$782,СВЦЭМ!$A$39:$A$782,$A29,СВЦЭМ!$B$39:$B$782,T$11)+'СЕТ СН'!$F$14+СВЦЭМ!$D$10+'СЕТ СН'!$F$5-'СЕТ СН'!$F$24</f>
        <v>1640.9910214700001</v>
      </c>
      <c r="U29" s="36">
        <f>SUMIFS(СВЦЭМ!$D$39:$D$782,СВЦЭМ!$A$39:$A$782,$A29,СВЦЭМ!$B$39:$B$782,U$11)+'СЕТ СН'!$F$14+СВЦЭМ!$D$10+'СЕТ СН'!$F$5-'СЕТ СН'!$F$24</f>
        <v>1640.86795927</v>
      </c>
      <c r="V29" s="36">
        <f>SUMIFS(СВЦЭМ!$D$39:$D$782,СВЦЭМ!$A$39:$A$782,$A29,СВЦЭМ!$B$39:$B$782,V$11)+'СЕТ СН'!$F$14+СВЦЭМ!$D$10+'СЕТ СН'!$F$5-'СЕТ СН'!$F$24</f>
        <v>1640.37929459</v>
      </c>
      <c r="W29" s="36">
        <f>SUMIFS(СВЦЭМ!$D$39:$D$782,СВЦЭМ!$A$39:$A$782,$A29,СВЦЭМ!$B$39:$B$782,W$11)+'СЕТ СН'!$F$14+СВЦЭМ!$D$10+'СЕТ СН'!$F$5-'СЕТ СН'!$F$24</f>
        <v>1647.5458592700002</v>
      </c>
      <c r="X29" s="36">
        <f>SUMIFS(СВЦЭМ!$D$39:$D$782,СВЦЭМ!$A$39:$A$782,$A29,СВЦЭМ!$B$39:$B$782,X$11)+'СЕТ СН'!$F$14+СВЦЭМ!$D$10+'СЕТ СН'!$F$5-'СЕТ СН'!$F$24</f>
        <v>1640.58991801</v>
      </c>
      <c r="Y29" s="36">
        <f>SUMIFS(СВЦЭМ!$D$39:$D$782,СВЦЭМ!$A$39:$A$782,$A29,СВЦЭМ!$B$39:$B$782,Y$11)+'СЕТ СН'!$F$14+СВЦЭМ!$D$10+'СЕТ СН'!$F$5-'СЕТ СН'!$F$24</f>
        <v>1648.46118763</v>
      </c>
    </row>
    <row r="30" spans="1:25" ht="15.75" x14ac:dyDescent="0.2">
      <c r="A30" s="35">
        <f t="shared" si="0"/>
        <v>44366</v>
      </c>
      <c r="B30" s="36">
        <f>SUMIFS(СВЦЭМ!$D$39:$D$782,СВЦЭМ!$A$39:$A$782,$A30,СВЦЭМ!$B$39:$B$782,B$11)+'СЕТ СН'!$F$14+СВЦЭМ!$D$10+'СЕТ СН'!$F$5-'СЕТ СН'!$F$24</f>
        <v>1540.7875956900002</v>
      </c>
      <c r="C30" s="36">
        <f>SUMIFS(СВЦЭМ!$D$39:$D$782,СВЦЭМ!$A$39:$A$782,$A30,СВЦЭМ!$B$39:$B$782,C$11)+'СЕТ СН'!$F$14+СВЦЭМ!$D$10+'СЕТ СН'!$F$5-'СЕТ СН'!$F$24</f>
        <v>1607.1978545300001</v>
      </c>
      <c r="D30" s="36">
        <f>SUMIFS(СВЦЭМ!$D$39:$D$782,СВЦЭМ!$A$39:$A$782,$A30,СВЦЭМ!$B$39:$B$782,D$11)+'СЕТ СН'!$F$14+СВЦЭМ!$D$10+'СЕТ СН'!$F$5-'СЕТ СН'!$F$24</f>
        <v>1670.4700818900001</v>
      </c>
      <c r="E30" s="36">
        <f>SUMIFS(СВЦЭМ!$D$39:$D$782,СВЦЭМ!$A$39:$A$782,$A30,СВЦЭМ!$B$39:$B$782,E$11)+'СЕТ СН'!$F$14+СВЦЭМ!$D$10+'СЕТ СН'!$F$5-'СЕТ СН'!$F$24</f>
        <v>1682.5302946800002</v>
      </c>
      <c r="F30" s="36">
        <f>SUMIFS(СВЦЭМ!$D$39:$D$782,СВЦЭМ!$A$39:$A$782,$A30,СВЦЭМ!$B$39:$B$782,F$11)+'СЕТ СН'!$F$14+СВЦЭМ!$D$10+'СЕТ СН'!$F$5-'СЕТ СН'!$F$24</f>
        <v>1685.1909689399999</v>
      </c>
      <c r="G30" s="36">
        <f>SUMIFS(СВЦЭМ!$D$39:$D$782,СВЦЭМ!$A$39:$A$782,$A30,СВЦЭМ!$B$39:$B$782,G$11)+'СЕТ СН'!$F$14+СВЦЭМ!$D$10+'СЕТ СН'!$F$5-'СЕТ СН'!$F$24</f>
        <v>1678.7891231000001</v>
      </c>
      <c r="H30" s="36">
        <f>SUMIFS(СВЦЭМ!$D$39:$D$782,СВЦЭМ!$A$39:$A$782,$A30,СВЦЭМ!$B$39:$B$782,H$11)+'СЕТ СН'!$F$14+СВЦЭМ!$D$10+'СЕТ СН'!$F$5-'СЕТ СН'!$F$24</f>
        <v>1659.6658998299999</v>
      </c>
      <c r="I30" s="36">
        <f>SUMIFS(СВЦЭМ!$D$39:$D$782,СВЦЭМ!$A$39:$A$782,$A30,СВЦЭМ!$B$39:$B$782,I$11)+'СЕТ СН'!$F$14+СВЦЭМ!$D$10+'СЕТ СН'!$F$5-'СЕТ СН'!$F$24</f>
        <v>1589.2119689400001</v>
      </c>
      <c r="J30" s="36">
        <f>SUMIFS(СВЦЭМ!$D$39:$D$782,СВЦЭМ!$A$39:$A$782,$A30,СВЦЭМ!$B$39:$B$782,J$11)+'СЕТ СН'!$F$14+СВЦЭМ!$D$10+'СЕТ СН'!$F$5-'СЕТ СН'!$F$24</f>
        <v>1518.9948449600001</v>
      </c>
      <c r="K30" s="36">
        <f>SUMIFS(СВЦЭМ!$D$39:$D$782,СВЦЭМ!$A$39:$A$782,$A30,СВЦЭМ!$B$39:$B$782,K$11)+'СЕТ СН'!$F$14+СВЦЭМ!$D$10+'СЕТ СН'!$F$5-'СЕТ СН'!$F$24</f>
        <v>1523.4722488700002</v>
      </c>
      <c r="L30" s="36">
        <f>SUMIFS(СВЦЭМ!$D$39:$D$782,СВЦЭМ!$A$39:$A$782,$A30,СВЦЭМ!$B$39:$B$782,L$11)+'СЕТ СН'!$F$14+СВЦЭМ!$D$10+'СЕТ СН'!$F$5-'СЕТ СН'!$F$24</f>
        <v>1549.29730122</v>
      </c>
      <c r="M30" s="36">
        <f>SUMIFS(СВЦЭМ!$D$39:$D$782,СВЦЭМ!$A$39:$A$782,$A30,СВЦЭМ!$B$39:$B$782,M$11)+'СЕТ СН'!$F$14+СВЦЭМ!$D$10+'СЕТ СН'!$F$5-'СЕТ СН'!$F$24</f>
        <v>1544.9514458900001</v>
      </c>
      <c r="N30" s="36">
        <f>SUMIFS(СВЦЭМ!$D$39:$D$782,СВЦЭМ!$A$39:$A$782,$A30,СВЦЭМ!$B$39:$B$782,N$11)+'СЕТ СН'!$F$14+СВЦЭМ!$D$10+'СЕТ СН'!$F$5-'СЕТ СН'!$F$24</f>
        <v>1585.9822898299999</v>
      </c>
      <c r="O30" s="36">
        <f>SUMIFS(СВЦЭМ!$D$39:$D$782,СВЦЭМ!$A$39:$A$782,$A30,СВЦЭМ!$B$39:$B$782,O$11)+'СЕТ СН'!$F$14+СВЦЭМ!$D$10+'СЕТ СН'!$F$5-'СЕТ СН'!$F$24</f>
        <v>1630.1787762399999</v>
      </c>
      <c r="P30" s="36">
        <f>SUMIFS(СВЦЭМ!$D$39:$D$782,СВЦЭМ!$A$39:$A$782,$A30,СВЦЭМ!$B$39:$B$782,P$11)+'СЕТ СН'!$F$14+СВЦЭМ!$D$10+'СЕТ СН'!$F$5-'СЕТ СН'!$F$24</f>
        <v>1641.10319278</v>
      </c>
      <c r="Q30" s="36">
        <f>SUMIFS(СВЦЭМ!$D$39:$D$782,СВЦЭМ!$A$39:$A$782,$A30,СВЦЭМ!$B$39:$B$782,Q$11)+'СЕТ СН'!$F$14+СВЦЭМ!$D$10+'СЕТ СН'!$F$5-'СЕТ СН'!$F$24</f>
        <v>1643.2154025100001</v>
      </c>
      <c r="R30" s="36">
        <f>SUMIFS(СВЦЭМ!$D$39:$D$782,СВЦЭМ!$A$39:$A$782,$A30,СВЦЭМ!$B$39:$B$782,R$11)+'СЕТ СН'!$F$14+СВЦЭМ!$D$10+'СЕТ СН'!$F$5-'СЕТ СН'!$F$24</f>
        <v>1604.8031137100002</v>
      </c>
      <c r="S30" s="36">
        <f>SUMIFS(СВЦЭМ!$D$39:$D$782,СВЦЭМ!$A$39:$A$782,$A30,СВЦЭМ!$B$39:$B$782,S$11)+'СЕТ СН'!$F$14+СВЦЭМ!$D$10+'СЕТ СН'!$F$5-'СЕТ СН'!$F$24</f>
        <v>1556.4887175600002</v>
      </c>
      <c r="T30" s="36">
        <f>SUMIFS(СВЦЭМ!$D$39:$D$782,СВЦЭМ!$A$39:$A$782,$A30,СВЦЭМ!$B$39:$B$782,T$11)+'СЕТ СН'!$F$14+СВЦЭМ!$D$10+'СЕТ СН'!$F$5-'СЕТ СН'!$F$24</f>
        <v>1524.33610189</v>
      </c>
      <c r="U30" s="36">
        <f>SUMIFS(СВЦЭМ!$D$39:$D$782,СВЦЭМ!$A$39:$A$782,$A30,СВЦЭМ!$B$39:$B$782,U$11)+'СЕТ СН'!$F$14+СВЦЭМ!$D$10+'СЕТ СН'!$F$5-'СЕТ СН'!$F$24</f>
        <v>1514.6832103500001</v>
      </c>
      <c r="V30" s="36">
        <f>SUMIFS(СВЦЭМ!$D$39:$D$782,СВЦЭМ!$A$39:$A$782,$A30,СВЦЭМ!$B$39:$B$782,V$11)+'СЕТ СН'!$F$14+СВЦЭМ!$D$10+'СЕТ СН'!$F$5-'СЕТ СН'!$F$24</f>
        <v>1513.5696100900002</v>
      </c>
      <c r="W30" s="36">
        <f>SUMIFS(СВЦЭМ!$D$39:$D$782,СВЦЭМ!$A$39:$A$782,$A30,СВЦЭМ!$B$39:$B$782,W$11)+'СЕТ СН'!$F$14+СВЦЭМ!$D$10+'СЕТ СН'!$F$5-'СЕТ СН'!$F$24</f>
        <v>1520.0197308900001</v>
      </c>
      <c r="X30" s="36">
        <f>SUMIFS(СВЦЭМ!$D$39:$D$782,СВЦЭМ!$A$39:$A$782,$A30,СВЦЭМ!$B$39:$B$782,X$11)+'СЕТ СН'!$F$14+СВЦЭМ!$D$10+'СЕТ СН'!$F$5-'СЕТ СН'!$F$24</f>
        <v>1514.4139687900001</v>
      </c>
      <c r="Y30" s="36">
        <f>SUMIFS(СВЦЭМ!$D$39:$D$782,СВЦЭМ!$A$39:$A$782,$A30,СВЦЭМ!$B$39:$B$782,Y$11)+'СЕТ СН'!$F$14+СВЦЭМ!$D$10+'СЕТ СН'!$F$5-'СЕТ СН'!$F$24</f>
        <v>1531.0549107300001</v>
      </c>
    </row>
    <row r="31" spans="1:25" ht="15.75" x14ac:dyDescent="0.2">
      <c r="A31" s="35">
        <f t="shared" si="0"/>
        <v>44367</v>
      </c>
      <c r="B31" s="36">
        <f>SUMIFS(СВЦЭМ!$D$39:$D$782,СВЦЭМ!$A$39:$A$782,$A31,СВЦЭМ!$B$39:$B$782,B$11)+'СЕТ СН'!$F$14+СВЦЭМ!$D$10+'СЕТ СН'!$F$5-'СЕТ СН'!$F$24</f>
        <v>1588.2382815999999</v>
      </c>
      <c r="C31" s="36">
        <f>SUMIFS(СВЦЭМ!$D$39:$D$782,СВЦЭМ!$A$39:$A$782,$A31,СВЦЭМ!$B$39:$B$782,C$11)+'СЕТ СН'!$F$14+СВЦЭМ!$D$10+'СЕТ СН'!$F$5-'СЕТ СН'!$F$24</f>
        <v>1666.8945144300001</v>
      </c>
      <c r="D31" s="36">
        <f>SUMIFS(СВЦЭМ!$D$39:$D$782,СВЦЭМ!$A$39:$A$782,$A31,СВЦЭМ!$B$39:$B$782,D$11)+'СЕТ СН'!$F$14+СВЦЭМ!$D$10+'СЕТ СН'!$F$5-'СЕТ СН'!$F$24</f>
        <v>1742.6688939400001</v>
      </c>
      <c r="E31" s="36">
        <f>SUMIFS(СВЦЭМ!$D$39:$D$782,СВЦЭМ!$A$39:$A$782,$A31,СВЦЭМ!$B$39:$B$782,E$11)+'СЕТ СН'!$F$14+СВЦЭМ!$D$10+'СЕТ СН'!$F$5-'СЕТ СН'!$F$24</f>
        <v>1758.36963384</v>
      </c>
      <c r="F31" s="36">
        <f>SUMIFS(СВЦЭМ!$D$39:$D$782,СВЦЭМ!$A$39:$A$782,$A31,СВЦЭМ!$B$39:$B$782,F$11)+'СЕТ СН'!$F$14+СВЦЭМ!$D$10+'СЕТ СН'!$F$5-'СЕТ СН'!$F$24</f>
        <v>1762.6332977900001</v>
      </c>
      <c r="G31" s="36">
        <f>SUMIFS(СВЦЭМ!$D$39:$D$782,СВЦЭМ!$A$39:$A$782,$A31,СВЦЭМ!$B$39:$B$782,G$11)+'СЕТ СН'!$F$14+СВЦЭМ!$D$10+'СЕТ СН'!$F$5-'СЕТ СН'!$F$24</f>
        <v>1759.7490123900002</v>
      </c>
      <c r="H31" s="36">
        <f>SUMIFS(СВЦЭМ!$D$39:$D$782,СВЦЭМ!$A$39:$A$782,$A31,СВЦЭМ!$B$39:$B$782,H$11)+'СЕТ СН'!$F$14+СВЦЭМ!$D$10+'СЕТ СН'!$F$5-'СЕТ СН'!$F$24</f>
        <v>1735.94070867</v>
      </c>
      <c r="I31" s="36">
        <f>SUMIFS(СВЦЭМ!$D$39:$D$782,СВЦЭМ!$A$39:$A$782,$A31,СВЦЭМ!$B$39:$B$782,I$11)+'СЕТ СН'!$F$14+СВЦЭМ!$D$10+'СЕТ СН'!$F$5-'СЕТ СН'!$F$24</f>
        <v>1646.3066302100001</v>
      </c>
      <c r="J31" s="36">
        <f>SUMIFS(СВЦЭМ!$D$39:$D$782,СВЦЭМ!$A$39:$A$782,$A31,СВЦЭМ!$B$39:$B$782,J$11)+'СЕТ СН'!$F$14+СВЦЭМ!$D$10+'СЕТ СН'!$F$5-'СЕТ СН'!$F$24</f>
        <v>1573.2030319300002</v>
      </c>
      <c r="K31" s="36">
        <f>SUMIFS(СВЦЭМ!$D$39:$D$782,СВЦЭМ!$A$39:$A$782,$A31,СВЦЭМ!$B$39:$B$782,K$11)+'СЕТ СН'!$F$14+СВЦЭМ!$D$10+'СЕТ СН'!$F$5-'СЕТ СН'!$F$24</f>
        <v>1545.5182075600001</v>
      </c>
      <c r="L31" s="36">
        <f>SUMIFS(СВЦЭМ!$D$39:$D$782,СВЦЭМ!$A$39:$A$782,$A31,СВЦЭМ!$B$39:$B$782,L$11)+'СЕТ СН'!$F$14+СВЦЭМ!$D$10+'СЕТ СН'!$F$5-'СЕТ СН'!$F$24</f>
        <v>1561.9115724500002</v>
      </c>
      <c r="M31" s="36">
        <f>SUMIFS(СВЦЭМ!$D$39:$D$782,СВЦЭМ!$A$39:$A$782,$A31,СВЦЭМ!$B$39:$B$782,M$11)+'СЕТ СН'!$F$14+СВЦЭМ!$D$10+'СЕТ СН'!$F$5-'СЕТ СН'!$F$24</f>
        <v>1554.21759058</v>
      </c>
      <c r="N31" s="36">
        <f>SUMIFS(СВЦЭМ!$D$39:$D$782,СВЦЭМ!$A$39:$A$782,$A31,СВЦЭМ!$B$39:$B$782,N$11)+'СЕТ СН'!$F$14+СВЦЭМ!$D$10+'СЕТ СН'!$F$5-'СЕТ СН'!$F$24</f>
        <v>1593.4217678</v>
      </c>
      <c r="O31" s="36">
        <f>SUMIFS(СВЦЭМ!$D$39:$D$782,СВЦЭМ!$A$39:$A$782,$A31,СВЦЭМ!$B$39:$B$782,O$11)+'СЕТ СН'!$F$14+СВЦЭМ!$D$10+'СЕТ СН'!$F$5-'СЕТ СН'!$F$24</f>
        <v>1627.89411193</v>
      </c>
      <c r="P31" s="36">
        <f>SUMIFS(СВЦЭМ!$D$39:$D$782,СВЦЭМ!$A$39:$A$782,$A31,СВЦЭМ!$B$39:$B$782,P$11)+'СЕТ СН'!$F$14+СВЦЭМ!$D$10+'СЕТ СН'!$F$5-'СЕТ СН'!$F$24</f>
        <v>1638.40609468</v>
      </c>
      <c r="Q31" s="36">
        <f>SUMIFS(СВЦЭМ!$D$39:$D$782,СВЦЭМ!$A$39:$A$782,$A31,СВЦЭМ!$B$39:$B$782,Q$11)+'СЕТ СН'!$F$14+СВЦЭМ!$D$10+'СЕТ СН'!$F$5-'СЕТ СН'!$F$24</f>
        <v>1642.47603387</v>
      </c>
      <c r="R31" s="36">
        <f>SUMIFS(СВЦЭМ!$D$39:$D$782,СВЦЭМ!$A$39:$A$782,$A31,СВЦЭМ!$B$39:$B$782,R$11)+'СЕТ СН'!$F$14+СВЦЭМ!$D$10+'СЕТ СН'!$F$5-'СЕТ СН'!$F$24</f>
        <v>1618.8383998300001</v>
      </c>
      <c r="S31" s="36">
        <f>SUMIFS(СВЦЭМ!$D$39:$D$782,СВЦЭМ!$A$39:$A$782,$A31,СВЦЭМ!$B$39:$B$782,S$11)+'СЕТ СН'!$F$14+СВЦЭМ!$D$10+'СЕТ СН'!$F$5-'СЕТ СН'!$F$24</f>
        <v>1571.8089933000001</v>
      </c>
      <c r="T31" s="36">
        <f>SUMIFS(СВЦЭМ!$D$39:$D$782,СВЦЭМ!$A$39:$A$782,$A31,СВЦЭМ!$B$39:$B$782,T$11)+'СЕТ СН'!$F$14+СВЦЭМ!$D$10+'СЕТ СН'!$F$5-'СЕТ СН'!$F$24</f>
        <v>1550.2444834500002</v>
      </c>
      <c r="U31" s="36">
        <f>SUMIFS(СВЦЭМ!$D$39:$D$782,СВЦЭМ!$A$39:$A$782,$A31,СВЦЭМ!$B$39:$B$782,U$11)+'СЕТ СН'!$F$14+СВЦЭМ!$D$10+'СЕТ СН'!$F$5-'СЕТ СН'!$F$24</f>
        <v>1520.1001595800001</v>
      </c>
      <c r="V31" s="36">
        <f>SUMIFS(СВЦЭМ!$D$39:$D$782,СВЦЭМ!$A$39:$A$782,$A31,СВЦЭМ!$B$39:$B$782,V$11)+'СЕТ СН'!$F$14+СВЦЭМ!$D$10+'СЕТ СН'!$F$5-'СЕТ СН'!$F$24</f>
        <v>1509.2177533500001</v>
      </c>
      <c r="W31" s="36">
        <f>SUMIFS(СВЦЭМ!$D$39:$D$782,СВЦЭМ!$A$39:$A$782,$A31,СВЦЭМ!$B$39:$B$782,W$11)+'СЕТ СН'!$F$14+СВЦЭМ!$D$10+'СЕТ СН'!$F$5-'СЕТ СН'!$F$24</f>
        <v>1526.2627562700002</v>
      </c>
      <c r="X31" s="36">
        <f>SUMIFS(СВЦЭМ!$D$39:$D$782,СВЦЭМ!$A$39:$A$782,$A31,СВЦЭМ!$B$39:$B$782,X$11)+'СЕТ СН'!$F$14+СВЦЭМ!$D$10+'СЕТ СН'!$F$5-'СЕТ СН'!$F$24</f>
        <v>1509.3775510400001</v>
      </c>
      <c r="Y31" s="36">
        <f>SUMIFS(СВЦЭМ!$D$39:$D$782,СВЦЭМ!$A$39:$A$782,$A31,СВЦЭМ!$B$39:$B$782,Y$11)+'СЕТ СН'!$F$14+СВЦЭМ!$D$10+'СЕТ СН'!$F$5-'СЕТ СН'!$F$24</f>
        <v>1515.93938213</v>
      </c>
    </row>
    <row r="32" spans="1:25" ht="15.75" x14ac:dyDescent="0.2">
      <c r="A32" s="35">
        <f t="shared" si="0"/>
        <v>44368</v>
      </c>
      <c r="B32" s="36">
        <f>SUMIFS(СВЦЭМ!$D$39:$D$782,СВЦЭМ!$A$39:$A$782,$A32,СВЦЭМ!$B$39:$B$782,B$11)+'СЕТ СН'!$F$14+СВЦЭМ!$D$10+'СЕТ СН'!$F$5-'СЕТ СН'!$F$24</f>
        <v>1614.54354711</v>
      </c>
      <c r="C32" s="36">
        <f>SUMIFS(СВЦЭМ!$D$39:$D$782,СВЦЭМ!$A$39:$A$782,$A32,СВЦЭМ!$B$39:$B$782,C$11)+'СЕТ СН'!$F$14+СВЦЭМ!$D$10+'СЕТ СН'!$F$5-'СЕТ СН'!$F$24</f>
        <v>1689.8152442400001</v>
      </c>
      <c r="D32" s="36">
        <f>SUMIFS(СВЦЭМ!$D$39:$D$782,СВЦЭМ!$A$39:$A$782,$A32,СВЦЭМ!$B$39:$B$782,D$11)+'СЕТ СН'!$F$14+СВЦЭМ!$D$10+'СЕТ СН'!$F$5-'СЕТ СН'!$F$24</f>
        <v>1742.7051912900001</v>
      </c>
      <c r="E32" s="36">
        <f>SUMIFS(СВЦЭМ!$D$39:$D$782,СВЦЭМ!$A$39:$A$782,$A32,СВЦЭМ!$B$39:$B$782,E$11)+'СЕТ СН'!$F$14+СВЦЭМ!$D$10+'СЕТ СН'!$F$5-'СЕТ СН'!$F$24</f>
        <v>1755.7528249100001</v>
      </c>
      <c r="F32" s="36">
        <f>SUMIFS(СВЦЭМ!$D$39:$D$782,СВЦЭМ!$A$39:$A$782,$A32,СВЦЭМ!$B$39:$B$782,F$11)+'СЕТ СН'!$F$14+СВЦЭМ!$D$10+'СЕТ СН'!$F$5-'СЕТ СН'!$F$24</f>
        <v>1757.23400573</v>
      </c>
      <c r="G32" s="36">
        <f>SUMIFS(СВЦЭМ!$D$39:$D$782,СВЦЭМ!$A$39:$A$782,$A32,СВЦЭМ!$B$39:$B$782,G$11)+'СЕТ СН'!$F$14+СВЦЭМ!$D$10+'СЕТ СН'!$F$5-'СЕТ СН'!$F$24</f>
        <v>1756.8047055300001</v>
      </c>
      <c r="H32" s="36">
        <f>SUMIFS(СВЦЭМ!$D$39:$D$782,СВЦЭМ!$A$39:$A$782,$A32,СВЦЭМ!$B$39:$B$782,H$11)+'СЕТ СН'!$F$14+СВЦЭМ!$D$10+'СЕТ СН'!$F$5-'СЕТ СН'!$F$24</f>
        <v>1708.9009852900001</v>
      </c>
      <c r="I32" s="36">
        <f>SUMIFS(СВЦЭМ!$D$39:$D$782,СВЦЭМ!$A$39:$A$782,$A32,СВЦЭМ!$B$39:$B$782,I$11)+'СЕТ СН'!$F$14+СВЦЭМ!$D$10+'СЕТ СН'!$F$5-'СЕТ СН'!$F$24</f>
        <v>1638.89753526</v>
      </c>
      <c r="J32" s="36">
        <f>SUMIFS(СВЦЭМ!$D$39:$D$782,СВЦЭМ!$A$39:$A$782,$A32,СВЦЭМ!$B$39:$B$782,J$11)+'СЕТ СН'!$F$14+СВЦЭМ!$D$10+'СЕТ СН'!$F$5-'СЕТ СН'!$F$24</f>
        <v>1569.4213185500003</v>
      </c>
      <c r="K32" s="36">
        <f>SUMIFS(СВЦЭМ!$D$39:$D$782,СВЦЭМ!$A$39:$A$782,$A32,СВЦЭМ!$B$39:$B$782,K$11)+'СЕТ СН'!$F$14+СВЦЭМ!$D$10+'СЕТ СН'!$F$5-'СЕТ СН'!$F$24</f>
        <v>1558.0583091200001</v>
      </c>
      <c r="L32" s="36">
        <f>SUMIFS(СВЦЭМ!$D$39:$D$782,СВЦЭМ!$A$39:$A$782,$A32,СВЦЭМ!$B$39:$B$782,L$11)+'СЕТ СН'!$F$14+СВЦЭМ!$D$10+'СЕТ СН'!$F$5-'СЕТ СН'!$F$24</f>
        <v>1569.37622543</v>
      </c>
      <c r="M32" s="36">
        <f>SUMIFS(СВЦЭМ!$D$39:$D$782,СВЦЭМ!$A$39:$A$782,$A32,СВЦЭМ!$B$39:$B$782,M$11)+'СЕТ СН'!$F$14+СВЦЭМ!$D$10+'СЕТ СН'!$F$5-'СЕТ СН'!$F$24</f>
        <v>1564.8934862400001</v>
      </c>
      <c r="N32" s="36">
        <f>SUMIFS(СВЦЭМ!$D$39:$D$782,СВЦЭМ!$A$39:$A$782,$A32,СВЦЭМ!$B$39:$B$782,N$11)+'СЕТ СН'!$F$14+СВЦЭМ!$D$10+'СЕТ СН'!$F$5-'СЕТ СН'!$F$24</f>
        <v>1612.7970463500001</v>
      </c>
      <c r="O32" s="36">
        <f>SUMIFS(СВЦЭМ!$D$39:$D$782,СВЦЭМ!$A$39:$A$782,$A32,СВЦЭМ!$B$39:$B$782,O$11)+'СЕТ СН'!$F$14+СВЦЭМ!$D$10+'СЕТ СН'!$F$5-'СЕТ СН'!$F$24</f>
        <v>1639.5984518300002</v>
      </c>
      <c r="P32" s="36">
        <f>SUMIFS(СВЦЭМ!$D$39:$D$782,СВЦЭМ!$A$39:$A$782,$A32,СВЦЭМ!$B$39:$B$782,P$11)+'СЕТ СН'!$F$14+СВЦЭМ!$D$10+'СЕТ СН'!$F$5-'СЕТ СН'!$F$24</f>
        <v>1647.01567372</v>
      </c>
      <c r="Q32" s="36">
        <f>SUMIFS(СВЦЭМ!$D$39:$D$782,СВЦЭМ!$A$39:$A$782,$A32,СВЦЭМ!$B$39:$B$782,Q$11)+'СЕТ СН'!$F$14+СВЦЭМ!$D$10+'СЕТ СН'!$F$5-'СЕТ СН'!$F$24</f>
        <v>1651.4837935999999</v>
      </c>
      <c r="R32" s="36">
        <f>SUMIFS(СВЦЭМ!$D$39:$D$782,СВЦЭМ!$A$39:$A$782,$A32,СВЦЭМ!$B$39:$B$782,R$11)+'СЕТ СН'!$F$14+СВЦЭМ!$D$10+'СЕТ СН'!$F$5-'СЕТ СН'!$F$24</f>
        <v>1626.0705102700001</v>
      </c>
      <c r="S32" s="36">
        <f>SUMIFS(СВЦЭМ!$D$39:$D$782,СВЦЭМ!$A$39:$A$782,$A32,СВЦЭМ!$B$39:$B$782,S$11)+'СЕТ СН'!$F$14+СВЦЭМ!$D$10+'СЕТ СН'!$F$5-'СЕТ СН'!$F$24</f>
        <v>1623.63728154</v>
      </c>
      <c r="T32" s="36">
        <f>SUMIFS(СВЦЭМ!$D$39:$D$782,СВЦЭМ!$A$39:$A$782,$A32,СВЦЭМ!$B$39:$B$782,T$11)+'СЕТ СН'!$F$14+СВЦЭМ!$D$10+'СЕТ СН'!$F$5-'СЕТ СН'!$F$24</f>
        <v>1656.6055914600001</v>
      </c>
      <c r="U32" s="36">
        <f>SUMIFS(СВЦЭМ!$D$39:$D$782,СВЦЭМ!$A$39:$A$782,$A32,СВЦЭМ!$B$39:$B$782,U$11)+'СЕТ СН'!$F$14+СВЦЭМ!$D$10+'СЕТ СН'!$F$5-'СЕТ СН'!$F$24</f>
        <v>1622.6117212300001</v>
      </c>
      <c r="V32" s="36">
        <f>SUMIFS(СВЦЭМ!$D$39:$D$782,СВЦЭМ!$A$39:$A$782,$A32,СВЦЭМ!$B$39:$B$782,V$11)+'СЕТ СН'!$F$14+СВЦЭМ!$D$10+'СЕТ СН'!$F$5-'СЕТ СН'!$F$24</f>
        <v>1587.41637317</v>
      </c>
      <c r="W32" s="36">
        <f>SUMIFS(СВЦЭМ!$D$39:$D$782,СВЦЭМ!$A$39:$A$782,$A32,СВЦЭМ!$B$39:$B$782,W$11)+'СЕТ СН'!$F$14+СВЦЭМ!$D$10+'СЕТ СН'!$F$5-'СЕТ СН'!$F$24</f>
        <v>1597.2729452500002</v>
      </c>
      <c r="X32" s="36">
        <f>SUMIFS(СВЦЭМ!$D$39:$D$782,СВЦЭМ!$A$39:$A$782,$A32,СВЦЭМ!$B$39:$B$782,X$11)+'СЕТ СН'!$F$14+СВЦЭМ!$D$10+'СЕТ СН'!$F$5-'СЕТ СН'!$F$24</f>
        <v>1573.7999440399999</v>
      </c>
      <c r="Y32" s="36">
        <f>SUMIFS(СВЦЭМ!$D$39:$D$782,СВЦЭМ!$A$39:$A$782,$A32,СВЦЭМ!$B$39:$B$782,Y$11)+'СЕТ СН'!$F$14+СВЦЭМ!$D$10+'СЕТ СН'!$F$5-'СЕТ СН'!$F$24</f>
        <v>1544.8721905300001</v>
      </c>
    </row>
    <row r="33" spans="1:27" ht="15.75" x14ac:dyDescent="0.2">
      <c r="A33" s="35">
        <f t="shared" si="0"/>
        <v>44369</v>
      </c>
      <c r="B33" s="36">
        <f>SUMIFS(СВЦЭМ!$D$39:$D$782,СВЦЭМ!$A$39:$A$782,$A33,СВЦЭМ!$B$39:$B$782,B$11)+'СЕТ СН'!$F$14+СВЦЭМ!$D$10+'СЕТ СН'!$F$5-'СЕТ СН'!$F$24</f>
        <v>1650.5939525900001</v>
      </c>
      <c r="C33" s="36">
        <f>SUMIFS(СВЦЭМ!$D$39:$D$782,СВЦЭМ!$A$39:$A$782,$A33,СВЦЭМ!$B$39:$B$782,C$11)+'СЕТ СН'!$F$14+СВЦЭМ!$D$10+'СЕТ СН'!$F$5-'СЕТ СН'!$F$24</f>
        <v>1731.3550228600002</v>
      </c>
      <c r="D33" s="36">
        <f>SUMIFS(СВЦЭМ!$D$39:$D$782,СВЦЭМ!$A$39:$A$782,$A33,СВЦЭМ!$B$39:$B$782,D$11)+'СЕТ СН'!$F$14+СВЦЭМ!$D$10+'СЕТ СН'!$F$5-'СЕТ СН'!$F$24</f>
        <v>1794.4452294800001</v>
      </c>
      <c r="E33" s="36">
        <f>SUMIFS(СВЦЭМ!$D$39:$D$782,СВЦЭМ!$A$39:$A$782,$A33,СВЦЭМ!$B$39:$B$782,E$11)+'СЕТ СН'!$F$14+СВЦЭМ!$D$10+'СЕТ СН'!$F$5-'СЕТ СН'!$F$24</f>
        <v>1788.92778374</v>
      </c>
      <c r="F33" s="36">
        <f>SUMIFS(СВЦЭМ!$D$39:$D$782,СВЦЭМ!$A$39:$A$782,$A33,СВЦЭМ!$B$39:$B$782,F$11)+'СЕТ СН'!$F$14+СВЦЭМ!$D$10+'СЕТ СН'!$F$5-'СЕТ СН'!$F$24</f>
        <v>1784.8501776800001</v>
      </c>
      <c r="G33" s="36">
        <f>SUMIFS(СВЦЭМ!$D$39:$D$782,СВЦЭМ!$A$39:$A$782,$A33,СВЦЭМ!$B$39:$B$782,G$11)+'СЕТ СН'!$F$14+СВЦЭМ!$D$10+'СЕТ СН'!$F$5-'СЕТ СН'!$F$24</f>
        <v>1787.0779163400002</v>
      </c>
      <c r="H33" s="36">
        <f>SUMIFS(СВЦЭМ!$D$39:$D$782,СВЦЭМ!$A$39:$A$782,$A33,СВЦЭМ!$B$39:$B$782,H$11)+'СЕТ СН'!$F$14+СВЦЭМ!$D$10+'СЕТ СН'!$F$5-'СЕТ СН'!$F$24</f>
        <v>1760.4440075900002</v>
      </c>
      <c r="I33" s="36">
        <f>SUMIFS(СВЦЭМ!$D$39:$D$782,СВЦЭМ!$A$39:$A$782,$A33,СВЦЭМ!$B$39:$B$782,I$11)+'СЕТ СН'!$F$14+СВЦЭМ!$D$10+'СЕТ СН'!$F$5-'СЕТ СН'!$F$24</f>
        <v>1656.49101064</v>
      </c>
      <c r="J33" s="36">
        <f>SUMIFS(СВЦЭМ!$D$39:$D$782,СВЦЭМ!$A$39:$A$782,$A33,СВЦЭМ!$B$39:$B$782,J$11)+'СЕТ СН'!$F$14+СВЦЭМ!$D$10+'СЕТ СН'!$F$5-'СЕТ СН'!$F$24</f>
        <v>1578.3213649200002</v>
      </c>
      <c r="K33" s="36">
        <f>SUMIFS(СВЦЭМ!$D$39:$D$782,СВЦЭМ!$A$39:$A$782,$A33,СВЦЭМ!$B$39:$B$782,K$11)+'СЕТ СН'!$F$14+СВЦЭМ!$D$10+'СЕТ СН'!$F$5-'СЕТ СН'!$F$24</f>
        <v>1604.2954192000002</v>
      </c>
      <c r="L33" s="36">
        <f>SUMIFS(СВЦЭМ!$D$39:$D$782,СВЦЭМ!$A$39:$A$782,$A33,СВЦЭМ!$B$39:$B$782,L$11)+'СЕТ СН'!$F$14+СВЦЭМ!$D$10+'СЕТ СН'!$F$5-'СЕТ СН'!$F$24</f>
        <v>1612.6020346600001</v>
      </c>
      <c r="M33" s="36">
        <f>SUMIFS(СВЦЭМ!$D$39:$D$782,СВЦЭМ!$A$39:$A$782,$A33,СВЦЭМ!$B$39:$B$782,M$11)+'СЕТ СН'!$F$14+СВЦЭМ!$D$10+'СЕТ СН'!$F$5-'СЕТ СН'!$F$24</f>
        <v>1612.6123055800001</v>
      </c>
      <c r="N33" s="36">
        <f>SUMIFS(СВЦЭМ!$D$39:$D$782,СВЦЭМ!$A$39:$A$782,$A33,СВЦЭМ!$B$39:$B$782,N$11)+'СЕТ СН'!$F$14+СВЦЭМ!$D$10+'СЕТ СН'!$F$5-'СЕТ СН'!$F$24</f>
        <v>1656.7283463700001</v>
      </c>
      <c r="O33" s="36">
        <f>SUMIFS(СВЦЭМ!$D$39:$D$782,СВЦЭМ!$A$39:$A$782,$A33,СВЦЭМ!$B$39:$B$782,O$11)+'СЕТ СН'!$F$14+СВЦЭМ!$D$10+'СЕТ СН'!$F$5-'СЕТ СН'!$F$24</f>
        <v>1693.1848165599999</v>
      </c>
      <c r="P33" s="36">
        <f>SUMIFS(СВЦЭМ!$D$39:$D$782,СВЦЭМ!$A$39:$A$782,$A33,СВЦЭМ!$B$39:$B$782,P$11)+'СЕТ СН'!$F$14+СВЦЭМ!$D$10+'СЕТ СН'!$F$5-'СЕТ СН'!$F$24</f>
        <v>1700.97227686</v>
      </c>
      <c r="Q33" s="36">
        <f>SUMIFS(СВЦЭМ!$D$39:$D$782,СВЦЭМ!$A$39:$A$782,$A33,СВЦЭМ!$B$39:$B$782,Q$11)+'СЕТ СН'!$F$14+СВЦЭМ!$D$10+'СЕТ СН'!$F$5-'СЕТ СН'!$F$24</f>
        <v>1707.4538089900002</v>
      </c>
      <c r="R33" s="36">
        <f>SUMIFS(СВЦЭМ!$D$39:$D$782,СВЦЭМ!$A$39:$A$782,$A33,СВЦЭМ!$B$39:$B$782,R$11)+'СЕТ СН'!$F$14+СВЦЭМ!$D$10+'СЕТ СН'!$F$5-'СЕТ СН'!$F$24</f>
        <v>1678.9671913500001</v>
      </c>
      <c r="S33" s="36">
        <f>SUMIFS(СВЦЭМ!$D$39:$D$782,СВЦЭМ!$A$39:$A$782,$A33,СВЦЭМ!$B$39:$B$782,S$11)+'СЕТ СН'!$F$14+СВЦЭМ!$D$10+'СЕТ СН'!$F$5-'СЕТ СН'!$F$24</f>
        <v>1633.8617015200002</v>
      </c>
      <c r="T33" s="36">
        <f>SUMIFS(СВЦЭМ!$D$39:$D$782,СВЦЭМ!$A$39:$A$782,$A33,СВЦЭМ!$B$39:$B$782,T$11)+'СЕТ СН'!$F$14+СВЦЭМ!$D$10+'СЕТ СН'!$F$5-'СЕТ СН'!$F$24</f>
        <v>1624.7443284200001</v>
      </c>
      <c r="U33" s="36">
        <f>SUMIFS(СВЦЭМ!$D$39:$D$782,СВЦЭМ!$A$39:$A$782,$A33,СВЦЭМ!$B$39:$B$782,U$11)+'СЕТ СН'!$F$14+СВЦЭМ!$D$10+'СЕТ СН'!$F$5-'СЕТ СН'!$F$24</f>
        <v>1628.29277387</v>
      </c>
      <c r="V33" s="36">
        <f>SUMIFS(СВЦЭМ!$D$39:$D$782,СВЦЭМ!$A$39:$A$782,$A33,СВЦЭМ!$B$39:$B$782,V$11)+'СЕТ СН'!$F$14+СВЦЭМ!$D$10+'СЕТ СН'!$F$5-'СЕТ СН'!$F$24</f>
        <v>1646.1882429900002</v>
      </c>
      <c r="W33" s="36">
        <f>SUMIFS(СВЦЭМ!$D$39:$D$782,СВЦЭМ!$A$39:$A$782,$A33,СВЦЭМ!$B$39:$B$782,W$11)+'СЕТ СН'!$F$14+СВЦЭМ!$D$10+'СЕТ СН'!$F$5-'СЕТ СН'!$F$24</f>
        <v>1657.30185138</v>
      </c>
      <c r="X33" s="36">
        <f>SUMIFS(СВЦЭМ!$D$39:$D$782,СВЦЭМ!$A$39:$A$782,$A33,СВЦЭМ!$B$39:$B$782,X$11)+'СЕТ СН'!$F$14+СВЦЭМ!$D$10+'СЕТ СН'!$F$5-'СЕТ СН'!$F$24</f>
        <v>1636.71689158</v>
      </c>
      <c r="Y33" s="36">
        <f>SUMIFS(СВЦЭМ!$D$39:$D$782,СВЦЭМ!$A$39:$A$782,$A33,СВЦЭМ!$B$39:$B$782,Y$11)+'СЕТ СН'!$F$14+СВЦЭМ!$D$10+'СЕТ СН'!$F$5-'СЕТ СН'!$F$24</f>
        <v>1621.06946169</v>
      </c>
    </row>
    <row r="34" spans="1:27" ht="15.75" x14ac:dyDescent="0.2">
      <c r="A34" s="35">
        <f t="shared" si="0"/>
        <v>44370</v>
      </c>
      <c r="B34" s="36">
        <f>SUMIFS(СВЦЭМ!$D$39:$D$782,СВЦЭМ!$A$39:$A$782,$A34,СВЦЭМ!$B$39:$B$782,B$11)+'СЕТ СН'!$F$14+СВЦЭМ!$D$10+'СЕТ СН'!$F$5-'СЕТ СН'!$F$24</f>
        <v>1717.30333475</v>
      </c>
      <c r="C34" s="36">
        <f>SUMIFS(СВЦЭМ!$D$39:$D$782,СВЦЭМ!$A$39:$A$782,$A34,СВЦЭМ!$B$39:$B$782,C$11)+'СЕТ СН'!$F$14+СВЦЭМ!$D$10+'СЕТ СН'!$F$5-'СЕТ СН'!$F$24</f>
        <v>1819.9634785000001</v>
      </c>
      <c r="D34" s="36">
        <f>SUMIFS(СВЦЭМ!$D$39:$D$782,СВЦЭМ!$A$39:$A$782,$A34,СВЦЭМ!$B$39:$B$782,D$11)+'СЕТ СН'!$F$14+СВЦЭМ!$D$10+'СЕТ СН'!$F$5-'СЕТ СН'!$F$24</f>
        <v>1859.0493768900001</v>
      </c>
      <c r="E34" s="36">
        <f>SUMIFS(СВЦЭМ!$D$39:$D$782,СВЦЭМ!$A$39:$A$782,$A34,СВЦЭМ!$B$39:$B$782,E$11)+'СЕТ СН'!$F$14+СВЦЭМ!$D$10+'СЕТ СН'!$F$5-'СЕТ СН'!$F$24</f>
        <v>1853.84808694</v>
      </c>
      <c r="F34" s="36">
        <f>SUMIFS(СВЦЭМ!$D$39:$D$782,СВЦЭМ!$A$39:$A$782,$A34,СВЦЭМ!$B$39:$B$782,F$11)+'СЕТ СН'!$F$14+СВЦЭМ!$D$10+'СЕТ СН'!$F$5-'СЕТ СН'!$F$24</f>
        <v>1851.8874585200001</v>
      </c>
      <c r="G34" s="36">
        <f>SUMIFS(СВЦЭМ!$D$39:$D$782,СВЦЭМ!$A$39:$A$782,$A34,СВЦЭМ!$B$39:$B$782,G$11)+'СЕТ СН'!$F$14+СВЦЭМ!$D$10+'СЕТ СН'!$F$5-'СЕТ СН'!$F$24</f>
        <v>1854.8163631900002</v>
      </c>
      <c r="H34" s="36">
        <f>SUMIFS(СВЦЭМ!$D$39:$D$782,СВЦЭМ!$A$39:$A$782,$A34,СВЦЭМ!$B$39:$B$782,H$11)+'СЕТ СН'!$F$14+СВЦЭМ!$D$10+'СЕТ СН'!$F$5-'СЕТ СН'!$F$24</f>
        <v>1861.03451017</v>
      </c>
      <c r="I34" s="36">
        <f>SUMIFS(СВЦЭМ!$D$39:$D$782,СВЦЭМ!$A$39:$A$782,$A34,СВЦЭМ!$B$39:$B$782,I$11)+'СЕТ СН'!$F$14+СВЦЭМ!$D$10+'СЕТ СН'!$F$5-'СЕТ СН'!$F$24</f>
        <v>1779.4771631799999</v>
      </c>
      <c r="J34" s="36">
        <f>SUMIFS(СВЦЭМ!$D$39:$D$782,СВЦЭМ!$A$39:$A$782,$A34,СВЦЭМ!$B$39:$B$782,J$11)+'СЕТ СН'!$F$14+СВЦЭМ!$D$10+'СЕТ СН'!$F$5-'СЕТ СН'!$F$24</f>
        <v>1687.5201683400001</v>
      </c>
      <c r="K34" s="36">
        <f>SUMIFS(СВЦЭМ!$D$39:$D$782,СВЦЭМ!$A$39:$A$782,$A34,СВЦЭМ!$B$39:$B$782,K$11)+'СЕТ СН'!$F$14+СВЦЭМ!$D$10+'СЕТ СН'!$F$5-'СЕТ СН'!$F$24</f>
        <v>1661.75566119</v>
      </c>
      <c r="L34" s="36">
        <f>SUMIFS(СВЦЭМ!$D$39:$D$782,СВЦЭМ!$A$39:$A$782,$A34,СВЦЭМ!$B$39:$B$782,L$11)+'СЕТ СН'!$F$14+СВЦЭМ!$D$10+'СЕТ СН'!$F$5-'СЕТ СН'!$F$24</f>
        <v>1678.7006877200001</v>
      </c>
      <c r="M34" s="36">
        <f>SUMIFS(СВЦЭМ!$D$39:$D$782,СВЦЭМ!$A$39:$A$782,$A34,СВЦЭМ!$B$39:$B$782,M$11)+'СЕТ СН'!$F$14+СВЦЭМ!$D$10+'СЕТ СН'!$F$5-'СЕТ СН'!$F$24</f>
        <v>1674.61840269</v>
      </c>
      <c r="N34" s="36">
        <f>SUMIFS(СВЦЭМ!$D$39:$D$782,СВЦЭМ!$A$39:$A$782,$A34,СВЦЭМ!$B$39:$B$782,N$11)+'СЕТ СН'!$F$14+СВЦЭМ!$D$10+'СЕТ СН'!$F$5-'СЕТ СН'!$F$24</f>
        <v>1732.4674885899999</v>
      </c>
      <c r="O34" s="36">
        <f>SUMIFS(СВЦЭМ!$D$39:$D$782,СВЦЭМ!$A$39:$A$782,$A34,СВЦЭМ!$B$39:$B$782,O$11)+'СЕТ СН'!$F$14+СВЦЭМ!$D$10+'СЕТ СН'!$F$5-'СЕТ СН'!$F$24</f>
        <v>1776.1482621800001</v>
      </c>
      <c r="P34" s="36">
        <f>SUMIFS(СВЦЭМ!$D$39:$D$782,СВЦЭМ!$A$39:$A$782,$A34,СВЦЭМ!$B$39:$B$782,P$11)+'СЕТ СН'!$F$14+СВЦЭМ!$D$10+'СЕТ СН'!$F$5-'СЕТ СН'!$F$24</f>
        <v>1784.94820067</v>
      </c>
      <c r="Q34" s="36">
        <f>SUMIFS(СВЦЭМ!$D$39:$D$782,СВЦЭМ!$A$39:$A$782,$A34,СВЦЭМ!$B$39:$B$782,Q$11)+'СЕТ СН'!$F$14+СВЦЭМ!$D$10+'СЕТ СН'!$F$5-'СЕТ СН'!$F$24</f>
        <v>1797.1258854100001</v>
      </c>
      <c r="R34" s="36">
        <f>SUMIFS(СВЦЭМ!$D$39:$D$782,СВЦЭМ!$A$39:$A$782,$A34,СВЦЭМ!$B$39:$B$782,R$11)+'СЕТ СН'!$F$14+СВЦЭМ!$D$10+'СЕТ СН'!$F$5-'СЕТ СН'!$F$24</f>
        <v>1753.5320714100001</v>
      </c>
      <c r="S34" s="36">
        <f>SUMIFS(СВЦЭМ!$D$39:$D$782,СВЦЭМ!$A$39:$A$782,$A34,СВЦЭМ!$B$39:$B$782,S$11)+'СЕТ СН'!$F$14+СВЦЭМ!$D$10+'СЕТ СН'!$F$5-'СЕТ СН'!$F$24</f>
        <v>1698.60171532</v>
      </c>
      <c r="T34" s="36">
        <f>SUMIFS(СВЦЭМ!$D$39:$D$782,СВЦЭМ!$A$39:$A$782,$A34,СВЦЭМ!$B$39:$B$782,T$11)+'СЕТ СН'!$F$14+СВЦЭМ!$D$10+'СЕТ СН'!$F$5-'СЕТ СН'!$F$24</f>
        <v>1666.02563573</v>
      </c>
      <c r="U34" s="36">
        <f>SUMIFS(СВЦЭМ!$D$39:$D$782,СВЦЭМ!$A$39:$A$782,$A34,СВЦЭМ!$B$39:$B$782,U$11)+'СЕТ СН'!$F$14+СВЦЭМ!$D$10+'СЕТ СН'!$F$5-'СЕТ СН'!$F$24</f>
        <v>1668.7527663800001</v>
      </c>
      <c r="V34" s="36">
        <f>SUMIFS(СВЦЭМ!$D$39:$D$782,СВЦЭМ!$A$39:$A$782,$A34,СВЦЭМ!$B$39:$B$782,V$11)+'СЕТ СН'!$F$14+СВЦЭМ!$D$10+'СЕТ СН'!$F$5-'СЕТ СН'!$F$24</f>
        <v>1684.8306232800001</v>
      </c>
      <c r="W34" s="36">
        <f>SUMIFS(СВЦЭМ!$D$39:$D$782,СВЦЭМ!$A$39:$A$782,$A34,СВЦЭМ!$B$39:$B$782,W$11)+'СЕТ СН'!$F$14+СВЦЭМ!$D$10+'СЕТ СН'!$F$5-'СЕТ СН'!$F$24</f>
        <v>1694.8076347900001</v>
      </c>
      <c r="X34" s="36">
        <f>SUMIFS(СВЦЭМ!$D$39:$D$782,СВЦЭМ!$A$39:$A$782,$A34,СВЦЭМ!$B$39:$B$782,X$11)+'СЕТ СН'!$F$14+СВЦЭМ!$D$10+'СЕТ СН'!$F$5-'СЕТ СН'!$F$24</f>
        <v>1675.01176306</v>
      </c>
      <c r="Y34" s="36">
        <f>SUMIFS(СВЦЭМ!$D$39:$D$782,СВЦЭМ!$A$39:$A$782,$A34,СВЦЭМ!$B$39:$B$782,Y$11)+'СЕТ СН'!$F$14+СВЦЭМ!$D$10+'СЕТ СН'!$F$5-'СЕТ СН'!$F$24</f>
        <v>1637.5267268800001</v>
      </c>
    </row>
    <row r="35" spans="1:27" ht="15.75" x14ac:dyDescent="0.2">
      <c r="A35" s="35">
        <f t="shared" si="0"/>
        <v>44371</v>
      </c>
      <c r="B35" s="36">
        <f>SUMIFS(СВЦЭМ!$D$39:$D$782,СВЦЭМ!$A$39:$A$782,$A35,СВЦЭМ!$B$39:$B$782,B$11)+'СЕТ СН'!$F$14+СВЦЭМ!$D$10+'СЕТ СН'!$F$5-'СЕТ СН'!$F$24</f>
        <v>1706.27938698</v>
      </c>
      <c r="C35" s="36">
        <f>SUMIFS(СВЦЭМ!$D$39:$D$782,СВЦЭМ!$A$39:$A$782,$A35,СВЦЭМ!$B$39:$B$782,C$11)+'СЕТ СН'!$F$14+СВЦЭМ!$D$10+'СЕТ СН'!$F$5-'СЕТ СН'!$F$24</f>
        <v>1810.50596546</v>
      </c>
      <c r="D35" s="36">
        <f>SUMIFS(СВЦЭМ!$D$39:$D$782,СВЦЭМ!$A$39:$A$782,$A35,СВЦЭМ!$B$39:$B$782,D$11)+'СЕТ СН'!$F$14+СВЦЭМ!$D$10+'СЕТ СН'!$F$5-'СЕТ СН'!$F$24</f>
        <v>1840.2056333700002</v>
      </c>
      <c r="E35" s="36">
        <f>SUMIFS(СВЦЭМ!$D$39:$D$782,СВЦЭМ!$A$39:$A$782,$A35,СВЦЭМ!$B$39:$B$782,E$11)+'СЕТ СН'!$F$14+СВЦЭМ!$D$10+'СЕТ СН'!$F$5-'СЕТ СН'!$F$24</f>
        <v>1838.0076009300001</v>
      </c>
      <c r="F35" s="36">
        <f>SUMIFS(СВЦЭМ!$D$39:$D$782,СВЦЭМ!$A$39:$A$782,$A35,СВЦЭМ!$B$39:$B$782,F$11)+'СЕТ СН'!$F$14+СВЦЭМ!$D$10+'СЕТ СН'!$F$5-'СЕТ СН'!$F$24</f>
        <v>1834.1905349399999</v>
      </c>
      <c r="G35" s="36">
        <f>SUMIFS(СВЦЭМ!$D$39:$D$782,СВЦЭМ!$A$39:$A$782,$A35,СВЦЭМ!$B$39:$B$782,G$11)+'СЕТ СН'!$F$14+СВЦЭМ!$D$10+'СЕТ СН'!$F$5-'СЕТ СН'!$F$24</f>
        <v>1843.2523425600002</v>
      </c>
      <c r="H35" s="36">
        <f>SUMIFS(СВЦЭМ!$D$39:$D$782,СВЦЭМ!$A$39:$A$782,$A35,СВЦЭМ!$B$39:$B$782,H$11)+'СЕТ СН'!$F$14+СВЦЭМ!$D$10+'СЕТ СН'!$F$5-'СЕТ СН'!$F$24</f>
        <v>1844.0189493600001</v>
      </c>
      <c r="I35" s="36">
        <f>SUMIFS(СВЦЭМ!$D$39:$D$782,СВЦЭМ!$A$39:$A$782,$A35,СВЦЭМ!$B$39:$B$782,I$11)+'СЕТ СН'!$F$14+СВЦЭМ!$D$10+'СЕТ СН'!$F$5-'СЕТ СН'!$F$24</f>
        <v>1755.40309116</v>
      </c>
      <c r="J35" s="36">
        <f>SUMIFS(СВЦЭМ!$D$39:$D$782,СВЦЭМ!$A$39:$A$782,$A35,СВЦЭМ!$B$39:$B$782,J$11)+'СЕТ СН'!$F$14+СВЦЭМ!$D$10+'СЕТ СН'!$F$5-'СЕТ СН'!$F$24</f>
        <v>1692.65332928</v>
      </c>
      <c r="K35" s="36">
        <f>SUMIFS(СВЦЭМ!$D$39:$D$782,СВЦЭМ!$A$39:$A$782,$A35,СВЦЭМ!$B$39:$B$782,K$11)+'СЕТ СН'!$F$14+СВЦЭМ!$D$10+'СЕТ СН'!$F$5-'СЕТ СН'!$F$24</f>
        <v>1702.6618925400001</v>
      </c>
      <c r="L35" s="36">
        <f>SUMIFS(СВЦЭМ!$D$39:$D$782,СВЦЭМ!$A$39:$A$782,$A35,СВЦЭМ!$B$39:$B$782,L$11)+'СЕТ СН'!$F$14+СВЦЭМ!$D$10+'СЕТ СН'!$F$5-'СЕТ СН'!$F$24</f>
        <v>1698.3896058800001</v>
      </c>
      <c r="M35" s="36">
        <f>SUMIFS(СВЦЭМ!$D$39:$D$782,СВЦЭМ!$A$39:$A$782,$A35,СВЦЭМ!$B$39:$B$782,M$11)+'СЕТ СН'!$F$14+СВЦЭМ!$D$10+'СЕТ СН'!$F$5-'СЕТ СН'!$F$24</f>
        <v>1703.76983062</v>
      </c>
      <c r="N35" s="36">
        <f>SUMIFS(СВЦЭМ!$D$39:$D$782,СВЦЭМ!$A$39:$A$782,$A35,СВЦЭМ!$B$39:$B$782,N$11)+'СЕТ СН'!$F$14+СВЦЭМ!$D$10+'СЕТ СН'!$F$5-'СЕТ СН'!$F$24</f>
        <v>1741.1903310500002</v>
      </c>
      <c r="O35" s="36">
        <f>SUMIFS(СВЦЭМ!$D$39:$D$782,СВЦЭМ!$A$39:$A$782,$A35,СВЦЭМ!$B$39:$B$782,O$11)+'СЕТ СН'!$F$14+СВЦЭМ!$D$10+'СЕТ СН'!$F$5-'СЕТ СН'!$F$24</f>
        <v>1804.21469129</v>
      </c>
      <c r="P35" s="36">
        <f>SUMIFS(СВЦЭМ!$D$39:$D$782,СВЦЭМ!$A$39:$A$782,$A35,СВЦЭМ!$B$39:$B$782,P$11)+'СЕТ СН'!$F$14+СВЦЭМ!$D$10+'СЕТ СН'!$F$5-'СЕТ СН'!$F$24</f>
        <v>1810.8191324899999</v>
      </c>
      <c r="Q35" s="36">
        <f>SUMIFS(СВЦЭМ!$D$39:$D$782,СВЦЭМ!$A$39:$A$782,$A35,СВЦЭМ!$B$39:$B$782,Q$11)+'СЕТ СН'!$F$14+СВЦЭМ!$D$10+'СЕТ СН'!$F$5-'СЕТ СН'!$F$24</f>
        <v>1806.67097147</v>
      </c>
      <c r="R35" s="36">
        <f>SUMIFS(СВЦЭМ!$D$39:$D$782,СВЦЭМ!$A$39:$A$782,$A35,СВЦЭМ!$B$39:$B$782,R$11)+'СЕТ СН'!$F$14+СВЦЭМ!$D$10+'СЕТ СН'!$F$5-'СЕТ СН'!$F$24</f>
        <v>1749.9712612600001</v>
      </c>
      <c r="S35" s="36">
        <f>SUMIFS(СВЦЭМ!$D$39:$D$782,СВЦЭМ!$A$39:$A$782,$A35,СВЦЭМ!$B$39:$B$782,S$11)+'СЕТ СН'!$F$14+СВЦЭМ!$D$10+'СЕТ СН'!$F$5-'СЕТ СН'!$F$24</f>
        <v>1703.3966737300002</v>
      </c>
      <c r="T35" s="36">
        <f>SUMIFS(СВЦЭМ!$D$39:$D$782,СВЦЭМ!$A$39:$A$782,$A35,СВЦЭМ!$B$39:$B$782,T$11)+'СЕТ СН'!$F$14+СВЦЭМ!$D$10+'СЕТ СН'!$F$5-'СЕТ СН'!$F$24</f>
        <v>1690.7113996100002</v>
      </c>
      <c r="U35" s="36">
        <f>SUMIFS(СВЦЭМ!$D$39:$D$782,СВЦЭМ!$A$39:$A$782,$A35,СВЦЭМ!$B$39:$B$782,U$11)+'СЕТ СН'!$F$14+СВЦЭМ!$D$10+'СЕТ СН'!$F$5-'СЕТ СН'!$F$24</f>
        <v>1698.7816751</v>
      </c>
      <c r="V35" s="36">
        <f>SUMIFS(СВЦЭМ!$D$39:$D$782,СВЦЭМ!$A$39:$A$782,$A35,СВЦЭМ!$B$39:$B$782,V$11)+'СЕТ СН'!$F$14+СВЦЭМ!$D$10+'СЕТ СН'!$F$5-'СЕТ СН'!$F$24</f>
        <v>1704.1336804900002</v>
      </c>
      <c r="W35" s="36">
        <f>SUMIFS(СВЦЭМ!$D$39:$D$782,СВЦЭМ!$A$39:$A$782,$A35,СВЦЭМ!$B$39:$B$782,W$11)+'СЕТ СН'!$F$14+СВЦЭМ!$D$10+'СЕТ СН'!$F$5-'СЕТ СН'!$F$24</f>
        <v>1704.0666230800002</v>
      </c>
      <c r="X35" s="36">
        <f>SUMIFS(СВЦЭМ!$D$39:$D$782,СВЦЭМ!$A$39:$A$782,$A35,СВЦЭМ!$B$39:$B$782,X$11)+'СЕТ СН'!$F$14+СВЦЭМ!$D$10+'СЕТ СН'!$F$5-'СЕТ СН'!$F$24</f>
        <v>1696.7034757700001</v>
      </c>
      <c r="Y35" s="36">
        <f>SUMIFS(СВЦЭМ!$D$39:$D$782,СВЦЭМ!$A$39:$A$782,$A35,СВЦЭМ!$B$39:$B$782,Y$11)+'СЕТ СН'!$F$14+СВЦЭМ!$D$10+'СЕТ СН'!$F$5-'СЕТ СН'!$F$24</f>
        <v>1660.8439084300001</v>
      </c>
    </row>
    <row r="36" spans="1:27" ht="15.75" x14ac:dyDescent="0.2">
      <c r="A36" s="35">
        <f t="shared" si="0"/>
        <v>44372</v>
      </c>
      <c r="B36" s="36">
        <f>SUMIFS(СВЦЭМ!$D$39:$D$782,СВЦЭМ!$A$39:$A$782,$A36,СВЦЭМ!$B$39:$B$782,B$11)+'СЕТ СН'!$F$14+СВЦЭМ!$D$10+'СЕТ СН'!$F$5-'СЕТ СН'!$F$24</f>
        <v>1717.9677829100001</v>
      </c>
      <c r="C36" s="36">
        <f>SUMIFS(СВЦЭМ!$D$39:$D$782,СВЦЭМ!$A$39:$A$782,$A36,СВЦЭМ!$B$39:$B$782,C$11)+'СЕТ СН'!$F$14+СВЦЭМ!$D$10+'СЕТ СН'!$F$5-'СЕТ СН'!$F$24</f>
        <v>1812.3246773400001</v>
      </c>
      <c r="D36" s="36">
        <f>SUMIFS(СВЦЭМ!$D$39:$D$782,СВЦЭМ!$A$39:$A$782,$A36,СВЦЭМ!$B$39:$B$782,D$11)+'СЕТ СН'!$F$14+СВЦЭМ!$D$10+'СЕТ СН'!$F$5-'СЕТ СН'!$F$24</f>
        <v>1849.6635296100001</v>
      </c>
      <c r="E36" s="36">
        <f>SUMIFS(СВЦЭМ!$D$39:$D$782,СВЦЭМ!$A$39:$A$782,$A36,СВЦЭМ!$B$39:$B$782,E$11)+'СЕТ СН'!$F$14+СВЦЭМ!$D$10+'СЕТ СН'!$F$5-'СЕТ СН'!$F$24</f>
        <v>1846.7424001200002</v>
      </c>
      <c r="F36" s="36">
        <f>SUMIFS(СВЦЭМ!$D$39:$D$782,СВЦЭМ!$A$39:$A$782,$A36,СВЦЭМ!$B$39:$B$782,F$11)+'СЕТ СН'!$F$14+СВЦЭМ!$D$10+'СЕТ СН'!$F$5-'СЕТ СН'!$F$24</f>
        <v>1848.09044838</v>
      </c>
      <c r="G36" s="36">
        <f>SUMIFS(СВЦЭМ!$D$39:$D$782,СВЦЭМ!$A$39:$A$782,$A36,СВЦЭМ!$B$39:$B$782,G$11)+'СЕТ СН'!$F$14+СВЦЭМ!$D$10+'СЕТ СН'!$F$5-'СЕТ СН'!$F$24</f>
        <v>1850.0858524700002</v>
      </c>
      <c r="H36" s="36">
        <f>SUMIFS(СВЦЭМ!$D$39:$D$782,СВЦЭМ!$A$39:$A$782,$A36,СВЦЭМ!$B$39:$B$782,H$11)+'СЕТ СН'!$F$14+СВЦЭМ!$D$10+'СЕТ СН'!$F$5-'СЕТ СН'!$F$24</f>
        <v>1849.32132015</v>
      </c>
      <c r="I36" s="36">
        <f>SUMIFS(СВЦЭМ!$D$39:$D$782,СВЦЭМ!$A$39:$A$782,$A36,СВЦЭМ!$B$39:$B$782,I$11)+'СЕТ СН'!$F$14+СВЦЭМ!$D$10+'СЕТ СН'!$F$5-'СЕТ СН'!$F$24</f>
        <v>1743.0697935100002</v>
      </c>
      <c r="J36" s="36">
        <f>SUMIFS(СВЦЭМ!$D$39:$D$782,СВЦЭМ!$A$39:$A$782,$A36,СВЦЭМ!$B$39:$B$782,J$11)+'СЕТ СН'!$F$14+СВЦЭМ!$D$10+'СЕТ СН'!$F$5-'СЕТ СН'!$F$24</f>
        <v>1684.14189566</v>
      </c>
      <c r="K36" s="36">
        <f>SUMIFS(СВЦЭМ!$D$39:$D$782,СВЦЭМ!$A$39:$A$782,$A36,СВЦЭМ!$B$39:$B$782,K$11)+'СЕТ СН'!$F$14+СВЦЭМ!$D$10+'СЕТ СН'!$F$5-'СЕТ СН'!$F$24</f>
        <v>1701.2209165900001</v>
      </c>
      <c r="L36" s="36">
        <f>SUMIFS(СВЦЭМ!$D$39:$D$782,СВЦЭМ!$A$39:$A$782,$A36,СВЦЭМ!$B$39:$B$782,L$11)+'СЕТ СН'!$F$14+СВЦЭМ!$D$10+'СЕТ СН'!$F$5-'СЕТ СН'!$F$24</f>
        <v>1694.46826887</v>
      </c>
      <c r="M36" s="36">
        <f>SUMIFS(СВЦЭМ!$D$39:$D$782,СВЦЭМ!$A$39:$A$782,$A36,СВЦЭМ!$B$39:$B$782,M$11)+'СЕТ СН'!$F$14+СВЦЭМ!$D$10+'СЕТ СН'!$F$5-'СЕТ СН'!$F$24</f>
        <v>1694.30681813</v>
      </c>
      <c r="N36" s="36">
        <f>SUMIFS(СВЦЭМ!$D$39:$D$782,СВЦЭМ!$A$39:$A$782,$A36,СВЦЭМ!$B$39:$B$782,N$11)+'СЕТ СН'!$F$14+СВЦЭМ!$D$10+'СЕТ СН'!$F$5-'СЕТ СН'!$F$24</f>
        <v>1744.7559687600001</v>
      </c>
      <c r="O36" s="36">
        <f>SUMIFS(СВЦЭМ!$D$39:$D$782,СВЦЭМ!$A$39:$A$782,$A36,СВЦЭМ!$B$39:$B$782,O$11)+'СЕТ СН'!$F$14+СВЦЭМ!$D$10+'СЕТ СН'!$F$5-'СЕТ СН'!$F$24</f>
        <v>1791.05400237</v>
      </c>
      <c r="P36" s="36">
        <f>SUMIFS(СВЦЭМ!$D$39:$D$782,СВЦЭМ!$A$39:$A$782,$A36,СВЦЭМ!$B$39:$B$782,P$11)+'СЕТ СН'!$F$14+СВЦЭМ!$D$10+'СЕТ СН'!$F$5-'СЕТ СН'!$F$24</f>
        <v>1798.6966966300001</v>
      </c>
      <c r="Q36" s="36">
        <f>SUMIFS(СВЦЭМ!$D$39:$D$782,СВЦЭМ!$A$39:$A$782,$A36,СВЦЭМ!$B$39:$B$782,Q$11)+'СЕТ СН'!$F$14+СВЦЭМ!$D$10+'СЕТ СН'!$F$5-'СЕТ СН'!$F$24</f>
        <v>1806.94963276</v>
      </c>
      <c r="R36" s="36">
        <f>SUMIFS(СВЦЭМ!$D$39:$D$782,СВЦЭМ!$A$39:$A$782,$A36,СВЦЭМ!$B$39:$B$782,R$11)+'СЕТ СН'!$F$14+СВЦЭМ!$D$10+'СЕТ СН'!$F$5-'СЕТ СН'!$F$24</f>
        <v>1773.1351547200002</v>
      </c>
      <c r="S36" s="36">
        <f>SUMIFS(СВЦЭМ!$D$39:$D$782,СВЦЭМ!$A$39:$A$782,$A36,СВЦЭМ!$B$39:$B$782,S$11)+'СЕТ СН'!$F$14+СВЦЭМ!$D$10+'СЕТ СН'!$F$5-'СЕТ СН'!$F$24</f>
        <v>1705.22042618</v>
      </c>
      <c r="T36" s="36">
        <f>SUMIFS(СВЦЭМ!$D$39:$D$782,СВЦЭМ!$A$39:$A$782,$A36,СВЦЭМ!$B$39:$B$782,T$11)+'СЕТ СН'!$F$14+СВЦЭМ!$D$10+'СЕТ СН'!$F$5-'СЕТ СН'!$F$24</f>
        <v>1689.20650277</v>
      </c>
      <c r="U36" s="36">
        <f>SUMIFS(СВЦЭМ!$D$39:$D$782,СВЦЭМ!$A$39:$A$782,$A36,СВЦЭМ!$B$39:$B$782,U$11)+'СЕТ СН'!$F$14+СВЦЭМ!$D$10+'СЕТ СН'!$F$5-'СЕТ СН'!$F$24</f>
        <v>1695.85825694</v>
      </c>
      <c r="V36" s="36">
        <f>SUMIFS(СВЦЭМ!$D$39:$D$782,СВЦЭМ!$A$39:$A$782,$A36,СВЦЭМ!$B$39:$B$782,V$11)+'СЕТ СН'!$F$14+СВЦЭМ!$D$10+'СЕТ СН'!$F$5-'СЕТ СН'!$F$24</f>
        <v>1696.6770861800001</v>
      </c>
      <c r="W36" s="36">
        <f>SUMIFS(СВЦЭМ!$D$39:$D$782,СВЦЭМ!$A$39:$A$782,$A36,СВЦЭМ!$B$39:$B$782,W$11)+'СЕТ СН'!$F$14+СВЦЭМ!$D$10+'СЕТ СН'!$F$5-'СЕТ СН'!$F$24</f>
        <v>1705.49320779</v>
      </c>
      <c r="X36" s="36">
        <f>SUMIFS(СВЦЭМ!$D$39:$D$782,СВЦЭМ!$A$39:$A$782,$A36,СВЦЭМ!$B$39:$B$782,X$11)+'СЕТ СН'!$F$14+СВЦЭМ!$D$10+'СЕТ СН'!$F$5-'СЕТ СН'!$F$24</f>
        <v>1689.9245091100001</v>
      </c>
      <c r="Y36" s="36">
        <f>SUMIFS(СВЦЭМ!$D$39:$D$782,СВЦЭМ!$A$39:$A$782,$A36,СВЦЭМ!$B$39:$B$782,Y$11)+'СЕТ СН'!$F$14+СВЦЭМ!$D$10+'СЕТ СН'!$F$5-'СЕТ СН'!$F$24</f>
        <v>1645.3521676700002</v>
      </c>
    </row>
    <row r="37" spans="1:27" ht="15.75" x14ac:dyDescent="0.2">
      <c r="A37" s="35">
        <f t="shared" si="0"/>
        <v>44373</v>
      </c>
      <c r="B37" s="36">
        <f>SUMIFS(СВЦЭМ!$D$39:$D$782,СВЦЭМ!$A$39:$A$782,$A37,СВЦЭМ!$B$39:$B$782,B$11)+'СЕТ СН'!$F$14+СВЦЭМ!$D$10+'СЕТ СН'!$F$5-'СЕТ СН'!$F$24</f>
        <v>1680.81268546</v>
      </c>
      <c r="C37" s="36">
        <f>SUMIFS(СВЦЭМ!$D$39:$D$782,СВЦЭМ!$A$39:$A$782,$A37,СВЦЭМ!$B$39:$B$782,C$11)+'СЕТ СН'!$F$14+СВЦЭМ!$D$10+'СЕТ СН'!$F$5-'СЕТ СН'!$F$24</f>
        <v>1773.4131035300002</v>
      </c>
      <c r="D37" s="36">
        <f>SUMIFS(СВЦЭМ!$D$39:$D$782,СВЦЭМ!$A$39:$A$782,$A37,СВЦЭМ!$B$39:$B$782,D$11)+'СЕТ СН'!$F$14+СВЦЭМ!$D$10+'СЕТ СН'!$F$5-'СЕТ СН'!$F$24</f>
        <v>1790.50123813</v>
      </c>
      <c r="E37" s="36">
        <f>SUMIFS(СВЦЭМ!$D$39:$D$782,СВЦЭМ!$A$39:$A$782,$A37,СВЦЭМ!$B$39:$B$782,E$11)+'СЕТ СН'!$F$14+СВЦЭМ!$D$10+'СЕТ СН'!$F$5-'СЕТ СН'!$F$24</f>
        <v>1790.5398516400001</v>
      </c>
      <c r="F37" s="36">
        <f>SUMIFS(СВЦЭМ!$D$39:$D$782,СВЦЭМ!$A$39:$A$782,$A37,СВЦЭМ!$B$39:$B$782,F$11)+'СЕТ СН'!$F$14+СВЦЭМ!$D$10+'СЕТ СН'!$F$5-'СЕТ СН'!$F$24</f>
        <v>1797.90547158</v>
      </c>
      <c r="G37" s="36">
        <f>SUMIFS(СВЦЭМ!$D$39:$D$782,СВЦЭМ!$A$39:$A$782,$A37,СВЦЭМ!$B$39:$B$782,G$11)+'СЕТ СН'!$F$14+СВЦЭМ!$D$10+'СЕТ СН'!$F$5-'СЕТ СН'!$F$24</f>
        <v>1788.22290045</v>
      </c>
      <c r="H37" s="36">
        <f>SUMIFS(СВЦЭМ!$D$39:$D$782,СВЦЭМ!$A$39:$A$782,$A37,СВЦЭМ!$B$39:$B$782,H$11)+'СЕТ СН'!$F$14+СВЦЭМ!$D$10+'СЕТ СН'!$F$5-'СЕТ СН'!$F$24</f>
        <v>1788.5906705100001</v>
      </c>
      <c r="I37" s="36">
        <f>SUMIFS(СВЦЭМ!$D$39:$D$782,СВЦЭМ!$A$39:$A$782,$A37,СВЦЭМ!$B$39:$B$782,I$11)+'СЕТ СН'!$F$14+СВЦЭМ!$D$10+'СЕТ СН'!$F$5-'СЕТ СН'!$F$24</f>
        <v>1764.5106053100001</v>
      </c>
      <c r="J37" s="36">
        <f>SUMIFS(СВЦЭМ!$D$39:$D$782,СВЦЭМ!$A$39:$A$782,$A37,СВЦЭМ!$B$39:$B$782,J$11)+'СЕТ СН'!$F$14+СВЦЭМ!$D$10+'СЕТ СН'!$F$5-'СЕТ СН'!$F$24</f>
        <v>1699.3928424800001</v>
      </c>
      <c r="K37" s="36">
        <f>SUMIFS(СВЦЭМ!$D$39:$D$782,СВЦЭМ!$A$39:$A$782,$A37,СВЦЭМ!$B$39:$B$782,K$11)+'СЕТ СН'!$F$14+СВЦЭМ!$D$10+'СЕТ СН'!$F$5-'СЕТ СН'!$F$24</f>
        <v>1663.40345733</v>
      </c>
      <c r="L37" s="36">
        <f>SUMIFS(СВЦЭМ!$D$39:$D$782,СВЦЭМ!$A$39:$A$782,$A37,СВЦЭМ!$B$39:$B$782,L$11)+'СЕТ СН'!$F$14+СВЦЭМ!$D$10+'СЕТ СН'!$F$5-'СЕТ СН'!$F$24</f>
        <v>1668.97637644</v>
      </c>
      <c r="M37" s="36">
        <f>SUMIFS(СВЦЭМ!$D$39:$D$782,СВЦЭМ!$A$39:$A$782,$A37,СВЦЭМ!$B$39:$B$782,M$11)+'СЕТ СН'!$F$14+СВЦЭМ!$D$10+'СЕТ СН'!$F$5-'СЕТ СН'!$F$24</f>
        <v>1686.7415322900001</v>
      </c>
      <c r="N37" s="36">
        <f>SUMIFS(СВЦЭМ!$D$39:$D$782,СВЦЭМ!$A$39:$A$782,$A37,СВЦЭМ!$B$39:$B$782,N$11)+'СЕТ СН'!$F$14+СВЦЭМ!$D$10+'СЕТ СН'!$F$5-'СЕТ СН'!$F$24</f>
        <v>1734.1491115600002</v>
      </c>
      <c r="O37" s="36">
        <f>SUMIFS(СВЦЭМ!$D$39:$D$782,СВЦЭМ!$A$39:$A$782,$A37,СВЦЭМ!$B$39:$B$782,O$11)+'СЕТ СН'!$F$14+СВЦЭМ!$D$10+'СЕТ СН'!$F$5-'СЕТ СН'!$F$24</f>
        <v>1742.3215132600001</v>
      </c>
      <c r="P37" s="36">
        <f>SUMIFS(СВЦЭМ!$D$39:$D$782,СВЦЭМ!$A$39:$A$782,$A37,СВЦЭМ!$B$39:$B$782,P$11)+'СЕТ СН'!$F$14+СВЦЭМ!$D$10+'СЕТ СН'!$F$5-'СЕТ СН'!$F$24</f>
        <v>1744.49443647</v>
      </c>
      <c r="Q37" s="36">
        <f>SUMIFS(СВЦЭМ!$D$39:$D$782,СВЦЭМ!$A$39:$A$782,$A37,СВЦЭМ!$B$39:$B$782,Q$11)+'СЕТ СН'!$F$14+СВЦЭМ!$D$10+'СЕТ СН'!$F$5-'СЕТ СН'!$F$24</f>
        <v>1743.97955544</v>
      </c>
      <c r="R37" s="36">
        <f>SUMIFS(СВЦЭМ!$D$39:$D$782,СВЦЭМ!$A$39:$A$782,$A37,СВЦЭМ!$B$39:$B$782,R$11)+'СЕТ СН'!$F$14+СВЦЭМ!$D$10+'СЕТ СН'!$F$5-'СЕТ СН'!$F$24</f>
        <v>1702.0455473699999</v>
      </c>
      <c r="S37" s="36">
        <f>SUMIFS(СВЦЭМ!$D$39:$D$782,СВЦЭМ!$A$39:$A$782,$A37,СВЦЭМ!$B$39:$B$782,S$11)+'СЕТ СН'!$F$14+СВЦЭМ!$D$10+'СЕТ СН'!$F$5-'СЕТ СН'!$F$24</f>
        <v>1671.3077707699999</v>
      </c>
      <c r="T37" s="36">
        <f>SUMIFS(СВЦЭМ!$D$39:$D$782,СВЦЭМ!$A$39:$A$782,$A37,СВЦЭМ!$B$39:$B$782,T$11)+'СЕТ СН'!$F$14+СВЦЭМ!$D$10+'СЕТ СН'!$F$5-'СЕТ СН'!$F$24</f>
        <v>1660.5110420000001</v>
      </c>
      <c r="U37" s="36">
        <f>SUMIFS(СВЦЭМ!$D$39:$D$782,СВЦЭМ!$A$39:$A$782,$A37,СВЦЭМ!$B$39:$B$782,U$11)+'СЕТ СН'!$F$14+СВЦЭМ!$D$10+'СЕТ СН'!$F$5-'СЕТ СН'!$F$24</f>
        <v>1662.27043617</v>
      </c>
      <c r="V37" s="36">
        <f>SUMIFS(СВЦЭМ!$D$39:$D$782,СВЦЭМ!$A$39:$A$782,$A37,СВЦЭМ!$B$39:$B$782,V$11)+'СЕТ СН'!$F$14+СВЦЭМ!$D$10+'СЕТ СН'!$F$5-'СЕТ СН'!$F$24</f>
        <v>1659.7979357500001</v>
      </c>
      <c r="W37" s="36">
        <f>SUMIFS(СВЦЭМ!$D$39:$D$782,СВЦЭМ!$A$39:$A$782,$A37,СВЦЭМ!$B$39:$B$782,W$11)+'СЕТ СН'!$F$14+СВЦЭМ!$D$10+'СЕТ СН'!$F$5-'СЕТ СН'!$F$24</f>
        <v>1673.11796329</v>
      </c>
      <c r="X37" s="36">
        <f>SUMIFS(СВЦЭМ!$D$39:$D$782,СВЦЭМ!$A$39:$A$782,$A37,СВЦЭМ!$B$39:$B$782,X$11)+'СЕТ СН'!$F$14+СВЦЭМ!$D$10+'СЕТ СН'!$F$5-'СЕТ СН'!$F$24</f>
        <v>1662.6843689699999</v>
      </c>
      <c r="Y37" s="36">
        <f>SUMIFS(СВЦЭМ!$D$39:$D$782,СВЦЭМ!$A$39:$A$782,$A37,СВЦЭМ!$B$39:$B$782,Y$11)+'СЕТ СН'!$F$14+СВЦЭМ!$D$10+'СЕТ СН'!$F$5-'СЕТ СН'!$F$24</f>
        <v>1621.30247652</v>
      </c>
    </row>
    <row r="38" spans="1:27" ht="15.75" x14ac:dyDescent="0.2">
      <c r="A38" s="35">
        <f t="shared" si="0"/>
        <v>44374</v>
      </c>
      <c r="B38" s="36">
        <f>SUMIFS(СВЦЭМ!$D$39:$D$782,СВЦЭМ!$A$39:$A$782,$A38,СВЦЭМ!$B$39:$B$782,B$11)+'СЕТ СН'!$F$14+СВЦЭМ!$D$10+'СЕТ СН'!$F$5-'СЕТ СН'!$F$24</f>
        <v>1642.2549127100001</v>
      </c>
      <c r="C38" s="36">
        <f>SUMIFS(СВЦЭМ!$D$39:$D$782,СВЦЭМ!$A$39:$A$782,$A38,СВЦЭМ!$B$39:$B$782,C$11)+'СЕТ СН'!$F$14+СВЦЭМ!$D$10+'СЕТ СН'!$F$5-'СЕТ СН'!$F$24</f>
        <v>1696.51770018</v>
      </c>
      <c r="D38" s="36">
        <f>SUMIFS(СВЦЭМ!$D$39:$D$782,СВЦЭМ!$A$39:$A$782,$A38,СВЦЭМ!$B$39:$B$782,D$11)+'СЕТ СН'!$F$14+СВЦЭМ!$D$10+'СЕТ СН'!$F$5-'СЕТ СН'!$F$24</f>
        <v>1766.41292079</v>
      </c>
      <c r="E38" s="36">
        <f>SUMIFS(СВЦЭМ!$D$39:$D$782,СВЦЭМ!$A$39:$A$782,$A38,СВЦЭМ!$B$39:$B$782,E$11)+'СЕТ СН'!$F$14+СВЦЭМ!$D$10+'СЕТ СН'!$F$5-'СЕТ СН'!$F$24</f>
        <v>1785.6340450800001</v>
      </c>
      <c r="F38" s="36">
        <f>SUMIFS(СВЦЭМ!$D$39:$D$782,СВЦЭМ!$A$39:$A$782,$A38,СВЦЭМ!$B$39:$B$782,F$11)+'СЕТ СН'!$F$14+СВЦЭМ!$D$10+'СЕТ СН'!$F$5-'СЕТ СН'!$F$24</f>
        <v>1790.49126232</v>
      </c>
      <c r="G38" s="36">
        <f>SUMIFS(СВЦЭМ!$D$39:$D$782,СВЦЭМ!$A$39:$A$782,$A38,СВЦЭМ!$B$39:$B$782,G$11)+'СЕТ СН'!$F$14+СВЦЭМ!$D$10+'СЕТ СН'!$F$5-'СЕТ СН'!$F$24</f>
        <v>1788.9174042499999</v>
      </c>
      <c r="H38" s="36">
        <f>SUMIFS(СВЦЭМ!$D$39:$D$782,СВЦЭМ!$A$39:$A$782,$A38,СВЦЭМ!$B$39:$B$782,H$11)+'СЕТ СН'!$F$14+СВЦЭМ!$D$10+'СЕТ СН'!$F$5-'СЕТ СН'!$F$24</f>
        <v>1770.4431272000002</v>
      </c>
      <c r="I38" s="36">
        <f>SUMIFS(СВЦЭМ!$D$39:$D$782,СВЦЭМ!$A$39:$A$782,$A38,СВЦЭМ!$B$39:$B$782,I$11)+'СЕТ СН'!$F$14+СВЦЭМ!$D$10+'СЕТ СН'!$F$5-'СЕТ СН'!$F$24</f>
        <v>1690.3516675599999</v>
      </c>
      <c r="J38" s="36">
        <f>SUMIFS(СВЦЭМ!$D$39:$D$782,СВЦЭМ!$A$39:$A$782,$A38,СВЦЭМ!$B$39:$B$782,J$11)+'СЕТ СН'!$F$14+СВЦЭМ!$D$10+'СЕТ СН'!$F$5-'СЕТ СН'!$F$24</f>
        <v>1642.77901174</v>
      </c>
      <c r="K38" s="36">
        <f>SUMIFS(СВЦЭМ!$D$39:$D$782,СВЦЭМ!$A$39:$A$782,$A38,СВЦЭМ!$B$39:$B$782,K$11)+'СЕТ СН'!$F$14+СВЦЭМ!$D$10+'СЕТ СН'!$F$5-'СЕТ СН'!$F$24</f>
        <v>1639.8711718</v>
      </c>
      <c r="L38" s="36">
        <f>SUMIFS(СВЦЭМ!$D$39:$D$782,СВЦЭМ!$A$39:$A$782,$A38,СВЦЭМ!$B$39:$B$782,L$11)+'СЕТ СН'!$F$14+СВЦЭМ!$D$10+'СЕТ СН'!$F$5-'СЕТ СН'!$F$24</f>
        <v>1629.5178184400002</v>
      </c>
      <c r="M38" s="36">
        <f>SUMIFS(СВЦЭМ!$D$39:$D$782,СВЦЭМ!$A$39:$A$782,$A38,СВЦЭМ!$B$39:$B$782,M$11)+'СЕТ СН'!$F$14+СВЦЭМ!$D$10+'СЕТ СН'!$F$5-'СЕТ СН'!$F$24</f>
        <v>1651.7041636200001</v>
      </c>
      <c r="N38" s="36">
        <f>SUMIFS(СВЦЭМ!$D$39:$D$782,СВЦЭМ!$A$39:$A$782,$A38,СВЦЭМ!$B$39:$B$782,N$11)+'СЕТ СН'!$F$14+СВЦЭМ!$D$10+'СЕТ СН'!$F$5-'СЕТ СН'!$F$24</f>
        <v>1714.40173544</v>
      </c>
      <c r="O38" s="36">
        <f>SUMIFS(СВЦЭМ!$D$39:$D$782,СВЦЭМ!$A$39:$A$782,$A38,СВЦЭМ!$B$39:$B$782,O$11)+'СЕТ СН'!$F$14+СВЦЭМ!$D$10+'СЕТ СН'!$F$5-'СЕТ СН'!$F$24</f>
        <v>1767.58622962</v>
      </c>
      <c r="P38" s="36">
        <f>SUMIFS(СВЦЭМ!$D$39:$D$782,СВЦЭМ!$A$39:$A$782,$A38,СВЦЭМ!$B$39:$B$782,P$11)+'СЕТ СН'!$F$14+СВЦЭМ!$D$10+'СЕТ СН'!$F$5-'СЕТ СН'!$F$24</f>
        <v>1774.9631915300001</v>
      </c>
      <c r="Q38" s="36">
        <f>SUMIFS(СВЦЭМ!$D$39:$D$782,СВЦЭМ!$A$39:$A$782,$A38,СВЦЭМ!$B$39:$B$782,Q$11)+'СЕТ СН'!$F$14+СВЦЭМ!$D$10+'СЕТ СН'!$F$5-'СЕТ СН'!$F$24</f>
        <v>1776.3591869700001</v>
      </c>
      <c r="R38" s="36">
        <f>SUMIFS(СВЦЭМ!$D$39:$D$782,СВЦЭМ!$A$39:$A$782,$A38,СВЦЭМ!$B$39:$B$782,R$11)+'СЕТ СН'!$F$14+СВЦЭМ!$D$10+'СЕТ СН'!$F$5-'СЕТ СН'!$F$24</f>
        <v>1737.40987361</v>
      </c>
      <c r="S38" s="36">
        <f>SUMIFS(СВЦЭМ!$D$39:$D$782,СВЦЭМ!$A$39:$A$782,$A38,СВЦЭМ!$B$39:$B$782,S$11)+'СЕТ СН'!$F$14+СВЦЭМ!$D$10+'СЕТ СН'!$F$5-'СЕТ СН'!$F$24</f>
        <v>1677.7652463100001</v>
      </c>
      <c r="T38" s="36">
        <f>SUMIFS(СВЦЭМ!$D$39:$D$782,СВЦЭМ!$A$39:$A$782,$A38,СВЦЭМ!$B$39:$B$782,T$11)+'СЕТ СН'!$F$14+СВЦЭМ!$D$10+'СЕТ СН'!$F$5-'СЕТ СН'!$F$24</f>
        <v>1640.1901426200002</v>
      </c>
      <c r="U38" s="36">
        <f>SUMIFS(СВЦЭМ!$D$39:$D$782,СВЦЭМ!$A$39:$A$782,$A38,СВЦЭМ!$B$39:$B$782,U$11)+'СЕТ СН'!$F$14+СВЦЭМ!$D$10+'СЕТ СН'!$F$5-'СЕТ СН'!$F$24</f>
        <v>1632.7933571100002</v>
      </c>
      <c r="V38" s="36">
        <f>SUMIFS(СВЦЭМ!$D$39:$D$782,СВЦЭМ!$A$39:$A$782,$A38,СВЦЭМ!$B$39:$B$782,V$11)+'СЕТ СН'!$F$14+СВЦЭМ!$D$10+'СЕТ СН'!$F$5-'СЕТ СН'!$F$24</f>
        <v>1616.6510297700002</v>
      </c>
      <c r="W38" s="36">
        <f>SUMIFS(СВЦЭМ!$D$39:$D$782,СВЦЭМ!$A$39:$A$782,$A38,СВЦЭМ!$B$39:$B$782,W$11)+'СЕТ СН'!$F$14+СВЦЭМ!$D$10+'СЕТ СН'!$F$5-'СЕТ СН'!$F$24</f>
        <v>1617.4838044100002</v>
      </c>
      <c r="X38" s="36">
        <f>SUMIFS(СВЦЭМ!$D$39:$D$782,СВЦЭМ!$A$39:$A$782,$A38,СВЦЭМ!$B$39:$B$782,X$11)+'СЕТ СН'!$F$14+СВЦЭМ!$D$10+'СЕТ СН'!$F$5-'СЕТ СН'!$F$24</f>
        <v>1615.0727275900001</v>
      </c>
      <c r="Y38" s="36">
        <f>SUMIFS(СВЦЭМ!$D$39:$D$782,СВЦЭМ!$A$39:$A$782,$A38,СВЦЭМ!$B$39:$B$782,Y$11)+'СЕТ СН'!$F$14+СВЦЭМ!$D$10+'СЕТ СН'!$F$5-'СЕТ СН'!$F$24</f>
        <v>1617.8598781200001</v>
      </c>
    </row>
    <row r="39" spans="1:27" ht="15.75" x14ac:dyDescent="0.2">
      <c r="A39" s="35">
        <f t="shared" si="0"/>
        <v>44375</v>
      </c>
      <c r="B39" s="36">
        <f>SUMIFS(СВЦЭМ!$D$39:$D$782,СВЦЭМ!$A$39:$A$782,$A39,СВЦЭМ!$B$39:$B$782,B$11)+'СЕТ СН'!$F$14+СВЦЭМ!$D$10+'СЕТ СН'!$F$5-'СЕТ СН'!$F$24</f>
        <v>1664.1455185200002</v>
      </c>
      <c r="C39" s="36">
        <f>SUMIFS(СВЦЭМ!$D$39:$D$782,СВЦЭМ!$A$39:$A$782,$A39,СВЦЭМ!$B$39:$B$782,C$11)+'СЕТ СН'!$F$14+СВЦЭМ!$D$10+'СЕТ СН'!$F$5-'СЕТ СН'!$F$24</f>
        <v>1742.79160925</v>
      </c>
      <c r="D39" s="36">
        <f>SUMIFS(СВЦЭМ!$D$39:$D$782,СВЦЭМ!$A$39:$A$782,$A39,СВЦЭМ!$B$39:$B$782,D$11)+'СЕТ СН'!$F$14+СВЦЭМ!$D$10+'СЕТ СН'!$F$5-'СЕТ СН'!$F$24</f>
        <v>1754.6431496099999</v>
      </c>
      <c r="E39" s="36">
        <f>SUMIFS(СВЦЭМ!$D$39:$D$782,СВЦЭМ!$A$39:$A$782,$A39,СВЦЭМ!$B$39:$B$782,E$11)+'СЕТ СН'!$F$14+СВЦЭМ!$D$10+'СЕТ СН'!$F$5-'СЕТ СН'!$F$24</f>
        <v>1766.7516908100001</v>
      </c>
      <c r="F39" s="36">
        <f>SUMIFS(СВЦЭМ!$D$39:$D$782,СВЦЭМ!$A$39:$A$782,$A39,СВЦЭМ!$B$39:$B$782,F$11)+'СЕТ СН'!$F$14+СВЦЭМ!$D$10+'СЕТ СН'!$F$5-'СЕТ СН'!$F$24</f>
        <v>1765.2702112500001</v>
      </c>
      <c r="G39" s="36">
        <f>SUMIFS(СВЦЭМ!$D$39:$D$782,СВЦЭМ!$A$39:$A$782,$A39,СВЦЭМ!$B$39:$B$782,G$11)+'СЕТ СН'!$F$14+СВЦЭМ!$D$10+'СЕТ СН'!$F$5-'СЕТ СН'!$F$24</f>
        <v>1752.01914652</v>
      </c>
      <c r="H39" s="36">
        <f>SUMIFS(СВЦЭМ!$D$39:$D$782,СВЦЭМ!$A$39:$A$782,$A39,СВЦЭМ!$B$39:$B$782,H$11)+'СЕТ СН'!$F$14+СВЦЭМ!$D$10+'СЕТ СН'!$F$5-'СЕТ СН'!$F$24</f>
        <v>1754.4479306400001</v>
      </c>
      <c r="I39" s="36">
        <f>SUMIFS(СВЦЭМ!$D$39:$D$782,СВЦЭМ!$A$39:$A$782,$A39,СВЦЭМ!$B$39:$B$782,I$11)+'СЕТ СН'!$F$14+СВЦЭМ!$D$10+'СЕТ СН'!$F$5-'СЕТ СН'!$F$24</f>
        <v>1801.0096729400002</v>
      </c>
      <c r="J39" s="36">
        <f>SUMIFS(СВЦЭМ!$D$39:$D$782,СВЦЭМ!$A$39:$A$782,$A39,СВЦЭМ!$B$39:$B$782,J$11)+'СЕТ СН'!$F$14+СВЦЭМ!$D$10+'СЕТ СН'!$F$5-'СЕТ СН'!$F$24</f>
        <v>1734.09543852</v>
      </c>
      <c r="K39" s="36">
        <f>SUMIFS(СВЦЭМ!$D$39:$D$782,СВЦЭМ!$A$39:$A$782,$A39,СВЦЭМ!$B$39:$B$782,K$11)+'СЕТ СН'!$F$14+СВЦЭМ!$D$10+'СЕТ СН'!$F$5-'СЕТ СН'!$F$24</f>
        <v>1692.1689490799999</v>
      </c>
      <c r="L39" s="36">
        <f>SUMIFS(СВЦЭМ!$D$39:$D$782,СВЦЭМ!$A$39:$A$782,$A39,СВЦЭМ!$B$39:$B$782,L$11)+'СЕТ СН'!$F$14+СВЦЭМ!$D$10+'СЕТ СН'!$F$5-'СЕТ СН'!$F$24</f>
        <v>1661.4411560399999</v>
      </c>
      <c r="M39" s="36">
        <f>SUMIFS(СВЦЭМ!$D$39:$D$782,СВЦЭМ!$A$39:$A$782,$A39,СВЦЭМ!$B$39:$B$782,M$11)+'СЕТ СН'!$F$14+СВЦЭМ!$D$10+'СЕТ СН'!$F$5-'СЕТ СН'!$F$24</f>
        <v>1695.4778942299999</v>
      </c>
      <c r="N39" s="36">
        <f>SUMIFS(СВЦЭМ!$D$39:$D$782,СВЦЭМ!$A$39:$A$782,$A39,СВЦЭМ!$B$39:$B$782,N$11)+'СЕТ СН'!$F$14+СВЦЭМ!$D$10+'СЕТ СН'!$F$5-'СЕТ СН'!$F$24</f>
        <v>1765.08209704</v>
      </c>
      <c r="O39" s="36">
        <f>SUMIFS(СВЦЭМ!$D$39:$D$782,СВЦЭМ!$A$39:$A$782,$A39,СВЦЭМ!$B$39:$B$782,O$11)+'СЕТ СН'!$F$14+СВЦЭМ!$D$10+'СЕТ СН'!$F$5-'СЕТ СН'!$F$24</f>
        <v>1796.1221880000001</v>
      </c>
      <c r="P39" s="36">
        <f>SUMIFS(СВЦЭМ!$D$39:$D$782,СВЦЭМ!$A$39:$A$782,$A39,СВЦЭМ!$B$39:$B$782,P$11)+'СЕТ СН'!$F$14+СВЦЭМ!$D$10+'СЕТ СН'!$F$5-'СЕТ СН'!$F$24</f>
        <v>1800.4233099</v>
      </c>
      <c r="Q39" s="36">
        <f>SUMIFS(СВЦЭМ!$D$39:$D$782,СВЦЭМ!$A$39:$A$782,$A39,СВЦЭМ!$B$39:$B$782,Q$11)+'СЕТ СН'!$F$14+СВЦЭМ!$D$10+'СЕТ СН'!$F$5-'СЕТ СН'!$F$24</f>
        <v>1793.4246556600001</v>
      </c>
      <c r="R39" s="36">
        <f>SUMIFS(СВЦЭМ!$D$39:$D$782,СВЦЭМ!$A$39:$A$782,$A39,СВЦЭМ!$B$39:$B$782,R$11)+'СЕТ СН'!$F$14+СВЦЭМ!$D$10+'СЕТ СН'!$F$5-'СЕТ СН'!$F$24</f>
        <v>1758.1465728000001</v>
      </c>
      <c r="S39" s="36">
        <f>SUMIFS(СВЦЭМ!$D$39:$D$782,СВЦЭМ!$A$39:$A$782,$A39,СВЦЭМ!$B$39:$B$782,S$11)+'СЕТ СН'!$F$14+СВЦЭМ!$D$10+'СЕТ СН'!$F$5-'СЕТ СН'!$F$24</f>
        <v>1717.0981006900001</v>
      </c>
      <c r="T39" s="36">
        <f>SUMIFS(СВЦЭМ!$D$39:$D$782,СВЦЭМ!$A$39:$A$782,$A39,СВЦЭМ!$B$39:$B$782,T$11)+'СЕТ СН'!$F$14+СВЦЭМ!$D$10+'СЕТ СН'!$F$5-'СЕТ СН'!$F$24</f>
        <v>1658.2486208800001</v>
      </c>
      <c r="U39" s="36">
        <f>SUMIFS(СВЦЭМ!$D$39:$D$782,СВЦЭМ!$A$39:$A$782,$A39,СВЦЭМ!$B$39:$B$782,U$11)+'СЕТ СН'!$F$14+СВЦЭМ!$D$10+'СЕТ СН'!$F$5-'СЕТ СН'!$F$24</f>
        <v>1664.8303701</v>
      </c>
      <c r="V39" s="36">
        <f>SUMIFS(СВЦЭМ!$D$39:$D$782,СВЦЭМ!$A$39:$A$782,$A39,СВЦЭМ!$B$39:$B$782,V$11)+'СЕТ СН'!$F$14+СВЦЭМ!$D$10+'СЕТ СН'!$F$5-'СЕТ СН'!$F$24</f>
        <v>1641.04679003</v>
      </c>
      <c r="W39" s="36">
        <f>SUMIFS(СВЦЭМ!$D$39:$D$782,СВЦЭМ!$A$39:$A$782,$A39,СВЦЭМ!$B$39:$B$782,W$11)+'СЕТ СН'!$F$14+СВЦЭМ!$D$10+'СЕТ СН'!$F$5-'СЕТ СН'!$F$24</f>
        <v>1650.6143080000002</v>
      </c>
      <c r="X39" s="36">
        <f>SUMIFS(СВЦЭМ!$D$39:$D$782,СВЦЭМ!$A$39:$A$782,$A39,СВЦЭМ!$B$39:$B$782,X$11)+'СЕТ СН'!$F$14+СВЦЭМ!$D$10+'СЕТ СН'!$F$5-'СЕТ СН'!$F$24</f>
        <v>1662.6101213900001</v>
      </c>
      <c r="Y39" s="36">
        <f>SUMIFS(СВЦЭМ!$D$39:$D$782,СВЦЭМ!$A$39:$A$782,$A39,СВЦЭМ!$B$39:$B$782,Y$11)+'СЕТ СН'!$F$14+СВЦЭМ!$D$10+'СЕТ СН'!$F$5-'СЕТ СН'!$F$24</f>
        <v>1705.5424825600001</v>
      </c>
    </row>
    <row r="40" spans="1:27" ht="15.75" x14ac:dyDescent="0.2">
      <c r="A40" s="35">
        <f t="shared" si="0"/>
        <v>44376</v>
      </c>
      <c r="B40" s="36">
        <f>SUMIFS(СВЦЭМ!$D$39:$D$782,СВЦЭМ!$A$39:$A$782,$A40,СВЦЭМ!$B$39:$B$782,B$11)+'СЕТ СН'!$F$14+СВЦЭМ!$D$10+'СЕТ СН'!$F$5-'СЕТ СН'!$F$24</f>
        <v>1698.8040487200001</v>
      </c>
      <c r="C40" s="36">
        <f>SUMIFS(СВЦЭМ!$D$39:$D$782,СВЦЭМ!$A$39:$A$782,$A40,СВЦЭМ!$B$39:$B$782,C$11)+'СЕТ СН'!$F$14+СВЦЭМ!$D$10+'СЕТ СН'!$F$5-'СЕТ СН'!$F$24</f>
        <v>1735.3871442499999</v>
      </c>
      <c r="D40" s="36">
        <f>SUMIFS(СВЦЭМ!$D$39:$D$782,СВЦЭМ!$A$39:$A$782,$A40,СВЦЭМ!$B$39:$B$782,D$11)+'СЕТ СН'!$F$14+СВЦЭМ!$D$10+'СЕТ СН'!$F$5-'СЕТ СН'!$F$24</f>
        <v>1748.59419473</v>
      </c>
      <c r="E40" s="36">
        <f>SUMIFS(СВЦЭМ!$D$39:$D$782,СВЦЭМ!$A$39:$A$782,$A40,СВЦЭМ!$B$39:$B$782,E$11)+'СЕТ СН'!$F$14+СВЦЭМ!$D$10+'СЕТ СН'!$F$5-'СЕТ СН'!$F$24</f>
        <v>1765.7609614500002</v>
      </c>
      <c r="F40" s="36">
        <f>SUMIFS(СВЦЭМ!$D$39:$D$782,СВЦЭМ!$A$39:$A$782,$A40,СВЦЭМ!$B$39:$B$782,F$11)+'СЕТ СН'!$F$14+СВЦЭМ!$D$10+'СЕТ СН'!$F$5-'СЕТ СН'!$F$24</f>
        <v>1765.3719493600001</v>
      </c>
      <c r="G40" s="36">
        <f>SUMIFS(СВЦЭМ!$D$39:$D$782,СВЦЭМ!$A$39:$A$782,$A40,СВЦЭМ!$B$39:$B$782,G$11)+'СЕТ СН'!$F$14+СВЦЭМ!$D$10+'СЕТ СН'!$F$5-'СЕТ СН'!$F$24</f>
        <v>1756.98244348</v>
      </c>
      <c r="H40" s="36">
        <f>SUMIFS(СВЦЭМ!$D$39:$D$782,СВЦЭМ!$A$39:$A$782,$A40,СВЦЭМ!$B$39:$B$782,H$11)+'СЕТ СН'!$F$14+СВЦЭМ!$D$10+'СЕТ СН'!$F$5-'СЕТ СН'!$F$24</f>
        <v>1749.18809463</v>
      </c>
      <c r="I40" s="36">
        <f>SUMIFS(СВЦЭМ!$D$39:$D$782,СВЦЭМ!$A$39:$A$782,$A40,СВЦЭМ!$B$39:$B$782,I$11)+'СЕТ СН'!$F$14+СВЦЭМ!$D$10+'СЕТ СН'!$F$5-'СЕТ СН'!$F$24</f>
        <v>1784.8165098500001</v>
      </c>
      <c r="J40" s="36">
        <f>SUMIFS(СВЦЭМ!$D$39:$D$782,СВЦЭМ!$A$39:$A$782,$A40,СВЦЭМ!$B$39:$B$782,J$11)+'СЕТ СН'!$F$14+СВЦЭМ!$D$10+'СЕТ СН'!$F$5-'СЕТ СН'!$F$24</f>
        <v>1726.48637766</v>
      </c>
      <c r="K40" s="36">
        <f>SUMIFS(СВЦЭМ!$D$39:$D$782,СВЦЭМ!$A$39:$A$782,$A40,СВЦЭМ!$B$39:$B$782,K$11)+'СЕТ СН'!$F$14+СВЦЭМ!$D$10+'СЕТ СН'!$F$5-'СЕТ СН'!$F$24</f>
        <v>1689.64540506</v>
      </c>
      <c r="L40" s="36">
        <f>SUMIFS(СВЦЭМ!$D$39:$D$782,СВЦЭМ!$A$39:$A$782,$A40,СВЦЭМ!$B$39:$B$782,L$11)+'СЕТ СН'!$F$14+СВЦЭМ!$D$10+'СЕТ СН'!$F$5-'СЕТ СН'!$F$24</f>
        <v>1660.2169857399999</v>
      </c>
      <c r="M40" s="36">
        <f>SUMIFS(СВЦЭМ!$D$39:$D$782,СВЦЭМ!$A$39:$A$782,$A40,СВЦЭМ!$B$39:$B$782,M$11)+'СЕТ СН'!$F$14+СВЦЭМ!$D$10+'СЕТ СН'!$F$5-'СЕТ СН'!$F$24</f>
        <v>1687.61011844</v>
      </c>
      <c r="N40" s="36">
        <f>SUMIFS(СВЦЭМ!$D$39:$D$782,СВЦЭМ!$A$39:$A$782,$A40,СВЦЭМ!$B$39:$B$782,N$11)+'СЕТ СН'!$F$14+СВЦЭМ!$D$10+'СЕТ СН'!$F$5-'СЕТ СН'!$F$24</f>
        <v>1758.95416047</v>
      </c>
      <c r="O40" s="36">
        <f>SUMIFS(СВЦЭМ!$D$39:$D$782,СВЦЭМ!$A$39:$A$782,$A40,СВЦЭМ!$B$39:$B$782,O$11)+'СЕТ СН'!$F$14+СВЦЭМ!$D$10+'СЕТ СН'!$F$5-'СЕТ СН'!$F$24</f>
        <v>1798.8527555000001</v>
      </c>
      <c r="P40" s="36">
        <f>SUMIFS(СВЦЭМ!$D$39:$D$782,СВЦЭМ!$A$39:$A$782,$A40,СВЦЭМ!$B$39:$B$782,P$11)+'СЕТ СН'!$F$14+СВЦЭМ!$D$10+'СЕТ СН'!$F$5-'СЕТ СН'!$F$24</f>
        <v>1805.43282462</v>
      </c>
      <c r="Q40" s="36">
        <f>SUMIFS(СВЦЭМ!$D$39:$D$782,СВЦЭМ!$A$39:$A$782,$A40,СВЦЭМ!$B$39:$B$782,Q$11)+'СЕТ СН'!$F$14+СВЦЭМ!$D$10+'СЕТ СН'!$F$5-'СЕТ СН'!$F$24</f>
        <v>1796.76290144</v>
      </c>
      <c r="R40" s="36">
        <f>SUMIFS(СВЦЭМ!$D$39:$D$782,СВЦЭМ!$A$39:$A$782,$A40,СВЦЭМ!$B$39:$B$782,R$11)+'СЕТ СН'!$F$14+СВЦЭМ!$D$10+'СЕТ СН'!$F$5-'СЕТ СН'!$F$24</f>
        <v>1767.4524859500002</v>
      </c>
      <c r="S40" s="36">
        <f>SUMIFS(СВЦЭМ!$D$39:$D$782,СВЦЭМ!$A$39:$A$782,$A40,СВЦЭМ!$B$39:$B$782,S$11)+'СЕТ СН'!$F$14+СВЦЭМ!$D$10+'СЕТ СН'!$F$5-'СЕТ СН'!$F$24</f>
        <v>1721.15912346</v>
      </c>
      <c r="T40" s="36">
        <f>SUMIFS(СВЦЭМ!$D$39:$D$782,СВЦЭМ!$A$39:$A$782,$A40,СВЦЭМ!$B$39:$B$782,T$11)+'СЕТ СН'!$F$14+СВЦЭМ!$D$10+'СЕТ СН'!$F$5-'СЕТ СН'!$F$24</f>
        <v>1670.7008860800001</v>
      </c>
      <c r="U40" s="36">
        <f>SUMIFS(СВЦЭМ!$D$39:$D$782,СВЦЭМ!$A$39:$A$782,$A40,СВЦЭМ!$B$39:$B$782,U$11)+'СЕТ СН'!$F$14+СВЦЭМ!$D$10+'СЕТ СН'!$F$5-'СЕТ СН'!$F$24</f>
        <v>1668.1838113900001</v>
      </c>
      <c r="V40" s="36">
        <f>SUMIFS(СВЦЭМ!$D$39:$D$782,СВЦЭМ!$A$39:$A$782,$A40,СВЦЭМ!$B$39:$B$782,V$11)+'СЕТ СН'!$F$14+СВЦЭМ!$D$10+'СЕТ СН'!$F$5-'СЕТ СН'!$F$24</f>
        <v>1641.6851811700001</v>
      </c>
      <c r="W40" s="36">
        <f>SUMIFS(СВЦЭМ!$D$39:$D$782,СВЦЭМ!$A$39:$A$782,$A40,СВЦЭМ!$B$39:$B$782,W$11)+'СЕТ СН'!$F$14+СВЦЭМ!$D$10+'СЕТ СН'!$F$5-'СЕТ СН'!$F$24</f>
        <v>1651.2924343100001</v>
      </c>
      <c r="X40" s="36">
        <f>SUMIFS(СВЦЭМ!$D$39:$D$782,СВЦЭМ!$A$39:$A$782,$A40,СВЦЭМ!$B$39:$B$782,X$11)+'СЕТ СН'!$F$14+СВЦЭМ!$D$10+'СЕТ СН'!$F$5-'СЕТ СН'!$F$24</f>
        <v>1664.4459258000002</v>
      </c>
      <c r="Y40" s="36">
        <f>SUMIFS(СВЦЭМ!$D$39:$D$782,СВЦЭМ!$A$39:$A$782,$A40,СВЦЭМ!$B$39:$B$782,Y$11)+'СЕТ СН'!$F$14+СВЦЭМ!$D$10+'СЕТ СН'!$F$5-'СЕТ СН'!$F$24</f>
        <v>1699.9054558800001</v>
      </c>
    </row>
    <row r="41" spans="1:27" ht="15.75" x14ac:dyDescent="0.2">
      <c r="A41" s="35">
        <f t="shared" si="0"/>
        <v>44377</v>
      </c>
      <c r="B41" s="36">
        <f>SUMIFS(СВЦЭМ!$D$39:$D$782,СВЦЭМ!$A$39:$A$782,$A41,СВЦЭМ!$B$39:$B$782,B$11)+'СЕТ СН'!$F$14+СВЦЭМ!$D$10+'СЕТ СН'!$F$5-'СЕТ СН'!$F$24</f>
        <v>1702.17081164</v>
      </c>
      <c r="C41" s="36">
        <f>SUMIFS(СВЦЭМ!$D$39:$D$782,СВЦЭМ!$A$39:$A$782,$A41,СВЦЭМ!$B$39:$B$782,C$11)+'СЕТ СН'!$F$14+СВЦЭМ!$D$10+'СЕТ СН'!$F$5-'СЕТ СН'!$F$24</f>
        <v>1796.2121838200001</v>
      </c>
      <c r="D41" s="36">
        <f>SUMIFS(СВЦЭМ!$D$39:$D$782,СВЦЭМ!$A$39:$A$782,$A41,СВЦЭМ!$B$39:$B$782,D$11)+'СЕТ СН'!$F$14+СВЦЭМ!$D$10+'СЕТ СН'!$F$5-'СЕТ СН'!$F$24</f>
        <v>1871.8943336000002</v>
      </c>
      <c r="E41" s="36">
        <f>SUMIFS(СВЦЭМ!$D$39:$D$782,СВЦЭМ!$A$39:$A$782,$A41,СВЦЭМ!$B$39:$B$782,E$11)+'СЕТ СН'!$F$14+СВЦЭМ!$D$10+'СЕТ СН'!$F$5-'СЕТ СН'!$F$24</f>
        <v>1869.3891223300002</v>
      </c>
      <c r="F41" s="36">
        <f>SUMIFS(СВЦЭМ!$D$39:$D$782,СВЦЭМ!$A$39:$A$782,$A41,СВЦЭМ!$B$39:$B$782,F$11)+'СЕТ СН'!$F$14+СВЦЭМ!$D$10+'СЕТ СН'!$F$5-'СЕТ СН'!$F$24</f>
        <v>1867.2134641500002</v>
      </c>
      <c r="G41" s="36">
        <f>SUMIFS(СВЦЭМ!$D$39:$D$782,СВЦЭМ!$A$39:$A$782,$A41,СВЦЭМ!$B$39:$B$782,G$11)+'СЕТ СН'!$F$14+СВЦЭМ!$D$10+'СЕТ СН'!$F$5-'СЕТ СН'!$F$24</f>
        <v>1867.47539035</v>
      </c>
      <c r="H41" s="36">
        <f>SUMIFS(СВЦЭМ!$D$39:$D$782,СВЦЭМ!$A$39:$A$782,$A41,СВЦЭМ!$B$39:$B$782,H$11)+'СЕТ СН'!$F$14+СВЦЭМ!$D$10+'СЕТ СН'!$F$5-'СЕТ СН'!$F$24</f>
        <v>1842.1294824500001</v>
      </c>
      <c r="I41" s="36">
        <f>SUMIFS(СВЦЭМ!$D$39:$D$782,СВЦЭМ!$A$39:$A$782,$A41,СВЦЭМ!$B$39:$B$782,I$11)+'СЕТ СН'!$F$14+СВЦЭМ!$D$10+'СЕТ СН'!$F$5-'СЕТ СН'!$F$24</f>
        <v>1750.7509227600001</v>
      </c>
      <c r="J41" s="36">
        <f>SUMIFS(СВЦЭМ!$D$39:$D$782,СВЦЭМ!$A$39:$A$782,$A41,СВЦЭМ!$B$39:$B$782,J$11)+'СЕТ СН'!$F$14+СВЦЭМ!$D$10+'СЕТ СН'!$F$5-'СЕТ СН'!$F$24</f>
        <v>1678.1218592700002</v>
      </c>
      <c r="K41" s="36">
        <f>SUMIFS(СВЦЭМ!$D$39:$D$782,СВЦЭМ!$A$39:$A$782,$A41,СВЦЭМ!$B$39:$B$782,K$11)+'СЕТ СН'!$F$14+СВЦЭМ!$D$10+'СЕТ СН'!$F$5-'СЕТ СН'!$F$24</f>
        <v>1635.5441226200001</v>
      </c>
      <c r="L41" s="36">
        <f>SUMIFS(СВЦЭМ!$D$39:$D$782,СВЦЭМ!$A$39:$A$782,$A41,СВЦЭМ!$B$39:$B$782,L$11)+'СЕТ СН'!$F$14+СВЦЭМ!$D$10+'СЕТ СН'!$F$5-'СЕТ СН'!$F$24</f>
        <v>1614.3093293400002</v>
      </c>
      <c r="M41" s="36">
        <f>SUMIFS(СВЦЭМ!$D$39:$D$782,СВЦЭМ!$A$39:$A$782,$A41,СВЦЭМ!$B$39:$B$782,M$11)+'СЕТ СН'!$F$14+СВЦЭМ!$D$10+'СЕТ СН'!$F$5-'СЕТ СН'!$F$24</f>
        <v>1645.0026285900001</v>
      </c>
      <c r="N41" s="36">
        <f>SUMIFS(СВЦЭМ!$D$39:$D$782,СВЦЭМ!$A$39:$A$782,$A41,СВЦЭМ!$B$39:$B$782,N$11)+'СЕТ СН'!$F$14+СВЦЭМ!$D$10+'СЕТ СН'!$F$5-'СЕТ СН'!$F$24</f>
        <v>1704.0953196700002</v>
      </c>
      <c r="O41" s="36">
        <f>SUMIFS(СВЦЭМ!$D$39:$D$782,СВЦЭМ!$A$39:$A$782,$A41,СВЦЭМ!$B$39:$B$782,O$11)+'СЕТ СН'!$F$14+СВЦЭМ!$D$10+'СЕТ СН'!$F$5-'СЕТ СН'!$F$24</f>
        <v>1748.2288861400002</v>
      </c>
      <c r="P41" s="36">
        <f>SUMIFS(СВЦЭМ!$D$39:$D$782,СВЦЭМ!$A$39:$A$782,$A41,СВЦЭМ!$B$39:$B$782,P$11)+'СЕТ СН'!$F$14+СВЦЭМ!$D$10+'СЕТ СН'!$F$5-'СЕТ СН'!$F$24</f>
        <v>1770.2170907</v>
      </c>
      <c r="Q41" s="36">
        <f>SUMIFS(СВЦЭМ!$D$39:$D$782,СВЦЭМ!$A$39:$A$782,$A41,СВЦЭМ!$B$39:$B$782,Q$11)+'СЕТ СН'!$F$14+СВЦЭМ!$D$10+'СЕТ СН'!$F$5-'СЕТ СН'!$F$24</f>
        <v>1754.55988497</v>
      </c>
      <c r="R41" s="36">
        <f>SUMIFS(СВЦЭМ!$D$39:$D$782,СВЦЭМ!$A$39:$A$782,$A41,СВЦЭМ!$B$39:$B$782,R$11)+'СЕТ СН'!$F$14+СВЦЭМ!$D$10+'СЕТ СН'!$F$5-'СЕТ СН'!$F$24</f>
        <v>1713.2941225100001</v>
      </c>
      <c r="S41" s="36">
        <f>SUMIFS(СВЦЭМ!$D$39:$D$782,СВЦЭМ!$A$39:$A$782,$A41,СВЦЭМ!$B$39:$B$782,S$11)+'СЕТ СН'!$F$14+СВЦЭМ!$D$10+'СЕТ СН'!$F$5-'СЕТ СН'!$F$24</f>
        <v>1659.78621832</v>
      </c>
      <c r="T41" s="36">
        <f>SUMIFS(СВЦЭМ!$D$39:$D$782,СВЦЭМ!$A$39:$A$782,$A41,СВЦЭМ!$B$39:$B$782,T$11)+'СЕТ СН'!$F$14+СВЦЭМ!$D$10+'СЕТ СН'!$F$5-'СЕТ СН'!$F$24</f>
        <v>1625.47122186</v>
      </c>
      <c r="U41" s="36">
        <f>SUMIFS(СВЦЭМ!$D$39:$D$782,СВЦЭМ!$A$39:$A$782,$A41,СВЦЭМ!$B$39:$B$782,U$11)+'СЕТ СН'!$F$14+СВЦЭМ!$D$10+'СЕТ СН'!$F$5-'СЕТ СН'!$F$24</f>
        <v>1627.3552290800001</v>
      </c>
      <c r="V41" s="36">
        <f>SUMIFS(СВЦЭМ!$D$39:$D$782,СВЦЭМ!$A$39:$A$782,$A41,СВЦЭМ!$B$39:$B$782,V$11)+'СЕТ СН'!$F$14+СВЦЭМ!$D$10+'СЕТ СН'!$F$5-'СЕТ СН'!$F$24</f>
        <v>1611.8421001800002</v>
      </c>
      <c r="W41" s="36">
        <f>SUMIFS(СВЦЭМ!$D$39:$D$782,СВЦЭМ!$A$39:$A$782,$A41,СВЦЭМ!$B$39:$B$782,W$11)+'СЕТ СН'!$F$14+СВЦЭМ!$D$10+'СЕТ СН'!$F$5-'СЕТ СН'!$F$24</f>
        <v>1613.1256099100001</v>
      </c>
      <c r="X41" s="36">
        <f>SUMIFS(СВЦЭМ!$D$39:$D$782,СВЦЭМ!$A$39:$A$782,$A41,СВЦЭМ!$B$39:$B$782,X$11)+'СЕТ СН'!$F$14+СВЦЭМ!$D$10+'СЕТ СН'!$F$5-'СЕТ СН'!$F$24</f>
        <v>1621.9863030500001</v>
      </c>
      <c r="Y41" s="36">
        <f>SUMIFS(СВЦЭМ!$D$39:$D$782,СВЦЭМ!$A$39:$A$782,$A41,СВЦЭМ!$B$39:$B$782,Y$11)+'СЕТ СН'!$F$14+СВЦЭМ!$D$10+'СЕТ СН'!$F$5-'СЕТ СН'!$F$24</f>
        <v>1628.27715506</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01.06.2021</v>
      </c>
      <c r="B48" s="36">
        <f>SUMIFS(СВЦЭМ!$D$39:$D$782,СВЦЭМ!$A$39:$A$782,$A48,СВЦЭМ!$B$39:$B$782,B$47)+'СЕТ СН'!$G$14+СВЦЭМ!$D$10+'СЕТ СН'!$G$5-'СЕТ СН'!$G$24</f>
        <v>2617.471121</v>
      </c>
      <c r="C48" s="36">
        <f>SUMIFS(СВЦЭМ!$D$39:$D$782,СВЦЭМ!$A$39:$A$782,$A48,СВЦЭМ!$B$39:$B$782,C$47)+'СЕТ СН'!$G$14+СВЦЭМ!$D$10+'СЕТ СН'!$G$5-'СЕТ СН'!$G$24</f>
        <v>2678.6515647799997</v>
      </c>
      <c r="D48" s="36">
        <f>SUMIFS(СВЦЭМ!$D$39:$D$782,СВЦЭМ!$A$39:$A$782,$A48,СВЦЭМ!$B$39:$B$782,D$47)+'СЕТ СН'!$G$14+СВЦЭМ!$D$10+'СЕТ СН'!$G$5-'СЕТ СН'!$G$24</f>
        <v>2700.6933815499997</v>
      </c>
      <c r="E48" s="36">
        <f>SUMIFS(СВЦЭМ!$D$39:$D$782,СВЦЭМ!$A$39:$A$782,$A48,СВЦЭМ!$B$39:$B$782,E$47)+'СЕТ СН'!$G$14+СВЦЭМ!$D$10+'СЕТ СН'!$G$5-'СЕТ СН'!$G$24</f>
        <v>2709.4118416000001</v>
      </c>
      <c r="F48" s="36">
        <f>SUMIFS(СВЦЭМ!$D$39:$D$782,СВЦЭМ!$A$39:$A$782,$A48,СВЦЭМ!$B$39:$B$782,F$47)+'СЕТ СН'!$G$14+СВЦЭМ!$D$10+'СЕТ СН'!$G$5-'СЕТ СН'!$G$24</f>
        <v>2711.93981579</v>
      </c>
      <c r="G48" s="36">
        <f>SUMIFS(СВЦЭМ!$D$39:$D$782,СВЦЭМ!$A$39:$A$782,$A48,СВЦЭМ!$B$39:$B$782,G$47)+'СЕТ СН'!$G$14+СВЦЭМ!$D$10+'СЕТ СН'!$G$5-'СЕТ СН'!$G$24</f>
        <v>2693.7175912000002</v>
      </c>
      <c r="H48" s="36">
        <f>SUMIFS(СВЦЭМ!$D$39:$D$782,СВЦЭМ!$A$39:$A$782,$A48,СВЦЭМ!$B$39:$B$782,H$47)+'СЕТ СН'!$G$14+СВЦЭМ!$D$10+'СЕТ СН'!$G$5-'СЕТ СН'!$G$24</f>
        <v>2652.9553844699999</v>
      </c>
      <c r="I48" s="36">
        <f>SUMIFS(СВЦЭМ!$D$39:$D$782,СВЦЭМ!$A$39:$A$782,$A48,СВЦЭМ!$B$39:$B$782,I$47)+'СЕТ СН'!$G$14+СВЦЭМ!$D$10+'СЕТ СН'!$G$5-'СЕТ СН'!$G$24</f>
        <v>2561.7803192399997</v>
      </c>
      <c r="J48" s="36">
        <f>SUMIFS(СВЦЭМ!$D$39:$D$782,СВЦЭМ!$A$39:$A$782,$A48,СВЦЭМ!$B$39:$B$782,J$47)+'СЕТ СН'!$G$14+СВЦЭМ!$D$10+'СЕТ СН'!$G$5-'СЕТ СН'!$G$24</f>
        <v>2516.7960504399998</v>
      </c>
      <c r="K48" s="36">
        <f>SUMIFS(СВЦЭМ!$D$39:$D$782,СВЦЭМ!$A$39:$A$782,$A48,СВЦЭМ!$B$39:$B$782,K$47)+'СЕТ СН'!$G$14+СВЦЭМ!$D$10+'СЕТ СН'!$G$5-'СЕТ СН'!$G$24</f>
        <v>2617.1488901000002</v>
      </c>
      <c r="L48" s="36">
        <f>SUMIFS(СВЦЭМ!$D$39:$D$782,СВЦЭМ!$A$39:$A$782,$A48,СВЦЭМ!$B$39:$B$782,L$47)+'СЕТ СН'!$G$14+СВЦЭМ!$D$10+'СЕТ СН'!$G$5-'СЕТ СН'!$G$24</f>
        <v>2599.3495792200001</v>
      </c>
      <c r="M48" s="36">
        <f>SUMIFS(СВЦЭМ!$D$39:$D$782,СВЦЭМ!$A$39:$A$782,$A48,СВЦЭМ!$B$39:$B$782,M$47)+'СЕТ СН'!$G$14+СВЦЭМ!$D$10+'СЕТ СН'!$G$5-'СЕТ СН'!$G$24</f>
        <v>2587.1908135200001</v>
      </c>
      <c r="N48" s="36">
        <f>SUMIFS(СВЦЭМ!$D$39:$D$782,СВЦЭМ!$A$39:$A$782,$A48,СВЦЭМ!$B$39:$B$782,N$47)+'СЕТ СН'!$G$14+СВЦЭМ!$D$10+'СЕТ СН'!$G$5-'СЕТ СН'!$G$24</f>
        <v>2597.4258977499999</v>
      </c>
      <c r="O48" s="36">
        <f>SUMIFS(СВЦЭМ!$D$39:$D$782,СВЦЭМ!$A$39:$A$782,$A48,СВЦЭМ!$B$39:$B$782,O$47)+'СЕТ СН'!$G$14+СВЦЭМ!$D$10+'СЕТ СН'!$G$5-'СЕТ СН'!$G$24</f>
        <v>2638.6024673699999</v>
      </c>
      <c r="P48" s="36">
        <f>SUMIFS(СВЦЭМ!$D$39:$D$782,СВЦЭМ!$A$39:$A$782,$A48,СВЦЭМ!$B$39:$B$782,P$47)+'СЕТ СН'!$G$14+СВЦЭМ!$D$10+'СЕТ СН'!$G$5-'СЕТ СН'!$G$24</f>
        <v>2649.4280133000002</v>
      </c>
      <c r="Q48" s="36">
        <f>SUMIFS(СВЦЭМ!$D$39:$D$782,СВЦЭМ!$A$39:$A$782,$A48,СВЦЭМ!$B$39:$B$782,Q$47)+'СЕТ СН'!$G$14+СВЦЭМ!$D$10+'СЕТ СН'!$G$5-'СЕТ СН'!$G$24</f>
        <v>2648.0453937000002</v>
      </c>
      <c r="R48" s="36">
        <f>SUMIFS(СВЦЭМ!$D$39:$D$782,СВЦЭМ!$A$39:$A$782,$A48,СВЦЭМ!$B$39:$B$782,R$47)+'СЕТ СН'!$G$14+СВЦЭМ!$D$10+'СЕТ СН'!$G$5-'СЕТ СН'!$G$24</f>
        <v>2601.93779559</v>
      </c>
      <c r="S48" s="36">
        <f>SUMIFS(СВЦЭМ!$D$39:$D$782,СВЦЭМ!$A$39:$A$782,$A48,СВЦЭМ!$B$39:$B$782,S$47)+'СЕТ СН'!$G$14+СВЦЭМ!$D$10+'СЕТ СН'!$G$5-'СЕТ СН'!$G$24</f>
        <v>2605.7431035600002</v>
      </c>
      <c r="T48" s="36">
        <f>SUMIFS(СВЦЭМ!$D$39:$D$782,СВЦЭМ!$A$39:$A$782,$A48,СВЦЭМ!$B$39:$B$782,T$47)+'СЕТ СН'!$G$14+СВЦЭМ!$D$10+'СЕТ СН'!$G$5-'СЕТ СН'!$G$24</f>
        <v>2618.07159219</v>
      </c>
      <c r="U48" s="36">
        <f>SUMIFS(СВЦЭМ!$D$39:$D$782,СВЦЭМ!$A$39:$A$782,$A48,СВЦЭМ!$B$39:$B$782,U$47)+'СЕТ СН'!$G$14+СВЦЭМ!$D$10+'СЕТ СН'!$G$5-'СЕТ СН'!$G$24</f>
        <v>2608.9941086399999</v>
      </c>
      <c r="V48" s="36">
        <f>SUMIFS(СВЦЭМ!$D$39:$D$782,СВЦЭМ!$A$39:$A$782,$A48,СВЦЭМ!$B$39:$B$782,V$47)+'СЕТ СН'!$G$14+СВЦЭМ!$D$10+'СЕТ СН'!$G$5-'СЕТ СН'!$G$24</f>
        <v>2617.4990870500001</v>
      </c>
      <c r="W48" s="36">
        <f>SUMIFS(СВЦЭМ!$D$39:$D$782,СВЦЭМ!$A$39:$A$782,$A48,СВЦЭМ!$B$39:$B$782,W$47)+'СЕТ СН'!$G$14+СВЦЭМ!$D$10+'СЕТ СН'!$G$5-'СЕТ СН'!$G$24</f>
        <v>2633.9998900099999</v>
      </c>
      <c r="X48" s="36">
        <f>SUMIFS(СВЦЭМ!$D$39:$D$782,СВЦЭМ!$A$39:$A$782,$A48,СВЦЭМ!$B$39:$B$782,X$47)+'СЕТ СН'!$G$14+СВЦЭМ!$D$10+'СЕТ СН'!$G$5-'СЕТ СН'!$G$24</f>
        <v>2634.7911116199998</v>
      </c>
      <c r="Y48" s="36">
        <f>SUMIFS(СВЦЭМ!$D$39:$D$782,СВЦЭМ!$A$39:$A$782,$A48,СВЦЭМ!$B$39:$B$782,Y$47)+'СЕТ СН'!$G$14+СВЦЭМ!$D$10+'СЕТ СН'!$G$5-'СЕТ СН'!$G$24</f>
        <v>2587.99703838</v>
      </c>
      <c r="AA48" s="45"/>
    </row>
    <row r="49" spans="1:25" ht="15.75" x14ac:dyDescent="0.2">
      <c r="A49" s="35">
        <f>A48+1</f>
        <v>44349</v>
      </c>
      <c r="B49" s="36">
        <f>SUMIFS(СВЦЭМ!$D$39:$D$782,СВЦЭМ!$A$39:$A$782,$A49,СВЦЭМ!$B$39:$B$782,B$47)+'СЕТ СН'!$G$14+СВЦЭМ!$D$10+'СЕТ СН'!$G$5-'СЕТ СН'!$G$24</f>
        <v>2560.3322886699998</v>
      </c>
      <c r="C49" s="36">
        <f>SUMIFS(СВЦЭМ!$D$39:$D$782,СВЦЭМ!$A$39:$A$782,$A49,СВЦЭМ!$B$39:$B$782,C$47)+'СЕТ СН'!$G$14+СВЦЭМ!$D$10+'СЕТ СН'!$G$5-'СЕТ СН'!$G$24</f>
        <v>2618.7024645699998</v>
      </c>
      <c r="D49" s="36">
        <f>SUMIFS(СВЦЭМ!$D$39:$D$782,СВЦЭМ!$A$39:$A$782,$A49,СВЦЭМ!$B$39:$B$782,D$47)+'СЕТ СН'!$G$14+СВЦЭМ!$D$10+'СЕТ СН'!$G$5-'СЕТ СН'!$G$24</f>
        <v>2690.3587143999998</v>
      </c>
      <c r="E49" s="36">
        <f>SUMIFS(СВЦЭМ!$D$39:$D$782,СВЦЭМ!$A$39:$A$782,$A49,СВЦЭМ!$B$39:$B$782,E$47)+'СЕТ СН'!$G$14+СВЦЭМ!$D$10+'СЕТ СН'!$G$5-'СЕТ СН'!$G$24</f>
        <v>2696.3726751599997</v>
      </c>
      <c r="F49" s="36">
        <f>SUMIFS(СВЦЭМ!$D$39:$D$782,СВЦЭМ!$A$39:$A$782,$A49,СВЦЭМ!$B$39:$B$782,F$47)+'СЕТ СН'!$G$14+СВЦЭМ!$D$10+'СЕТ СН'!$G$5-'СЕТ СН'!$G$24</f>
        <v>2704.32920087</v>
      </c>
      <c r="G49" s="36">
        <f>SUMIFS(СВЦЭМ!$D$39:$D$782,СВЦЭМ!$A$39:$A$782,$A49,СВЦЭМ!$B$39:$B$782,G$47)+'СЕТ СН'!$G$14+СВЦЭМ!$D$10+'СЕТ СН'!$G$5-'СЕТ СН'!$G$24</f>
        <v>2684.1809381600001</v>
      </c>
      <c r="H49" s="36">
        <f>SUMIFS(СВЦЭМ!$D$39:$D$782,СВЦЭМ!$A$39:$A$782,$A49,СВЦЭМ!$B$39:$B$782,H$47)+'СЕТ СН'!$G$14+СВЦЭМ!$D$10+'СЕТ СН'!$G$5-'СЕТ СН'!$G$24</f>
        <v>2657.82842506</v>
      </c>
      <c r="I49" s="36">
        <f>SUMIFS(СВЦЭМ!$D$39:$D$782,СВЦЭМ!$A$39:$A$782,$A49,СВЦЭМ!$B$39:$B$782,I$47)+'СЕТ СН'!$G$14+СВЦЭМ!$D$10+'СЕТ СН'!$G$5-'СЕТ СН'!$G$24</f>
        <v>2593.65832095</v>
      </c>
      <c r="J49" s="36">
        <f>SUMIFS(СВЦЭМ!$D$39:$D$782,СВЦЭМ!$A$39:$A$782,$A49,СВЦЭМ!$B$39:$B$782,J$47)+'СЕТ СН'!$G$14+СВЦЭМ!$D$10+'СЕТ СН'!$G$5-'СЕТ СН'!$G$24</f>
        <v>2559.1709878000001</v>
      </c>
      <c r="K49" s="36">
        <f>SUMIFS(СВЦЭМ!$D$39:$D$782,СВЦЭМ!$A$39:$A$782,$A49,СВЦЭМ!$B$39:$B$782,K$47)+'СЕТ СН'!$G$14+СВЦЭМ!$D$10+'СЕТ СН'!$G$5-'СЕТ СН'!$G$24</f>
        <v>2580.17324869</v>
      </c>
      <c r="L49" s="36">
        <f>SUMIFS(СВЦЭМ!$D$39:$D$782,СВЦЭМ!$A$39:$A$782,$A49,СВЦЭМ!$B$39:$B$782,L$47)+'СЕТ СН'!$G$14+СВЦЭМ!$D$10+'СЕТ СН'!$G$5-'СЕТ СН'!$G$24</f>
        <v>2577.6426499899999</v>
      </c>
      <c r="M49" s="36">
        <f>SUMIFS(СВЦЭМ!$D$39:$D$782,СВЦЭМ!$A$39:$A$782,$A49,СВЦЭМ!$B$39:$B$782,M$47)+'СЕТ СН'!$G$14+СВЦЭМ!$D$10+'СЕТ СН'!$G$5-'СЕТ СН'!$G$24</f>
        <v>2581.4648374200001</v>
      </c>
      <c r="N49" s="36">
        <f>SUMIFS(СВЦЭМ!$D$39:$D$782,СВЦЭМ!$A$39:$A$782,$A49,СВЦЭМ!$B$39:$B$782,N$47)+'СЕТ СН'!$G$14+СВЦЭМ!$D$10+'СЕТ СН'!$G$5-'СЕТ СН'!$G$24</f>
        <v>2634.55346242</v>
      </c>
      <c r="O49" s="36">
        <f>SUMIFS(СВЦЭМ!$D$39:$D$782,СВЦЭМ!$A$39:$A$782,$A49,СВЦЭМ!$B$39:$B$782,O$47)+'СЕТ СН'!$G$14+СВЦЭМ!$D$10+'СЕТ СН'!$G$5-'СЕТ СН'!$G$24</f>
        <v>2673.98661365</v>
      </c>
      <c r="P49" s="36">
        <f>SUMIFS(СВЦЭМ!$D$39:$D$782,СВЦЭМ!$A$39:$A$782,$A49,СВЦЭМ!$B$39:$B$782,P$47)+'СЕТ СН'!$G$14+СВЦЭМ!$D$10+'СЕТ СН'!$G$5-'СЕТ СН'!$G$24</f>
        <v>2680.2024777699999</v>
      </c>
      <c r="Q49" s="36">
        <f>SUMIFS(СВЦЭМ!$D$39:$D$782,СВЦЭМ!$A$39:$A$782,$A49,СВЦЭМ!$B$39:$B$782,Q$47)+'СЕТ СН'!$G$14+СВЦЭМ!$D$10+'СЕТ СН'!$G$5-'СЕТ СН'!$G$24</f>
        <v>2681.8432736499999</v>
      </c>
      <c r="R49" s="36">
        <f>SUMIFS(СВЦЭМ!$D$39:$D$782,СВЦЭМ!$A$39:$A$782,$A49,СВЦЭМ!$B$39:$B$782,R$47)+'СЕТ СН'!$G$14+СВЦЭМ!$D$10+'СЕТ СН'!$G$5-'СЕТ СН'!$G$24</f>
        <v>2642.7128834999999</v>
      </c>
      <c r="S49" s="36">
        <f>SUMIFS(СВЦЭМ!$D$39:$D$782,СВЦЭМ!$A$39:$A$782,$A49,СВЦЭМ!$B$39:$B$782,S$47)+'СЕТ СН'!$G$14+СВЦЭМ!$D$10+'СЕТ СН'!$G$5-'СЕТ СН'!$G$24</f>
        <v>2639.6053593299998</v>
      </c>
      <c r="T49" s="36">
        <f>SUMIFS(СВЦЭМ!$D$39:$D$782,СВЦЭМ!$A$39:$A$782,$A49,СВЦЭМ!$B$39:$B$782,T$47)+'СЕТ СН'!$G$14+СВЦЭМ!$D$10+'СЕТ СН'!$G$5-'СЕТ СН'!$G$24</f>
        <v>2618.1620248600002</v>
      </c>
      <c r="U49" s="36">
        <f>SUMIFS(СВЦЭМ!$D$39:$D$782,СВЦЭМ!$A$39:$A$782,$A49,СВЦЭМ!$B$39:$B$782,U$47)+'СЕТ СН'!$G$14+СВЦЭМ!$D$10+'СЕТ СН'!$G$5-'СЕТ СН'!$G$24</f>
        <v>2585.7219737400001</v>
      </c>
      <c r="V49" s="36">
        <f>SUMIFS(СВЦЭМ!$D$39:$D$782,СВЦЭМ!$A$39:$A$782,$A49,СВЦЭМ!$B$39:$B$782,V$47)+'СЕТ СН'!$G$14+СВЦЭМ!$D$10+'СЕТ СН'!$G$5-'СЕТ СН'!$G$24</f>
        <v>2573.74720222</v>
      </c>
      <c r="W49" s="36">
        <f>SUMIFS(СВЦЭМ!$D$39:$D$782,СВЦЭМ!$A$39:$A$782,$A49,СВЦЭМ!$B$39:$B$782,W$47)+'СЕТ СН'!$G$14+СВЦЭМ!$D$10+'СЕТ СН'!$G$5-'СЕТ СН'!$G$24</f>
        <v>2584.8377822699999</v>
      </c>
      <c r="X49" s="36">
        <f>SUMIFS(СВЦЭМ!$D$39:$D$782,СВЦЭМ!$A$39:$A$782,$A49,СВЦЭМ!$B$39:$B$782,X$47)+'СЕТ СН'!$G$14+СВЦЭМ!$D$10+'СЕТ СН'!$G$5-'СЕТ СН'!$G$24</f>
        <v>2650.8121720600002</v>
      </c>
      <c r="Y49" s="36">
        <f>SUMIFS(СВЦЭМ!$D$39:$D$782,СВЦЭМ!$A$39:$A$782,$A49,СВЦЭМ!$B$39:$B$782,Y$47)+'СЕТ СН'!$G$14+СВЦЭМ!$D$10+'СЕТ СН'!$G$5-'СЕТ СН'!$G$24</f>
        <v>2609.0055572900001</v>
      </c>
    </row>
    <row r="50" spans="1:25" ht="15.75" x14ac:dyDescent="0.2">
      <c r="A50" s="35">
        <f t="shared" ref="A50:A77" si="1">A49+1</f>
        <v>44350</v>
      </c>
      <c r="B50" s="36">
        <f>SUMIFS(СВЦЭМ!$D$39:$D$782,СВЦЭМ!$A$39:$A$782,$A50,СВЦЭМ!$B$39:$B$782,B$47)+'СЕТ СН'!$G$14+СВЦЭМ!$D$10+'СЕТ СН'!$G$5-'СЕТ СН'!$G$24</f>
        <v>2533.9010517199999</v>
      </c>
      <c r="C50" s="36">
        <f>SUMIFS(СВЦЭМ!$D$39:$D$782,СВЦЭМ!$A$39:$A$782,$A50,СВЦЭМ!$B$39:$B$782,C$47)+'СЕТ СН'!$G$14+СВЦЭМ!$D$10+'СЕТ СН'!$G$5-'СЕТ СН'!$G$24</f>
        <v>2600.11626454</v>
      </c>
      <c r="D50" s="36">
        <f>SUMIFS(СВЦЭМ!$D$39:$D$782,СВЦЭМ!$A$39:$A$782,$A50,СВЦЭМ!$B$39:$B$782,D$47)+'СЕТ СН'!$G$14+СВЦЭМ!$D$10+'СЕТ СН'!$G$5-'СЕТ СН'!$G$24</f>
        <v>2670.35216171</v>
      </c>
      <c r="E50" s="36">
        <f>SUMIFS(СВЦЭМ!$D$39:$D$782,СВЦЭМ!$A$39:$A$782,$A50,СВЦЭМ!$B$39:$B$782,E$47)+'СЕТ СН'!$G$14+СВЦЭМ!$D$10+'СЕТ СН'!$G$5-'СЕТ СН'!$G$24</f>
        <v>2686.5147489599999</v>
      </c>
      <c r="F50" s="36">
        <f>SUMIFS(СВЦЭМ!$D$39:$D$782,СВЦЭМ!$A$39:$A$782,$A50,СВЦЭМ!$B$39:$B$782,F$47)+'СЕТ СН'!$G$14+СВЦЭМ!$D$10+'СЕТ СН'!$G$5-'СЕТ СН'!$G$24</f>
        <v>2692.79600252</v>
      </c>
      <c r="G50" s="36">
        <f>SUMIFS(СВЦЭМ!$D$39:$D$782,СВЦЭМ!$A$39:$A$782,$A50,СВЦЭМ!$B$39:$B$782,G$47)+'СЕТ СН'!$G$14+СВЦЭМ!$D$10+'СЕТ СН'!$G$5-'СЕТ СН'!$G$24</f>
        <v>2673.2836708899999</v>
      </c>
      <c r="H50" s="36">
        <f>SUMIFS(СВЦЭМ!$D$39:$D$782,СВЦЭМ!$A$39:$A$782,$A50,СВЦЭМ!$B$39:$B$782,H$47)+'СЕТ СН'!$G$14+СВЦЭМ!$D$10+'СЕТ СН'!$G$5-'СЕТ СН'!$G$24</f>
        <v>2633.0414420799998</v>
      </c>
      <c r="I50" s="36">
        <f>SUMIFS(СВЦЭМ!$D$39:$D$782,СВЦЭМ!$A$39:$A$782,$A50,СВЦЭМ!$B$39:$B$782,I$47)+'СЕТ СН'!$G$14+СВЦЭМ!$D$10+'СЕТ СН'!$G$5-'СЕТ СН'!$G$24</f>
        <v>2611.2003459500002</v>
      </c>
      <c r="J50" s="36">
        <f>SUMIFS(СВЦЭМ!$D$39:$D$782,СВЦЭМ!$A$39:$A$782,$A50,СВЦЭМ!$B$39:$B$782,J$47)+'СЕТ СН'!$G$14+СВЦЭМ!$D$10+'СЕТ СН'!$G$5-'СЕТ СН'!$G$24</f>
        <v>2650.3689734899999</v>
      </c>
      <c r="K50" s="36">
        <f>SUMIFS(СВЦЭМ!$D$39:$D$782,СВЦЭМ!$A$39:$A$782,$A50,СВЦЭМ!$B$39:$B$782,K$47)+'СЕТ СН'!$G$14+СВЦЭМ!$D$10+'СЕТ СН'!$G$5-'СЕТ СН'!$G$24</f>
        <v>2672.6250615899999</v>
      </c>
      <c r="L50" s="36">
        <f>SUMIFS(СВЦЭМ!$D$39:$D$782,СВЦЭМ!$A$39:$A$782,$A50,СВЦЭМ!$B$39:$B$782,L$47)+'СЕТ СН'!$G$14+СВЦЭМ!$D$10+'СЕТ СН'!$G$5-'СЕТ СН'!$G$24</f>
        <v>2680.0314619800001</v>
      </c>
      <c r="M50" s="36">
        <f>SUMIFS(СВЦЭМ!$D$39:$D$782,СВЦЭМ!$A$39:$A$782,$A50,СВЦЭМ!$B$39:$B$782,M$47)+'СЕТ СН'!$G$14+СВЦЭМ!$D$10+'СЕТ СН'!$G$5-'СЕТ СН'!$G$24</f>
        <v>2664.2525412099999</v>
      </c>
      <c r="N50" s="36">
        <f>SUMIFS(СВЦЭМ!$D$39:$D$782,СВЦЭМ!$A$39:$A$782,$A50,СВЦЭМ!$B$39:$B$782,N$47)+'СЕТ СН'!$G$14+СВЦЭМ!$D$10+'СЕТ СН'!$G$5-'СЕТ СН'!$G$24</f>
        <v>2654.0335093200001</v>
      </c>
      <c r="O50" s="36">
        <f>SUMIFS(СВЦЭМ!$D$39:$D$782,СВЦЭМ!$A$39:$A$782,$A50,СВЦЭМ!$B$39:$B$782,O$47)+'СЕТ СН'!$G$14+СВЦЭМ!$D$10+'СЕТ СН'!$G$5-'СЕТ СН'!$G$24</f>
        <v>2678.6821370100001</v>
      </c>
      <c r="P50" s="36">
        <f>SUMIFS(СВЦЭМ!$D$39:$D$782,СВЦЭМ!$A$39:$A$782,$A50,СВЦЭМ!$B$39:$B$782,P$47)+'СЕТ СН'!$G$14+СВЦЭМ!$D$10+'СЕТ СН'!$G$5-'СЕТ СН'!$G$24</f>
        <v>2689.2220378000002</v>
      </c>
      <c r="Q50" s="36">
        <f>SUMIFS(СВЦЭМ!$D$39:$D$782,СВЦЭМ!$A$39:$A$782,$A50,СВЦЭМ!$B$39:$B$782,Q$47)+'СЕТ СН'!$G$14+СВЦЭМ!$D$10+'СЕТ СН'!$G$5-'СЕТ СН'!$G$24</f>
        <v>2683.2424167499998</v>
      </c>
      <c r="R50" s="36">
        <f>SUMIFS(СВЦЭМ!$D$39:$D$782,СВЦЭМ!$A$39:$A$782,$A50,СВЦЭМ!$B$39:$B$782,R$47)+'СЕТ СН'!$G$14+СВЦЭМ!$D$10+'СЕТ СН'!$G$5-'СЕТ СН'!$G$24</f>
        <v>2649.46504581</v>
      </c>
      <c r="S50" s="36">
        <f>SUMIFS(СВЦЭМ!$D$39:$D$782,СВЦЭМ!$A$39:$A$782,$A50,СВЦЭМ!$B$39:$B$782,S$47)+'СЕТ СН'!$G$14+СВЦЭМ!$D$10+'СЕТ СН'!$G$5-'СЕТ СН'!$G$24</f>
        <v>2672.0653005700001</v>
      </c>
      <c r="T50" s="36">
        <f>SUMIFS(СВЦЭМ!$D$39:$D$782,СВЦЭМ!$A$39:$A$782,$A50,СВЦЭМ!$B$39:$B$782,T$47)+'СЕТ СН'!$G$14+СВЦЭМ!$D$10+'СЕТ СН'!$G$5-'СЕТ СН'!$G$24</f>
        <v>2645.0281397200001</v>
      </c>
      <c r="U50" s="36">
        <f>SUMIFS(СВЦЭМ!$D$39:$D$782,СВЦЭМ!$A$39:$A$782,$A50,СВЦЭМ!$B$39:$B$782,U$47)+'СЕТ СН'!$G$14+СВЦЭМ!$D$10+'СЕТ СН'!$G$5-'СЕТ СН'!$G$24</f>
        <v>2606.4384708699999</v>
      </c>
      <c r="V50" s="36">
        <f>SUMIFS(СВЦЭМ!$D$39:$D$782,СВЦЭМ!$A$39:$A$782,$A50,СВЦЭМ!$B$39:$B$782,V$47)+'СЕТ СН'!$G$14+СВЦЭМ!$D$10+'СЕТ СН'!$G$5-'СЕТ СН'!$G$24</f>
        <v>2620.6012113400002</v>
      </c>
      <c r="W50" s="36">
        <f>SUMIFS(СВЦЭМ!$D$39:$D$782,СВЦЭМ!$A$39:$A$782,$A50,СВЦЭМ!$B$39:$B$782,W$47)+'СЕТ СН'!$G$14+СВЦЭМ!$D$10+'СЕТ СН'!$G$5-'СЕТ СН'!$G$24</f>
        <v>2630.8693445399999</v>
      </c>
      <c r="X50" s="36">
        <f>SUMIFS(СВЦЭМ!$D$39:$D$782,СВЦЭМ!$A$39:$A$782,$A50,СВЦЭМ!$B$39:$B$782,X$47)+'СЕТ СН'!$G$14+СВЦЭМ!$D$10+'СЕТ СН'!$G$5-'СЕТ СН'!$G$24</f>
        <v>2612.4319287999997</v>
      </c>
      <c r="Y50" s="36">
        <f>SUMIFS(СВЦЭМ!$D$39:$D$782,СВЦЭМ!$A$39:$A$782,$A50,СВЦЭМ!$B$39:$B$782,Y$47)+'СЕТ СН'!$G$14+СВЦЭМ!$D$10+'СЕТ СН'!$G$5-'СЕТ СН'!$G$24</f>
        <v>2559.3057784900002</v>
      </c>
    </row>
    <row r="51" spans="1:25" ht="15.75" x14ac:dyDescent="0.2">
      <c r="A51" s="35">
        <f t="shared" si="1"/>
        <v>44351</v>
      </c>
      <c r="B51" s="36">
        <f>SUMIFS(СВЦЭМ!$D$39:$D$782,СВЦЭМ!$A$39:$A$782,$A51,СВЦЭМ!$B$39:$B$782,B$47)+'СЕТ СН'!$G$14+СВЦЭМ!$D$10+'СЕТ СН'!$G$5-'СЕТ СН'!$G$24</f>
        <v>2536.1312189800001</v>
      </c>
      <c r="C51" s="36">
        <f>SUMIFS(СВЦЭМ!$D$39:$D$782,СВЦЭМ!$A$39:$A$782,$A51,СВЦЭМ!$B$39:$B$782,C$47)+'СЕТ СН'!$G$14+СВЦЭМ!$D$10+'СЕТ СН'!$G$5-'СЕТ СН'!$G$24</f>
        <v>2607.17637031</v>
      </c>
      <c r="D51" s="36">
        <f>SUMIFS(СВЦЭМ!$D$39:$D$782,СВЦЭМ!$A$39:$A$782,$A51,СВЦЭМ!$B$39:$B$782,D$47)+'СЕТ СН'!$G$14+СВЦЭМ!$D$10+'СЕТ СН'!$G$5-'СЕТ СН'!$G$24</f>
        <v>2675.45730585</v>
      </c>
      <c r="E51" s="36">
        <f>SUMIFS(СВЦЭМ!$D$39:$D$782,СВЦЭМ!$A$39:$A$782,$A51,СВЦЭМ!$B$39:$B$782,E$47)+'СЕТ СН'!$G$14+СВЦЭМ!$D$10+'СЕТ СН'!$G$5-'СЕТ СН'!$G$24</f>
        <v>2685.0117208900001</v>
      </c>
      <c r="F51" s="36">
        <f>SUMIFS(СВЦЭМ!$D$39:$D$782,СВЦЭМ!$A$39:$A$782,$A51,СВЦЭМ!$B$39:$B$782,F$47)+'СЕТ СН'!$G$14+СВЦЭМ!$D$10+'СЕТ СН'!$G$5-'СЕТ СН'!$G$24</f>
        <v>2682.8913962199999</v>
      </c>
      <c r="G51" s="36">
        <f>SUMIFS(СВЦЭМ!$D$39:$D$782,СВЦЭМ!$A$39:$A$782,$A51,СВЦЭМ!$B$39:$B$782,G$47)+'СЕТ СН'!$G$14+СВЦЭМ!$D$10+'СЕТ СН'!$G$5-'СЕТ СН'!$G$24</f>
        <v>2674.1194292999999</v>
      </c>
      <c r="H51" s="36">
        <f>SUMIFS(СВЦЭМ!$D$39:$D$782,СВЦЭМ!$A$39:$A$782,$A51,СВЦЭМ!$B$39:$B$782,H$47)+'СЕТ СН'!$G$14+СВЦЭМ!$D$10+'СЕТ СН'!$G$5-'СЕТ СН'!$G$24</f>
        <v>2635.0823679300001</v>
      </c>
      <c r="I51" s="36">
        <f>SUMIFS(СВЦЭМ!$D$39:$D$782,СВЦЭМ!$A$39:$A$782,$A51,СВЦЭМ!$B$39:$B$782,I$47)+'СЕТ СН'!$G$14+СВЦЭМ!$D$10+'СЕТ СН'!$G$5-'СЕТ СН'!$G$24</f>
        <v>2602.4928102700001</v>
      </c>
      <c r="J51" s="36">
        <f>SUMIFS(СВЦЭМ!$D$39:$D$782,СВЦЭМ!$A$39:$A$782,$A51,СВЦЭМ!$B$39:$B$782,J$47)+'СЕТ СН'!$G$14+СВЦЭМ!$D$10+'СЕТ СН'!$G$5-'СЕТ СН'!$G$24</f>
        <v>2654.6395442499997</v>
      </c>
      <c r="K51" s="36">
        <f>SUMIFS(СВЦЭМ!$D$39:$D$782,СВЦЭМ!$A$39:$A$782,$A51,СВЦЭМ!$B$39:$B$782,K$47)+'СЕТ СН'!$G$14+СВЦЭМ!$D$10+'СЕТ СН'!$G$5-'СЕТ СН'!$G$24</f>
        <v>2672.30517723</v>
      </c>
      <c r="L51" s="36">
        <f>SUMIFS(СВЦЭМ!$D$39:$D$782,СВЦЭМ!$A$39:$A$782,$A51,СВЦЭМ!$B$39:$B$782,L$47)+'СЕТ СН'!$G$14+СВЦЭМ!$D$10+'СЕТ СН'!$G$5-'СЕТ СН'!$G$24</f>
        <v>2671.00370011</v>
      </c>
      <c r="M51" s="36">
        <f>SUMIFS(СВЦЭМ!$D$39:$D$782,СВЦЭМ!$A$39:$A$782,$A51,СВЦЭМ!$B$39:$B$782,M$47)+'СЕТ СН'!$G$14+СВЦЭМ!$D$10+'СЕТ СН'!$G$5-'СЕТ СН'!$G$24</f>
        <v>2670.1435634700001</v>
      </c>
      <c r="N51" s="36">
        <f>SUMIFS(СВЦЭМ!$D$39:$D$782,СВЦЭМ!$A$39:$A$782,$A51,СВЦЭМ!$B$39:$B$782,N$47)+'СЕТ СН'!$G$14+СВЦЭМ!$D$10+'СЕТ СН'!$G$5-'СЕТ СН'!$G$24</f>
        <v>2660.2085207199998</v>
      </c>
      <c r="O51" s="36">
        <f>SUMIFS(СВЦЭМ!$D$39:$D$782,СВЦЭМ!$A$39:$A$782,$A51,СВЦЭМ!$B$39:$B$782,O$47)+'СЕТ СН'!$G$14+СВЦЭМ!$D$10+'СЕТ СН'!$G$5-'СЕТ СН'!$G$24</f>
        <v>2709.3485271499999</v>
      </c>
      <c r="P51" s="36">
        <f>SUMIFS(СВЦЭМ!$D$39:$D$782,СВЦЭМ!$A$39:$A$782,$A51,СВЦЭМ!$B$39:$B$782,P$47)+'СЕТ СН'!$G$14+СВЦЭМ!$D$10+'СЕТ СН'!$G$5-'СЕТ СН'!$G$24</f>
        <v>2712.8417683500002</v>
      </c>
      <c r="Q51" s="36">
        <f>SUMIFS(СВЦЭМ!$D$39:$D$782,СВЦЭМ!$A$39:$A$782,$A51,СВЦЭМ!$B$39:$B$782,Q$47)+'СЕТ СН'!$G$14+СВЦЭМ!$D$10+'СЕТ СН'!$G$5-'СЕТ СН'!$G$24</f>
        <v>2708.3034316200001</v>
      </c>
      <c r="R51" s="36">
        <f>SUMIFS(СВЦЭМ!$D$39:$D$782,СВЦЭМ!$A$39:$A$782,$A51,СВЦЭМ!$B$39:$B$782,R$47)+'СЕТ СН'!$G$14+СВЦЭМ!$D$10+'СЕТ СН'!$G$5-'СЕТ СН'!$G$24</f>
        <v>2652.0007766499998</v>
      </c>
      <c r="S51" s="36">
        <f>SUMIFS(СВЦЭМ!$D$39:$D$782,СВЦЭМ!$A$39:$A$782,$A51,СВЦЭМ!$B$39:$B$782,S$47)+'СЕТ СН'!$G$14+СВЦЭМ!$D$10+'СЕТ СН'!$G$5-'СЕТ СН'!$G$24</f>
        <v>2658.0833699899999</v>
      </c>
      <c r="T51" s="36">
        <f>SUMIFS(СВЦЭМ!$D$39:$D$782,СВЦЭМ!$A$39:$A$782,$A51,СВЦЭМ!$B$39:$B$782,T$47)+'СЕТ СН'!$G$14+СВЦЭМ!$D$10+'СЕТ СН'!$G$5-'СЕТ СН'!$G$24</f>
        <v>2629.0899644900001</v>
      </c>
      <c r="U51" s="36">
        <f>SUMIFS(СВЦЭМ!$D$39:$D$782,СВЦЭМ!$A$39:$A$782,$A51,СВЦЭМ!$B$39:$B$782,U$47)+'СЕТ СН'!$G$14+СВЦЭМ!$D$10+'СЕТ СН'!$G$5-'СЕТ СН'!$G$24</f>
        <v>2597.33533313</v>
      </c>
      <c r="V51" s="36">
        <f>SUMIFS(СВЦЭМ!$D$39:$D$782,СВЦЭМ!$A$39:$A$782,$A51,СВЦЭМ!$B$39:$B$782,V$47)+'СЕТ СН'!$G$14+СВЦЭМ!$D$10+'СЕТ СН'!$G$5-'СЕТ СН'!$G$24</f>
        <v>2603.2384752200001</v>
      </c>
      <c r="W51" s="36">
        <f>SUMIFS(СВЦЭМ!$D$39:$D$782,СВЦЭМ!$A$39:$A$782,$A51,СВЦЭМ!$B$39:$B$782,W$47)+'СЕТ СН'!$G$14+СВЦЭМ!$D$10+'СЕТ СН'!$G$5-'СЕТ СН'!$G$24</f>
        <v>2607.1553836799999</v>
      </c>
      <c r="X51" s="36">
        <f>SUMIFS(СВЦЭМ!$D$39:$D$782,СВЦЭМ!$A$39:$A$782,$A51,СВЦЭМ!$B$39:$B$782,X$47)+'СЕТ СН'!$G$14+СВЦЭМ!$D$10+'СЕТ СН'!$G$5-'СЕТ СН'!$G$24</f>
        <v>2581.67764321</v>
      </c>
      <c r="Y51" s="36">
        <f>SUMIFS(СВЦЭМ!$D$39:$D$782,СВЦЭМ!$A$39:$A$782,$A51,СВЦЭМ!$B$39:$B$782,Y$47)+'СЕТ СН'!$G$14+СВЦЭМ!$D$10+'СЕТ СН'!$G$5-'СЕТ СН'!$G$24</f>
        <v>2548.07804902</v>
      </c>
    </row>
    <row r="52" spans="1:25" ht="15.75" x14ac:dyDescent="0.2">
      <c r="A52" s="35">
        <f t="shared" si="1"/>
        <v>44352</v>
      </c>
      <c r="B52" s="36">
        <f>SUMIFS(СВЦЭМ!$D$39:$D$782,СВЦЭМ!$A$39:$A$782,$A52,СВЦЭМ!$B$39:$B$782,B$47)+'СЕТ СН'!$G$14+СВЦЭМ!$D$10+'СЕТ СН'!$G$5-'СЕТ СН'!$G$24</f>
        <v>2531.5545234000001</v>
      </c>
      <c r="C52" s="36">
        <f>SUMIFS(СВЦЭМ!$D$39:$D$782,СВЦЭМ!$A$39:$A$782,$A52,СВЦЭМ!$B$39:$B$782,C$47)+'СЕТ СН'!$G$14+СВЦЭМ!$D$10+'СЕТ СН'!$G$5-'СЕТ СН'!$G$24</f>
        <v>2578.3747669700001</v>
      </c>
      <c r="D52" s="36">
        <f>SUMIFS(СВЦЭМ!$D$39:$D$782,СВЦЭМ!$A$39:$A$782,$A52,СВЦЭМ!$B$39:$B$782,D$47)+'СЕТ СН'!$G$14+СВЦЭМ!$D$10+'СЕТ СН'!$G$5-'СЕТ СН'!$G$24</f>
        <v>2649.1400357100001</v>
      </c>
      <c r="E52" s="36">
        <f>SUMIFS(СВЦЭМ!$D$39:$D$782,СВЦЭМ!$A$39:$A$782,$A52,СВЦЭМ!$B$39:$B$782,E$47)+'СЕТ СН'!$G$14+СВЦЭМ!$D$10+'СЕТ СН'!$G$5-'СЕТ СН'!$G$24</f>
        <v>2662.2843213000001</v>
      </c>
      <c r="F52" s="36">
        <f>SUMIFS(СВЦЭМ!$D$39:$D$782,СВЦЭМ!$A$39:$A$782,$A52,СВЦЭМ!$B$39:$B$782,F$47)+'СЕТ СН'!$G$14+СВЦЭМ!$D$10+'СЕТ СН'!$G$5-'СЕТ СН'!$G$24</f>
        <v>2665.36660059</v>
      </c>
      <c r="G52" s="36">
        <f>SUMIFS(СВЦЭМ!$D$39:$D$782,СВЦЭМ!$A$39:$A$782,$A52,СВЦЭМ!$B$39:$B$782,G$47)+'СЕТ СН'!$G$14+СВЦЭМ!$D$10+'СЕТ СН'!$G$5-'СЕТ СН'!$G$24</f>
        <v>2656.5045342200001</v>
      </c>
      <c r="H52" s="36">
        <f>SUMIFS(СВЦЭМ!$D$39:$D$782,СВЦЭМ!$A$39:$A$782,$A52,СВЦЭМ!$B$39:$B$782,H$47)+'СЕТ СН'!$G$14+СВЦЭМ!$D$10+'СЕТ СН'!$G$5-'СЕТ СН'!$G$24</f>
        <v>2631.79298096</v>
      </c>
      <c r="I52" s="36">
        <f>SUMIFS(СВЦЭМ!$D$39:$D$782,СВЦЭМ!$A$39:$A$782,$A52,СВЦЭМ!$B$39:$B$782,I$47)+'СЕТ СН'!$G$14+СВЦЭМ!$D$10+'СЕТ СН'!$G$5-'СЕТ СН'!$G$24</f>
        <v>2554.98893056</v>
      </c>
      <c r="J52" s="36">
        <f>SUMIFS(СВЦЭМ!$D$39:$D$782,СВЦЭМ!$A$39:$A$782,$A52,СВЦЭМ!$B$39:$B$782,J$47)+'СЕТ СН'!$G$14+СВЦЭМ!$D$10+'СЕТ СН'!$G$5-'СЕТ СН'!$G$24</f>
        <v>2560.8788009899999</v>
      </c>
      <c r="K52" s="36">
        <f>SUMIFS(СВЦЭМ!$D$39:$D$782,СВЦЭМ!$A$39:$A$782,$A52,СВЦЭМ!$B$39:$B$782,K$47)+'СЕТ СН'!$G$14+СВЦЭМ!$D$10+'СЕТ СН'!$G$5-'СЕТ СН'!$G$24</f>
        <v>2639.2963472500001</v>
      </c>
      <c r="L52" s="36">
        <f>SUMIFS(СВЦЭМ!$D$39:$D$782,СВЦЭМ!$A$39:$A$782,$A52,СВЦЭМ!$B$39:$B$782,L$47)+'СЕТ СН'!$G$14+СВЦЭМ!$D$10+'СЕТ СН'!$G$5-'СЕТ СН'!$G$24</f>
        <v>2644.5355995099999</v>
      </c>
      <c r="M52" s="36">
        <f>SUMIFS(СВЦЭМ!$D$39:$D$782,СВЦЭМ!$A$39:$A$782,$A52,СВЦЭМ!$B$39:$B$782,M$47)+'СЕТ СН'!$G$14+СВЦЭМ!$D$10+'СЕТ СН'!$G$5-'СЕТ СН'!$G$24</f>
        <v>2643.9971832000001</v>
      </c>
      <c r="N52" s="36">
        <f>SUMIFS(СВЦЭМ!$D$39:$D$782,СВЦЭМ!$A$39:$A$782,$A52,СВЦЭМ!$B$39:$B$782,N$47)+'СЕТ СН'!$G$14+СВЦЭМ!$D$10+'СЕТ СН'!$G$5-'СЕТ СН'!$G$24</f>
        <v>2639.2358317099997</v>
      </c>
      <c r="O52" s="36">
        <f>SUMIFS(СВЦЭМ!$D$39:$D$782,СВЦЭМ!$A$39:$A$782,$A52,СВЦЭМ!$B$39:$B$782,O$47)+'СЕТ СН'!$G$14+СВЦЭМ!$D$10+'СЕТ СН'!$G$5-'СЕТ СН'!$G$24</f>
        <v>2671.6134942099998</v>
      </c>
      <c r="P52" s="36">
        <f>SUMIFS(СВЦЭМ!$D$39:$D$782,СВЦЭМ!$A$39:$A$782,$A52,СВЦЭМ!$B$39:$B$782,P$47)+'СЕТ СН'!$G$14+СВЦЭМ!$D$10+'СЕТ СН'!$G$5-'СЕТ СН'!$G$24</f>
        <v>2673.3708849200002</v>
      </c>
      <c r="Q52" s="36">
        <f>SUMIFS(СВЦЭМ!$D$39:$D$782,СВЦЭМ!$A$39:$A$782,$A52,СВЦЭМ!$B$39:$B$782,Q$47)+'СЕТ СН'!$G$14+СВЦЭМ!$D$10+'СЕТ СН'!$G$5-'СЕТ СН'!$G$24</f>
        <v>2665.9422267300001</v>
      </c>
      <c r="R52" s="36">
        <f>SUMIFS(СВЦЭМ!$D$39:$D$782,СВЦЭМ!$A$39:$A$782,$A52,СВЦЭМ!$B$39:$B$782,R$47)+'СЕТ СН'!$G$14+СВЦЭМ!$D$10+'СЕТ СН'!$G$5-'СЕТ СН'!$G$24</f>
        <v>2608.4739053200001</v>
      </c>
      <c r="S52" s="36">
        <f>SUMIFS(СВЦЭМ!$D$39:$D$782,СВЦЭМ!$A$39:$A$782,$A52,СВЦЭМ!$B$39:$B$782,S$47)+'СЕТ СН'!$G$14+СВЦЭМ!$D$10+'СЕТ СН'!$G$5-'СЕТ СН'!$G$24</f>
        <v>2606.16641897</v>
      </c>
      <c r="T52" s="36">
        <f>SUMIFS(СВЦЭМ!$D$39:$D$782,СВЦЭМ!$A$39:$A$782,$A52,СВЦЭМ!$B$39:$B$782,T$47)+'СЕТ СН'!$G$14+СВЦЭМ!$D$10+'СЕТ СН'!$G$5-'СЕТ СН'!$G$24</f>
        <v>2593.5426705599998</v>
      </c>
      <c r="U52" s="36">
        <f>SUMIFS(СВЦЭМ!$D$39:$D$782,СВЦЭМ!$A$39:$A$782,$A52,СВЦЭМ!$B$39:$B$782,U$47)+'СЕТ СН'!$G$14+СВЦЭМ!$D$10+'СЕТ СН'!$G$5-'СЕТ СН'!$G$24</f>
        <v>2562.9988726900001</v>
      </c>
      <c r="V52" s="36">
        <f>SUMIFS(СВЦЭМ!$D$39:$D$782,СВЦЭМ!$A$39:$A$782,$A52,СВЦЭМ!$B$39:$B$782,V$47)+'СЕТ СН'!$G$14+СВЦЭМ!$D$10+'СЕТ СН'!$G$5-'СЕТ СН'!$G$24</f>
        <v>2540.63606858</v>
      </c>
      <c r="W52" s="36">
        <f>SUMIFS(СВЦЭМ!$D$39:$D$782,СВЦЭМ!$A$39:$A$782,$A52,СВЦЭМ!$B$39:$B$782,W$47)+'СЕТ СН'!$G$14+СВЦЭМ!$D$10+'СЕТ СН'!$G$5-'СЕТ СН'!$G$24</f>
        <v>2544.8295155999999</v>
      </c>
      <c r="X52" s="36">
        <f>SUMIFS(СВЦЭМ!$D$39:$D$782,СВЦЭМ!$A$39:$A$782,$A52,СВЦЭМ!$B$39:$B$782,X$47)+'СЕТ СН'!$G$14+СВЦЭМ!$D$10+'СЕТ СН'!$G$5-'СЕТ СН'!$G$24</f>
        <v>2543.45493708</v>
      </c>
      <c r="Y52" s="36">
        <f>SUMIFS(СВЦЭМ!$D$39:$D$782,СВЦЭМ!$A$39:$A$782,$A52,СВЦЭМ!$B$39:$B$782,Y$47)+'СЕТ СН'!$G$14+СВЦЭМ!$D$10+'СЕТ СН'!$G$5-'СЕТ СН'!$G$24</f>
        <v>2530.23807192</v>
      </c>
    </row>
    <row r="53" spans="1:25" ht="15.75" x14ac:dyDescent="0.2">
      <c r="A53" s="35">
        <f t="shared" si="1"/>
        <v>44353</v>
      </c>
      <c r="B53" s="36">
        <f>SUMIFS(СВЦЭМ!$D$39:$D$782,СВЦЭМ!$A$39:$A$782,$A53,СВЦЭМ!$B$39:$B$782,B$47)+'СЕТ СН'!$G$14+СВЦЭМ!$D$10+'СЕТ СН'!$G$5-'СЕТ СН'!$G$24</f>
        <v>2560.6659583400001</v>
      </c>
      <c r="C53" s="36">
        <f>SUMIFS(СВЦЭМ!$D$39:$D$782,СВЦЭМ!$A$39:$A$782,$A53,СВЦЭМ!$B$39:$B$782,C$47)+'СЕТ СН'!$G$14+СВЦЭМ!$D$10+'СЕТ СН'!$G$5-'СЕТ СН'!$G$24</f>
        <v>2585.0725908099998</v>
      </c>
      <c r="D53" s="36">
        <f>SUMIFS(СВЦЭМ!$D$39:$D$782,СВЦЭМ!$A$39:$A$782,$A53,СВЦЭМ!$B$39:$B$782,D$47)+'СЕТ СН'!$G$14+СВЦЭМ!$D$10+'СЕТ СН'!$G$5-'СЕТ СН'!$G$24</f>
        <v>2657.3576093399997</v>
      </c>
      <c r="E53" s="36">
        <f>SUMIFS(СВЦЭМ!$D$39:$D$782,СВЦЭМ!$A$39:$A$782,$A53,СВЦЭМ!$B$39:$B$782,E$47)+'СЕТ СН'!$G$14+СВЦЭМ!$D$10+'СЕТ СН'!$G$5-'СЕТ СН'!$G$24</f>
        <v>2671.44866</v>
      </c>
      <c r="F53" s="36">
        <f>SUMIFS(СВЦЭМ!$D$39:$D$782,СВЦЭМ!$A$39:$A$782,$A53,СВЦЭМ!$B$39:$B$782,F$47)+'СЕТ СН'!$G$14+СВЦЭМ!$D$10+'СЕТ СН'!$G$5-'СЕТ СН'!$G$24</f>
        <v>2672.7858914600001</v>
      </c>
      <c r="G53" s="36">
        <f>SUMIFS(СВЦЭМ!$D$39:$D$782,СВЦЭМ!$A$39:$A$782,$A53,СВЦЭМ!$B$39:$B$782,G$47)+'СЕТ СН'!$G$14+СВЦЭМ!$D$10+'СЕТ СН'!$G$5-'СЕТ СН'!$G$24</f>
        <v>2672.0538083500001</v>
      </c>
      <c r="H53" s="36">
        <f>SUMIFS(СВЦЭМ!$D$39:$D$782,СВЦЭМ!$A$39:$A$782,$A53,СВЦЭМ!$B$39:$B$782,H$47)+'СЕТ СН'!$G$14+СВЦЭМ!$D$10+'СЕТ СН'!$G$5-'СЕТ СН'!$G$24</f>
        <v>2662.1624056599999</v>
      </c>
      <c r="I53" s="36">
        <f>SUMIFS(СВЦЭМ!$D$39:$D$782,СВЦЭМ!$A$39:$A$782,$A53,СВЦЭМ!$B$39:$B$782,I$47)+'СЕТ СН'!$G$14+СВЦЭМ!$D$10+'СЕТ СН'!$G$5-'СЕТ СН'!$G$24</f>
        <v>2570.4237989200001</v>
      </c>
      <c r="J53" s="36">
        <f>SUMIFS(СВЦЭМ!$D$39:$D$782,СВЦЭМ!$A$39:$A$782,$A53,СВЦЭМ!$B$39:$B$782,J$47)+'СЕТ СН'!$G$14+СВЦЭМ!$D$10+'СЕТ СН'!$G$5-'СЕТ СН'!$G$24</f>
        <v>2538.48068018</v>
      </c>
      <c r="K53" s="36">
        <f>SUMIFS(СВЦЭМ!$D$39:$D$782,СВЦЭМ!$A$39:$A$782,$A53,СВЦЭМ!$B$39:$B$782,K$47)+'СЕТ СН'!$G$14+СВЦЭМ!$D$10+'СЕТ СН'!$G$5-'СЕТ СН'!$G$24</f>
        <v>2560.91700429</v>
      </c>
      <c r="L53" s="36">
        <f>SUMIFS(СВЦЭМ!$D$39:$D$782,СВЦЭМ!$A$39:$A$782,$A53,СВЦЭМ!$B$39:$B$782,L$47)+'СЕТ СН'!$G$14+СВЦЭМ!$D$10+'СЕТ СН'!$G$5-'СЕТ СН'!$G$24</f>
        <v>2574.2334191199998</v>
      </c>
      <c r="M53" s="36">
        <f>SUMIFS(СВЦЭМ!$D$39:$D$782,СВЦЭМ!$A$39:$A$782,$A53,СВЦЭМ!$B$39:$B$782,M$47)+'СЕТ СН'!$G$14+СВЦЭМ!$D$10+'СЕТ СН'!$G$5-'СЕТ СН'!$G$24</f>
        <v>2590.55229573</v>
      </c>
      <c r="N53" s="36">
        <f>SUMIFS(СВЦЭМ!$D$39:$D$782,СВЦЭМ!$A$39:$A$782,$A53,СВЦЭМ!$B$39:$B$782,N$47)+'СЕТ СН'!$G$14+СВЦЭМ!$D$10+'СЕТ СН'!$G$5-'СЕТ СН'!$G$24</f>
        <v>2624.1798925799999</v>
      </c>
      <c r="O53" s="36">
        <f>SUMIFS(СВЦЭМ!$D$39:$D$782,СВЦЭМ!$A$39:$A$782,$A53,СВЦЭМ!$B$39:$B$782,O$47)+'СЕТ СН'!$G$14+СВЦЭМ!$D$10+'СЕТ СН'!$G$5-'СЕТ СН'!$G$24</f>
        <v>2650.0674503099999</v>
      </c>
      <c r="P53" s="36">
        <f>SUMIFS(СВЦЭМ!$D$39:$D$782,СВЦЭМ!$A$39:$A$782,$A53,СВЦЭМ!$B$39:$B$782,P$47)+'СЕТ СН'!$G$14+СВЦЭМ!$D$10+'СЕТ СН'!$G$5-'СЕТ СН'!$G$24</f>
        <v>2651.9238586900001</v>
      </c>
      <c r="Q53" s="36">
        <f>SUMIFS(СВЦЭМ!$D$39:$D$782,СВЦЭМ!$A$39:$A$782,$A53,СВЦЭМ!$B$39:$B$782,Q$47)+'СЕТ СН'!$G$14+СВЦЭМ!$D$10+'СЕТ СН'!$G$5-'СЕТ СН'!$G$24</f>
        <v>2652.5387994799999</v>
      </c>
      <c r="R53" s="36">
        <f>SUMIFS(СВЦЭМ!$D$39:$D$782,СВЦЭМ!$A$39:$A$782,$A53,СВЦЭМ!$B$39:$B$782,R$47)+'СЕТ СН'!$G$14+СВЦЭМ!$D$10+'СЕТ СН'!$G$5-'СЕТ СН'!$G$24</f>
        <v>2605.9569483800001</v>
      </c>
      <c r="S53" s="36">
        <f>SUMIFS(СВЦЭМ!$D$39:$D$782,СВЦЭМ!$A$39:$A$782,$A53,СВЦЭМ!$B$39:$B$782,S$47)+'СЕТ СН'!$G$14+СВЦЭМ!$D$10+'СЕТ СН'!$G$5-'СЕТ СН'!$G$24</f>
        <v>2576.1396775900002</v>
      </c>
      <c r="T53" s="36">
        <f>SUMIFS(СВЦЭМ!$D$39:$D$782,СВЦЭМ!$A$39:$A$782,$A53,СВЦЭМ!$B$39:$B$782,T$47)+'СЕТ СН'!$G$14+СВЦЭМ!$D$10+'СЕТ СН'!$G$5-'СЕТ СН'!$G$24</f>
        <v>2558.2956033400001</v>
      </c>
      <c r="U53" s="36">
        <f>SUMIFS(СВЦЭМ!$D$39:$D$782,СВЦЭМ!$A$39:$A$782,$A53,СВЦЭМ!$B$39:$B$782,U$47)+'СЕТ СН'!$G$14+СВЦЭМ!$D$10+'СЕТ СН'!$G$5-'СЕТ СН'!$G$24</f>
        <v>2556.4841242299999</v>
      </c>
      <c r="V53" s="36">
        <f>SUMIFS(СВЦЭМ!$D$39:$D$782,СВЦЭМ!$A$39:$A$782,$A53,СВЦЭМ!$B$39:$B$782,V$47)+'СЕТ СН'!$G$14+СВЦЭМ!$D$10+'СЕТ СН'!$G$5-'СЕТ СН'!$G$24</f>
        <v>2558.5647869499999</v>
      </c>
      <c r="W53" s="36">
        <f>SUMIFS(СВЦЭМ!$D$39:$D$782,СВЦЭМ!$A$39:$A$782,$A53,СВЦЭМ!$B$39:$B$782,W$47)+'СЕТ СН'!$G$14+СВЦЭМ!$D$10+'СЕТ СН'!$G$5-'СЕТ СН'!$G$24</f>
        <v>2579.13952079</v>
      </c>
      <c r="X53" s="36">
        <f>SUMIFS(СВЦЭМ!$D$39:$D$782,СВЦЭМ!$A$39:$A$782,$A53,СВЦЭМ!$B$39:$B$782,X$47)+'СЕТ СН'!$G$14+СВЦЭМ!$D$10+'СЕТ СН'!$G$5-'СЕТ СН'!$G$24</f>
        <v>2572.7069957799999</v>
      </c>
      <c r="Y53" s="36">
        <f>SUMIFS(СВЦЭМ!$D$39:$D$782,СВЦЭМ!$A$39:$A$782,$A53,СВЦЭМ!$B$39:$B$782,Y$47)+'СЕТ СН'!$G$14+СВЦЭМ!$D$10+'СЕТ СН'!$G$5-'СЕТ СН'!$G$24</f>
        <v>2543.3592171599998</v>
      </c>
    </row>
    <row r="54" spans="1:25" ht="15.75" x14ac:dyDescent="0.2">
      <c r="A54" s="35">
        <f t="shared" si="1"/>
        <v>44354</v>
      </c>
      <c r="B54" s="36">
        <f>SUMIFS(СВЦЭМ!$D$39:$D$782,СВЦЭМ!$A$39:$A$782,$A54,СВЦЭМ!$B$39:$B$782,B$47)+'СЕТ СН'!$G$14+СВЦЭМ!$D$10+'СЕТ СН'!$G$5-'СЕТ СН'!$G$24</f>
        <v>2524.6931159199999</v>
      </c>
      <c r="C54" s="36">
        <f>SUMIFS(СВЦЭМ!$D$39:$D$782,СВЦЭМ!$A$39:$A$782,$A54,СВЦЭМ!$B$39:$B$782,C$47)+'СЕТ СН'!$G$14+СВЦЭМ!$D$10+'СЕТ СН'!$G$5-'СЕТ СН'!$G$24</f>
        <v>2590.4507422699999</v>
      </c>
      <c r="D54" s="36">
        <f>SUMIFS(СВЦЭМ!$D$39:$D$782,СВЦЭМ!$A$39:$A$782,$A54,СВЦЭМ!$B$39:$B$782,D$47)+'СЕТ СН'!$G$14+СВЦЭМ!$D$10+'СЕТ СН'!$G$5-'СЕТ СН'!$G$24</f>
        <v>2663.6039450899998</v>
      </c>
      <c r="E54" s="36">
        <f>SUMIFS(СВЦЭМ!$D$39:$D$782,СВЦЭМ!$A$39:$A$782,$A54,СВЦЭМ!$B$39:$B$782,E$47)+'СЕТ СН'!$G$14+СВЦЭМ!$D$10+'СЕТ СН'!$G$5-'СЕТ СН'!$G$24</f>
        <v>2683.0651211899999</v>
      </c>
      <c r="F54" s="36">
        <f>SUMIFS(СВЦЭМ!$D$39:$D$782,СВЦЭМ!$A$39:$A$782,$A54,СВЦЭМ!$B$39:$B$782,F$47)+'СЕТ СН'!$G$14+СВЦЭМ!$D$10+'СЕТ СН'!$G$5-'СЕТ СН'!$G$24</f>
        <v>2682.5305816499999</v>
      </c>
      <c r="G54" s="36">
        <f>SUMIFS(СВЦЭМ!$D$39:$D$782,СВЦЭМ!$A$39:$A$782,$A54,СВЦЭМ!$B$39:$B$782,G$47)+'СЕТ СН'!$G$14+СВЦЭМ!$D$10+'СЕТ СН'!$G$5-'СЕТ СН'!$G$24</f>
        <v>2670.2693435400001</v>
      </c>
      <c r="H54" s="36">
        <f>SUMIFS(СВЦЭМ!$D$39:$D$782,СВЦЭМ!$A$39:$A$782,$A54,СВЦЭМ!$B$39:$B$782,H$47)+'СЕТ СН'!$G$14+СВЦЭМ!$D$10+'СЕТ СН'!$G$5-'СЕТ СН'!$G$24</f>
        <v>2642.7237908500001</v>
      </c>
      <c r="I54" s="36">
        <f>SUMIFS(СВЦЭМ!$D$39:$D$782,СВЦЭМ!$A$39:$A$782,$A54,СВЦЭМ!$B$39:$B$782,I$47)+'СЕТ СН'!$G$14+СВЦЭМ!$D$10+'СЕТ СН'!$G$5-'СЕТ СН'!$G$24</f>
        <v>2560.8116058999999</v>
      </c>
      <c r="J54" s="36">
        <f>SUMIFS(СВЦЭМ!$D$39:$D$782,СВЦЭМ!$A$39:$A$782,$A54,СВЦЭМ!$B$39:$B$782,J$47)+'СЕТ СН'!$G$14+СВЦЭМ!$D$10+'СЕТ СН'!$G$5-'СЕТ СН'!$G$24</f>
        <v>2560.6284019</v>
      </c>
      <c r="K54" s="36">
        <f>SUMIFS(СВЦЭМ!$D$39:$D$782,СВЦЭМ!$A$39:$A$782,$A54,СВЦЭМ!$B$39:$B$782,K$47)+'СЕТ СН'!$G$14+СВЦЭМ!$D$10+'СЕТ СН'!$G$5-'СЕТ СН'!$G$24</f>
        <v>2586.6924057599999</v>
      </c>
      <c r="L54" s="36">
        <f>SUMIFS(СВЦЭМ!$D$39:$D$782,СВЦЭМ!$A$39:$A$782,$A54,СВЦЭМ!$B$39:$B$782,L$47)+'СЕТ СН'!$G$14+СВЦЭМ!$D$10+'СЕТ СН'!$G$5-'СЕТ СН'!$G$24</f>
        <v>2598.9376632200001</v>
      </c>
      <c r="M54" s="36">
        <f>SUMIFS(СВЦЭМ!$D$39:$D$782,СВЦЭМ!$A$39:$A$782,$A54,СВЦЭМ!$B$39:$B$782,M$47)+'СЕТ СН'!$G$14+СВЦЭМ!$D$10+'СЕТ СН'!$G$5-'СЕТ СН'!$G$24</f>
        <v>2585.6478783299999</v>
      </c>
      <c r="N54" s="36">
        <f>SUMIFS(СВЦЭМ!$D$39:$D$782,СВЦЭМ!$A$39:$A$782,$A54,СВЦЭМ!$B$39:$B$782,N$47)+'СЕТ СН'!$G$14+СВЦЭМ!$D$10+'СЕТ СН'!$G$5-'СЕТ СН'!$G$24</f>
        <v>2610.5958485699998</v>
      </c>
      <c r="O54" s="36">
        <f>SUMIFS(СВЦЭМ!$D$39:$D$782,СВЦЭМ!$A$39:$A$782,$A54,СВЦЭМ!$B$39:$B$782,O$47)+'СЕТ СН'!$G$14+СВЦЭМ!$D$10+'СЕТ СН'!$G$5-'СЕТ СН'!$G$24</f>
        <v>2649.2357536899999</v>
      </c>
      <c r="P54" s="36">
        <f>SUMIFS(СВЦЭМ!$D$39:$D$782,СВЦЭМ!$A$39:$A$782,$A54,СВЦЭМ!$B$39:$B$782,P$47)+'СЕТ СН'!$G$14+СВЦЭМ!$D$10+'СЕТ СН'!$G$5-'СЕТ СН'!$G$24</f>
        <v>2659.23166154</v>
      </c>
      <c r="Q54" s="36">
        <f>SUMIFS(СВЦЭМ!$D$39:$D$782,СВЦЭМ!$A$39:$A$782,$A54,СВЦЭМ!$B$39:$B$782,Q$47)+'СЕТ СН'!$G$14+СВЦЭМ!$D$10+'СЕТ СН'!$G$5-'СЕТ СН'!$G$24</f>
        <v>2663.8689264300001</v>
      </c>
      <c r="R54" s="36">
        <f>SUMIFS(СВЦЭМ!$D$39:$D$782,СВЦЭМ!$A$39:$A$782,$A54,СВЦЭМ!$B$39:$B$782,R$47)+'СЕТ СН'!$G$14+СВЦЭМ!$D$10+'СЕТ СН'!$G$5-'СЕТ СН'!$G$24</f>
        <v>2606.65152958</v>
      </c>
      <c r="S54" s="36">
        <f>SUMIFS(СВЦЭМ!$D$39:$D$782,СВЦЭМ!$A$39:$A$782,$A54,СВЦЭМ!$B$39:$B$782,S$47)+'СЕТ СН'!$G$14+СВЦЭМ!$D$10+'СЕТ СН'!$G$5-'СЕТ СН'!$G$24</f>
        <v>2561.5585539899998</v>
      </c>
      <c r="T54" s="36">
        <f>SUMIFS(СВЦЭМ!$D$39:$D$782,СВЦЭМ!$A$39:$A$782,$A54,СВЦЭМ!$B$39:$B$782,T$47)+'СЕТ СН'!$G$14+СВЦЭМ!$D$10+'СЕТ СН'!$G$5-'СЕТ СН'!$G$24</f>
        <v>2567.9115293899999</v>
      </c>
      <c r="U54" s="36">
        <f>SUMIFS(СВЦЭМ!$D$39:$D$782,СВЦЭМ!$A$39:$A$782,$A54,СВЦЭМ!$B$39:$B$782,U$47)+'СЕТ СН'!$G$14+СВЦЭМ!$D$10+'СЕТ СН'!$G$5-'СЕТ СН'!$G$24</f>
        <v>2580.0999212900001</v>
      </c>
      <c r="V54" s="36">
        <f>SUMIFS(СВЦЭМ!$D$39:$D$782,СВЦЭМ!$A$39:$A$782,$A54,СВЦЭМ!$B$39:$B$782,V$47)+'СЕТ СН'!$G$14+СВЦЭМ!$D$10+'СЕТ СН'!$G$5-'СЕТ СН'!$G$24</f>
        <v>2598.4198567100002</v>
      </c>
      <c r="W54" s="36">
        <f>SUMIFS(СВЦЭМ!$D$39:$D$782,СВЦЭМ!$A$39:$A$782,$A54,СВЦЭМ!$B$39:$B$782,W$47)+'СЕТ СН'!$G$14+СВЦЭМ!$D$10+'СЕТ СН'!$G$5-'СЕТ СН'!$G$24</f>
        <v>2615.8147830500002</v>
      </c>
      <c r="X54" s="36">
        <f>SUMIFS(СВЦЭМ!$D$39:$D$782,СВЦЭМ!$A$39:$A$782,$A54,СВЦЭМ!$B$39:$B$782,X$47)+'СЕТ СН'!$G$14+СВЦЭМ!$D$10+'СЕТ СН'!$G$5-'СЕТ СН'!$G$24</f>
        <v>2602.0635827799997</v>
      </c>
      <c r="Y54" s="36">
        <f>SUMIFS(СВЦЭМ!$D$39:$D$782,СВЦЭМ!$A$39:$A$782,$A54,СВЦЭМ!$B$39:$B$782,Y$47)+'СЕТ СН'!$G$14+СВЦЭМ!$D$10+'СЕТ СН'!$G$5-'СЕТ СН'!$G$24</f>
        <v>2525.1759319399998</v>
      </c>
    </row>
    <row r="55" spans="1:25" ht="15.75" x14ac:dyDescent="0.2">
      <c r="A55" s="35">
        <f t="shared" si="1"/>
        <v>44355</v>
      </c>
      <c r="B55" s="36">
        <f>SUMIFS(СВЦЭМ!$D$39:$D$782,СВЦЭМ!$A$39:$A$782,$A55,СВЦЭМ!$B$39:$B$782,B$47)+'СЕТ СН'!$G$14+СВЦЭМ!$D$10+'СЕТ СН'!$G$5-'СЕТ СН'!$G$24</f>
        <v>2508.5204633600001</v>
      </c>
      <c r="C55" s="36">
        <f>SUMIFS(СВЦЭМ!$D$39:$D$782,СВЦЭМ!$A$39:$A$782,$A55,СВЦЭМ!$B$39:$B$782,C$47)+'СЕТ СН'!$G$14+СВЦЭМ!$D$10+'СЕТ СН'!$G$5-'СЕТ СН'!$G$24</f>
        <v>2583.99362118</v>
      </c>
      <c r="D55" s="36">
        <f>SUMIFS(СВЦЭМ!$D$39:$D$782,СВЦЭМ!$A$39:$A$782,$A55,СВЦЭМ!$B$39:$B$782,D$47)+'СЕТ СН'!$G$14+СВЦЭМ!$D$10+'СЕТ СН'!$G$5-'СЕТ СН'!$G$24</f>
        <v>2664.4912784200001</v>
      </c>
      <c r="E55" s="36">
        <f>SUMIFS(СВЦЭМ!$D$39:$D$782,СВЦЭМ!$A$39:$A$782,$A55,СВЦЭМ!$B$39:$B$782,E$47)+'СЕТ СН'!$G$14+СВЦЭМ!$D$10+'СЕТ СН'!$G$5-'СЕТ СН'!$G$24</f>
        <v>2680.32868727</v>
      </c>
      <c r="F55" s="36">
        <f>SUMIFS(СВЦЭМ!$D$39:$D$782,СВЦЭМ!$A$39:$A$782,$A55,СВЦЭМ!$B$39:$B$782,F$47)+'СЕТ СН'!$G$14+СВЦЭМ!$D$10+'СЕТ СН'!$G$5-'СЕТ СН'!$G$24</f>
        <v>2677.3113978000001</v>
      </c>
      <c r="G55" s="36">
        <f>SUMIFS(СВЦЭМ!$D$39:$D$782,СВЦЭМ!$A$39:$A$782,$A55,СВЦЭМ!$B$39:$B$782,G$47)+'СЕТ СН'!$G$14+СВЦЭМ!$D$10+'СЕТ СН'!$G$5-'СЕТ СН'!$G$24</f>
        <v>2667.4491113499998</v>
      </c>
      <c r="H55" s="36">
        <f>SUMIFS(СВЦЭМ!$D$39:$D$782,СВЦЭМ!$A$39:$A$782,$A55,СВЦЭМ!$B$39:$B$782,H$47)+'СЕТ СН'!$G$14+СВЦЭМ!$D$10+'СЕТ СН'!$G$5-'СЕТ СН'!$G$24</f>
        <v>2620.9734444800001</v>
      </c>
      <c r="I55" s="36">
        <f>SUMIFS(СВЦЭМ!$D$39:$D$782,СВЦЭМ!$A$39:$A$782,$A55,СВЦЭМ!$B$39:$B$782,I$47)+'СЕТ СН'!$G$14+СВЦЭМ!$D$10+'СЕТ СН'!$G$5-'СЕТ СН'!$G$24</f>
        <v>2539.5004556499998</v>
      </c>
      <c r="J55" s="36">
        <f>SUMIFS(СВЦЭМ!$D$39:$D$782,СВЦЭМ!$A$39:$A$782,$A55,СВЦЭМ!$B$39:$B$782,J$47)+'СЕТ СН'!$G$14+СВЦЭМ!$D$10+'СЕТ СН'!$G$5-'СЕТ СН'!$G$24</f>
        <v>2518.76332108</v>
      </c>
      <c r="K55" s="36">
        <f>SUMIFS(СВЦЭМ!$D$39:$D$782,СВЦЭМ!$A$39:$A$782,$A55,СВЦЭМ!$B$39:$B$782,K$47)+'СЕТ СН'!$G$14+СВЦЭМ!$D$10+'СЕТ СН'!$G$5-'СЕТ СН'!$G$24</f>
        <v>2520.9850327099998</v>
      </c>
      <c r="L55" s="36">
        <f>SUMIFS(СВЦЭМ!$D$39:$D$782,СВЦЭМ!$A$39:$A$782,$A55,СВЦЭМ!$B$39:$B$782,L$47)+'СЕТ СН'!$G$14+СВЦЭМ!$D$10+'СЕТ СН'!$G$5-'СЕТ СН'!$G$24</f>
        <v>2520.7246506399997</v>
      </c>
      <c r="M55" s="36">
        <f>SUMIFS(СВЦЭМ!$D$39:$D$782,СВЦЭМ!$A$39:$A$782,$A55,СВЦЭМ!$B$39:$B$782,M$47)+'СЕТ СН'!$G$14+СВЦЭМ!$D$10+'СЕТ СН'!$G$5-'СЕТ СН'!$G$24</f>
        <v>2531.1290311000002</v>
      </c>
      <c r="N55" s="36">
        <f>SUMIFS(СВЦЭМ!$D$39:$D$782,СВЦЭМ!$A$39:$A$782,$A55,СВЦЭМ!$B$39:$B$782,N$47)+'СЕТ СН'!$G$14+СВЦЭМ!$D$10+'СЕТ СН'!$G$5-'СЕТ СН'!$G$24</f>
        <v>2575.5892708900001</v>
      </c>
      <c r="O55" s="36">
        <f>SUMIFS(СВЦЭМ!$D$39:$D$782,СВЦЭМ!$A$39:$A$782,$A55,СВЦЭМ!$B$39:$B$782,O$47)+'СЕТ СН'!$G$14+СВЦЭМ!$D$10+'СЕТ СН'!$G$5-'СЕТ СН'!$G$24</f>
        <v>2621.2482330399998</v>
      </c>
      <c r="P55" s="36">
        <f>SUMIFS(СВЦЭМ!$D$39:$D$782,СВЦЭМ!$A$39:$A$782,$A55,СВЦЭМ!$B$39:$B$782,P$47)+'СЕТ СН'!$G$14+СВЦЭМ!$D$10+'СЕТ СН'!$G$5-'СЕТ СН'!$G$24</f>
        <v>2626.0657555500002</v>
      </c>
      <c r="Q55" s="36">
        <f>SUMIFS(СВЦЭМ!$D$39:$D$782,СВЦЭМ!$A$39:$A$782,$A55,СВЦЭМ!$B$39:$B$782,Q$47)+'СЕТ СН'!$G$14+СВЦЭМ!$D$10+'СЕТ СН'!$G$5-'СЕТ СН'!$G$24</f>
        <v>2627.4700869999997</v>
      </c>
      <c r="R55" s="36">
        <f>SUMIFS(СВЦЭМ!$D$39:$D$782,СВЦЭМ!$A$39:$A$782,$A55,СВЦЭМ!$B$39:$B$782,R$47)+'СЕТ СН'!$G$14+СВЦЭМ!$D$10+'СЕТ СН'!$G$5-'СЕТ СН'!$G$24</f>
        <v>2575.77493142</v>
      </c>
      <c r="S55" s="36">
        <f>SUMIFS(СВЦЭМ!$D$39:$D$782,СВЦЭМ!$A$39:$A$782,$A55,СВЦЭМ!$B$39:$B$782,S$47)+'СЕТ СН'!$G$14+СВЦЭМ!$D$10+'СЕТ СН'!$G$5-'СЕТ СН'!$G$24</f>
        <v>2521.2586347599999</v>
      </c>
      <c r="T55" s="36">
        <f>SUMIFS(СВЦЭМ!$D$39:$D$782,СВЦЭМ!$A$39:$A$782,$A55,СВЦЭМ!$B$39:$B$782,T$47)+'СЕТ СН'!$G$14+СВЦЭМ!$D$10+'СЕТ СН'!$G$5-'СЕТ СН'!$G$24</f>
        <v>2502.6072659299998</v>
      </c>
      <c r="U55" s="36">
        <f>SUMIFS(СВЦЭМ!$D$39:$D$782,СВЦЭМ!$A$39:$A$782,$A55,СВЦЭМ!$B$39:$B$782,U$47)+'СЕТ СН'!$G$14+СВЦЭМ!$D$10+'СЕТ СН'!$G$5-'СЕТ СН'!$G$24</f>
        <v>2495.4443511099998</v>
      </c>
      <c r="V55" s="36">
        <f>SUMIFS(СВЦЭМ!$D$39:$D$782,СВЦЭМ!$A$39:$A$782,$A55,СВЦЭМ!$B$39:$B$782,V$47)+'СЕТ СН'!$G$14+СВЦЭМ!$D$10+'СЕТ СН'!$G$5-'СЕТ СН'!$G$24</f>
        <v>2494.0762731200002</v>
      </c>
      <c r="W55" s="36">
        <f>SUMIFS(СВЦЭМ!$D$39:$D$782,СВЦЭМ!$A$39:$A$782,$A55,СВЦЭМ!$B$39:$B$782,W$47)+'СЕТ СН'!$G$14+СВЦЭМ!$D$10+'СЕТ СН'!$G$5-'СЕТ СН'!$G$24</f>
        <v>2511.9201087599999</v>
      </c>
      <c r="X55" s="36">
        <f>SUMIFS(СВЦЭМ!$D$39:$D$782,СВЦЭМ!$A$39:$A$782,$A55,СВЦЭМ!$B$39:$B$782,X$47)+'СЕТ СН'!$G$14+СВЦЭМ!$D$10+'СЕТ СН'!$G$5-'СЕТ СН'!$G$24</f>
        <v>2497.04458759</v>
      </c>
      <c r="Y55" s="36">
        <f>SUMIFS(СВЦЭМ!$D$39:$D$782,СВЦЭМ!$A$39:$A$782,$A55,СВЦЭМ!$B$39:$B$782,Y$47)+'СЕТ СН'!$G$14+СВЦЭМ!$D$10+'СЕТ СН'!$G$5-'СЕТ СН'!$G$24</f>
        <v>2482.4313992799998</v>
      </c>
    </row>
    <row r="56" spans="1:25" ht="15.75" x14ac:dyDescent="0.2">
      <c r="A56" s="35">
        <f t="shared" si="1"/>
        <v>44356</v>
      </c>
      <c r="B56" s="36">
        <f>SUMIFS(СВЦЭМ!$D$39:$D$782,СВЦЭМ!$A$39:$A$782,$A56,СВЦЭМ!$B$39:$B$782,B$47)+'СЕТ СН'!$G$14+СВЦЭМ!$D$10+'СЕТ СН'!$G$5-'СЕТ СН'!$G$24</f>
        <v>2523.47848828</v>
      </c>
      <c r="C56" s="36">
        <f>SUMIFS(СВЦЭМ!$D$39:$D$782,СВЦЭМ!$A$39:$A$782,$A56,СВЦЭМ!$B$39:$B$782,C$47)+'СЕТ СН'!$G$14+СВЦЭМ!$D$10+'СЕТ СН'!$G$5-'СЕТ СН'!$G$24</f>
        <v>2593.1632783699997</v>
      </c>
      <c r="D56" s="36">
        <f>SUMIFS(СВЦЭМ!$D$39:$D$782,СВЦЭМ!$A$39:$A$782,$A56,СВЦЭМ!$B$39:$B$782,D$47)+'СЕТ СН'!$G$14+СВЦЭМ!$D$10+'СЕТ СН'!$G$5-'СЕТ СН'!$G$24</f>
        <v>2661.2458446199998</v>
      </c>
      <c r="E56" s="36">
        <f>SUMIFS(СВЦЭМ!$D$39:$D$782,СВЦЭМ!$A$39:$A$782,$A56,СВЦЭМ!$B$39:$B$782,E$47)+'СЕТ СН'!$G$14+СВЦЭМ!$D$10+'СЕТ СН'!$G$5-'СЕТ СН'!$G$24</f>
        <v>2671.0127831499999</v>
      </c>
      <c r="F56" s="36">
        <f>SUMIFS(СВЦЭМ!$D$39:$D$782,СВЦЭМ!$A$39:$A$782,$A56,СВЦЭМ!$B$39:$B$782,F$47)+'СЕТ СН'!$G$14+СВЦЭМ!$D$10+'СЕТ СН'!$G$5-'СЕТ СН'!$G$24</f>
        <v>2671.0937749099999</v>
      </c>
      <c r="G56" s="36">
        <f>SUMIFS(СВЦЭМ!$D$39:$D$782,СВЦЭМ!$A$39:$A$782,$A56,СВЦЭМ!$B$39:$B$782,G$47)+'СЕТ СН'!$G$14+СВЦЭМ!$D$10+'СЕТ СН'!$G$5-'СЕТ СН'!$G$24</f>
        <v>2656.4445179899999</v>
      </c>
      <c r="H56" s="36">
        <f>SUMIFS(СВЦЭМ!$D$39:$D$782,СВЦЭМ!$A$39:$A$782,$A56,СВЦЭМ!$B$39:$B$782,H$47)+'СЕТ СН'!$G$14+СВЦЭМ!$D$10+'СЕТ СН'!$G$5-'СЕТ СН'!$G$24</f>
        <v>2618.5743649599999</v>
      </c>
      <c r="I56" s="36">
        <f>SUMIFS(СВЦЭМ!$D$39:$D$782,СВЦЭМ!$A$39:$A$782,$A56,СВЦЭМ!$B$39:$B$782,I$47)+'СЕТ СН'!$G$14+СВЦЭМ!$D$10+'СЕТ СН'!$G$5-'СЕТ СН'!$G$24</f>
        <v>2539.4425677600002</v>
      </c>
      <c r="J56" s="36">
        <f>SUMIFS(СВЦЭМ!$D$39:$D$782,СВЦЭМ!$A$39:$A$782,$A56,СВЦЭМ!$B$39:$B$782,J$47)+'СЕТ СН'!$G$14+СВЦЭМ!$D$10+'СЕТ СН'!$G$5-'СЕТ СН'!$G$24</f>
        <v>2523.4742648000001</v>
      </c>
      <c r="K56" s="36">
        <f>SUMIFS(СВЦЭМ!$D$39:$D$782,СВЦЭМ!$A$39:$A$782,$A56,СВЦЭМ!$B$39:$B$782,K$47)+'СЕТ СН'!$G$14+СВЦЭМ!$D$10+'СЕТ СН'!$G$5-'СЕТ СН'!$G$24</f>
        <v>2530.5636404299999</v>
      </c>
      <c r="L56" s="36">
        <f>SUMIFS(СВЦЭМ!$D$39:$D$782,СВЦЭМ!$A$39:$A$782,$A56,СВЦЭМ!$B$39:$B$782,L$47)+'СЕТ СН'!$G$14+СВЦЭМ!$D$10+'СЕТ СН'!$G$5-'СЕТ СН'!$G$24</f>
        <v>2535.50415097</v>
      </c>
      <c r="M56" s="36">
        <f>SUMIFS(СВЦЭМ!$D$39:$D$782,СВЦЭМ!$A$39:$A$782,$A56,СВЦЭМ!$B$39:$B$782,M$47)+'СЕТ СН'!$G$14+СВЦЭМ!$D$10+'СЕТ СН'!$G$5-'СЕТ СН'!$G$24</f>
        <v>2545.4983403599999</v>
      </c>
      <c r="N56" s="36">
        <f>SUMIFS(СВЦЭМ!$D$39:$D$782,СВЦЭМ!$A$39:$A$782,$A56,СВЦЭМ!$B$39:$B$782,N$47)+'СЕТ СН'!$G$14+СВЦЭМ!$D$10+'СЕТ СН'!$G$5-'СЕТ СН'!$G$24</f>
        <v>2586.6646582399999</v>
      </c>
      <c r="O56" s="36">
        <f>SUMIFS(СВЦЭМ!$D$39:$D$782,СВЦЭМ!$A$39:$A$782,$A56,СВЦЭМ!$B$39:$B$782,O$47)+'СЕТ СН'!$G$14+СВЦЭМ!$D$10+'СЕТ СН'!$G$5-'СЕТ СН'!$G$24</f>
        <v>2643.2300375099999</v>
      </c>
      <c r="P56" s="36">
        <f>SUMIFS(СВЦЭМ!$D$39:$D$782,СВЦЭМ!$A$39:$A$782,$A56,СВЦЭМ!$B$39:$B$782,P$47)+'СЕТ СН'!$G$14+СВЦЭМ!$D$10+'СЕТ СН'!$G$5-'СЕТ СН'!$G$24</f>
        <v>2641.8545174199999</v>
      </c>
      <c r="Q56" s="36">
        <f>SUMIFS(СВЦЭМ!$D$39:$D$782,СВЦЭМ!$A$39:$A$782,$A56,СВЦЭМ!$B$39:$B$782,Q$47)+'СЕТ СН'!$G$14+СВЦЭМ!$D$10+'СЕТ СН'!$G$5-'СЕТ СН'!$G$24</f>
        <v>2633.73460239</v>
      </c>
      <c r="R56" s="36">
        <f>SUMIFS(СВЦЭМ!$D$39:$D$782,СВЦЭМ!$A$39:$A$782,$A56,СВЦЭМ!$B$39:$B$782,R$47)+'СЕТ СН'!$G$14+СВЦЭМ!$D$10+'СЕТ СН'!$G$5-'СЕТ СН'!$G$24</f>
        <v>2579.5217477799997</v>
      </c>
      <c r="S56" s="36">
        <f>SUMIFS(СВЦЭМ!$D$39:$D$782,СВЦЭМ!$A$39:$A$782,$A56,СВЦЭМ!$B$39:$B$782,S$47)+'СЕТ СН'!$G$14+СВЦЭМ!$D$10+'СЕТ СН'!$G$5-'СЕТ СН'!$G$24</f>
        <v>2521.34626703</v>
      </c>
      <c r="T56" s="36">
        <f>SUMIFS(СВЦЭМ!$D$39:$D$782,СВЦЭМ!$A$39:$A$782,$A56,СВЦЭМ!$B$39:$B$782,T$47)+'СЕТ СН'!$G$14+СВЦЭМ!$D$10+'СЕТ СН'!$G$5-'СЕТ СН'!$G$24</f>
        <v>2503.1549977</v>
      </c>
      <c r="U56" s="36">
        <f>SUMIFS(СВЦЭМ!$D$39:$D$782,СВЦЭМ!$A$39:$A$782,$A56,СВЦЭМ!$B$39:$B$782,U$47)+'СЕТ СН'!$G$14+СВЦЭМ!$D$10+'СЕТ СН'!$G$5-'СЕТ СН'!$G$24</f>
        <v>2486.8109519199998</v>
      </c>
      <c r="V56" s="36">
        <f>SUMIFS(СВЦЭМ!$D$39:$D$782,СВЦЭМ!$A$39:$A$782,$A56,СВЦЭМ!$B$39:$B$782,V$47)+'СЕТ СН'!$G$14+СВЦЭМ!$D$10+'СЕТ СН'!$G$5-'СЕТ СН'!$G$24</f>
        <v>2490.72288553</v>
      </c>
      <c r="W56" s="36">
        <f>SUMIFS(СВЦЭМ!$D$39:$D$782,СВЦЭМ!$A$39:$A$782,$A56,СВЦЭМ!$B$39:$B$782,W$47)+'СЕТ СН'!$G$14+СВЦЭМ!$D$10+'СЕТ СН'!$G$5-'СЕТ СН'!$G$24</f>
        <v>2505.8374897799999</v>
      </c>
      <c r="X56" s="36">
        <f>SUMIFS(СВЦЭМ!$D$39:$D$782,СВЦЭМ!$A$39:$A$782,$A56,СВЦЭМ!$B$39:$B$782,X$47)+'СЕТ СН'!$G$14+СВЦЭМ!$D$10+'СЕТ СН'!$G$5-'СЕТ СН'!$G$24</f>
        <v>2497.1810538099999</v>
      </c>
      <c r="Y56" s="36">
        <f>SUMIFS(СВЦЭМ!$D$39:$D$782,СВЦЭМ!$A$39:$A$782,$A56,СВЦЭМ!$B$39:$B$782,Y$47)+'СЕТ СН'!$G$14+СВЦЭМ!$D$10+'СЕТ СН'!$G$5-'СЕТ СН'!$G$24</f>
        <v>2475.0089981199999</v>
      </c>
    </row>
    <row r="57" spans="1:25" ht="15.75" x14ac:dyDescent="0.2">
      <c r="A57" s="35">
        <f t="shared" si="1"/>
        <v>44357</v>
      </c>
      <c r="B57" s="36">
        <f>SUMIFS(СВЦЭМ!$D$39:$D$782,СВЦЭМ!$A$39:$A$782,$A57,СВЦЭМ!$B$39:$B$782,B$47)+'СЕТ СН'!$G$14+СВЦЭМ!$D$10+'СЕТ СН'!$G$5-'СЕТ СН'!$G$24</f>
        <v>2478.9739935100001</v>
      </c>
      <c r="C57" s="36">
        <f>SUMIFS(СВЦЭМ!$D$39:$D$782,СВЦЭМ!$A$39:$A$782,$A57,СВЦЭМ!$B$39:$B$782,C$47)+'СЕТ СН'!$G$14+СВЦЭМ!$D$10+'СЕТ СН'!$G$5-'СЕТ СН'!$G$24</f>
        <v>2533.0504015199999</v>
      </c>
      <c r="D57" s="36">
        <f>SUMIFS(СВЦЭМ!$D$39:$D$782,СВЦЭМ!$A$39:$A$782,$A57,СВЦЭМ!$B$39:$B$782,D$47)+'СЕТ СН'!$G$14+СВЦЭМ!$D$10+'СЕТ СН'!$G$5-'СЕТ СН'!$G$24</f>
        <v>2594.5267604000001</v>
      </c>
      <c r="E57" s="36">
        <f>SUMIFS(СВЦЭМ!$D$39:$D$782,СВЦЭМ!$A$39:$A$782,$A57,СВЦЭМ!$B$39:$B$782,E$47)+'СЕТ СН'!$G$14+СВЦЭМ!$D$10+'СЕТ СН'!$G$5-'СЕТ СН'!$G$24</f>
        <v>2611.6765544</v>
      </c>
      <c r="F57" s="36">
        <f>SUMIFS(СВЦЭМ!$D$39:$D$782,СВЦЭМ!$A$39:$A$782,$A57,СВЦЭМ!$B$39:$B$782,F$47)+'СЕТ СН'!$G$14+СВЦЭМ!$D$10+'СЕТ СН'!$G$5-'СЕТ СН'!$G$24</f>
        <v>2607.9487382500001</v>
      </c>
      <c r="G57" s="36">
        <f>SUMIFS(СВЦЭМ!$D$39:$D$782,СВЦЭМ!$A$39:$A$782,$A57,СВЦЭМ!$B$39:$B$782,G$47)+'СЕТ СН'!$G$14+СВЦЭМ!$D$10+'СЕТ СН'!$G$5-'СЕТ СН'!$G$24</f>
        <v>2597.2517011</v>
      </c>
      <c r="H57" s="36">
        <f>SUMIFS(СВЦЭМ!$D$39:$D$782,СВЦЭМ!$A$39:$A$782,$A57,СВЦЭМ!$B$39:$B$782,H$47)+'СЕТ СН'!$G$14+СВЦЭМ!$D$10+'СЕТ СН'!$G$5-'СЕТ СН'!$G$24</f>
        <v>2578.66189437</v>
      </c>
      <c r="I57" s="36">
        <f>SUMIFS(СВЦЭМ!$D$39:$D$782,СВЦЭМ!$A$39:$A$782,$A57,СВЦЭМ!$B$39:$B$782,I$47)+'СЕТ СН'!$G$14+СВЦЭМ!$D$10+'СЕТ СН'!$G$5-'СЕТ СН'!$G$24</f>
        <v>2537.5423248100001</v>
      </c>
      <c r="J57" s="36">
        <f>SUMIFS(СВЦЭМ!$D$39:$D$782,СВЦЭМ!$A$39:$A$782,$A57,СВЦЭМ!$B$39:$B$782,J$47)+'СЕТ СН'!$G$14+СВЦЭМ!$D$10+'СЕТ СН'!$G$5-'СЕТ СН'!$G$24</f>
        <v>2537.74437962</v>
      </c>
      <c r="K57" s="36">
        <f>SUMIFS(СВЦЭМ!$D$39:$D$782,СВЦЭМ!$A$39:$A$782,$A57,СВЦЭМ!$B$39:$B$782,K$47)+'СЕТ СН'!$G$14+СВЦЭМ!$D$10+'СЕТ СН'!$G$5-'СЕТ СН'!$G$24</f>
        <v>2541.9726948100001</v>
      </c>
      <c r="L57" s="36">
        <f>SUMIFS(СВЦЭМ!$D$39:$D$782,СВЦЭМ!$A$39:$A$782,$A57,СВЦЭМ!$B$39:$B$782,L$47)+'СЕТ СН'!$G$14+СВЦЭМ!$D$10+'СЕТ СН'!$G$5-'СЕТ СН'!$G$24</f>
        <v>2544.9919048299998</v>
      </c>
      <c r="M57" s="36">
        <f>SUMIFS(СВЦЭМ!$D$39:$D$782,СВЦЭМ!$A$39:$A$782,$A57,СВЦЭМ!$B$39:$B$782,M$47)+'СЕТ СН'!$G$14+СВЦЭМ!$D$10+'СЕТ СН'!$G$5-'СЕТ СН'!$G$24</f>
        <v>2549.5136648500002</v>
      </c>
      <c r="N57" s="36">
        <f>SUMIFS(СВЦЭМ!$D$39:$D$782,СВЦЭМ!$A$39:$A$782,$A57,СВЦЭМ!$B$39:$B$782,N$47)+'СЕТ СН'!$G$14+СВЦЭМ!$D$10+'СЕТ СН'!$G$5-'СЕТ СН'!$G$24</f>
        <v>2600.5226693499999</v>
      </c>
      <c r="O57" s="36">
        <f>SUMIFS(СВЦЭМ!$D$39:$D$782,СВЦЭМ!$A$39:$A$782,$A57,СВЦЭМ!$B$39:$B$782,O$47)+'СЕТ СН'!$G$14+СВЦЭМ!$D$10+'СЕТ СН'!$G$5-'СЕТ СН'!$G$24</f>
        <v>2645.6068018000001</v>
      </c>
      <c r="P57" s="36">
        <f>SUMIFS(СВЦЭМ!$D$39:$D$782,СВЦЭМ!$A$39:$A$782,$A57,СВЦЭМ!$B$39:$B$782,P$47)+'СЕТ СН'!$G$14+СВЦЭМ!$D$10+'СЕТ СН'!$G$5-'СЕТ СН'!$G$24</f>
        <v>2650.9666751499999</v>
      </c>
      <c r="Q57" s="36">
        <f>SUMIFS(СВЦЭМ!$D$39:$D$782,СВЦЭМ!$A$39:$A$782,$A57,СВЦЭМ!$B$39:$B$782,Q$47)+'СЕТ СН'!$G$14+СВЦЭМ!$D$10+'СЕТ СН'!$G$5-'СЕТ СН'!$G$24</f>
        <v>2652.3904132799998</v>
      </c>
      <c r="R57" s="36">
        <f>SUMIFS(СВЦЭМ!$D$39:$D$782,СВЦЭМ!$A$39:$A$782,$A57,СВЦЭМ!$B$39:$B$782,R$47)+'СЕТ СН'!$G$14+СВЦЭМ!$D$10+'СЕТ СН'!$G$5-'СЕТ СН'!$G$24</f>
        <v>2605.2984842400001</v>
      </c>
      <c r="S57" s="36">
        <f>SUMIFS(СВЦЭМ!$D$39:$D$782,СВЦЭМ!$A$39:$A$782,$A57,СВЦЭМ!$B$39:$B$782,S$47)+'СЕТ СН'!$G$14+СВЦЭМ!$D$10+'СЕТ СН'!$G$5-'СЕТ СН'!$G$24</f>
        <v>2545.72362479</v>
      </c>
      <c r="T57" s="36">
        <f>SUMIFS(СВЦЭМ!$D$39:$D$782,СВЦЭМ!$A$39:$A$782,$A57,СВЦЭМ!$B$39:$B$782,T$47)+'СЕТ СН'!$G$14+СВЦЭМ!$D$10+'СЕТ СН'!$G$5-'СЕТ СН'!$G$24</f>
        <v>2538.6531728599998</v>
      </c>
      <c r="U57" s="36">
        <f>SUMIFS(СВЦЭМ!$D$39:$D$782,СВЦЭМ!$A$39:$A$782,$A57,СВЦЭМ!$B$39:$B$782,U$47)+'СЕТ СН'!$G$14+СВЦЭМ!$D$10+'СЕТ СН'!$G$5-'СЕТ СН'!$G$24</f>
        <v>2522.2322513999998</v>
      </c>
      <c r="V57" s="36">
        <f>SUMIFS(СВЦЭМ!$D$39:$D$782,СВЦЭМ!$A$39:$A$782,$A57,СВЦЭМ!$B$39:$B$782,V$47)+'СЕТ СН'!$G$14+СВЦЭМ!$D$10+'СЕТ СН'!$G$5-'СЕТ СН'!$G$24</f>
        <v>2519.6035964100001</v>
      </c>
      <c r="W57" s="36">
        <f>SUMIFS(СВЦЭМ!$D$39:$D$782,СВЦЭМ!$A$39:$A$782,$A57,СВЦЭМ!$B$39:$B$782,W$47)+'СЕТ СН'!$G$14+СВЦЭМ!$D$10+'СЕТ СН'!$G$5-'СЕТ СН'!$G$24</f>
        <v>2529.92068793</v>
      </c>
      <c r="X57" s="36">
        <f>SUMIFS(СВЦЭМ!$D$39:$D$782,СВЦЭМ!$A$39:$A$782,$A57,СВЦЭМ!$B$39:$B$782,X$47)+'СЕТ СН'!$G$14+СВЦЭМ!$D$10+'СЕТ СН'!$G$5-'СЕТ СН'!$G$24</f>
        <v>2517.22592403</v>
      </c>
      <c r="Y57" s="36">
        <f>SUMIFS(СВЦЭМ!$D$39:$D$782,СВЦЭМ!$A$39:$A$782,$A57,СВЦЭМ!$B$39:$B$782,Y$47)+'СЕТ СН'!$G$14+СВЦЭМ!$D$10+'СЕТ СН'!$G$5-'СЕТ СН'!$G$24</f>
        <v>2500.29938008</v>
      </c>
    </row>
    <row r="58" spans="1:25" ht="15.75" x14ac:dyDescent="0.2">
      <c r="A58" s="35">
        <f t="shared" si="1"/>
        <v>44358</v>
      </c>
      <c r="B58" s="36">
        <f>SUMIFS(СВЦЭМ!$D$39:$D$782,СВЦЭМ!$A$39:$A$782,$A58,СВЦЭМ!$B$39:$B$782,B$47)+'СЕТ СН'!$G$14+СВЦЭМ!$D$10+'СЕТ СН'!$G$5-'СЕТ СН'!$G$24</f>
        <v>2526.12926298</v>
      </c>
      <c r="C58" s="36">
        <f>SUMIFS(СВЦЭМ!$D$39:$D$782,СВЦЭМ!$A$39:$A$782,$A58,СВЦЭМ!$B$39:$B$782,C$47)+'СЕТ СН'!$G$14+СВЦЭМ!$D$10+'СЕТ СН'!$G$5-'СЕТ СН'!$G$24</f>
        <v>2578.1530358199998</v>
      </c>
      <c r="D58" s="36">
        <f>SUMIFS(СВЦЭМ!$D$39:$D$782,СВЦЭМ!$A$39:$A$782,$A58,СВЦЭМ!$B$39:$B$782,D$47)+'СЕТ СН'!$G$14+СВЦЭМ!$D$10+'СЕТ СН'!$G$5-'СЕТ СН'!$G$24</f>
        <v>2636.2778723299998</v>
      </c>
      <c r="E58" s="36">
        <f>SUMIFS(СВЦЭМ!$D$39:$D$782,СВЦЭМ!$A$39:$A$782,$A58,СВЦЭМ!$B$39:$B$782,E$47)+'СЕТ СН'!$G$14+СВЦЭМ!$D$10+'СЕТ СН'!$G$5-'СЕТ СН'!$G$24</f>
        <v>2643.4825983000001</v>
      </c>
      <c r="F58" s="36">
        <f>SUMIFS(СВЦЭМ!$D$39:$D$782,СВЦЭМ!$A$39:$A$782,$A58,СВЦЭМ!$B$39:$B$782,F$47)+'СЕТ СН'!$G$14+СВЦЭМ!$D$10+'СЕТ СН'!$G$5-'СЕТ СН'!$G$24</f>
        <v>2640.1683300599998</v>
      </c>
      <c r="G58" s="36">
        <f>SUMIFS(СВЦЭМ!$D$39:$D$782,СВЦЭМ!$A$39:$A$782,$A58,СВЦЭМ!$B$39:$B$782,G$47)+'СЕТ СН'!$G$14+СВЦЭМ!$D$10+'СЕТ СН'!$G$5-'СЕТ СН'!$G$24</f>
        <v>2644.0762073599999</v>
      </c>
      <c r="H58" s="36">
        <f>SUMIFS(СВЦЭМ!$D$39:$D$782,СВЦЭМ!$A$39:$A$782,$A58,СВЦЭМ!$B$39:$B$782,H$47)+'СЕТ СН'!$G$14+СВЦЭМ!$D$10+'СЕТ СН'!$G$5-'СЕТ СН'!$G$24</f>
        <v>2610.20415671</v>
      </c>
      <c r="I58" s="36">
        <f>SUMIFS(СВЦЭМ!$D$39:$D$782,СВЦЭМ!$A$39:$A$782,$A58,СВЦЭМ!$B$39:$B$782,I$47)+'СЕТ СН'!$G$14+СВЦЭМ!$D$10+'СЕТ СН'!$G$5-'СЕТ СН'!$G$24</f>
        <v>2576.1854473200001</v>
      </c>
      <c r="J58" s="36">
        <f>SUMIFS(СВЦЭМ!$D$39:$D$782,СВЦЭМ!$A$39:$A$782,$A58,СВЦЭМ!$B$39:$B$782,J$47)+'СЕТ СН'!$G$14+СВЦЭМ!$D$10+'СЕТ СН'!$G$5-'СЕТ СН'!$G$24</f>
        <v>2566.6879192599999</v>
      </c>
      <c r="K58" s="36">
        <f>SUMIFS(СВЦЭМ!$D$39:$D$782,СВЦЭМ!$A$39:$A$782,$A58,СВЦЭМ!$B$39:$B$782,K$47)+'СЕТ СН'!$G$14+СВЦЭМ!$D$10+'СЕТ СН'!$G$5-'СЕТ СН'!$G$24</f>
        <v>2558.7061549700002</v>
      </c>
      <c r="L58" s="36">
        <f>SUMIFS(СВЦЭМ!$D$39:$D$782,СВЦЭМ!$A$39:$A$782,$A58,СВЦЭМ!$B$39:$B$782,L$47)+'СЕТ СН'!$G$14+СВЦЭМ!$D$10+'СЕТ СН'!$G$5-'СЕТ СН'!$G$24</f>
        <v>2558.7994635999999</v>
      </c>
      <c r="M58" s="36">
        <f>SUMIFS(СВЦЭМ!$D$39:$D$782,СВЦЭМ!$A$39:$A$782,$A58,СВЦЭМ!$B$39:$B$782,M$47)+'СЕТ СН'!$G$14+СВЦЭМ!$D$10+'СЕТ СН'!$G$5-'СЕТ СН'!$G$24</f>
        <v>2577.4227905099997</v>
      </c>
      <c r="N58" s="36">
        <f>SUMIFS(СВЦЭМ!$D$39:$D$782,СВЦЭМ!$A$39:$A$782,$A58,СВЦЭМ!$B$39:$B$782,N$47)+'СЕТ СН'!$G$14+СВЦЭМ!$D$10+'СЕТ СН'!$G$5-'СЕТ СН'!$G$24</f>
        <v>2621.2777482299998</v>
      </c>
      <c r="O58" s="36">
        <f>SUMIFS(СВЦЭМ!$D$39:$D$782,СВЦЭМ!$A$39:$A$782,$A58,СВЦЭМ!$B$39:$B$782,O$47)+'СЕТ СН'!$G$14+СВЦЭМ!$D$10+'СЕТ СН'!$G$5-'СЕТ СН'!$G$24</f>
        <v>2633.01639514</v>
      </c>
      <c r="P58" s="36">
        <f>SUMIFS(СВЦЭМ!$D$39:$D$782,СВЦЭМ!$A$39:$A$782,$A58,СВЦЭМ!$B$39:$B$782,P$47)+'СЕТ СН'!$G$14+СВЦЭМ!$D$10+'СЕТ СН'!$G$5-'СЕТ СН'!$G$24</f>
        <v>2629.1694739599998</v>
      </c>
      <c r="Q58" s="36">
        <f>SUMIFS(СВЦЭМ!$D$39:$D$782,СВЦЭМ!$A$39:$A$782,$A58,СВЦЭМ!$B$39:$B$782,Q$47)+'СЕТ СН'!$G$14+СВЦЭМ!$D$10+'СЕТ СН'!$G$5-'СЕТ СН'!$G$24</f>
        <v>2642.8944072599998</v>
      </c>
      <c r="R58" s="36">
        <f>SUMIFS(СВЦЭМ!$D$39:$D$782,СВЦЭМ!$A$39:$A$782,$A58,СВЦЭМ!$B$39:$B$782,R$47)+'СЕТ СН'!$G$14+СВЦЭМ!$D$10+'СЕТ СН'!$G$5-'СЕТ СН'!$G$24</f>
        <v>2609.4889012899998</v>
      </c>
      <c r="S58" s="36">
        <f>SUMIFS(СВЦЭМ!$D$39:$D$782,СВЦЭМ!$A$39:$A$782,$A58,СВЦЭМ!$B$39:$B$782,S$47)+'СЕТ СН'!$G$14+СВЦЭМ!$D$10+'СЕТ СН'!$G$5-'СЕТ СН'!$G$24</f>
        <v>2545.1212329499999</v>
      </c>
      <c r="T58" s="36">
        <f>SUMIFS(СВЦЭМ!$D$39:$D$782,СВЦЭМ!$A$39:$A$782,$A58,СВЦЭМ!$B$39:$B$782,T$47)+'СЕТ СН'!$G$14+СВЦЭМ!$D$10+'СЕТ СН'!$G$5-'СЕТ СН'!$G$24</f>
        <v>2484.1126564400001</v>
      </c>
      <c r="U58" s="36">
        <f>SUMIFS(СВЦЭМ!$D$39:$D$782,СВЦЭМ!$A$39:$A$782,$A58,СВЦЭМ!$B$39:$B$782,U$47)+'СЕТ СН'!$G$14+СВЦЭМ!$D$10+'СЕТ СН'!$G$5-'СЕТ СН'!$G$24</f>
        <v>2465.5672040099998</v>
      </c>
      <c r="V58" s="36">
        <f>SUMIFS(СВЦЭМ!$D$39:$D$782,СВЦЭМ!$A$39:$A$782,$A58,СВЦЭМ!$B$39:$B$782,V$47)+'СЕТ СН'!$G$14+СВЦЭМ!$D$10+'СЕТ СН'!$G$5-'СЕТ СН'!$G$24</f>
        <v>2479.3276672500001</v>
      </c>
      <c r="W58" s="36">
        <f>SUMIFS(СВЦЭМ!$D$39:$D$782,СВЦЭМ!$A$39:$A$782,$A58,СВЦЭМ!$B$39:$B$782,W$47)+'СЕТ СН'!$G$14+СВЦЭМ!$D$10+'СЕТ СН'!$G$5-'СЕТ СН'!$G$24</f>
        <v>2485.2091366099999</v>
      </c>
      <c r="X58" s="36">
        <f>SUMIFS(СВЦЭМ!$D$39:$D$782,СВЦЭМ!$A$39:$A$782,$A58,СВЦЭМ!$B$39:$B$782,X$47)+'СЕТ СН'!$G$14+СВЦЭМ!$D$10+'СЕТ СН'!$G$5-'СЕТ СН'!$G$24</f>
        <v>2502.7455735499998</v>
      </c>
      <c r="Y58" s="36">
        <f>SUMIFS(СВЦЭМ!$D$39:$D$782,СВЦЭМ!$A$39:$A$782,$A58,СВЦЭМ!$B$39:$B$782,Y$47)+'СЕТ СН'!$G$14+СВЦЭМ!$D$10+'СЕТ СН'!$G$5-'СЕТ СН'!$G$24</f>
        <v>2523.9767003699999</v>
      </c>
    </row>
    <row r="59" spans="1:25" ht="15.75" x14ac:dyDescent="0.2">
      <c r="A59" s="35">
        <f t="shared" si="1"/>
        <v>44359</v>
      </c>
      <c r="B59" s="36">
        <f>SUMIFS(СВЦЭМ!$D$39:$D$782,СВЦЭМ!$A$39:$A$782,$A59,СВЦЭМ!$B$39:$B$782,B$47)+'СЕТ СН'!$G$14+СВЦЭМ!$D$10+'СЕТ СН'!$G$5-'СЕТ СН'!$G$24</f>
        <v>2543.7615941099998</v>
      </c>
      <c r="C59" s="36">
        <f>SUMIFS(СВЦЭМ!$D$39:$D$782,СВЦЭМ!$A$39:$A$782,$A59,СВЦЭМ!$B$39:$B$782,C$47)+'СЕТ СН'!$G$14+СВЦЭМ!$D$10+'СЕТ СН'!$G$5-'СЕТ СН'!$G$24</f>
        <v>2579.4718733600002</v>
      </c>
      <c r="D59" s="36">
        <f>SUMIFS(СВЦЭМ!$D$39:$D$782,СВЦЭМ!$A$39:$A$782,$A59,СВЦЭМ!$B$39:$B$782,D$47)+'СЕТ СН'!$G$14+СВЦЭМ!$D$10+'СЕТ СН'!$G$5-'СЕТ СН'!$G$24</f>
        <v>2646.68763721</v>
      </c>
      <c r="E59" s="36">
        <f>SUMIFS(СВЦЭМ!$D$39:$D$782,СВЦЭМ!$A$39:$A$782,$A59,СВЦЭМ!$B$39:$B$782,E$47)+'СЕТ СН'!$G$14+СВЦЭМ!$D$10+'СЕТ СН'!$G$5-'СЕТ СН'!$G$24</f>
        <v>2648.2185450100001</v>
      </c>
      <c r="F59" s="36">
        <f>SUMIFS(СВЦЭМ!$D$39:$D$782,СВЦЭМ!$A$39:$A$782,$A59,СВЦЭМ!$B$39:$B$782,F$47)+'СЕТ СН'!$G$14+СВЦЭМ!$D$10+'СЕТ СН'!$G$5-'СЕТ СН'!$G$24</f>
        <v>2644.03343941</v>
      </c>
      <c r="G59" s="36">
        <f>SUMIFS(СВЦЭМ!$D$39:$D$782,СВЦЭМ!$A$39:$A$782,$A59,СВЦЭМ!$B$39:$B$782,G$47)+'СЕТ СН'!$G$14+СВЦЭМ!$D$10+'СЕТ СН'!$G$5-'СЕТ СН'!$G$24</f>
        <v>2645.2424028599999</v>
      </c>
      <c r="H59" s="36">
        <f>SUMIFS(СВЦЭМ!$D$39:$D$782,СВЦЭМ!$A$39:$A$782,$A59,СВЦЭМ!$B$39:$B$782,H$47)+'СЕТ СН'!$G$14+СВЦЭМ!$D$10+'СЕТ СН'!$G$5-'СЕТ СН'!$G$24</f>
        <v>2629.36165093</v>
      </c>
      <c r="I59" s="36">
        <f>SUMIFS(СВЦЭМ!$D$39:$D$782,СВЦЭМ!$A$39:$A$782,$A59,СВЦЭМ!$B$39:$B$782,I$47)+'СЕТ СН'!$G$14+СВЦЭМ!$D$10+'СЕТ СН'!$G$5-'СЕТ СН'!$G$24</f>
        <v>2577.43515286</v>
      </c>
      <c r="J59" s="36">
        <f>SUMIFS(СВЦЭМ!$D$39:$D$782,СВЦЭМ!$A$39:$A$782,$A59,СВЦЭМ!$B$39:$B$782,J$47)+'СЕТ СН'!$G$14+СВЦЭМ!$D$10+'СЕТ СН'!$G$5-'СЕТ СН'!$G$24</f>
        <v>2543.0010856600002</v>
      </c>
      <c r="K59" s="36">
        <f>SUMIFS(СВЦЭМ!$D$39:$D$782,СВЦЭМ!$A$39:$A$782,$A59,СВЦЭМ!$B$39:$B$782,K$47)+'СЕТ СН'!$G$14+СВЦЭМ!$D$10+'СЕТ СН'!$G$5-'СЕТ СН'!$G$24</f>
        <v>2517.3512524600001</v>
      </c>
      <c r="L59" s="36">
        <f>SUMIFS(СВЦЭМ!$D$39:$D$782,СВЦЭМ!$A$39:$A$782,$A59,СВЦЭМ!$B$39:$B$782,L$47)+'СЕТ СН'!$G$14+СВЦЭМ!$D$10+'СЕТ СН'!$G$5-'СЕТ СН'!$G$24</f>
        <v>2533.35012762</v>
      </c>
      <c r="M59" s="36">
        <f>SUMIFS(СВЦЭМ!$D$39:$D$782,СВЦЭМ!$A$39:$A$782,$A59,СВЦЭМ!$B$39:$B$782,M$47)+'СЕТ СН'!$G$14+СВЦЭМ!$D$10+'СЕТ СН'!$G$5-'СЕТ СН'!$G$24</f>
        <v>2538.0413063999999</v>
      </c>
      <c r="N59" s="36">
        <f>SUMIFS(СВЦЭМ!$D$39:$D$782,СВЦЭМ!$A$39:$A$782,$A59,СВЦЭМ!$B$39:$B$782,N$47)+'СЕТ СН'!$G$14+СВЦЭМ!$D$10+'СЕТ СН'!$G$5-'СЕТ СН'!$G$24</f>
        <v>2601.7624029500003</v>
      </c>
      <c r="O59" s="36">
        <f>SUMIFS(СВЦЭМ!$D$39:$D$782,СВЦЭМ!$A$39:$A$782,$A59,СВЦЭМ!$B$39:$B$782,O$47)+'СЕТ СН'!$G$14+СВЦЭМ!$D$10+'СЕТ СН'!$G$5-'СЕТ СН'!$G$24</f>
        <v>2624.3954634000002</v>
      </c>
      <c r="P59" s="36">
        <f>SUMIFS(СВЦЭМ!$D$39:$D$782,СВЦЭМ!$A$39:$A$782,$A59,СВЦЭМ!$B$39:$B$782,P$47)+'СЕТ СН'!$G$14+СВЦЭМ!$D$10+'СЕТ СН'!$G$5-'СЕТ СН'!$G$24</f>
        <v>2621.8419938799998</v>
      </c>
      <c r="Q59" s="36">
        <f>SUMIFS(СВЦЭМ!$D$39:$D$782,СВЦЭМ!$A$39:$A$782,$A59,СВЦЭМ!$B$39:$B$782,Q$47)+'СЕТ СН'!$G$14+СВЦЭМ!$D$10+'СЕТ СН'!$G$5-'СЕТ СН'!$G$24</f>
        <v>2618.1865189499999</v>
      </c>
      <c r="R59" s="36">
        <f>SUMIFS(СВЦЭМ!$D$39:$D$782,СВЦЭМ!$A$39:$A$782,$A59,СВЦЭМ!$B$39:$B$782,R$47)+'СЕТ СН'!$G$14+СВЦЭМ!$D$10+'СЕТ СН'!$G$5-'СЕТ СН'!$G$24</f>
        <v>2584.3397886000002</v>
      </c>
      <c r="S59" s="36">
        <f>SUMIFS(СВЦЭМ!$D$39:$D$782,СВЦЭМ!$A$39:$A$782,$A59,СВЦЭМ!$B$39:$B$782,S$47)+'СЕТ СН'!$G$14+СВЦЭМ!$D$10+'СЕТ СН'!$G$5-'СЕТ СН'!$G$24</f>
        <v>2544.0642886000001</v>
      </c>
      <c r="T59" s="36">
        <f>SUMIFS(СВЦЭМ!$D$39:$D$782,СВЦЭМ!$A$39:$A$782,$A59,СВЦЭМ!$B$39:$B$782,T$47)+'СЕТ СН'!$G$14+СВЦЭМ!$D$10+'СЕТ СН'!$G$5-'СЕТ СН'!$G$24</f>
        <v>2507.49184049</v>
      </c>
      <c r="U59" s="36">
        <f>SUMIFS(СВЦЭМ!$D$39:$D$782,СВЦЭМ!$A$39:$A$782,$A59,СВЦЭМ!$B$39:$B$782,U$47)+'СЕТ СН'!$G$14+СВЦЭМ!$D$10+'СЕТ СН'!$G$5-'СЕТ СН'!$G$24</f>
        <v>2508.5035536199998</v>
      </c>
      <c r="V59" s="36">
        <f>SUMIFS(СВЦЭМ!$D$39:$D$782,СВЦЭМ!$A$39:$A$782,$A59,СВЦЭМ!$B$39:$B$782,V$47)+'СЕТ СН'!$G$14+СВЦЭМ!$D$10+'СЕТ СН'!$G$5-'СЕТ СН'!$G$24</f>
        <v>2513.3609438200001</v>
      </c>
      <c r="W59" s="36">
        <f>SUMIFS(СВЦЭМ!$D$39:$D$782,СВЦЭМ!$A$39:$A$782,$A59,СВЦЭМ!$B$39:$B$782,W$47)+'СЕТ СН'!$G$14+СВЦЭМ!$D$10+'СЕТ СН'!$G$5-'СЕТ СН'!$G$24</f>
        <v>2472.9915103799999</v>
      </c>
      <c r="X59" s="36">
        <f>SUMIFS(СВЦЭМ!$D$39:$D$782,СВЦЭМ!$A$39:$A$782,$A59,СВЦЭМ!$B$39:$B$782,X$47)+'СЕТ СН'!$G$14+СВЦЭМ!$D$10+'СЕТ СН'!$G$5-'СЕТ СН'!$G$24</f>
        <v>2474.9581812400002</v>
      </c>
      <c r="Y59" s="36">
        <f>SUMIFS(СВЦЭМ!$D$39:$D$782,СВЦЭМ!$A$39:$A$782,$A59,СВЦЭМ!$B$39:$B$782,Y$47)+'СЕТ СН'!$G$14+СВЦЭМ!$D$10+'СЕТ СН'!$G$5-'СЕТ СН'!$G$24</f>
        <v>2501.0441035599997</v>
      </c>
    </row>
    <row r="60" spans="1:25" ht="15.75" x14ac:dyDescent="0.2">
      <c r="A60" s="35">
        <f t="shared" si="1"/>
        <v>44360</v>
      </c>
      <c r="B60" s="36">
        <f>SUMIFS(СВЦЭМ!$D$39:$D$782,СВЦЭМ!$A$39:$A$782,$A60,СВЦЭМ!$B$39:$B$782,B$47)+'СЕТ СН'!$G$14+СВЦЭМ!$D$10+'СЕТ СН'!$G$5-'СЕТ СН'!$G$24</f>
        <v>2517.5665363600001</v>
      </c>
      <c r="C60" s="36">
        <f>SUMIFS(СВЦЭМ!$D$39:$D$782,СВЦЭМ!$A$39:$A$782,$A60,СВЦЭМ!$B$39:$B$782,C$47)+'СЕТ СН'!$G$14+СВЦЭМ!$D$10+'СЕТ СН'!$G$5-'СЕТ СН'!$G$24</f>
        <v>2561.6751619400002</v>
      </c>
      <c r="D60" s="36">
        <f>SUMIFS(СВЦЭМ!$D$39:$D$782,СВЦЭМ!$A$39:$A$782,$A60,СВЦЭМ!$B$39:$B$782,D$47)+'СЕТ СН'!$G$14+СВЦЭМ!$D$10+'СЕТ СН'!$G$5-'СЕТ СН'!$G$24</f>
        <v>2635.13633777</v>
      </c>
      <c r="E60" s="36">
        <f>SUMIFS(СВЦЭМ!$D$39:$D$782,СВЦЭМ!$A$39:$A$782,$A60,СВЦЭМ!$B$39:$B$782,E$47)+'СЕТ СН'!$G$14+СВЦЭМ!$D$10+'СЕТ СН'!$G$5-'СЕТ СН'!$G$24</f>
        <v>2630.87302662</v>
      </c>
      <c r="F60" s="36">
        <f>SUMIFS(СВЦЭМ!$D$39:$D$782,СВЦЭМ!$A$39:$A$782,$A60,СВЦЭМ!$B$39:$B$782,F$47)+'СЕТ СН'!$G$14+СВЦЭМ!$D$10+'СЕТ СН'!$G$5-'СЕТ СН'!$G$24</f>
        <v>2621.6028325100001</v>
      </c>
      <c r="G60" s="36">
        <f>SUMIFS(СВЦЭМ!$D$39:$D$782,СВЦЭМ!$A$39:$A$782,$A60,СВЦЭМ!$B$39:$B$782,G$47)+'СЕТ СН'!$G$14+СВЦЭМ!$D$10+'СЕТ СН'!$G$5-'СЕТ СН'!$G$24</f>
        <v>2621.9732157600001</v>
      </c>
      <c r="H60" s="36">
        <f>SUMIFS(СВЦЭМ!$D$39:$D$782,СВЦЭМ!$A$39:$A$782,$A60,СВЦЭМ!$B$39:$B$782,H$47)+'СЕТ СН'!$G$14+СВЦЭМ!$D$10+'СЕТ СН'!$G$5-'СЕТ СН'!$G$24</f>
        <v>2626.8083794700001</v>
      </c>
      <c r="I60" s="36">
        <f>SUMIFS(СВЦЭМ!$D$39:$D$782,СВЦЭМ!$A$39:$A$782,$A60,СВЦЭМ!$B$39:$B$782,I$47)+'СЕТ СН'!$G$14+СВЦЭМ!$D$10+'СЕТ СН'!$G$5-'СЕТ СН'!$G$24</f>
        <v>2566.1923272899999</v>
      </c>
      <c r="J60" s="36">
        <f>SUMIFS(СВЦЭМ!$D$39:$D$782,СВЦЭМ!$A$39:$A$782,$A60,СВЦЭМ!$B$39:$B$782,J$47)+'СЕТ СН'!$G$14+СВЦЭМ!$D$10+'СЕТ СН'!$G$5-'СЕТ СН'!$G$24</f>
        <v>2520.3389381699999</v>
      </c>
      <c r="K60" s="36">
        <f>SUMIFS(СВЦЭМ!$D$39:$D$782,СВЦЭМ!$A$39:$A$782,$A60,СВЦЭМ!$B$39:$B$782,K$47)+'СЕТ СН'!$G$14+СВЦЭМ!$D$10+'СЕТ СН'!$G$5-'СЕТ СН'!$G$24</f>
        <v>2511.2798119700001</v>
      </c>
      <c r="L60" s="36">
        <f>SUMIFS(СВЦЭМ!$D$39:$D$782,СВЦЭМ!$A$39:$A$782,$A60,СВЦЭМ!$B$39:$B$782,L$47)+'СЕТ СН'!$G$14+СВЦЭМ!$D$10+'СЕТ СН'!$G$5-'СЕТ СН'!$G$24</f>
        <v>2528.8043748999999</v>
      </c>
      <c r="M60" s="36">
        <f>SUMIFS(СВЦЭМ!$D$39:$D$782,СВЦЭМ!$A$39:$A$782,$A60,СВЦЭМ!$B$39:$B$782,M$47)+'СЕТ СН'!$G$14+СВЦЭМ!$D$10+'СЕТ СН'!$G$5-'СЕТ СН'!$G$24</f>
        <v>2533.3096257100001</v>
      </c>
      <c r="N60" s="36">
        <f>SUMIFS(СВЦЭМ!$D$39:$D$782,СВЦЭМ!$A$39:$A$782,$A60,СВЦЭМ!$B$39:$B$782,N$47)+'СЕТ СН'!$G$14+СВЦЭМ!$D$10+'СЕТ СН'!$G$5-'СЕТ СН'!$G$24</f>
        <v>2607.2110882900001</v>
      </c>
      <c r="O60" s="36">
        <f>SUMIFS(СВЦЭМ!$D$39:$D$782,СВЦЭМ!$A$39:$A$782,$A60,СВЦЭМ!$B$39:$B$782,O$47)+'СЕТ СН'!$G$14+СВЦЭМ!$D$10+'СЕТ СН'!$G$5-'СЕТ СН'!$G$24</f>
        <v>2625.3460527899997</v>
      </c>
      <c r="P60" s="36">
        <f>SUMIFS(СВЦЭМ!$D$39:$D$782,СВЦЭМ!$A$39:$A$782,$A60,СВЦЭМ!$B$39:$B$782,P$47)+'СЕТ СН'!$G$14+СВЦЭМ!$D$10+'СЕТ СН'!$G$5-'СЕТ СН'!$G$24</f>
        <v>2623.60975998</v>
      </c>
      <c r="Q60" s="36">
        <f>SUMIFS(СВЦЭМ!$D$39:$D$782,СВЦЭМ!$A$39:$A$782,$A60,СВЦЭМ!$B$39:$B$782,Q$47)+'СЕТ СН'!$G$14+СВЦЭМ!$D$10+'СЕТ СН'!$G$5-'СЕТ СН'!$G$24</f>
        <v>2616.6198780899999</v>
      </c>
      <c r="R60" s="36">
        <f>SUMIFS(СВЦЭМ!$D$39:$D$782,СВЦЭМ!$A$39:$A$782,$A60,СВЦЭМ!$B$39:$B$782,R$47)+'СЕТ СН'!$G$14+СВЦЭМ!$D$10+'СЕТ СН'!$G$5-'СЕТ СН'!$G$24</f>
        <v>2582.2740706899999</v>
      </c>
      <c r="S60" s="36">
        <f>SUMIFS(СВЦЭМ!$D$39:$D$782,СВЦЭМ!$A$39:$A$782,$A60,СВЦЭМ!$B$39:$B$782,S$47)+'СЕТ СН'!$G$14+СВЦЭМ!$D$10+'СЕТ СН'!$G$5-'СЕТ СН'!$G$24</f>
        <v>2514.3705102499998</v>
      </c>
      <c r="T60" s="36">
        <f>SUMIFS(СВЦЭМ!$D$39:$D$782,СВЦЭМ!$A$39:$A$782,$A60,СВЦЭМ!$B$39:$B$782,T$47)+'СЕТ СН'!$G$14+СВЦЭМ!$D$10+'СЕТ СН'!$G$5-'СЕТ СН'!$G$24</f>
        <v>2518.3728953899999</v>
      </c>
      <c r="U60" s="36">
        <f>SUMIFS(СВЦЭМ!$D$39:$D$782,СВЦЭМ!$A$39:$A$782,$A60,СВЦЭМ!$B$39:$B$782,U$47)+'СЕТ СН'!$G$14+СВЦЭМ!$D$10+'СЕТ СН'!$G$5-'СЕТ СН'!$G$24</f>
        <v>2522.1111681399998</v>
      </c>
      <c r="V60" s="36">
        <f>SUMIFS(СВЦЭМ!$D$39:$D$782,СВЦЭМ!$A$39:$A$782,$A60,СВЦЭМ!$B$39:$B$782,V$47)+'СЕТ СН'!$G$14+СВЦЭМ!$D$10+'СЕТ СН'!$G$5-'СЕТ СН'!$G$24</f>
        <v>2487.68694504</v>
      </c>
      <c r="W60" s="36">
        <f>SUMIFS(СВЦЭМ!$D$39:$D$782,СВЦЭМ!$A$39:$A$782,$A60,СВЦЭМ!$B$39:$B$782,W$47)+'СЕТ СН'!$G$14+СВЦЭМ!$D$10+'СЕТ СН'!$G$5-'СЕТ СН'!$G$24</f>
        <v>2476.2433700199999</v>
      </c>
      <c r="X60" s="36">
        <f>SUMIFS(СВЦЭМ!$D$39:$D$782,СВЦЭМ!$A$39:$A$782,$A60,СВЦЭМ!$B$39:$B$782,X$47)+'СЕТ СН'!$G$14+СВЦЭМ!$D$10+'СЕТ СН'!$G$5-'СЕТ СН'!$G$24</f>
        <v>2474.7090130699999</v>
      </c>
      <c r="Y60" s="36">
        <f>SUMIFS(СВЦЭМ!$D$39:$D$782,СВЦЭМ!$A$39:$A$782,$A60,СВЦЭМ!$B$39:$B$782,Y$47)+'СЕТ СН'!$G$14+СВЦЭМ!$D$10+'СЕТ СН'!$G$5-'СЕТ СН'!$G$24</f>
        <v>2477.95356752</v>
      </c>
    </row>
    <row r="61" spans="1:25" ht="15.75" x14ac:dyDescent="0.2">
      <c r="A61" s="35">
        <f t="shared" si="1"/>
        <v>44361</v>
      </c>
      <c r="B61" s="36">
        <f>SUMIFS(СВЦЭМ!$D$39:$D$782,СВЦЭМ!$A$39:$A$782,$A61,СВЦЭМ!$B$39:$B$782,B$47)+'СЕТ СН'!$G$14+СВЦЭМ!$D$10+'СЕТ СН'!$G$5-'СЕТ СН'!$G$24</f>
        <v>2506.2437909800001</v>
      </c>
      <c r="C61" s="36">
        <f>SUMIFS(СВЦЭМ!$D$39:$D$782,СВЦЭМ!$A$39:$A$782,$A61,СВЦЭМ!$B$39:$B$782,C$47)+'СЕТ СН'!$G$14+СВЦЭМ!$D$10+'СЕТ СН'!$G$5-'СЕТ СН'!$G$24</f>
        <v>2586.0559486100001</v>
      </c>
      <c r="D61" s="36">
        <f>SUMIFS(СВЦЭМ!$D$39:$D$782,СВЦЭМ!$A$39:$A$782,$A61,СВЦЭМ!$B$39:$B$782,D$47)+'СЕТ СН'!$G$14+СВЦЭМ!$D$10+'СЕТ СН'!$G$5-'СЕТ СН'!$G$24</f>
        <v>2622.98308301</v>
      </c>
      <c r="E61" s="36">
        <f>SUMIFS(СВЦЭМ!$D$39:$D$782,СВЦЭМ!$A$39:$A$782,$A61,СВЦЭМ!$B$39:$B$782,E$47)+'СЕТ СН'!$G$14+СВЦЭМ!$D$10+'СЕТ СН'!$G$5-'СЕТ СН'!$G$24</f>
        <v>2641.1248803200001</v>
      </c>
      <c r="F61" s="36">
        <f>SUMIFS(СВЦЭМ!$D$39:$D$782,СВЦЭМ!$A$39:$A$782,$A61,СВЦЭМ!$B$39:$B$782,F$47)+'СЕТ СН'!$G$14+СВЦЭМ!$D$10+'СЕТ СН'!$G$5-'СЕТ СН'!$G$24</f>
        <v>2636.5847795199998</v>
      </c>
      <c r="G61" s="36">
        <f>SUMIFS(СВЦЭМ!$D$39:$D$782,СВЦЭМ!$A$39:$A$782,$A61,СВЦЭМ!$B$39:$B$782,G$47)+'СЕТ СН'!$G$14+СВЦЭМ!$D$10+'СЕТ СН'!$G$5-'СЕТ СН'!$G$24</f>
        <v>2638.7003912</v>
      </c>
      <c r="H61" s="36">
        <f>SUMIFS(СВЦЭМ!$D$39:$D$782,СВЦЭМ!$A$39:$A$782,$A61,СВЦЭМ!$B$39:$B$782,H$47)+'СЕТ СН'!$G$14+СВЦЭМ!$D$10+'СЕТ СН'!$G$5-'СЕТ СН'!$G$24</f>
        <v>2634.0534134499999</v>
      </c>
      <c r="I61" s="36">
        <f>SUMIFS(СВЦЭМ!$D$39:$D$782,СВЦЭМ!$A$39:$A$782,$A61,СВЦЭМ!$B$39:$B$782,I$47)+'СЕТ СН'!$G$14+СВЦЭМ!$D$10+'СЕТ СН'!$G$5-'СЕТ СН'!$G$24</f>
        <v>2587.4589620500001</v>
      </c>
      <c r="J61" s="36">
        <f>SUMIFS(СВЦЭМ!$D$39:$D$782,СВЦЭМ!$A$39:$A$782,$A61,СВЦЭМ!$B$39:$B$782,J$47)+'СЕТ СН'!$G$14+СВЦЭМ!$D$10+'СЕТ СН'!$G$5-'СЕТ СН'!$G$24</f>
        <v>2527.9508888199998</v>
      </c>
      <c r="K61" s="36">
        <f>SUMIFS(СВЦЭМ!$D$39:$D$782,СВЦЭМ!$A$39:$A$782,$A61,СВЦЭМ!$B$39:$B$782,K$47)+'СЕТ СН'!$G$14+СВЦЭМ!$D$10+'СЕТ СН'!$G$5-'СЕТ СН'!$G$24</f>
        <v>2518.30856399</v>
      </c>
      <c r="L61" s="36">
        <f>SUMIFS(СВЦЭМ!$D$39:$D$782,СВЦЭМ!$A$39:$A$782,$A61,СВЦЭМ!$B$39:$B$782,L$47)+'СЕТ СН'!$G$14+СВЦЭМ!$D$10+'СЕТ СН'!$G$5-'СЕТ СН'!$G$24</f>
        <v>2534.2691662299999</v>
      </c>
      <c r="M61" s="36">
        <f>SUMIFS(СВЦЭМ!$D$39:$D$782,СВЦЭМ!$A$39:$A$782,$A61,СВЦЭМ!$B$39:$B$782,M$47)+'СЕТ СН'!$G$14+СВЦЭМ!$D$10+'СЕТ СН'!$G$5-'СЕТ СН'!$G$24</f>
        <v>2531.7053410099998</v>
      </c>
      <c r="N61" s="36">
        <f>SUMIFS(СВЦЭМ!$D$39:$D$782,СВЦЭМ!$A$39:$A$782,$A61,СВЦЭМ!$B$39:$B$782,N$47)+'СЕТ СН'!$G$14+СВЦЭМ!$D$10+'СЕТ СН'!$G$5-'СЕТ СН'!$G$24</f>
        <v>2602.0718889199998</v>
      </c>
      <c r="O61" s="36">
        <f>SUMIFS(СВЦЭМ!$D$39:$D$782,СВЦЭМ!$A$39:$A$782,$A61,СВЦЭМ!$B$39:$B$782,O$47)+'СЕТ СН'!$G$14+СВЦЭМ!$D$10+'СЕТ СН'!$G$5-'СЕТ СН'!$G$24</f>
        <v>2622.8222129000001</v>
      </c>
      <c r="P61" s="36">
        <f>SUMIFS(СВЦЭМ!$D$39:$D$782,СВЦЭМ!$A$39:$A$782,$A61,СВЦЭМ!$B$39:$B$782,P$47)+'СЕТ СН'!$G$14+СВЦЭМ!$D$10+'СЕТ СН'!$G$5-'СЕТ СН'!$G$24</f>
        <v>2614.22134736</v>
      </c>
      <c r="Q61" s="36">
        <f>SUMIFS(СВЦЭМ!$D$39:$D$782,СВЦЭМ!$A$39:$A$782,$A61,СВЦЭМ!$B$39:$B$782,Q$47)+'СЕТ СН'!$G$14+СВЦЭМ!$D$10+'СЕТ СН'!$G$5-'СЕТ СН'!$G$24</f>
        <v>2608.1751097400002</v>
      </c>
      <c r="R61" s="36">
        <f>SUMIFS(СВЦЭМ!$D$39:$D$782,СВЦЭМ!$A$39:$A$782,$A61,СВЦЭМ!$B$39:$B$782,R$47)+'СЕТ СН'!$G$14+СВЦЭМ!$D$10+'СЕТ СН'!$G$5-'СЕТ СН'!$G$24</f>
        <v>2580.9650545599998</v>
      </c>
      <c r="S61" s="36">
        <f>SUMIFS(СВЦЭМ!$D$39:$D$782,СВЦЭМ!$A$39:$A$782,$A61,СВЦЭМ!$B$39:$B$782,S$47)+'СЕТ СН'!$G$14+СВЦЭМ!$D$10+'СЕТ СН'!$G$5-'СЕТ СН'!$G$24</f>
        <v>2509.2266844599999</v>
      </c>
      <c r="T61" s="36">
        <f>SUMIFS(СВЦЭМ!$D$39:$D$782,СВЦЭМ!$A$39:$A$782,$A61,СВЦЭМ!$B$39:$B$782,T$47)+'СЕТ СН'!$G$14+СВЦЭМ!$D$10+'СЕТ СН'!$G$5-'СЕТ СН'!$G$24</f>
        <v>2535.2717206799998</v>
      </c>
      <c r="U61" s="36">
        <f>SUMIFS(СВЦЭМ!$D$39:$D$782,СВЦЭМ!$A$39:$A$782,$A61,СВЦЭМ!$B$39:$B$782,U$47)+'СЕТ СН'!$G$14+СВЦЭМ!$D$10+'СЕТ СН'!$G$5-'СЕТ СН'!$G$24</f>
        <v>2542.78378372</v>
      </c>
      <c r="V61" s="36">
        <f>SUMIFS(СВЦЭМ!$D$39:$D$782,СВЦЭМ!$A$39:$A$782,$A61,СВЦЭМ!$B$39:$B$782,V$47)+'СЕТ СН'!$G$14+СВЦЭМ!$D$10+'СЕТ СН'!$G$5-'СЕТ СН'!$G$24</f>
        <v>2510.42682233</v>
      </c>
      <c r="W61" s="36">
        <f>SUMIFS(СВЦЭМ!$D$39:$D$782,СВЦЭМ!$A$39:$A$782,$A61,СВЦЭМ!$B$39:$B$782,W$47)+'СЕТ СН'!$G$14+СВЦЭМ!$D$10+'СЕТ СН'!$G$5-'СЕТ СН'!$G$24</f>
        <v>2472.11706663</v>
      </c>
      <c r="X61" s="36">
        <f>SUMIFS(СВЦЭМ!$D$39:$D$782,СВЦЭМ!$A$39:$A$782,$A61,СВЦЭМ!$B$39:$B$782,X$47)+'СЕТ СН'!$G$14+СВЦЭМ!$D$10+'СЕТ СН'!$G$5-'СЕТ СН'!$G$24</f>
        <v>2492.6421703799997</v>
      </c>
      <c r="Y61" s="36">
        <f>SUMIFS(СВЦЭМ!$D$39:$D$782,СВЦЭМ!$A$39:$A$782,$A61,СВЦЭМ!$B$39:$B$782,Y$47)+'СЕТ СН'!$G$14+СВЦЭМ!$D$10+'СЕТ СН'!$G$5-'СЕТ СН'!$G$24</f>
        <v>2513.9148012199998</v>
      </c>
    </row>
    <row r="62" spans="1:25" ht="15.75" x14ac:dyDescent="0.2">
      <c r="A62" s="35">
        <f t="shared" si="1"/>
        <v>44362</v>
      </c>
      <c r="B62" s="36">
        <f>SUMIFS(СВЦЭМ!$D$39:$D$782,СВЦЭМ!$A$39:$A$782,$A62,СВЦЭМ!$B$39:$B$782,B$47)+'СЕТ СН'!$G$14+СВЦЭМ!$D$10+'СЕТ СН'!$G$5-'СЕТ СН'!$G$24</f>
        <v>2523.2282834299999</v>
      </c>
      <c r="C62" s="36">
        <f>SUMIFS(СВЦЭМ!$D$39:$D$782,СВЦЭМ!$A$39:$A$782,$A62,СВЦЭМ!$B$39:$B$782,C$47)+'СЕТ СН'!$G$14+СВЦЭМ!$D$10+'СЕТ СН'!$G$5-'СЕТ СН'!$G$24</f>
        <v>2603.9692755000001</v>
      </c>
      <c r="D62" s="36">
        <f>SUMIFS(СВЦЭМ!$D$39:$D$782,СВЦЭМ!$A$39:$A$782,$A62,СВЦЭМ!$B$39:$B$782,D$47)+'СЕТ СН'!$G$14+СВЦЭМ!$D$10+'СЕТ СН'!$G$5-'СЕТ СН'!$G$24</f>
        <v>2631.6688254000001</v>
      </c>
      <c r="E62" s="36">
        <f>SUMIFS(СВЦЭМ!$D$39:$D$782,СВЦЭМ!$A$39:$A$782,$A62,СВЦЭМ!$B$39:$B$782,E$47)+'СЕТ СН'!$G$14+СВЦЭМ!$D$10+'СЕТ СН'!$G$5-'СЕТ СН'!$G$24</f>
        <v>2641.1796914199999</v>
      </c>
      <c r="F62" s="36">
        <f>SUMIFS(СВЦЭМ!$D$39:$D$782,СВЦЭМ!$A$39:$A$782,$A62,СВЦЭМ!$B$39:$B$782,F$47)+'СЕТ СН'!$G$14+СВЦЭМ!$D$10+'СЕТ СН'!$G$5-'СЕТ СН'!$G$24</f>
        <v>2625.9140612900001</v>
      </c>
      <c r="G62" s="36">
        <f>SUMIFS(СВЦЭМ!$D$39:$D$782,СВЦЭМ!$A$39:$A$782,$A62,СВЦЭМ!$B$39:$B$782,G$47)+'СЕТ СН'!$G$14+СВЦЭМ!$D$10+'СЕТ СН'!$G$5-'СЕТ СН'!$G$24</f>
        <v>2623.2554622299999</v>
      </c>
      <c r="H62" s="36">
        <f>SUMIFS(СВЦЭМ!$D$39:$D$782,СВЦЭМ!$A$39:$A$782,$A62,СВЦЭМ!$B$39:$B$782,H$47)+'СЕТ СН'!$G$14+СВЦЭМ!$D$10+'СЕТ СН'!$G$5-'СЕТ СН'!$G$24</f>
        <v>2631.40595441</v>
      </c>
      <c r="I62" s="36">
        <f>SUMIFS(СВЦЭМ!$D$39:$D$782,СВЦЭМ!$A$39:$A$782,$A62,СВЦЭМ!$B$39:$B$782,I$47)+'СЕТ СН'!$G$14+СВЦЭМ!$D$10+'СЕТ СН'!$G$5-'СЕТ СН'!$G$24</f>
        <v>2546.83944741</v>
      </c>
      <c r="J62" s="36">
        <f>SUMIFS(СВЦЭМ!$D$39:$D$782,СВЦЭМ!$A$39:$A$782,$A62,СВЦЭМ!$B$39:$B$782,J$47)+'СЕТ СН'!$G$14+СВЦЭМ!$D$10+'СЕТ СН'!$G$5-'СЕТ СН'!$G$24</f>
        <v>2513.2769015700001</v>
      </c>
      <c r="K62" s="36">
        <f>SUMIFS(СВЦЭМ!$D$39:$D$782,СВЦЭМ!$A$39:$A$782,$A62,СВЦЭМ!$B$39:$B$782,K$47)+'СЕТ СН'!$G$14+СВЦЭМ!$D$10+'СЕТ СН'!$G$5-'СЕТ СН'!$G$24</f>
        <v>2496.6428827700001</v>
      </c>
      <c r="L62" s="36">
        <f>SUMIFS(СВЦЭМ!$D$39:$D$782,СВЦЭМ!$A$39:$A$782,$A62,СВЦЭМ!$B$39:$B$782,L$47)+'СЕТ СН'!$G$14+СВЦЭМ!$D$10+'СЕТ СН'!$G$5-'СЕТ СН'!$G$24</f>
        <v>2486.7364710900001</v>
      </c>
      <c r="M62" s="36">
        <f>SUMIFS(СВЦЭМ!$D$39:$D$782,СВЦЭМ!$A$39:$A$782,$A62,СВЦЭМ!$B$39:$B$782,M$47)+'СЕТ СН'!$G$14+СВЦЭМ!$D$10+'СЕТ СН'!$G$5-'СЕТ СН'!$G$24</f>
        <v>2544.1661828299998</v>
      </c>
      <c r="N62" s="36">
        <f>SUMIFS(СВЦЭМ!$D$39:$D$782,СВЦЭМ!$A$39:$A$782,$A62,СВЦЭМ!$B$39:$B$782,N$47)+'СЕТ СН'!$G$14+СВЦЭМ!$D$10+'СЕТ СН'!$G$5-'СЕТ СН'!$G$24</f>
        <v>2587.9581753399998</v>
      </c>
      <c r="O62" s="36">
        <f>SUMIFS(СВЦЭМ!$D$39:$D$782,СВЦЭМ!$A$39:$A$782,$A62,СВЦЭМ!$B$39:$B$782,O$47)+'СЕТ СН'!$G$14+СВЦЭМ!$D$10+'СЕТ СН'!$G$5-'СЕТ СН'!$G$24</f>
        <v>2632.1999168399998</v>
      </c>
      <c r="P62" s="36">
        <f>SUMIFS(СВЦЭМ!$D$39:$D$782,СВЦЭМ!$A$39:$A$782,$A62,СВЦЭМ!$B$39:$B$782,P$47)+'СЕТ СН'!$G$14+СВЦЭМ!$D$10+'СЕТ СН'!$G$5-'СЕТ СН'!$G$24</f>
        <v>2633.87767347</v>
      </c>
      <c r="Q62" s="36">
        <f>SUMIFS(СВЦЭМ!$D$39:$D$782,СВЦЭМ!$A$39:$A$782,$A62,СВЦЭМ!$B$39:$B$782,Q$47)+'СЕТ СН'!$G$14+СВЦЭМ!$D$10+'СЕТ СН'!$G$5-'СЕТ СН'!$G$24</f>
        <v>2642.0536164499999</v>
      </c>
      <c r="R62" s="36">
        <f>SUMIFS(СВЦЭМ!$D$39:$D$782,СВЦЭМ!$A$39:$A$782,$A62,СВЦЭМ!$B$39:$B$782,R$47)+'СЕТ СН'!$G$14+СВЦЭМ!$D$10+'СЕТ СН'!$G$5-'СЕТ СН'!$G$24</f>
        <v>2609.1282965</v>
      </c>
      <c r="S62" s="36">
        <f>SUMIFS(СВЦЭМ!$D$39:$D$782,СВЦЭМ!$A$39:$A$782,$A62,СВЦЭМ!$B$39:$B$782,S$47)+'СЕТ СН'!$G$14+СВЦЭМ!$D$10+'СЕТ СН'!$G$5-'СЕТ СН'!$G$24</f>
        <v>2550.5647606499997</v>
      </c>
      <c r="T62" s="36">
        <f>SUMIFS(СВЦЭМ!$D$39:$D$782,СВЦЭМ!$A$39:$A$782,$A62,СВЦЭМ!$B$39:$B$782,T$47)+'СЕТ СН'!$G$14+СВЦЭМ!$D$10+'СЕТ СН'!$G$5-'СЕТ СН'!$G$24</f>
        <v>2499.1321769699998</v>
      </c>
      <c r="U62" s="36">
        <f>SUMIFS(СВЦЭМ!$D$39:$D$782,СВЦЭМ!$A$39:$A$782,$A62,СВЦЭМ!$B$39:$B$782,U$47)+'СЕТ СН'!$G$14+СВЦЭМ!$D$10+'СЕТ СН'!$G$5-'СЕТ СН'!$G$24</f>
        <v>2493.5235863500002</v>
      </c>
      <c r="V62" s="36">
        <f>SUMIFS(СВЦЭМ!$D$39:$D$782,СВЦЭМ!$A$39:$A$782,$A62,СВЦЭМ!$B$39:$B$782,V$47)+'СЕТ СН'!$G$14+СВЦЭМ!$D$10+'СЕТ СН'!$G$5-'СЕТ СН'!$G$24</f>
        <v>2456.0906243999998</v>
      </c>
      <c r="W62" s="36">
        <f>SUMIFS(СВЦЭМ!$D$39:$D$782,СВЦЭМ!$A$39:$A$782,$A62,СВЦЭМ!$B$39:$B$782,W$47)+'СЕТ СН'!$G$14+СВЦЭМ!$D$10+'СЕТ СН'!$G$5-'СЕТ СН'!$G$24</f>
        <v>2445.8100194200001</v>
      </c>
      <c r="X62" s="36">
        <f>SUMIFS(СВЦЭМ!$D$39:$D$782,СВЦЭМ!$A$39:$A$782,$A62,СВЦЭМ!$B$39:$B$782,X$47)+'СЕТ СН'!$G$14+СВЦЭМ!$D$10+'СЕТ СН'!$G$5-'СЕТ СН'!$G$24</f>
        <v>2464.18906952</v>
      </c>
      <c r="Y62" s="36">
        <f>SUMIFS(СВЦЭМ!$D$39:$D$782,СВЦЭМ!$A$39:$A$782,$A62,СВЦЭМ!$B$39:$B$782,Y$47)+'СЕТ СН'!$G$14+СВЦЭМ!$D$10+'СЕТ СН'!$G$5-'СЕТ СН'!$G$24</f>
        <v>2479.7295952599998</v>
      </c>
    </row>
    <row r="63" spans="1:25" ht="15.75" x14ac:dyDescent="0.2">
      <c r="A63" s="35">
        <f t="shared" si="1"/>
        <v>44363</v>
      </c>
      <c r="B63" s="36">
        <f>SUMIFS(СВЦЭМ!$D$39:$D$782,СВЦЭМ!$A$39:$A$782,$A63,СВЦЭМ!$B$39:$B$782,B$47)+'СЕТ СН'!$G$14+СВЦЭМ!$D$10+'СЕТ СН'!$G$5-'СЕТ СН'!$G$24</f>
        <v>2504.9657503999997</v>
      </c>
      <c r="C63" s="36">
        <f>SUMIFS(СВЦЭМ!$D$39:$D$782,СВЦЭМ!$A$39:$A$782,$A63,СВЦЭМ!$B$39:$B$782,C$47)+'СЕТ СН'!$G$14+СВЦЭМ!$D$10+'СЕТ СН'!$G$5-'СЕТ СН'!$G$24</f>
        <v>2593.5699202800001</v>
      </c>
      <c r="D63" s="36">
        <f>SUMIFS(СВЦЭМ!$D$39:$D$782,СВЦЭМ!$A$39:$A$782,$A63,СВЦЭМ!$B$39:$B$782,D$47)+'СЕТ СН'!$G$14+СВЦЭМ!$D$10+'СЕТ СН'!$G$5-'СЕТ СН'!$G$24</f>
        <v>2621.1792538499999</v>
      </c>
      <c r="E63" s="36">
        <f>SUMIFS(СВЦЭМ!$D$39:$D$782,СВЦЭМ!$A$39:$A$782,$A63,СВЦЭМ!$B$39:$B$782,E$47)+'СЕТ СН'!$G$14+СВЦЭМ!$D$10+'СЕТ СН'!$G$5-'СЕТ СН'!$G$24</f>
        <v>2615.5412914799999</v>
      </c>
      <c r="F63" s="36">
        <f>SUMIFS(СВЦЭМ!$D$39:$D$782,СВЦЭМ!$A$39:$A$782,$A63,СВЦЭМ!$B$39:$B$782,F$47)+'СЕТ СН'!$G$14+СВЦЭМ!$D$10+'СЕТ СН'!$G$5-'СЕТ СН'!$G$24</f>
        <v>2609.2406208499997</v>
      </c>
      <c r="G63" s="36">
        <f>SUMIFS(СВЦЭМ!$D$39:$D$782,СВЦЭМ!$A$39:$A$782,$A63,СВЦЭМ!$B$39:$B$782,G$47)+'СЕТ СН'!$G$14+СВЦЭМ!$D$10+'СЕТ СН'!$G$5-'СЕТ СН'!$G$24</f>
        <v>2621.84200349</v>
      </c>
      <c r="H63" s="36">
        <f>SUMIFS(СВЦЭМ!$D$39:$D$782,СВЦЭМ!$A$39:$A$782,$A63,СВЦЭМ!$B$39:$B$782,H$47)+'СЕТ СН'!$G$14+СВЦЭМ!$D$10+'СЕТ СН'!$G$5-'СЕТ СН'!$G$24</f>
        <v>2613.1350870300002</v>
      </c>
      <c r="I63" s="36">
        <f>SUMIFS(СВЦЭМ!$D$39:$D$782,СВЦЭМ!$A$39:$A$782,$A63,СВЦЭМ!$B$39:$B$782,I$47)+'СЕТ СН'!$G$14+СВЦЭМ!$D$10+'СЕТ СН'!$G$5-'СЕТ СН'!$G$24</f>
        <v>2555.9853220300001</v>
      </c>
      <c r="J63" s="36">
        <f>SUMIFS(СВЦЭМ!$D$39:$D$782,СВЦЭМ!$A$39:$A$782,$A63,СВЦЭМ!$B$39:$B$782,J$47)+'СЕТ СН'!$G$14+СВЦЭМ!$D$10+'СЕТ СН'!$G$5-'СЕТ СН'!$G$24</f>
        <v>2507.9644162200002</v>
      </c>
      <c r="K63" s="36">
        <f>SUMIFS(СВЦЭМ!$D$39:$D$782,СВЦЭМ!$A$39:$A$782,$A63,СВЦЭМ!$B$39:$B$782,K$47)+'СЕТ СН'!$G$14+СВЦЭМ!$D$10+'СЕТ СН'!$G$5-'СЕТ СН'!$G$24</f>
        <v>2481.01757107</v>
      </c>
      <c r="L63" s="36">
        <f>SUMIFS(СВЦЭМ!$D$39:$D$782,СВЦЭМ!$A$39:$A$782,$A63,СВЦЭМ!$B$39:$B$782,L$47)+'СЕТ СН'!$G$14+СВЦЭМ!$D$10+'СЕТ СН'!$G$5-'СЕТ СН'!$G$24</f>
        <v>2501.4265797099997</v>
      </c>
      <c r="M63" s="36">
        <f>SUMIFS(СВЦЭМ!$D$39:$D$782,СВЦЭМ!$A$39:$A$782,$A63,СВЦЭМ!$B$39:$B$782,M$47)+'СЕТ СН'!$G$14+СВЦЭМ!$D$10+'СЕТ СН'!$G$5-'СЕТ СН'!$G$24</f>
        <v>2537.82049422</v>
      </c>
      <c r="N63" s="36">
        <f>SUMIFS(СВЦЭМ!$D$39:$D$782,СВЦЭМ!$A$39:$A$782,$A63,СВЦЭМ!$B$39:$B$782,N$47)+'СЕТ СН'!$G$14+СВЦЭМ!$D$10+'СЕТ СН'!$G$5-'СЕТ СН'!$G$24</f>
        <v>2599.7752973900001</v>
      </c>
      <c r="O63" s="36">
        <f>SUMIFS(СВЦЭМ!$D$39:$D$782,СВЦЭМ!$A$39:$A$782,$A63,СВЦЭМ!$B$39:$B$782,O$47)+'СЕТ СН'!$G$14+СВЦЭМ!$D$10+'СЕТ СН'!$G$5-'СЕТ СН'!$G$24</f>
        <v>2623.3912169</v>
      </c>
      <c r="P63" s="36">
        <f>SUMIFS(СВЦЭМ!$D$39:$D$782,СВЦЭМ!$A$39:$A$782,$A63,СВЦЭМ!$B$39:$B$782,P$47)+'СЕТ СН'!$G$14+СВЦЭМ!$D$10+'СЕТ СН'!$G$5-'СЕТ СН'!$G$24</f>
        <v>2626.2008401200001</v>
      </c>
      <c r="Q63" s="36">
        <f>SUMIFS(СВЦЭМ!$D$39:$D$782,СВЦЭМ!$A$39:$A$782,$A63,СВЦЭМ!$B$39:$B$782,Q$47)+'СЕТ СН'!$G$14+СВЦЭМ!$D$10+'СЕТ СН'!$G$5-'СЕТ СН'!$G$24</f>
        <v>2627.3906458800002</v>
      </c>
      <c r="R63" s="36">
        <f>SUMIFS(СВЦЭМ!$D$39:$D$782,СВЦЭМ!$A$39:$A$782,$A63,СВЦЭМ!$B$39:$B$782,R$47)+'СЕТ СН'!$G$14+СВЦЭМ!$D$10+'СЕТ СН'!$G$5-'СЕТ СН'!$G$24</f>
        <v>2607.5270881299998</v>
      </c>
      <c r="S63" s="36">
        <f>SUMIFS(СВЦЭМ!$D$39:$D$782,СВЦЭМ!$A$39:$A$782,$A63,СВЦЭМ!$B$39:$B$782,S$47)+'СЕТ СН'!$G$14+СВЦЭМ!$D$10+'СЕТ СН'!$G$5-'СЕТ СН'!$G$24</f>
        <v>2549.44316114</v>
      </c>
      <c r="T63" s="36">
        <f>SUMIFS(СВЦЭМ!$D$39:$D$782,СВЦЭМ!$A$39:$A$782,$A63,СВЦЭМ!$B$39:$B$782,T$47)+'СЕТ СН'!$G$14+СВЦЭМ!$D$10+'СЕТ СН'!$G$5-'СЕТ СН'!$G$24</f>
        <v>2497.11446037</v>
      </c>
      <c r="U63" s="36">
        <f>SUMIFS(СВЦЭМ!$D$39:$D$782,СВЦЭМ!$A$39:$A$782,$A63,СВЦЭМ!$B$39:$B$782,U$47)+'СЕТ СН'!$G$14+СВЦЭМ!$D$10+'СЕТ СН'!$G$5-'СЕТ СН'!$G$24</f>
        <v>2476.90910549</v>
      </c>
      <c r="V63" s="36">
        <f>SUMIFS(СВЦЭМ!$D$39:$D$782,СВЦЭМ!$A$39:$A$782,$A63,СВЦЭМ!$B$39:$B$782,V$47)+'СЕТ СН'!$G$14+СВЦЭМ!$D$10+'СЕТ СН'!$G$5-'СЕТ СН'!$G$24</f>
        <v>2455.2510538900001</v>
      </c>
      <c r="W63" s="36">
        <f>SUMIFS(СВЦЭМ!$D$39:$D$782,СВЦЭМ!$A$39:$A$782,$A63,СВЦЭМ!$B$39:$B$782,W$47)+'СЕТ СН'!$G$14+СВЦЭМ!$D$10+'СЕТ СН'!$G$5-'СЕТ СН'!$G$24</f>
        <v>2437.2896132800001</v>
      </c>
      <c r="X63" s="36">
        <f>SUMIFS(СВЦЭМ!$D$39:$D$782,СВЦЭМ!$A$39:$A$782,$A63,СВЦЭМ!$B$39:$B$782,X$47)+'СЕТ СН'!$G$14+СВЦЭМ!$D$10+'СЕТ СН'!$G$5-'СЕТ СН'!$G$24</f>
        <v>2446.0719201799998</v>
      </c>
      <c r="Y63" s="36">
        <f>SUMIFS(СВЦЭМ!$D$39:$D$782,СВЦЭМ!$A$39:$A$782,$A63,СВЦЭМ!$B$39:$B$782,Y$47)+'СЕТ СН'!$G$14+СВЦЭМ!$D$10+'СЕТ СН'!$G$5-'СЕТ СН'!$G$24</f>
        <v>2467.7324126799999</v>
      </c>
    </row>
    <row r="64" spans="1:25" ht="15.75" x14ac:dyDescent="0.2">
      <c r="A64" s="35">
        <f t="shared" si="1"/>
        <v>44364</v>
      </c>
      <c r="B64" s="36">
        <f>SUMIFS(СВЦЭМ!$D$39:$D$782,СВЦЭМ!$A$39:$A$782,$A64,СВЦЭМ!$B$39:$B$782,B$47)+'СЕТ СН'!$G$14+СВЦЭМ!$D$10+'СЕТ СН'!$G$5-'СЕТ СН'!$G$24</f>
        <v>2538.1550036999997</v>
      </c>
      <c r="C64" s="36">
        <f>SUMIFS(СВЦЭМ!$D$39:$D$782,СВЦЭМ!$A$39:$A$782,$A64,СВЦЭМ!$B$39:$B$782,C$47)+'СЕТ СН'!$G$14+СВЦЭМ!$D$10+'СЕТ СН'!$G$5-'СЕТ СН'!$G$24</f>
        <v>2630.4955817</v>
      </c>
      <c r="D64" s="36">
        <f>SUMIFS(СВЦЭМ!$D$39:$D$782,СВЦЭМ!$A$39:$A$782,$A64,СВЦЭМ!$B$39:$B$782,D$47)+'СЕТ СН'!$G$14+СВЦЭМ!$D$10+'СЕТ СН'!$G$5-'СЕТ СН'!$G$24</f>
        <v>2644.91674607</v>
      </c>
      <c r="E64" s="36">
        <f>SUMIFS(СВЦЭМ!$D$39:$D$782,СВЦЭМ!$A$39:$A$782,$A64,СВЦЭМ!$B$39:$B$782,E$47)+'СЕТ СН'!$G$14+СВЦЭМ!$D$10+'СЕТ СН'!$G$5-'СЕТ СН'!$G$24</f>
        <v>2639.4500156300001</v>
      </c>
      <c r="F64" s="36">
        <f>SUMIFS(СВЦЭМ!$D$39:$D$782,СВЦЭМ!$A$39:$A$782,$A64,СВЦЭМ!$B$39:$B$782,F$47)+'СЕТ СН'!$G$14+СВЦЭМ!$D$10+'СЕТ СН'!$G$5-'СЕТ СН'!$G$24</f>
        <v>2631.3871194499998</v>
      </c>
      <c r="G64" s="36">
        <f>SUMIFS(СВЦЭМ!$D$39:$D$782,СВЦЭМ!$A$39:$A$782,$A64,СВЦЭМ!$B$39:$B$782,G$47)+'СЕТ СН'!$G$14+СВЦЭМ!$D$10+'СЕТ СН'!$G$5-'СЕТ СН'!$G$24</f>
        <v>2642.39314577</v>
      </c>
      <c r="H64" s="36">
        <f>SUMIFS(СВЦЭМ!$D$39:$D$782,СВЦЭМ!$A$39:$A$782,$A64,СВЦЭМ!$B$39:$B$782,H$47)+'СЕТ СН'!$G$14+СВЦЭМ!$D$10+'СЕТ СН'!$G$5-'СЕТ СН'!$G$24</f>
        <v>2670.5725092100001</v>
      </c>
      <c r="I64" s="36">
        <f>SUMIFS(СВЦЭМ!$D$39:$D$782,СВЦЭМ!$A$39:$A$782,$A64,СВЦЭМ!$B$39:$B$782,I$47)+'СЕТ СН'!$G$14+СВЦЭМ!$D$10+'СЕТ СН'!$G$5-'СЕТ СН'!$G$24</f>
        <v>2582.9524760899999</v>
      </c>
      <c r="J64" s="36">
        <f>SUMIFS(СВЦЭМ!$D$39:$D$782,СВЦЭМ!$A$39:$A$782,$A64,СВЦЭМ!$B$39:$B$782,J$47)+'СЕТ СН'!$G$14+СВЦЭМ!$D$10+'СЕТ СН'!$G$5-'СЕТ СН'!$G$24</f>
        <v>2556.00507152</v>
      </c>
      <c r="K64" s="36">
        <f>SUMIFS(СВЦЭМ!$D$39:$D$782,СВЦЭМ!$A$39:$A$782,$A64,СВЦЭМ!$B$39:$B$782,K$47)+'СЕТ СН'!$G$14+СВЦЭМ!$D$10+'СЕТ СН'!$G$5-'СЕТ СН'!$G$24</f>
        <v>2541.6274486699999</v>
      </c>
      <c r="L64" s="36">
        <f>SUMIFS(СВЦЭМ!$D$39:$D$782,СВЦЭМ!$A$39:$A$782,$A64,СВЦЭМ!$B$39:$B$782,L$47)+'СЕТ СН'!$G$14+СВЦЭМ!$D$10+'СЕТ СН'!$G$5-'СЕТ СН'!$G$24</f>
        <v>2535.6098163299998</v>
      </c>
      <c r="M64" s="36">
        <f>SUMIFS(СВЦЭМ!$D$39:$D$782,СВЦЭМ!$A$39:$A$782,$A64,СВЦЭМ!$B$39:$B$782,M$47)+'СЕТ СН'!$G$14+СВЦЭМ!$D$10+'СЕТ СН'!$G$5-'СЕТ СН'!$G$24</f>
        <v>2580.0373293499997</v>
      </c>
      <c r="N64" s="36">
        <f>SUMIFS(СВЦЭМ!$D$39:$D$782,СВЦЭМ!$A$39:$A$782,$A64,СВЦЭМ!$B$39:$B$782,N$47)+'СЕТ СН'!$G$14+СВЦЭМ!$D$10+'СЕТ СН'!$G$5-'СЕТ СН'!$G$24</f>
        <v>2633.34549384</v>
      </c>
      <c r="O64" s="36">
        <f>SUMIFS(СВЦЭМ!$D$39:$D$782,СВЦЭМ!$A$39:$A$782,$A64,СВЦЭМ!$B$39:$B$782,O$47)+'СЕТ СН'!$G$14+СВЦЭМ!$D$10+'СЕТ СН'!$G$5-'СЕТ СН'!$G$24</f>
        <v>2635.2235753999998</v>
      </c>
      <c r="P64" s="36">
        <f>SUMIFS(СВЦЭМ!$D$39:$D$782,СВЦЭМ!$A$39:$A$782,$A64,СВЦЭМ!$B$39:$B$782,P$47)+'СЕТ СН'!$G$14+СВЦЭМ!$D$10+'СЕТ СН'!$G$5-'СЕТ СН'!$G$24</f>
        <v>2662.8228568499999</v>
      </c>
      <c r="Q64" s="36">
        <f>SUMIFS(СВЦЭМ!$D$39:$D$782,СВЦЭМ!$A$39:$A$782,$A64,СВЦЭМ!$B$39:$B$782,Q$47)+'СЕТ СН'!$G$14+СВЦЭМ!$D$10+'СЕТ СН'!$G$5-'СЕТ СН'!$G$24</f>
        <v>2656.3580331600001</v>
      </c>
      <c r="R64" s="36">
        <f>SUMIFS(СВЦЭМ!$D$39:$D$782,СВЦЭМ!$A$39:$A$782,$A64,СВЦЭМ!$B$39:$B$782,R$47)+'СЕТ СН'!$G$14+СВЦЭМ!$D$10+'СЕТ СН'!$G$5-'СЕТ СН'!$G$24</f>
        <v>2647.14292299</v>
      </c>
      <c r="S64" s="36">
        <f>SUMIFS(СВЦЭМ!$D$39:$D$782,СВЦЭМ!$A$39:$A$782,$A64,СВЦЭМ!$B$39:$B$782,S$47)+'СЕТ СН'!$G$14+СВЦЭМ!$D$10+'СЕТ СН'!$G$5-'СЕТ СН'!$G$24</f>
        <v>2596.1692848100001</v>
      </c>
      <c r="T64" s="36">
        <f>SUMIFS(СВЦЭМ!$D$39:$D$782,СВЦЭМ!$A$39:$A$782,$A64,СВЦЭМ!$B$39:$B$782,T$47)+'СЕТ СН'!$G$14+СВЦЭМ!$D$10+'СЕТ СН'!$G$5-'СЕТ СН'!$G$24</f>
        <v>2541.77047322</v>
      </c>
      <c r="U64" s="36">
        <f>SUMIFS(СВЦЭМ!$D$39:$D$782,СВЦЭМ!$A$39:$A$782,$A64,СВЦЭМ!$B$39:$B$782,U$47)+'СЕТ СН'!$G$14+СВЦЭМ!$D$10+'СЕТ СН'!$G$5-'СЕТ СН'!$G$24</f>
        <v>2537.4341041600001</v>
      </c>
      <c r="V64" s="36">
        <f>SUMIFS(СВЦЭМ!$D$39:$D$782,СВЦЭМ!$A$39:$A$782,$A64,СВЦЭМ!$B$39:$B$782,V$47)+'СЕТ СН'!$G$14+СВЦЭМ!$D$10+'СЕТ СН'!$G$5-'СЕТ СН'!$G$24</f>
        <v>2502.11582456</v>
      </c>
      <c r="W64" s="36">
        <f>SUMIFS(СВЦЭМ!$D$39:$D$782,СВЦЭМ!$A$39:$A$782,$A64,СВЦЭМ!$B$39:$B$782,W$47)+'СЕТ СН'!$G$14+СВЦЭМ!$D$10+'СЕТ СН'!$G$5-'СЕТ СН'!$G$24</f>
        <v>2467.1058582699998</v>
      </c>
      <c r="X64" s="36">
        <f>SUMIFS(СВЦЭМ!$D$39:$D$782,СВЦЭМ!$A$39:$A$782,$A64,СВЦЭМ!$B$39:$B$782,X$47)+'СЕТ СН'!$G$14+СВЦЭМ!$D$10+'СЕТ СН'!$G$5-'СЕТ СН'!$G$24</f>
        <v>2496.9996046900001</v>
      </c>
      <c r="Y64" s="36">
        <f>SUMIFS(СВЦЭМ!$D$39:$D$782,СВЦЭМ!$A$39:$A$782,$A64,СВЦЭМ!$B$39:$B$782,Y$47)+'СЕТ СН'!$G$14+СВЦЭМ!$D$10+'СЕТ СН'!$G$5-'СЕТ СН'!$G$24</f>
        <v>2502.26801428</v>
      </c>
    </row>
    <row r="65" spans="1:26" ht="15.75" x14ac:dyDescent="0.2">
      <c r="A65" s="35">
        <f t="shared" si="1"/>
        <v>44365</v>
      </c>
      <c r="B65" s="36">
        <f>SUMIFS(СВЦЭМ!$D$39:$D$782,СВЦЭМ!$A$39:$A$782,$A65,СВЦЭМ!$B$39:$B$782,B$47)+'СЕТ СН'!$G$14+СВЦЭМ!$D$10+'СЕТ СН'!$G$5-'СЕТ СН'!$G$24</f>
        <v>2546.0446390699999</v>
      </c>
      <c r="C65" s="36">
        <f>SUMIFS(СВЦЭМ!$D$39:$D$782,СВЦЭМ!$A$39:$A$782,$A65,СВЦЭМ!$B$39:$B$782,C$47)+'СЕТ СН'!$G$14+СВЦЭМ!$D$10+'СЕТ СН'!$G$5-'СЕТ СН'!$G$24</f>
        <v>2619.6526381599997</v>
      </c>
      <c r="D65" s="36">
        <f>SUMIFS(СВЦЭМ!$D$39:$D$782,СВЦЭМ!$A$39:$A$782,$A65,СВЦЭМ!$B$39:$B$782,D$47)+'СЕТ СН'!$G$14+СВЦЭМ!$D$10+'СЕТ СН'!$G$5-'СЕТ СН'!$G$24</f>
        <v>2635.8544607899998</v>
      </c>
      <c r="E65" s="36">
        <f>SUMIFS(СВЦЭМ!$D$39:$D$782,СВЦЭМ!$A$39:$A$782,$A65,СВЦЭМ!$B$39:$B$782,E$47)+'СЕТ СН'!$G$14+СВЦЭМ!$D$10+'СЕТ СН'!$G$5-'СЕТ СН'!$G$24</f>
        <v>2624.9355249299997</v>
      </c>
      <c r="F65" s="36">
        <f>SUMIFS(СВЦЭМ!$D$39:$D$782,СВЦЭМ!$A$39:$A$782,$A65,СВЦЭМ!$B$39:$B$782,F$47)+'СЕТ СН'!$G$14+СВЦЭМ!$D$10+'СЕТ СН'!$G$5-'СЕТ СН'!$G$24</f>
        <v>2622.9612549600001</v>
      </c>
      <c r="G65" s="36">
        <f>SUMIFS(СВЦЭМ!$D$39:$D$782,СВЦЭМ!$A$39:$A$782,$A65,СВЦЭМ!$B$39:$B$782,G$47)+'СЕТ СН'!$G$14+СВЦЭМ!$D$10+'СЕТ СН'!$G$5-'СЕТ СН'!$G$24</f>
        <v>2635.2265605299999</v>
      </c>
      <c r="H65" s="36">
        <f>SUMIFS(СВЦЭМ!$D$39:$D$782,СВЦЭМ!$A$39:$A$782,$A65,СВЦЭМ!$B$39:$B$782,H$47)+'СЕТ СН'!$G$14+СВЦЭМ!$D$10+'СЕТ СН'!$G$5-'СЕТ СН'!$G$24</f>
        <v>2672.0242352999999</v>
      </c>
      <c r="I65" s="36">
        <f>SUMIFS(СВЦЭМ!$D$39:$D$782,СВЦЭМ!$A$39:$A$782,$A65,СВЦЭМ!$B$39:$B$782,I$47)+'СЕТ СН'!$G$14+СВЦЭМ!$D$10+'СЕТ СН'!$G$5-'СЕТ СН'!$G$24</f>
        <v>2589.7821778500002</v>
      </c>
      <c r="J65" s="36">
        <f>SUMIFS(СВЦЭМ!$D$39:$D$782,СВЦЭМ!$A$39:$A$782,$A65,СВЦЭМ!$B$39:$B$782,J$47)+'СЕТ СН'!$G$14+СВЦЭМ!$D$10+'СЕТ СН'!$G$5-'СЕТ СН'!$G$24</f>
        <v>2516.5493442799998</v>
      </c>
      <c r="K65" s="36">
        <f>SUMIFS(СВЦЭМ!$D$39:$D$782,СВЦЭМ!$A$39:$A$782,$A65,СВЦЭМ!$B$39:$B$782,K$47)+'СЕТ СН'!$G$14+СВЦЭМ!$D$10+'СЕТ СН'!$G$5-'СЕТ СН'!$G$24</f>
        <v>2523.7302170499997</v>
      </c>
      <c r="L65" s="36">
        <f>SUMIFS(СВЦЭМ!$D$39:$D$782,СВЦЭМ!$A$39:$A$782,$A65,СВЦЭМ!$B$39:$B$782,L$47)+'СЕТ СН'!$G$14+СВЦЭМ!$D$10+'СЕТ СН'!$G$5-'СЕТ СН'!$G$24</f>
        <v>2509.7285427299998</v>
      </c>
      <c r="M65" s="36">
        <f>SUMIFS(СВЦЭМ!$D$39:$D$782,СВЦЭМ!$A$39:$A$782,$A65,СВЦЭМ!$B$39:$B$782,M$47)+'СЕТ СН'!$G$14+СВЦЭМ!$D$10+'СЕТ СН'!$G$5-'СЕТ СН'!$G$24</f>
        <v>2541.0860508000001</v>
      </c>
      <c r="N65" s="36">
        <f>SUMIFS(СВЦЭМ!$D$39:$D$782,СВЦЭМ!$A$39:$A$782,$A65,СВЦЭМ!$B$39:$B$782,N$47)+'СЕТ СН'!$G$14+СВЦЭМ!$D$10+'СЕТ СН'!$G$5-'СЕТ СН'!$G$24</f>
        <v>2590.2829336599998</v>
      </c>
      <c r="O65" s="36">
        <f>SUMIFS(СВЦЭМ!$D$39:$D$782,СВЦЭМ!$A$39:$A$782,$A65,СВЦЭМ!$B$39:$B$782,O$47)+'СЕТ СН'!$G$14+СВЦЭМ!$D$10+'СЕТ СН'!$G$5-'СЕТ СН'!$G$24</f>
        <v>2651.35146472</v>
      </c>
      <c r="P65" s="36">
        <f>SUMIFS(СВЦЭМ!$D$39:$D$782,СВЦЭМ!$A$39:$A$782,$A65,СВЦЭМ!$B$39:$B$782,P$47)+'СЕТ СН'!$G$14+СВЦЭМ!$D$10+'СЕТ СН'!$G$5-'СЕТ СН'!$G$24</f>
        <v>2670.0661979199999</v>
      </c>
      <c r="Q65" s="36">
        <f>SUMIFS(СВЦЭМ!$D$39:$D$782,СВЦЭМ!$A$39:$A$782,$A65,СВЦЭМ!$B$39:$B$782,Q$47)+'СЕТ СН'!$G$14+СВЦЭМ!$D$10+'СЕТ СН'!$G$5-'СЕТ СН'!$G$24</f>
        <v>2666.32499641</v>
      </c>
      <c r="R65" s="36">
        <f>SUMIFS(СВЦЭМ!$D$39:$D$782,СВЦЭМ!$A$39:$A$782,$A65,СВЦЭМ!$B$39:$B$782,R$47)+'СЕТ СН'!$G$14+СВЦЭМ!$D$10+'СЕТ СН'!$G$5-'СЕТ СН'!$G$24</f>
        <v>2614.6105869100002</v>
      </c>
      <c r="S65" s="36">
        <f>SUMIFS(СВЦЭМ!$D$39:$D$782,СВЦЭМ!$A$39:$A$782,$A65,СВЦЭМ!$B$39:$B$782,S$47)+'СЕТ СН'!$G$14+СВЦЭМ!$D$10+'СЕТ СН'!$G$5-'СЕТ СН'!$G$24</f>
        <v>2551.86904779</v>
      </c>
      <c r="T65" s="36">
        <f>SUMIFS(СВЦЭМ!$D$39:$D$782,СВЦЭМ!$A$39:$A$782,$A65,СВЦЭМ!$B$39:$B$782,T$47)+'СЕТ СН'!$G$14+СВЦЭМ!$D$10+'СЕТ СН'!$G$5-'СЕТ СН'!$G$24</f>
        <v>2514.0910214699998</v>
      </c>
      <c r="U65" s="36">
        <f>SUMIFS(СВЦЭМ!$D$39:$D$782,СВЦЭМ!$A$39:$A$782,$A65,СВЦЭМ!$B$39:$B$782,U$47)+'СЕТ СН'!$G$14+СВЦЭМ!$D$10+'СЕТ СН'!$G$5-'СЕТ СН'!$G$24</f>
        <v>2513.9679592699999</v>
      </c>
      <c r="V65" s="36">
        <f>SUMIFS(СВЦЭМ!$D$39:$D$782,СВЦЭМ!$A$39:$A$782,$A65,СВЦЭМ!$B$39:$B$782,V$47)+'СЕТ СН'!$G$14+СВЦЭМ!$D$10+'СЕТ СН'!$G$5-'СЕТ СН'!$G$24</f>
        <v>2513.4792945899999</v>
      </c>
      <c r="W65" s="36">
        <f>SUMIFS(СВЦЭМ!$D$39:$D$782,СВЦЭМ!$A$39:$A$782,$A65,СВЦЭМ!$B$39:$B$782,W$47)+'СЕТ СН'!$G$14+СВЦЭМ!$D$10+'СЕТ СН'!$G$5-'СЕТ СН'!$G$24</f>
        <v>2520.6458592700001</v>
      </c>
      <c r="X65" s="36">
        <f>SUMIFS(СВЦЭМ!$D$39:$D$782,СВЦЭМ!$A$39:$A$782,$A65,СВЦЭМ!$B$39:$B$782,X$47)+'СЕТ СН'!$G$14+СВЦЭМ!$D$10+'СЕТ СН'!$G$5-'СЕТ СН'!$G$24</f>
        <v>2513.6899180099999</v>
      </c>
      <c r="Y65" s="36">
        <f>SUMIFS(СВЦЭМ!$D$39:$D$782,СВЦЭМ!$A$39:$A$782,$A65,СВЦЭМ!$B$39:$B$782,Y$47)+'СЕТ СН'!$G$14+СВЦЭМ!$D$10+'СЕТ СН'!$G$5-'СЕТ СН'!$G$24</f>
        <v>2521.5611876299999</v>
      </c>
    </row>
    <row r="66" spans="1:26" ht="15.75" x14ac:dyDescent="0.2">
      <c r="A66" s="35">
        <f t="shared" si="1"/>
        <v>44366</v>
      </c>
      <c r="B66" s="36">
        <f>SUMIFS(СВЦЭМ!$D$39:$D$782,СВЦЭМ!$A$39:$A$782,$A66,СВЦЭМ!$B$39:$B$782,B$47)+'СЕТ СН'!$G$14+СВЦЭМ!$D$10+'СЕТ СН'!$G$5-'СЕТ СН'!$G$24</f>
        <v>2413.8875956900001</v>
      </c>
      <c r="C66" s="36">
        <f>SUMIFS(СВЦЭМ!$D$39:$D$782,СВЦЭМ!$A$39:$A$782,$A66,СВЦЭМ!$B$39:$B$782,C$47)+'СЕТ СН'!$G$14+СВЦЭМ!$D$10+'СЕТ СН'!$G$5-'СЕТ СН'!$G$24</f>
        <v>2480.2978545300002</v>
      </c>
      <c r="D66" s="36">
        <f>SUMIFS(СВЦЭМ!$D$39:$D$782,СВЦЭМ!$A$39:$A$782,$A66,СВЦЭМ!$B$39:$B$782,D$47)+'СЕТ СН'!$G$14+СВЦЭМ!$D$10+'СЕТ СН'!$G$5-'СЕТ СН'!$G$24</f>
        <v>2543.57008189</v>
      </c>
      <c r="E66" s="36">
        <f>SUMIFS(СВЦЭМ!$D$39:$D$782,СВЦЭМ!$A$39:$A$782,$A66,СВЦЭМ!$B$39:$B$782,E$47)+'СЕТ СН'!$G$14+СВЦЭМ!$D$10+'СЕТ СН'!$G$5-'СЕТ СН'!$G$24</f>
        <v>2555.6302946800001</v>
      </c>
      <c r="F66" s="36">
        <f>SUMIFS(СВЦЭМ!$D$39:$D$782,СВЦЭМ!$A$39:$A$782,$A66,СВЦЭМ!$B$39:$B$782,F$47)+'СЕТ СН'!$G$14+СВЦЭМ!$D$10+'СЕТ СН'!$G$5-'СЕТ СН'!$G$24</f>
        <v>2558.2909689399999</v>
      </c>
      <c r="G66" s="36">
        <f>SUMIFS(СВЦЭМ!$D$39:$D$782,СВЦЭМ!$A$39:$A$782,$A66,СВЦЭМ!$B$39:$B$782,G$47)+'СЕТ СН'!$G$14+СВЦЭМ!$D$10+'СЕТ СН'!$G$5-'СЕТ СН'!$G$24</f>
        <v>2551.8891230999998</v>
      </c>
      <c r="H66" s="36">
        <f>SUMIFS(СВЦЭМ!$D$39:$D$782,СВЦЭМ!$A$39:$A$782,$A66,СВЦЭМ!$B$39:$B$782,H$47)+'СЕТ СН'!$G$14+СВЦЭМ!$D$10+'СЕТ СН'!$G$5-'СЕТ СН'!$G$24</f>
        <v>2532.7658998299999</v>
      </c>
      <c r="I66" s="36">
        <f>SUMIFS(СВЦЭМ!$D$39:$D$782,СВЦЭМ!$A$39:$A$782,$A66,СВЦЭМ!$B$39:$B$782,I$47)+'СЕТ СН'!$G$14+СВЦЭМ!$D$10+'СЕТ СН'!$G$5-'СЕТ СН'!$G$24</f>
        <v>2462.31196894</v>
      </c>
      <c r="J66" s="36">
        <f>SUMIFS(СВЦЭМ!$D$39:$D$782,СВЦЭМ!$A$39:$A$782,$A66,СВЦЭМ!$B$39:$B$782,J$47)+'СЕТ СН'!$G$14+СВЦЭМ!$D$10+'СЕТ СН'!$G$5-'СЕТ СН'!$G$24</f>
        <v>2392.09484496</v>
      </c>
      <c r="K66" s="36">
        <f>SUMIFS(СВЦЭМ!$D$39:$D$782,СВЦЭМ!$A$39:$A$782,$A66,СВЦЭМ!$B$39:$B$782,K$47)+'СЕТ СН'!$G$14+СВЦЭМ!$D$10+'СЕТ СН'!$G$5-'СЕТ СН'!$G$24</f>
        <v>2396.5722488699998</v>
      </c>
      <c r="L66" s="36">
        <f>SUMIFS(СВЦЭМ!$D$39:$D$782,СВЦЭМ!$A$39:$A$782,$A66,СВЦЭМ!$B$39:$B$782,L$47)+'СЕТ СН'!$G$14+СВЦЭМ!$D$10+'СЕТ СН'!$G$5-'СЕТ СН'!$G$24</f>
        <v>2422.3973012199999</v>
      </c>
      <c r="M66" s="36">
        <f>SUMIFS(СВЦЭМ!$D$39:$D$782,СВЦЭМ!$A$39:$A$782,$A66,СВЦЭМ!$B$39:$B$782,M$47)+'СЕТ СН'!$G$14+СВЦЭМ!$D$10+'СЕТ СН'!$G$5-'СЕТ СН'!$G$24</f>
        <v>2418.0514458900002</v>
      </c>
      <c r="N66" s="36">
        <f>SUMIFS(СВЦЭМ!$D$39:$D$782,СВЦЭМ!$A$39:$A$782,$A66,СВЦЭМ!$B$39:$B$782,N$47)+'СЕТ СН'!$G$14+СВЦЭМ!$D$10+'СЕТ СН'!$G$5-'СЕТ СН'!$G$24</f>
        <v>2459.0822898299998</v>
      </c>
      <c r="O66" s="36">
        <f>SUMIFS(СВЦЭМ!$D$39:$D$782,СВЦЭМ!$A$39:$A$782,$A66,СВЦЭМ!$B$39:$B$782,O$47)+'СЕТ СН'!$G$14+СВЦЭМ!$D$10+'СЕТ СН'!$G$5-'СЕТ СН'!$G$24</f>
        <v>2503.2787762399998</v>
      </c>
      <c r="P66" s="36">
        <f>SUMIFS(СВЦЭМ!$D$39:$D$782,СВЦЭМ!$A$39:$A$782,$A66,СВЦЭМ!$B$39:$B$782,P$47)+'СЕТ СН'!$G$14+СВЦЭМ!$D$10+'СЕТ СН'!$G$5-'СЕТ СН'!$G$24</f>
        <v>2514.2031927799999</v>
      </c>
      <c r="Q66" s="36">
        <f>SUMIFS(СВЦЭМ!$D$39:$D$782,СВЦЭМ!$A$39:$A$782,$A66,СВЦЭМ!$B$39:$B$782,Q$47)+'СЕТ СН'!$G$14+СВЦЭМ!$D$10+'СЕТ СН'!$G$5-'СЕТ СН'!$G$24</f>
        <v>2516.3154025100002</v>
      </c>
      <c r="R66" s="36">
        <f>SUMIFS(СВЦЭМ!$D$39:$D$782,СВЦЭМ!$A$39:$A$782,$A66,СВЦЭМ!$B$39:$B$782,R$47)+'СЕТ СН'!$G$14+СВЦЭМ!$D$10+'СЕТ СН'!$G$5-'СЕТ СН'!$G$24</f>
        <v>2477.9031137100001</v>
      </c>
      <c r="S66" s="36">
        <f>SUMIFS(СВЦЭМ!$D$39:$D$782,СВЦЭМ!$A$39:$A$782,$A66,СВЦЭМ!$B$39:$B$782,S$47)+'СЕТ СН'!$G$14+СВЦЭМ!$D$10+'СЕТ СН'!$G$5-'СЕТ СН'!$G$24</f>
        <v>2429.5887175600001</v>
      </c>
      <c r="T66" s="36">
        <f>SUMIFS(СВЦЭМ!$D$39:$D$782,СВЦЭМ!$A$39:$A$782,$A66,СВЦЭМ!$B$39:$B$782,T$47)+'СЕТ СН'!$G$14+СВЦЭМ!$D$10+'СЕТ СН'!$G$5-'СЕТ СН'!$G$24</f>
        <v>2397.4361018899999</v>
      </c>
      <c r="U66" s="36">
        <f>SUMIFS(СВЦЭМ!$D$39:$D$782,СВЦЭМ!$A$39:$A$782,$A66,СВЦЭМ!$B$39:$B$782,U$47)+'СЕТ СН'!$G$14+СВЦЭМ!$D$10+'СЕТ СН'!$G$5-'СЕТ СН'!$G$24</f>
        <v>2387.78321035</v>
      </c>
      <c r="V66" s="36">
        <f>SUMIFS(СВЦЭМ!$D$39:$D$782,СВЦЭМ!$A$39:$A$782,$A66,СВЦЭМ!$B$39:$B$782,V$47)+'СЕТ СН'!$G$14+СВЦЭМ!$D$10+'СЕТ СН'!$G$5-'СЕТ СН'!$G$24</f>
        <v>2386.6696100899999</v>
      </c>
      <c r="W66" s="36">
        <f>SUMIFS(СВЦЭМ!$D$39:$D$782,СВЦЭМ!$A$39:$A$782,$A66,СВЦЭМ!$B$39:$B$782,W$47)+'СЕТ СН'!$G$14+СВЦЭМ!$D$10+'СЕТ СН'!$G$5-'СЕТ СН'!$G$24</f>
        <v>2393.11973089</v>
      </c>
      <c r="X66" s="36">
        <f>SUMIFS(СВЦЭМ!$D$39:$D$782,СВЦЭМ!$A$39:$A$782,$A66,СВЦЭМ!$B$39:$B$782,X$47)+'СЕТ СН'!$G$14+СВЦЭМ!$D$10+'СЕТ СН'!$G$5-'СЕТ СН'!$G$24</f>
        <v>2387.51396879</v>
      </c>
      <c r="Y66" s="36">
        <f>SUMIFS(СВЦЭМ!$D$39:$D$782,СВЦЭМ!$A$39:$A$782,$A66,СВЦЭМ!$B$39:$B$782,Y$47)+'СЕТ СН'!$G$14+СВЦЭМ!$D$10+'СЕТ СН'!$G$5-'СЕТ СН'!$G$24</f>
        <v>2404.1549107300002</v>
      </c>
    </row>
    <row r="67" spans="1:26" ht="15.75" x14ac:dyDescent="0.2">
      <c r="A67" s="35">
        <f t="shared" si="1"/>
        <v>44367</v>
      </c>
      <c r="B67" s="36">
        <f>SUMIFS(СВЦЭМ!$D$39:$D$782,СВЦЭМ!$A$39:$A$782,$A67,СВЦЭМ!$B$39:$B$782,B$47)+'СЕТ СН'!$G$14+СВЦЭМ!$D$10+'СЕТ СН'!$G$5-'СЕТ СН'!$G$24</f>
        <v>2461.3382815999998</v>
      </c>
      <c r="C67" s="36">
        <f>SUMIFS(СВЦЭМ!$D$39:$D$782,СВЦЭМ!$A$39:$A$782,$A67,СВЦЭМ!$B$39:$B$782,C$47)+'СЕТ СН'!$G$14+СВЦЭМ!$D$10+'СЕТ СН'!$G$5-'СЕТ СН'!$G$24</f>
        <v>2539.99451443</v>
      </c>
      <c r="D67" s="36">
        <f>SUMIFS(СВЦЭМ!$D$39:$D$782,СВЦЭМ!$A$39:$A$782,$A67,СВЦЭМ!$B$39:$B$782,D$47)+'СЕТ СН'!$G$14+СВЦЭМ!$D$10+'СЕТ СН'!$G$5-'СЕТ СН'!$G$24</f>
        <v>2615.76889394</v>
      </c>
      <c r="E67" s="36">
        <f>SUMIFS(СВЦЭМ!$D$39:$D$782,СВЦЭМ!$A$39:$A$782,$A67,СВЦЭМ!$B$39:$B$782,E$47)+'СЕТ СН'!$G$14+СВЦЭМ!$D$10+'СЕТ СН'!$G$5-'СЕТ СН'!$G$24</f>
        <v>2631.4696338399999</v>
      </c>
      <c r="F67" s="36">
        <f>SUMIFS(СВЦЭМ!$D$39:$D$782,СВЦЭМ!$A$39:$A$782,$A67,СВЦЭМ!$B$39:$B$782,F$47)+'СЕТ СН'!$G$14+СВЦЭМ!$D$10+'СЕТ СН'!$G$5-'СЕТ СН'!$G$24</f>
        <v>2635.7332977900001</v>
      </c>
      <c r="G67" s="36">
        <f>SUMIFS(СВЦЭМ!$D$39:$D$782,СВЦЭМ!$A$39:$A$782,$A67,СВЦЭМ!$B$39:$B$782,G$47)+'СЕТ СН'!$G$14+СВЦЭМ!$D$10+'СЕТ СН'!$G$5-'СЕТ СН'!$G$24</f>
        <v>2632.8490123900001</v>
      </c>
      <c r="H67" s="36">
        <f>SUMIFS(СВЦЭМ!$D$39:$D$782,СВЦЭМ!$A$39:$A$782,$A67,СВЦЭМ!$B$39:$B$782,H$47)+'СЕТ СН'!$G$14+СВЦЭМ!$D$10+'СЕТ СН'!$G$5-'СЕТ СН'!$G$24</f>
        <v>2609.0407086699997</v>
      </c>
      <c r="I67" s="36">
        <f>SUMIFS(СВЦЭМ!$D$39:$D$782,СВЦЭМ!$A$39:$A$782,$A67,СВЦЭМ!$B$39:$B$782,I$47)+'СЕТ СН'!$G$14+СВЦЭМ!$D$10+'СЕТ СН'!$G$5-'СЕТ СН'!$G$24</f>
        <v>2519.40663021</v>
      </c>
      <c r="J67" s="36">
        <f>SUMIFS(СВЦЭМ!$D$39:$D$782,СВЦЭМ!$A$39:$A$782,$A67,СВЦЭМ!$B$39:$B$782,J$47)+'СЕТ СН'!$G$14+СВЦЭМ!$D$10+'СЕТ СН'!$G$5-'СЕТ СН'!$G$24</f>
        <v>2446.3030319300001</v>
      </c>
      <c r="K67" s="36">
        <f>SUMIFS(СВЦЭМ!$D$39:$D$782,СВЦЭМ!$A$39:$A$782,$A67,СВЦЭМ!$B$39:$B$782,K$47)+'СЕТ СН'!$G$14+СВЦЭМ!$D$10+'СЕТ СН'!$G$5-'СЕТ СН'!$G$24</f>
        <v>2418.61820756</v>
      </c>
      <c r="L67" s="36">
        <f>SUMIFS(СВЦЭМ!$D$39:$D$782,СВЦЭМ!$A$39:$A$782,$A67,СВЦЭМ!$B$39:$B$782,L$47)+'СЕТ СН'!$G$14+СВЦЭМ!$D$10+'СЕТ СН'!$G$5-'СЕТ СН'!$G$24</f>
        <v>2435.0115724500001</v>
      </c>
      <c r="M67" s="36">
        <f>SUMIFS(СВЦЭМ!$D$39:$D$782,СВЦЭМ!$A$39:$A$782,$A67,СВЦЭМ!$B$39:$B$782,M$47)+'СЕТ СН'!$G$14+СВЦЭМ!$D$10+'СЕТ СН'!$G$5-'СЕТ СН'!$G$24</f>
        <v>2427.3175905799999</v>
      </c>
      <c r="N67" s="36">
        <f>SUMIFS(СВЦЭМ!$D$39:$D$782,СВЦЭМ!$A$39:$A$782,$A67,СВЦЭМ!$B$39:$B$782,N$47)+'СЕТ СН'!$G$14+СВЦЭМ!$D$10+'СЕТ СН'!$G$5-'СЕТ СН'!$G$24</f>
        <v>2466.5217677999999</v>
      </c>
      <c r="O67" s="36">
        <f>SUMIFS(СВЦЭМ!$D$39:$D$782,СВЦЭМ!$A$39:$A$782,$A67,СВЦЭМ!$B$39:$B$782,O$47)+'СЕТ СН'!$G$14+СВЦЭМ!$D$10+'СЕТ СН'!$G$5-'СЕТ СН'!$G$24</f>
        <v>2500.9941119300001</v>
      </c>
      <c r="P67" s="36">
        <f>SUMIFS(СВЦЭМ!$D$39:$D$782,СВЦЭМ!$A$39:$A$782,$A67,СВЦЭМ!$B$39:$B$782,P$47)+'СЕТ СН'!$G$14+СВЦЭМ!$D$10+'СЕТ СН'!$G$5-'СЕТ СН'!$G$24</f>
        <v>2511.5060946799999</v>
      </c>
      <c r="Q67" s="36">
        <f>SUMIFS(СВЦЭМ!$D$39:$D$782,СВЦЭМ!$A$39:$A$782,$A67,СВЦЭМ!$B$39:$B$782,Q$47)+'СЕТ СН'!$G$14+СВЦЭМ!$D$10+'СЕТ СН'!$G$5-'СЕТ СН'!$G$24</f>
        <v>2515.5760338700002</v>
      </c>
      <c r="R67" s="36">
        <f>SUMIFS(СВЦЭМ!$D$39:$D$782,СВЦЭМ!$A$39:$A$782,$A67,СВЦЭМ!$B$39:$B$782,R$47)+'СЕТ СН'!$G$14+СВЦЭМ!$D$10+'СЕТ СН'!$G$5-'СЕТ СН'!$G$24</f>
        <v>2491.93839983</v>
      </c>
      <c r="S67" s="36">
        <f>SUMIFS(СВЦЭМ!$D$39:$D$782,СВЦЭМ!$A$39:$A$782,$A67,СВЦЭМ!$B$39:$B$782,S$47)+'СЕТ СН'!$G$14+СВЦЭМ!$D$10+'СЕТ СН'!$G$5-'СЕТ СН'!$G$24</f>
        <v>2444.9089933</v>
      </c>
      <c r="T67" s="36">
        <f>SUMIFS(СВЦЭМ!$D$39:$D$782,СВЦЭМ!$A$39:$A$782,$A67,СВЦЭМ!$B$39:$B$782,T$47)+'СЕТ СН'!$G$14+СВЦЭМ!$D$10+'СЕТ СН'!$G$5-'СЕТ СН'!$G$24</f>
        <v>2423.3444834500001</v>
      </c>
      <c r="U67" s="36">
        <f>SUMIFS(СВЦЭМ!$D$39:$D$782,СВЦЭМ!$A$39:$A$782,$A67,СВЦЭМ!$B$39:$B$782,U$47)+'СЕТ СН'!$G$14+СВЦЭМ!$D$10+'СЕТ СН'!$G$5-'СЕТ СН'!$G$24</f>
        <v>2393.2001595800002</v>
      </c>
      <c r="V67" s="36">
        <f>SUMIFS(СВЦЭМ!$D$39:$D$782,СВЦЭМ!$A$39:$A$782,$A67,СВЦЭМ!$B$39:$B$782,V$47)+'СЕТ СН'!$G$14+СВЦЭМ!$D$10+'СЕТ СН'!$G$5-'СЕТ СН'!$G$24</f>
        <v>2382.3177533500002</v>
      </c>
      <c r="W67" s="36">
        <f>SUMIFS(СВЦЭМ!$D$39:$D$782,СВЦЭМ!$A$39:$A$782,$A67,СВЦЭМ!$B$39:$B$782,W$47)+'СЕТ СН'!$G$14+СВЦЭМ!$D$10+'СЕТ СН'!$G$5-'СЕТ СН'!$G$24</f>
        <v>2399.3627562699999</v>
      </c>
      <c r="X67" s="36">
        <f>SUMIFS(СВЦЭМ!$D$39:$D$782,СВЦЭМ!$A$39:$A$782,$A67,СВЦЭМ!$B$39:$B$782,X$47)+'СЕТ СН'!$G$14+СВЦЭМ!$D$10+'СЕТ СН'!$G$5-'СЕТ СН'!$G$24</f>
        <v>2382.47755104</v>
      </c>
      <c r="Y67" s="36">
        <f>SUMIFS(СВЦЭМ!$D$39:$D$782,СВЦЭМ!$A$39:$A$782,$A67,СВЦЭМ!$B$39:$B$782,Y$47)+'СЕТ СН'!$G$14+СВЦЭМ!$D$10+'СЕТ СН'!$G$5-'СЕТ СН'!$G$24</f>
        <v>2389.0393821299999</v>
      </c>
    </row>
    <row r="68" spans="1:26" ht="15.75" x14ac:dyDescent="0.2">
      <c r="A68" s="35">
        <f t="shared" si="1"/>
        <v>44368</v>
      </c>
      <c r="B68" s="36">
        <f>SUMIFS(СВЦЭМ!$D$39:$D$782,СВЦЭМ!$A$39:$A$782,$A68,СВЦЭМ!$B$39:$B$782,B$47)+'СЕТ СН'!$G$14+СВЦЭМ!$D$10+'СЕТ СН'!$G$5-'СЕТ СН'!$G$24</f>
        <v>2487.6435471099999</v>
      </c>
      <c r="C68" s="36">
        <f>SUMIFS(СВЦЭМ!$D$39:$D$782,СВЦЭМ!$A$39:$A$782,$A68,СВЦЭМ!$B$39:$B$782,C$47)+'СЕТ СН'!$G$14+СВЦЭМ!$D$10+'СЕТ СН'!$G$5-'СЕТ СН'!$G$24</f>
        <v>2562.91524424</v>
      </c>
      <c r="D68" s="36">
        <f>SUMIFS(СВЦЭМ!$D$39:$D$782,СВЦЭМ!$A$39:$A$782,$A68,СВЦЭМ!$B$39:$B$782,D$47)+'СЕТ СН'!$G$14+СВЦЭМ!$D$10+'СЕТ СН'!$G$5-'СЕТ СН'!$G$24</f>
        <v>2615.80519129</v>
      </c>
      <c r="E68" s="36">
        <f>SUMIFS(СВЦЭМ!$D$39:$D$782,СВЦЭМ!$A$39:$A$782,$A68,СВЦЭМ!$B$39:$B$782,E$47)+'СЕТ СН'!$G$14+СВЦЭМ!$D$10+'СЕТ СН'!$G$5-'СЕТ СН'!$G$24</f>
        <v>2628.85282491</v>
      </c>
      <c r="F68" s="36">
        <f>SUMIFS(СВЦЭМ!$D$39:$D$782,СВЦЭМ!$A$39:$A$782,$A68,СВЦЭМ!$B$39:$B$782,F$47)+'СЕТ СН'!$G$14+СВЦЭМ!$D$10+'СЕТ СН'!$G$5-'СЕТ СН'!$G$24</f>
        <v>2630.3340057300002</v>
      </c>
      <c r="G68" s="36">
        <f>SUMIFS(СВЦЭМ!$D$39:$D$782,СВЦЭМ!$A$39:$A$782,$A68,СВЦЭМ!$B$39:$B$782,G$47)+'СЕТ СН'!$G$14+СВЦЭМ!$D$10+'СЕТ СН'!$G$5-'СЕТ СН'!$G$24</f>
        <v>2629.9047055299998</v>
      </c>
      <c r="H68" s="36">
        <f>SUMIFS(СВЦЭМ!$D$39:$D$782,СВЦЭМ!$A$39:$A$782,$A68,СВЦЭМ!$B$39:$B$782,H$47)+'СЕТ СН'!$G$14+СВЦЭМ!$D$10+'СЕТ СН'!$G$5-'СЕТ СН'!$G$24</f>
        <v>2582.0009852900002</v>
      </c>
      <c r="I68" s="36">
        <f>SUMIFS(СВЦЭМ!$D$39:$D$782,СВЦЭМ!$A$39:$A$782,$A68,СВЦЭМ!$B$39:$B$782,I$47)+'СЕТ СН'!$G$14+СВЦЭМ!$D$10+'СЕТ СН'!$G$5-'СЕТ СН'!$G$24</f>
        <v>2511.9975352599999</v>
      </c>
      <c r="J68" s="36">
        <f>SUMIFS(СВЦЭМ!$D$39:$D$782,СВЦЭМ!$A$39:$A$782,$A68,СВЦЭМ!$B$39:$B$782,J$47)+'СЕТ СН'!$G$14+СВЦЭМ!$D$10+'СЕТ СН'!$G$5-'СЕТ СН'!$G$24</f>
        <v>2442.5213185500002</v>
      </c>
      <c r="K68" s="36">
        <f>SUMIFS(СВЦЭМ!$D$39:$D$782,СВЦЭМ!$A$39:$A$782,$A68,СВЦЭМ!$B$39:$B$782,K$47)+'СЕТ СН'!$G$14+СВЦЭМ!$D$10+'СЕТ СН'!$G$5-'СЕТ СН'!$G$24</f>
        <v>2431.15830912</v>
      </c>
      <c r="L68" s="36">
        <f>SUMIFS(СВЦЭМ!$D$39:$D$782,СВЦЭМ!$A$39:$A$782,$A68,СВЦЭМ!$B$39:$B$782,L$47)+'СЕТ СН'!$G$14+СВЦЭМ!$D$10+'СЕТ СН'!$G$5-'СЕТ СН'!$G$24</f>
        <v>2442.4762254299999</v>
      </c>
      <c r="M68" s="36">
        <f>SUMIFS(СВЦЭМ!$D$39:$D$782,СВЦЭМ!$A$39:$A$782,$A68,СВЦЭМ!$B$39:$B$782,M$47)+'СЕТ СН'!$G$14+СВЦЭМ!$D$10+'СЕТ СН'!$G$5-'СЕТ СН'!$G$24</f>
        <v>2437.99348624</v>
      </c>
      <c r="N68" s="36">
        <f>SUMIFS(СВЦЭМ!$D$39:$D$782,СВЦЭМ!$A$39:$A$782,$A68,СВЦЭМ!$B$39:$B$782,N$47)+'СЕТ СН'!$G$14+СВЦЭМ!$D$10+'СЕТ СН'!$G$5-'СЕТ СН'!$G$24</f>
        <v>2485.89704635</v>
      </c>
      <c r="O68" s="36">
        <f>SUMIFS(СВЦЭМ!$D$39:$D$782,СВЦЭМ!$A$39:$A$782,$A68,СВЦЭМ!$B$39:$B$782,O$47)+'СЕТ СН'!$G$14+СВЦЭМ!$D$10+'СЕТ СН'!$G$5-'СЕТ СН'!$G$24</f>
        <v>2512.6984518300001</v>
      </c>
      <c r="P68" s="36">
        <f>SUMIFS(СВЦЭМ!$D$39:$D$782,СВЦЭМ!$A$39:$A$782,$A68,СВЦЭМ!$B$39:$B$782,P$47)+'СЕТ СН'!$G$14+СВЦЭМ!$D$10+'СЕТ СН'!$G$5-'СЕТ СН'!$G$24</f>
        <v>2520.1156737199999</v>
      </c>
      <c r="Q68" s="36">
        <f>SUMIFS(СВЦЭМ!$D$39:$D$782,СВЦЭМ!$A$39:$A$782,$A68,СВЦЭМ!$B$39:$B$782,Q$47)+'СЕТ СН'!$G$14+СВЦЭМ!$D$10+'СЕТ СН'!$G$5-'СЕТ СН'!$G$24</f>
        <v>2524.5837935999998</v>
      </c>
      <c r="R68" s="36">
        <f>SUMIFS(СВЦЭМ!$D$39:$D$782,СВЦЭМ!$A$39:$A$782,$A68,СВЦЭМ!$B$39:$B$782,R$47)+'СЕТ СН'!$G$14+СВЦЭМ!$D$10+'СЕТ СН'!$G$5-'СЕТ СН'!$G$24</f>
        <v>2499.1705102699998</v>
      </c>
      <c r="S68" s="36">
        <f>SUMIFS(СВЦЭМ!$D$39:$D$782,СВЦЭМ!$A$39:$A$782,$A68,СВЦЭМ!$B$39:$B$782,S$47)+'СЕТ СН'!$G$14+СВЦЭМ!$D$10+'СЕТ СН'!$G$5-'СЕТ СН'!$G$24</f>
        <v>2496.7372815399999</v>
      </c>
      <c r="T68" s="36">
        <f>SUMIFS(СВЦЭМ!$D$39:$D$782,СВЦЭМ!$A$39:$A$782,$A68,СВЦЭМ!$B$39:$B$782,T$47)+'СЕТ СН'!$G$14+СВЦЭМ!$D$10+'СЕТ СН'!$G$5-'СЕТ СН'!$G$24</f>
        <v>2529.7055914600001</v>
      </c>
      <c r="U68" s="36">
        <f>SUMIFS(СВЦЭМ!$D$39:$D$782,СВЦЭМ!$A$39:$A$782,$A68,СВЦЭМ!$B$39:$B$782,U$47)+'СЕТ СН'!$G$14+СВЦЭМ!$D$10+'СЕТ СН'!$G$5-'СЕТ СН'!$G$24</f>
        <v>2495.71172123</v>
      </c>
      <c r="V68" s="36">
        <f>SUMIFS(СВЦЭМ!$D$39:$D$782,СВЦЭМ!$A$39:$A$782,$A68,СВЦЭМ!$B$39:$B$782,V$47)+'СЕТ СН'!$G$14+СВЦЭМ!$D$10+'СЕТ СН'!$G$5-'СЕТ СН'!$G$24</f>
        <v>2460.51637317</v>
      </c>
      <c r="W68" s="36">
        <f>SUMIFS(СВЦЭМ!$D$39:$D$782,СВЦЭМ!$A$39:$A$782,$A68,СВЦЭМ!$B$39:$B$782,W$47)+'СЕТ СН'!$G$14+СВЦЭМ!$D$10+'СЕТ СН'!$G$5-'СЕТ СН'!$G$24</f>
        <v>2470.3729452500002</v>
      </c>
      <c r="X68" s="36">
        <f>SUMIFS(СВЦЭМ!$D$39:$D$782,СВЦЭМ!$A$39:$A$782,$A68,СВЦЭМ!$B$39:$B$782,X$47)+'СЕТ СН'!$G$14+СВЦЭМ!$D$10+'СЕТ СН'!$G$5-'СЕТ СН'!$G$24</f>
        <v>2446.8999440399998</v>
      </c>
      <c r="Y68" s="36">
        <f>SUMIFS(СВЦЭМ!$D$39:$D$782,СВЦЭМ!$A$39:$A$782,$A68,СВЦЭМ!$B$39:$B$782,Y$47)+'СЕТ СН'!$G$14+СВЦЭМ!$D$10+'СЕТ СН'!$G$5-'СЕТ СН'!$G$24</f>
        <v>2417.9721905300003</v>
      </c>
    </row>
    <row r="69" spans="1:26" ht="15.75" x14ac:dyDescent="0.2">
      <c r="A69" s="35">
        <f t="shared" si="1"/>
        <v>44369</v>
      </c>
      <c r="B69" s="36">
        <f>SUMIFS(СВЦЭМ!$D$39:$D$782,СВЦЭМ!$A$39:$A$782,$A69,СВЦЭМ!$B$39:$B$782,B$47)+'СЕТ СН'!$G$14+СВЦЭМ!$D$10+'СЕТ СН'!$G$5-'СЕТ СН'!$G$24</f>
        <v>2523.6939525899998</v>
      </c>
      <c r="C69" s="36">
        <f>SUMIFS(СВЦЭМ!$D$39:$D$782,СВЦЭМ!$A$39:$A$782,$A69,СВЦЭМ!$B$39:$B$782,C$47)+'СЕТ СН'!$G$14+СВЦЭМ!$D$10+'СЕТ СН'!$G$5-'СЕТ СН'!$G$24</f>
        <v>2604.4550228600001</v>
      </c>
      <c r="D69" s="36">
        <f>SUMIFS(СВЦЭМ!$D$39:$D$782,СВЦЭМ!$A$39:$A$782,$A69,СВЦЭМ!$B$39:$B$782,D$47)+'СЕТ СН'!$G$14+СВЦЭМ!$D$10+'СЕТ СН'!$G$5-'СЕТ СН'!$G$24</f>
        <v>2667.5452294799998</v>
      </c>
      <c r="E69" s="36">
        <f>SUMIFS(СВЦЭМ!$D$39:$D$782,СВЦЭМ!$A$39:$A$782,$A69,СВЦЭМ!$B$39:$B$782,E$47)+'СЕТ СН'!$G$14+СВЦЭМ!$D$10+'СЕТ СН'!$G$5-'СЕТ СН'!$G$24</f>
        <v>2662.0277837399999</v>
      </c>
      <c r="F69" s="36">
        <f>SUMIFS(СВЦЭМ!$D$39:$D$782,СВЦЭМ!$A$39:$A$782,$A69,СВЦЭМ!$B$39:$B$782,F$47)+'СЕТ СН'!$G$14+СВЦЭМ!$D$10+'СЕТ СН'!$G$5-'СЕТ СН'!$G$24</f>
        <v>2657.9501776799998</v>
      </c>
      <c r="G69" s="36">
        <f>SUMIFS(СВЦЭМ!$D$39:$D$782,СВЦЭМ!$A$39:$A$782,$A69,СВЦЭМ!$B$39:$B$782,G$47)+'СЕТ СН'!$G$14+СВЦЭМ!$D$10+'СЕТ СН'!$G$5-'СЕТ СН'!$G$24</f>
        <v>2660.1779163400001</v>
      </c>
      <c r="H69" s="36">
        <f>SUMIFS(СВЦЭМ!$D$39:$D$782,СВЦЭМ!$A$39:$A$782,$A69,СВЦЭМ!$B$39:$B$782,H$47)+'СЕТ СН'!$G$14+СВЦЭМ!$D$10+'СЕТ СН'!$G$5-'СЕТ СН'!$G$24</f>
        <v>2633.5440075900001</v>
      </c>
      <c r="I69" s="36">
        <f>SUMIFS(СВЦЭМ!$D$39:$D$782,СВЦЭМ!$A$39:$A$782,$A69,СВЦЭМ!$B$39:$B$782,I$47)+'СЕТ СН'!$G$14+СВЦЭМ!$D$10+'СЕТ СН'!$G$5-'СЕТ СН'!$G$24</f>
        <v>2529.5910106399997</v>
      </c>
      <c r="J69" s="36">
        <f>SUMIFS(СВЦЭМ!$D$39:$D$782,СВЦЭМ!$A$39:$A$782,$A69,СВЦЭМ!$B$39:$B$782,J$47)+'СЕТ СН'!$G$14+СВЦЭМ!$D$10+'СЕТ СН'!$G$5-'СЕТ СН'!$G$24</f>
        <v>2451.4213649200001</v>
      </c>
      <c r="K69" s="36">
        <f>SUMIFS(СВЦЭМ!$D$39:$D$782,СВЦЭМ!$A$39:$A$782,$A69,СВЦЭМ!$B$39:$B$782,K$47)+'СЕТ СН'!$G$14+СВЦЭМ!$D$10+'СЕТ СН'!$G$5-'СЕТ СН'!$G$24</f>
        <v>2477.3954192000001</v>
      </c>
      <c r="L69" s="36">
        <f>SUMIFS(СВЦЭМ!$D$39:$D$782,СВЦЭМ!$A$39:$A$782,$A69,СВЦЭМ!$B$39:$B$782,L$47)+'СЕТ СН'!$G$14+СВЦЭМ!$D$10+'СЕТ СН'!$G$5-'СЕТ СН'!$G$24</f>
        <v>2485.7020346600002</v>
      </c>
      <c r="M69" s="36">
        <f>SUMIFS(СВЦЭМ!$D$39:$D$782,СВЦЭМ!$A$39:$A$782,$A69,СВЦЭМ!$B$39:$B$782,M$47)+'СЕТ СН'!$G$14+СВЦЭМ!$D$10+'СЕТ СН'!$G$5-'СЕТ СН'!$G$24</f>
        <v>2485.7123055800002</v>
      </c>
      <c r="N69" s="36">
        <f>SUMIFS(СВЦЭМ!$D$39:$D$782,СВЦЭМ!$A$39:$A$782,$A69,СВЦЭМ!$B$39:$B$782,N$47)+'СЕТ СН'!$G$14+СВЦЭМ!$D$10+'СЕТ СН'!$G$5-'СЕТ СН'!$G$24</f>
        <v>2529.82834637</v>
      </c>
      <c r="O69" s="36">
        <f>SUMIFS(СВЦЭМ!$D$39:$D$782,СВЦЭМ!$A$39:$A$782,$A69,СВЦЭМ!$B$39:$B$782,O$47)+'СЕТ СН'!$G$14+СВЦЭМ!$D$10+'СЕТ СН'!$G$5-'СЕТ СН'!$G$24</f>
        <v>2566.2848165599999</v>
      </c>
      <c r="P69" s="36">
        <f>SUMIFS(СВЦЭМ!$D$39:$D$782,СВЦЭМ!$A$39:$A$782,$A69,СВЦЭМ!$B$39:$B$782,P$47)+'СЕТ СН'!$G$14+СВЦЭМ!$D$10+'СЕТ СН'!$G$5-'СЕТ СН'!$G$24</f>
        <v>2574.0722768599999</v>
      </c>
      <c r="Q69" s="36">
        <f>SUMIFS(СВЦЭМ!$D$39:$D$782,СВЦЭМ!$A$39:$A$782,$A69,СВЦЭМ!$B$39:$B$782,Q$47)+'СЕТ СН'!$G$14+СВЦЭМ!$D$10+'СЕТ СН'!$G$5-'СЕТ СН'!$G$24</f>
        <v>2580.5538089900001</v>
      </c>
      <c r="R69" s="36">
        <f>SUMIFS(СВЦЭМ!$D$39:$D$782,СВЦЭМ!$A$39:$A$782,$A69,СВЦЭМ!$B$39:$B$782,R$47)+'СЕТ СН'!$G$14+СВЦЭМ!$D$10+'СЕТ СН'!$G$5-'СЕТ СН'!$G$24</f>
        <v>2552.06719135</v>
      </c>
      <c r="S69" s="36">
        <f>SUMIFS(СВЦЭМ!$D$39:$D$782,СВЦЭМ!$A$39:$A$782,$A69,СВЦЭМ!$B$39:$B$782,S$47)+'СЕТ СН'!$G$14+СВЦЭМ!$D$10+'СЕТ СН'!$G$5-'СЕТ СН'!$G$24</f>
        <v>2506.9617015200001</v>
      </c>
      <c r="T69" s="36">
        <f>SUMIFS(СВЦЭМ!$D$39:$D$782,СВЦЭМ!$A$39:$A$782,$A69,СВЦЭМ!$B$39:$B$782,T$47)+'СЕТ СН'!$G$14+СВЦЭМ!$D$10+'СЕТ СН'!$G$5-'СЕТ СН'!$G$24</f>
        <v>2497.8443284200002</v>
      </c>
      <c r="U69" s="36">
        <f>SUMIFS(СВЦЭМ!$D$39:$D$782,СВЦЭМ!$A$39:$A$782,$A69,СВЦЭМ!$B$39:$B$782,U$47)+'СЕТ СН'!$G$14+СВЦЭМ!$D$10+'СЕТ СН'!$G$5-'СЕТ СН'!$G$24</f>
        <v>2501.3927738699999</v>
      </c>
      <c r="V69" s="36">
        <f>SUMIFS(СВЦЭМ!$D$39:$D$782,СВЦЭМ!$A$39:$A$782,$A69,СВЦЭМ!$B$39:$B$782,V$47)+'СЕТ СН'!$G$14+СВЦЭМ!$D$10+'СЕТ СН'!$G$5-'СЕТ СН'!$G$24</f>
        <v>2519.2882429900001</v>
      </c>
      <c r="W69" s="36">
        <f>SUMIFS(СВЦЭМ!$D$39:$D$782,СВЦЭМ!$A$39:$A$782,$A69,СВЦЭМ!$B$39:$B$782,W$47)+'СЕТ СН'!$G$14+СВЦЭМ!$D$10+'СЕТ СН'!$G$5-'СЕТ СН'!$G$24</f>
        <v>2530.4018513800002</v>
      </c>
      <c r="X69" s="36">
        <f>SUMIFS(СВЦЭМ!$D$39:$D$782,СВЦЭМ!$A$39:$A$782,$A69,СВЦЭМ!$B$39:$B$782,X$47)+'СЕТ СН'!$G$14+СВЦЭМ!$D$10+'СЕТ СН'!$G$5-'СЕТ СН'!$G$24</f>
        <v>2509.8168915799997</v>
      </c>
      <c r="Y69" s="36">
        <f>SUMIFS(СВЦЭМ!$D$39:$D$782,СВЦЭМ!$A$39:$A$782,$A69,СВЦЭМ!$B$39:$B$782,Y$47)+'СЕТ СН'!$G$14+СВЦЭМ!$D$10+'СЕТ СН'!$G$5-'СЕТ СН'!$G$24</f>
        <v>2494.1694616899999</v>
      </c>
    </row>
    <row r="70" spans="1:26" ht="15.75" x14ac:dyDescent="0.2">
      <c r="A70" s="35">
        <f t="shared" si="1"/>
        <v>44370</v>
      </c>
      <c r="B70" s="36">
        <f>SUMIFS(СВЦЭМ!$D$39:$D$782,СВЦЭМ!$A$39:$A$782,$A70,СВЦЭМ!$B$39:$B$782,B$47)+'СЕТ СН'!$G$14+СВЦЭМ!$D$10+'СЕТ СН'!$G$5-'СЕТ СН'!$G$24</f>
        <v>2590.4033347499999</v>
      </c>
      <c r="C70" s="36">
        <f>SUMIFS(СВЦЭМ!$D$39:$D$782,СВЦЭМ!$A$39:$A$782,$A70,СВЦЭМ!$B$39:$B$782,C$47)+'СЕТ СН'!$G$14+СВЦЭМ!$D$10+'СЕТ СН'!$G$5-'СЕТ СН'!$G$24</f>
        <v>2693.0634785000002</v>
      </c>
      <c r="D70" s="36">
        <f>SUMIFS(СВЦЭМ!$D$39:$D$782,СВЦЭМ!$A$39:$A$782,$A70,СВЦЭМ!$B$39:$B$782,D$47)+'СЕТ СН'!$G$14+СВЦЭМ!$D$10+'СЕТ СН'!$G$5-'СЕТ СН'!$G$24</f>
        <v>2732.14937689</v>
      </c>
      <c r="E70" s="36">
        <f>SUMIFS(СВЦЭМ!$D$39:$D$782,СВЦЭМ!$A$39:$A$782,$A70,СВЦЭМ!$B$39:$B$782,E$47)+'СЕТ СН'!$G$14+СВЦЭМ!$D$10+'СЕТ СН'!$G$5-'СЕТ СН'!$G$24</f>
        <v>2726.9480869399999</v>
      </c>
      <c r="F70" s="36">
        <f>SUMIFS(СВЦЭМ!$D$39:$D$782,СВЦЭМ!$A$39:$A$782,$A70,СВЦЭМ!$B$39:$B$782,F$47)+'СЕТ СН'!$G$14+СВЦЭМ!$D$10+'СЕТ СН'!$G$5-'СЕТ СН'!$G$24</f>
        <v>2724.98745852</v>
      </c>
      <c r="G70" s="36">
        <f>SUMIFS(СВЦЭМ!$D$39:$D$782,СВЦЭМ!$A$39:$A$782,$A70,СВЦЭМ!$B$39:$B$782,G$47)+'СЕТ СН'!$G$14+СВЦЭМ!$D$10+'СЕТ СН'!$G$5-'СЕТ СН'!$G$24</f>
        <v>2727.9163631900001</v>
      </c>
      <c r="H70" s="36">
        <f>SUMIFS(СВЦЭМ!$D$39:$D$782,СВЦЭМ!$A$39:$A$782,$A70,СВЦЭМ!$B$39:$B$782,H$47)+'СЕТ СН'!$G$14+СВЦЭМ!$D$10+'СЕТ СН'!$G$5-'СЕТ СН'!$G$24</f>
        <v>2734.1345101699999</v>
      </c>
      <c r="I70" s="36">
        <f>SUMIFS(СВЦЭМ!$D$39:$D$782,СВЦЭМ!$A$39:$A$782,$A70,СВЦЭМ!$B$39:$B$782,I$47)+'СЕТ СН'!$G$14+СВЦЭМ!$D$10+'СЕТ СН'!$G$5-'СЕТ СН'!$G$24</f>
        <v>2652.5771631799998</v>
      </c>
      <c r="J70" s="36">
        <f>SUMIFS(СВЦЭМ!$D$39:$D$782,СВЦЭМ!$A$39:$A$782,$A70,СВЦЭМ!$B$39:$B$782,J$47)+'СЕТ СН'!$G$14+СВЦЭМ!$D$10+'СЕТ СН'!$G$5-'СЕТ СН'!$G$24</f>
        <v>2560.62016834</v>
      </c>
      <c r="K70" s="36">
        <f>SUMIFS(СВЦЭМ!$D$39:$D$782,СВЦЭМ!$A$39:$A$782,$A70,СВЦЭМ!$B$39:$B$782,K$47)+'СЕТ СН'!$G$14+СВЦЭМ!$D$10+'СЕТ СН'!$G$5-'СЕТ СН'!$G$24</f>
        <v>2534.8556611899999</v>
      </c>
      <c r="L70" s="36">
        <f>SUMIFS(СВЦЭМ!$D$39:$D$782,СВЦЭМ!$A$39:$A$782,$A70,СВЦЭМ!$B$39:$B$782,L$47)+'СЕТ СН'!$G$14+СВЦЭМ!$D$10+'СЕТ СН'!$G$5-'СЕТ СН'!$G$24</f>
        <v>2551.80068772</v>
      </c>
      <c r="M70" s="36">
        <f>SUMIFS(СВЦЭМ!$D$39:$D$782,СВЦЭМ!$A$39:$A$782,$A70,СВЦЭМ!$B$39:$B$782,M$47)+'СЕТ СН'!$G$14+СВЦЭМ!$D$10+'СЕТ СН'!$G$5-'СЕТ СН'!$G$24</f>
        <v>2547.7184026899999</v>
      </c>
      <c r="N70" s="36">
        <f>SUMIFS(СВЦЭМ!$D$39:$D$782,СВЦЭМ!$A$39:$A$782,$A70,СВЦЭМ!$B$39:$B$782,N$47)+'СЕТ СН'!$G$14+СВЦЭМ!$D$10+'СЕТ СН'!$G$5-'СЕТ СН'!$G$24</f>
        <v>2605.5674885899998</v>
      </c>
      <c r="O70" s="36">
        <f>SUMIFS(СВЦЭМ!$D$39:$D$782,СВЦЭМ!$A$39:$A$782,$A70,СВЦЭМ!$B$39:$B$782,O$47)+'СЕТ СН'!$G$14+СВЦЭМ!$D$10+'СЕТ СН'!$G$5-'СЕТ СН'!$G$24</f>
        <v>2649.24826218</v>
      </c>
      <c r="P70" s="36">
        <f>SUMIFS(СВЦЭМ!$D$39:$D$782,СВЦЭМ!$A$39:$A$782,$A70,СВЦЭМ!$B$39:$B$782,P$47)+'СЕТ СН'!$G$14+СВЦЭМ!$D$10+'СЕТ СН'!$G$5-'СЕТ СН'!$G$24</f>
        <v>2658.0482006699999</v>
      </c>
      <c r="Q70" s="36">
        <f>SUMIFS(СВЦЭМ!$D$39:$D$782,СВЦЭМ!$A$39:$A$782,$A70,СВЦЭМ!$B$39:$B$782,Q$47)+'СЕТ СН'!$G$14+СВЦЭМ!$D$10+'СЕТ СН'!$G$5-'СЕТ СН'!$G$24</f>
        <v>2670.22588541</v>
      </c>
      <c r="R70" s="36">
        <f>SUMIFS(СВЦЭМ!$D$39:$D$782,СВЦЭМ!$A$39:$A$782,$A70,СВЦЭМ!$B$39:$B$782,R$47)+'СЕТ СН'!$G$14+СВЦЭМ!$D$10+'СЕТ СН'!$G$5-'СЕТ СН'!$G$24</f>
        <v>2626.6320714100002</v>
      </c>
      <c r="S70" s="36">
        <f>SUMIFS(СВЦЭМ!$D$39:$D$782,СВЦЭМ!$A$39:$A$782,$A70,СВЦЭМ!$B$39:$B$782,S$47)+'СЕТ СН'!$G$14+СВЦЭМ!$D$10+'СЕТ СН'!$G$5-'СЕТ СН'!$G$24</f>
        <v>2571.7017153199999</v>
      </c>
      <c r="T70" s="36">
        <f>SUMIFS(СВЦЭМ!$D$39:$D$782,СВЦЭМ!$A$39:$A$782,$A70,СВЦЭМ!$B$39:$B$782,T$47)+'СЕТ СН'!$G$14+СВЦЭМ!$D$10+'СЕТ СН'!$G$5-'СЕТ СН'!$G$24</f>
        <v>2539.1256357299999</v>
      </c>
      <c r="U70" s="36">
        <f>SUMIFS(СВЦЭМ!$D$39:$D$782,СВЦЭМ!$A$39:$A$782,$A70,СВЦЭМ!$B$39:$B$782,U$47)+'СЕТ СН'!$G$14+СВЦЭМ!$D$10+'СЕТ СН'!$G$5-'СЕТ СН'!$G$24</f>
        <v>2541.85276638</v>
      </c>
      <c r="V70" s="36">
        <f>SUMIFS(СВЦЭМ!$D$39:$D$782,СВЦЭМ!$A$39:$A$782,$A70,СВЦЭМ!$B$39:$B$782,V$47)+'СЕТ СН'!$G$14+СВЦЭМ!$D$10+'СЕТ СН'!$G$5-'СЕТ СН'!$G$24</f>
        <v>2557.93062328</v>
      </c>
      <c r="W70" s="36">
        <f>SUMIFS(СВЦЭМ!$D$39:$D$782,СВЦЭМ!$A$39:$A$782,$A70,СВЦЭМ!$B$39:$B$782,W$47)+'СЕТ СН'!$G$14+СВЦЭМ!$D$10+'СЕТ СН'!$G$5-'СЕТ СН'!$G$24</f>
        <v>2567.90763479</v>
      </c>
      <c r="X70" s="36">
        <f>SUMIFS(СВЦЭМ!$D$39:$D$782,СВЦЭМ!$A$39:$A$782,$A70,СВЦЭМ!$B$39:$B$782,X$47)+'СЕТ СН'!$G$14+СВЦЭМ!$D$10+'СЕТ СН'!$G$5-'СЕТ СН'!$G$24</f>
        <v>2548.1117630600002</v>
      </c>
      <c r="Y70" s="36">
        <f>SUMIFS(СВЦЭМ!$D$39:$D$782,СВЦЭМ!$A$39:$A$782,$A70,СВЦЭМ!$B$39:$B$782,Y$47)+'СЕТ СН'!$G$14+СВЦЭМ!$D$10+'СЕТ СН'!$G$5-'СЕТ СН'!$G$24</f>
        <v>2510.6267268800002</v>
      </c>
    </row>
    <row r="71" spans="1:26" ht="15.75" x14ac:dyDescent="0.2">
      <c r="A71" s="35">
        <f t="shared" si="1"/>
        <v>44371</v>
      </c>
      <c r="B71" s="36">
        <f>SUMIFS(СВЦЭМ!$D$39:$D$782,СВЦЭМ!$A$39:$A$782,$A71,СВЦЭМ!$B$39:$B$782,B$47)+'СЕТ СН'!$G$14+СВЦЭМ!$D$10+'СЕТ СН'!$G$5-'СЕТ СН'!$G$24</f>
        <v>2579.3793869800002</v>
      </c>
      <c r="C71" s="36">
        <f>SUMIFS(СВЦЭМ!$D$39:$D$782,СВЦЭМ!$A$39:$A$782,$A71,СВЦЭМ!$B$39:$B$782,C$47)+'СЕТ СН'!$G$14+СВЦЭМ!$D$10+'СЕТ СН'!$G$5-'СЕТ СН'!$G$24</f>
        <v>2683.6059654599999</v>
      </c>
      <c r="D71" s="36">
        <f>SUMIFS(СВЦЭМ!$D$39:$D$782,СВЦЭМ!$A$39:$A$782,$A71,СВЦЭМ!$B$39:$B$782,D$47)+'СЕТ СН'!$G$14+СВЦЭМ!$D$10+'СЕТ СН'!$G$5-'СЕТ СН'!$G$24</f>
        <v>2713.3056333700001</v>
      </c>
      <c r="E71" s="36">
        <f>SUMIFS(СВЦЭМ!$D$39:$D$782,СВЦЭМ!$A$39:$A$782,$A71,СВЦЭМ!$B$39:$B$782,E$47)+'СЕТ СН'!$G$14+СВЦЭМ!$D$10+'СЕТ СН'!$G$5-'СЕТ СН'!$G$24</f>
        <v>2711.10760093</v>
      </c>
      <c r="F71" s="36">
        <f>SUMIFS(СВЦЭМ!$D$39:$D$782,СВЦЭМ!$A$39:$A$782,$A71,СВЦЭМ!$B$39:$B$782,F$47)+'СЕТ СН'!$G$14+СВЦЭМ!$D$10+'СЕТ СН'!$G$5-'СЕТ СН'!$G$24</f>
        <v>2707.2905349399998</v>
      </c>
      <c r="G71" s="36">
        <f>SUMIFS(СВЦЭМ!$D$39:$D$782,СВЦЭМ!$A$39:$A$782,$A71,СВЦЭМ!$B$39:$B$782,G$47)+'СЕТ СН'!$G$14+СВЦЭМ!$D$10+'СЕТ СН'!$G$5-'СЕТ СН'!$G$24</f>
        <v>2716.3523425600001</v>
      </c>
      <c r="H71" s="36">
        <f>SUMIFS(СВЦЭМ!$D$39:$D$782,СВЦЭМ!$A$39:$A$782,$A71,СВЦЭМ!$B$39:$B$782,H$47)+'СЕТ СН'!$G$14+СВЦЭМ!$D$10+'СЕТ СН'!$G$5-'СЕТ СН'!$G$24</f>
        <v>2717.11894936</v>
      </c>
      <c r="I71" s="36">
        <f>SUMIFS(СВЦЭМ!$D$39:$D$782,СВЦЭМ!$A$39:$A$782,$A71,СВЦЭМ!$B$39:$B$782,I$47)+'СЕТ СН'!$G$14+СВЦЭМ!$D$10+'СЕТ СН'!$G$5-'СЕТ СН'!$G$24</f>
        <v>2628.5030911599997</v>
      </c>
      <c r="J71" s="36">
        <f>SUMIFS(СВЦЭМ!$D$39:$D$782,СВЦЭМ!$A$39:$A$782,$A71,СВЦЭМ!$B$39:$B$782,J$47)+'СЕТ СН'!$G$14+СВЦЭМ!$D$10+'СЕТ СН'!$G$5-'СЕТ СН'!$G$24</f>
        <v>2565.7533292799999</v>
      </c>
      <c r="K71" s="36">
        <f>SUMIFS(СВЦЭМ!$D$39:$D$782,СВЦЭМ!$A$39:$A$782,$A71,СВЦЭМ!$B$39:$B$782,K$47)+'СЕТ СН'!$G$14+СВЦЭМ!$D$10+'СЕТ СН'!$G$5-'СЕТ СН'!$G$24</f>
        <v>2575.7618925400002</v>
      </c>
      <c r="L71" s="36">
        <f>SUMIFS(СВЦЭМ!$D$39:$D$782,СВЦЭМ!$A$39:$A$782,$A71,СВЦЭМ!$B$39:$B$782,L$47)+'СЕТ СН'!$G$14+СВЦЭМ!$D$10+'СЕТ СН'!$G$5-'СЕТ СН'!$G$24</f>
        <v>2571.48960588</v>
      </c>
      <c r="M71" s="36">
        <f>SUMIFS(СВЦЭМ!$D$39:$D$782,СВЦЭМ!$A$39:$A$782,$A71,СВЦЭМ!$B$39:$B$782,M$47)+'СЕТ СН'!$G$14+СВЦЭМ!$D$10+'СЕТ СН'!$G$5-'СЕТ СН'!$G$24</f>
        <v>2576.8698306199999</v>
      </c>
      <c r="N71" s="36">
        <f>SUMIFS(СВЦЭМ!$D$39:$D$782,СВЦЭМ!$A$39:$A$782,$A71,СВЦЭМ!$B$39:$B$782,N$47)+'СЕТ СН'!$G$14+СВЦЭМ!$D$10+'СЕТ СН'!$G$5-'СЕТ СН'!$G$24</f>
        <v>2614.2903310500001</v>
      </c>
      <c r="O71" s="36">
        <f>SUMIFS(СВЦЭМ!$D$39:$D$782,СВЦЭМ!$A$39:$A$782,$A71,СВЦЭМ!$B$39:$B$782,O$47)+'СЕТ СН'!$G$14+СВЦЭМ!$D$10+'СЕТ СН'!$G$5-'СЕТ СН'!$G$24</f>
        <v>2677.3146912900002</v>
      </c>
      <c r="P71" s="36">
        <f>SUMIFS(СВЦЭМ!$D$39:$D$782,СВЦЭМ!$A$39:$A$782,$A71,СВЦЭМ!$B$39:$B$782,P$47)+'СЕТ СН'!$G$14+СВЦЭМ!$D$10+'СЕТ СН'!$G$5-'СЕТ СН'!$G$24</f>
        <v>2683.9191324899998</v>
      </c>
      <c r="Q71" s="36">
        <f>SUMIFS(СВЦЭМ!$D$39:$D$782,СВЦЭМ!$A$39:$A$782,$A71,СВЦЭМ!$B$39:$B$782,Q$47)+'СЕТ СН'!$G$14+СВЦЭМ!$D$10+'СЕТ СН'!$G$5-'СЕТ СН'!$G$24</f>
        <v>2679.7709714699999</v>
      </c>
      <c r="R71" s="36">
        <f>SUMIFS(СВЦЭМ!$D$39:$D$782,СВЦЭМ!$A$39:$A$782,$A71,СВЦЭМ!$B$39:$B$782,R$47)+'СЕТ СН'!$G$14+СВЦЭМ!$D$10+'СЕТ СН'!$G$5-'СЕТ СН'!$G$24</f>
        <v>2623.07126126</v>
      </c>
      <c r="S71" s="36">
        <f>SUMIFS(СВЦЭМ!$D$39:$D$782,СВЦЭМ!$A$39:$A$782,$A71,СВЦЭМ!$B$39:$B$782,S$47)+'СЕТ СН'!$G$14+СВЦЭМ!$D$10+'СЕТ СН'!$G$5-'СЕТ СН'!$G$24</f>
        <v>2576.4966737300001</v>
      </c>
      <c r="T71" s="36">
        <f>SUMIFS(СВЦЭМ!$D$39:$D$782,СВЦЭМ!$A$39:$A$782,$A71,СВЦЭМ!$B$39:$B$782,T$47)+'СЕТ СН'!$G$14+СВЦЭМ!$D$10+'СЕТ СН'!$G$5-'СЕТ СН'!$G$24</f>
        <v>2563.8113996100001</v>
      </c>
      <c r="U71" s="36">
        <f>SUMIFS(СВЦЭМ!$D$39:$D$782,СВЦЭМ!$A$39:$A$782,$A71,СВЦЭМ!$B$39:$B$782,U$47)+'СЕТ СН'!$G$14+СВЦЭМ!$D$10+'СЕТ СН'!$G$5-'СЕТ СН'!$G$24</f>
        <v>2571.8816750999999</v>
      </c>
      <c r="V71" s="36">
        <f>SUMIFS(СВЦЭМ!$D$39:$D$782,СВЦЭМ!$A$39:$A$782,$A71,СВЦЭМ!$B$39:$B$782,V$47)+'СЕТ СН'!$G$14+СВЦЭМ!$D$10+'СЕТ СН'!$G$5-'СЕТ СН'!$G$24</f>
        <v>2577.2336804900001</v>
      </c>
      <c r="W71" s="36">
        <f>SUMIFS(СВЦЭМ!$D$39:$D$782,СВЦЭМ!$A$39:$A$782,$A71,СВЦЭМ!$B$39:$B$782,W$47)+'СЕТ СН'!$G$14+СВЦЭМ!$D$10+'СЕТ СН'!$G$5-'СЕТ СН'!$G$24</f>
        <v>2577.1666230800001</v>
      </c>
      <c r="X71" s="36">
        <f>SUMIFS(СВЦЭМ!$D$39:$D$782,СВЦЭМ!$A$39:$A$782,$A71,СВЦЭМ!$B$39:$B$782,X$47)+'СЕТ СН'!$G$14+СВЦЭМ!$D$10+'СЕТ СН'!$G$5-'СЕТ СН'!$G$24</f>
        <v>2569.8034757699997</v>
      </c>
      <c r="Y71" s="36">
        <f>SUMIFS(СВЦЭМ!$D$39:$D$782,СВЦЭМ!$A$39:$A$782,$A71,СВЦЭМ!$B$39:$B$782,Y$47)+'СЕТ СН'!$G$14+СВЦЭМ!$D$10+'СЕТ СН'!$G$5-'СЕТ СН'!$G$24</f>
        <v>2533.9439084300002</v>
      </c>
    </row>
    <row r="72" spans="1:26" ht="15.75" x14ac:dyDescent="0.2">
      <c r="A72" s="35">
        <f t="shared" si="1"/>
        <v>44372</v>
      </c>
      <c r="B72" s="36">
        <f>SUMIFS(СВЦЭМ!$D$39:$D$782,СВЦЭМ!$A$39:$A$782,$A72,СВЦЭМ!$B$39:$B$782,B$47)+'СЕТ СН'!$G$14+СВЦЭМ!$D$10+'СЕТ СН'!$G$5-'СЕТ СН'!$G$24</f>
        <v>2591.06778291</v>
      </c>
      <c r="C72" s="36">
        <f>SUMIFS(СВЦЭМ!$D$39:$D$782,СВЦЭМ!$A$39:$A$782,$A72,СВЦЭМ!$B$39:$B$782,C$47)+'СЕТ СН'!$G$14+СВЦЭМ!$D$10+'СЕТ СН'!$G$5-'СЕТ СН'!$G$24</f>
        <v>2685.42467734</v>
      </c>
      <c r="D72" s="36">
        <f>SUMIFS(СВЦЭМ!$D$39:$D$782,СВЦЭМ!$A$39:$A$782,$A72,СВЦЭМ!$B$39:$B$782,D$47)+'СЕТ СН'!$G$14+СВЦЭМ!$D$10+'СЕТ СН'!$G$5-'СЕТ СН'!$G$24</f>
        <v>2722.7635296099998</v>
      </c>
      <c r="E72" s="36">
        <f>SUMIFS(СВЦЭМ!$D$39:$D$782,СВЦЭМ!$A$39:$A$782,$A72,СВЦЭМ!$B$39:$B$782,E$47)+'СЕТ СН'!$G$14+СВЦЭМ!$D$10+'СЕТ СН'!$G$5-'СЕТ СН'!$G$24</f>
        <v>2719.8424001200001</v>
      </c>
      <c r="F72" s="36">
        <f>SUMIFS(СВЦЭМ!$D$39:$D$782,СВЦЭМ!$A$39:$A$782,$A72,СВЦЭМ!$B$39:$B$782,F$47)+'СЕТ СН'!$G$14+СВЦЭМ!$D$10+'СЕТ СН'!$G$5-'СЕТ СН'!$G$24</f>
        <v>2721.1904483799999</v>
      </c>
      <c r="G72" s="36">
        <f>SUMIFS(СВЦЭМ!$D$39:$D$782,СВЦЭМ!$A$39:$A$782,$A72,СВЦЭМ!$B$39:$B$782,G$47)+'СЕТ СН'!$G$14+СВЦЭМ!$D$10+'СЕТ СН'!$G$5-'СЕТ СН'!$G$24</f>
        <v>2723.1858524700001</v>
      </c>
      <c r="H72" s="36">
        <f>SUMIFS(СВЦЭМ!$D$39:$D$782,СВЦЭМ!$A$39:$A$782,$A72,СВЦЭМ!$B$39:$B$782,H$47)+'СЕТ СН'!$G$14+СВЦЭМ!$D$10+'СЕТ СН'!$G$5-'СЕТ СН'!$G$24</f>
        <v>2722.4213201499997</v>
      </c>
      <c r="I72" s="36">
        <f>SUMIFS(СВЦЭМ!$D$39:$D$782,СВЦЭМ!$A$39:$A$782,$A72,СВЦЭМ!$B$39:$B$782,I$47)+'СЕТ СН'!$G$14+СВЦЭМ!$D$10+'СЕТ СН'!$G$5-'СЕТ СН'!$G$24</f>
        <v>2616.1697935100001</v>
      </c>
      <c r="J72" s="36">
        <f>SUMIFS(СВЦЭМ!$D$39:$D$782,СВЦЭМ!$A$39:$A$782,$A72,СВЦЭМ!$B$39:$B$782,J$47)+'СЕТ СН'!$G$14+СВЦЭМ!$D$10+'СЕТ СН'!$G$5-'СЕТ СН'!$G$24</f>
        <v>2557.24189566</v>
      </c>
      <c r="K72" s="36">
        <f>SUMIFS(СВЦЭМ!$D$39:$D$782,СВЦЭМ!$A$39:$A$782,$A72,СВЦЭМ!$B$39:$B$782,K$47)+'СЕТ СН'!$G$14+СВЦЭМ!$D$10+'СЕТ СН'!$G$5-'СЕТ СН'!$G$24</f>
        <v>2574.3209165899998</v>
      </c>
      <c r="L72" s="36">
        <f>SUMIFS(СВЦЭМ!$D$39:$D$782,СВЦЭМ!$A$39:$A$782,$A72,СВЦЭМ!$B$39:$B$782,L$47)+'СЕТ СН'!$G$14+СВЦЭМ!$D$10+'СЕТ СН'!$G$5-'СЕТ СН'!$G$24</f>
        <v>2567.5682688699999</v>
      </c>
      <c r="M72" s="36">
        <f>SUMIFS(СВЦЭМ!$D$39:$D$782,СВЦЭМ!$A$39:$A$782,$A72,СВЦЭМ!$B$39:$B$782,M$47)+'СЕТ СН'!$G$14+СВЦЭМ!$D$10+'СЕТ СН'!$G$5-'СЕТ СН'!$G$24</f>
        <v>2567.4068181299999</v>
      </c>
      <c r="N72" s="36">
        <f>SUMIFS(СВЦЭМ!$D$39:$D$782,СВЦЭМ!$A$39:$A$782,$A72,СВЦЭМ!$B$39:$B$782,N$47)+'СЕТ СН'!$G$14+СВЦЭМ!$D$10+'СЕТ СН'!$G$5-'СЕТ СН'!$G$24</f>
        <v>2617.85596876</v>
      </c>
      <c r="O72" s="36">
        <f>SUMIFS(СВЦЭМ!$D$39:$D$782,СВЦЭМ!$A$39:$A$782,$A72,СВЦЭМ!$B$39:$B$782,O$47)+'СЕТ СН'!$G$14+СВЦЭМ!$D$10+'СЕТ СН'!$G$5-'СЕТ СН'!$G$24</f>
        <v>2664.1540023699999</v>
      </c>
      <c r="P72" s="36">
        <f>SUMIFS(СВЦЭМ!$D$39:$D$782,СВЦЭМ!$A$39:$A$782,$A72,СВЦЭМ!$B$39:$B$782,P$47)+'СЕТ СН'!$G$14+СВЦЭМ!$D$10+'СЕТ СН'!$G$5-'СЕТ СН'!$G$24</f>
        <v>2671.79669663</v>
      </c>
      <c r="Q72" s="36">
        <f>SUMIFS(СВЦЭМ!$D$39:$D$782,СВЦЭМ!$A$39:$A$782,$A72,СВЦЭМ!$B$39:$B$782,Q$47)+'СЕТ СН'!$G$14+СВЦЭМ!$D$10+'СЕТ СН'!$G$5-'СЕТ СН'!$G$24</f>
        <v>2680.0496327599999</v>
      </c>
      <c r="R72" s="36">
        <f>SUMIFS(СВЦЭМ!$D$39:$D$782,СВЦЭМ!$A$39:$A$782,$A72,СВЦЭМ!$B$39:$B$782,R$47)+'СЕТ СН'!$G$14+СВЦЭМ!$D$10+'СЕТ СН'!$G$5-'СЕТ СН'!$G$24</f>
        <v>2646.2351547200001</v>
      </c>
      <c r="S72" s="36">
        <f>SUMIFS(СВЦЭМ!$D$39:$D$782,СВЦЭМ!$A$39:$A$782,$A72,СВЦЭМ!$B$39:$B$782,S$47)+'СЕТ СН'!$G$14+СВЦЭМ!$D$10+'СЕТ СН'!$G$5-'СЕТ СН'!$G$24</f>
        <v>2578.3204261800001</v>
      </c>
      <c r="T72" s="36">
        <f>SUMIFS(СВЦЭМ!$D$39:$D$782,СВЦЭМ!$A$39:$A$782,$A72,СВЦЭМ!$B$39:$B$782,T$47)+'СЕТ СН'!$G$14+СВЦЭМ!$D$10+'СЕТ СН'!$G$5-'СЕТ СН'!$G$24</f>
        <v>2562.30650277</v>
      </c>
      <c r="U72" s="36">
        <f>SUMIFS(СВЦЭМ!$D$39:$D$782,СВЦЭМ!$A$39:$A$782,$A72,СВЦЭМ!$B$39:$B$782,U$47)+'СЕТ СН'!$G$14+СВЦЭМ!$D$10+'СЕТ СН'!$G$5-'СЕТ СН'!$G$24</f>
        <v>2568.95825694</v>
      </c>
      <c r="V72" s="36">
        <f>SUMIFS(СВЦЭМ!$D$39:$D$782,СВЦЭМ!$A$39:$A$782,$A72,СВЦЭМ!$B$39:$B$782,V$47)+'СЕТ СН'!$G$14+СВЦЭМ!$D$10+'СЕТ СН'!$G$5-'СЕТ СН'!$G$24</f>
        <v>2569.77708618</v>
      </c>
      <c r="W72" s="36">
        <f>SUMIFS(СВЦЭМ!$D$39:$D$782,СВЦЭМ!$A$39:$A$782,$A72,СВЦЭМ!$B$39:$B$782,W$47)+'СЕТ СН'!$G$14+СВЦЭМ!$D$10+'СЕТ СН'!$G$5-'СЕТ СН'!$G$24</f>
        <v>2578.5932077899997</v>
      </c>
      <c r="X72" s="36">
        <f>SUMIFS(СВЦЭМ!$D$39:$D$782,СВЦЭМ!$A$39:$A$782,$A72,СВЦЭМ!$B$39:$B$782,X$47)+'СЕТ СН'!$G$14+СВЦЭМ!$D$10+'СЕТ СН'!$G$5-'СЕТ СН'!$G$24</f>
        <v>2563.0245091100001</v>
      </c>
      <c r="Y72" s="36">
        <f>SUMIFS(СВЦЭМ!$D$39:$D$782,СВЦЭМ!$A$39:$A$782,$A72,СВЦЭМ!$B$39:$B$782,Y$47)+'СЕТ СН'!$G$14+СВЦЭМ!$D$10+'СЕТ СН'!$G$5-'СЕТ СН'!$G$24</f>
        <v>2518.4521676700001</v>
      </c>
    </row>
    <row r="73" spans="1:26" ht="15.75" x14ac:dyDescent="0.2">
      <c r="A73" s="35">
        <f t="shared" si="1"/>
        <v>44373</v>
      </c>
      <c r="B73" s="36">
        <f>SUMIFS(СВЦЭМ!$D$39:$D$782,СВЦЭМ!$A$39:$A$782,$A73,СВЦЭМ!$B$39:$B$782,B$47)+'СЕТ СН'!$G$14+СВЦЭМ!$D$10+'СЕТ СН'!$G$5-'СЕТ СН'!$G$24</f>
        <v>2553.9126854599999</v>
      </c>
      <c r="C73" s="36">
        <f>SUMIFS(СВЦЭМ!$D$39:$D$782,СВЦЭМ!$A$39:$A$782,$A73,СВЦЭМ!$B$39:$B$782,C$47)+'СЕТ СН'!$G$14+СВЦЭМ!$D$10+'СЕТ СН'!$G$5-'СЕТ СН'!$G$24</f>
        <v>2646.5131035300001</v>
      </c>
      <c r="D73" s="36">
        <f>SUMIFS(СВЦЭМ!$D$39:$D$782,СВЦЭМ!$A$39:$A$782,$A73,СВЦЭМ!$B$39:$B$782,D$47)+'СЕТ СН'!$G$14+СВЦЭМ!$D$10+'СЕТ СН'!$G$5-'СЕТ СН'!$G$24</f>
        <v>2663.6012381299997</v>
      </c>
      <c r="E73" s="36">
        <f>SUMIFS(СВЦЭМ!$D$39:$D$782,СВЦЭМ!$A$39:$A$782,$A73,СВЦЭМ!$B$39:$B$782,E$47)+'СЕТ СН'!$G$14+СВЦЭМ!$D$10+'СЕТ СН'!$G$5-'СЕТ СН'!$G$24</f>
        <v>2663.63985164</v>
      </c>
      <c r="F73" s="36">
        <f>SUMIFS(СВЦЭМ!$D$39:$D$782,СВЦЭМ!$A$39:$A$782,$A73,СВЦЭМ!$B$39:$B$782,F$47)+'СЕТ СН'!$G$14+СВЦЭМ!$D$10+'СЕТ СН'!$G$5-'СЕТ СН'!$G$24</f>
        <v>2671.0054715799997</v>
      </c>
      <c r="G73" s="36">
        <f>SUMIFS(СВЦЭМ!$D$39:$D$782,СВЦЭМ!$A$39:$A$782,$A73,СВЦЭМ!$B$39:$B$782,G$47)+'СЕТ СН'!$G$14+СВЦЭМ!$D$10+'СЕТ СН'!$G$5-'СЕТ СН'!$G$24</f>
        <v>2661.3229004499999</v>
      </c>
      <c r="H73" s="36">
        <f>SUMIFS(СВЦЭМ!$D$39:$D$782,СВЦЭМ!$A$39:$A$782,$A73,СВЦЭМ!$B$39:$B$782,H$47)+'СЕТ СН'!$G$14+СВЦЭМ!$D$10+'СЕТ СН'!$G$5-'СЕТ СН'!$G$24</f>
        <v>2661.69067051</v>
      </c>
      <c r="I73" s="36">
        <f>SUMIFS(СВЦЭМ!$D$39:$D$782,СВЦЭМ!$A$39:$A$782,$A73,СВЦЭМ!$B$39:$B$782,I$47)+'СЕТ СН'!$G$14+СВЦЭМ!$D$10+'СЕТ СН'!$G$5-'СЕТ СН'!$G$24</f>
        <v>2637.6106053100002</v>
      </c>
      <c r="J73" s="36">
        <f>SUMIFS(СВЦЭМ!$D$39:$D$782,СВЦЭМ!$A$39:$A$782,$A73,СВЦЭМ!$B$39:$B$782,J$47)+'СЕТ СН'!$G$14+СВЦЭМ!$D$10+'СЕТ СН'!$G$5-'СЕТ СН'!$G$24</f>
        <v>2572.49284248</v>
      </c>
      <c r="K73" s="36">
        <f>SUMIFS(СВЦЭМ!$D$39:$D$782,СВЦЭМ!$A$39:$A$782,$A73,СВЦЭМ!$B$39:$B$782,K$47)+'СЕТ СН'!$G$14+СВЦЭМ!$D$10+'СЕТ СН'!$G$5-'СЕТ СН'!$G$24</f>
        <v>2536.5034573299999</v>
      </c>
      <c r="L73" s="36">
        <f>SUMIFS(СВЦЭМ!$D$39:$D$782,СВЦЭМ!$A$39:$A$782,$A73,СВЦЭМ!$B$39:$B$782,L$47)+'СЕТ СН'!$G$14+СВЦЭМ!$D$10+'СЕТ СН'!$G$5-'СЕТ СН'!$G$24</f>
        <v>2542.0763764399999</v>
      </c>
      <c r="M73" s="36">
        <f>SUMIFS(СВЦЭМ!$D$39:$D$782,СВЦЭМ!$A$39:$A$782,$A73,СВЦЭМ!$B$39:$B$782,M$47)+'СЕТ СН'!$G$14+СВЦЭМ!$D$10+'СЕТ СН'!$G$5-'СЕТ СН'!$G$24</f>
        <v>2559.84153229</v>
      </c>
      <c r="N73" s="36">
        <f>SUMIFS(СВЦЭМ!$D$39:$D$782,СВЦЭМ!$A$39:$A$782,$A73,СВЦЭМ!$B$39:$B$782,N$47)+'СЕТ СН'!$G$14+СВЦЭМ!$D$10+'СЕТ СН'!$G$5-'СЕТ СН'!$G$24</f>
        <v>2607.2491115600001</v>
      </c>
      <c r="O73" s="36">
        <f>SUMIFS(СВЦЭМ!$D$39:$D$782,СВЦЭМ!$A$39:$A$782,$A73,СВЦЭМ!$B$39:$B$782,O$47)+'СЕТ СН'!$G$14+СВЦЭМ!$D$10+'СЕТ СН'!$G$5-'СЕТ СН'!$G$24</f>
        <v>2615.4215132600002</v>
      </c>
      <c r="P73" s="36">
        <f>SUMIFS(СВЦЭМ!$D$39:$D$782,СВЦЭМ!$A$39:$A$782,$A73,СВЦЭМ!$B$39:$B$782,P$47)+'СЕТ СН'!$G$14+СВЦЭМ!$D$10+'СЕТ СН'!$G$5-'СЕТ СН'!$G$24</f>
        <v>2617.5944364699999</v>
      </c>
      <c r="Q73" s="36">
        <f>SUMIFS(СВЦЭМ!$D$39:$D$782,СВЦЭМ!$A$39:$A$782,$A73,СВЦЭМ!$B$39:$B$782,Q$47)+'СЕТ СН'!$G$14+СВЦЭМ!$D$10+'СЕТ СН'!$G$5-'СЕТ СН'!$G$24</f>
        <v>2617.0795554400001</v>
      </c>
      <c r="R73" s="36">
        <f>SUMIFS(СВЦЭМ!$D$39:$D$782,СВЦЭМ!$A$39:$A$782,$A73,СВЦЭМ!$B$39:$B$782,R$47)+'СЕТ СН'!$G$14+СВЦЭМ!$D$10+'СЕТ СН'!$G$5-'СЕТ СН'!$G$24</f>
        <v>2575.1455473699998</v>
      </c>
      <c r="S73" s="36">
        <f>SUMIFS(СВЦЭМ!$D$39:$D$782,СВЦЭМ!$A$39:$A$782,$A73,СВЦЭМ!$B$39:$B$782,S$47)+'СЕТ СН'!$G$14+СВЦЭМ!$D$10+'СЕТ СН'!$G$5-'СЕТ СН'!$G$24</f>
        <v>2544.4077707699998</v>
      </c>
      <c r="T73" s="36">
        <f>SUMIFS(СВЦЭМ!$D$39:$D$782,СВЦЭМ!$A$39:$A$782,$A73,СВЦЭМ!$B$39:$B$782,T$47)+'СЕТ СН'!$G$14+СВЦЭМ!$D$10+'СЕТ СН'!$G$5-'СЕТ СН'!$G$24</f>
        <v>2533.611042</v>
      </c>
      <c r="U73" s="36">
        <f>SUMIFS(СВЦЭМ!$D$39:$D$782,СВЦЭМ!$A$39:$A$782,$A73,СВЦЭМ!$B$39:$B$782,U$47)+'СЕТ СН'!$G$14+СВЦЭМ!$D$10+'СЕТ СН'!$G$5-'СЕТ СН'!$G$24</f>
        <v>2535.3704361700002</v>
      </c>
      <c r="V73" s="36">
        <f>SUMIFS(СВЦЭМ!$D$39:$D$782,СВЦЭМ!$A$39:$A$782,$A73,СВЦЭМ!$B$39:$B$782,V$47)+'СЕТ СН'!$G$14+СВЦЭМ!$D$10+'СЕТ СН'!$G$5-'СЕТ СН'!$G$24</f>
        <v>2532.8979357500002</v>
      </c>
      <c r="W73" s="36">
        <f>SUMIFS(СВЦЭМ!$D$39:$D$782,СВЦЭМ!$A$39:$A$782,$A73,СВЦЭМ!$B$39:$B$782,W$47)+'СЕТ СН'!$G$14+СВЦЭМ!$D$10+'СЕТ СН'!$G$5-'СЕТ СН'!$G$24</f>
        <v>2546.2179632899997</v>
      </c>
      <c r="X73" s="36">
        <f>SUMIFS(СВЦЭМ!$D$39:$D$782,СВЦЭМ!$A$39:$A$782,$A73,СВЦЭМ!$B$39:$B$782,X$47)+'СЕТ СН'!$G$14+СВЦЭМ!$D$10+'СЕТ СН'!$G$5-'СЕТ СН'!$G$24</f>
        <v>2535.7843689699998</v>
      </c>
      <c r="Y73" s="36">
        <f>SUMIFS(СВЦЭМ!$D$39:$D$782,СВЦЭМ!$A$39:$A$782,$A73,СВЦЭМ!$B$39:$B$782,Y$47)+'СЕТ СН'!$G$14+СВЦЭМ!$D$10+'СЕТ СН'!$G$5-'СЕТ СН'!$G$24</f>
        <v>2494.4024765200002</v>
      </c>
    </row>
    <row r="74" spans="1:26" ht="15.75" x14ac:dyDescent="0.2">
      <c r="A74" s="35">
        <f t="shared" si="1"/>
        <v>44374</v>
      </c>
      <c r="B74" s="36">
        <f>SUMIFS(СВЦЭМ!$D$39:$D$782,СВЦЭМ!$A$39:$A$782,$A74,СВЦЭМ!$B$39:$B$782,B$47)+'СЕТ СН'!$G$14+СВЦЭМ!$D$10+'СЕТ СН'!$G$5-'СЕТ СН'!$G$24</f>
        <v>2515.35491271</v>
      </c>
      <c r="C74" s="36">
        <f>SUMIFS(СВЦЭМ!$D$39:$D$782,СВЦЭМ!$A$39:$A$782,$A74,СВЦЭМ!$B$39:$B$782,C$47)+'СЕТ СН'!$G$14+СВЦЭМ!$D$10+'СЕТ СН'!$G$5-'СЕТ СН'!$G$24</f>
        <v>2569.6177001799997</v>
      </c>
      <c r="D74" s="36">
        <f>SUMIFS(СВЦЭМ!$D$39:$D$782,СВЦЭМ!$A$39:$A$782,$A74,СВЦЭМ!$B$39:$B$782,D$47)+'СЕТ СН'!$G$14+СВЦЭМ!$D$10+'СЕТ СН'!$G$5-'СЕТ СН'!$G$24</f>
        <v>2639.51292079</v>
      </c>
      <c r="E74" s="36">
        <f>SUMIFS(СВЦЭМ!$D$39:$D$782,СВЦЭМ!$A$39:$A$782,$A74,СВЦЭМ!$B$39:$B$782,E$47)+'СЕТ СН'!$G$14+СВЦЭМ!$D$10+'СЕТ СН'!$G$5-'СЕТ СН'!$G$24</f>
        <v>2658.7340450800002</v>
      </c>
      <c r="F74" s="36">
        <f>SUMIFS(СВЦЭМ!$D$39:$D$782,СВЦЭМ!$A$39:$A$782,$A74,СВЦЭМ!$B$39:$B$782,F$47)+'СЕТ СН'!$G$14+СВЦЭМ!$D$10+'СЕТ СН'!$G$5-'СЕТ СН'!$G$24</f>
        <v>2663.5912623200002</v>
      </c>
      <c r="G74" s="36">
        <f>SUMIFS(СВЦЭМ!$D$39:$D$782,СВЦЭМ!$A$39:$A$782,$A74,СВЦЭМ!$B$39:$B$782,G$47)+'СЕТ СН'!$G$14+СВЦЭМ!$D$10+'СЕТ СН'!$G$5-'СЕТ СН'!$G$24</f>
        <v>2662.0174042499998</v>
      </c>
      <c r="H74" s="36">
        <f>SUMIFS(СВЦЭМ!$D$39:$D$782,СВЦЭМ!$A$39:$A$782,$A74,СВЦЭМ!$B$39:$B$782,H$47)+'СЕТ СН'!$G$14+СВЦЭМ!$D$10+'СЕТ СН'!$G$5-'СЕТ СН'!$G$24</f>
        <v>2643.5431272000001</v>
      </c>
      <c r="I74" s="36">
        <f>SUMIFS(СВЦЭМ!$D$39:$D$782,СВЦЭМ!$A$39:$A$782,$A74,СВЦЭМ!$B$39:$B$782,I$47)+'СЕТ СН'!$G$14+СВЦЭМ!$D$10+'СЕТ СН'!$G$5-'СЕТ СН'!$G$24</f>
        <v>2563.4516675599998</v>
      </c>
      <c r="J74" s="36">
        <f>SUMIFS(СВЦЭМ!$D$39:$D$782,СВЦЭМ!$A$39:$A$782,$A74,СВЦЭМ!$B$39:$B$782,J$47)+'СЕТ СН'!$G$14+СВЦЭМ!$D$10+'СЕТ СН'!$G$5-'СЕТ СН'!$G$24</f>
        <v>2515.8790117399999</v>
      </c>
      <c r="K74" s="36">
        <f>SUMIFS(СВЦЭМ!$D$39:$D$782,СВЦЭМ!$A$39:$A$782,$A74,СВЦЭМ!$B$39:$B$782,K$47)+'СЕТ СН'!$G$14+СВЦЭМ!$D$10+'СЕТ СН'!$G$5-'СЕТ СН'!$G$24</f>
        <v>2512.9711717999999</v>
      </c>
      <c r="L74" s="36">
        <f>SUMIFS(СВЦЭМ!$D$39:$D$782,СВЦЭМ!$A$39:$A$782,$A74,СВЦЭМ!$B$39:$B$782,L$47)+'СЕТ СН'!$G$14+СВЦЭМ!$D$10+'СЕТ СН'!$G$5-'СЕТ СН'!$G$24</f>
        <v>2502.6178184400001</v>
      </c>
      <c r="M74" s="36">
        <f>SUMIFS(СВЦЭМ!$D$39:$D$782,СВЦЭМ!$A$39:$A$782,$A74,СВЦЭМ!$B$39:$B$782,M$47)+'СЕТ СН'!$G$14+СВЦЭМ!$D$10+'СЕТ СН'!$G$5-'СЕТ СН'!$G$24</f>
        <v>2524.8041636200001</v>
      </c>
      <c r="N74" s="36">
        <f>SUMIFS(СВЦЭМ!$D$39:$D$782,СВЦЭМ!$A$39:$A$782,$A74,СВЦЭМ!$B$39:$B$782,N$47)+'СЕТ СН'!$G$14+СВЦЭМ!$D$10+'СЕТ СН'!$G$5-'СЕТ СН'!$G$24</f>
        <v>2587.5017354399997</v>
      </c>
      <c r="O74" s="36">
        <f>SUMIFS(СВЦЭМ!$D$39:$D$782,СВЦЭМ!$A$39:$A$782,$A74,СВЦЭМ!$B$39:$B$782,O$47)+'СЕТ СН'!$G$14+СВЦЭМ!$D$10+'СЕТ СН'!$G$5-'СЕТ СН'!$G$24</f>
        <v>2640.6862296199997</v>
      </c>
      <c r="P74" s="36">
        <f>SUMIFS(СВЦЭМ!$D$39:$D$782,СВЦЭМ!$A$39:$A$782,$A74,СВЦЭМ!$B$39:$B$782,P$47)+'СЕТ СН'!$G$14+СВЦЭМ!$D$10+'СЕТ СН'!$G$5-'СЕТ СН'!$G$24</f>
        <v>2648.06319153</v>
      </c>
      <c r="Q74" s="36">
        <f>SUMIFS(СВЦЭМ!$D$39:$D$782,СВЦЭМ!$A$39:$A$782,$A74,СВЦЭМ!$B$39:$B$782,Q$47)+'СЕТ СН'!$G$14+СВЦЭМ!$D$10+'СЕТ СН'!$G$5-'СЕТ СН'!$G$24</f>
        <v>2649.4591869699998</v>
      </c>
      <c r="R74" s="36">
        <f>SUMIFS(СВЦЭМ!$D$39:$D$782,СВЦЭМ!$A$39:$A$782,$A74,СВЦЭМ!$B$39:$B$782,R$47)+'СЕТ СН'!$G$14+СВЦЭМ!$D$10+'СЕТ СН'!$G$5-'СЕТ СН'!$G$24</f>
        <v>2610.5098736099999</v>
      </c>
      <c r="S74" s="36">
        <f>SUMIFS(СВЦЭМ!$D$39:$D$782,СВЦЭМ!$A$39:$A$782,$A74,СВЦЭМ!$B$39:$B$782,S$47)+'СЕТ СН'!$G$14+СВЦЭМ!$D$10+'СЕТ СН'!$G$5-'СЕТ СН'!$G$24</f>
        <v>2550.8652463099997</v>
      </c>
      <c r="T74" s="36">
        <f>SUMIFS(СВЦЭМ!$D$39:$D$782,СВЦЭМ!$A$39:$A$782,$A74,СВЦЭМ!$B$39:$B$782,T$47)+'СЕТ СН'!$G$14+СВЦЭМ!$D$10+'СЕТ СН'!$G$5-'СЕТ СН'!$G$24</f>
        <v>2513.2901426200001</v>
      </c>
      <c r="U74" s="36">
        <f>SUMIFS(СВЦЭМ!$D$39:$D$782,СВЦЭМ!$A$39:$A$782,$A74,СВЦЭМ!$B$39:$B$782,U$47)+'СЕТ СН'!$G$14+СВЦЭМ!$D$10+'СЕТ СН'!$G$5-'СЕТ СН'!$G$24</f>
        <v>2505.8933571100001</v>
      </c>
      <c r="V74" s="36">
        <f>SUMIFS(СВЦЭМ!$D$39:$D$782,СВЦЭМ!$A$39:$A$782,$A74,СВЦЭМ!$B$39:$B$782,V$47)+'СЕТ СН'!$G$14+СВЦЭМ!$D$10+'СЕТ СН'!$G$5-'СЕТ СН'!$G$24</f>
        <v>2489.7510297700001</v>
      </c>
      <c r="W74" s="36">
        <f>SUMIFS(СВЦЭМ!$D$39:$D$782,СВЦЭМ!$A$39:$A$782,$A74,СВЦЭМ!$B$39:$B$782,W$47)+'СЕТ СН'!$G$14+СВЦЭМ!$D$10+'СЕТ СН'!$G$5-'СЕТ СН'!$G$24</f>
        <v>2490.5838044100001</v>
      </c>
      <c r="X74" s="36">
        <f>SUMIFS(СВЦЭМ!$D$39:$D$782,СВЦЭМ!$A$39:$A$782,$A74,СВЦЭМ!$B$39:$B$782,X$47)+'СЕТ СН'!$G$14+СВЦЭМ!$D$10+'СЕТ СН'!$G$5-'СЕТ СН'!$G$24</f>
        <v>2488.1727275900002</v>
      </c>
      <c r="Y74" s="36">
        <f>SUMIFS(СВЦЭМ!$D$39:$D$782,СВЦЭМ!$A$39:$A$782,$A74,СВЦЭМ!$B$39:$B$782,Y$47)+'СЕТ СН'!$G$14+СВЦЭМ!$D$10+'СЕТ СН'!$G$5-'СЕТ СН'!$G$24</f>
        <v>2490.9598781200002</v>
      </c>
    </row>
    <row r="75" spans="1:26" ht="15.75" x14ac:dyDescent="0.2">
      <c r="A75" s="35">
        <f t="shared" si="1"/>
        <v>44375</v>
      </c>
      <c r="B75" s="36">
        <f>SUMIFS(СВЦЭМ!$D$39:$D$782,СВЦЭМ!$A$39:$A$782,$A75,СВЦЭМ!$B$39:$B$782,B$47)+'СЕТ СН'!$G$14+СВЦЭМ!$D$10+'СЕТ СН'!$G$5-'СЕТ СН'!$G$24</f>
        <v>2537.2455185200001</v>
      </c>
      <c r="C75" s="36">
        <f>SUMIFS(СВЦЭМ!$D$39:$D$782,СВЦЭМ!$A$39:$A$782,$A75,СВЦЭМ!$B$39:$B$782,C$47)+'СЕТ СН'!$G$14+СВЦЭМ!$D$10+'СЕТ СН'!$G$5-'СЕТ СН'!$G$24</f>
        <v>2615.8916092499999</v>
      </c>
      <c r="D75" s="36">
        <f>SUMIFS(СВЦЭМ!$D$39:$D$782,СВЦЭМ!$A$39:$A$782,$A75,СВЦЭМ!$B$39:$B$782,D$47)+'СЕТ СН'!$G$14+СВЦЭМ!$D$10+'СЕТ СН'!$G$5-'СЕТ СН'!$G$24</f>
        <v>2627.7431496099998</v>
      </c>
      <c r="E75" s="36">
        <f>SUMIFS(СВЦЭМ!$D$39:$D$782,СВЦЭМ!$A$39:$A$782,$A75,СВЦЭМ!$B$39:$B$782,E$47)+'СЕТ СН'!$G$14+СВЦЭМ!$D$10+'СЕТ СН'!$G$5-'СЕТ СН'!$G$24</f>
        <v>2639.85169081</v>
      </c>
      <c r="F75" s="36">
        <f>SUMIFS(СВЦЭМ!$D$39:$D$782,СВЦЭМ!$A$39:$A$782,$A75,СВЦЭМ!$B$39:$B$782,F$47)+'СЕТ СН'!$G$14+СВЦЭМ!$D$10+'СЕТ СН'!$G$5-'СЕТ СН'!$G$24</f>
        <v>2638.37021125</v>
      </c>
      <c r="G75" s="36">
        <f>SUMIFS(СВЦЭМ!$D$39:$D$782,СВЦЭМ!$A$39:$A$782,$A75,СВЦЭМ!$B$39:$B$782,G$47)+'СЕТ СН'!$G$14+СВЦЭМ!$D$10+'СЕТ СН'!$G$5-'СЕТ СН'!$G$24</f>
        <v>2625.11914652</v>
      </c>
      <c r="H75" s="36">
        <f>SUMIFS(СВЦЭМ!$D$39:$D$782,СВЦЭМ!$A$39:$A$782,$A75,СВЦЭМ!$B$39:$B$782,H$47)+'СЕТ СН'!$G$14+СВЦЭМ!$D$10+'СЕТ СН'!$G$5-'СЕТ СН'!$G$24</f>
        <v>2627.5479306400002</v>
      </c>
      <c r="I75" s="36">
        <f>SUMIFS(СВЦЭМ!$D$39:$D$782,СВЦЭМ!$A$39:$A$782,$A75,СВЦЭМ!$B$39:$B$782,I$47)+'СЕТ СН'!$G$14+СВЦЭМ!$D$10+'СЕТ СН'!$G$5-'СЕТ СН'!$G$24</f>
        <v>2674.1096729400001</v>
      </c>
      <c r="J75" s="36">
        <f>SUMIFS(СВЦЭМ!$D$39:$D$782,СВЦЭМ!$A$39:$A$782,$A75,СВЦЭМ!$B$39:$B$782,J$47)+'СЕТ СН'!$G$14+СВЦЭМ!$D$10+'СЕТ СН'!$G$5-'СЕТ СН'!$G$24</f>
        <v>2607.1954385199997</v>
      </c>
      <c r="K75" s="36">
        <f>SUMIFS(СВЦЭМ!$D$39:$D$782,СВЦЭМ!$A$39:$A$782,$A75,СВЦЭМ!$B$39:$B$782,K$47)+'СЕТ СН'!$G$14+СВЦЭМ!$D$10+'СЕТ СН'!$G$5-'СЕТ СН'!$G$24</f>
        <v>2565.2689490799999</v>
      </c>
      <c r="L75" s="36">
        <f>SUMIFS(СВЦЭМ!$D$39:$D$782,СВЦЭМ!$A$39:$A$782,$A75,СВЦЭМ!$B$39:$B$782,L$47)+'СЕТ СН'!$G$14+СВЦЭМ!$D$10+'СЕТ СН'!$G$5-'СЕТ СН'!$G$24</f>
        <v>2534.5411560399998</v>
      </c>
      <c r="M75" s="36">
        <f>SUMIFS(СВЦЭМ!$D$39:$D$782,СВЦЭМ!$A$39:$A$782,$A75,СВЦЭМ!$B$39:$B$782,M$47)+'СЕТ СН'!$G$14+СВЦЭМ!$D$10+'СЕТ СН'!$G$5-'СЕТ СН'!$G$24</f>
        <v>2568.5778942299999</v>
      </c>
      <c r="N75" s="36">
        <f>SUMIFS(СВЦЭМ!$D$39:$D$782,СВЦЭМ!$A$39:$A$782,$A75,СВЦЭМ!$B$39:$B$782,N$47)+'СЕТ СН'!$G$14+СВЦЭМ!$D$10+'СЕТ СН'!$G$5-'СЕТ СН'!$G$24</f>
        <v>2638.1820970399999</v>
      </c>
      <c r="O75" s="36">
        <f>SUMIFS(СВЦЭМ!$D$39:$D$782,СВЦЭМ!$A$39:$A$782,$A75,СВЦЭМ!$B$39:$B$782,O$47)+'СЕТ СН'!$G$14+СВЦЭМ!$D$10+'СЕТ СН'!$G$5-'СЕТ СН'!$G$24</f>
        <v>2669.2221879999997</v>
      </c>
      <c r="P75" s="36">
        <f>SUMIFS(СВЦЭМ!$D$39:$D$782,СВЦЭМ!$A$39:$A$782,$A75,СВЦЭМ!$B$39:$B$782,P$47)+'СЕТ СН'!$G$14+СВЦЭМ!$D$10+'СЕТ СН'!$G$5-'СЕТ СН'!$G$24</f>
        <v>2673.5233098999997</v>
      </c>
      <c r="Q75" s="36">
        <f>SUMIFS(СВЦЭМ!$D$39:$D$782,СВЦЭМ!$A$39:$A$782,$A75,СВЦЭМ!$B$39:$B$782,Q$47)+'СЕТ СН'!$G$14+СВЦЭМ!$D$10+'СЕТ СН'!$G$5-'СЕТ СН'!$G$24</f>
        <v>2666.52465566</v>
      </c>
      <c r="R75" s="36">
        <f>SUMIFS(СВЦЭМ!$D$39:$D$782,СВЦЭМ!$A$39:$A$782,$A75,СВЦЭМ!$B$39:$B$782,R$47)+'СЕТ СН'!$G$14+СВЦЭМ!$D$10+'СЕТ СН'!$G$5-'СЕТ СН'!$G$24</f>
        <v>2631.2465727999997</v>
      </c>
      <c r="S75" s="36">
        <f>SUMIFS(СВЦЭМ!$D$39:$D$782,СВЦЭМ!$A$39:$A$782,$A75,СВЦЭМ!$B$39:$B$782,S$47)+'СЕТ СН'!$G$14+СВЦЭМ!$D$10+'СЕТ СН'!$G$5-'СЕТ СН'!$G$24</f>
        <v>2590.19810069</v>
      </c>
      <c r="T75" s="36">
        <f>SUMIFS(СВЦЭМ!$D$39:$D$782,СВЦЭМ!$A$39:$A$782,$A75,СВЦЭМ!$B$39:$B$782,T$47)+'СЕТ СН'!$G$14+СВЦЭМ!$D$10+'СЕТ СН'!$G$5-'СЕТ СН'!$G$24</f>
        <v>2531.34862088</v>
      </c>
      <c r="U75" s="36">
        <f>SUMIFS(СВЦЭМ!$D$39:$D$782,СВЦЭМ!$A$39:$A$782,$A75,СВЦЭМ!$B$39:$B$782,U$47)+'СЕТ СН'!$G$14+СВЦЭМ!$D$10+'СЕТ СН'!$G$5-'СЕТ СН'!$G$24</f>
        <v>2537.9303700999999</v>
      </c>
      <c r="V75" s="36">
        <f>SUMIFS(СВЦЭМ!$D$39:$D$782,СВЦЭМ!$A$39:$A$782,$A75,СВЦЭМ!$B$39:$B$782,V$47)+'СЕТ СН'!$G$14+СВЦЭМ!$D$10+'СЕТ СН'!$G$5-'СЕТ СН'!$G$24</f>
        <v>2514.1467900299999</v>
      </c>
      <c r="W75" s="36">
        <f>SUMIFS(СВЦЭМ!$D$39:$D$782,СВЦЭМ!$A$39:$A$782,$A75,СВЦЭМ!$B$39:$B$782,W$47)+'СЕТ СН'!$G$14+СВЦЭМ!$D$10+'СЕТ СН'!$G$5-'СЕТ СН'!$G$24</f>
        <v>2523.7143080000001</v>
      </c>
      <c r="X75" s="36">
        <f>SUMIFS(СВЦЭМ!$D$39:$D$782,СВЦЭМ!$A$39:$A$782,$A75,СВЦЭМ!$B$39:$B$782,X$47)+'СЕТ СН'!$G$14+СВЦЭМ!$D$10+'СЕТ СН'!$G$5-'СЕТ СН'!$G$24</f>
        <v>2535.71012139</v>
      </c>
      <c r="Y75" s="36">
        <f>SUMIFS(СВЦЭМ!$D$39:$D$782,СВЦЭМ!$A$39:$A$782,$A75,СВЦЭМ!$B$39:$B$782,Y$47)+'СЕТ СН'!$G$14+СВЦЭМ!$D$10+'СЕТ СН'!$G$5-'СЕТ СН'!$G$24</f>
        <v>2578.6424825599997</v>
      </c>
    </row>
    <row r="76" spans="1:26" ht="15.75" x14ac:dyDescent="0.2">
      <c r="A76" s="35">
        <f t="shared" si="1"/>
        <v>44376</v>
      </c>
      <c r="B76" s="36">
        <f>SUMIFS(СВЦЭМ!$D$39:$D$782,СВЦЭМ!$A$39:$A$782,$A76,СВЦЭМ!$B$39:$B$782,B$47)+'СЕТ СН'!$G$14+СВЦЭМ!$D$10+'СЕТ СН'!$G$5-'СЕТ СН'!$G$24</f>
        <v>2571.90404872</v>
      </c>
      <c r="C76" s="36">
        <f>SUMIFS(СВЦЭМ!$D$39:$D$782,СВЦЭМ!$A$39:$A$782,$A76,СВЦЭМ!$B$39:$B$782,C$47)+'СЕТ СН'!$G$14+СВЦЭМ!$D$10+'СЕТ СН'!$G$5-'СЕТ СН'!$G$24</f>
        <v>2608.4871442499998</v>
      </c>
      <c r="D76" s="36">
        <f>SUMIFS(СВЦЭМ!$D$39:$D$782,СВЦЭМ!$A$39:$A$782,$A76,СВЦЭМ!$B$39:$B$782,D$47)+'СЕТ СН'!$G$14+СВЦЭМ!$D$10+'СЕТ СН'!$G$5-'СЕТ СН'!$G$24</f>
        <v>2621.6941947300002</v>
      </c>
      <c r="E76" s="36">
        <f>SUMIFS(СВЦЭМ!$D$39:$D$782,СВЦЭМ!$A$39:$A$782,$A76,СВЦЭМ!$B$39:$B$782,E$47)+'СЕТ СН'!$G$14+СВЦЭМ!$D$10+'СЕТ СН'!$G$5-'СЕТ СН'!$G$24</f>
        <v>2638.8609614500001</v>
      </c>
      <c r="F76" s="36">
        <f>SUMIFS(СВЦЭМ!$D$39:$D$782,СВЦЭМ!$A$39:$A$782,$A76,СВЦЭМ!$B$39:$B$782,F$47)+'СЕТ СН'!$G$14+СВЦЭМ!$D$10+'СЕТ СН'!$G$5-'СЕТ СН'!$G$24</f>
        <v>2638.4719493600001</v>
      </c>
      <c r="G76" s="36">
        <f>SUMIFS(СВЦЭМ!$D$39:$D$782,СВЦЭМ!$A$39:$A$782,$A76,СВЦЭМ!$B$39:$B$782,G$47)+'СЕТ СН'!$G$14+СВЦЭМ!$D$10+'СЕТ СН'!$G$5-'СЕТ СН'!$G$24</f>
        <v>2630.0824434799997</v>
      </c>
      <c r="H76" s="36">
        <f>SUMIFS(СВЦЭМ!$D$39:$D$782,СВЦЭМ!$A$39:$A$782,$A76,СВЦЭМ!$B$39:$B$782,H$47)+'СЕТ СН'!$G$14+СВЦЭМ!$D$10+'СЕТ СН'!$G$5-'СЕТ СН'!$G$24</f>
        <v>2622.2880946300002</v>
      </c>
      <c r="I76" s="36">
        <f>SUMIFS(СВЦЭМ!$D$39:$D$782,СВЦЭМ!$A$39:$A$782,$A76,СВЦЭМ!$B$39:$B$782,I$47)+'СЕТ СН'!$G$14+СВЦЭМ!$D$10+'СЕТ СН'!$G$5-'СЕТ СН'!$G$24</f>
        <v>2657.9165098499998</v>
      </c>
      <c r="J76" s="36">
        <f>SUMIFS(СВЦЭМ!$D$39:$D$782,СВЦЭМ!$A$39:$A$782,$A76,СВЦЭМ!$B$39:$B$782,J$47)+'СЕТ СН'!$G$14+СВЦЭМ!$D$10+'СЕТ СН'!$G$5-'СЕТ СН'!$G$24</f>
        <v>2599.5863776599999</v>
      </c>
      <c r="K76" s="36">
        <f>SUMIFS(СВЦЭМ!$D$39:$D$782,СВЦЭМ!$A$39:$A$782,$A76,СВЦЭМ!$B$39:$B$782,K$47)+'СЕТ СН'!$G$14+СВЦЭМ!$D$10+'СЕТ СН'!$G$5-'СЕТ СН'!$G$24</f>
        <v>2562.7454050599999</v>
      </c>
      <c r="L76" s="36">
        <f>SUMIFS(СВЦЭМ!$D$39:$D$782,СВЦЭМ!$A$39:$A$782,$A76,СВЦЭМ!$B$39:$B$782,L$47)+'СЕТ СН'!$G$14+СВЦЭМ!$D$10+'СЕТ СН'!$G$5-'СЕТ СН'!$G$24</f>
        <v>2533.3169857399998</v>
      </c>
      <c r="M76" s="36">
        <f>SUMIFS(СВЦЭМ!$D$39:$D$782,СВЦЭМ!$A$39:$A$782,$A76,СВЦЭМ!$B$39:$B$782,M$47)+'СЕТ СН'!$G$14+СВЦЭМ!$D$10+'СЕТ СН'!$G$5-'СЕТ СН'!$G$24</f>
        <v>2560.7101184399999</v>
      </c>
      <c r="N76" s="36">
        <f>SUMIFS(СВЦЭМ!$D$39:$D$782,СВЦЭМ!$A$39:$A$782,$A76,СВЦЭМ!$B$39:$B$782,N$47)+'СЕТ СН'!$G$14+СВЦЭМ!$D$10+'СЕТ СН'!$G$5-'СЕТ СН'!$G$24</f>
        <v>2632.0541604700002</v>
      </c>
      <c r="O76" s="36">
        <f>SUMIFS(СВЦЭМ!$D$39:$D$782,СВЦЭМ!$A$39:$A$782,$A76,СВЦЭМ!$B$39:$B$782,O$47)+'СЕТ СН'!$G$14+СВЦЭМ!$D$10+'СЕТ СН'!$G$5-'СЕТ СН'!$G$24</f>
        <v>2671.9527555</v>
      </c>
      <c r="P76" s="36">
        <f>SUMIFS(СВЦЭМ!$D$39:$D$782,СВЦЭМ!$A$39:$A$782,$A76,СВЦЭМ!$B$39:$B$782,P$47)+'СЕТ СН'!$G$14+СВЦЭМ!$D$10+'СЕТ СН'!$G$5-'СЕТ СН'!$G$24</f>
        <v>2678.5328246199997</v>
      </c>
      <c r="Q76" s="36">
        <f>SUMIFS(СВЦЭМ!$D$39:$D$782,СВЦЭМ!$A$39:$A$782,$A76,СВЦЭМ!$B$39:$B$782,Q$47)+'СЕТ СН'!$G$14+СВЦЭМ!$D$10+'СЕТ СН'!$G$5-'СЕТ СН'!$G$24</f>
        <v>2669.8629014399999</v>
      </c>
      <c r="R76" s="36">
        <f>SUMIFS(СВЦЭМ!$D$39:$D$782,СВЦЭМ!$A$39:$A$782,$A76,СВЦЭМ!$B$39:$B$782,R$47)+'СЕТ СН'!$G$14+СВЦЭМ!$D$10+'СЕТ СН'!$G$5-'СЕТ СН'!$G$24</f>
        <v>2640.5524859500001</v>
      </c>
      <c r="S76" s="36">
        <f>SUMIFS(СВЦЭМ!$D$39:$D$782,СВЦЭМ!$A$39:$A$782,$A76,СВЦЭМ!$B$39:$B$782,S$47)+'СЕТ СН'!$G$14+СВЦЭМ!$D$10+'СЕТ СН'!$G$5-'СЕТ СН'!$G$24</f>
        <v>2594.25912346</v>
      </c>
      <c r="T76" s="36">
        <f>SUMIFS(СВЦЭМ!$D$39:$D$782,СВЦЭМ!$A$39:$A$782,$A76,СВЦЭМ!$B$39:$B$782,T$47)+'СЕТ СН'!$G$14+СВЦЭМ!$D$10+'СЕТ СН'!$G$5-'СЕТ СН'!$G$24</f>
        <v>2543.8008860800001</v>
      </c>
      <c r="U76" s="36">
        <f>SUMIFS(СВЦЭМ!$D$39:$D$782,СВЦЭМ!$A$39:$A$782,$A76,СВЦЭМ!$B$39:$B$782,U$47)+'СЕТ СН'!$G$14+СВЦЭМ!$D$10+'СЕТ СН'!$G$5-'СЕТ СН'!$G$24</f>
        <v>2541.2838113899998</v>
      </c>
      <c r="V76" s="36">
        <f>SUMIFS(СВЦЭМ!$D$39:$D$782,СВЦЭМ!$A$39:$A$782,$A76,СВЦЭМ!$B$39:$B$782,V$47)+'СЕТ СН'!$G$14+СВЦЭМ!$D$10+'СЕТ СН'!$G$5-'СЕТ СН'!$G$24</f>
        <v>2514.7851811700002</v>
      </c>
      <c r="W76" s="36">
        <f>SUMIFS(СВЦЭМ!$D$39:$D$782,СВЦЭМ!$A$39:$A$782,$A76,СВЦЭМ!$B$39:$B$782,W$47)+'СЕТ СН'!$G$14+СВЦЭМ!$D$10+'СЕТ СН'!$G$5-'СЕТ СН'!$G$24</f>
        <v>2524.3924343099998</v>
      </c>
      <c r="X76" s="36">
        <f>SUMIFS(СВЦЭМ!$D$39:$D$782,СВЦЭМ!$A$39:$A$782,$A76,СВЦЭМ!$B$39:$B$782,X$47)+'СЕТ СН'!$G$14+СВЦЭМ!$D$10+'СЕТ СН'!$G$5-'СЕТ СН'!$G$24</f>
        <v>2537.5459258000001</v>
      </c>
      <c r="Y76" s="36">
        <f>SUMIFS(СВЦЭМ!$D$39:$D$782,СВЦЭМ!$A$39:$A$782,$A76,СВЦЭМ!$B$39:$B$782,Y$47)+'СЕТ СН'!$G$14+СВЦЭМ!$D$10+'СЕТ СН'!$G$5-'СЕТ СН'!$G$24</f>
        <v>2573.0054558800002</v>
      </c>
    </row>
    <row r="77" spans="1:26" ht="15.75" x14ac:dyDescent="0.2">
      <c r="A77" s="35">
        <f t="shared" si="1"/>
        <v>44377</v>
      </c>
      <c r="B77" s="36">
        <f>SUMIFS(СВЦЭМ!$D$39:$D$782,СВЦЭМ!$A$39:$A$782,$A77,СВЦЭМ!$B$39:$B$782,B$47)+'СЕТ СН'!$G$14+СВЦЭМ!$D$10+'СЕТ СН'!$G$5-'СЕТ СН'!$G$24</f>
        <v>2575.2708116399999</v>
      </c>
      <c r="C77" s="36">
        <f>SUMIFS(СВЦЭМ!$D$39:$D$782,СВЦЭМ!$A$39:$A$782,$A77,СВЦЭМ!$B$39:$B$782,C$47)+'СЕТ СН'!$G$14+СВЦЭМ!$D$10+'СЕТ СН'!$G$5-'СЕТ СН'!$G$24</f>
        <v>2669.31218382</v>
      </c>
      <c r="D77" s="36">
        <f>SUMIFS(СВЦЭМ!$D$39:$D$782,СВЦЭМ!$A$39:$A$782,$A77,СВЦЭМ!$B$39:$B$782,D$47)+'СЕТ СН'!$G$14+СВЦЭМ!$D$10+'СЕТ СН'!$G$5-'СЕТ СН'!$G$24</f>
        <v>2744.9943336000001</v>
      </c>
      <c r="E77" s="36">
        <f>SUMIFS(СВЦЭМ!$D$39:$D$782,СВЦЭМ!$A$39:$A$782,$A77,СВЦЭМ!$B$39:$B$782,E$47)+'СЕТ СН'!$G$14+СВЦЭМ!$D$10+'СЕТ СН'!$G$5-'СЕТ СН'!$G$24</f>
        <v>2742.4891223300001</v>
      </c>
      <c r="F77" s="36">
        <f>SUMIFS(СВЦЭМ!$D$39:$D$782,СВЦЭМ!$A$39:$A$782,$A77,СВЦЭМ!$B$39:$B$782,F$47)+'СЕТ СН'!$G$14+СВЦЭМ!$D$10+'СЕТ СН'!$G$5-'СЕТ СН'!$G$24</f>
        <v>2740.3134641500001</v>
      </c>
      <c r="G77" s="36">
        <f>SUMIFS(СВЦЭМ!$D$39:$D$782,СВЦЭМ!$A$39:$A$782,$A77,СВЦЭМ!$B$39:$B$782,G$47)+'СЕТ СН'!$G$14+СВЦЭМ!$D$10+'СЕТ СН'!$G$5-'СЕТ СН'!$G$24</f>
        <v>2740.5753903499999</v>
      </c>
      <c r="H77" s="36">
        <f>SUMIFS(СВЦЭМ!$D$39:$D$782,СВЦЭМ!$A$39:$A$782,$A77,СВЦЭМ!$B$39:$B$782,H$47)+'СЕТ СН'!$G$14+СВЦЭМ!$D$10+'СЕТ СН'!$G$5-'СЕТ СН'!$G$24</f>
        <v>2715.22948245</v>
      </c>
      <c r="I77" s="36">
        <f>SUMIFS(СВЦЭМ!$D$39:$D$782,СВЦЭМ!$A$39:$A$782,$A77,СВЦЭМ!$B$39:$B$782,I$47)+'СЕТ СН'!$G$14+СВЦЭМ!$D$10+'СЕТ СН'!$G$5-'СЕТ СН'!$G$24</f>
        <v>2623.8509227599998</v>
      </c>
      <c r="J77" s="36">
        <f>SUMIFS(СВЦЭМ!$D$39:$D$782,СВЦЭМ!$A$39:$A$782,$A77,СВЦЭМ!$B$39:$B$782,J$47)+'СЕТ СН'!$G$14+СВЦЭМ!$D$10+'СЕТ СН'!$G$5-'СЕТ СН'!$G$24</f>
        <v>2551.2218592700001</v>
      </c>
      <c r="K77" s="36">
        <f>SUMIFS(СВЦЭМ!$D$39:$D$782,СВЦЭМ!$A$39:$A$782,$A77,СВЦЭМ!$B$39:$B$782,K$47)+'СЕТ СН'!$G$14+СВЦЭМ!$D$10+'СЕТ СН'!$G$5-'СЕТ СН'!$G$24</f>
        <v>2508.64412262</v>
      </c>
      <c r="L77" s="36">
        <f>SUMIFS(СВЦЭМ!$D$39:$D$782,СВЦЭМ!$A$39:$A$782,$A77,СВЦЭМ!$B$39:$B$782,L$47)+'СЕТ СН'!$G$14+СВЦЭМ!$D$10+'СЕТ СН'!$G$5-'СЕТ СН'!$G$24</f>
        <v>2487.4093293400001</v>
      </c>
      <c r="M77" s="36">
        <f>SUMIFS(СВЦЭМ!$D$39:$D$782,СВЦЭМ!$A$39:$A$782,$A77,СВЦЭМ!$B$39:$B$782,M$47)+'СЕТ СН'!$G$14+СВЦЭМ!$D$10+'СЕТ СН'!$G$5-'СЕТ СН'!$G$24</f>
        <v>2518.1026285899998</v>
      </c>
      <c r="N77" s="36">
        <f>SUMIFS(СВЦЭМ!$D$39:$D$782,СВЦЭМ!$A$39:$A$782,$A77,СВЦЭМ!$B$39:$B$782,N$47)+'СЕТ СН'!$G$14+СВЦЭМ!$D$10+'СЕТ СН'!$G$5-'СЕТ СН'!$G$24</f>
        <v>2577.1953196700001</v>
      </c>
      <c r="O77" s="36">
        <f>SUMIFS(СВЦЭМ!$D$39:$D$782,СВЦЭМ!$A$39:$A$782,$A77,СВЦЭМ!$B$39:$B$782,O$47)+'СЕТ СН'!$G$14+СВЦЭМ!$D$10+'СЕТ СН'!$G$5-'СЕТ СН'!$G$24</f>
        <v>2621.3288861400001</v>
      </c>
      <c r="P77" s="36">
        <f>SUMIFS(СВЦЭМ!$D$39:$D$782,СВЦЭМ!$A$39:$A$782,$A77,СВЦЭМ!$B$39:$B$782,P$47)+'СЕТ СН'!$G$14+СВЦЭМ!$D$10+'СЕТ СН'!$G$5-'СЕТ СН'!$G$24</f>
        <v>2643.3170906999999</v>
      </c>
      <c r="Q77" s="36">
        <f>SUMIFS(СВЦЭМ!$D$39:$D$782,СВЦЭМ!$A$39:$A$782,$A77,СВЦЭМ!$B$39:$B$782,Q$47)+'СЕТ СН'!$G$14+СВЦЭМ!$D$10+'СЕТ СН'!$G$5-'СЕТ СН'!$G$24</f>
        <v>2627.6598849699999</v>
      </c>
      <c r="R77" s="36">
        <f>SUMIFS(СВЦЭМ!$D$39:$D$782,СВЦЭМ!$A$39:$A$782,$A77,СВЦЭМ!$B$39:$B$782,R$47)+'СЕТ СН'!$G$14+СВЦЭМ!$D$10+'СЕТ СН'!$G$5-'СЕТ СН'!$G$24</f>
        <v>2586.3941225099998</v>
      </c>
      <c r="S77" s="36">
        <f>SUMIFS(СВЦЭМ!$D$39:$D$782,СВЦЭМ!$A$39:$A$782,$A77,СВЦЭМ!$B$39:$B$782,S$47)+'СЕТ СН'!$G$14+СВЦЭМ!$D$10+'СЕТ СН'!$G$5-'СЕТ СН'!$G$24</f>
        <v>2532.8862183199999</v>
      </c>
      <c r="T77" s="36">
        <f>SUMIFS(СВЦЭМ!$D$39:$D$782,СВЦЭМ!$A$39:$A$782,$A77,СВЦЭМ!$B$39:$B$782,T$47)+'СЕТ СН'!$G$14+СВЦЭМ!$D$10+'СЕТ СН'!$G$5-'СЕТ СН'!$G$24</f>
        <v>2498.5712218600002</v>
      </c>
      <c r="U77" s="36">
        <f>SUMIFS(СВЦЭМ!$D$39:$D$782,СВЦЭМ!$A$39:$A$782,$A77,СВЦЭМ!$B$39:$B$782,U$47)+'СЕТ СН'!$G$14+СВЦЭМ!$D$10+'СЕТ СН'!$G$5-'СЕТ СН'!$G$24</f>
        <v>2500.4552290800002</v>
      </c>
      <c r="V77" s="36">
        <f>SUMIFS(СВЦЭМ!$D$39:$D$782,СВЦЭМ!$A$39:$A$782,$A77,СВЦЭМ!$B$39:$B$782,V$47)+'СЕТ СН'!$G$14+СВЦЭМ!$D$10+'СЕТ СН'!$G$5-'СЕТ СН'!$G$24</f>
        <v>2484.9421001800001</v>
      </c>
      <c r="W77" s="36">
        <f>SUMIFS(СВЦЭМ!$D$39:$D$782,СВЦЭМ!$A$39:$A$782,$A77,СВЦЭМ!$B$39:$B$782,W$47)+'СЕТ СН'!$G$14+СВЦЭМ!$D$10+'СЕТ СН'!$G$5-'СЕТ СН'!$G$24</f>
        <v>2486.22560991</v>
      </c>
      <c r="X77" s="36">
        <f>SUMIFS(СВЦЭМ!$D$39:$D$782,СВЦЭМ!$A$39:$A$782,$A77,СВЦЭМ!$B$39:$B$782,X$47)+'СЕТ СН'!$G$14+СВЦЭМ!$D$10+'СЕТ СН'!$G$5-'СЕТ СН'!$G$24</f>
        <v>2495.08630305</v>
      </c>
      <c r="Y77" s="36">
        <f>SUMIFS(СВЦЭМ!$D$39:$D$782,СВЦЭМ!$A$39:$A$782,$A77,СВЦЭМ!$B$39:$B$782,Y$47)+'СЕТ СН'!$G$14+СВЦЭМ!$D$10+'СЕТ СН'!$G$5-'СЕТ СН'!$G$24</f>
        <v>2501.37715506</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СН'!$H$14+СВЦЭМ!$D$10+'СЕТ СН'!$H$5-'СЕТ СН'!$H$24</f>
        <v>2721.971121</v>
      </c>
      <c r="C84" s="36">
        <f>SUMIFS(СВЦЭМ!$D$39:$D$782,СВЦЭМ!$A$39:$A$782,$A84,СВЦЭМ!$B$39:$B$782,C$83)+'СЕТ СН'!$H$14+СВЦЭМ!$D$10+'СЕТ СН'!$H$5-'СЕТ СН'!$H$24</f>
        <v>2783.1515647799997</v>
      </c>
      <c r="D84" s="36">
        <f>SUMIFS(СВЦЭМ!$D$39:$D$782,СВЦЭМ!$A$39:$A$782,$A84,СВЦЭМ!$B$39:$B$782,D$83)+'СЕТ СН'!$H$14+СВЦЭМ!$D$10+'СЕТ СН'!$H$5-'СЕТ СН'!$H$24</f>
        <v>2805.1933815499997</v>
      </c>
      <c r="E84" s="36">
        <f>SUMIFS(СВЦЭМ!$D$39:$D$782,СВЦЭМ!$A$39:$A$782,$A84,СВЦЭМ!$B$39:$B$782,E$83)+'СЕТ СН'!$H$14+СВЦЭМ!$D$10+'СЕТ СН'!$H$5-'СЕТ СН'!$H$24</f>
        <v>2813.9118416000001</v>
      </c>
      <c r="F84" s="36">
        <f>SUMIFS(СВЦЭМ!$D$39:$D$782,СВЦЭМ!$A$39:$A$782,$A84,СВЦЭМ!$B$39:$B$782,F$83)+'СЕТ СН'!$H$14+СВЦЭМ!$D$10+'СЕТ СН'!$H$5-'СЕТ СН'!$H$24</f>
        <v>2816.43981579</v>
      </c>
      <c r="G84" s="36">
        <f>SUMIFS(СВЦЭМ!$D$39:$D$782,СВЦЭМ!$A$39:$A$782,$A84,СВЦЭМ!$B$39:$B$782,G$83)+'СЕТ СН'!$H$14+СВЦЭМ!$D$10+'СЕТ СН'!$H$5-'СЕТ СН'!$H$24</f>
        <v>2798.2175912000002</v>
      </c>
      <c r="H84" s="36">
        <f>SUMIFS(СВЦЭМ!$D$39:$D$782,СВЦЭМ!$A$39:$A$782,$A84,СВЦЭМ!$B$39:$B$782,H$83)+'СЕТ СН'!$H$14+СВЦЭМ!$D$10+'СЕТ СН'!$H$5-'СЕТ СН'!$H$24</f>
        <v>2757.4553844699999</v>
      </c>
      <c r="I84" s="36">
        <f>SUMIFS(СВЦЭМ!$D$39:$D$782,СВЦЭМ!$A$39:$A$782,$A84,СВЦЭМ!$B$39:$B$782,I$83)+'СЕТ СН'!$H$14+СВЦЭМ!$D$10+'СЕТ СН'!$H$5-'СЕТ СН'!$H$24</f>
        <v>2666.2803192399997</v>
      </c>
      <c r="J84" s="36">
        <f>SUMIFS(СВЦЭМ!$D$39:$D$782,СВЦЭМ!$A$39:$A$782,$A84,СВЦЭМ!$B$39:$B$782,J$83)+'СЕТ СН'!$H$14+СВЦЭМ!$D$10+'СЕТ СН'!$H$5-'СЕТ СН'!$H$24</f>
        <v>2621.2960504399998</v>
      </c>
      <c r="K84" s="36">
        <f>SUMIFS(СВЦЭМ!$D$39:$D$782,СВЦЭМ!$A$39:$A$782,$A84,СВЦЭМ!$B$39:$B$782,K$83)+'СЕТ СН'!$H$14+СВЦЭМ!$D$10+'СЕТ СН'!$H$5-'СЕТ СН'!$H$24</f>
        <v>2721.6488901000002</v>
      </c>
      <c r="L84" s="36">
        <f>SUMIFS(СВЦЭМ!$D$39:$D$782,СВЦЭМ!$A$39:$A$782,$A84,СВЦЭМ!$B$39:$B$782,L$83)+'СЕТ СН'!$H$14+СВЦЭМ!$D$10+'СЕТ СН'!$H$5-'СЕТ СН'!$H$24</f>
        <v>2703.8495792200001</v>
      </c>
      <c r="M84" s="36">
        <f>SUMIFS(СВЦЭМ!$D$39:$D$782,СВЦЭМ!$A$39:$A$782,$A84,СВЦЭМ!$B$39:$B$782,M$83)+'СЕТ СН'!$H$14+СВЦЭМ!$D$10+'СЕТ СН'!$H$5-'СЕТ СН'!$H$24</f>
        <v>2691.6908135200001</v>
      </c>
      <c r="N84" s="36">
        <f>SUMIFS(СВЦЭМ!$D$39:$D$782,СВЦЭМ!$A$39:$A$782,$A84,СВЦЭМ!$B$39:$B$782,N$83)+'СЕТ СН'!$H$14+СВЦЭМ!$D$10+'СЕТ СН'!$H$5-'СЕТ СН'!$H$24</f>
        <v>2701.9258977499999</v>
      </c>
      <c r="O84" s="36">
        <f>SUMIFS(СВЦЭМ!$D$39:$D$782,СВЦЭМ!$A$39:$A$782,$A84,СВЦЭМ!$B$39:$B$782,O$83)+'СЕТ СН'!$H$14+СВЦЭМ!$D$10+'СЕТ СН'!$H$5-'СЕТ СН'!$H$24</f>
        <v>2743.1024673699999</v>
      </c>
      <c r="P84" s="36">
        <f>SUMIFS(СВЦЭМ!$D$39:$D$782,СВЦЭМ!$A$39:$A$782,$A84,СВЦЭМ!$B$39:$B$782,P$83)+'СЕТ СН'!$H$14+СВЦЭМ!$D$10+'СЕТ СН'!$H$5-'СЕТ СН'!$H$24</f>
        <v>2753.9280133000002</v>
      </c>
      <c r="Q84" s="36">
        <f>SUMIFS(СВЦЭМ!$D$39:$D$782,СВЦЭМ!$A$39:$A$782,$A84,СВЦЭМ!$B$39:$B$782,Q$83)+'СЕТ СН'!$H$14+СВЦЭМ!$D$10+'СЕТ СН'!$H$5-'СЕТ СН'!$H$24</f>
        <v>2752.5453937000002</v>
      </c>
      <c r="R84" s="36">
        <f>SUMIFS(СВЦЭМ!$D$39:$D$782,СВЦЭМ!$A$39:$A$782,$A84,СВЦЭМ!$B$39:$B$782,R$83)+'СЕТ СН'!$H$14+СВЦЭМ!$D$10+'СЕТ СН'!$H$5-'СЕТ СН'!$H$24</f>
        <v>2706.43779559</v>
      </c>
      <c r="S84" s="36">
        <f>SUMIFS(СВЦЭМ!$D$39:$D$782,СВЦЭМ!$A$39:$A$782,$A84,СВЦЭМ!$B$39:$B$782,S$83)+'СЕТ СН'!$H$14+СВЦЭМ!$D$10+'СЕТ СН'!$H$5-'СЕТ СН'!$H$24</f>
        <v>2710.2431035600002</v>
      </c>
      <c r="T84" s="36">
        <f>SUMIFS(СВЦЭМ!$D$39:$D$782,СВЦЭМ!$A$39:$A$782,$A84,СВЦЭМ!$B$39:$B$782,T$83)+'СЕТ СН'!$H$14+СВЦЭМ!$D$10+'СЕТ СН'!$H$5-'СЕТ СН'!$H$24</f>
        <v>2722.57159219</v>
      </c>
      <c r="U84" s="36">
        <f>SUMIFS(СВЦЭМ!$D$39:$D$782,СВЦЭМ!$A$39:$A$782,$A84,СВЦЭМ!$B$39:$B$782,U$83)+'СЕТ СН'!$H$14+СВЦЭМ!$D$10+'СЕТ СН'!$H$5-'СЕТ СН'!$H$24</f>
        <v>2713.4941086399999</v>
      </c>
      <c r="V84" s="36">
        <f>SUMIFS(СВЦЭМ!$D$39:$D$782,СВЦЭМ!$A$39:$A$782,$A84,СВЦЭМ!$B$39:$B$782,V$83)+'СЕТ СН'!$H$14+СВЦЭМ!$D$10+'СЕТ СН'!$H$5-'СЕТ СН'!$H$24</f>
        <v>2721.9990870500001</v>
      </c>
      <c r="W84" s="36">
        <f>SUMIFS(СВЦЭМ!$D$39:$D$782,СВЦЭМ!$A$39:$A$782,$A84,СВЦЭМ!$B$39:$B$782,W$83)+'СЕТ СН'!$H$14+СВЦЭМ!$D$10+'СЕТ СН'!$H$5-'СЕТ СН'!$H$24</f>
        <v>2738.4998900099999</v>
      </c>
      <c r="X84" s="36">
        <f>SUMIFS(СВЦЭМ!$D$39:$D$782,СВЦЭМ!$A$39:$A$782,$A84,СВЦЭМ!$B$39:$B$782,X$83)+'СЕТ СН'!$H$14+СВЦЭМ!$D$10+'СЕТ СН'!$H$5-'СЕТ СН'!$H$24</f>
        <v>2739.2911116199998</v>
      </c>
      <c r="Y84" s="36">
        <f>SUMIFS(СВЦЭМ!$D$39:$D$782,СВЦЭМ!$A$39:$A$782,$A84,СВЦЭМ!$B$39:$B$782,Y$83)+'СЕТ СН'!$H$14+СВЦЭМ!$D$10+'СЕТ СН'!$H$5-'СЕТ СН'!$H$24</f>
        <v>2692.49703838</v>
      </c>
      <c r="AA84" s="45"/>
    </row>
    <row r="85" spans="1:27" ht="15.75" x14ac:dyDescent="0.2">
      <c r="A85" s="35">
        <f>A84+1</f>
        <v>44349</v>
      </c>
      <c r="B85" s="36">
        <f>SUMIFS(СВЦЭМ!$D$39:$D$782,СВЦЭМ!$A$39:$A$782,$A85,СВЦЭМ!$B$39:$B$782,B$83)+'СЕТ СН'!$H$14+СВЦЭМ!$D$10+'СЕТ СН'!$H$5-'СЕТ СН'!$H$24</f>
        <v>2664.8322886699998</v>
      </c>
      <c r="C85" s="36">
        <f>SUMIFS(СВЦЭМ!$D$39:$D$782,СВЦЭМ!$A$39:$A$782,$A85,СВЦЭМ!$B$39:$B$782,C$83)+'СЕТ СН'!$H$14+СВЦЭМ!$D$10+'СЕТ СН'!$H$5-'СЕТ СН'!$H$24</f>
        <v>2723.2024645699998</v>
      </c>
      <c r="D85" s="36">
        <f>SUMIFS(СВЦЭМ!$D$39:$D$782,СВЦЭМ!$A$39:$A$782,$A85,СВЦЭМ!$B$39:$B$782,D$83)+'СЕТ СН'!$H$14+СВЦЭМ!$D$10+'СЕТ СН'!$H$5-'СЕТ СН'!$H$24</f>
        <v>2794.8587143999998</v>
      </c>
      <c r="E85" s="36">
        <f>SUMIFS(СВЦЭМ!$D$39:$D$782,СВЦЭМ!$A$39:$A$782,$A85,СВЦЭМ!$B$39:$B$782,E$83)+'СЕТ СН'!$H$14+СВЦЭМ!$D$10+'СЕТ СН'!$H$5-'СЕТ СН'!$H$24</f>
        <v>2800.8726751599997</v>
      </c>
      <c r="F85" s="36">
        <f>SUMIFS(СВЦЭМ!$D$39:$D$782,СВЦЭМ!$A$39:$A$782,$A85,СВЦЭМ!$B$39:$B$782,F$83)+'СЕТ СН'!$H$14+СВЦЭМ!$D$10+'СЕТ СН'!$H$5-'СЕТ СН'!$H$24</f>
        <v>2808.82920087</v>
      </c>
      <c r="G85" s="36">
        <f>SUMIFS(СВЦЭМ!$D$39:$D$782,СВЦЭМ!$A$39:$A$782,$A85,СВЦЭМ!$B$39:$B$782,G$83)+'СЕТ СН'!$H$14+СВЦЭМ!$D$10+'СЕТ СН'!$H$5-'СЕТ СН'!$H$24</f>
        <v>2788.6809381600001</v>
      </c>
      <c r="H85" s="36">
        <f>SUMIFS(СВЦЭМ!$D$39:$D$782,СВЦЭМ!$A$39:$A$782,$A85,СВЦЭМ!$B$39:$B$782,H$83)+'СЕТ СН'!$H$14+СВЦЭМ!$D$10+'СЕТ СН'!$H$5-'СЕТ СН'!$H$24</f>
        <v>2762.32842506</v>
      </c>
      <c r="I85" s="36">
        <f>SUMIFS(СВЦЭМ!$D$39:$D$782,СВЦЭМ!$A$39:$A$782,$A85,СВЦЭМ!$B$39:$B$782,I$83)+'СЕТ СН'!$H$14+СВЦЭМ!$D$10+'СЕТ СН'!$H$5-'СЕТ СН'!$H$24</f>
        <v>2698.15832095</v>
      </c>
      <c r="J85" s="36">
        <f>SUMIFS(СВЦЭМ!$D$39:$D$782,СВЦЭМ!$A$39:$A$782,$A85,СВЦЭМ!$B$39:$B$782,J$83)+'СЕТ СН'!$H$14+СВЦЭМ!$D$10+'СЕТ СН'!$H$5-'СЕТ СН'!$H$24</f>
        <v>2663.6709878000001</v>
      </c>
      <c r="K85" s="36">
        <f>SUMIFS(СВЦЭМ!$D$39:$D$782,СВЦЭМ!$A$39:$A$782,$A85,СВЦЭМ!$B$39:$B$782,K$83)+'СЕТ СН'!$H$14+СВЦЭМ!$D$10+'СЕТ СН'!$H$5-'СЕТ СН'!$H$24</f>
        <v>2684.67324869</v>
      </c>
      <c r="L85" s="36">
        <f>SUMIFS(СВЦЭМ!$D$39:$D$782,СВЦЭМ!$A$39:$A$782,$A85,СВЦЭМ!$B$39:$B$782,L$83)+'СЕТ СН'!$H$14+СВЦЭМ!$D$10+'СЕТ СН'!$H$5-'СЕТ СН'!$H$24</f>
        <v>2682.1426499899999</v>
      </c>
      <c r="M85" s="36">
        <f>SUMIFS(СВЦЭМ!$D$39:$D$782,СВЦЭМ!$A$39:$A$782,$A85,СВЦЭМ!$B$39:$B$782,M$83)+'СЕТ СН'!$H$14+СВЦЭМ!$D$10+'СЕТ СН'!$H$5-'СЕТ СН'!$H$24</f>
        <v>2685.9648374200001</v>
      </c>
      <c r="N85" s="36">
        <f>SUMIFS(СВЦЭМ!$D$39:$D$782,СВЦЭМ!$A$39:$A$782,$A85,СВЦЭМ!$B$39:$B$782,N$83)+'СЕТ СН'!$H$14+СВЦЭМ!$D$10+'СЕТ СН'!$H$5-'СЕТ СН'!$H$24</f>
        <v>2739.05346242</v>
      </c>
      <c r="O85" s="36">
        <f>SUMIFS(СВЦЭМ!$D$39:$D$782,СВЦЭМ!$A$39:$A$782,$A85,СВЦЭМ!$B$39:$B$782,O$83)+'СЕТ СН'!$H$14+СВЦЭМ!$D$10+'СЕТ СН'!$H$5-'СЕТ СН'!$H$24</f>
        <v>2778.48661365</v>
      </c>
      <c r="P85" s="36">
        <f>SUMIFS(СВЦЭМ!$D$39:$D$782,СВЦЭМ!$A$39:$A$782,$A85,СВЦЭМ!$B$39:$B$782,P$83)+'СЕТ СН'!$H$14+СВЦЭМ!$D$10+'СЕТ СН'!$H$5-'СЕТ СН'!$H$24</f>
        <v>2784.7024777699999</v>
      </c>
      <c r="Q85" s="36">
        <f>SUMIFS(СВЦЭМ!$D$39:$D$782,СВЦЭМ!$A$39:$A$782,$A85,СВЦЭМ!$B$39:$B$782,Q$83)+'СЕТ СН'!$H$14+СВЦЭМ!$D$10+'СЕТ СН'!$H$5-'СЕТ СН'!$H$24</f>
        <v>2786.3432736499999</v>
      </c>
      <c r="R85" s="36">
        <f>SUMIFS(СВЦЭМ!$D$39:$D$782,СВЦЭМ!$A$39:$A$782,$A85,СВЦЭМ!$B$39:$B$782,R$83)+'СЕТ СН'!$H$14+СВЦЭМ!$D$10+'СЕТ СН'!$H$5-'СЕТ СН'!$H$24</f>
        <v>2747.2128834999999</v>
      </c>
      <c r="S85" s="36">
        <f>SUMIFS(СВЦЭМ!$D$39:$D$782,СВЦЭМ!$A$39:$A$782,$A85,СВЦЭМ!$B$39:$B$782,S$83)+'СЕТ СН'!$H$14+СВЦЭМ!$D$10+'СЕТ СН'!$H$5-'СЕТ СН'!$H$24</f>
        <v>2744.1053593299998</v>
      </c>
      <c r="T85" s="36">
        <f>SUMIFS(СВЦЭМ!$D$39:$D$782,СВЦЭМ!$A$39:$A$782,$A85,СВЦЭМ!$B$39:$B$782,T$83)+'СЕТ СН'!$H$14+СВЦЭМ!$D$10+'СЕТ СН'!$H$5-'СЕТ СН'!$H$24</f>
        <v>2722.6620248600002</v>
      </c>
      <c r="U85" s="36">
        <f>SUMIFS(СВЦЭМ!$D$39:$D$782,СВЦЭМ!$A$39:$A$782,$A85,СВЦЭМ!$B$39:$B$782,U$83)+'СЕТ СН'!$H$14+СВЦЭМ!$D$10+'СЕТ СН'!$H$5-'СЕТ СН'!$H$24</f>
        <v>2690.2219737400001</v>
      </c>
      <c r="V85" s="36">
        <f>SUMIFS(СВЦЭМ!$D$39:$D$782,СВЦЭМ!$A$39:$A$782,$A85,СВЦЭМ!$B$39:$B$782,V$83)+'СЕТ СН'!$H$14+СВЦЭМ!$D$10+'СЕТ СН'!$H$5-'СЕТ СН'!$H$24</f>
        <v>2678.24720222</v>
      </c>
      <c r="W85" s="36">
        <f>SUMIFS(СВЦЭМ!$D$39:$D$782,СВЦЭМ!$A$39:$A$782,$A85,СВЦЭМ!$B$39:$B$782,W$83)+'СЕТ СН'!$H$14+СВЦЭМ!$D$10+'СЕТ СН'!$H$5-'СЕТ СН'!$H$24</f>
        <v>2689.3377822699999</v>
      </c>
      <c r="X85" s="36">
        <f>SUMIFS(СВЦЭМ!$D$39:$D$782,СВЦЭМ!$A$39:$A$782,$A85,СВЦЭМ!$B$39:$B$782,X$83)+'СЕТ СН'!$H$14+СВЦЭМ!$D$10+'СЕТ СН'!$H$5-'СЕТ СН'!$H$24</f>
        <v>2755.3121720600002</v>
      </c>
      <c r="Y85" s="36">
        <f>SUMIFS(СВЦЭМ!$D$39:$D$782,СВЦЭМ!$A$39:$A$782,$A85,СВЦЭМ!$B$39:$B$782,Y$83)+'СЕТ СН'!$H$14+СВЦЭМ!$D$10+'СЕТ СН'!$H$5-'СЕТ СН'!$H$24</f>
        <v>2713.5055572900001</v>
      </c>
    </row>
    <row r="86" spans="1:27" ht="15.75" x14ac:dyDescent="0.2">
      <c r="A86" s="35">
        <f t="shared" ref="A86:A113" si="2">A85+1</f>
        <v>44350</v>
      </c>
      <c r="B86" s="36">
        <f>SUMIFS(СВЦЭМ!$D$39:$D$782,СВЦЭМ!$A$39:$A$782,$A86,СВЦЭМ!$B$39:$B$782,B$83)+'СЕТ СН'!$H$14+СВЦЭМ!$D$10+'СЕТ СН'!$H$5-'СЕТ СН'!$H$24</f>
        <v>2638.4010517199999</v>
      </c>
      <c r="C86" s="36">
        <f>SUMIFS(СВЦЭМ!$D$39:$D$782,СВЦЭМ!$A$39:$A$782,$A86,СВЦЭМ!$B$39:$B$782,C$83)+'СЕТ СН'!$H$14+СВЦЭМ!$D$10+'СЕТ СН'!$H$5-'СЕТ СН'!$H$24</f>
        <v>2704.61626454</v>
      </c>
      <c r="D86" s="36">
        <f>SUMIFS(СВЦЭМ!$D$39:$D$782,СВЦЭМ!$A$39:$A$782,$A86,СВЦЭМ!$B$39:$B$782,D$83)+'СЕТ СН'!$H$14+СВЦЭМ!$D$10+'СЕТ СН'!$H$5-'СЕТ СН'!$H$24</f>
        <v>2774.85216171</v>
      </c>
      <c r="E86" s="36">
        <f>SUMIFS(СВЦЭМ!$D$39:$D$782,СВЦЭМ!$A$39:$A$782,$A86,СВЦЭМ!$B$39:$B$782,E$83)+'СЕТ СН'!$H$14+СВЦЭМ!$D$10+'СЕТ СН'!$H$5-'СЕТ СН'!$H$24</f>
        <v>2791.0147489599999</v>
      </c>
      <c r="F86" s="36">
        <f>SUMIFS(СВЦЭМ!$D$39:$D$782,СВЦЭМ!$A$39:$A$782,$A86,СВЦЭМ!$B$39:$B$782,F$83)+'СЕТ СН'!$H$14+СВЦЭМ!$D$10+'СЕТ СН'!$H$5-'СЕТ СН'!$H$24</f>
        <v>2797.29600252</v>
      </c>
      <c r="G86" s="36">
        <f>SUMIFS(СВЦЭМ!$D$39:$D$782,СВЦЭМ!$A$39:$A$782,$A86,СВЦЭМ!$B$39:$B$782,G$83)+'СЕТ СН'!$H$14+СВЦЭМ!$D$10+'СЕТ СН'!$H$5-'СЕТ СН'!$H$24</f>
        <v>2777.7836708899999</v>
      </c>
      <c r="H86" s="36">
        <f>SUMIFS(СВЦЭМ!$D$39:$D$782,СВЦЭМ!$A$39:$A$782,$A86,СВЦЭМ!$B$39:$B$782,H$83)+'СЕТ СН'!$H$14+СВЦЭМ!$D$10+'СЕТ СН'!$H$5-'СЕТ СН'!$H$24</f>
        <v>2737.5414420799998</v>
      </c>
      <c r="I86" s="36">
        <f>SUMIFS(СВЦЭМ!$D$39:$D$782,СВЦЭМ!$A$39:$A$782,$A86,СВЦЭМ!$B$39:$B$782,I$83)+'СЕТ СН'!$H$14+СВЦЭМ!$D$10+'СЕТ СН'!$H$5-'СЕТ СН'!$H$24</f>
        <v>2715.7003459500002</v>
      </c>
      <c r="J86" s="36">
        <f>SUMIFS(СВЦЭМ!$D$39:$D$782,СВЦЭМ!$A$39:$A$782,$A86,СВЦЭМ!$B$39:$B$782,J$83)+'СЕТ СН'!$H$14+СВЦЭМ!$D$10+'СЕТ СН'!$H$5-'СЕТ СН'!$H$24</f>
        <v>2754.8689734899999</v>
      </c>
      <c r="K86" s="36">
        <f>SUMIFS(СВЦЭМ!$D$39:$D$782,СВЦЭМ!$A$39:$A$782,$A86,СВЦЭМ!$B$39:$B$782,K$83)+'СЕТ СН'!$H$14+СВЦЭМ!$D$10+'СЕТ СН'!$H$5-'СЕТ СН'!$H$24</f>
        <v>2777.1250615899999</v>
      </c>
      <c r="L86" s="36">
        <f>SUMIFS(СВЦЭМ!$D$39:$D$782,СВЦЭМ!$A$39:$A$782,$A86,СВЦЭМ!$B$39:$B$782,L$83)+'СЕТ СН'!$H$14+СВЦЭМ!$D$10+'СЕТ СН'!$H$5-'СЕТ СН'!$H$24</f>
        <v>2784.5314619800001</v>
      </c>
      <c r="M86" s="36">
        <f>SUMIFS(СВЦЭМ!$D$39:$D$782,СВЦЭМ!$A$39:$A$782,$A86,СВЦЭМ!$B$39:$B$782,M$83)+'СЕТ СН'!$H$14+СВЦЭМ!$D$10+'СЕТ СН'!$H$5-'СЕТ СН'!$H$24</f>
        <v>2768.7525412099999</v>
      </c>
      <c r="N86" s="36">
        <f>SUMIFS(СВЦЭМ!$D$39:$D$782,СВЦЭМ!$A$39:$A$782,$A86,СВЦЭМ!$B$39:$B$782,N$83)+'СЕТ СН'!$H$14+СВЦЭМ!$D$10+'СЕТ СН'!$H$5-'СЕТ СН'!$H$24</f>
        <v>2758.5335093200001</v>
      </c>
      <c r="O86" s="36">
        <f>SUMIFS(СВЦЭМ!$D$39:$D$782,СВЦЭМ!$A$39:$A$782,$A86,СВЦЭМ!$B$39:$B$782,O$83)+'СЕТ СН'!$H$14+СВЦЭМ!$D$10+'СЕТ СН'!$H$5-'СЕТ СН'!$H$24</f>
        <v>2783.1821370100001</v>
      </c>
      <c r="P86" s="36">
        <f>SUMIFS(СВЦЭМ!$D$39:$D$782,СВЦЭМ!$A$39:$A$782,$A86,СВЦЭМ!$B$39:$B$782,P$83)+'СЕТ СН'!$H$14+СВЦЭМ!$D$10+'СЕТ СН'!$H$5-'СЕТ СН'!$H$24</f>
        <v>2793.7220378000002</v>
      </c>
      <c r="Q86" s="36">
        <f>SUMIFS(СВЦЭМ!$D$39:$D$782,СВЦЭМ!$A$39:$A$782,$A86,СВЦЭМ!$B$39:$B$782,Q$83)+'СЕТ СН'!$H$14+СВЦЭМ!$D$10+'СЕТ СН'!$H$5-'СЕТ СН'!$H$24</f>
        <v>2787.7424167499998</v>
      </c>
      <c r="R86" s="36">
        <f>SUMIFS(СВЦЭМ!$D$39:$D$782,СВЦЭМ!$A$39:$A$782,$A86,СВЦЭМ!$B$39:$B$782,R$83)+'СЕТ СН'!$H$14+СВЦЭМ!$D$10+'СЕТ СН'!$H$5-'СЕТ СН'!$H$24</f>
        <v>2753.96504581</v>
      </c>
      <c r="S86" s="36">
        <f>SUMIFS(СВЦЭМ!$D$39:$D$782,СВЦЭМ!$A$39:$A$782,$A86,СВЦЭМ!$B$39:$B$782,S$83)+'СЕТ СН'!$H$14+СВЦЭМ!$D$10+'СЕТ СН'!$H$5-'СЕТ СН'!$H$24</f>
        <v>2776.5653005700001</v>
      </c>
      <c r="T86" s="36">
        <f>SUMIFS(СВЦЭМ!$D$39:$D$782,СВЦЭМ!$A$39:$A$782,$A86,СВЦЭМ!$B$39:$B$782,T$83)+'СЕТ СН'!$H$14+СВЦЭМ!$D$10+'СЕТ СН'!$H$5-'СЕТ СН'!$H$24</f>
        <v>2749.5281397200001</v>
      </c>
      <c r="U86" s="36">
        <f>SUMIFS(СВЦЭМ!$D$39:$D$782,СВЦЭМ!$A$39:$A$782,$A86,СВЦЭМ!$B$39:$B$782,U$83)+'СЕТ СН'!$H$14+СВЦЭМ!$D$10+'СЕТ СН'!$H$5-'СЕТ СН'!$H$24</f>
        <v>2710.9384708699999</v>
      </c>
      <c r="V86" s="36">
        <f>SUMIFS(СВЦЭМ!$D$39:$D$782,СВЦЭМ!$A$39:$A$782,$A86,СВЦЭМ!$B$39:$B$782,V$83)+'СЕТ СН'!$H$14+СВЦЭМ!$D$10+'СЕТ СН'!$H$5-'СЕТ СН'!$H$24</f>
        <v>2725.1012113400002</v>
      </c>
      <c r="W86" s="36">
        <f>SUMIFS(СВЦЭМ!$D$39:$D$782,СВЦЭМ!$A$39:$A$782,$A86,СВЦЭМ!$B$39:$B$782,W$83)+'СЕТ СН'!$H$14+СВЦЭМ!$D$10+'СЕТ СН'!$H$5-'СЕТ СН'!$H$24</f>
        <v>2735.3693445399999</v>
      </c>
      <c r="X86" s="36">
        <f>SUMIFS(СВЦЭМ!$D$39:$D$782,СВЦЭМ!$A$39:$A$782,$A86,СВЦЭМ!$B$39:$B$782,X$83)+'СЕТ СН'!$H$14+СВЦЭМ!$D$10+'СЕТ СН'!$H$5-'СЕТ СН'!$H$24</f>
        <v>2716.9319287999997</v>
      </c>
      <c r="Y86" s="36">
        <f>SUMIFS(СВЦЭМ!$D$39:$D$782,СВЦЭМ!$A$39:$A$782,$A86,СВЦЭМ!$B$39:$B$782,Y$83)+'СЕТ СН'!$H$14+СВЦЭМ!$D$10+'СЕТ СН'!$H$5-'СЕТ СН'!$H$24</f>
        <v>2663.8057784900002</v>
      </c>
    </row>
    <row r="87" spans="1:27" ht="15.75" x14ac:dyDescent="0.2">
      <c r="A87" s="35">
        <f t="shared" si="2"/>
        <v>44351</v>
      </c>
      <c r="B87" s="36">
        <f>SUMIFS(СВЦЭМ!$D$39:$D$782,СВЦЭМ!$A$39:$A$782,$A87,СВЦЭМ!$B$39:$B$782,B$83)+'СЕТ СН'!$H$14+СВЦЭМ!$D$10+'СЕТ СН'!$H$5-'СЕТ СН'!$H$24</f>
        <v>2640.6312189800001</v>
      </c>
      <c r="C87" s="36">
        <f>SUMIFS(СВЦЭМ!$D$39:$D$782,СВЦЭМ!$A$39:$A$782,$A87,СВЦЭМ!$B$39:$B$782,C$83)+'СЕТ СН'!$H$14+СВЦЭМ!$D$10+'СЕТ СН'!$H$5-'СЕТ СН'!$H$24</f>
        <v>2711.67637031</v>
      </c>
      <c r="D87" s="36">
        <f>SUMIFS(СВЦЭМ!$D$39:$D$782,СВЦЭМ!$A$39:$A$782,$A87,СВЦЭМ!$B$39:$B$782,D$83)+'СЕТ СН'!$H$14+СВЦЭМ!$D$10+'СЕТ СН'!$H$5-'СЕТ СН'!$H$24</f>
        <v>2779.95730585</v>
      </c>
      <c r="E87" s="36">
        <f>SUMIFS(СВЦЭМ!$D$39:$D$782,СВЦЭМ!$A$39:$A$782,$A87,СВЦЭМ!$B$39:$B$782,E$83)+'СЕТ СН'!$H$14+СВЦЭМ!$D$10+'СЕТ СН'!$H$5-'СЕТ СН'!$H$24</f>
        <v>2789.5117208900001</v>
      </c>
      <c r="F87" s="36">
        <f>SUMIFS(СВЦЭМ!$D$39:$D$782,СВЦЭМ!$A$39:$A$782,$A87,СВЦЭМ!$B$39:$B$782,F$83)+'СЕТ СН'!$H$14+СВЦЭМ!$D$10+'СЕТ СН'!$H$5-'СЕТ СН'!$H$24</f>
        <v>2787.3913962199999</v>
      </c>
      <c r="G87" s="36">
        <f>SUMIFS(СВЦЭМ!$D$39:$D$782,СВЦЭМ!$A$39:$A$782,$A87,СВЦЭМ!$B$39:$B$782,G$83)+'СЕТ СН'!$H$14+СВЦЭМ!$D$10+'СЕТ СН'!$H$5-'СЕТ СН'!$H$24</f>
        <v>2778.6194292999999</v>
      </c>
      <c r="H87" s="36">
        <f>SUMIFS(СВЦЭМ!$D$39:$D$782,СВЦЭМ!$A$39:$A$782,$A87,СВЦЭМ!$B$39:$B$782,H$83)+'СЕТ СН'!$H$14+СВЦЭМ!$D$10+'СЕТ СН'!$H$5-'СЕТ СН'!$H$24</f>
        <v>2739.5823679300001</v>
      </c>
      <c r="I87" s="36">
        <f>SUMIFS(СВЦЭМ!$D$39:$D$782,СВЦЭМ!$A$39:$A$782,$A87,СВЦЭМ!$B$39:$B$782,I$83)+'СЕТ СН'!$H$14+СВЦЭМ!$D$10+'СЕТ СН'!$H$5-'СЕТ СН'!$H$24</f>
        <v>2706.9928102700001</v>
      </c>
      <c r="J87" s="36">
        <f>SUMIFS(СВЦЭМ!$D$39:$D$782,СВЦЭМ!$A$39:$A$782,$A87,СВЦЭМ!$B$39:$B$782,J$83)+'СЕТ СН'!$H$14+СВЦЭМ!$D$10+'СЕТ СН'!$H$5-'СЕТ СН'!$H$24</f>
        <v>2759.1395442499997</v>
      </c>
      <c r="K87" s="36">
        <f>SUMIFS(СВЦЭМ!$D$39:$D$782,СВЦЭМ!$A$39:$A$782,$A87,СВЦЭМ!$B$39:$B$782,K$83)+'СЕТ СН'!$H$14+СВЦЭМ!$D$10+'СЕТ СН'!$H$5-'СЕТ СН'!$H$24</f>
        <v>2776.80517723</v>
      </c>
      <c r="L87" s="36">
        <f>SUMIFS(СВЦЭМ!$D$39:$D$782,СВЦЭМ!$A$39:$A$782,$A87,СВЦЭМ!$B$39:$B$782,L$83)+'СЕТ СН'!$H$14+СВЦЭМ!$D$10+'СЕТ СН'!$H$5-'СЕТ СН'!$H$24</f>
        <v>2775.50370011</v>
      </c>
      <c r="M87" s="36">
        <f>SUMIFS(СВЦЭМ!$D$39:$D$782,СВЦЭМ!$A$39:$A$782,$A87,СВЦЭМ!$B$39:$B$782,M$83)+'СЕТ СН'!$H$14+СВЦЭМ!$D$10+'СЕТ СН'!$H$5-'СЕТ СН'!$H$24</f>
        <v>2774.6435634700001</v>
      </c>
      <c r="N87" s="36">
        <f>SUMIFS(СВЦЭМ!$D$39:$D$782,СВЦЭМ!$A$39:$A$782,$A87,СВЦЭМ!$B$39:$B$782,N$83)+'СЕТ СН'!$H$14+СВЦЭМ!$D$10+'СЕТ СН'!$H$5-'СЕТ СН'!$H$24</f>
        <v>2764.7085207199998</v>
      </c>
      <c r="O87" s="36">
        <f>SUMIFS(СВЦЭМ!$D$39:$D$782,СВЦЭМ!$A$39:$A$782,$A87,СВЦЭМ!$B$39:$B$782,O$83)+'СЕТ СН'!$H$14+СВЦЭМ!$D$10+'СЕТ СН'!$H$5-'СЕТ СН'!$H$24</f>
        <v>2813.8485271499999</v>
      </c>
      <c r="P87" s="36">
        <f>SUMIFS(СВЦЭМ!$D$39:$D$782,СВЦЭМ!$A$39:$A$782,$A87,СВЦЭМ!$B$39:$B$782,P$83)+'СЕТ СН'!$H$14+СВЦЭМ!$D$10+'СЕТ СН'!$H$5-'СЕТ СН'!$H$24</f>
        <v>2817.3417683500002</v>
      </c>
      <c r="Q87" s="36">
        <f>SUMIFS(СВЦЭМ!$D$39:$D$782,СВЦЭМ!$A$39:$A$782,$A87,СВЦЭМ!$B$39:$B$782,Q$83)+'СЕТ СН'!$H$14+СВЦЭМ!$D$10+'СЕТ СН'!$H$5-'СЕТ СН'!$H$24</f>
        <v>2812.8034316200001</v>
      </c>
      <c r="R87" s="36">
        <f>SUMIFS(СВЦЭМ!$D$39:$D$782,СВЦЭМ!$A$39:$A$782,$A87,СВЦЭМ!$B$39:$B$782,R$83)+'СЕТ СН'!$H$14+СВЦЭМ!$D$10+'СЕТ СН'!$H$5-'СЕТ СН'!$H$24</f>
        <v>2756.5007766499998</v>
      </c>
      <c r="S87" s="36">
        <f>SUMIFS(СВЦЭМ!$D$39:$D$782,СВЦЭМ!$A$39:$A$782,$A87,СВЦЭМ!$B$39:$B$782,S$83)+'СЕТ СН'!$H$14+СВЦЭМ!$D$10+'СЕТ СН'!$H$5-'СЕТ СН'!$H$24</f>
        <v>2762.5833699899999</v>
      </c>
      <c r="T87" s="36">
        <f>SUMIFS(СВЦЭМ!$D$39:$D$782,СВЦЭМ!$A$39:$A$782,$A87,СВЦЭМ!$B$39:$B$782,T$83)+'СЕТ СН'!$H$14+СВЦЭМ!$D$10+'СЕТ СН'!$H$5-'СЕТ СН'!$H$24</f>
        <v>2733.5899644900001</v>
      </c>
      <c r="U87" s="36">
        <f>SUMIFS(СВЦЭМ!$D$39:$D$782,СВЦЭМ!$A$39:$A$782,$A87,СВЦЭМ!$B$39:$B$782,U$83)+'СЕТ СН'!$H$14+СВЦЭМ!$D$10+'СЕТ СН'!$H$5-'СЕТ СН'!$H$24</f>
        <v>2701.83533313</v>
      </c>
      <c r="V87" s="36">
        <f>SUMIFS(СВЦЭМ!$D$39:$D$782,СВЦЭМ!$A$39:$A$782,$A87,СВЦЭМ!$B$39:$B$782,V$83)+'СЕТ СН'!$H$14+СВЦЭМ!$D$10+'СЕТ СН'!$H$5-'СЕТ СН'!$H$24</f>
        <v>2707.7384752200001</v>
      </c>
      <c r="W87" s="36">
        <f>SUMIFS(СВЦЭМ!$D$39:$D$782,СВЦЭМ!$A$39:$A$782,$A87,СВЦЭМ!$B$39:$B$782,W$83)+'СЕТ СН'!$H$14+СВЦЭМ!$D$10+'СЕТ СН'!$H$5-'СЕТ СН'!$H$24</f>
        <v>2711.6553836799999</v>
      </c>
      <c r="X87" s="36">
        <f>SUMIFS(СВЦЭМ!$D$39:$D$782,СВЦЭМ!$A$39:$A$782,$A87,СВЦЭМ!$B$39:$B$782,X$83)+'СЕТ СН'!$H$14+СВЦЭМ!$D$10+'СЕТ СН'!$H$5-'СЕТ СН'!$H$24</f>
        <v>2686.17764321</v>
      </c>
      <c r="Y87" s="36">
        <f>SUMIFS(СВЦЭМ!$D$39:$D$782,СВЦЭМ!$A$39:$A$782,$A87,СВЦЭМ!$B$39:$B$782,Y$83)+'СЕТ СН'!$H$14+СВЦЭМ!$D$10+'СЕТ СН'!$H$5-'СЕТ СН'!$H$24</f>
        <v>2652.57804902</v>
      </c>
    </row>
    <row r="88" spans="1:27" ht="15.75" x14ac:dyDescent="0.2">
      <c r="A88" s="35">
        <f t="shared" si="2"/>
        <v>44352</v>
      </c>
      <c r="B88" s="36">
        <f>SUMIFS(СВЦЭМ!$D$39:$D$782,СВЦЭМ!$A$39:$A$782,$A88,СВЦЭМ!$B$39:$B$782,B$83)+'СЕТ СН'!$H$14+СВЦЭМ!$D$10+'СЕТ СН'!$H$5-'СЕТ СН'!$H$24</f>
        <v>2636.0545234000001</v>
      </c>
      <c r="C88" s="36">
        <f>SUMIFS(СВЦЭМ!$D$39:$D$782,СВЦЭМ!$A$39:$A$782,$A88,СВЦЭМ!$B$39:$B$782,C$83)+'СЕТ СН'!$H$14+СВЦЭМ!$D$10+'СЕТ СН'!$H$5-'СЕТ СН'!$H$24</f>
        <v>2682.8747669700001</v>
      </c>
      <c r="D88" s="36">
        <f>SUMIFS(СВЦЭМ!$D$39:$D$782,СВЦЭМ!$A$39:$A$782,$A88,СВЦЭМ!$B$39:$B$782,D$83)+'СЕТ СН'!$H$14+СВЦЭМ!$D$10+'СЕТ СН'!$H$5-'СЕТ СН'!$H$24</f>
        <v>2753.6400357100001</v>
      </c>
      <c r="E88" s="36">
        <f>SUMIFS(СВЦЭМ!$D$39:$D$782,СВЦЭМ!$A$39:$A$782,$A88,СВЦЭМ!$B$39:$B$782,E$83)+'СЕТ СН'!$H$14+СВЦЭМ!$D$10+'СЕТ СН'!$H$5-'СЕТ СН'!$H$24</f>
        <v>2766.7843213000001</v>
      </c>
      <c r="F88" s="36">
        <f>SUMIFS(СВЦЭМ!$D$39:$D$782,СВЦЭМ!$A$39:$A$782,$A88,СВЦЭМ!$B$39:$B$782,F$83)+'СЕТ СН'!$H$14+СВЦЭМ!$D$10+'СЕТ СН'!$H$5-'СЕТ СН'!$H$24</f>
        <v>2769.86660059</v>
      </c>
      <c r="G88" s="36">
        <f>SUMIFS(СВЦЭМ!$D$39:$D$782,СВЦЭМ!$A$39:$A$782,$A88,СВЦЭМ!$B$39:$B$782,G$83)+'СЕТ СН'!$H$14+СВЦЭМ!$D$10+'СЕТ СН'!$H$5-'СЕТ СН'!$H$24</f>
        <v>2761.0045342200001</v>
      </c>
      <c r="H88" s="36">
        <f>SUMIFS(СВЦЭМ!$D$39:$D$782,СВЦЭМ!$A$39:$A$782,$A88,СВЦЭМ!$B$39:$B$782,H$83)+'СЕТ СН'!$H$14+СВЦЭМ!$D$10+'СЕТ СН'!$H$5-'СЕТ СН'!$H$24</f>
        <v>2736.29298096</v>
      </c>
      <c r="I88" s="36">
        <f>SUMIFS(СВЦЭМ!$D$39:$D$782,СВЦЭМ!$A$39:$A$782,$A88,СВЦЭМ!$B$39:$B$782,I$83)+'СЕТ СН'!$H$14+СВЦЭМ!$D$10+'СЕТ СН'!$H$5-'СЕТ СН'!$H$24</f>
        <v>2659.48893056</v>
      </c>
      <c r="J88" s="36">
        <f>SUMIFS(СВЦЭМ!$D$39:$D$782,СВЦЭМ!$A$39:$A$782,$A88,СВЦЭМ!$B$39:$B$782,J$83)+'СЕТ СН'!$H$14+СВЦЭМ!$D$10+'СЕТ СН'!$H$5-'СЕТ СН'!$H$24</f>
        <v>2665.3788009899999</v>
      </c>
      <c r="K88" s="36">
        <f>SUMIFS(СВЦЭМ!$D$39:$D$782,СВЦЭМ!$A$39:$A$782,$A88,СВЦЭМ!$B$39:$B$782,K$83)+'СЕТ СН'!$H$14+СВЦЭМ!$D$10+'СЕТ СН'!$H$5-'СЕТ СН'!$H$24</f>
        <v>2743.7963472500001</v>
      </c>
      <c r="L88" s="36">
        <f>SUMIFS(СВЦЭМ!$D$39:$D$782,СВЦЭМ!$A$39:$A$782,$A88,СВЦЭМ!$B$39:$B$782,L$83)+'СЕТ СН'!$H$14+СВЦЭМ!$D$10+'СЕТ СН'!$H$5-'СЕТ СН'!$H$24</f>
        <v>2749.0355995099999</v>
      </c>
      <c r="M88" s="36">
        <f>SUMIFS(СВЦЭМ!$D$39:$D$782,СВЦЭМ!$A$39:$A$782,$A88,СВЦЭМ!$B$39:$B$782,M$83)+'СЕТ СН'!$H$14+СВЦЭМ!$D$10+'СЕТ СН'!$H$5-'СЕТ СН'!$H$24</f>
        <v>2748.4971832000001</v>
      </c>
      <c r="N88" s="36">
        <f>SUMIFS(СВЦЭМ!$D$39:$D$782,СВЦЭМ!$A$39:$A$782,$A88,СВЦЭМ!$B$39:$B$782,N$83)+'СЕТ СН'!$H$14+СВЦЭМ!$D$10+'СЕТ СН'!$H$5-'СЕТ СН'!$H$24</f>
        <v>2743.7358317099997</v>
      </c>
      <c r="O88" s="36">
        <f>SUMIFS(СВЦЭМ!$D$39:$D$782,СВЦЭМ!$A$39:$A$782,$A88,СВЦЭМ!$B$39:$B$782,O$83)+'СЕТ СН'!$H$14+СВЦЭМ!$D$10+'СЕТ СН'!$H$5-'СЕТ СН'!$H$24</f>
        <v>2776.1134942099998</v>
      </c>
      <c r="P88" s="36">
        <f>SUMIFS(СВЦЭМ!$D$39:$D$782,СВЦЭМ!$A$39:$A$782,$A88,СВЦЭМ!$B$39:$B$782,P$83)+'СЕТ СН'!$H$14+СВЦЭМ!$D$10+'СЕТ СН'!$H$5-'СЕТ СН'!$H$24</f>
        <v>2777.8708849200002</v>
      </c>
      <c r="Q88" s="36">
        <f>SUMIFS(СВЦЭМ!$D$39:$D$782,СВЦЭМ!$A$39:$A$782,$A88,СВЦЭМ!$B$39:$B$782,Q$83)+'СЕТ СН'!$H$14+СВЦЭМ!$D$10+'СЕТ СН'!$H$5-'СЕТ СН'!$H$24</f>
        <v>2770.4422267300001</v>
      </c>
      <c r="R88" s="36">
        <f>SUMIFS(СВЦЭМ!$D$39:$D$782,СВЦЭМ!$A$39:$A$782,$A88,СВЦЭМ!$B$39:$B$782,R$83)+'СЕТ СН'!$H$14+СВЦЭМ!$D$10+'СЕТ СН'!$H$5-'СЕТ СН'!$H$24</f>
        <v>2712.9739053200001</v>
      </c>
      <c r="S88" s="36">
        <f>SUMIFS(СВЦЭМ!$D$39:$D$782,СВЦЭМ!$A$39:$A$782,$A88,СВЦЭМ!$B$39:$B$782,S$83)+'СЕТ СН'!$H$14+СВЦЭМ!$D$10+'СЕТ СН'!$H$5-'СЕТ СН'!$H$24</f>
        <v>2710.66641897</v>
      </c>
      <c r="T88" s="36">
        <f>SUMIFS(СВЦЭМ!$D$39:$D$782,СВЦЭМ!$A$39:$A$782,$A88,СВЦЭМ!$B$39:$B$782,T$83)+'СЕТ СН'!$H$14+СВЦЭМ!$D$10+'СЕТ СН'!$H$5-'СЕТ СН'!$H$24</f>
        <v>2698.0426705599998</v>
      </c>
      <c r="U88" s="36">
        <f>SUMIFS(СВЦЭМ!$D$39:$D$782,СВЦЭМ!$A$39:$A$782,$A88,СВЦЭМ!$B$39:$B$782,U$83)+'СЕТ СН'!$H$14+СВЦЭМ!$D$10+'СЕТ СН'!$H$5-'СЕТ СН'!$H$24</f>
        <v>2667.4988726900001</v>
      </c>
      <c r="V88" s="36">
        <f>SUMIFS(СВЦЭМ!$D$39:$D$782,СВЦЭМ!$A$39:$A$782,$A88,СВЦЭМ!$B$39:$B$782,V$83)+'СЕТ СН'!$H$14+СВЦЭМ!$D$10+'СЕТ СН'!$H$5-'СЕТ СН'!$H$24</f>
        <v>2645.13606858</v>
      </c>
      <c r="W88" s="36">
        <f>SUMIFS(СВЦЭМ!$D$39:$D$782,СВЦЭМ!$A$39:$A$782,$A88,СВЦЭМ!$B$39:$B$782,W$83)+'СЕТ СН'!$H$14+СВЦЭМ!$D$10+'СЕТ СН'!$H$5-'СЕТ СН'!$H$24</f>
        <v>2649.3295155999999</v>
      </c>
      <c r="X88" s="36">
        <f>SUMIFS(СВЦЭМ!$D$39:$D$782,СВЦЭМ!$A$39:$A$782,$A88,СВЦЭМ!$B$39:$B$782,X$83)+'СЕТ СН'!$H$14+СВЦЭМ!$D$10+'СЕТ СН'!$H$5-'СЕТ СН'!$H$24</f>
        <v>2647.95493708</v>
      </c>
      <c r="Y88" s="36">
        <f>SUMIFS(СВЦЭМ!$D$39:$D$782,СВЦЭМ!$A$39:$A$782,$A88,СВЦЭМ!$B$39:$B$782,Y$83)+'СЕТ СН'!$H$14+СВЦЭМ!$D$10+'СЕТ СН'!$H$5-'СЕТ СН'!$H$24</f>
        <v>2634.73807192</v>
      </c>
    </row>
    <row r="89" spans="1:27" ht="15.75" x14ac:dyDescent="0.2">
      <c r="A89" s="35">
        <f t="shared" si="2"/>
        <v>44353</v>
      </c>
      <c r="B89" s="36">
        <f>SUMIFS(СВЦЭМ!$D$39:$D$782,СВЦЭМ!$A$39:$A$782,$A89,СВЦЭМ!$B$39:$B$782,B$83)+'СЕТ СН'!$H$14+СВЦЭМ!$D$10+'СЕТ СН'!$H$5-'СЕТ СН'!$H$24</f>
        <v>2665.1659583400001</v>
      </c>
      <c r="C89" s="36">
        <f>SUMIFS(СВЦЭМ!$D$39:$D$782,СВЦЭМ!$A$39:$A$782,$A89,СВЦЭМ!$B$39:$B$782,C$83)+'СЕТ СН'!$H$14+СВЦЭМ!$D$10+'СЕТ СН'!$H$5-'СЕТ СН'!$H$24</f>
        <v>2689.5725908099998</v>
      </c>
      <c r="D89" s="36">
        <f>SUMIFS(СВЦЭМ!$D$39:$D$782,СВЦЭМ!$A$39:$A$782,$A89,СВЦЭМ!$B$39:$B$782,D$83)+'СЕТ СН'!$H$14+СВЦЭМ!$D$10+'СЕТ СН'!$H$5-'СЕТ СН'!$H$24</f>
        <v>2761.8576093399997</v>
      </c>
      <c r="E89" s="36">
        <f>SUMIFS(СВЦЭМ!$D$39:$D$782,СВЦЭМ!$A$39:$A$782,$A89,СВЦЭМ!$B$39:$B$782,E$83)+'СЕТ СН'!$H$14+СВЦЭМ!$D$10+'СЕТ СН'!$H$5-'СЕТ СН'!$H$24</f>
        <v>2775.94866</v>
      </c>
      <c r="F89" s="36">
        <f>SUMIFS(СВЦЭМ!$D$39:$D$782,СВЦЭМ!$A$39:$A$782,$A89,СВЦЭМ!$B$39:$B$782,F$83)+'СЕТ СН'!$H$14+СВЦЭМ!$D$10+'СЕТ СН'!$H$5-'СЕТ СН'!$H$24</f>
        <v>2777.2858914600001</v>
      </c>
      <c r="G89" s="36">
        <f>SUMIFS(СВЦЭМ!$D$39:$D$782,СВЦЭМ!$A$39:$A$782,$A89,СВЦЭМ!$B$39:$B$782,G$83)+'СЕТ СН'!$H$14+СВЦЭМ!$D$10+'СЕТ СН'!$H$5-'СЕТ СН'!$H$24</f>
        <v>2776.5538083500001</v>
      </c>
      <c r="H89" s="36">
        <f>SUMIFS(СВЦЭМ!$D$39:$D$782,СВЦЭМ!$A$39:$A$782,$A89,СВЦЭМ!$B$39:$B$782,H$83)+'СЕТ СН'!$H$14+СВЦЭМ!$D$10+'СЕТ СН'!$H$5-'СЕТ СН'!$H$24</f>
        <v>2766.6624056599999</v>
      </c>
      <c r="I89" s="36">
        <f>SUMIFS(СВЦЭМ!$D$39:$D$782,СВЦЭМ!$A$39:$A$782,$A89,СВЦЭМ!$B$39:$B$782,I$83)+'СЕТ СН'!$H$14+СВЦЭМ!$D$10+'СЕТ СН'!$H$5-'СЕТ СН'!$H$24</f>
        <v>2674.9237989200001</v>
      </c>
      <c r="J89" s="36">
        <f>SUMIFS(СВЦЭМ!$D$39:$D$782,СВЦЭМ!$A$39:$A$782,$A89,СВЦЭМ!$B$39:$B$782,J$83)+'СЕТ СН'!$H$14+СВЦЭМ!$D$10+'СЕТ СН'!$H$5-'СЕТ СН'!$H$24</f>
        <v>2642.98068018</v>
      </c>
      <c r="K89" s="36">
        <f>SUMIFS(СВЦЭМ!$D$39:$D$782,СВЦЭМ!$A$39:$A$782,$A89,СВЦЭМ!$B$39:$B$782,K$83)+'СЕТ СН'!$H$14+СВЦЭМ!$D$10+'СЕТ СН'!$H$5-'СЕТ СН'!$H$24</f>
        <v>2665.41700429</v>
      </c>
      <c r="L89" s="36">
        <f>SUMIFS(СВЦЭМ!$D$39:$D$782,СВЦЭМ!$A$39:$A$782,$A89,СВЦЭМ!$B$39:$B$782,L$83)+'СЕТ СН'!$H$14+СВЦЭМ!$D$10+'СЕТ СН'!$H$5-'СЕТ СН'!$H$24</f>
        <v>2678.7334191199998</v>
      </c>
      <c r="M89" s="36">
        <f>SUMIFS(СВЦЭМ!$D$39:$D$782,СВЦЭМ!$A$39:$A$782,$A89,СВЦЭМ!$B$39:$B$782,M$83)+'СЕТ СН'!$H$14+СВЦЭМ!$D$10+'СЕТ СН'!$H$5-'СЕТ СН'!$H$24</f>
        <v>2695.05229573</v>
      </c>
      <c r="N89" s="36">
        <f>SUMIFS(СВЦЭМ!$D$39:$D$782,СВЦЭМ!$A$39:$A$782,$A89,СВЦЭМ!$B$39:$B$782,N$83)+'СЕТ СН'!$H$14+СВЦЭМ!$D$10+'СЕТ СН'!$H$5-'СЕТ СН'!$H$24</f>
        <v>2728.6798925799999</v>
      </c>
      <c r="O89" s="36">
        <f>SUMIFS(СВЦЭМ!$D$39:$D$782,СВЦЭМ!$A$39:$A$782,$A89,СВЦЭМ!$B$39:$B$782,O$83)+'СЕТ СН'!$H$14+СВЦЭМ!$D$10+'СЕТ СН'!$H$5-'СЕТ СН'!$H$24</f>
        <v>2754.5674503099999</v>
      </c>
      <c r="P89" s="36">
        <f>SUMIFS(СВЦЭМ!$D$39:$D$782,СВЦЭМ!$A$39:$A$782,$A89,СВЦЭМ!$B$39:$B$782,P$83)+'СЕТ СН'!$H$14+СВЦЭМ!$D$10+'СЕТ СН'!$H$5-'СЕТ СН'!$H$24</f>
        <v>2756.4238586900001</v>
      </c>
      <c r="Q89" s="36">
        <f>SUMIFS(СВЦЭМ!$D$39:$D$782,СВЦЭМ!$A$39:$A$782,$A89,СВЦЭМ!$B$39:$B$782,Q$83)+'СЕТ СН'!$H$14+СВЦЭМ!$D$10+'СЕТ СН'!$H$5-'СЕТ СН'!$H$24</f>
        <v>2757.0387994799999</v>
      </c>
      <c r="R89" s="36">
        <f>SUMIFS(СВЦЭМ!$D$39:$D$782,СВЦЭМ!$A$39:$A$782,$A89,СВЦЭМ!$B$39:$B$782,R$83)+'СЕТ СН'!$H$14+СВЦЭМ!$D$10+'СЕТ СН'!$H$5-'СЕТ СН'!$H$24</f>
        <v>2710.4569483800001</v>
      </c>
      <c r="S89" s="36">
        <f>SUMIFS(СВЦЭМ!$D$39:$D$782,СВЦЭМ!$A$39:$A$782,$A89,СВЦЭМ!$B$39:$B$782,S$83)+'СЕТ СН'!$H$14+СВЦЭМ!$D$10+'СЕТ СН'!$H$5-'СЕТ СН'!$H$24</f>
        <v>2680.6396775900002</v>
      </c>
      <c r="T89" s="36">
        <f>SUMIFS(СВЦЭМ!$D$39:$D$782,СВЦЭМ!$A$39:$A$782,$A89,СВЦЭМ!$B$39:$B$782,T$83)+'СЕТ СН'!$H$14+СВЦЭМ!$D$10+'СЕТ СН'!$H$5-'СЕТ СН'!$H$24</f>
        <v>2662.7956033400001</v>
      </c>
      <c r="U89" s="36">
        <f>SUMIFS(СВЦЭМ!$D$39:$D$782,СВЦЭМ!$A$39:$A$782,$A89,СВЦЭМ!$B$39:$B$782,U$83)+'СЕТ СН'!$H$14+СВЦЭМ!$D$10+'СЕТ СН'!$H$5-'СЕТ СН'!$H$24</f>
        <v>2660.9841242299999</v>
      </c>
      <c r="V89" s="36">
        <f>SUMIFS(СВЦЭМ!$D$39:$D$782,СВЦЭМ!$A$39:$A$782,$A89,СВЦЭМ!$B$39:$B$782,V$83)+'СЕТ СН'!$H$14+СВЦЭМ!$D$10+'СЕТ СН'!$H$5-'СЕТ СН'!$H$24</f>
        <v>2663.0647869499999</v>
      </c>
      <c r="W89" s="36">
        <f>SUMIFS(СВЦЭМ!$D$39:$D$782,СВЦЭМ!$A$39:$A$782,$A89,СВЦЭМ!$B$39:$B$782,W$83)+'СЕТ СН'!$H$14+СВЦЭМ!$D$10+'СЕТ СН'!$H$5-'СЕТ СН'!$H$24</f>
        <v>2683.63952079</v>
      </c>
      <c r="X89" s="36">
        <f>SUMIFS(СВЦЭМ!$D$39:$D$782,СВЦЭМ!$A$39:$A$782,$A89,СВЦЭМ!$B$39:$B$782,X$83)+'СЕТ СН'!$H$14+СВЦЭМ!$D$10+'СЕТ СН'!$H$5-'СЕТ СН'!$H$24</f>
        <v>2677.2069957799999</v>
      </c>
      <c r="Y89" s="36">
        <f>SUMIFS(СВЦЭМ!$D$39:$D$782,СВЦЭМ!$A$39:$A$782,$A89,СВЦЭМ!$B$39:$B$782,Y$83)+'СЕТ СН'!$H$14+СВЦЭМ!$D$10+'СЕТ СН'!$H$5-'СЕТ СН'!$H$24</f>
        <v>2647.8592171599998</v>
      </c>
    </row>
    <row r="90" spans="1:27" ht="15.75" x14ac:dyDescent="0.2">
      <c r="A90" s="35">
        <f t="shared" si="2"/>
        <v>44354</v>
      </c>
      <c r="B90" s="36">
        <f>SUMIFS(СВЦЭМ!$D$39:$D$782,СВЦЭМ!$A$39:$A$782,$A90,СВЦЭМ!$B$39:$B$782,B$83)+'СЕТ СН'!$H$14+СВЦЭМ!$D$10+'СЕТ СН'!$H$5-'СЕТ СН'!$H$24</f>
        <v>2629.1931159199999</v>
      </c>
      <c r="C90" s="36">
        <f>SUMIFS(СВЦЭМ!$D$39:$D$782,СВЦЭМ!$A$39:$A$782,$A90,СВЦЭМ!$B$39:$B$782,C$83)+'СЕТ СН'!$H$14+СВЦЭМ!$D$10+'СЕТ СН'!$H$5-'СЕТ СН'!$H$24</f>
        <v>2694.9507422699999</v>
      </c>
      <c r="D90" s="36">
        <f>SUMIFS(СВЦЭМ!$D$39:$D$782,СВЦЭМ!$A$39:$A$782,$A90,СВЦЭМ!$B$39:$B$782,D$83)+'СЕТ СН'!$H$14+СВЦЭМ!$D$10+'СЕТ СН'!$H$5-'СЕТ СН'!$H$24</f>
        <v>2768.1039450899998</v>
      </c>
      <c r="E90" s="36">
        <f>SUMIFS(СВЦЭМ!$D$39:$D$782,СВЦЭМ!$A$39:$A$782,$A90,СВЦЭМ!$B$39:$B$782,E$83)+'СЕТ СН'!$H$14+СВЦЭМ!$D$10+'СЕТ СН'!$H$5-'СЕТ СН'!$H$24</f>
        <v>2787.5651211899999</v>
      </c>
      <c r="F90" s="36">
        <f>SUMIFS(СВЦЭМ!$D$39:$D$782,СВЦЭМ!$A$39:$A$782,$A90,СВЦЭМ!$B$39:$B$782,F$83)+'СЕТ СН'!$H$14+СВЦЭМ!$D$10+'СЕТ СН'!$H$5-'СЕТ СН'!$H$24</f>
        <v>2787.0305816499999</v>
      </c>
      <c r="G90" s="36">
        <f>SUMIFS(СВЦЭМ!$D$39:$D$782,СВЦЭМ!$A$39:$A$782,$A90,СВЦЭМ!$B$39:$B$782,G$83)+'СЕТ СН'!$H$14+СВЦЭМ!$D$10+'СЕТ СН'!$H$5-'СЕТ СН'!$H$24</f>
        <v>2774.7693435400001</v>
      </c>
      <c r="H90" s="36">
        <f>SUMIFS(СВЦЭМ!$D$39:$D$782,СВЦЭМ!$A$39:$A$782,$A90,СВЦЭМ!$B$39:$B$782,H$83)+'СЕТ СН'!$H$14+СВЦЭМ!$D$10+'СЕТ СН'!$H$5-'СЕТ СН'!$H$24</f>
        <v>2747.2237908500001</v>
      </c>
      <c r="I90" s="36">
        <f>SUMIFS(СВЦЭМ!$D$39:$D$782,СВЦЭМ!$A$39:$A$782,$A90,СВЦЭМ!$B$39:$B$782,I$83)+'СЕТ СН'!$H$14+СВЦЭМ!$D$10+'СЕТ СН'!$H$5-'СЕТ СН'!$H$24</f>
        <v>2665.3116058999999</v>
      </c>
      <c r="J90" s="36">
        <f>SUMIFS(СВЦЭМ!$D$39:$D$782,СВЦЭМ!$A$39:$A$782,$A90,СВЦЭМ!$B$39:$B$782,J$83)+'СЕТ СН'!$H$14+СВЦЭМ!$D$10+'СЕТ СН'!$H$5-'СЕТ СН'!$H$24</f>
        <v>2665.1284019</v>
      </c>
      <c r="K90" s="36">
        <f>SUMIFS(СВЦЭМ!$D$39:$D$782,СВЦЭМ!$A$39:$A$782,$A90,СВЦЭМ!$B$39:$B$782,K$83)+'СЕТ СН'!$H$14+СВЦЭМ!$D$10+'СЕТ СН'!$H$5-'СЕТ СН'!$H$24</f>
        <v>2691.1924057599999</v>
      </c>
      <c r="L90" s="36">
        <f>SUMIFS(СВЦЭМ!$D$39:$D$782,СВЦЭМ!$A$39:$A$782,$A90,СВЦЭМ!$B$39:$B$782,L$83)+'СЕТ СН'!$H$14+СВЦЭМ!$D$10+'СЕТ СН'!$H$5-'СЕТ СН'!$H$24</f>
        <v>2703.4376632200001</v>
      </c>
      <c r="M90" s="36">
        <f>SUMIFS(СВЦЭМ!$D$39:$D$782,СВЦЭМ!$A$39:$A$782,$A90,СВЦЭМ!$B$39:$B$782,M$83)+'СЕТ СН'!$H$14+СВЦЭМ!$D$10+'СЕТ СН'!$H$5-'СЕТ СН'!$H$24</f>
        <v>2690.1478783299999</v>
      </c>
      <c r="N90" s="36">
        <f>SUMIFS(СВЦЭМ!$D$39:$D$782,СВЦЭМ!$A$39:$A$782,$A90,СВЦЭМ!$B$39:$B$782,N$83)+'СЕТ СН'!$H$14+СВЦЭМ!$D$10+'СЕТ СН'!$H$5-'СЕТ СН'!$H$24</f>
        <v>2715.0958485699998</v>
      </c>
      <c r="O90" s="36">
        <f>SUMIFS(СВЦЭМ!$D$39:$D$782,СВЦЭМ!$A$39:$A$782,$A90,СВЦЭМ!$B$39:$B$782,O$83)+'СЕТ СН'!$H$14+СВЦЭМ!$D$10+'СЕТ СН'!$H$5-'СЕТ СН'!$H$24</f>
        <v>2753.7357536899999</v>
      </c>
      <c r="P90" s="36">
        <f>SUMIFS(СВЦЭМ!$D$39:$D$782,СВЦЭМ!$A$39:$A$782,$A90,СВЦЭМ!$B$39:$B$782,P$83)+'СЕТ СН'!$H$14+СВЦЭМ!$D$10+'СЕТ СН'!$H$5-'СЕТ СН'!$H$24</f>
        <v>2763.73166154</v>
      </c>
      <c r="Q90" s="36">
        <f>SUMIFS(СВЦЭМ!$D$39:$D$782,СВЦЭМ!$A$39:$A$782,$A90,СВЦЭМ!$B$39:$B$782,Q$83)+'СЕТ СН'!$H$14+СВЦЭМ!$D$10+'СЕТ СН'!$H$5-'СЕТ СН'!$H$24</f>
        <v>2768.3689264300001</v>
      </c>
      <c r="R90" s="36">
        <f>SUMIFS(СВЦЭМ!$D$39:$D$782,СВЦЭМ!$A$39:$A$782,$A90,СВЦЭМ!$B$39:$B$782,R$83)+'СЕТ СН'!$H$14+СВЦЭМ!$D$10+'СЕТ СН'!$H$5-'СЕТ СН'!$H$24</f>
        <v>2711.15152958</v>
      </c>
      <c r="S90" s="36">
        <f>SUMIFS(СВЦЭМ!$D$39:$D$782,СВЦЭМ!$A$39:$A$782,$A90,СВЦЭМ!$B$39:$B$782,S$83)+'СЕТ СН'!$H$14+СВЦЭМ!$D$10+'СЕТ СН'!$H$5-'СЕТ СН'!$H$24</f>
        <v>2666.0585539899998</v>
      </c>
      <c r="T90" s="36">
        <f>SUMIFS(СВЦЭМ!$D$39:$D$782,СВЦЭМ!$A$39:$A$782,$A90,СВЦЭМ!$B$39:$B$782,T$83)+'СЕТ СН'!$H$14+СВЦЭМ!$D$10+'СЕТ СН'!$H$5-'СЕТ СН'!$H$24</f>
        <v>2672.4115293899999</v>
      </c>
      <c r="U90" s="36">
        <f>SUMIFS(СВЦЭМ!$D$39:$D$782,СВЦЭМ!$A$39:$A$782,$A90,СВЦЭМ!$B$39:$B$782,U$83)+'СЕТ СН'!$H$14+СВЦЭМ!$D$10+'СЕТ СН'!$H$5-'СЕТ СН'!$H$24</f>
        <v>2684.5999212900001</v>
      </c>
      <c r="V90" s="36">
        <f>SUMIFS(СВЦЭМ!$D$39:$D$782,СВЦЭМ!$A$39:$A$782,$A90,СВЦЭМ!$B$39:$B$782,V$83)+'СЕТ СН'!$H$14+СВЦЭМ!$D$10+'СЕТ СН'!$H$5-'СЕТ СН'!$H$24</f>
        <v>2702.9198567100002</v>
      </c>
      <c r="W90" s="36">
        <f>SUMIFS(СВЦЭМ!$D$39:$D$782,СВЦЭМ!$A$39:$A$782,$A90,СВЦЭМ!$B$39:$B$782,W$83)+'СЕТ СН'!$H$14+СВЦЭМ!$D$10+'СЕТ СН'!$H$5-'СЕТ СН'!$H$24</f>
        <v>2720.3147830500002</v>
      </c>
      <c r="X90" s="36">
        <f>SUMIFS(СВЦЭМ!$D$39:$D$782,СВЦЭМ!$A$39:$A$782,$A90,СВЦЭМ!$B$39:$B$782,X$83)+'СЕТ СН'!$H$14+СВЦЭМ!$D$10+'СЕТ СН'!$H$5-'СЕТ СН'!$H$24</f>
        <v>2706.5635827799997</v>
      </c>
      <c r="Y90" s="36">
        <f>SUMIFS(СВЦЭМ!$D$39:$D$782,СВЦЭМ!$A$39:$A$782,$A90,СВЦЭМ!$B$39:$B$782,Y$83)+'СЕТ СН'!$H$14+СВЦЭМ!$D$10+'СЕТ СН'!$H$5-'СЕТ СН'!$H$24</f>
        <v>2629.6759319399998</v>
      </c>
    </row>
    <row r="91" spans="1:27" ht="15.75" x14ac:dyDescent="0.2">
      <c r="A91" s="35">
        <f t="shared" si="2"/>
        <v>44355</v>
      </c>
      <c r="B91" s="36">
        <f>SUMIFS(СВЦЭМ!$D$39:$D$782,СВЦЭМ!$A$39:$A$782,$A91,СВЦЭМ!$B$39:$B$782,B$83)+'СЕТ СН'!$H$14+СВЦЭМ!$D$10+'СЕТ СН'!$H$5-'СЕТ СН'!$H$24</f>
        <v>2613.0204633600001</v>
      </c>
      <c r="C91" s="36">
        <f>SUMIFS(СВЦЭМ!$D$39:$D$782,СВЦЭМ!$A$39:$A$782,$A91,СВЦЭМ!$B$39:$B$782,C$83)+'СЕТ СН'!$H$14+СВЦЭМ!$D$10+'СЕТ СН'!$H$5-'СЕТ СН'!$H$24</f>
        <v>2688.49362118</v>
      </c>
      <c r="D91" s="36">
        <f>SUMIFS(СВЦЭМ!$D$39:$D$782,СВЦЭМ!$A$39:$A$782,$A91,СВЦЭМ!$B$39:$B$782,D$83)+'СЕТ СН'!$H$14+СВЦЭМ!$D$10+'СЕТ СН'!$H$5-'СЕТ СН'!$H$24</f>
        <v>2768.9912784200001</v>
      </c>
      <c r="E91" s="36">
        <f>SUMIFS(СВЦЭМ!$D$39:$D$782,СВЦЭМ!$A$39:$A$782,$A91,СВЦЭМ!$B$39:$B$782,E$83)+'СЕТ СН'!$H$14+СВЦЭМ!$D$10+'СЕТ СН'!$H$5-'СЕТ СН'!$H$24</f>
        <v>2784.82868727</v>
      </c>
      <c r="F91" s="36">
        <f>SUMIFS(СВЦЭМ!$D$39:$D$782,СВЦЭМ!$A$39:$A$782,$A91,СВЦЭМ!$B$39:$B$782,F$83)+'СЕТ СН'!$H$14+СВЦЭМ!$D$10+'СЕТ СН'!$H$5-'СЕТ СН'!$H$24</f>
        <v>2781.8113978000001</v>
      </c>
      <c r="G91" s="36">
        <f>SUMIFS(СВЦЭМ!$D$39:$D$782,СВЦЭМ!$A$39:$A$782,$A91,СВЦЭМ!$B$39:$B$782,G$83)+'СЕТ СН'!$H$14+СВЦЭМ!$D$10+'СЕТ СН'!$H$5-'СЕТ СН'!$H$24</f>
        <v>2771.9491113499998</v>
      </c>
      <c r="H91" s="36">
        <f>SUMIFS(СВЦЭМ!$D$39:$D$782,СВЦЭМ!$A$39:$A$782,$A91,СВЦЭМ!$B$39:$B$782,H$83)+'СЕТ СН'!$H$14+СВЦЭМ!$D$10+'СЕТ СН'!$H$5-'СЕТ СН'!$H$24</f>
        <v>2725.4734444800001</v>
      </c>
      <c r="I91" s="36">
        <f>SUMIFS(СВЦЭМ!$D$39:$D$782,СВЦЭМ!$A$39:$A$782,$A91,СВЦЭМ!$B$39:$B$782,I$83)+'СЕТ СН'!$H$14+СВЦЭМ!$D$10+'СЕТ СН'!$H$5-'СЕТ СН'!$H$24</f>
        <v>2644.0004556499998</v>
      </c>
      <c r="J91" s="36">
        <f>SUMIFS(СВЦЭМ!$D$39:$D$782,СВЦЭМ!$A$39:$A$782,$A91,СВЦЭМ!$B$39:$B$782,J$83)+'СЕТ СН'!$H$14+СВЦЭМ!$D$10+'СЕТ СН'!$H$5-'СЕТ СН'!$H$24</f>
        <v>2623.26332108</v>
      </c>
      <c r="K91" s="36">
        <f>SUMIFS(СВЦЭМ!$D$39:$D$782,СВЦЭМ!$A$39:$A$782,$A91,СВЦЭМ!$B$39:$B$782,K$83)+'СЕТ СН'!$H$14+СВЦЭМ!$D$10+'СЕТ СН'!$H$5-'СЕТ СН'!$H$24</f>
        <v>2625.4850327099998</v>
      </c>
      <c r="L91" s="36">
        <f>SUMIFS(СВЦЭМ!$D$39:$D$782,СВЦЭМ!$A$39:$A$782,$A91,СВЦЭМ!$B$39:$B$782,L$83)+'СЕТ СН'!$H$14+СВЦЭМ!$D$10+'СЕТ СН'!$H$5-'СЕТ СН'!$H$24</f>
        <v>2625.2246506399997</v>
      </c>
      <c r="M91" s="36">
        <f>SUMIFS(СВЦЭМ!$D$39:$D$782,СВЦЭМ!$A$39:$A$782,$A91,СВЦЭМ!$B$39:$B$782,M$83)+'СЕТ СН'!$H$14+СВЦЭМ!$D$10+'СЕТ СН'!$H$5-'СЕТ СН'!$H$24</f>
        <v>2635.6290311000002</v>
      </c>
      <c r="N91" s="36">
        <f>SUMIFS(СВЦЭМ!$D$39:$D$782,СВЦЭМ!$A$39:$A$782,$A91,СВЦЭМ!$B$39:$B$782,N$83)+'СЕТ СН'!$H$14+СВЦЭМ!$D$10+'СЕТ СН'!$H$5-'СЕТ СН'!$H$24</f>
        <v>2680.0892708900001</v>
      </c>
      <c r="O91" s="36">
        <f>SUMIFS(СВЦЭМ!$D$39:$D$782,СВЦЭМ!$A$39:$A$782,$A91,СВЦЭМ!$B$39:$B$782,O$83)+'СЕТ СН'!$H$14+СВЦЭМ!$D$10+'СЕТ СН'!$H$5-'СЕТ СН'!$H$24</f>
        <v>2725.7482330399998</v>
      </c>
      <c r="P91" s="36">
        <f>SUMIFS(СВЦЭМ!$D$39:$D$782,СВЦЭМ!$A$39:$A$782,$A91,СВЦЭМ!$B$39:$B$782,P$83)+'СЕТ СН'!$H$14+СВЦЭМ!$D$10+'СЕТ СН'!$H$5-'СЕТ СН'!$H$24</f>
        <v>2730.5657555500002</v>
      </c>
      <c r="Q91" s="36">
        <f>SUMIFS(СВЦЭМ!$D$39:$D$782,СВЦЭМ!$A$39:$A$782,$A91,СВЦЭМ!$B$39:$B$782,Q$83)+'СЕТ СН'!$H$14+СВЦЭМ!$D$10+'СЕТ СН'!$H$5-'СЕТ СН'!$H$24</f>
        <v>2731.9700869999997</v>
      </c>
      <c r="R91" s="36">
        <f>SUMIFS(СВЦЭМ!$D$39:$D$782,СВЦЭМ!$A$39:$A$782,$A91,СВЦЭМ!$B$39:$B$782,R$83)+'СЕТ СН'!$H$14+СВЦЭМ!$D$10+'СЕТ СН'!$H$5-'СЕТ СН'!$H$24</f>
        <v>2680.27493142</v>
      </c>
      <c r="S91" s="36">
        <f>SUMIFS(СВЦЭМ!$D$39:$D$782,СВЦЭМ!$A$39:$A$782,$A91,СВЦЭМ!$B$39:$B$782,S$83)+'СЕТ СН'!$H$14+СВЦЭМ!$D$10+'СЕТ СН'!$H$5-'СЕТ СН'!$H$24</f>
        <v>2625.7586347599999</v>
      </c>
      <c r="T91" s="36">
        <f>SUMIFS(СВЦЭМ!$D$39:$D$782,СВЦЭМ!$A$39:$A$782,$A91,СВЦЭМ!$B$39:$B$782,T$83)+'СЕТ СН'!$H$14+СВЦЭМ!$D$10+'СЕТ СН'!$H$5-'СЕТ СН'!$H$24</f>
        <v>2607.1072659299998</v>
      </c>
      <c r="U91" s="36">
        <f>SUMIFS(СВЦЭМ!$D$39:$D$782,СВЦЭМ!$A$39:$A$782,$A91,СВЦЭМ!$B$39:$B$782,U$83)+'СЕТ СН'!$H$14+СВЦЭМ!$D$10+'СЕТ СН'!$H$5-'СЕТ СН'!$H$24</f>
        <v>2599.9443511099998</v>
      </c>
      <c r="V91" s="36">
        <f>SUMIFS(СВЦЭМ!$D$39:$D$782,СВЦЭМ!$A$39:$A$782,$A91,СВЦЭМ!$B$39:$B$782,V$83)+'СЕТ СН'!$H$14+СВЦЭМ!$D$10+'СЕТ СН'!$H$5-'СЕТ СН'!$H$24</f>
        <v>2598.5762731200002</v>
      </c>
      <c r="W91" s="36">
        <f>SUMIFS(СВЦЭМ!$D$39:$D$782,СВЦЭМ!$A$39:$A$782,$A91,СВЦЭМ!$B$39:$B$782,W$83)+'СЕТ СН'!$H$14+СВЦЭМ!$D$10+'СЕТ СН'!$H$5-'СЕТ СН'!$H$24</f>
        <v>2616.4201087599999</v>
      </c>
      <c r="X91" s="36">
        <f>SUMIFS(СВЦЭМ!$D$39:$D$782,СВЦЭМ!$A$39:$A$782,$A91,СВЦЭМ!$B$39:$B$782,X$83)+'СЕТ СН'!$H$14+СВЦЭМ!$D$10+'СЕТ СН'!$H$5-'СЕТ СН'!$H$24</f>
        <v>2601.54458759</v>
      </c>
      <c r="Y91" s="36">
        <f>SUMIFS(СВЦЭМ!$D$39:$D$782,СВЦЭМ!$A$39:$A$782,$A91,СВЦЭМ!$B$39:$B$782,Y$83)+'СЕТ СН'!$H$14+СВЦЭМ!$D$10+'СЕТ СН'!$H$5-'СЕТ СН'!$H$24</f>
        <v>2586.9313992799998</v>
      </c>
    </row>
    <row r="92" spans="1:27" ht="15.75" x14ac:dyDescent="0.2">
      <c r="A92" s="35">
        <f t="shared" si="2"/>
        <v>44356</v>
      </c>
      <c r="B92" s="36">
        <f>SUMIFS(СВЦЭМ!$D$39:$D$782,СВЦЭМ!$A$39:$A$782,$A92,СВЦЭМ!$B$39:$B$782,B$83)+'СЕТ СН'!$H$14+СВЦЭМ!$D$10+'СЕТ СН'!$H$5-'СЕТ СН'!$H$24</f>
        <v>2627.97848828</v>
      </c>
      <c r="C92" s="36">
        <f>SUMIFS(СВЦЭМ!$D$39:$D$782,СВЦЭМ!$A$39:$A$782,$A92,СВЦЭМ!$B$39:$B$782,C$83)+'СЕТ СН'!$H$14+СВЦЭМ!$D$10+'СЕТ СН'!$H$5-'СЕТ СН'!$H$24</f>
        <v>2697.6632783699997</v>
      </c>
      <c r="D92" s="36">
        <f>SUMIFS(СВЦЭМ!$D$39:$D$782,СВЦЭМ!$A$39:$A$782,$A92,СВЦЭМ!$B$39:$B$782,D$83)+'СЕТ СН'!$H$14+СВЦЭМ!$D$10+'СЕТ СН'!$H$5-'СЕТ СН'!$H$24</f>
        <v>2765.7458446199998</v>
      </c>
      <c r="E92" s="36">
        <f>SUMIFS(СВЦЭМ!$D$39:$D$782,СВЦЭМ!$A$39:$A$782,$A92,СВЦЭМ!$B$39:$B$782,E$83)+'СЕТ СН'!$H$14+СВЦЭМ!$D$10+'СЕТ СН'!$H$5-'СЕТ СН'!$H$24</f>
        <v>2775.5127831499999</v>
      </c>
      <c r="F92" s="36">
        <f>SUMIFS(СВЦЭМ!$D$39:$D$782,СВЦЭМ!$A$39:$A$782,$A92,СВЦЭМ!$B$39:$B$782,F$83)+'СЕТ СН'!$H$14+СВЦЭМ!$D$10+'СЕТ СН'!$H$5-'СЕТ СН'!$H$24</f>
        <v>2775.5937749099999</v>
      </c>
      <c r="G92" s="36">
        <f>SUMIFS(СВЦЭМ!$D$39:$D$782,СВЦЭМ!$A$39:$A$782,$A92,СВЦЭМ!$B$39:$B$782,G$83)+'СЕТ СН'!$H$14+СВЦЭМ!$D$10+'СЕТ СН'!$H$5-'СЕТ СН'!$H$24</f>
        <v>2760.9445179899999</v>
      </c>
      <c r="H92" s="36">
        <f>SUMIFS(СВЦЭМ!$D$39:$D$782,СВЦЭМ!$A$39:$A$782,$A92,СВЦЭМ!$B$39:$B$782,H$83)+'СЕТ СН'!$H$14+СВЦЭМ!$D$10+'СЕТ СН'!$H$5-'СЕТ СН'!$H$24</f>
        <v>2723.0743649599999</v>
      </c>
      <c r="I92" s="36">
        <f>SUMIFS(СВЦЭМ!$D$39:$D$782,СВЦЭМ!$A$39:$A$782,$A92,СВЦЭМ!$B$39:$B$782,I$83)+'СЕТ СН'!$H$14+СВЦЭМ!$D$10+'СЕТ СН'!$H$5-'СЕТ СН'!$H$24</f>
        <v>2643.9425677600002</v>
      </c>
      <c r="J92" s="36">
        <f>SUMIFS(СВЦЭМ!$D$39:$D$782,СВЦЭМ!$A$39:$A$782,$A92,СВЦЭМ!$B$39:$B$782,J$83)+'СЕТ СН'!$H$14+СВЦЭМ!$D$10+'СЕТ СН'!$H$5-'СЕТ СН'!$H$24</f>
        <v>2627.9742648000001</v>
      </c>
      <c r="K92" s="36">
        <f>SUMIFS(СВЦЭМ!$D$39:$D$782,СВЦЭМ!$A$39:$A$782,$A92,СВЦЭМ!$B$39:$B$782,K$83)+'СЕТ СН'!$H$14+СВЦЭМ!$D$10+'СЕТ СН'!$H$5-'СЕТ СН'!$H$24</f>
        <v>2635.0636404299999</v>
      </c>
      <c r="L92" s="36">
        <f>SUMIFS(СВЦЭМ!$D$39:$D$782,СВЦЭМ!$A$39:$A$782,$A92,СВЦЭМ!$B$39:$B$782,L$83)+'СЕТ СН'!$H$14+СВЦЭМ!$D$10+'СЕТ СН'!$H$5-'СЕТ СН'!$H$24</f>
        <v>2640.00415097</v>
      </c>
      <c r="M92" s="36">
        <f>SUMIFS(СВЦЭМ!$D$39:$D$782,СВЦЭМ!$A$39:$A$782,$A92,СВЦЭМ!$B$39:$B$782,M$83)+'СЕТ СН'!$H$14+СВЦЭМ!$D$10+'СЕТ СН'!$H$5-'СЕТ СН'!$H$24</f>
        <v>2649.9983403599999</v>
      </c>
      <c r="N92" s="36">
        <f>SUMIFS(СВЦЭМ!$D$39:$D$782,СВЦЭМ!$A$39:$A$782,$A92,СВЦЭМ!$B$39:$B$782,N$83)+'СЕТ СН'!$H$14+СВЦЭМ!$D$10+'СЕТ СН'!$H$5-'СЕТ СН'!$H$24</f>
        <v>2691.1646582399999</v>
      </c>
      <c r="O92" s="36">
        <f>SUMIFS(СВЦЭМ!$D$39:$D$782,СВЦЭМ!$A$39:$A$782,$A92,СВЦЭМ!$B$39:$B$782,O$83)+'СЕТ СН'!$H$14+СВЦЭМ!$D$10+'СЕТ СН'!$H$5-'СЕТ СН'!$H$24</f>
        <v>2747.7300375099999</v>
      </c>
      <c r="P92" s="36">
        <f>SUMIFS(СВЦЭМ!$D$39:$D$782,СВЦЭМ!$A$39:$A$782,$A92,СВЦЭМ!$B$39:$B$782,P$83)+'СЕТ СН'!$H$14+СВЦЭМ!$D$10+'СЕТ СН'!$H$5-'СЕТ СН'!$H$24</f>
        <v>2746.3545174199999</v>
      </c>
      <c r="Q92" s="36">
        <f>SUMIFS(СВЦЭМ!$D$39:$D$782,СВЦЭМ!$A$39:$A$782,$A92,СВЦЭМ!$B$39:$B$782,Q$83)+'СЕТ СН'!$H$14+СВЦЭМ!$D$10+'СЕТ СН'!$H$5-'СЕТ СН'!$H$24</f>
        <v>2738.23460239</v>
      </c>
      <c r="R92" s="36">
        <f>SUMIFS(СВЦЭМ!$D$39:$D$782,СВЦЭМ!$A$39:$A$782,$A92,СВЦЭМ!$B$39:$B$782,R$83)+'СЕТ СН'!$H$14+СВЦЭМ!$D$10+'СЕТ СН'!$H$5-'СЕТ СН'!$H$24</f>
        <v>2684.0217477799997</v>
      </c>
      <c r="S92" s="36">
        <f>SUMIFS(СВЦЭМ!$D$39:$D$782,СВЦЭМ!$A$39:$A$782,$A92,СВЦЭМ!$B$39:$B$782,S$83)+'СЕТ СН'!$H$14+СВЦЭМ!$D$10+'СЕТ СН'!$H$5-'СЕТ СН'!$H$24</f>
        <v>2625.84626703</v>
      </c>
      <c r="T92" s="36">
        <f>SUMIFS(СВЦЭМ!$D$39:$D$782,СВЦЭМ!$A$39:$A$782,$A92,СВЦЭМ!$B$39:$B$782,T$83)+'СЕТ СН'!$H$14+СВЦЭМ!$D$10+'СЕТ СН'!$H$5-'СЕТ СН'!$H$24</f>
        <v>2607.6549977</v>
      </c>
      <c r="U92" s="36">
        <f>SUMIFS(СВЦЭМ!$D$39:$D$782,СВЦЭМ!$A$39:$A$782,$A92,СВЦЭМ!$B$39:$B$782,U$83)+'СЕТ СН'!$H$14+СВЦЭМ!$D$10+'СЕТ СН'!$H$5-'СЕТ СН'!$H$24</f>
        <v>2591.3109519199998</v>
      </c>
      <c r="V92" s="36">
        <f>SUMIFS(СВЦЭМ!$D$39:$D$782,СВЦЭМ!$A$39:$A$782,$A92,СВЦЭМ!$B$39:$B$782,V$83)+'СЕТ СН'!$H$14+СВЦЭМ!$D$10+'СЕТ СН'!$H$5-'СЕТ СН'!$H$24</f>
        <v>2595.22288553</v>
      </c>
      <c r="W92" s="36">
        <f>SUMIFS(СВЦЭМ!$D$39:$D$782,СВЦЭМ!$A$39:$A$782,$A92,СВЦЭМ!$B$39:$B$782,W$83)+'СЕТ СН'!$H$14+СВЦЭМ!$D$10+'СЕТ СН'!$H$5-'СЕТ СН'!$H$24</f>
        <v>2610.3374897799999</v>
      </c>
      <c r="X92" s="36">
        <f>SUMIFS(СВЦЭМ!$D$39:$D$782,СВЦЭМ!$A$39:$A$782,$A92,СВЦЭМ!$B$39:$B$782,X$83)+'СЕТ СН'!$H$14+СВЦЭМ!$D$10+'СЕТ СН'!$H$5-'СЕТ СН'!$H$24</f>
        <v>2601.6810538099999</v>
      </c>
      <c r="Y92" s="36">
        <f>SUMIFS(СВЦЭМ!$D$39:$D$782,СВЦЭМ!$A$39:$A$782,$A92,СВЦЭМ!$B$39:$B$782,Y$83)+'СЕТ СН'!$H$14+СВЦЭМ!$D$10+'СЕТ СН'!$H$5-'СЕТ СН'!$H$24</f>
        <v>2579.5089981199999</v>
      </c>
    </row>
    <row r="93" spans="1:27" ht="15.75" x14ac:dyDescent="0.2">
      <c r="A93" s="35">
        <f t="shared" si="2"/>
        <v>44357</v>
      </c>
      <c r="B93" s="36">
        <f>SUMIFS(СВЦЭМ!$D$39:$D$782,СВЦЭМ!$A$39:$A$782,$A93,СВЦЭМ!$B$39:$B$782,B$83)+'СЕТ СН'!$H$14+СВЦЭМ!$D$10+'СЕТ СН'!$H$5-'СЕТ СН'!$H$24</f>
        <v>2583.4739935100001</v>
      </c>
      <c r="C93" s="36">
        <f>SUMIFS(СВЦЭМ!$D$39:$D$782,СВЦЭМ!$A$39:$A$782,$A93,СВЦЭМ!$B$39:$B$782,C$83)+'СЕТ СН'!$H$14+СВЦЭМ!$D$10+'СЕТ СН'!$H$5-'СЕТ СН'!$H$24</f>
        <v>2637.5504015199999</v>
      </c>
      <c r="D93" s="36">
        <f>SUMIFS(СВЦЭМ!$D$39:$D$782,СВЦЭМ!$A$39:$A$782,$A93,СВЦЭМ!$B$39:$B$782,D$83)+'СЕТ СН'!$H$14+СВЦЭМ!$D$10+'СЕТ СН'!$H$5-'СЕТ СН'!$H$24</f>
        <v>2699.0267604000001</v>
      </c>
      <c r="E93" s="36">
        <f>SUMIFS(СВЦЭМ!$D$39:$D$782,СВЦЭМ!$A$39:$A$782,$A93,СВЦЭМ!$B$39:$B$782,E$83)+'СЕТ СН'!$H$14+СВЦЭМ!$D$10+'СЕТ СН'!$H$5-'СЕТ СН'!$H$24</f>
        <v>2716.1765544</v>
      </c>
      <c r="F93" s="36">
        <f>SUMIFS(СВЦЭМ!$D$39:$D$782,СВЦЭМ!$A$39:$A$782,$A93,СВЦЭМ!$B$39:$B$782,F$83)+'СЕТ СН'!$H$14+СВЦЭМ!$D$10+'СЕТ СН'!$H$5-'СЕТ СН'!$H$24</f>
        <v>2712.4487382500001</v>
      </c>
      <c r="G93" s="36">
        <f>SUMIFS(СВЦЭМ!$D$39:$D$782,СВЦЭМ!$A$39:$A$782,$A93,СВЦЭМ!$B$39:$B$782,G$83)+'СЕТ СН'!$H$14+СВЦЭМ!$D$10+'СЕТ СН'!$H$5-'СЕТ СН'!$H$24</f>
        <v>2701.7517011</v>
      </c>
      <c r="H93" s="36">
        <f>SUMIFS(СВЦЭМ!$D$39:$D$782,СВЦЭМ!$A$39:$A$782,$A93,СВЦЭМ!$B$39:$B$782,H$83)+'СЕТ СН'!$H$14+СВЦЭМ!$D$10+'СЕТ СН'!$H$5-'СЕТ СН'!$H$24</f>
        <v>2683.16189437</v>
      </c>
      <c r="I93" s="36">
        <f>SUMIFS(СВЦЭМ!$D$39:$D$782,СВЦЭМ!$A$39:$A$782,$A93,СВЦЭМ!$B$39:$B$782,I$83)+'СЕТ СН'!$H$14+СВЦЭМ!$D$10+'СЕТ СН'!$H$5-'СЕТ СН'!$H$24</f>
        <v>2642.0423248100001</v>
      </c>
      <c r="J93" s="36">
        <f>SUMIFS(СВЦЭМ!$D$39:$D$782,СВЦЭМ!$A$39:$A$782,$A93,СВЦЭМ!$B$39:$B$782,J$83)+'СЕТ СН'!$H$14+СВЦЭМ!$D$10+'СЕТ СН'!$H$5-'СЕТ СН'!$H$24</f>
        <v>2642.24437962</v>
      </c>
      <c r="K93" s="36">
        <f>SUMIFS(СВЦЭМ!$D$39:$D$782,СВЦЭМ!$A$39:$A$782,$A93,СВЦЭМ!$B$39:$B$782,K$83)+'СЕТ СН'!$H$14+СВЦЭМ!$D$10+'СЕТ СН'!$H$5-'СЕТ СН'!$H$24</f>
        <v>2646.4726948100001</v>
      </c>
      <c r="L93" s="36">
        <f>SUMIFS(СВЦЭМ!$D$39:$D$782,СВЦЭМ!$A$39:$A$782,$A93,СВЦЭМ!$B$39:$B$782,L$83)+'СЕТ СН'!$H$14+СВЦЭМ!$D$10+'СЕТ СН'!$H$5-'СЕТ СН'!$H$24</f>
        <v>2649.4919048299998</v>
      </c>
      <c r="M93" s="36">
        <f>SUMIFS(СВЦЭМ!$D$39:$D$782,СВЦЭМ!$A$39:$A$782,$A93,СВЦЭМ!$B$39:$B$782,M$83)+'СЕТ СН'!$H$14+СВЦЭМ!$D$10+'СЕТ СН'!$H$5-'СЕТ СН'!$H$24</f>
        <v>2654.0136648500002</v>
      </c>
      <c r="N93" s="36">
        <f>SUMIFS(СВЦЭМ!$D$39:$D$782,СВЦЭМ!$A$39:$A$782,$A93,СВЦЭМ!$B$39:$B$782,N$83)+'СЕТ СН'!$H$14+СВЦЭМ!$D$10+'СЕТ СН'!$H$5-'СЕТ СН'!$H$24</f>
        <v>2705.0226693499999</v>
      </c>
      <c r="O93" s="36">
        <f>SUMIFS(СВЦЭМ!$D$39:$D$782,СВЦЭМ!$A$39:$A$782,$A93,СВЦЭМ!$B$39:$B$782,O$83)+'СЕТ СН'!$H$14+СВЦЭМ!$D$10+'СЕТ СН'!$H$5-'СЕТ СН'!$H$24</f>
        <v>2750.1068018000001</v>
      </c>
      <c r="P93" s="36">
        <f>SUMIFS(СВЦЭМ!$D$39:$D$782,СВЦЭМ!$A$39:$A$782,$A93,СВЦЭМ!$B$39:$B$782,P$83)+'СЕТ СН'!$H$14+СВЦЭМ!$D$10+'СЕТ СН'!$H$5-'СЕТ СН'!$H$24</f>
        <v>2755.4666751499999</v>
      </c>
      <c r="Q93" s="36">
        <f>SUMIFS(СВЦЭМ!$D$39:$D$782,СВЦЭМ!$A$39:$A$782,$A93,СВЦЭМ!$B$39:$B$782,Q$83)+'СЕТ СН'!$H$14+СВЦЭМ!$D$10+'СЕТ СН'!$H$5-'СЕТ СН'!$H$24</f>
        <v>2756.8904132799998</v>
      </c>
      <c r="R93" s="36">
        <f>SUMIFS(СВЦЭМ!$D$39:$D$782,СВЦЭМ!$A$39:$A$782,$A93,СВЦЭМ!$B$39:$B$782,R$83)+'СЕТ СН'!$H$14+СВЦЭМ!$D$10+'СЕТ СН'!$H$5-'СЕТ СН'!$H$24</f>
        <v>2709.7984842400001</v>
      </c>
      <c r="S93" s="36">
        <f>SUMIFS(СВЦЭМ!$D$39:$D$782,СВЦЭМ!$A$39:$A$782,$A93,СВЦЭМ!$B$39:$B$782,S$83)+'СЕТ СН'!$H$14+СВЦЭМ!$D$10+'СЕТ СН'!$H$5-'СЕТ СН'!$H$24</f>
        <v>2650.22362479</v>
      </c>
      <c r="T93" s="36">
        <f>SUMIFS(СВЦЭМ!$D$39:$D$782,СВЦЭМ!$A$39:$A$782,$A93,СВЦЭМ!$B$39:$B$782,T$83)+'СЕТ СН'!$H$14+СВЦЭМ!$D$10+'СЕТ СН'!$H$5-'СЕТ СН'!$H$24</f>
        <v>2643.1531728599998</v>
      </c>
      <c r="U93" s="36">
        <f>SUMIFS(СВЦЭМ!$D$39:$D$782,СВЦЭМ!$A$39:$A$782,$A93,СВЦЭМ!$B$39:$B$782,U$83)+'СЕТ СН'!$H$14+СВЦЭМ!$D$10+'СЕТ СН'!$H$5-'СЕТ СН'!$H$24</f>
        <v>2626.7322513999998</v>
      </c>
      <c r="V93" s="36">
        <f>SUMIFS(СВЦЭМ!$D$39:$D$782,СВЦЭМ!$A$39:$A$782,$A93,СВЦЭМ!$B$39:$B$782,V$83)+'СЕТ СН'!$H$14+СВЦЭМ!$D$10+'СЕТ СН'!$H$5-'СЕТ СН'!$H$24</f>
        <v>2624.1035964100001</v>
      </c>
      <c r="W93" s="36">
        <f>SUMIFS(СВЦЭМ!$D$39:$D$782,СВЦЭМ!$A$39:$A$782,$A93,СВЦЭМ!$B$39:$B$782,W$83)+'СЕТ СН'!$H$14+СВЦЭМ!$D$10+'СЕТ СН'!$H$5-'СЕТ СН'!$H$24</f>
        <v>2634.42068793</v>
      </c>
      <c r="X93" s="36">
        <f>SUMIFS(СВЦЭМ!$D$39:$D$782,СВЦЭМ!$A$39:$A$782,$A93,СВЦЭМ!$B$39:$B$782,X$83)+'СЕТ СН'!$H$14+СВЦЭМ!$D$10+'СЕТ СН'!$H$5-'СЕТ СН'!$H$24</f>
        <v>2621.72592403</v>
      </c>
      <c r="Y93" s="36">
        <f>SUMIFS(СВЦЭМ!$D$39:$D$782,СВЦЭМ!$A$39:$A$782,$A93,СВЦЭМ!$B$39:$B$782,Y$83)+'СЕТ СН'!$H$14+СВЦЭМ!$D$10+'СЕТ СН'!$H$5-'СЕТ СН'!$H$24</f>
        <v>2604.79938008</v>
      </c>
    </row>
    <row r="94" spans="1:27" ht="15.75" x14ac:dyDescent="0.2">
      <c r="A94" s="35">
        <f t="shared" si="2"/>
        <v>44358</v>
      </c>
      <c r="B94" s="36">
        <f>SUMIFS(СВЦЭМ!$D$39:$D$782,СВЦЭМ!$A$39:$A$782,$A94,СВЦЭМ!$B$39:$B$782,B$83)+'СЕТ СН'!$H$14+СВЦЭМ!$D$10+'СЕТ СН'!$H$5-'СЕТ СН'!$H$24</f>
        <v>2630.62926298</v>
      </c>
      <c r="C94" s="36">
        <f>SUMIFS(СВЦЭМ!$D$39:$D$782,СВЦЭМ!$A$39:$A$782,$A94,СВЦЭМ!$B$39:$B$782,C$83)+'СЕТ СН'!$H$14+СВЦЭМ!$D$10+'СЕТ СН'!$H$5-'СЕТ СН'!$H$24</f>
        <v>2682.6530358199998</v>
      </c>
      <c r="D94" s="36">
        <f>SUMIFS(СВЦЭМ!$D$39:$D$782,СВЦЭМ!$A$39:$A$782,$A94,СВЦЭМ!$B$39:$B$782,D$83)+'СЕТ СН'!$H$14+СВЦЭМ!$D$10+'СЕТ СН'!$H$5-'СЕТ СН'!$H$24</f>
        <v>2740.7778723299998</v>
      </c>
      <c r="E94" s="36">
        <f>SUMIFS(СВЦЭМ!$D$39:$D$782,СВЦЭМ!$A$39:$A$782,$A94,СВЦЭМ!$B$39:$B$782,E$83)+'СЕТ СН'!$H$14+СВЦЭМ!$D$10+'СЕТ СН'!$H$5-'СЕТ СН'!$H$24</f>
        <v>2747.9825983000001</v>
      </c>
      <c r="F94" s="36">
        <f>SUMIFS(СВЦЭМ!$D$39:$D$782,СВЦЭМ!$A$39:$A$782,$A94,СВЦЭМ!$B$39:$B$782,F$83)+'СЕТ СН'!$H$14+СВЦЭМ!$D$10+'СЕТ СН'!$H$5-'СЕТ СН'!$H$24</f>
        <v>2744.6683300599998</v>
      </c>
      <c r="G94" s="36">
        <f>SUMIFS(СВЦЭМ!$D$39:$D$782,СВЦЭМ!$A$39:$A$782,$A94,СВЦЭМ!$B$39:$B$782,G$83)+'СЕТ СН'!$H$14+СВЦЭМ!$D$10+'СЕТ СН'!$H$5-'СЕТ СН'!$H$24</f>
        <v>2748.5762073599999</v>
      </c>
      <c r="H94" s="36">
        <f>SUMIFS(СВЦЭМ!$D$39:$D$782,СВЦЭМ!$A$39:$A$782,$A94,СВЦЭМ!$B$39:$B$782,H$83)+'СЕТ СН'!$H$14+СВЦЭМ!$D$10+'СЕТ СН'!$H$5-'СЕТ СН'!$H$24</f>
        <v>2714.70415671</v>
      </c>
      <c r="I94" s="36">
        <f>SUMIFS(СВЦЭМ!$D$39:$D$782,СВЦЭМ!$A$39:$A$782,$A94,СВЦЭМ!$B$39:$B$782,I$83)+'СЕТ СН'!$H$14+СВЦЭМ!$D$10+'СЕТ СН'!$H$5-'СЕТ СН'!$H$24</f>
        <v>2680.6854473200001</v>
      </c>
      <c r="J94" s="36">
        <f>SUMIFS(СВЦЭМ!$D$39:$D$782,СВЦЭМ!$A$39:$A$782,$A94,СВЦЭМ!$B$39:$B$782,J$83)+'СЕТ СН'!$H$14+СВЦЭМ!$D$10+'СЕТ СН'!$H$5-'СЕТ СН'!$H$24</f>
        <v>2671.1879192599999</v>
      </c>
      <c r="K94" s="36">
        <f>SUMIFS(СВЦЭМ!$D$39:$D$782,СВЦЭМ!$A$39:$A$782,$A94,СВЦЭМ!$B$39:$B$782,K$83)+'СЕТ СН'!$H$14+СВЦЭМ!$D$10+'СЕТ СН'!$H$5-'СЕТ СН'!$H$24</f>
        <v>2663.2061549700002</v>
      </c>
      <c r="L94" s="36">
        <f>SUMIFS(СВЦЭМ!$D$39:$D$782,СВЦЭМ!$A$39:$A$782,$A94,СВЦЭМ!$B$39:$B$782,L$83)+'СЕТ СН'!$H$14+СВЦЭМ!$D$10+'СЕТ СН'!$H$5-'СЕТ СН'!$H$24</f>
        <v>2663.2994635999999</v>
      </c>
      <c r="M94" s="36">
        <f>SUMIFS(СВЦЭМ!$D$39:$D$782,СВЦЭМ!$A$39:$A$782,$A94,СВЦЭМ!$B$39:$B$782,M$83)+'СЕТ СН'!$H$14+СВЦЭМ!$D$10+'СЕТ СН'!$H$5-'СЕТ СН'!$H$24</f>
        <v>2681.9227905099997</v>
      </c>
      <c r="N94" s="36">
        <f>SUMIFS(СВЦЭМ!$D$39:$D$782,СВЦЭМ!$A$39:$A$782,$A94,СВЦЭМ!$B$39:$B$782,N$83)+'СЕТ СН'!$H$14+СВЦЭМ!$D$10+'СЕТ СН'!$H$5-'СЕТ СН'!$H$24</f>
        <v>2725.7777482299998</v>
      </c>
      <c r="O94" s="36">
        <f>SUMIFS(СВЦЭМ!$D$39:$D$782,СВЦЭМ!$A$39:$A$782,$A94,СВЦЭМ!$B$39:$B$782,O$83)+'СЕТ СН'!$H$14+СВЦЭМ!$D$10+'СЕТ СН'!$H$5-'СЕТ СН'!$H$24</f>
        <v>2737.51639514</v>
      </c>
      <c r="P94" s="36">
        <f>SUMIFS(СВЦЭМ!$D$39:$D$782,СВЦЭМ!$A$39:$A$782,$A94,СВЦЭМ!$B$39:$B$782,P$83)+'СЕТ СН'!$H$14+СВЦЭМ!$D$10+'СЕТ СН'!$H$5-'СЕТ СН'!$H$24</f>
        <v>2733.6694739599998</v>
      </c>
      <c r="Q94" s="36">
        <f>SUMIFS(СВЦЭМ!$D$39:$D$782,СВЦЭМ!$A$39:$A$782,$A94,СВЦЭМ!$B$39:$B$782,Q$83)+'СЕТ СН'!$H$14+СВЦЭМ!$D$10+'СЕТ СН'!$H$5-'СЕТ СН'!$H$24</f>
        <v>2747.3944072599998</v>
      </c>
      <c r="R94" s="36">
        <f>SUMIFS(СВЦЭМ!$D$39:$D$782,СВЦЭМ!$A$39:$A$782,$A94,СВЦЭМ!$B$39:$B$782,R$83)+'СЕТ СН'!$H$14+СВЦЭМ!$D$10+'СЕТ СН'!$H$5-'СЕТ СН'!$H$24</f>
        <v>2713.9889012899998</v>
      </c>
      <c r="S94" s="36">
        <f>SUMIFS(СВЦЭМ!$D$39:$D$782,СВЦЭМ!$A$39:$A$782,$A94,СВЦЭМ!$B$39:$B$782,S$83)+'СЕТ СН'!$H$14+СВЦЭМ!$D$10+'СЕТ СН'!$H$5-'СЕТ СН'!$H$24</f>
        <v>2649.6212329499999</v>
      </c>
      <c r="T94" s="36">
        <f>SUMIFS(СВЦЭМ!$D$39:$D$782,СВЦЭМ!$A$39:$A$782,$A94,СВЦЭМ!$B$39:$B$782,T$83)+'СЕТ СН'!$H$14+СВЦЭМ!$D$10+'СЕТ СН'!$H$5-'СЕТ СН'!$H$24</f>
        <v>2588.6126564400001</v>
      </c>
      <c r="U94" s="36">
        <f>SUMIFS(СВЦЭМ!$D$39:$D$782,СВЦЭМ!$A$39:$A$782,$A94,СВЦЭМ!$B$39:$B$782,U$83)+'СЕТ СН'!$H$14+СВЦЭМ!$D$10+'СЕТ СН'!$H$5-'СЕТ СН'!$H$24</f>
        <v>2570.0672040099998</v>
      </c>
      <c r="V94" s="36">
        <f>SUMIFS(СВЦЭМ!$D$39:$D$782,СВЦЭМ!$A$39:$A$782,$A94,СВЦЭМ!$B$39:$B$782,V$83)+'СЕТ СН'!$H$14+СВЦЭМ!$D$10+'СЕТ СН'!$H$5-'СЕТ СН'!$H$24</f>
        <v>2583.8276672500001</v>
      </c>
      <c r="W94" s="36">
        <f>SUMIFS(СВЦЭМ!$D$39:$D$782,СВЦЭМ!$A$39:$A$782,$A94,СВЦЭМ!$B$39:$B$782,W$83)+'СЕТ СН'!$H$14+СВЦЭМ!$D$10+'СЕТ СН'!$H$5-'СЕТ СН'!$H$24</f>
        <v>2589.7091366099999</v>
      </c>
      <c r="X94" s="36">
        <f>SUMIFS(СВЦЭМ!$D$39:$D$782,СВЦЭМ!$A$39:$A$782,$A94,СВЦЭМ!$B$39:$B$782,X$83)+'СЕТ СН'!$H$14+СВЦЭМ!$D$10+'СЕТ СН'!$H$5-'СЕТ СН'!$H$24</f>
        <v>2607.2455735499998</v>
      </c>
      <c r="Y94" s="36">
        <f>SUMIFS(СВЦЭМ!$D$39:$D$782,СВЦЭМ!$A$39:$A$782,$A94,СВЦЭМ!$B$39:$B$782,Y$83)+'СЕТ СН'!$H$14+СВЦЭМ!$D$10+'СЕТ СН'!$H$5-'СЕТ СН'!$H$24</f>
        <v>2628.4767003699999</v>
      </c>
    </row>
    <row r="95" spans="1:27" ht="15.75" x14ac:dyDescent="0.2">
      <c r="A95" s="35">
        <f t="shared" si="2"/>
        <v>44359</v>
      </c>
      <c r="B95" s="36">
        <f>SUMIFS(СВЦЭМ!$D$39:$D$782,СВЦЭМ!$A$39:$A$782,$A95,СВЦЭМ!$B$39:$B$782,B$83)+'СЕТ СН'!$H$14+СВЦЭМ!$D$10+'СЕТ СН'!$H$5-'СЕТ СН'!$H$24</f>
        <v>2648.2615941099998</v>
      </c>
      <c r="C95" s="36">
        <f>SUMIFS(СВЦЭМ!$D$39:$D$782,СВЦЭМ!$A$39:$A$782,$A95,СВЦЭМ!$B$39:$B$782,C$83)+'СЕТ СН'!$H$14+СВЦЭМ!$D$10+'СЕТ СН'!$H$5-'СЕТ СН'!$H$24</f>
        <v>2683.9718733600002</v>
      </c>
      <c r="D95" s="36">
        <f>SUMIFS(СВЦЭМ!$D$39:$D$782,СВЦЭМ!$A$39:$A$782,$A95,СВЦЭМ!$B$39:$B$782,D$83)+'СЕТ СН'!$H$14+СВЦЭМ!$D$10+'СЕТ СН'!$H$5-'СЕТ СН'!$H$24</f>
        <v>2751.18763721</v>
      </c>
      <c r="E95" s="36">
        <f>SUMIFS(СВЦЭМ!$D$39:$D$782,СВЦЭМ!$A$39:$A$782,$A95,СВЦЭМ!$B$39:$B$782,E$83)+'СЕТ СН'!$H$14+СВЦЭМ!$D$10+'СЕТ СН'!$H$5-'СЕТ СН'!$H$24</f>
        <v>2752.7185450100001</v>
      </c>
      <c r="F95" s="36">
        <f>SUMIFS(СВЦЭМ!$D$39:$D$782,СВЦЭМ!$A$39:$A$782,$A95,СВЦЭМ!$B$39:$B$782,F$83)+'СЕТ СН'!$H$14+СВЦЭМ!$D$10+'СЕТ СН'!$H$5-'СЕТ СН'!$H$24</f>
        <v>2748.53343941</v>
      </c>
      <c r="G95" s="36">
        <f>SUMIFS(СВЦЭМ!$D$39:$D$782,СВЦЭМ!$A$39:$A$782,$A95,СВЦЭМ!$B$39:$B$782,G$83)+'СЕТ СН'!$H$14+СВЦЭМ!$D$10+'СЕТ СН'!$H$5-'СЕТ СН'!$H$24</f>
        <v>2749.7424028599999</v>
      </c>
      <c r="H95" s="36">
        <f>SUMIFS(СВЦЭМ!$D$39:$D$782,СВЦЭМ!$A$39:$A$782,$A95,СВЦЭМ!$B$39:$B$782,H$83)+'СЕТ СН'!$H$14+СВЦЭМ!$D$10+'СЕТ СН'!$H$5-'СЕТ СН'!$H$24</f>
        <v>2733.86165093</v>
      </c>
      <c r="I95" s="36">
        <f>SUMIFS(СВЦЭМ!$D$39:$D$782,СВЦЭМ!$A$39:$A$782,$A95,СВЦЭМ!$B$39:$B$782,I$83)+'СЕТ СН'!$H$14+СВЦЭМ!$D$10+'СЕТ СН'!$H$5-'СЕТ СН'!$H$24</f>
        <v>2681.93515286</v>
      </c>
      <c r="J95" s="36">
        <f>SUMIFS(СВЦЭМ!$D$39:$D$782,СВЦЭМ!$A$39:$A$782,$A95,СВЦЭМ!$B$39:$B$782,J$83)+'СЕТ СН'!$H$14+СВЦЭМ!$D$10+'СЕТ СН'!$H$5-'СЕТ СН'!$H$24</f>
        <v>2647.5010856600002</v>
      </c>
      <c r="K95" s="36">
        <f>SUMIFS(СВЦЭМ!$D$39:$D$782,СВЦЭМ!$A$39:$A$782,$A95,СВЦЭМ!$B$39:$B$782,K$83)+'СЕТ СН'!$H$14+СВЦЭМ!$D$10+'СЕТ СН'!$H$5-'СЕТ СН'!$H$24</f>
        <v>2621.8512524600001</v>
      </c>
      <c r="L95" s="36">
        <f>SUMIFS(СВЦЭМ!$D$39:$D$782,СВЦЭМ!$A$39:$A$782,$A95,СВЦЭМ!$B$39:$B$782,L$83)+'СЕТ СН'!$H$14+СВЦЭМ!$D$10+'СЕТ СН'!$H$5-'СЕТ СН'!$H$24</f>
        <v>2637.85012762</v>
      </c>
      <c r="M95" s="36">
        <f>SUMIFS(СВЦЭМ!$D$39:$D$782,СВЦЭМ!$A$39:$A$782,$A95,СВЦЭМ!$B$39:$B$782,M$83)+'СЕТ СН'!$H$14+СВЦЭМ!$D$10+'СЕТ СН'!$H$5-'СЕТ СН'!$H$24</f>
        <v>2642.5413063999999</v>
      </c>
      <c r="N95" s="36">
        <f>SUMIFS(СВЦЭМ!$D$39:$D$782,СВЦЭМ!$A$39:$A$782,$A95,СВЦЭМ!$B$39:$B$782,N$83)+'СЕТ СН'!$H$14+СВЦЭМ!$D$10+'СЕТ СН'!$H$5-'СЕТ СН'!$H$24</f>
        <v>2706.2624029500003</v>
      </c>
      <c r="O95" s="36">
        <f>SUMIFS(СВЦЭМ!$D$39:$D$782,СВЦЭМ!$A$39:$A$782,$A95,СВЦЭМ!$B$39:$B$782,O$83)+'СЕТ СН'!$H$14+СВЦЭМ!$D$10+'СЕТ СН'!$H$5-'СЕТ СН'!$H$24</f>
        <v>2728.8954634000002</v>
      </c>
      <c r="P95" s="36">
        <f>SUMIFS(СВЦЭМ!$D$39:$D$782,СВЦЭМ!$A$39:$A$782,$A95,СВЦЭМ!$B$39:$B$782,P$83)+'СЕТ СН'!$H$14+СВЦЭМ!$D$10+'СЕТ СН'!$H$5-'СЕТ СН'!$H$24</f>
        <v>2726.3419938799998</v>
      </c>
      <c r="Q95" s="36">
        <f>SUMIFS(СВЦЭМ!$D$39:$D$782,СВЦЭМ!$A$39:$A$782,$A95,СВЦЭМ!$B$39:$B$782,Q$83)+'СЕТ СН'!$H$14+СВЦЭМ!$D$10+'СЕТ СН'!$H$5-'СЕТ СН'!$H$24</f>
        <v>2722.6865189499999</v>
      </c>
      <c r="R95" s="36">
        <f>SUMIFS(СВЦЭМ!$D$39:$D$782,СВЦЭМ!$A$39:$A$782,$A95,СВЦЭМ!$B$39:$B$782,R$83)+'СЕТ СН'!$H$14+СВЦЭМ!$D$10+'СЕТ СН'!$H$5-'СЕТ СН'!$H$24</f>
        <v>2688.8397886000002</v>
      </c>
      <c r="S95" s="36">
        <f>SUMIFS(СВЦЭМ!$D$39:$D$782,СВЦЭМ!$A$39:$A$782,$A95,СВЦЭМ!$B$39:$B$782,S$83)+'СЕТ СН'!$H$14+СВЦЭМ!$D$10+'СЕТ СН'!$H$5-'СЕТ СН'!$H$24</f>
        <v>2648.5642886000001</v>
      </c>
      <c r="T95" s="36">
        <f>SUMIFS(СВЦЭМ!$D$39:$D$782,СВЦЭМ!$A$39:$A$782,$A95,СВЦЭМ!$B$39:$B$782,T$83)+'СЕТ СН'!$H$14+СВЦЭМ!$D$10+'СЕТ СН'!$H$5-'СЕТ СН'!$H$24</f>
        <v>2611.99184049</v>
      </c>
      <c r="U95" s="36">
        <f>SUMIFS(СВЦЭМ!$D$39:$D$782,СВЦЭМ!$A$39:$A$782,$A95,СВЦЭМ!$B$39:$B$782,U$83)+'СЕТ СН'!$H$14+СВЦЭМ!$D$10+'СЕТ СН'!$H$5-'СЕТ СН'!$H$24</f>
        <v>2613.0035536199998</v>
      </c>
      <c r="V95" s="36">
        <f>SUMIFS(СВЦЭМ!$D$39:$D$782,СВЦЭМ!$A$39:$A$782,$A95,СВЦЭМ!$B$39:$B$782,V$83)+'СЕТ СН'!$H$14+СВЦЭМ!$D$10+'СЕТ СН'!$H$5-'СЕТ СН'!$H$24</f>
        <v>2617.8609438200001</v>
      </c>
      <c r="W95" s="36">
        <f>SUMIFS(СВЦЭМ!$D$39:$D$782,СВЦЭМ!$A$39:$A$782,$A95,СВЦЭМ!$B$39:$B$782,W$83)+'СЕТ СН'!$H$14+СВЦЭМ!$D$10+'СЕТ СН'!$H$5-'СЕТ СН'!$H$24</f>
        <v>2577.4915103799999</v>
      </c>
      <c r="X95" s="36">
        <f>SUMIFS(СВЦЭМ!$D$39:$D$782,СВЦЭМ!$A$39:$A$782,$A95,СВЦЭМ!$B$39:$B$782,X$83)+'СЕТ СН'!$H$14+СВЦЭМ!$D$10+'СЕТ СН'!$H$5-'СЕТ СН'!$H$24</f>
        <v>2579.4581812400002</v>
      </c>
      <c r="Y95" s="36">
        <f>SUMIFS(СВЦЭМ!$D$39:$D$782,СВЦЭМ!$A$39:$A$782,$A95,СВЦЭМ!$B$39:$B$782,Y$83)+'СЕТ СН'!$H$14+СВЦЭМ!$D$10+'СЕТ СН'!$H$5-'СЕТ СН'!$H$24</f>
        <v>2605.5441035599997</v>
      </c>
    </row>
    <row r="96" spans="1:27" ht="15.75" x14ac:dyDescent="0.2">
      <c r="A96" s="35">
        <f t="shared" si="2"/>
        <v>44360</v>
      </c>
      <c r="B96" s="36">
        <f>SUMIFS(СВЦЭМ!$D$39:$D$782,СВЦЭМ!$A$39:$A$782,$A96,СВЦЭМ!$B$39:$B$782,B$83)+'СЕТ СН'!$H$14+СВЦЭМ!$D$10+'СЕТ СН'!$H$5-'СЕТ СН'!$H$24</f>
        <v>2622.0665363600001</v>
      </c>
      <c r="C96" s="36">
        <f>SUMIFS(СВЦЭМ!$D$39:$D$782,СВЦЭМ!$A$39:$A$782,$A96,СВЦЭМ!$B$39:$B$782,C$83)+'СЕТ СН'!$H$14+СВЦЭМ!$D$10+'СЕТ СН'!$H$5-'СЕТ СН'!$H$24</f>
        <v>2666.1751619400002</v>
      </c>
      <c r="D96" s="36">
        <f>SUMIFS(СВЦЭМ!$D$39:$D$782,СВЦЭМ!$A$39:$A$782,$A96,СВЦЭМ!$B$39:$B$782,D$83)+'СЕТ СН'!$H$14+СВЦЭМ!$D$10+'СЕТ СН'!$H$5-'СЕТ СН'!$H$24</f>
        <v>2739.63633777</v>
      </c>
      <c r="E96" s="36">
        <f>SUMIFS(СВЦЭМ!$D$39:$D$782,СВЦЭМ!$A$39:$A$782,$A96,СВЦЭМ!$B$39:$B$782,E$83)+'СЕТ СН'!$H$14+СВЦЭМ!$D$10+'СЕТ СН'!$H$5-'СЕТ СН'!$H$24</f>
        <v>2735.37302662</v>
      </c>
      <c r="F96" s="36">
        <f>SUMIFS(СВЦЭМ!$D$39:$D$782,СВЦЭМ!$A$39:$A$782,$A96,СВЦЭМ!$B$39:$B$782,F$83)+'СЕТ СН'!$H$14+СВЦЭМ!$D$10+'СЕТ СН'!$H$5-'СЕТ СН'!$H$24</f>
        <v>2726.1028325100001</v>
      </c>
      <c r="G96" s="36">
        <f>SUMIFS(СВЦЭМ!$D$39:$D$782,СВЦЭМ!$A$39:$A$782,$A96,СВЦЭМ!$B$39:$B$782,G$83)+'СЕТ СН'!$H$14+СВЦЭМ!$D$10+'СЕТ СН'!$H$5-'СЕТ СН'!$H$24</f>
        <v>2726.4732157600001</v>
      </c>
      <c r="H96" s="36">
        <f>SUMIFS(СВЦЭМ!$D$39:$D$782,СВЦЭМ!$A$39:$A$782,$A96,СВЦЭМ!$B$39:$B$782,H$83)+'СЕТ СН'!$H$14+СВЦЭМ!$D$10+'СЕТ СН'!$H$5-'СЕТ СН'!$H$24</f>
        <v>2731.3083794700001</v>
      </c>
      <c r="I96" s="36">
        <f>SUMIFS(СВЦЭМ!$D$39:$D$782,СВЦЭМ!$A$39:$A$782,$A96,СВЦЭМ!$B$39:$B$782,I$83)+'СЕТ СН'!$H$14+СВЦЭМ!$D$10+'СЕТ СН'!$H$5-'СЕТ СН'!$H$24</f>
        <v>2670.6923272899999</v>
      </c>
      <c r="J96" s="36">
        <f>SUMIFS(СВЦЭМ!$D$39:$D$782,СВЦЭМ!$A$39:$A$782,$A96,СВЦЭМ!$B$39:$B$782,J$83)+'СЕТ СН'!$H$14+СВЦЭМ!$D$10+'СЕТ СН'!$H$5-'СЕТ СН'!$H$24</f>
        <v>2624.8389381699999</v>
      </c>
      <c r="K96" s="36">
        <f>SUMIFS(СВЦЭМ!$D$39:$D$782,СВЦЭМ!$A$39:$A$782,$A96,СВЦЭМ!$B$39:$B$782,K$83)+'СЕТ СН'!$H$14+СВЦЭМ!$D$10+'СЕТ СН'!$H$5-'СЕТ СН'!$H$24</f>
        <v>2615.7798119700001</v>
      </c>
      <c r="L96" s="36">
        <f>SUMIFS(СВЦЭМ!$D$39:$D$782,СВЦЭМ!$A$39:$A$782,$A96,СВЦЭМ!$B$39:$B$782,L$83)+'СЕТ СН'!$H$14+СВЦЭМ!$D$10+'СЕТ СН'!$H$5-'СЕТ СН'!$H$24</f>
        <v>2633.3043748999999</v>
      </c>
      <c r="M96" s="36">
        <f>SUMIFS(СВЦЭМ!$D$39:$D$782,СВЦЭМ!$A$39:$A$782,$A96,СВЦЭМ!$B$39:$B$782,M$83)+'СЕТ СН'!$H$14+СВЦЭМ!$D$10+'СЕТ СН'!$H$5-'СЕТ СН'!$H$24</f>
        <v>2637.8096257100001</v>
      </c>
      <c r="N96" s="36">
        <f>SUMIFS(СВЦЭМ!$D$39:$D$782,СВЦЭМ!$A$39:$A$782,$A96,СВЦЭМ!$B$39:$B$782,N$83)+'СЕТ СН'!$H$14+СВЦЭМ!$D$10+'СЕТ СН'!$H$5-'СЕТ СН'!$H$24</f>
        <v>2711.7110882900001</v>
      </c>
      <c r="O96" s="36">
        <f>SUMIFS(СВЦЭМ!$D$39:$D$782,СВЦЭМ!$A$39:$A$782,$A96,СВЦЭМ!$B$39:$B$782,O$83)+'СЕТ СН'!$H$14+СВЦЭМ!$D$10+'СЕТ СН'!$H$5-'СЕТ СН'!$H$24</f>
        <v>2729.8460527899997</v>
      </c>
      <c r="P96" s="36">
        <f>SUMIFS(СВЦЭМ!$D$39:$D$782,СВЦЭМ!$A$39:$A$782,$A96,СВЦЭМ!$B$39:$B$782,P$83)+'СЕТ СН'!$H$14+СВЦЭМ!$D$10+'СЕТ СН'!$H$5-'СЕТ СН'!$H$24</f>
        <v>2728.10975998</v>
      </c>
      <c r="Q96" s="36">
        <f>SUMIFS(СВЦЭМ!$D$39:$D$782,СВЦЭМ!$A$39:$A$782,$A96,СВЦЭМ!$B$39:$B$782,Q$83)+'СЕТ СН'!$H$14+СВЦЭМ!$D$10+'СЕТ СН'!$H$5-'СЕТ СН'!$H$24</f>
        <v>2721.1198780899999</v>
      </c>
      <c r="R96" s="36">
        <f>SUMIFS(СВЦЭМ!$D$39:$D$782,СВЦЭМ!$A$39:$A$782,$A96,СВЦЭМ!$B$39:$B$782,R$83)+'СЕТ СН'!$H$14+СВЦЭМ!$D$10+'СЕТ СН'!$H$5-'СЕТ СН'!$H$24</f>
        <v>2686.7740706899999</v>
      </c>
      <c r="S96" s="36">
        <f>SUMIFS(СВЦЭМ!$D$39:$D$782,СВЦЭМ!$A$39:$A$782,$A96,СВЦЭМ!$B$39:$B$782,S$83)+'СЕТ СН'!$H$14+СВЦЭМ!$D$10+'СЕТ СН'!$H$5-'СЕТ СН'!$H$24</f>
        <v>2618.8705102499998</v>
      </c>
      <c r="T96" s="36">
        <f>SUMIFS(СВЦЭМ!$D$39:$D$782,СВЦЭМ!$A$39:$A$782,$A96,СВЦЭМ!$B$39:$B$782,T$83)+'СЕТ СН'!$H$14+СВЦЭМ!$D$10+'СЕТ СН'!$H$5-'СЕТ СН'!$H$24</f>
        <v>2622.8728953899999</v>
      </c>
      <c r="U96" s="36">
        <f>SUMIFS(СВЦЭМ!$D$39:$D$782,СВЦЭМ!$A$39:$A$782,$A96,СВЦЭМ!$B$39:$B$782,U$83)+'СЕТ СН'!$H$14+СВЦЭМ!$D$10+'СЕТ СН'!$H$5-'СЕТ СН'!$H$24</f>
        <v>2626.6111681399998</v>
      </c>
      <c r="V96" s="36">
        <f>SUMIFS(СВЦЭМ!$D$39:$D$782,СВЦЭМ!$A$39:$A$782,$A96,СВЦЭМ!$B$39:$B$782,V$83)+'СЕТ СН'!$H$14+СВЦЭМ!$D$10+'СЕТ СН'!$H$5-'СЕТ СН'!$H$24</f>
        <v>2592.18694504</v>
      </c>
      <c r="W96" s="36">
        <f>SUMIFS(СВЦЭМ!$D$39:$D$782,СВЦЭМ!$A$39:$A$782,$A96,СВЦЭМ!$B$39:$B$782,W$83)+'СЕТ СН'!$H$14+СВЦЭМ!$D$10+'СЕТ СН'!$H$5-'СЕТ СН'!$H$24</f>
        <v>2580.7433700199999</v>
      </c>
      <c r="X96" s="36">
        <f>SUMIFS(СВЦЭМ!$D$39:$D$782,СВЦЭМ!$A$39:$A$782,$A96,СВЦЭМ!$B$39:$B$782,X$83)+'СЕТ СН'!$H$14+СВЦЭМ!$D$10+'СЕТ СН'!$H$5-'СЕТ СН'!$H$24</f>
        <v>2579.2090130699999</v>
      </c>
      <c r="Y96" s="36">
        <f>SUMIFS(СВЦЭМ!$D$39:$D$782,СВЦЭМ!$A$39:$A$782,$A96,СВЦЭМ!$B$39:$B$782,Y$83)+'СЕТ СН'!$H$14+СВЦЭМ!$D$10+'СЕТ СН'!$H$5-'СЕТ СН'!$H$24</f>
        <v>2582.45356752</v>
      </c>
    </row>
    <row r="97" spans="1:25" ht="15.75" x14ac:dyDescent="0.2">
      <c r="A97" s="35">
        <f t="shared" si="2"/>
        <v>44361</v>
      </c>
      <c r="B97" s="36">
        <f>SUMIFS(СВЦЭМ!$D$39:$D$782,СВЦЭМ!$A$39:$A$782,$A97,СВЦЭМ!$B$39:$B$782,B$83)+'СЕТ СН'!$H$14+СВЦЭМ!$D$10+'СЕТ СН'!$H$5-'СЕТ СН'!$H$24</f>
        <v>2610.7437909800001</v>
      </c>
      <c r="C97" s="36">
        <f>SUMIFS(СВЦЭМ!$D$39:$D$782,СВЦЭМ!$A$39:$A$782,$A97,СВЦЭМ!$B$39:$B$782,C$83)+'СЕТ СН'!$H$14+СВЦЭМ!$D$10+'СЕТ СН'!$H$5-'СЕТ СН'!$H$24</f>
        <v>2690.5559486100001</v>
      </c>
      <c r="D97" s="36">
        <f>SUMIFS(СВЦЭМ!$D$39:$D$782,СВЦЭМ!$A$39:$A$782,$A97,СВЦЭМ!$B$39:$B$782,D$83)+'СЕТ СН'!$H$14+СВЦЭМ!$D$10+'СЕТ СН'!$H$5-'СЕТ СН'!$H$24</f>
        <v>2727.48308301</v>
      </c>
      <c r="E97" s="36">
        <f>SUMIFS(СВЦЭМ!$D$39:$D$782,СВЦЭМ!$A$39:$A$782,$A97,СВЦЭМ!$B$39:$B$782,E$83)+'СЕТ СН'!$H$14+СВЦЭМ!$D$10+'СЕТ СН'!$H$5-'СЕТ СН'!$H$24</f>
        <v>2745.6248803200001</v>
      </c>
      <c r="F97" s="36">
        <f>SUMIFS(СВЦЭМ!$D$39:$D$782,СВЦЭМ!$A$39:$A$782,$A97,СВЦЭМ!$B$39:$B$782,F$83)+'СЕТ СН'!$H$14+СВЦЭМ!$D$10+'СЕТ СН'!$H$5-'СЕТ СН'!$H$24</f>
        <v>2741.0847795199998</v>
      </c>
      <c r="G97" s="36">
        <f>SUMIFS(СВЦЭМ!$D$39:$D$782,СВЦЭМ!$A$39:$A$782,$A97,СВЦЭМ!$B$39:$B$782,G$83)+'СЕТ СН'!$H$14+СВЦЭМ!$D$10+'СЕТ СН'!$H$5-'СЕТ СН'!$H$24</f>
        <v>2743.2003912</v>
      </c>
      <c r="H97" s="36">
        <f>SUMIFS(СВЦЭМ!$D$39:$D$782,СВЦЭМ!$A$39:$A$782,$A97,СВЦЭМ!$B$39:$B$782,H$83)+'СЕТ СН'!$H$14+СВЦЭМ!$D$10+'СЕТ СН'!$H$5-'СЕТ СН'!$H$24</f>
        <v>2738.5534134499999</v>
      </c>
      <c r="I97" s="36">
        <f>SUMIFS(СВЦЭМ!$D$39:$D$782,СВЦЭМ!$A$39:$A$782,$A97,СВЦЭМ!$B$39:$B$782,I$83)+'СЕТ СН'!$H$14+СВЦЭМ!$D$10+'СЕТ СН'!$H$5-'СЕТ СН'!$H$24</f>
        <v>2691.9589620500001</v>
      </c>
      <c r="J97" s="36">
        <f>SUMIFS(СВЦЭМ!$D$39:$D$782,СВЦЭМ!$A$39:$A$782,$A97,СВЦЭМ!$B$39:$B$782,J$83)+'СЕТ СН'!$H$14+СВЦЭМ!$D$10+'СЕТ СН'!$H$5-'СЕТ СН'!$H$24</f>
        <v>2632.4508888199998</v>
      </c>
      <c r="K97" s="36">
        <f>SUMIFS(СВЦЭМ!$D$39:$D$782,СВЦЭМ!$A$39:$A$782,$A97,СВЦЭМ!$B$39:$B$782,K$83)+'СЕТ СН'!$H$14+СВЦЭМ!$D$10+'СЕТ СН'!$H$5-'СЕТ СН'!$H$24</f>
        <v>2622.80856399</v>
      </c>
      <c r="L97" s="36">
        <f>SUMIFS(СВЦЭМ!$D$39:$D$782,СВЦЭМ!$A$39:$A$782,$A97,СВЦЭМ!$B$39:$B$782,L$83)+'СЕТ СН'!$H$14+СВЦЭМ!$D$10+'СЕТ СН'!$H$5-'СЕТ СН'!$H$24</f>
        <v>2638.7691662299999</v>
      </c>
      <c r="M97" s="36">
        <f>SUMIFS(СВЦЭМ!$D$39:$D$782,СВЦЭМ!$A$39:$A$782,$A97,СВЦЭМ!$B$39:$B$782,M$83)+'СЕТ СН'!$H$14+СВЦЭМ!$D$10+'СЕТ СН'!$H$5-'СЕТ СН'!$H$24</f>
        <v>2636.2053410099998</v>
      </c>
      <c r="N97" s="36">
        <f>SUMIFS(СВЦЭМ!$D$39:$D$782,СВЦЭМ!$A$39:$A$782,$A97,СВЦЭМ!$B$39:$B$782,N$83)+'СЕТ СН'!$H$14+СВЦЭМ!$D$10+'СЕТ СН'!$H$5-'СЕТ СН'!$H$24</f>
        <v>2706.5718889199998</v>
      </c>
      <c r="O97" s="36">
        <f>SUMIFS(СВЦЭМ!$D$39:$D$782,СВЦЭМ!$A$39:$A$782,$A97,СВЦЭМ!$B$39:$B$782,O$83)+'СЕТ СН'!$H$14+СВЦЭМ!$D$10+'СЕТ СН'!$H$5-'СЕТ СН'!$H$24</f>
        <v>2727.3222129000001</v>
      </c>
      <c r="P97" s="36">
        <f>SUMIFS(СВЦЭМ!$D$39:$D$782,СВЦЭМ!$A$39:$A$782,$A97,СВЦЭМ!$B$39:$B$782,P$83)+'СЕТ СН'!$H$14+СВЦЭМ!$D$10+'СЕТ СН'!$H$5-'СЕТ СН'!$H$24</f>
        <v>2718.72134736</v>
      </c>
      <c r="Q97" s="36">
        <f>SUMIFS(СВЦЭМ!$D$39:$D$782,СВЦЭМ!$A$39:$A$782,$A97,СВЦЭМ!$B$39:$B$782,Q$83)+'СЕТ СН'!$H$14+СВЦЭМ!$D$10+'СЕТ СН'!$H$5-'СЕТ СН'!$H$24</f>
        <v>2712.6751097400002</v>
      </c>
      <c r="R97" s="36">
        <f>SUMIFS(СВЦЭМ!$D$39:$D$782,СВЦЭМ!$A$39:$A$782,$A97,СВЦЭМ!$B$39:$B$782,R$83)+'СЕТ СН'!$H$14+СВЦЭМ!$D$10+'СЕТ СН'!$H$5-'СЕТ СН'!$H$24</f>
        <v>2685.4650545599998</v>
      </c>
      <c r="S97" s="36">
        <f>SUMIFS(СВЦЭМ!$D$39:$D$782,СВЦЭМ!$A$39:$A$782,$A97,СВЦЭМ!$B$39:$B$782,S$83)+'СЕТ СН'!$H$14+СВЦЭМ!$D$10+'СЕТ СН'!$H$5-'СЕТ СН'!$H$24</f>
        <v>2613.7266844599999</v>
      </c>
      <c r="T97" s="36">
        <f>SUMIFS(СВЦЭМ!$D$39:$D$782,СВЦЭМ!$A$39:$A$782,$A97,СВЦЭМ!$B$39:$B$782,T$83)+'СЕТ СН'!$H$14+СВЦЭМ!$D$10+'СЕТ СН'!$H$5-'СЕТ СН'!$H$24</f>
        <v>2639.7717206799998</v>
      </c>
      <c r="U97" s="36">
        <f>SUMIFS(СВЦЭМ!$D$39:$D$782,СВЦЭМ!$A$39:$A$782,$A97,СВЦЭМ!$B$39:$B$782,U$83)+'СЕТ СН'!$H$14+СВЦЭМ!$D$10+'СЕТ СН'!$H$5-'СЕТ СН'!$H$24</f>
        <v>2647.28378372</v>
      </c>
      <c r="V97" s="36">
        <f>SUMIFS(СВЦЭМ!$D$39:$D$782,СВЦЭМ!$A$39:$A$782,$A97,СВЦЭМ!$B$39:$B$782,V$83)+'СЕТ СН'!$H$14+СВЦЭМ!$D$10+'СЕТ СН'!$H$5-'СЕТ СН'!$H$24</f>
        <v>2614.92682233</v>
      </c>
      <c r="W97" s="36">
        <f>SUMIFS(СВЦЭМ!$D$39:$D$782,СВЦЭМ!$A$39:$A$782,$A97,СВЦЭМ!$B$39:$B$782,W$83)+'СЕТ СН'!$H$14+СВЦЭМ!$D$10+'СЕТ СН'!$H$5-'СЕТ СН'!$H$24</f>
        <v>2576.61706663</v>
      </c>
      <c r="X97" s="36">
        <f>SUMIFS(СВЦЭМ!$D$39:$D$782,СВЦЭМ!$A$39:$A$782,$A97,СВЦЭМ!$B$39:$B$782,X$83)+'СЕТ СН'!$H$14+СВЦЭМ!$D$10+'СЕТ СН'!$H$5-'СЕТ СН'!$H$24</f>
        <v>2597.1421703799997</v>
      </c>
      <c r="Y97" s="36">
        <f>SUMIFS(СВЦЭМ!$D$39:$D$782,СВЦЭМ!$A$39:$A$782,$A97,СВЦЭМ!$B$39:$B$782,Y$83)+'СЕТ СН'!$H$14+СВЦЭМ!$D$10+'СЕТ СН'!$H$5-'СЕТ СН'!$H$24</f>
        <v>2618.4148012199998</v>
      </c>
    </row>
    <row r="98" spans="1:25" ht="15.75" x14ac:dyDescent="0.2">
      <c r="A98" s="35">
        <f t="shared" si="2"/>
        <v>44362</v>
      </c>
      <c r="B98" s="36">
        <f>SUMIFS(СВЦЭМ!$D$39:$D$782,СВЦЭМ!$A$39:$A$782,$A98,СВЦЭМ!$B$39:$B$782,B$83)+'СЕТ СН'!$H$14+СВЦЭМ!$D$10+'СЕТ СН'!$H$5-'СЕТ СН'!$H$24</f>
        <v>2627.7282834299999</v>
      </c>
      <c r="C98" s="36">
        <f>SUMIFS(СВЦЭМ!$D$39:$D$782,СВЦЭМ!$A$39:$A$782,$A98,СВЦЭМ!$B$39:$B$782,C$83)+'СЕТ СН'!$H$14+СВЦЭМ!$D$10+'СЕТ СН'!$H$5-'СЕТ СН'!$H$24</f>
        <v>2708.4692755000001</v>
      </c>
      <c r="D98" s="36">
        <f>SUMIFS(СВЦЭМ!$D$39:$D$782,СВЦЭМ!$A$39:$A$782,$A98,СВЦЭМ!$B$39:$B$782,D$83)+'СЕТ СН'!$H$14+СВЦЭМ!$D$10+'СЕТ СН'!$H$5-'СЕТ СН'!$H$24</f>
        <v>2736.1688254000001</v>
      </c>
      <c r="E98" s="36">
        <f>SUMIFS(СВЦЭМ!$D$39:$D$782,СВЦЭМ!$A$39:$A$782,$A98,СВЦЭМ!$B$39:$B$782,E$83)+'СЕТ СН'!$H$14+СВЦЭМ!$D$10+'СЕТ СН'!$H$5-'СЕТ СН'!$H$24</f>
        <v>2745.6796914199999</v>
      </c>
      <c r="F98" s="36">
        <f>SUMIFS(СВЦЭМ!$D$39:$D$782,СВЦЭМ!$A$39:$A$782,$A98,СВЦЭМ!$B$39:$B$782,F$83)+'СЕТ СН'!$H$14+СВЦЭМ!$D$10+'СЕТ СН'!$H$5-'СЕТ СН'!$H$24</f>
        <v>2730.4140612900001</v>
      </c>
      <c r="G98" s="36">
        <f>SUMIFS(СВЦЭМ!$D$39:$D$782,СВЦЭМ!$A$39:$A$782,$A98,СВЦЭМ!$B$39:$B$782,G$83)+'СЕТ СН'!$H$14+СВЦЭМ!$D$10+'СЕТ СН'!$H$5-'СЕТ СН'!$H$24</f>
        <v>2727.7554622299999</v>
      </c>
      <c r="H98" s="36">
        <f>SUMIFS(СВЦЭМ!$D$39:$D$782,СВЦЭМ!$A$39:$A$782,$A98,СВЦЭМ!$B$39:$B$782,H$83)+'СЕТ СН'!$H$14+СВЦЭМ!$D$10+'СЕТ СН'!$H$5-'СЕТ СН'!$H$24</f>
        <v>2735.90595441</v>
      </c>
      <c r="I98" s="36">
        <f>SUMIFS(СВЦЭМ!$D$39:$D$782,СВЦЭМ!$A$39:$A$782,$A98,СВЦЭМ!$B$39:$B$782,I$83)+'СЕТ СН'!$H$14+СВЦЭМ!$D$10+'СЕТ СН'!$H$5-'СЕТ СН'!$H$24</f>
        <v>2651.33944741</v>
      </c>
      <c r="J98" s="36">
        <f>SUMIFS(СВЦЭМ!$D$39:$D$782,СВЦЭМ!$A$39:$A$782,$A98,СВЦЭМ!$B$39:$B$782,J$83)+'СЕТ СН'!$H$14+СВЦЭМ!$D$10+'СЕТ СН'!$H$5-'СЕТ СН'!$H$24</f>
        <v>2617.7769015700001</v>
      </c>
      <c r="K98" s="36">
        <f>SUMIFS(СВЦЭМ!$D$39:$D$782,СВЦЭМ!$A$39:$A$782,$A98,СВЦЭМ!$B$39:$B$782,K$83)+'СЕТ СН'!$H$14+СВЦЭМ!$D$10+'СЕТ СН'!$H$5-'СЕТ СН'!$H$24</f>
        <v>2601.1428827700001</v>
      </c>
      <c r="L98" s="36">
        <f>SUMIFS(СВЦЭМ!$D$39:$D$782,СВЦЭМ!$A$39:$A$782,$A98,СВЦЭМ!$B$39:$B$782,L$83)+'СЕТ СН'!$H$14+СВЦЭМ!$D$10+'СЕТ СН'!$H$5-'СЕТ СН'!$H$24</f>
        <v>2591.2364710900001</v>
      </c>
      <c r="M98" s="36">
        <f>SUMIFS(СВЦЭМ!$D$39:$D$782,СВЦЭМ!$A$39:$A$782,$A98,СВЦЭМ!$B$39:$B$782,M$83)+'СЕТ СН'!$H$14+СВЦЭМ!$D$10+'СЕТ СН'!$H$5-'СЕТ СН'!$H$24</f>
        <v>2648.6661828299998</v>
      </c>
      <c r="N98" s="36">
        <f>SUMIFS(СВЦЭМ!$D$39:$D$782,СВЦЭМ!$A$39:$A$782,$A98,СВЦЭМ!$B$39:$B$782,N$83)+'СЕТ СН'!$H$14+СВЦЭМ!$D$10+'СЕТ СН'!$H$5-'СЕТ СН'!$H$24</f>
        <v>2692.4581753399998</v>
      </c>
      <c r="O98" s="36">
        <f>SUMIFS(СВЦЭМ!$D$39:$D$782,СВЦЭМ!$A$39:$A$782,$A98,СВЦЭМ!$B$39:$B$782,O$83)+'СЕТ СН'!$H$14+СВЦЭМ!$D$10+'СЕТ СН'!$H$5-'СЕТ СН'!$H$24</f>
        <v>2736.6999168399998</v>
      </c>
      <c r="P98" s="36">
        <f>SUMIFS(СВЦЭМ!$D$39:$D$782,СВЦЭМ!$A$39:$A$782,$A98,СВЦЭМ!$B$39:$B$782,P$83)+'СЕТ СН'!$H$14+СВЦЭМ!$D$10+'СЕТ СН'!$H$5-'СЕТ СН'!$H$24</f>
        <v>2738.37767347</v>
      </c>
      <c r="Q98" s="36">
        <f>SUMIFS(СВЦЭМ!$D$39:$D$782,СВЦЭМ!$A$39:$A$782,$A98,СВЦЭМ!$B$39:$B$782,Q$83)+'СЕТ СН'!$H$14+СВЦЭМ!$D$10+'СЕТ СН'!$H$5-'СЕТ СН'!$H$24</f>
        <v>2746.5536164499999</v>
      </c>
      <c r="R98" s="36">
        <f>SUMIFS(СВЦЭМ!$D$39:$D$782,СВЦЭМ!$A$39:$A$782,$A98,СВЦЭМ!$B$39:$B$782,R$83)+'СЕТ СН'!$H$14+СВЦЭМ!$D$10+'СЕТ СН'!$H$5-'СЕТ СН'!$H$24</f>
        <v>2713.6282965</v>
      </c>
      <c r="S98" s="36">
        <f>SUMIFS(СВЦЭМ!$D$39:$D$782,СВЦЭМ!$A$39:$A$782,$A98,СВЦЭМ!$B$39:$B$782,S$83)+'СЕТ СН'!$H$14+СВЦЭМ!$D$10+'СЕТ СН'!$H$5-'СЕТ СН'!$H$24</f>
        <v>2655.0647606499997</v>
      </c>
      <c r="T98" s="36">
        <f>SUMIFS(СВЦЭМ!$D$39:$D$782,СВЦЭМ!$A$39:$A$782,$A98,СВЦЭМ!$B$39:$B$782,T$83)+'СЕТ СН'!$H$14+СВЦЭМ!$D$10+'СЕТ СН'!$H$5-'СЕТ СН'!$H$24</f>
        <v>2603.6321769699998</v>
      </c>
      <c r="U98" s="36">
        <f>SUMIFS(СВЦЭМ!$D$39:$D$782,СВЦЭМ!$A$39:$A$782,$A98,СВЦЭМ!$B$39:$B$782,U$83)+'СЕТ СН'!$H$14+СВЦЭМ!$D$10+'СЕТ СН'!$H$5-'СЕТ СН'!$H$24</f>
        <v>2598.0235863500002</v>
      </c>
      <c r="V98" s="36">
        <f>SUMIFS(СВЦЭМ!$D$39:$D$782,СВЦЭМ!$A$39:$A$782,$A98,СВЦЭМ!$B$39:$B$782,V$83)+'СЕТ СН'!$H$14+СВЦЭМ!$D$10+'СЕТ СН'!$H$5-'СЕТ СН'!$H$24</f>
        <v>2560.5906243999998</v>
      </c>
      <c r="W98" s="36">
        <f>SUMIFS(СВЦЭМ!$D$39:$D$782,СВЦЭМ!$A$39:$A$782,$A98,СВЦЭМ!$B$39:$B$782,W$83)+'СЕТ СН'!$H$14+СВЦЭМ!$D$10+'СЕТ СН'!$H$5-'СЕТ СН'!$H$24</f>
        <v>2550.3100194200001</v>
      </c>
      <c r="X98" s="36">
        <f>SUMIFS(СВЦЭМ!$D$39:$D$782,СВЦЭМ!$A$39:$A$782,$A98,СВЦЭМ!$B$39:$B$782,X$83)+'СЕТ СН'!$H$14+СВЦЭМ!$D$10+'СЕТ СН'!$H$5-'СЕТ СН'!$H$24</f>
        <v>2568.68906952</v>
      </c>
      <c r="Y98" s="36">
        <f>SUMIFS(СВЦЭМ!$D$39:$D$782,СВЦЭМ!$A$39:$A$782,$A98,СВЦЭМ!$B$39:$B$782,Y$83)+'СЕТ СН'!$H$14+СВЦЭМ!$D$10+'СЕТ СН'!$H$5-'СЕТ СН'!$H$24</f>
        <v>2584.2295952599998</v>
      </c>
    </row>
    <row r="99" spans="1:25" ht="15.75" x14ac:dyDescent="0.2">
      <c r="A99" s="35">
        <f t="shared" si="2"/>
        <v>44363</v>
      </c>
      <c r="B99" s="36">
        <f>SUMIFS(СВЦЭМ!$D$39:$D$782,СВЦЭМ!$A$39:$A$782,$A99,СВЦЭМ!$B$39:$B$782,B$83)+'СЕТ СН'!$H$14+СВЦЭМ!$D$10+'СЕТ СН'!$H$5-'СЕТ СН'!$H$24</f>
        <v>2609.4657503999997</v>
      </c>
      <c r="C99" s="36">
        <f>SUMIFS(СВЦЭМ!$D$39:$D$782,СВЦЭМ!$A$39:$A$782,$A99,СВЦЭМ!$B$39:$B$782,C$83)+'СЕТ СН'!$H$14+СВЦЭМ!$D$10+'СЕТ СН'!$H$5-'СЕТ СН'!$H$24</f>
        <v>2698.0699202800001</v>
      </c>
      <c r="D99" s="36">
        <f>SUMIFS(СВЦЭМ!$D$39:$D$782,СВЦЭМ!$A$39:$A$782,$A99,СВЦЭМ!$B$39:$B$782,D$83)+'СЕТ СН'!$H$14+СВЦЭМ!$D$10+'СЕТ СН'!$H$5-'СЕТ СН'!$H$24</f>
        <v>2725.6792538499999</v>
      </c>
      <c r="E99" s="36">
        <f>SUMIFS(СВЦЭМ!$D$39:$D$782,СВЦЭМ!$A$39:$A$782,$A99,СВЦЭМ!$B$39:$B$782,E$83)+'СЕТ СН'!$H$14+СВЦЭМ!$D$10+'СЕТ СН'!$H$5-'СЕТ СН'!$H$24</f>
        <v>2720.0412914799999</v>
      </c>
      <c r="F99" s="36">
        <f>SUMIFS(СВЦЭМ!$D$39:$D$782,СВЦЭМ!$A$39:$A$782,$A99,СВЦЭМ!$B$39:$B$782,F$83)+'СЕТ СН'!$H$14+СВЦЭМ!$D$10+'СЕТ СН'!$H$5-'СЕТ СН'!$H$24</f>
        <v>2713.7406208499997</v>
      </c>
      <c r="G99" s="36">
        <f>SUMIFS(СВЦЭМ!$D$39:$D$782,СВЦЭМ!$A$39:$A$782,$A99,СВЦЭМ!$B$39:$B$782,G$83)+'СЕТ СН'!$H$14+СВЦЭМ!$D$10+'СЕТ СН'!$H$5-'СЕТ СН'!$H$24</f>
        <v>2726.34200349</v>
      </c>
      <c r="H99" s="36">
        <f>SUMIFS(СВЦЭМ!$D$39:$D$782,СВЦЭМ!$A$39:$A$782,$A99,СВЦЭМ!$B$39:$B$782,H$83)+'СЕТ СН'!$H$14+СВЦЭМ!$D$10+'СЕТ СН'!$H$5-'СЕТ СН'!$H$24</f>
        <v>2717.6350870300002</v>
      </c>
      <c r="I99" s="36">
        <f>SUMIFS(СВЦЭМ!$D$39:$D$782,СВЦЭМ!$A$39:$A$782,$A99,СВЦЭМ!$B$39:$B$782,I$83)+'СЕТ СН'!$H$14+СВЦЭМ!$D$10+'СЕТ СН'!$H$5-'СЕТ СН'!$H$24</f>
        <v>2660.4853220300001</v>
      </c>
      <c r="J99" s="36">
        <f>SUMIFS(СВЦЭМ!$D$39:$D$782,СВЦЭМ!$A$39:$A$782,$A99,СВЦЭМ!$B$39:$B$782,J$83)+'СЕТ СН'!$H$14+СВЦЭМ!$D$10+'СЕТ СН'!$H$5-'СЕТ СН'!$H$24</f>
        <v>2612.4644162200002</v>
      </c>
      <c r="K99" s="36">
        <f>SUMIFS(СВЦЭМ!$D$39:$D$782,СВЦЭМ!$A$39:$A$782,$A99,СВЦЭМ!$B$39:$B$782,K$83)+'СЕТ СН'!$H$14+СВЦЭМ!$D$10+'СЕТ СН'!$H$5-'СЕТ СН'!$H$24</f>
        <v>2585.51757107</v>
      </c>
      <c r="L99" s="36">
        <f>SUMIFS(СВЦЭМ!$D$39:$D$782,СВЦЭМ!$A$39:$A$782,$A99,СВЦЭМ!$B$39:$B$782,L$83)+'СЕТ СН'!$H$14+СВЦЭМ!$D$10+'СЕТ СН'!$H$5-'СЕТ СН'!$H$24</f>
        <v>2605.9265797099997</v>
      </c>
      <c r="M99" s="36">
        <f>SUMIFS(СВЦЭМ!$D$39:$D$782,СВЦЭМ!$A$39:$A$782,$A99,СВЦЭМ!$B$39:$B$782,M$83)+'СЕТ СН'!$H$14+СВЦЭМ!$D$10+'СЕТ СН'!$H$5-'СЕТ СН'!$H$24</f>
        <v>2642.32049422</v>
      </c>
      <c r="N99" s="36">
        <f>SUMIFS(СВЦЭМ!$D$39:$D$782,СВЦЭМ!$A$39:$A$782,$A99,СВЦЭМ!$B$39:$B$782,N$83)+'СЕТ СН'!$H$14+СВЦЭМ!$D$10+'СЕТ СН'!$H$5-'СЕТ СН'!$H$24</f>
        <v>2704.2752973900001</v>
      </c>
      <c r="O99" s="36">
        <f>SUMIFS(СВЦЭМ!$D$39:$D$782,СВЦЭМ!$A$39:$A$782,$A99,СВЦЭМ!$B$39:$B$782,O$83)+'СЕТ СН'!$H$14+СВЦЭМ!$D$10+'СЕТ СН'!$H$5-'СЕТ СН'!$H$24</f>
        <v>2727.8912169</v>
      </c>
      <c r="P99" s="36">
        <f>SUMIFS(СВЦЭМ!$D$39:$D$782,СВЦЭМ!$A$39:$A$782,$A99,СВЦЭМ!$B$39:$B$782,P$83)+'СЕТ СН'!$H$14+СВЦЭМ!$D$10+'СЕТ СН'!$H$5-'СЕТ СН'!$H$24</f>
        <v>2730.7008401200001</v>
      </c>
      <c r="Q99" s="36">
        <f>SUMIFS(СВЦЭМ!$D$39:$D$782,СВЦЭМ!$A$39:$A$782,$A99,СВЦЭМ!$B$39:$B$782,Q$83)+'СЕТ СН'!$H$14+СВЦЭМ!$D$10+'СЕТ СН'!$H$5-'СЕТ СН'!$H$24</f>
        <v>2731.8906458800002</v>
      </c>
      <c r="R99" s="36">
        <f>SUMIFS(СВЦЭМ!$D$39:$D$782,СВЦЭМ!$A$39:$A$782,$A99,СВЦЭМ!$B$39:$B$782,R$83)+'СЕТ СН'!$H$14+СВЦЭМ!$D$10+'СЕТ СН'!$H$5-'СЕТ СН'!$H$24</f>
        <v>2712.0270881299998</v>
      </c>
      <c r="S99" s="36">
        <f>SUMIFS(СВЦЭМ!$D$39:$D$782,СВЦЭМ!$A$39:$A$782,$A99,СВЦЭМ!$B$39:$B$782,S$83)+'СЕТ СН'!$H$14+СВЦЭМ!$D$10+'СЕТ СН'!$H$5-'СЕТ СН'!$H$24</f>
        <v>2653.94316114</v>
      </c>
      <c r="T99" s="36">
        <f>SUMIFS(СВЦЭМ!$D$39:$D$782,СВЦЭМ!$A$39:$A$782,$A99,СВЦЭМ!$B$39:$B$782,T$83)+'СЕТ СН'!$H$14+СВЦЭМ!$D$10+'СЕТ СН'!$H$5-'СЕТ СН'!$H$24</f>
        <v>2601.61446037</v>
      </c>
      <c r="U99" s="36">
        <f>SUMIFS(СВЦЭМ!$D$39:$D$782,СВЦЭМ!$A$39:$A$782,$A99,СВЦЭМ!$B$39:$B$782,U$83)+'СЕТ СН'!$H$14+СВЦЭМ!$D$10+'СЕТ СН'!$H$5-'СЕТ СН'!$H$24</f>
        <v>2581.40910549</v>
      </c>
      <c r="V99" s="36">
        <f>SUMIFS(СВЦЭМ!$D$39:$D$782,СВЦЭМ!$A$39:$A$782,$A99,СВЦЭМ!$B$39:$B$782,V$83)+'СЕТ СН'!$H$14+СВЦЭМ!$D$10+'СЕТ СН'!$H$5-'СЕТ СН'!$H$24</f>
        <v>2559.7510538900001</v>
      </c>
      <c r="W99" s="36">
        <f>SUMIFS(СВЦЭМ!$D$39:$D$782,СВЦЭМ!$A$39:$A$782,$A99,СВЦЭМ!$B$39:$B$782,W$83)+'СЕТ СН'!$H$14+СВЦЭМ!$D$10+'СЕТ СН'!$H$5-'СЕТ СН'!$H$24</f>
        <v>2541.7896132800001</v>
      </c>
      <c r="X99" s="36">
        <f>SUMIFS(СВЦЭМ!$D$39:$D$782,СВЦЭМ!$A$39:$A$782,$A99,СВЦЭМ!$B$39:$B$782,X$83)+'СЕТ СН'!$H$14+СВЦЭМ!$D$10+'СЕТ СН'!$H$5-'СЕТ СН'!$H$24</f>
        <v>2550.5719201799998</v>
      </c>
      <c r="Y99" s="36">
        <f>SUMIFS(СВЦЭМ!$D$39:$D$782,СВЦЭМ!$A$39:$A$782,$A99,СВЦЭМ!$B$39:$B$782,Y$83)+'СЕТ СН'!$H$14+СВЦЭМ!$D$10+'СЕТ СН'!$H$5-'СЕТ СН'!$H$24</f>
        <v>2572.2324126799999</v>
      </c>
    </row>
    <row r="100" spans="1:25" ht="15.75" x14ac:dyDescent="0.2">
      <c r="A100" s="35">
        <f t="shared" si="2"/>
        <v>44364</v>
      </c>
      <c r="B100" s="36">
        <f>SUMIFS(СВЦЭМ!$D$39:$D$782,СВЦЭМ!$A$39:$A$782,$A100,СВЦЭМ!$B$39:$B$782,B$83)+'СЕТ СН'!$H$14+СВЦЭМ!$D$10+'СЕТ СН'!$H$5-'СЕТ СН'!$H$24</f>
        <v>2642.6550036999997</v>
      </c>
      <c r="C100" s="36">
        <f>SUMIFS(СВЦЭМ!$D$39:$D$782,СВЦЭМ!$A$39:$A$782,$A100,СВЦЭМ!$B$39:$B$782,C$83)+'СЕТ СН'!$H$14+СВЦЭМ!$D$10+'СЕТ СН'!$H$5-'СЕТ СН'!$H$24</f>
        <v>2734.9955817</v>
      </c>
      <c r="D100" s="36">
        <f>SUMIFS(СВЦЭМ!$D$39:$D$782,СВЦЭМ!$A$39:$A$782,$A100,СВЦЭМ!$B$39:$B$782,D$83)+'СЕТ СН'!$H$14+СВЦЭМ!$D$10+'СЕТ СН'!$H$5-'СЕТ СН'!$H$24</f>
        <v>2749.41674607</v>
      </c>
      <c r="E100" s="36">
        <f>SUMIFS(СВЦЭМ!$D$39:$D$782,СВЦЭМ!$A$39:$A$782,$A100,СВЦЭМ!$B$39:$B$782,E$83)+'СЕТ СН'!$H$14+СВЦЭМ!$D$10+'СЕТ СН'!$H$5-'СЕТ СН'!$H$24</f>
        <v>2743.9500156300001</v>
      </c>
      <c r="F100" s="36">
        <f>SUMIFS(СВЦЭМ!$D$39:$D$782,СВЦЭМ!$A$39:$A$782,$A100,СВЦЭМ!$B$39:$B$782,F$83)+'СЕТ СН'!$H$14+СВЦЭМ!$D$10+'СЕТ СН'!$H$5-'СЕТ СН'!$H$24</f>
        <v>2735.8871194499998</v>
      </c>
      <c r="G100" s="36">
        <f>SUMIFS(СВЦЭМ!$D$39:$D$782,СВЦЭМ!$A$39:$A$782,$A100,СВЦЭМ!$B$39:$B$782,G$83)+'СЕТ СН'!$H$14+СВЦЭМ!$D$10+'СЕТ СН'!$H$5-'СЕТ СН'!$H$24</f>
        <v>2746.89314577</v>
      </c>
      <c r="H100" s="36">
        <f>SUMIFS(СВЦЭМ!$D$39:$D$782,СВЦЭМ!$A$39:$A$782,$A100,СВЦЭМ!$B$39:$B$782,H$83)+'СЕТ СН'!$H$14+СВЦЭМ!$D$10+'СЕТ СН'!$H$5-'СЕТ СН'!$H$24</f>
        <v>2775.0725092100001</v>
      </c>
      <c r="I100" s="36">
        <f>SUMIFS(СВЦЭМ!$D$39:$D$782,СВЦЭМ!$A$39:$A$782,$A100,СВЦЭМ!$B$39:$B$782,I$83)+'СЕТ СН'!$H$14+СВЦЭМ!$D$10+'СЕТ СН'!$H$5-'СЕТ СН'!$H$24</f>
        <v>2687.4524760899999</v>
      </c>
      <c r="J100" s="36">
        <f>SUMIFS(СВЦЭМ!$D$39:$D$782,СВЦЭМ!$A$39:$A$782,$A100,СВЦЭМ!$B$39:$B$782,J$83)+'СЕТ СН'!$H$14+СВЦЭМ!$D$10+'СЕТ СН'!$H$5-'СЕТ СН'!$H$24</f>
        <v>2660.50507152</v>
      </c>
      <c r="K100" s="36">
        <f>SUMIFS(СВЦЭМ!$D$39:$D$782,СВЦЭМ!$A$39:$A$782,$A100,СВЦЭМ!$B$39:$B$782,K$83)+'СЕТ СН'!$H$14+СВЦЭМ!$D$10+'СЕТ СН'!$H$5-'СЕТ СН'!$H$24</f>
        <v>2646.1274486699999</v>
      </c>
      <c r="L100" s="36">
        <f>SUMIFS(СВЦЭМ!$D$39:$D$782,СВЦЭМ!$A$39:$A$782,$A100,СВЦЭМ!$B$39:$B$782,L$83)+'СЕТ СН'!$H$14+СВЦЭМ!$D$10+'СЕТ СН'!$H$5-'СЕТ СН'!$H$24</f>
        <v>2640.1098163299998</v>
      </c>
      <c r="M100" s="36">
        <f>SUMIFS(СВЦЭМ!$D$39:$D$782,СВЦЭМ!$A$39:$A$782,$A100,СВЦЭМ!$B$39:$B$782,M$83)+'СЕТ СН'!$H$14+СВЦЭМ!$D$10+'СЕТ СН'!$H$5-'СЕТ СН'!$H$24</f>
        <v>2684.5373293499997</v>
      </c>
      <c r="N100" s="36">
        <f>SUMIFS(СВЦЭМ!$D$39:$D$782,СВЦЭМ!$A$39:$A$782,$A100,СВЦЭМ!$B$39:$B$782,N$83)+'СЕТ СН'!$H$14+СВЦЭМ!$D$10+'СЕТ СН'!$H$5-'СЕТ СН'!$H$24</f>
        <v>2737.84549384</v>
      </c>
      <c r="O100" s="36">
        <f>SUMIFS(СВЦЭМ!$D$39:$D$782,СВЦЭМ!$A$39:$A$782,$A100,СВЦЭМ!$B$39:$B$782,O$83)+'СЕТ СН'!$H$14+СВЦЭМ!$D$10+'СЕТ СН'!$H$5-'СЕТ СН'!$H$24</f>
        <v>2739.7235753999998</v>
      </c>
      <c r="P100" s="36">
        <f>SUMIFS(СВЦЭМ!$D$39:$D$782,СВЦЭМ!$A$39:$A$782,$A100,СВЦЭМ!$B$39:$B$782,P$83)+'СЕТ СН'!$H$14+СВЦЭМ!$D$10+'СЕТ СН'!$H$5-'СЕТ СН'!$H$24</f>
        <v>2767.3228568499999</v>
      </c>
      <c r="Q100" s="36">
        <f>SUMIFS(СВЦЭМ!$D$39:$D$782,СВЦЭМ!$A$39:$A$782,$A100,СВЦЭМ!$B$39:$B$782,Q$83)+'СЕТ СН'!$H$14+СВЦЭМ!$D$10+'СЕТ СН'!$H$5-'СЕТ СН'!$H$24</f>
        <v>2760.8580331600001</v>
      </c>
      <c r="R100" s="36">
        <f>SUMIFS(СВЦЭМ!$D$39:$D$782,СВЦЭМ!$A$39:$A$782,$A100,СВЦЭМ!$B$39:$B$782,R$83)+'СЕТ СН'!$H$14+СВЦЭМ!$D$10+'СЕТ СН'!$H$5-'СЕТ СН'!$H$24</f>
        <v>2751.64292299</v>
      </c>
      <c r="S100" s="36">
        <f>SUMIFS(СВЦЭМ!$D$39:$D$782,СВЦЭМ!$A$39:$A$782,$A100,СВЦЭМ!$B$39:$B$782,S$83)+'СЕТ СН'!$H$14+СВЦЭМ!$D$10+'СЕТ СН'!$H$5-'СЕТ СН'!$H$24</f>
        <v>2700.6692848100001</v>
      </c>
      <c r="T100" s="36">
        <f>SUMIFS(СВЦЭМ!$D$39:$D$782,СВЦЭМ!$A$39:$A$782,$A100,СВЦЭМ!$B$39:$B$782,T$83)+'СЕТ СН'!$H$14+СВЦЭМ!$D$10+'СЕТ СН'!$H$5-'СЕТ СН'!$H$24</f>
        <v>2646.27047322</v>
      </c>
      <c r="U100" s="36">
        <f>SUMIFS(СВЦЭМ!$D$39:$D$782,СВЦЭМ!$A$39:$A$782,$A100,СВЦЭМ!$B$39:$B$782,U$83)+'СЕТ СН'!$H$14+СВЦЭМ!$D$10+'СЕТ СН'!$H$5-'СЕТ СН'!$H$24</f>
        <v>2641.9341041600001</v>
      </c>
      <c r="V100" s="36">
        <f>SUMIFS(СВЦЭМ!$D$39:$D$782,СВЦЭМ!$A$39:$A$782,$A100,СВЦЭМ!$B$39:$B$782,V$83)+'СЕТ СН'!$H$14+СВЦЭМ!$D$10+'СЕТ СН'!$H$5-'СЕТ СН'!$H$24</f>
        <v>2606.61582456</v>
      </c>
      <c r="W100" s="36">
        <f>SUMIFS(СВЦЭМ!$D$39:$D$782,СВЦЭМ!$A$39:$A$782,$A100,СВЦЭМ!$B$39:$B$782,W$83)+'СЕТ СН'!$H$14+СВЦЭМ!$D$10+'СЕТ СН'!$H$5-'СЕТ СН'!$H$24</f>
        <v>2571.6058582699998</v>
      </c>
      <c r="X100" s="36">
        <f>SUMIFS(СВЦЭМ!$D$39:$D$782,СВЦЭМ!$A$39:$A$782,$A100,СВЦЭМ!$B$39:$B$782,X$83)+'СЕТ СН'!$H$14+СВЦЭМ!$D$10+'СЕТ СН'!$H$5-'СЕТ СН'!$H$24</f>
        <v>2601.4996046900001</v>
      </c>
      <c r="Y100" s="36">
        <f>SUMIFS(СВЦЭМ!$D$39:$D$782,СВЦЭМ!$A$39:$A$782,$A100,СВЦЭМ!$B$39:$B$782,Y$83)+'СЕТ СН'!$H$14+СВЦЭМ!$D$10+'СЕТ СН'!$H$5-'СЕТ СН'!$H$24</f>
        <v>2606.76801428</v>
      </c>
    </row>
    <row r="101" spans="1:25" ht="15.75" x14ac:dyDescent="0.2">
      <c r="A101" s="35">
        <f t="shared" si="2"/>
        <v>44365</v>
      </c>
      <c r="B101" s="36">
        <f>SUMIFS(СВЦЭМ!$D$39:$D$782,СВЦЭМ!$A$39:$A$782,$A101,СВЦЭМ!$B$39:$B$782,B$83)+'СЕТ СН'!$H$14+СВЦЭМ!$D$10+'СЕТ СН'!$H$5-'СЕТ СН'!$H$24</f>
        <v>2650.5446390699999</v>
      </c>
      <c r="C101" s="36">
        <f>SUMIFS(СВЦЭМ!$D$39:$D$782,СВЦЭМ!$A$39:$A$782,$A101,СВЦЭМ!$B$39:$B$782,C$83)+'СЕТ СН'!$H$14+СВЦЭМ!$D$10+'СЕТ СН'!$H$5-'СЕТ СН'!$H$24</f>
        <v>2724.1526381599997</v>
      </c>
      <c r="D101" s="36">
        <f>SUMIFS(СВЦЭМ!$D$39:$D$782,СВЦЭМ!$A$39:$A$782,$A101,СВЦЭМ!$B$39:$B$782,D$83)+'СЕТ СН'!$H$14+СВЦЭМ!$D$10+'СЕТ СН'!$H$5-'СЕТ СН'!$H$24</f>
        <v>2740.3544607899998</v>
      </c>
      <c r="E101" s="36">
        <f>SUMIFS(СВЦЭМ!$D$39:$D$782,СВЦЭМ!$A$39:$A$782,$A101,СВЦЭМ!$B$39:$B$782,E$83)+'СЕТ СН'!$H$14+СВЦЭМ!$D$10+'СЕТ СН'!$H$5-'СЕТ СН'!$H$24</f>
        <v>2729.4355249299997</v>
      </c>
      <c r="F101" s="36">
        <f>SUMIFS(СВЦЭМ!$D$39:$D$782,СВЦЭМ!$A$39:$A$782,$A101,СВЦЭМ!$B$39:$B$782,F$83)+'СЕТ СН'!$H$14+СВЦЭМ!$D$10+'СЕТ СН'!$H$5-'СЕТ СН'!$H$24</f>
        <v>2727.4612549600001</v>
      </c>
      <c r="G101" s="36">
        <f>SUMIFS(СВЦЭМ!$D$39:$D$782,СВЦЭМ!$A$39:$A$782,$A101,СВЦЭМ!$B$39:$B$782,G$83)+'СЕТ СН'!$H$14+СВЦЭМ!$D$10+'СЕТ СН'!$H$5-'СЕТ СН'!$H$24</f>
        <v>2739.7265605299999</v>
      </c>
      <c r="H101" s="36">
        <f>SUMIFS(СВЦЭМ!$D$39:$D$782,СВЦЭМ!$A$39:$A$782,$A101,СВЦЭМ!$B$39:$B$782,H$83)+'СЕТ СН'!$H$14+СВЦЭМ!$D$10+'СЕТ СН'!$H$5-'СЕТ СН'!$H$24</f>
        <v>2776.5242352999999</v>
      </c>
      <c r="I101" s="36">
        <f>SUMIFS(СВЦЭМ!$D$39:$D$782,СВЦЭМ!$A$39:$A$782,$A101,СВЦЭМ!$B$39:$B$782,I$83)+'СЕТ СН'!$H$14+СВЦЭМ!$D$10+'СЕТ СН'!$H$5-'СЕТ СН'!$H$24</f>
        <v>2694.2821778500002</v>
      </c>
      <c r="J101" s="36">
        <f>SUMIFS(СВЦЭМ!$D$39:$D$782,СВЦЭМ!$A$39:$A$782,$A101,СВЦЭМ!$B$39:$B$782,J$83)+'СЕТ СН'!$H$14+СВЦЭМ!$D$10+'СЕТ СН'!$H$5-'СЕТ СН'!$H$24</f>
        <v>2621.0493442799998</v>
      </c>
      <c r="K101" s="36">
        <f>SUMIFS(СВЦЭМ!$D$39:$D$782,СВЦЭМ!$A$39:$A$782,$A101,СВЦЭМ!$B$39:$B$782,K$83)+'СЕТ СН'!$H$14+СВЦЭМ!$D$10+'СЕТ СН'!$H$5-'СЕТ СН'!$H$24</f>
        <v>2628.2302170499997</v>
      </c>
      <c r="L101" s="36">
        <f>SUMIFS(СВЦЭМ!$D$39:$D$782,СВЦЭМ!$A$39:$A$782,$A101,СВЦЭМ!$B$39:$B$782,L$83)+'СЕТ СН'!$H$14+СВЦЭМ!$D$10+'СЕТ СН'!$H$5-'СЕТ СН'!$H$24</f>
        <v>2614.2285427299998</v>
      </c>
      <c r="M101" s="36">
        <f>SUMIFS(СВЦЭМ!$D$39:$D$782,СВЦЭМ!$A$39:$A$782,$A101,СВЦЭМ!$B$39:$B$782,M$83)+'СЕТ СН'!$H$14+СВЦЭМ!$D$10+'СЕТ СН'!$H$5-'СЕТ СН'!$H$24</f>
        <v>2645.5860508000001</v>
      </c>
      <c r="N101" s="36">
        <f>SUMIFS(СВЦЭМ!$D$39:$D$782,СВЦЭМ!$A$39:$A$782,$A101,СВЦЭМ!$B$39:$B$782,N$83)+'СЕТ СН'!$H$14+СВЦЭМ!$D$10+'СЕТ СН'!$H$5-'СЕТ СН'!$H$24</f>
        <v>2694.7829336599998</v>
      </c>
      <c r="O101" s="36">
        <f>SUMIFS(СВЦЭМ!$D$39:$D$782,СВЦЭМ!$A$39:$A$782,$A101,СВЦЭМ!$B$39:$B$782,O$83)+'СЕТ СН'!$H$14+СВЦЭМ!$D$10+'СЕТ СН'!$H$5-'СЕТ СН'!$H$24</f>
        <v>2755.85146472</v>
      </c>
      <c r="P101" s="36">
        <f>SUMIFS(СВЦЭМ!$D$39:$D$782,СВЦЭМ!$A$39:$A$782,$A101,СВЦЭМ!$B$39:$B$782,P$83)+'СЕТ СН'!$H$14+СВЦЭМ!$D$10+'СЕТ СН'!$H$5-'СЕТ СН'!$H$24</f>
        <v>2774.5661979199999</v>
      </c>
      <c r="Q101" s="36">
        <f>SUMIFS(СВЦЭМ!$D$39:$D$782,СВЦЭМ!$A$39:$A$782,$A101,СВЦЭМ!$B$39:$B$782,Q$83)+'СЕТ СН'!$H$14+СВЦЭМ!$D$10+'СЕТ СН'!$H$5-'СЕТ СН'!$H$24</f>
        <v>2770.82499641</v>
      </c>
      <c r="R101" s="36">
        <f>SUMIFS(СВЦЭМ!$D$39:$D$782,СВЦЭМ!$A$39:$A$782,$A101,СВЦЭМ!$B$39:$B$782,R$83)+'СЕТ СН'!$H$14+СВЦЭМ!$D$10+'СЕТ СН'!$H$5-'СЕТ СН'!$H$24</f>
        <v>2719.1105869100002</v>
      </c>
      <c r="S101" s="36">
        <f>SUMIFS(СВЦЭМ!$D$39:$D$782,СВЦЭМ!$A$39:$A$782,$A101,СВЦЭМ!$B$39:$B$782,S$83)+'СЕТ СН'!$H$14+СВЦЭМ!$D$10+'СЕТ СН'!$H$5-'СЕТ СН'!$H$24</f>
        <v>2656.36904779</v>
      </c>
      <c r="T101" s="36">
        <f>SUMIFS(СВЦЭМ!$D$39:$D$782,СВЦЭМ!$A$39:$A$782,$A101,СВЦЭМ!$B$39:$B$782,T$83)+'СЕТ СН'!$H$14+СВЦЭМ!$D$10+'СЕТ СН'!$H$5-'СЕТ СН'!$H$24</f>
        <v>2618.5910214699998</v>
      </c>
      <c r="U101" s="36">
        <f>SUMIFS(СВЦЭМ!$D$39:$D$782,СВЦЭМ!$A$39:$A$782,$A101,СВЦЭМ!$B$39:$B$782,U$83)+'СЕТ СН'!$H$14+СВЦЭМ!$D$10+'СЕТ СН'!$H$5-'СЕТ СН'!$H$24</f>
        <v>2618.4679592699999</v>
      </c>
      <c r="V101" s="36">
        <f>SUMIFS(СВЦЭМ!$D$39:$D$782,СВЦЭМ!$A$39:$A$782,$A101,СВЦЭМ!$B$39:$B$782,V$83)+'СЕТ СН'!$H$14+СВЦЭМ!$D$10+'СЕТ СН'!$H$5-'СЕТ СН'!$H$24</f>
        <v>2617.9792945899999</v>
      </c>
      <c r="W101" s="36">
        <f>SUMIFS(СВЦЭМ!$D$39:$D$782,СВЦЭМ!$A$39:$A$782,$A101,СВЦЭМ!$B$39:$B$782,W$83)+'СЕТ СН'!$H$14+СВЦЭМ!$D$10+'СЕТ СН'!$H$5-'СЕТ СН'!$H$24</f>
        <v>2625.1458592700001</v>
      </c>
      <c r="X101" s="36">
        <f>SUMIFS(СВЦЭМ!$D$39:$D$782,СВЦЭМ!$A$39:$A$782,$A101,СВЦЭМ!$B$39:$B$782,X$83)+'СЕТ СН'!$H$14+СВЦЭМ!$D$10+'СЕТ СН'!$H$5-'СЕТ СН'!$H$24</f>
        <v>2618.1899180099999</v>
      </c>
      <c r="Y101" s="36">
        <f>SUMIFS(СВЦЭМ!$D$39:$D$782,СВЦЭМ!$A$39:$A$782,$A101,СВЦЭМ!$B$39:$B$782,Y$83)+'СЕТ СН'!$H$14+СВЦЭМ!$D$10+'СЕТ СН'!$H$5-'СЕТ СН'!$H$24</f>
        <v>2626.0611876299999</v>
      </c>
    </row>
    <row r="102" spans="1:25" ht="15.75" x14ac:dyDescent="0.2">
      <c r="A102" s="35">
        <f t="shared" si="2"/>
        <v>44366</v>
      </c>
      <c r="B102" s="36">
        <f>SUMIFS(СВЦЭМ!$D$39:$D$782,СВЦЭМ!$A$39:$A$782,$A102,СВЦЭМ!$B$39:$B$782,B$83)+'СЕТ СН'!$H$14+СВЦЭМ!$D$10+'СЕТ СН'!$H$5-'СЕТ СН'!$H$24</f>
        <v>2518.3875956900001</v>
      </c>
      <c r="C102" s="36">
        <f>SUMIFS(СВЦЭМ!$D$39:$D$782,СВЦЭМ!$A$39:$A$782,$A102,СВЦЭМ!$B$39:$B$782,C$83)+'СЕТ СН'!$H$14+СВЦЭМ!$D$10+'СЕТ СН'!$H$5-'СЕТ СН'!$H$24</f>
        <v>2584.7978545300002</v>
      </c>
      <c r="D102" s="36">
        <f>SUMIFS(СВЦЭМ!$D$39:$D$782,СВЦЭМ!$A$39:$A$782,$A102,СВЦЭМ!$B$39:$B$782,D$83)+'СЕТ СН'!$H$14+СВЦЭМ!$D$10+'СЕТ СН'!$H$5-'СЕТ СН'!$H$24</f>
        <v>2648.07008189</v>
      </c>
      <c r="E102" s="36">
        <f>SUMIFS(СВЦЭМ!$D$39:$D$782,СВЦЭМ!$A$39:$A$782,$A102,СВЦЭМ!$B$39:$B$782,E$83)+'СЕТ СН'!$H$14+СВЦЭМ!$D$10+'СЕТ СН'!$H$5-'СЕТ СН'!$H$24</f>
        <v>2660.1302946800001</v>
      </c>
      <c r="F102" s="36">
        <f>SUMIFS(СВЦЭМ!$D$39:$D$782,СВЦЭМ!$A$39:$A$782,$A102,СВЦЭМ!$B$39:$B$782,F$83)+'СЕТ СН'!$H$14+СВЦЭМ!$D$10+'СЕТ СН'!$H$5-'СЕТ СН'!$H$24</f>
        <v>2662.7909689399999</v>
      </c>
      <c r="G102" s="36">
        <f>SUMIFS(СВЦЭМ!$D$39:$D$782,СВЦЭМ!$A$39:$A$782,$A102,СВЦЭМ!$B$39:$B$782,G$83)+'СЕТ СН'!$H$14+СВЦЭМ!$D$10+'СЕТ СН'!$H$5-'СЕТ СН'!$H$24</f>
        <v>2656.3891230999998</v>
      </c>
      <c r="H102" s="36">
        <f>SUMIFS(СВЦЭМ!$D$39:$D$782,СВЦЭМ!$A$39:$A$782,$A102,СВЦЭМ!$B$39:$B$782,H$83)+'СЕТ СН'!$H$14+СВЦЭМ!$D$10+'СЕТ СН'!$H$5-'СЕТ СН'!$H$24</f>
        <v>2637.2658998299999</v>
      </c>
      <c r="I102" s="36">
        <f>SUMIFS(СВЦЭМ!$D$39:$D$782,СВЦЭМ!$A$39:$A$782,$A102,СВЦЭМ!$B$39:$B$782,I$83)+'СЕТ СН'!$H$14+СВЦЭМ!$D$10+'СЕТ СН'!$H$5-'СЕТ СН'!$H$24</f>
        <v>2566.81196894</v>
      </c>
      <c r="J102" s="36">
        <f>SUMIFS(СВЦЭМ!$D$39:$D$782,СВЦЭМ!$A$39:$A$782,$A102,СВЦЭМ!$B$39:$B$782,J$83)+'СЕТ СН'!$H$14+СВЦЭМ!$D$10+'СЕТ СН'!$H$5-'СЕТ СН'!$H$24</f>
        <v>2496.59484496</v>
      </c>
      <c r="K102" s="36">
        <f>SUMIFS(СВЦЭМ!$D$39:$D$782,СВЦЭМ!$A$39:$A$782,$A102,СВЦЭМ!$B$39:$B$782,K$83)+'СЕТ СН'!$H$14+СВЦЭМ!$D$10+'СЕТ СН'!$H$5-'СЕТ СН'!$H$24</f>
        <v>2501.0722488699998</v>
      </c>
      <c r="L102" s="36">
        <f>SUMIFS(СВЦЭМ!$D$39:$D$782,СВЦЭМ!$A$39:$A$782,$A102,СВЦЭМ!$B$39:$B$782,L$83)+'СЕТ СН'!$H$14+СВЦЭМ!$D$10+'СЕТ СН'!$H$5-'СЕТ СН'!$H$24</f>
        <v>2526.8973012199999</v>
      </c>
      <c r="M102" s="36">
        <f>SUMIFS(СВЦЭМ!$D$39:$D$782,СВЦЭМ!$A$39:$A$782,$A102,СВЦЭМ!$B$39:$B$782,M$83)+'СЕТ СН'!$H$14+СВЦЭМ!$D$10+'СЕТ СН'!$H$5-'СЕТ СН'!$H$24</f>
        <v>2522.5514458900002</v>
      </c>
      <c r="N102" s="36">
        <f>SUMIFS(СВЦЭМ!$D$39:$D$782,СВЦЭМ!$A$39:$A$782,$A102,СВЦЭМ!$B$39:$B$782,N$83)+'СЕТ СН'!$H$14+СВЦЭМ!$D$10+'СЕТ СН'!$H$5-'СЕТ СН'!$H$24</f>
        <v>2563.5822898299998</v>
      </c>
      <c r="O102" s="36">
        <f>SUMIFS(СВЦЭМ!$D$39:$D$782,СВЦЭМ!$A$39:$A$782,$A102,СВЦЭМ!$B$39:$B$782,O$83)+'СЕТ СН'!$H$14+СВЦЭМ!$D$10+'СЕТ СН'!$H$5-'СЕТ СН'!$H$24</f>
        <v>2607.7787762399998</v>
      </c>
      <c r="P102" s="36">
        <f>SUMIFS(СВЦЭМ!$D$39:$D$782,СВЦЭМ!$A$39:$A$782,$A102,СВЦЭМ!$B$39:$B$782,P$83)+'СЕТ СН'!$H$14+СВЦЭМ!$D$10+'СЕТ СН'!$H$5-'СЕТ СН'!$H$24</f>
        <v>2618.7031927799999</v>
      </c>
      <c r="Q102" s="36">
        <f>SUMIFS(СВЦЭМ!$D$39:$D$782,СВЦЭМ!$A$39:$A$782,$A102,СВЦЭМ!$B$39:$B$782,Q$83)+'СЕТ СН'!$H$14+СВЦЭМ!$D$10+'СЕТ СН'!$H$5-'СЕТ СН'!$H$24</f>
        <v>2620.8154025100002</v>
      </c>
      <c r="R102" s="36">
        <f>SUMIFS(СВЦЭМ!$D$39:$D$782,СВЦЭМ!$A$39:$A$782,$A102,СВЦЭМ!$B$39:$B$782,R$83)+'СЕТ СН'!$H$14+СВЦЭМ!$D$10+'СЕТ СН'!$H$5-'СЕТ СН'!$H$24</f>
        <v>2582.4031137100001</v>
      </c>
      <c r="S102" s="36">
        <f>SUMIFS(СВЦЭМ!$D$39:$D$782,СВЦЭМ!$A$39:$A$782,$A102,СВЦЭМ!$B$39:$B$782,S$83)+'СЕТ СН'!$H$14+СВЦЭМ!$D$10+'СЕТ СН'!$H$5-'СЕТ СН'!$H$24</f>
        <v>2534.0887175600001</v>
      </c>
      <c r="T102" s="36">
        <f>SUMIFS(СВЦЭМ!$D$39:$D$782,СВЦЭМ!$A$39:$A$782,$A102,СВЦЭМ!$B$39:$B$782,T$83)+'СЕТ СН'!$H$14+СВЦЭМ!$D$10+'СЕТ СН'!$H$5-'СЕТ СН'!$H$24</f>
        <v>2501.9361018899999</v>
      </c>
      <c r="U102" s="36">
        <f>SUMIFS(СВЦЭМ!$D$39:$D$782,СВЦЭМ!$A$39:$A$782,$A102,СВЦЭМ!$B$39:$B$782,U$83)+'СЕТ СН'!$H$14+СВЦЭМ!$D$10+'СЕТ СН'!$H$5-'СЕТ СН'!$H$24</f>
        <v>2492.28321035</v>
      </c>
      <c r="V102" s="36">
        <f>SUMIFS(СВЦЭМ!$D$39:$D$782,СВЦЭМ!$A$39:$A$782,$A102,СВЦЭМ!$B$39:$B$782,V$83)+'СЕТ СН'!$H$14+СВЦЭМ!$D$10+'СЕТ СН'!$H$5-'СЕТ СН'!$H$24</f>
        <v>2491.1696100899999</v>
      </c>
      <c r="W102" s="36">
        <f>SUMIFS(СВЦЭМ!$D$39:$D$782,СВЦЭМ!$A$39:$A$782,$A102,СВЦЭМ!$B$39:$B$782,W$83)+'СЕТ СН'!$H$14+СВЦЭМ!$D$10+'СЕТ СН'!$H$5-'СЕТ СН'!$H$24</f>
        <v>2497.61973089</v>
      </c>
      <c r="X102" s="36">
        <f>SUMIFS(СВЦЭМ!$D$39:$D$782,СВЦЭМ!$A$39:$A$782,$A102,СВЦЭМ!$B$39:$B$782,X$83)+'СЕТ СН'!$H$14+СВЦЭМ!$D$10+'СЕТ СН'!$H$5-'СЕТ СН'!$H$24</f>
        <v>2492.01396879</v>
      </c>
      <c r="Y102" s="36">
        <f>SUMIFS(СВЦЭМ!$D$39:$D$782,СВЦЭМ!$A$39:$A$782,$A102,СВЦЭМ!$B$39:$B$782,Y$83)+'СЕТ СН'!$H$14+СВЦЭМ!$D$10+'СЕТ СН'!$H$5-'СЕТ СН'!$H$24</f>
        <v>2508.6549107300002</v>
      </c>
    </row>
    <row r="103" spans="1:25" ht="15.75" x14ac:dyDescent="0.2">
      <c r="A103" s="35">
        <f t="shared" si="2"/>
        <v>44367</v>
      </c>
      <c r="B103" s="36">
        <f>SUMIFS(СВЦЭМ!$D$39:$D$782,СВЦЭМ!$A$39:$A$782,$A103,СВЦЭМ!$B$39:$B$782,B$83)+'СЕТ СН'!$H$14+СВЦЭМ!$D$10+'СЕТ СН'!$H$5-'СЕТ СН'!$H$24</f>
        <v>2565.8382815999998</v>
      </c>
      <c r="C103" s="36">
        <f>SUMIFS(СВЦЭМ!$D$39:$D$782,СВЦЭМ!$A$39:$A$782,$A103,СВЦЭМ!$B$39:$B$782,C$83)+'СЕТ СН'!$H$14+СВЦЭМ!$D$10+'СЕТ СН'!$H$5-'СЕТ СН'!$H$24</f>
        <v>2644.49451443</v>
      </c>
      <c r="D103" s="36">
        <f>SUMIFS(СВЦЭМ!$D$39:$D$782,СВЦЭМ!$A$39:$A$782,$A103,СВЦЭМ!$B$39:$B$782,D$83)+'СЕТ СН'!$H$14+СВЦЭМ!$D$10+'СЕТ СН'!$H$5-'СЕТ СН'!$H$24</f>
        <v>2720.26889394</v>
      </c>
      <c r="E103" s="36">
        <f>SUMIFS(СВЦЭМ!$D$39:$D$782,СВЦЭМ!$A$39:$A$782,$A103,СВЦЭМ!$B$39:$B$782,E$83)+'СЕТ СН'!$H$14+СВЦЭМ!$D$10+'СЕТ СН'!$H$5-'СЕТ СН'!$H$24</f>
        <v>2735.9696338399999</v>
      </c>
      <c r="F103" s="36">
        <f>SUMIFS(СВЦЭМ!$D$39:$D$782,СВЦЭМ!$A$39:$A$782,$A103,СВЦЭМ!$B$39:$B$782,F$83)+'СЕТ СН'!$H$14+СВЦЭМ!$D$10+'СЕТ СН'!$H$5-'СЕТ СН'!$H$24</f>
        <v>2740.2332977900001</v>
      </c>
      <c r="G103" s="36">
        <f>SUMIFS(СВЦЭМ!$D$39:$D$782,СВЦЭМ!$A$39:$A$782,$A103,СВЦЭМ!$B$39:$B$782,G$83)+'СЕТ СН'!$H$14+СВЦЭМ!$D$10+'СЕТ СН'!$H$5-'СЕТ СН'!$H$24</f>
        <v>2737.3490123900001</v>
      </c>
      <c r="H103" s="36">
        <f>SUMIFS(СВЦЭМ!$D$39:$D$782,СВЦЭМ!$A$39:$A$782,$A103,СВЦЭМ!$B$39:$B$782,H$83)+'СЕТ СН'!$H$14+СВЦЭМ!$D$10+'СЕТ СН'!$H$5-'СЕТ СН'!$H$24</f>
        <v>2713.5407086699997</v>
      </c>
      <c r="I103" s="36">
        <f>SUMIFS(СВЦЭМ!$D$39:$D$782,СВЦЭМ!$A$39:$A$782,$A103,СВЦЭМ!$B$39:$B$782,I$83)+'СЕТ СН'!$H$14+СВЦЭМ!$D$10+'СЕТ СН'!$H$5-'СЕТ СН'!$H$24</f>
        <v>2623.90663021</v>
      </c>
      <c r="J103" s="36">
        <f>SUMIFS(СВЦЭМ!$D$39:$D$782,СВЦЭМ!$A$39:$A$782,$A103,СВЦЭМ!$B$39:$B$782,J$83)+'СЕТ СН'!$H$14+СВЦЭМ!$D$10+'СЕТ СН'!$H$5-'СЕТ СН'!$H$24</f>
        <v>2550.8030319300001</v>
      </c>
      <c r="K103" s="36">
        <f>SUMIFS(СВЦЭМ!$D$39:$D$782,СВЦЭМ!$A$39:$A$782,$A103,СВЦЭМ!$B$39:$B$782,K$83)+'СЕТ СН'!$H$14+СВЦЭМ!$D$10+'СЕТ СН'!$H$5-'СЕТ СН'!$H$24</f>
        <v>2523.11820756</v>
      </c>
      <c r="L103" s="36">
        <f>SUMIFS(СВЦЭМ!$D$39:$D$782,СВЦЭМ!$A$39:$A$782,$A103,СВЦЭМ!$B$39:$B$782,L$83)+'СЕТ СН'!$H$14+СВЦЭМ!$D$10+'СЕТ СН'!$H$5-'СЕТ СН'!$H$24</f>
        <v>2539.5115724500001</v>
      </c>
      <c r="M103" s="36">
        <f>SUMIFS(СВЦЭМ!$D$39:$D$782,СВЦЭМ!$A$39:$A$782,$A103,СВЦЭМ!$B$39:$B$782,M$83)+'СЕТ СН'!$H$14+СВЦЭМ!$D$10+'СЕТ СН'!$H$5-'СЕТ СН'!$H$24</f>
        <v>2531.8175905799999</v>
      </c>
      <c r="N103" s="36">
        <f>SUMIFS(СВЦЭМ!$D$39:$D$782,СВЦЭМ!$A$39:$A$782,$A103,СВЦЭМ!$B$39:$B$782,N$83)+'СЕТ СН'!$H$14+СВЦЭМ!$D$10+'СЕТ СН'!$H$5-'СЕТ СН'!$H$24</f>
        <v>2571.0217677999999</v>
      </c>
      <c r="O103" s="36">
        <f>SUMIFS(СВЦЭМ!$D$39:$D$782,СВЦЭМ!$A$39:$A$782,$A103,СВЦЭМ!$B$39:$B$782,O$83)+'СЕТ СН'!$H$14+СВЦЭМ!$D$10+'СЕТ СН'!$H$5-'СЕТ СН'!$H$24</f>
        <v>2605.4941119300001</v>
      </c>
      <c r="P103" s="36">
        <f>SUMIFS(СВЦЭМ!$D$39:$D$782,СВЦЭМ!$A$39:$A$782,$A103,СВЦЭМ!$B$39:$B$782,P$83)+'СЕТ СН'!$H$14+СВЦЭМ!$D$10+'СЕТ СН'!$H$5-'СЕТ СН'!$H$24</f>
        <v>2616.0060946799999</v>
      </c>
      <c r="Q103" s="36">
        <f>SUMIFS(СВЦЭМ!$D$39:$D$782,СВЦЭМ!$A$39:$A$782,$A103,СВЦЭМ!$B$39:$B$782,Q$83)+'СЕТ СН'!$H$14+СВЦЭМ!$D$10+'СЕТ СН'!$H$5-'СЕТ СН'!$H$24</f>
        <v>2620.0760338700002</v>
      </c>
      <c r="R103" s="36">
        <f>SUMIFS(СВЦЭМ!$D$39:$D$782,СВЦЭМ!$A$39:$A$782,$A103,СВЦЭМ!$B$39:$B$782,R$83)+'СЕТ СН'!$H$14+СВЦЭМ!$D$10+'СЕТ СН'!$H$5-'СЕТ СН'!$H$24</f>
        <v>2596.43839983</v>
      </c>
      <c r="S103" s="36">
        <f>SUMIFS(СВЦЭМ!$D$39:$D$782,СВЦЭМ!$A$39:$A$782,$A103,СВЦЭМ!$B$39:$B$782,S$83)+'СЕТ СН'!$H$14+СВЦЭМ!$D$10+'СЕТ СН'!$H$5-'СЕТ СН'!$H$24</f>
        <v>2549.4089933</v>
      </c>
      <c r="T103" s="36">
        <f>SUMIFS(СВЦЭМ!$D$39:$D$782,СВЦЭМ!$A$39:$A$782,$A103,СВЦЭМ!$B$39:$B$782,T$83)+'СЕТ СН'!$H$14+СВЦЭМ!$D$10+'СЕТ СН'!$H$5-'СЕТ СН'!$H$24</f>
        <v>2527.8444834500001</v>
      </c>
      <c r="U103" s="36">
        <f>SUMIFS(СВЦЭМ!$D$39:$D$782,СВЦЭМ!$A$39:$A$782,$A103,СВЦЭМ!$B$39:$B$782,U$83)+'СЕТ СН'!$H$14+СВЦЭМ!$D$10+'СЕТ СН'!$H$5-'СЕТ СН'!$H$24</f>
        <v>2497.7001595800002</v>
      </c>
      <c r="V103" s="36">
        <f>SUMIFS(СВЦЭМ!$D$39:$D$782,СВЦЭМ!$A$39:$A$782,$A103,СВЦЭМ!$B$39:$B$782,V$83)+'СЕТ СН'!$H$14+СВЦЭМ!$D$10+'СЕТ СН'!$H$5-'СЕТ СН'!$H$24</f>
        <v>2486.8177533500002</v>
      </c>
      <c r="W103" s="36">
        <f>SUMIFS(СВЦЭМ!$D$39:$D$782,СВЦЭМ!$A$39:$A$782,$A103,СВЦЭМ!$B$39:$B$782,W$83)+'СЕТ СН'!$H$14+СВЦЭМ!$D$10+'СЕТ СН'!$H$5-'СЕТ СН'!$H$24</f>
        <v>2503.8627562699999</v>
      </c>
      <c r="X103" s="36">
        <f>SUMIFS(СВЦЭМ!$D$39:$D$782,СВЦЭМ!$A$39:$A$782,$A103,СВЦЭМ!$B$39:$B$782,X$83)+'СЕТ СН'!$H$14+СВЦЭМ!$D$10+'СЕТ СН'!$H$5-'СЕТ СН'!$H$24</f>
        <v>2486.97755104</v>
      </c>
      <c r="Y103" s="36">
        <f>SUMIFS(СВЦЭМ!$D$39:$D$782,СВЦЭМ!$A$39:$A$782,$A103,СВЦЭМ!$B$39:$B$782,Y$83)+'СЕТ СН'!$H$14+СВЦЭМ!$D$10+'СЕТ СН'!$H$5-'СЕТ СН'!$H$24</f>
        <v>2493.5393821299999</v>
      </c>
    </row>
    <row r="104" spans="1:25" ht="15.75" x14ac:dyDescent="0.2">
      <c r="A104" s="35">
        <f t="shared" si="2"/>
        <v>44368</v>
      </c>
      <c r="B104" s="36">
        <f>SUMIFS(СВЦЭМ!$D$39:$D$782,СВЦЭМ!$A$39:$A$782,$A104,СВЦЭМ!$B$39:$B$782,B$83)+'СЕТ СН'!$H$14+СВЦЭМ!$D$10+'СЕТ СН'!$H$5-'СЕТ СН'!$H$24</f>
        <v>2592.1435471099999</v>
      </c>
      <c r="C104" s="36">
        <f>SUMIFS(СВЦЭМ!$D$39:$D$782,СВЦЭМ!$A$39:$A$782,$A104,СВЦЭМ!$B$39:$B$782,C$83)+'СЕТ СН'!$H$14+СВЦЭМ!$D$10+'СЕТ СН'!$H$5-'СЕТ СН'!$H$24</f>
        <v>2667.41524424</v>
      </c>
      <c r="D104" s="36">
        <f>SUMIFS(СВЦЭМ!$D$39:$D$782,СВЦЭМ!$A$39:$A$782,$A104,СВЦЭМ!$B$39:$B$782,D$83)+'СЕТ СН'!$H$14+СВЦЭМ!$D$10+'СЕТ СН'!$H$5-'СЕТ СН'!$H$24</f>
        <v>2720.30519129</v>
      </c>
      <c r="E104" s="36">
        <f>SUMIFS(СВЦЭМ!$D$39:$D$782,СВЦЭМ!$A$39:$A$782,$A104,СВЦЭМ!$B$39:$B$782,E$83)+'СЕТ СН'!$H$14+СВЦЭМ!$D$10+'СЕТ СН'!$H$5-'СЕТ СН'!$H$24</f>
        <v>2733.35282491</v>
      </c>
      <c r="F104" s="36">
        <f>SUMIFS(СВЦЭМ!$D$39:$D$782,СВЦЭМ!$A$39:$A$782,$A104,СВЦЭМ!$B$39:$B$782,F$83)+'СЕТ СН'!$H$14+СВЦЭМ!$D$10+'СЕТ СН'!$H$5-'СЕТ СН'!$H$24</f>
        <v>2734.8340057300002</v>
      </c>
      <c r="G104" s="36">
        <f>SUMIFS(СВЦЭМ!$D$39:$D$782,СВЦЭМ!$A$39:$A$782,$A104,СВЦЭМ!$B$39:$B$782,G$83)+'СЕТ СН'!$H$14+СВЦЭМ!$D$10+'СЕТ СН'!$H$5-'СЕТ СН'!$H$24</f>
        <v>2734.4047055299998</v>
      </c>
      <c r="H104" s="36">
        <f>SUMIFS(СВЦЭМ!$D$39:$D$782,СВЦЭМ!$A$39:$A$782,$A104,СВЦЭМ!$B$39:$B$782,H$83)+'СЕТ СН'!$H$14+СВЦЭМ!$D$10+'СЕТ СН'!$H$5-'СЕТ СН'!$H$24</f>
        <v>2686.5009852900002</v>
      </c>
      <c r="I104" s="36">
        <f>SUMIFS(СВЦЭМ!$D$39:$D$782,СВЦЭМ!$A$39:$A$782,$A104,СВЦЭМ!$B$39:$B$782,I$83)+'СЕТ СН'!$H$14+СВЦЭМ!$D$10+'СЕТ СН'!$H$5-'СЕТ СН'!$H$24</f>
        <v>2616.4975352599999</v>
      </c>
      <c r="J104" s="36">
        <f>SUMIFS(СВЦЭМ!$D$39:$D$782,СВЦЭМ!$A$39:$A$782,$A104,СВЦЭМ!$B$39:$B$782,J$83)+'СЕТ СН'!$H$14+СВЦЭМ!$D$10+'СЕТ СН'!$H$5-'СЕТ СН'!$H$24</f>
        <v>2547.0213185500002</v>
      </c>
      <c r="K104" s="36">
        <f>SUMIFS(СВЦЭМ!$D$39:$D$782,СВЦЭМ!$A$39:$A$782,$A104,СВЦЭМ!$B$39:$B$782,K$83)+'СЕТ СН'!$H$14+СВЦЭМ!$D$10+'СЕТ СН'!$H$5-'СЕТ СН'!$H$24</f>
        <v>2535.65830912</v>
      </c>
      <c r="L104" s="36">
        <f>SUMIFS(СВЦЭМ!$D$39:$D$782,СВЦЭМ!$A$39:$A$782,$A104,СВЦЭМ!$B$39:$B$782,L$83)+'СЕТ СН'!$H$14+СВЦЭМ!$D$10+'СЕТ СН'!$H$5-'СЕТ СН'!$H$24</f>
        <v>2546.9762254299999</v>
      </c>
      <c r="M104" s="36">
        <f>SUMIFS(СВЦЭМ!$D$39:$D$782,СВЦЭМ!$A$39:$A$782,$A104,СВЦЭМ!$B$39:$B$782,M$83)+'СЕТ СН'!$H$14+СВЦЭМ!$D$10+'СЕТ СН'!$H$5-'СЕТ СН'!$H$24</f>
        <v>2542.49348624</v>
      </c>
      <c r="N104" s="36">
        <f>SUMIFS(СВЦЭМ!$D$39:$D$782,СВЦЭМ!$A$39:$A$782,$A104,СВЦЭМ!$B$39:$B$782,N$83)+'СЕТ СН'!$H$14+СВЦЭМ!$D$10+'СЕТ СН'!$H$5-'СЕТ СН'!$H$24</f>
        <v>2590.39704635</v>
      </c>
      <c r="O104" s="36">
        <f>SUMIFS(СВЦЭМ!$D$39:$D$782,СВЦЭМ!$A$39:$A$782,$A104,СВЦЭМ!$B$39:$B$782,O$83)+'СЕТ СН'!$H$14+СВЦЭМ!$D$10+'СЕТ СН'!$H$5-'СЕТ СН'!$H$24</f>
        <v>2617.1984518300001</v>
      </c>
      <c r="P104" s="36">
        <f>SUMIFS(СВЦЭМ!$D$39:$D$782,СВЦЭМ!$A$39:$A$782,$A104,СВЦЭМ!$B$39:$B$782,P$83)+'СЕТ СН'!$H$14+СВЦЭМ!$D$10+'СЕТ СН'!$H$5-'СЕТ СН'!$H$24</f>
        <v>2624.6156737199999</v>
      </c>
      <c r="Q104" s="36">
        <f>SUMIFS(СВЦЭМ!$D$39:$D$782,СВЦЭМ!$A$39:$A$782,$A104,СВЦЭМ!$B$39:$B$782,Q$83)+'СЕТ СН'!$H$14+СВЦЭМ!$D$10+'СЕТ СН'!$H$5-'СЕТ СН'!$H$24</f>
        <v>2629.0837935999998</v>
      </c>
      <c r="R104" s="36">
        <f>SUMIFS(СВЦЭМ!$D$39:$D$782,СВЦЭМ!$A$39:$A$782,$A104,СВЦЭМ!$B$39:$B$782,R$83)+'СЕТ СН'!$H$14+СВЦЭМ!$D$10+'СЕТ СН'!$H$5-'СЕТ СН'!$H$24</f>
        <v>2603.6705102699998</v>
      </c>
      <c r="S104" s="36">
        <f>SUMIFS(СВЦЭМ!$D$39:$D$782,СВЦЭМ!$A$39:$A$782,$A104,СВЦЭМ!$B$39:$B$782,S$83)+'СЕТ СН'!$H$14+СВЦЭМ!$D$10+'СЕТ СН'!$H$5-'СЕТ СН'!$H$24</f>
        <v>2601.2372815399999</v>
      </c>
      <c r="T104" s="36">
        <f>SUMIFS(СВЦЭМ!$D$39:$D$782,СВЦЭМ!$A$39:$A$782,$A104,СВЦЭМ!$B$39:$B$782,T$83)+'СЕТ СН'!$H$14+СВЦЭМ!$D$10+'СЕТ СН'!$H$5-'СЕТ СН'!$H$24</f>
        <v>2634.2055914600001</v>
      </c>
      <c r="U104" s="36">
        <f>SUMIFS(СВЦЭМ!$D$39:$D$782,СВЦЭМ!$A$39:$A$782,$A104,СВЦЭМ!$B$39:$B$782,U$83)+'СЕТ СН'!$H$14+СВЦЭМ!$D$10+'СЕТ СН'!$H$5-'СЕТ СН'!$H$24</f>
        <v>2600.21172123</v>
      </c>
      <c r="V104" s="36">
        <f>SUMIFS(СВЦЭМ!$D$39:$D$782,СВЦЭМ!$A$39:$A$782,$A104,СВЦЭМ!$B$39:$B$782,V$83)+'СЕТ СН'!$H$14+СВЦЭМ!$D$10+'СЕТ СН'!$H$5-'СЕТ СН'!$H$24</f>
        <v>2565.01637317</v>
      </c>
      <c r="W104" s="36">
        <f>SUMIFS(СВЦЭМ!$D$39:$D$782,СВЦЭМ!$A$39:$A$782,$A104,СВЦЭМ!$B$39:$B$782,W$83)+'СЕТ СН'!$H$14+СВЦЭМ!$D$10+'СЕТ СН'!$H$5-'СЕТ СН'!$H$24</f>
        <v>2574.8729452500002</v>
      </c>
      <c r="X104" s="36">
        <f>SUMIFS(СВЦЭМ!$D$39:$D$782,СВЦЭМ!$A$39:$A$782,$A104,СВЦЭМ!$B$39:$B$782,X$83)+'СЕТ СН'!$H$14+СВЦЭМ!$D$10+'СЕТ СН'!$H$5-'СЕТ СН'!$H$24</f>
        <v>2551.3999440399998</v>
      </c>
      <c r="Y104" s="36">
        <f>SUMIFS(СВЦЭМ!$D$39:$D$782,СВЦЭМ!$A$39:$A$782,$A104,СВЦЭМ!$B$39:$B$782,Y$83)+'СЕТ СН'!$H$14+СВЦЭМ!$D$10+'СЕТ СН'!$H$5-'СЕТ СН'!$H$24</f>
        <v>2522.4721905300003</v>
      </c>
    </row>
    <row r="105" spans="1:25" ht="15.75" x14ac:dyDescent="0.2">
      <c r="A105" s="35">
        <f t="shared" si="2"/>
        <v>44369</v>
      </c>
      <c r="B105" s="36">
        <f>SUMIFS(СВЦЭМ!$D$39:$D$782,СВЦЭМ!$A$39:$A$782,$A105,СВЦЭМ!$B$39:$B$782,B$83)+'СЕТ СН'!$H$14+СВЦЭМ!$D$10+'СЕТ СН'!$H$5-'СЕТ СН'!$H$24</f>
        <v>2628.1939525899998</v>
      </c>
      <c r="C105" s="36">
        <f>SUMIFS(СВЦЭМ!$D$39:$D$782,СВЦЭМ!$A$39:$A$782,$A105,СВЦЭМ!$B$39:$B$782,C$83)+'СЕТ СН'!$H$14+СВЦЭМ!$D$10+'СЕТ СН'!$H$5-'СЕТ СН'!$H$24</f>
        <v>2708.9550228600001</v>
      </c>
      <c r="D105" s="36">
        <f>SUMIFS(СВЦЭМ!$D$39:$D$782,СВЦЭМ!$A$39:$A$782,$A105,СВЦЭМ!$B$39:$B$782,D$83)+'СЕТ СН'!$H$14+СВЦЭМ!$D$10+'СЕТ СН'!$H$5-'СЕТ СН'!$H$24</f>
        <v>2772.0452294799998</v>
      </c>
      <c r="E105" s="36">
        <f>SUMIFS(СВЦЭМ!$D$39:$D$782,СВЦЭМ!$A$39:$A$782,$A105,СВЦЭМ!$B$39:$B$782,E$83)+'СЕТ СН'!$H$14+СВЦЭМ!$D$10+'СЕТ СН'!$H$5-'СЕТ СН'!$H$24</f>
        <v>2766.5277837399999</v>
      </c>
      <c r="F105" s="36">
        <f>SUMIFS(СВЦЭМ!$D$39:$D$782,СВЦЭМ!$A$39:$A$782,$A105,СВЦЭМ!$B$39:$B$782,F$83)+'СЕТ СН'!$H$14+СВЦЭМ!$D$10+'СЕТ СН'!$H$5-'СЕТ СН'!$H$24</f>
        <v>2762.4501776799998</v>
      </c>
      <c r="G105" s="36">
        <f>SUMIFS(СВЦЭМ!$D$39:$D$782,СВЦЭМ!$A$39:$A$782,$A105,СВЦЭМ!$B$39:$B$782,G$83)+'СЕТ СН'!$H$14+СВЦЭМ!$D$10+'СЕТ СН'!$H$5-'СЕТ СН'!$H$24</f>
        <v>2764.6779163400001</v>
      </c>
      <c r="H105" s="36">
        <f>SUMIFS(СВЦЭМ!$D$39:$D$782,СВЦЭМ!$A$39:$A$782,$A105,СВЦЭМ!$B$39:$B$782,H$83)+'СЕТ СН'!$H$14+СВЦЭМ!$D$10+'СЕТ СН'!$H$5-'СЕТ СН'!$H$24</f>
        <v>2738.0440075900001</v>
      </c>
      <c r="I105" s="36">
        <f>SUMIFS(СВЦЭМ!$D$39:$D$782,СВЦЭМ!$A$39:$A$782,$A105,СВЦЭМ!$B$39:$B$782,I$83)+'СЕТ СН'!$H$14+СВЦЭМ!$D$10+'СЕТ СН'!$H$5-'СЕТ СН'!$H$24</f>
        <v>2634.0910106399997</v>
      </c>
      <c r="J105" s="36">
        <f>SUMIFS(СВЦЭМ!$D$39:$D$782,СВЦЭМ!$A$39:$A$782,$A105,СВЦЭМ!$B$39:$B$782,J$83)+'СЕТ СН'!$H$14+СВЦЭМ!$D$10+'СЕТ СН'!$H$5-'СЕТ СН'!$H$24</f>
        <v>2555.9213649200001</v>
      </c>
      <c r="K105" s="36">
        <f>SUMIFS(СВЦЭМ!$D$39:$D$782,СВЦЭМ!$A$39:$A$782,$A105,СВЦЭМ!$B$39:$B$782,K$83)+'СЕТ СН'!$H$14+СВЦЭМ!$D$10+'СЕТ СН'!$H$5-'СЕТ СН'!$H$24</f>
        <v>2581.8954192000001</v>
      </c>
      <c r="L105" s="36">
        <f>SUMIFS(СВЦЭМ!$D$39:$D$782,СВЦЭМ!$A$39:$A$782,$A105,СВЦЭМ!$B$39:$B$782,L$83)+'СЕТ СН'!$H$14+СВЦЭМ!$D$10+'СЕТ СН'!$H$5-'СЕТ СН'!$H$24</f>
        <v>2590.2020346600002</v>
      </c>
      <c r="M105" s="36">
        <f>SUMIFS(СВЦЭМ!$D$39:$D$782,СВЦЭМ!$A$39:$A$782,$A105,СВЦЭМ!$B$39:$B$782,M$83)+'СЕТ СН'!$H$14+СВЦЭМ!$D$10+'СЕТ СН'!$H$5-'СЕТ СН'!$H$24</f>
        <v>2590.2123055800002</v>
      </c>
      <c r="N105" s="36">
        <f>SUMIFS(СВЦЭМ!$D$39:$D$782,СВЦЭМ!$A$39:$A$782,$A105,СВЦЭМ!$B$39:$B$782,N$83)+'СЕТ СН'!$H$14+СВЦЭМ!$D$10+'СЕТ СН'!$H$5-'СЕТ СН'!$H$24</f>
        <v>2634.32834637</v>
      </c>
      <c r="O105" s="36">
        <f>SUMIFS(СВЦЭМ!$D$39:$D$782,СВЦЭМ!$A$39:$A$782,$A105,СВЦЭМ!$B$39:$B$782,O$83)+'СЕТ СН'!$H$14+СВЦЭМ!$D$10+'СЕТ СН'!$H$5-'СЕТ СН'!$H$24</f>
        <v>2670.7848165599999</v>
      </c>
      <c r="P105" s="36">
        <f>SUMIFS(СВЦЭМ!$D$39:$D$782,СВЦЭМ!$A$39:$A$782,$A105,СВЦЭМ!$B$39:$B$782,P$83)+'СЕТ СН'!$H$14+СВЦЭМ!$D$10+'СЕТ СН'!$H$5-'СЕТ СН'!$H$24</f>
        <v>2678.5722768599999</v>
      </c>
      <c r="Q105" s="36">
        <f>SUMIFS(СВЦЭМ!$D$39:$D$782,СВЦЭМ!$A$39:$A$782,$A105,СВЦЭМ!$B$39:$B$782,Q$83)+'СЕТ СН'!$H$14+СВЦЭМ!$D$10+'СЕТ СН'!$H$5-'СЕТ СН'!$H$24</f>
        <v>2685.0538089900001</v>
      </c>
      <c r="R105" s="36">
        <f>SUMIFS(СВЦЭМ!$D$39:$D$782,СВЦЭМ!$A$39:$A$782,$A105,СВЦЭМ!$B$39:$B$782,R$83)+'СЕТ СН'!$H$14+СВЦЭМ!$D$10+'СЕТ СН'!$H$5-'СЕТ СН'!$H$24</f>
        <v>2656.56719135</v>
      </c>
      <c r="S105" s="36">
        <f>SUMIFS(СВЦЭМ!$D$39:$D$782,СВЦЭМ!$A$39:$A$782,$A105,СВЦЭМ!$B$39:$B$782,S$83)+'СЕТ СН'!$H$14+СВЦЭМ!$D$10+'СЕТ СН'!$H$5-'СЕТ СН'!$H$24</f>
        <v>2611.4617015200001</v>
      </c>
      <c r="T105" s="36">
        <f>SUMIFS(СВЦЭМ!$D$39:$D$782,СВЦЭМ!$A$39:$A$782,$A105,СВЦЭМ!$B$39:$B$782,T$83)+'СЕТ СН'!$H$14+СВЦЭМ!$D$10+'СЕТ СН'!$H$5-'СЕТ СН'!$H$24</f>
        <v>2602.3443284200002</v>
      </c>
      <c r="U105" s="36">
        <f>SUMIFS(СВЦЭМ!$D$39:$D$782,СВЦЭМ!$A$39:$A$782,$A105,СВЦЭМ!$B$39:$B$782,U$83)+'СЕТ СН'!$H$14+СВЦЭМ!$D$10+'СЕТ СН'!$H$5-'СЕТ СН'!$H$24</f>
        <v>2605.8927738699999</v>
      </c>
      <c r="V105" s="36">
        <f>SUMIFS(СВЦЭМ!$D$39:$D$782,СВЦЭМ!$A$39:$A$782,$A105,СВЦЭМ!$B$39:$B$782,V$83)+'СЕТ СН'!$H$14+СВЦЭМ!$D$10+'СЕТ СН'!$H$5-'СЕТ СН'!$H$24</f>
        <v>2623.7882429900001</v>
      </c>
      <c r="W105" s="36">
        <f>SUMIFS(СВЦЭМ!$D$39:$D$782,СВЦЭМ!$A$39:$A$782,$A105,СВЦЭМ!$B$39:$B$782,W$83)+'СЕТ СН'!$H$14+СВЦЭМ!$D$10+'СЕТ СН'!$H$5-'СЕТ СН'!$H$24</f>
        <v>2634.9018513800002</v>
      </c>
      <c r="X105" s="36">
        <f>SUMIFS(СВЦЭМ!$D$39:$D$782,СВЦЭМ!$A$39:$A$782,$A105,СВЦЭМ!$B$39:$B$782,X$83)+'СЕТ СН'!$H$14+СВЦЭМ!$D$10+'СЕТ СН'!$H$5-'СЕТ СН'!$H$24</f>
        <v>2614.3168915799997</v>
      </c>
      <c r="Y105" s="36">
        <f>SUMIFS(СВЦЭМ!$D$39:$D$782,СВЦЭМ!$A$39:$A$782,$A105,СВЦЭМ!$B$39:$B$782,Y$83)+'СЕТ СН'!$H$14+СВЦЭМ!$D$10+'СЕТ СН'!$H$5-'СЕТ СН'!$H$24</f>
        <v>2598.6694616899999</v>
      </c>
    </row>
    <row r="106" spans="1:25" ht="15.75" x14ac:dyDescent="0.2">
      <c r="A106" s="35">
        <f t="shared" si="2"/>
        <v>44370</v>
      </c>
      <c r="B106" s="36">
        <f>SUMIFS(СВЦЭМ!$D$39:$D$782,СВЦЭМ!$A$39:$A$782,$A106,СВЦЭМ!$B$39:$B$782,B$83)+'СЕТ СН'!$H$14+СВЦЭМ!$D$10+'СЕТ СН'!$H$5-'СЕТ СН'!$H$24</f>
        <v>2694.9033347499999</v>
      </c>
      <c r="C106" s="36">
        <f>SUMIFS(СВЦЭМ!$D$39:$D$782,СВЦЭМ!$A$39:$A$782,$A106,СВЦЭМ!$B$39:$B$782,C$83)+'СЕТ СН'!$H$14+СВЦЭМ!$D$10+'СЕТ СН'!$H$5-'СЕТ СН'!$H$24</f>
        <v>2797.5634785000002</v>
      </c>
      <c r="D106" s="36">
        <f>SUMIFS(СВЦЭМ!$D$39:$D$782,СВЦЭМ!$A$39:$A$782,$A106,СВЦЭМ!$B$39:$B$782,D$83)+'СЕТ СН'!$H$14+СВЦЭМ!$D$10+'СЕТ СН'!$H$5-'СЕТ СН'!$H$24</f>
        <v>2836.64937689</v>
      </c>
      <c r="E106" s="36">
        <f>SUMIFS(СВЦЭМ!$D$39:$D$782,СВЦЭМ!$A$39:$A$782,$A106,СВЦЭМ!$B$39:$B$782,E$83)+'СЕТ СН'!$H$14+СВЦЭМ!$D$10+'СЕТ СН'!$H$5-'СЕТ СН'!$H$24</f>
        <v>2831.4480869399999</v>
      </c>
      <c r="F106" s="36">
        <f>SUMIFS(СВЦЭМ!$D$39:$D$782,СВЦЭМ!$A$39:$A$782,$A106,СВЦЭМ!$B$39:$B$782,F$83)+'СЕТ СН'!$H$14+СВЦЭМ!$D$10+'СЕТ СН'!$H$5-'СЕТ СН'!$H$24</f>
        <v>2829.48745852</v>
      </c>
      <c r="G106" s="36">
        <f>SUMIFS(СВЦЭМ!$D$39:$D$782,СВЦЭМ!$A$39:$A$782,$A106,СВЦЭМ!$B$39:$B$782,G$83)+'СЕТ СН'!$H$14+СВЦЭМ!$D$10+'СЕТ СН'!$H$5-'СЕТ СН'!$H$24</f>
        <v>2832.4163631900001</v>
      </c>
      <c r="H106" s="36">
        <f>SUMIFS(СВЦЭМ!$D$39:$D$782,СВЦЭМ!$A$39:$A$782,$A106,СВЦЭМ!$B$39:$B$782,H$83)+'СЕТ СН'!$H$14+СВЦЭМ!$D$10+'СЕТ СН'!$H$5-'СЕТ СН'!$H$24</f>
        <v>2838.6345101699999</v>
      </c>
      <c r="I106" s="36">
        <f>SUMIFS(СВЦЭМ!$D$39:$D$782,СВЦЭМ!$A$39:$A$782,$A106,СВЦЭМ!$B$39:$B$782,I$83)+'СЕТ СН'!$H$14+СВЦЭМ!$D$10+'СЕТ СН'!$H$5-'СЕТ СН'!$H$24</f>
        <v>2757.0771631799998</v>
      </c>
      <c r="J106" s="36">
        <f>SUMIFS(СВЦЭМ!$D$39:$D$782,СВЦЭМ!$A$39:$A$782,$A106,СВЦЭМ!$B$39:$B$782,J$83)+'СЕТ СН'!$H$14+СВЦЭМ!$D$10+'СЕТ СН'!$H$5-'СЕТ СН'!$H$24</f>
        <v>2665.12016834</v>
      </c>
      <c r="K106" s="36">
        <f>SUMIFS(СВЦЭМ!$D$39:$D$782,СВЦЭМ!$A$39:$A$782,$A106,СВЦЭМ!$B$39:$B$782,K$83)+'СЕТ СН'!$H$14+СВЦЭМ!$D$10+'СЕТ СН'!$H$5-'СЕТ СН'!$H$24</f>
        <v>2639.3556611899999</v>
      </c>
      <c r="L106" s="36">
        <f>SUMIFS(СВЦЭМ!$D$39:$D$782,СВЦЭМ!$A$39:$A$782,$A106,СВЦЭМ!$B$39:$B$782,L$83)+'СЕТ СН'!$H$14+СВЦЭМ!$D$10+'СЕТ СН'!$H$5-'СЕТ СН'!$H$24</f>
        <v>2656.30068772</v>
      </c>
      <c r="M106" s="36">
        <f>SUMIFS(СВЦЭМ!$D$39:$D$782,СВЦЭМ!$A$39:$A$782,$A106,СВЦЭМ!$B$39:$B$782,M$83)+'СЕТ СН'!$H$14+СВЦЭМ!$D$10+'СЕТ СН'!$H$5-'СЕТ СН'!$H$24</f>
        <v>2652.2184026899999</v>
      </c>
      <c r="N106" s="36">
        <f>SUMIFS(СВЦЭМ!$D$39:$D$782,СВЦЭМ!$A$39:$A$782,$A106,СВЦЭМ!$B$39:$B$782,N$83)+'СЕТ СН'!$H$14+СВЦЭМ!$D$10+'СЕТ СН'!$H$5-'СЕТ СН'!$H$24</f>
        <v>2710.0674885899998</v>
      </c>
      <c r="O106" s="36">
        <f>SUMIFS(СВЦЭМ!$D$39:$D$782,СВЦЭМ!$A$39:$A$782,$A106,СВЦЭМ!$B$39:$B$782,O$83)+'СЕТ СН'!$H$14+СВЦЭМ!$D$10+'СЕТ СН'!$H$5-'СЕТ СН'!$H$24</f>
        <v>2753.74826218</v>
      </c>
      <c r="P106" s="36">
        <f>SUMIFS(СВЦЭМ!$D$39:$D$782,СВЦЭМ!$A$39:$A$782,$A106,СВЦЭМ!$B$39:$B$782,P$83)+'СЕТ СН'!$H$14+СВЦЭМ!$D$10+'СЕТ СН'!$H$5-'СЕТ СН'!$H$24</f>
        <v>2762.5482006699999</v>
      </c>
      <c r="Q106" s="36">
        <f>SUMIFS(СВЦЭМ!$D$39:$D$782,СВЦЭМ!$A$39:$A$782,$A106,СВЦЭМ!$B$39:$B$782,Q$83)+'СЕТ СН'!$H$14+СВЦЭМ!$D$10+'СЕТ СН'!$H$5-'СЕТ СН'!$H$24</f>
        <v>2774.72588541</v>
      </c>
      <c r="R106" s="36">
        <f>SUMIFS(СВЦЭМ!$D$39:$D$782,СВЦЭМ!$A$39:$A$782,$A106,СВЦЭМ!$B$39:$B$782,R$83)+'СЕТ СН'!$H$14+СВЦЭМ!$D$10+'СЕТ СН'!$H$5-'СЕТ СН'!$H$24</f>
        <v>2731.1320714100002</v>
      </c>
      <c r="S106" s="36">
        <f>SUMIFS(СВЦЭМ!$D$39:$D$782,СВЦЭМ!$A$39:$A$782,$A106,СВЦЭМ!$B$39:$B$782,S$83)+'СЕТ СН'!$H$14+СВЦЭМ!$D$10+'СЕТ СН'!$H$5-'СЕТ СН'!$H$24</f>
        <v>2676.2017153199999</v>
      </c>
      <c r="T106" s="36">
        <f>SUMIFS(СВЦЭМ!$D$39:$D$782,СВЦЭМ!$A$39:$A$782,$A106,СВЦЭМ!$B$39:$B$782,T$83)+'СЕТ СН'!$H$14+СВЦЭМ!$D$10+'СЕТ СН'!$H$5-'СЕТ СН'!$H$24</f>
        <v>2643.6256357299999</v>
      </c>
      <c r="U106" s="36">
        <f>SUMIFS(СВЦЭМ!$D$39:$D$782,СВЦЭМ!$A$39:$A$782,$A106,СВЦЭМ!$B$39:$B$782,U$83)+'СЕТ СН'!$H$14+СВЦЭМ!$D$10+'СЕТ СН'!$H$5-'СЕТ СН'!$H$24</f>
        <v>2646.35276638</v>
      </c>
      <c r="V106" s="36">
        <f>SUMIFS(СВЦЭМ!$D$39:$D$782,СВЦЭМ!$A$39:$A$782,$A106,СВЦЭМ!$B$39:$B$782,V$83)+'СЕТ СН'!$H$14+СВЦЭМ!$D$10+'СЕТ СН'!$H$5-'СЕТ СН'!$H$24</f>
        <v>2662.43062328</v>
      </c>
      <c r="W106" s="36">
        <f>SUMIFS(СВЦЭМ!$D$39:$D$782,СВЦЭМ!$A$39:$A$782,$A106,СВЦЭМ!$B$39:$B$782,W$83)+'СЕТ СН'!$H$14+СВЦЭМ!$D$10+'СЕТ СН'!$H$5-'СЕТ СН'!$H$24</f>
        <v>2672.40763479</v>
      </c>
      <c r="X106" s="36">
        <f>SUMIFS(СВЦЭМ!$D$39:$D$782,СВЦЭМ!$A$39:$A$782,$A106,СВЦЭМ!$B$39:$B$782,X$83)+'СЕТ СН'!$H$14+СВЦЭМ!$D$10+'СЕТ СН'!$H$5-'СЕТ СН'!$H$24</f>
        <v>2652.6117630600002</v>
      </c>
      <c r="Y106" s="36">
        <f>SUMIFS(СВЦЭМ!$D$39:$D$782,СВЦЭМ!$A$39:$A$782,$A106,СВЦЭМ!$B$39:$B$782,Y$83)+'СЕТ СН'!$H$14+СВЦЭМ!$D$10+'СЕТ СН'!$H$5-'СЕТ СН'!$H$24</f>
        <v>2615.1267268800002</v>
      </c>
    </row>
    <row r="107" spans="1:25" ht="15.75" x14ac:dyDescent="0.2">
      <c r="A107" s="35">
        <f t="shared" si="2"/>
        <v>44371</v>
      </c>
      <c r="B107" s="36">
        <f>SUMIFS(СВЦЭМ!$D$39:$D$782,СВЦЭМ!$A$39:$A$782,$A107,СВЦЭМ!$B$39:$B$782,B$83)+'СЕТ СН'!$H$14+СВЦЭМ!$D$10+'СЕТ СН'!$H$5-'СЕТ СН'!$H$24</f>
        <v>2683.8793869800002</v>
      </c>
      <c r="C107" s="36">
        <f>SUMIFS(СВЦЭМ!$D$39:$D$782,СВЦЭМ!$A$39:$A$782,$A107,СВЦЭМ!$B$39:$B$782,C$83)+'СЕТ СН'!$H$14+СВЦЭМ!$D$10+'СЕТ СН'!$H$5-'СЕТ СН'!$H$24</f>
        <v>2788.1059654599999</v>
      </c>
      <c r="D107" s="36">
        <f>SUMIFS(СВЦЭМ!$D$39:$D$782,СВЦЭМ!$A$39:$A$782,$A107,СВЦЭМ!$B$39:$B$782,D$83)+'СЕТ СН'!$H$14+СВЦЭМ!$D$10+'СЕТ СН'!$H$5-'СЕТ СН'!$H$24</f>
        <v>2817.8056333700001</v>
      </c>
      <c r="E107" s="36">
        <f>SUMIFS(СВЦЭМ!$D$39:$D$782,СВЦЭМ!$A$39:$A$782,$A107,СВЦЭМ!$B$39:$B$782,E$83)+'СЕТ СН'!$H$14+СВЦЭМ!$D$10+'СЕТ СН'!$H$5-'СЕТ СН'!$H$24</f>
        <v>2815.60760093</v>
      </c>
      <c r="F107" s="36">
        <f>SUMIFS(СВЦЭМ!$D$39:$D$782,СВЦЭМ!$A$39:$A$782,$A107,СВЦЭМ!$B$39:$B$782,F$83)+'СЕТ СН'!$H$14+СВЦЭМ!$D$10+'СЕТ СН'!$H$5-'СЕТ СН'!$H$24</f>
        <v>2811.7905349399998</v>
      </c>
      <c r="G107" s="36">
        <f>SUMIFS(СВЦЭМ!$D$39:$D$782,СВЦЭМ!$A$39:$A$782,$A107,СВЦЭМ!$B$39:$B$782,G$83)+'СЕТ СН'!$H$14+СВЦЭМ!$D$10+'СЕТ СН'!$H$5-'СЕТ СН'!$H$24</f>
        <v>2820.8523425600001</v>
      </c>
      <c r="H107" s="36">
        <f>SUMIFS(СВЦЭМ!$D$39:$D$782,СВЦЭМ!$A$39:$A$782,$A107,СВЦЭМ!$B$39:$B$782,H$83)+'СЕТ СН'!$H$14+СВЦЭМ!$D$10+'СЕТ СН'!$H$5-'СЕТ СН'!$H$24</f>
        <v>2821.61894936</v>
      </c>
      <c r="I107" s="36">
        <f>SUMIFS(СВЦЭМ!$D$39:$D$782,СВЦЭМ!$A$39:$A$782,$A107,СВЦЭМ!$B$39:$B$782,I$83)+'СЕТ СН'!$H$14+СВЦЭМ!$D$10+'СЕТ СН'!$H$5-'СЕТ СН'!$H$24</f>
        <v>2733.0030911599997</v>
      </c>
      <c r="J107" s="36">
        <f>SUMIFS(СВЦЭМ!$D$39:$D$782,СВЦЭМ!$A$39:$A$782,$A107,СВЦЭМ!$B$39:$B$782,J$83)+'СЕТ СН'!$H$14+СВЦЭМ!$D$10+'СЕТ СН'!$H$5-'СЕТ СН'!$H$24</f>
        <v>2670.2533292799999</v>
      </c>
      <c r="K107" s="36">
        <f>SUMIFS(СВЦЭМ!$D$39:$D$782,СВЦЭМ!$A$39:$A$782,$A107,СВЦЭМ!$B$39:$B$782,K$83)+'СЕТ СН'!$H$14+СВЦЭМ!$D$10+'СЕТ СН'!$H$5-'СЕТ СН'!$H$24</f>
        <v>2680.2618925400002</v>
      </c>
      <c r="L107" s="36">
        <f>SUMIFS(СВЦЭМ!$D$39:$D$782,СВЦЭМ!$A$39:$A$782,$A107,СВЦЭМ!$B$39:$B$782,L$83)+'СЕТ СН'!$H$14+СВЦЭМ!$D$10+'СЕТ СН'!$H$5-'СЕТ СН'!$H$24</f>
        <v>2675.98960588</v>
      </c>
      <c r="M107" s="36">
        <f>SUMIFS(СВЦЭМ!$D$39:$D$782,СВЦЭМ!$A$39:$A$782,$A107,СВЦЭМ!$B$39:$B$782,M$83)+'СЕТ СН'!$H$14+СВЦЭМ!$D$10+'СЕТ СН'!$H$5-'СЕТ СН'!$H$24</f>
        <v>2681.3698306199999</v>
      </c>
      <c r="N107" s="36">
        <f>SUMIFS(СВЦЭМ!$D$39:$D$782,СВЦЭМ!$A$39:$A$782,$A107,СВЦЭМ!$B$39:$B$782,N$83)+'СЕТ СН'!$H$14+СВЦЭМ!$D$10+'СЕТ СН'!$H$5-'СЕТ СН'!$H$24</f>
        <v>2718.7903310500001</v>
      </c>
      <c r="O107" s="36">
        <f>SUMIFS(СВЦЭМ!$D$39:$D$782,СВЦЭМ!$A$39:$A$782,$A107,СВЦЭМ!$B$39:$B$782,O$83)+'СЕТ СН'!$H$14+СВЦЭМ!$D$10+'СЕТ СН'!$H$5-'СЕТ СН'!$H$24</f>
        <v>2781.8146912900002</v>
      </c>
      <c r="P107" s="36">
        <f>SUMIFS(СВЦЭМ!$D$39:$D$782,СВЦЭМ!$A$39:$A$782,$A107,СВЦЭМ!$B$39:$B$782,P$83)+'СЕТ СН'!$H$14+СВЦЭМ!$D$10+'СЕТ СН'!$H$5-'СЕТ СН'!$H$24</f>
        <v>2788.4191324899998</v>
      </c>
      <c r="Q107" s="36">
        <f>SUMIFS(СВЦЭМ!$D$39:$D$782,СВЦЭМ!$A$39:$A$782,$A107,СВЦЭМ!$B$39:$B$782,Q$83)+'СЕТ СН'!$H$14+СВЦЭМ!$D$10+'СЕТ СН'!$H$5-'СЕТ СН'!$H$24</f>
        <v>2784.2709714699999</v>
      </c>
      <c r="R107" s="36">
        <f>SUMIFS(СВЦЭМ!$D$39:$D$782,СВЦЭМ!$A$39:$A$782,$A107,СВЦЭМ!$B$39:$B$782,R$83)+'СЕТ СН'!$H$14+СВЦЭМ!$D$10+'СЕТ СН'!$H$5-'СЕТ СН'!$H$24</f>
        <v>2727.57126126</v>
      </c>
      <c r="S107" s="36">
        <f>SUMIFS(СВЦЭМ!$D$39:$D$782,СВЦЭМ!$A$39:$A$782,$A107,СВЦЭМ!$B$39:$B$782,S$83)+'СЕТ СН'!$H$14+СВЦЭМ!$D$10+'СЕТ СН'!$H$5-'СЕТ СН'!$H$24</f>
        <v>2680.9966737300001</v>
      </c>
      <c r="T107" s="36">
        <f>SUMIFS(СВЦЭМ!$D$39:$D$782,СВЦЭМ!$A$39:$A$782,$A107,СВЦЭМ!$B$39:$B$782,T$83)+'СЕТ СН'!$H$14+СВЦЭМ!$D$10+'СЕТ СН'!$H$5-'СЕТ СН'!$H$24</f>
        <v>2668.3113996100001</v>
      </c>
      <c r="U107" s="36">
        <f>SUMIFS(СВЦЭМ!$D$39:$D$782,СВЦЭМ!$A$39:$A$782,$A107,СВЦЭМ!$B$39:$B$782,U$83)+'СЕТ СН'!$H$14+СВЦЭМ!$D$10+'СЕТ СН'!$H$5-'СЕТ СН'!$H$24</f>
        <v>2676.3816750999999</v>
      </c>
      <c r="V107" s="36">
        <f>SUMIFS(СВЦЭМ!$D$39:$D$782,СВЦЭМ!$A$39:$A$782,$A107,СВЦЭМ!$B$39:$B$782,V$83)+'СЕТ СН'!$H$14+СВЦЭМ!$D$10+'СЕТ СН'!$H$5-'СЕТ СН'!$H$24</f>
        <v>2681.7336804900001</v>
      </c>
      <c r="W107" s="36">
        <f>SUMIFS(СВЦЭМ!$D$39:$D$782,СВЦЭМ!$A$39:$A$782,$A107,СВЦЭМ!$B$39:$B$782,W$83)+'СЕТ СН'!$H$14+СВЦЭМ!$D$10+'СЕТ СН'!$H$5-'СЕТ СН'!$H$24</f>
        <v>2681.6666230800001</v>
      </c>
      <c r="X107" s="36">
        <f>SUMIFS(СВЦЭМ!$D$39:$D$782,СВЦЭМ!$A$39:$A$782,$A107,СВЦЭМ!$B$39:$B$782,X$83)+'СЕТ СН'!$H$14+СВЦЭМ!$D$10+'СЕТ СН'!$H$5-'СЕТ СН'!$H$24</f>
        <v>2674.3034757699997</v>
      </c>
      <c r="Y107" s="36">
        <f>SUMIFS(СВЦЭМ!$D$39:$D$782,СВЦЭМ!$A$39:$A$782,$A107,СВЦЭМ!$B$39:$B$782,Y$83)+'СЕТ СН'!$H$14+СВЦЭМ!$D$10+'СЕТ СН'!$H$5-'СЕТ СН'!$H$24</f>
        <v>2638.4439084300002</v>
      </c>
    </row>
    <row r="108" spans="1:25" ht="15.75" x14ac:dyDescent="0.2">
      <c r="A108" s="35">
        <f t="shared" si="2"/>
        <v>44372</v>
      </c>
      <c r="B108" s="36">
        <f>SUMIFS(СВЦЭМ!$D$39:$D$782,СВЦЭМ!$A$39:$A$782,$A108,СВЦЭМ!$B$39:$B$782,B$83)+'СЕТ СН'!$H$14+СВЦЭМ!$D$10+'СЕТ СН'!$H$5-'СЕТ СН'!$H$24</f>
        <v>2695.56778291</v>
      </c>
      <c r="C108" s="36">
        <f>SUMIFS(СВЦЭМ!$D$39:$D$782,СВЦЭМ!$A$39:$A$782,$A108,СВЦЭМ!$B$39:$B$782,C$83)+'СЕТ СН'!$H$14+СВЦЭМ!$D$10+'СЕТ СН'!$H$5-'СЕТ СН'!$H$24</f>
        <v>2789.92467734</v>
      </c>
      <c r="D108" s="36">
        <f>SUMIFS(СВЦЭМ!$D$39:$D$782,СВЦЭМ!$A$39:$A$782,$A108,СВЦЭМ!$B$39:$B$782,D$83)+'СЕТ СН'!$H$14+СВЦЭМ!$D$10+'СЕТ СН'!$H$5-'СЕТ СН'!$H$24</f>
        <v>2827.2635296099998</v>
      </c>
      <c r="E108" s="36">
        <f>SUMIFS(СВЦЭМ!$D$39:$D$782,СВЦЭМ!$A$39:$A$782,$A108,СВЦЭМ!$B$39:$B$782,E$83)+'СЕТ СН'!$H$14+СВЦЭМ!$D$10+'СЕТ СН'!$H$5-'СЕТ СН'!$H$24</f>
        <v>2824.3424001200001</v>
      </c>
      <c r="F108" s="36">
        <f>SUMIFS(СВЦЭМ!$D$39:$D$782,СВЦЭМ!$A$39:$A$782,$A108,СВЦЭМ!$B$39:$B$782,F$83)+'СЕТ СН'!$H$14+СВЦЭМ!$D$10+'СЕТ СН'!$H$5-'СЕТ СН'!$H$24</f>
        <v>2825.6904483799999</v>
      </c>
      <c r="G108" s="36">
        <f>SUMIFS(СВЦЭМ!$D$39:$D$782,СВЦЭМ!$A$39:$A$782,$A108,СВЦЭМ!$B$39:$B$782,G$83)+'СЕТ СН'!$H$14+СВЦЭМ!$D$10+'СЕТ СН'!$H$5-'СЕТ СН'!$H$24</f>
        <v>2827.6858524700001</v>
      </c>
      <c r="H108" s="36">
        <f>SUMIFS(СВЦЭМ!$D$39:$D$782,СВЦЭМ!$A$39:$A$782,$A108,СВЦЭМ!$B$39:$B$782,H$83)+'СЕТ СН'!$H$14+СВЦЭМ!$D$10+'СЕТ СН'!$H$5-'СЕТ СН'!$H$24</f>
        <v>2826.9213201499997</v>
      </c>
      <c r="I108" s="36">
        <f>SUMIFS(СВЦЭМ!$D$39:$D$782,СВЦЭМ!$A$39:$A$782,$A108,СВЦЭМ!$B$39:$B$782,I$83)+'СЕТ СН'!$H$14+СВЦЭМ!$D$10+'СЕТ СН'!$H$5-'СЕТ СН'!$H$24</f>
        <v>2720.6697935100001</v>
      </c>
      <c r="J108" s="36">
        <f>SUMIFS(СВЦЭМ!$D$39:$D$782,СВЦЭМ!$A$39:$A$782,$A108,СВЦЭМ!$B$39:$B$782,J$83)+'СЕТ СН'!$H$14+СВЦЭМ!$D$10+'СЕТ СН'!$H$5-'СЕТ СН'!$H$24</f>
        <v>2661.74189566</v>
      </c>
      <c r="K108" s="36">
        <f>SUMIFS(СВЦЭМ!$D$39:$D$782,СВЦЭМ!$A$39:$A$782,$A108,СВЦЭМ!$B$39:$B$782,K$83)+'СЕТ СН'!$H$14+СВЦЭМ!$D$10+'СЕТ СН'!$H$5-'СЕТ СН'!$H$24</f>
        <v>2678.8209165899998</v>
      </c>
      <c r="L108" s="36">
        <f>SUMIFS(СВЦЭМ!$D$39:$D$782,СВЦЭМ!$A$39:$A$782,$A108,СВЦЭМ!$B$39:$B$782,L$83)+'СЕТ СН'!$H$14+СВЦЭМ!$D$10+'СЕТ СН'!$H$5-'СЕТ СН'!$H$24</f>
        <v>2672.0682688699999</v>
      </c>
      <c r="M108" s="36">
        <f>SUMIFS(СВЦЭМ!$D$39:$D$782,СВЦЭМ!$A$39:$A$782,$A108,СВЦЭМ!$B$39:$B$782,M$83)+'СЕТ СН'!$H$14+СВЦЭМ!$D$10+'СЕТ СН'!$H$5-'СЕТ СН'!$H$24</f>
        <v>2671.9068181299999</v>
      </c>
      <c r="N108" s="36">
        <f>SUMIFS(СВЦЭМ!$D$39:$D$782,СВЦЭМ!$A$39:$A$782,$A108,СВЦЭМ!$B$39:$B$782,N$83)+'СЕТ СН'!$H$14+СВЦЭМ!$D$10+'СЕТ СН'!$H$5-'СЕТ СН'!$H$24</f>
        <v>2722.35596876</v>
      </c>
      <c r="O108" s="36">
        <f>SUMIFS(СВЦЭМ!$D$39:$D$782,СВЦЭМ!$A$39:$A$782,$A108,СВЦЭМ!$B$39:$B$782,O$83)+'СЕТ СН'!$H$14+СВЦЭМ!$D$10+'СЕТ СН'!$H$5-'СЕТ СН'!$H$24</f>
        <v>2768.6540023699999</v>
      </c>
      <c r="P108" s="36">
        <f>SUMIFS(СВЦЭМ!$D$39:$D$782,СВЦЭМ!$A$39:$A$782,$A108,СВЦЭМ!$B$39:$B$782,P$83)+'СЕТ СН'!$H$14+СВЦЭМ!$D$10+'СЕТ СН'!$H$5-'СЕТ СН'!$H$24</f>
        <v>2776.29669663</v>
      </c>
      <c r="Q108" s="36">
        <f>SUMIFS(СВЦЭМ!$D$39:$D$782,СВЦЭМ!$A$39:$A$782,$A108,СВЦЭМ!$B$39:$B$782,Q$83)+'СЕТ СН'!$H$14+СВЦЭМ!$D$10+'СЕТ СН'!$H$5-'СЕТ СН'!$H$24</f>
        <v>2784.5496327599999</v>
      </c>
      <c r="R108" s="36">
        <f>SUMIFS(СВЦЭМ!$D$39:$D$782,СВЦЭМ!$A$39:$A$782,$A108,СВЦЭМ!$B$39:$B$782,R$83)+'СЕТ СН'!$H$14+СВЦЭМ!$D$10+'СЕТ СН'!$H$5-'СЕТ СН'!$H$24</f>
        <v>2750.7351547200001</v>
      </c>
      <c r="S108" s="36">
        <f>SUMIFS(СВЦЭМ!$D$39:$D$782,СВЦЭМ!$A$39:$A$782,$A108,СВЦЭМ!$B$39:$B$782,S$83)+'СЕТ СН'!$H$14+СВЦЭМ!$D$10+'СЕТ СН'!$H$5-'СЕТ СН'!$H$24</f>
        <v>2682.8204261800001</v>
      </c>
      <c r="T108" s="36">
        <f>SUMIFS(СВЦЭМ!$D$39:$D$782,СВЦЭМ!$A$39:$A$782,$A108,СВЦЭМ!$B$39:$B$782,T$83)+'СЕТ СН'!$H$14+СВЦЭМ!$D$10+'СЕТ СН'!$H$5-'СЕТ СН'!$H$24</f>
        <v>2666.80650277</v>
      </c>
      <c r="U108" s="36">
        <f>SUMIFS(СВЦЭМ!$D$39:$D$782,СВЦЭМ!$A$39:$A$782,$A108,СВЦЭМ!$B$39:$B$782,U$83)+'СЕТ СН'!$H$14+СВЦЭМ!$D$10+'СЕТ СН'!$H$5-'СЕТ СН'!$H$24</f>
        <v>2673.45825694</v>
      </c>
      <c r="V108" s="36">
        <f>SUMIFS(СВЦЭМ!$D$39:$D$782,СВЦЭМ!$A$39:$A$782,$A108,СВЦЭМ!$B$39:$B$782,V$83)+'СЕТ СН'!$H$14+СВЦЭМ!$D$10+'СЕТ СН'!$H$5-'СЕТ СН'!$H$24</f>
        <v>2674.27708618</v>
      </c>
      <c r="W108" s="36">
        <f>SUMIFS(СВЦЭМ!$D$39:$D$782,СВЦЭМ!$A$39:$A$782,$A108,СВЦЭМ!$B$39:$B$782,W$83)+'СЕТ СН'!$H$14+СВЦЭМ!$D$10+'СЕТ СН'!$H$5-'СЕТ СН'!$H$24</f>
        <v>2683.0932077899997</v>
      </c>
      <c r="X108" s="36">
        <f>SUMIFS(СВЦЭМ!$D$39:$D$782,СВЦЭМ!$A$39:$A$782,$A108,СВЦЭМ!$B$39:$B$782,X$83)+'СЕТ СН'!$H$14+СВЦЭМ!$D$10+'СЕТ СН'!$H$5-'СЕТ СН'!$H$24</f>
        <v>2667.5245091100001</v>
      </c>
      <c r="Y108" s="36">
        <f>SUMIFS(СВЦЭМ!$D$39:$D$782,СВЦЭМ!$A$39:$A$782,$A108,СВЦЭМ!$B$39:$B$782,Y$83)+'СЕТ СН'!$H$14+СВЦЭМ!$D$10+'СЕТ СН'!$H$5-'СЕТ СН'!$H$24</f>
        <v>2622.9521676700001</v>
      </c>
    </row>
    <row r="109" spans="1:25" ht="15.75" x14ac:dyDescent="0.2">
      <c r="A109" s="35">
        <f t="shared" si="2"/>
        <v>44373</v>
      </c>
      <c r="B109" s="36">
        <f>SUMIFS(СВЦЭМ!$D$39:$D$782,СВЦЭМ!$A$39:$A$782,$A109,СВЦЭМ!$B$39:$B$782,B$83)+'СЕТ СН'!$H$14+СВЦЭМ!$D$10+'СЕТ СН'!$H$5-'СЕТ СН'!$H$24</f>
        <v>2658.4126854599999</v>
      </c>
      <c r="C109" s="36">
        <f>SUMIFS(СВЦЭМ!$D$39:$D$782,СВЦЭМ!$A$39:$A$782,$A109,СВЦЭМ!$B$39:$B$782,C$83)+'СЕТ СН'!$H$14+СВЦЭМ!$D$10+'СЕТ СН'!$H$5-'СЕТ СН'!$H$24</f>
        <v>2751.0131035300001</v>
      </c>
      <c r="D109" s="36">
        <f>SUMIFS(СВЦЭМ!$D$39:$D$782,СВЦЭМ!$A$39:$A$782,$A109,СВЦЭМ!$B$39:$B$782,D$83)+'СЕТ СН'!$H$14+СВЦЭМ!$D$10+'СЕТ СН'!$H$5-'СЕТ СН'!$H$24</f>
        <v>2768.1012381299997</v>
      </c>
      <c r="E109" s="36">
        <f>SUMIFS(СВЦЭМ!$D$39:$D$782,СВЦЭМ!$A$39:$A$782,$A109,СВЦЭМ!$B$39:$B$782,E$83)+'СЕТ СН'!$H$14+СВЦЭМ!$D$10+'СЕТ СН'!$H$5-'СЕТ СН'!$H$24</f>
        <v>2768.13985164</v>
      </c>
      <c r="F109" s="36">
        <f>SUMIFS(СВЦЭМ!$D$39:$D$782,СВЦЭМ!$A$39:$A$782,$A109,СВЦЭМ!$B$39:$B$782,F$83)+'СЕТ СН'!$H$14+СВЦЭМ!$D$10+'СЕТ СН'!$H$5-'СЕТ СН'!$H$24</f>
        <v>2775.5054715799997</v>
      </c>
      <c r="G109" s="36">
        <f>SUMIFS(СВЦЭМ!$D$39:$D$782,СВЦЭМ!$A$39:$A$782,$A109,СВЦЭМ!$B$39:$B$782,G$83)+'СЕТ СН'!$H$14+СВЦЭМ!$D$10+'СЕТ СН'!$H$5-'СЕТ СН'!$H$24</f>
        <v>2765.8229004499999</v>
      </c>
      <c r="H109" s="36">
        <f>SUMIFS(СВЦЭМ!$D$39:$D$782,СВЦЭМ!$A$39:$A$782,$A109,СВЦЭМ!$B$39:$B$782,H$83)+'СЕТ СН'!$H$14+СВЦЭМ!$D$10+'СЕТ СН'!$H$5-'СЕТ СН'!$H$24</f>
        <v>2766.19067051</v>
      </c>
      <c r="I109" s="36">
        <f>SUMIFS(СВЦЭМ!$D$39:$D$782,СВЦЭМ!$A$39:$A$782,$A109,СВЦЭМ!$B$39:$B$782,I$83)+'СЕТ СН'!$H$14+СВЦЭМ!$D$10+'СЕТ СН'!$H$5-'СЕТ СН'!$H$24</f>
        <v>2742.1106053100002</v>
      </c>
      <c r="J109" s="36">
        <f>SUMIFS(СВЦЭМ!$D$39:$D$782,СВЦЭМ!$A$39:$A$782,$A109,СВЦЭМ!$B$39:$B$782,J$83)+'СЕТ СН'!$H$14+СВЦЭМ!$D$10+'СЕТ СН'!$H$5-'СЕТ СН'!$H$24</f>
        <v>2676.99284248</v>
      </c>
      <c r="K109" s="36">
        <f>SUMIFS(СВЦЭМ!$D$39:$D$782,СВЦЭМ!$A$39:$A$782,$A109,СВЦЭМ!$B$39:$B$782,K$83)+'СЕТ СН'!$H$14+СВЦЭМ!$D$10+'СЕТ СН'!$H$5-'СЕТ СН'!$H$24</f>
        <v>2641.0034573299999</v>
      </c>
      <c r="L109" s="36">
        <f>SUMIFS(СВЦЭМ!$D$39:$D$782,СВЦЭМ!$A$39:$A$782,$A109,СВЦЭМ!$B$39:$B$782,L$83)+'СЕТ СН'!$H$14+СВЦЭМ!$D$10+'СЕТ СН'!$H$5-'СЕТ СН'!$H$24</f>
        <v>2646.5763764399999</v>
      </c>
      <c r="M109" s="36">
        <f>SUMIFS(СВЦЭМ!$D$39:$D$782,СВЦЭМ!$A$39:$A$782,$A109,СВЦЭМ!$B$39:$B$782,M$83)+'СЕТ СН'!$H$14+СВЦЭМ!$D$10+'СЕТ СН'!$H$5-'СЕТ СН'!$H$24</f>
        <v>2664.34153229</v>
      </c>
      <c r="N109" s="36">
        <f>SUMIFS(СВЦЭМ!$D$39:$D$782,СВЦЭМ!$A$39:$A$782,$A109,СВЦЭМ!$B$39:$B$782,N$83)+'СЕТ СН'!$H$14+СВЦЭМ!$D$10+'СЕТ СН'!$H$5-'СЕТ СН'!$H$24</f>
        <v>2711.7491115600001</v>
      </c>
      <c r="O109" s="36">
        <f>SUMIFS(СВЦЭМ!$D$39:$D$782,СВЦЭМ!$A$39:$A$782,$A109,СВЦЭМ!$B$39:$B$782,O$83)+'СЕТ СН'!$H$14+СВЦЭМ!$D$10+'СЕТ СН'!$H$5-'СЕТ СН'!$H$24</f>
        <v>2719.9215132600002</v>
      </c>
      <c r="P109" s="36">
        <f>SUMIFS(СВЦЭМ!$D$39:$D$782,СВЦЭМ!$A$39:$A$782,$A109,СВЦЭМ!$B$39:$B$782,P$83)+'СЕТ СН'!$H$14+СВЦЭМ!$D$10+'СЕТ СН'!$H$5-'СЕТ СН'!$H$24</f>
        <v>2722.0944364699999</v>
      </c>
      <c r="Q109" s="36">
        <f>SUMIFS(СВЦЭМ!$D$39:$D$782,СВЦЭМ!$A$39:$A$782,$A109,СВЦЭМ!$B$39:$B$782,Q$83)+'СЕТ СН'!$H$14+СВЦЭМ!$D$10+'СЕТ СН'!$H$5-'СЕТ СН'!$H$24</f>
        <v>2721.5795554400001</v>
      </c>
      <c r="R109" s="36">
        <f>SUMIFS(СВЦЭМ!$D$39:$D$782,СВЦЭМ!$A$39:$A$782,$A109,СВЦЭМ!$B$39:$B$782,R$83)+'СЕТ СН'!$H$14+СВЦЭМ!$D$10+'СЕТ СН'!$H$5-'СЕТ СН'!$H$24</f>
        <v>2679.6455473699998</v>
      </c>
      <c r="S109" s="36">
        <f>SUMIFS(СВЦЭМ!$D$39:$D$782,СВЦЭМ!$A$39:$A$782,$A109,СВЦЭМ!$B$39:$B$782,S$83)+'СЕТ СН'!$H$14+СВЦЭМ!$D$10+'СЕТ СН'!$H$5-'СЕТ СН'!$H$24</f>
        <v>2648.9077707699998</v>
      </c>
      <c r="T109" s="36">
        <f>SUMIFS(СВЦЭМ!$D$39:$D$782,СВЦЭМ!$A$39:$A$782,$A109,СВЦЭМ!$B$39:$B$782,T$83)+'СЕТ СН'!$H$14+СВЦЭМ!$D$10+'СЕТ СН'!$H$5-'СЕТ СН'!$H$24</f>
        <v>2638.111042</v>
      </c>
      <c r="U109" s="36">
        <f>SUMIFS(СВЦЭМ!$D$39:$D$782,СВЦЭМ!$A$39:$A$782,$A109,СВЦЭМ!$B$39:$B$782,U$83)+'СЕТ СН'!$H$14+СВЦЭМ!$D$10+'СЕТ СН'!$H$5-'СЕТ СН'!$H$24</f>
        <v>2639.8704361700002</v>
      </c>
      <c r="V109" s="36">
        <f>SUMIFS(СВЦЭМ!$D$39:$D$782,СВЦЭМ!$A$39:$A$782,$A109,СВЦЭМ!$B$39:$B$782,V$83)+'СЕТ СН'!$H$14+СВЦЭМ!$D$10+'СЕТ СН'!$H$5-'СЕТ СН'!$H$24</f>
        <v>2637.3979357500002</v>
      </c>
      <c r="W109" s="36">
        <f>SUMIFS(СВЦЭМ!$D$39:$D$782,СВЦЭМ!$A$39:$A$782,$A109,СВЦЭМ!$B$39:$B$782,W$83)+'СЕТ СН'!$H$14+СВЦЭМ!$D$10+'СЕТ СН'!$H$5-'СЕТ СН'!$H$24</f>
        <v>2650.7179632899997</v>
      </c>
      <c r="X109" s="36">
        <f>SUMIFS(СВЦЭМ!$D$39:$D$782,СВЦЭМ!$A$39:$A$782,$A109,СВЦЭМ!$B$39:$B$782,X$83)+'СЕТ СН'!$H$14+СВЦЭМ!$D$10+'СЕТ СН'!$H$5-'СЕТ СН'!$H$24</f>
        <v>2640.2843689699998</v>
      </c>
      <c r="Y109" s="36">
        <f>SUMIFS(СВЦЭМ!$D$39:$D$782,СВЦЭМ!$A$39:$A$782,$A109,СВЦЭМ!$B$39:$B$782,Y$83)+'СЕТ СН'!$H$14+СВЦЭМ!$D$10+'СЕТ СН'!$H$5-'СЕТ СН'!$H$24</f>
        <v>2598.9024765200002</v>
      </c>
    </row>
    <row r="110" spans="1:25" ht="15.75" x14ac:dyDescent="0.2">
      <c r="A110" s="35">
        <f t="shared" si="2"/>
        <v>44374</v>
      </c>
      <c r="B110" s="36">
        <f>SUMIFS(СВЦЭМ!$D$39:$D$782,СВЦЭМ!$A$39:$A$782,$A110,СВЦЭМ!$B$39:$B$782,B$83)+'СЕТ СН'!$H$14+СВЦЭМ!$D$10+'СЕТ СН'!$H$5-'СЕТ СН'!$H$24</f>
        <v>2619.85491271</v>
      </c>
      <c r="C110" s="36">
        <f>SUMIFS(СВЦЭМ!$D$39:$D$782,СВЦЭМ!$A$39:$A$782,$A110,СВЦЭМ!$B$39:$B$782,C$83)+'СЕТ СН'!$H$14+СВЦЭМ!$D$10+'СЕТ СН'!$H$5-'СЕТ СН'!$H$24</f>
        <v>2674.1177001799997</v>
      </c>
      <c r="D110" s="36">
        <f>SUMIFS(СВЦЭМ!$D$39:$D$782,СВЦЭМ!$A$39:$A$782,$A110,СВЦЭМ!$B$39:$B$782,D$83)+'СЕТ СН'!$H$14+СВЦЭМ!$D$10+'СЕТ СН'!$H$5-'СЕТ СН'!$H$24</f>
        <v>2744.01292079</v>
      </c>
      <c r="E110" s="36">
        <f>SUMIFS(СВЦЭМ!$D$39:$D$782,СВЦЭМ!$A$39:$A$782,$A110,СВЦЭМ!$B$39:$B$782,E$83)+'СЕТ СН'!$H$14+СВЦЭМ!$D$10+'СЕТ СН'!$H$5-'СЕТ СН'!$H$24</f>
        <v>2763.2340450800002</v>
      </c>
      <c r="F110" s="36">
        <f>SUMIFS(СВЦЭМ!$D$39:$D$782,СВЦЭМ!$A$39:$A$782,$A110,СВЦЭМ!$B$39:$B$782,F$83)+'СЕТ СН'!$H$14+СВЦЭМ!$D$10+'СЕТ СН'!$H$5-'СЕТ СН'!$H$24</f>
        <v>2768.0912623200002</v>
      </c>
      <c r="G110" s="36">
        <f>SUMIFS(СВЦЭМ!$D$39:$D$782,СВЦЭМ!$A$39:$A$782,$A110,СВЦЭМ!$B$39:$B$782,G$83)+'СЕТ СН'!$H$14+СВЦЭМ!$D$10+'СЕТ СН'!$H$5-'СЕТ СН'!$H$24</f>
        <v>2766.5174042499998</v>
      </c>
      <c r="H110" s="36">
        <f>SUMIFS(СВЦЭМ!$D$39:$D$782,СВЦЭМ!$A$39:$A$782,$A110,СВЦЭМ!$B$39:$B$782,H$83)+'СЕТ СН'!$H$14+СВЦЭМ!$D$10+'СЕТ СН'!$H$5-'СЕТ СН'!$H$24</f>
        <v>2748.0431272000001</v>
      </c>
      <c r="I110" s="36">
        <f>SUMIFS(СВЦЭМ!$D$39:$D$782,СВЦЭМ!$A$39:$A$782,$A110,СВЦЭМ!$B$39:$B$782,I$83)+'СЕТ СН'!$H$14+СВЦЭМ!$D$10+'СЕТ СН'!$H$5-'СЕТ СН'!$H$24</f>
        <v>2667.9516675599998</v>
      </c>
      <c r="J110" s="36">
        <f>SUMIFS(СВЦЭМ!$D$39:$D$782,СВЦЭМ!$A$39:$A$782,$A110,СВЦЭМ!$B$39:$B$782,J$83)+'СЕТ СН'!$H$14+СВЦЭМ!$D$10+'СЕТ СН'!$H$5-'СЕТ СН'!$H$24</f>
        <v>2620.3790117399999</v>
      </c>
      <c r="K110" s="36">
        <f>SUMIFS(СВЦЭМ!$D$39:$D$782,СВЦЭМ!$A$39:$A$782,$A110,СВЦЭМ!$B$39:$B$782,K$83)+'СЕТ СН'!$H$14+СВЦЭМ!$D$10+'СЕТ СН'!$H$5-'СЕТ СН'!$H$24</f>
        <v>2617.4711717999999</v>
      </c>
      <c r="L110" s="36">
        <f>SUMIFS(СВЦЭМ!$D$39:$D$782,СВЦЭМ!$A$39:$A$782,$A110,СВЦЭМ!$B$39:$B$782,L$83)+'СЕТ СН'!$H$14+СВЦЭМ!$D$10+'СЕТ СН'!$H$5-'СЕТ СН'!$H$24</f>
        <v>2607.1178184400001</v>
      </c>
      <c r="M110" s="36">
        <f>SUMIFS(СВЦЭМ!$D$39:$D$782,СВЦЭМ!$A$39:$A$782,$A110,СВЦЭМ!$B$39:$B$782,M$83)+'СЕТ СН'!$H$14+СВЦЭМ!$D$10+'СЕТ СН'!$H$5-'СЕТ СН'!$H$24</f>
        <v>2629.3041636200001</v>
      </c>
      <c r="N110" s="36">
        <f>SUMIFS(СВЦЭМ!$D$39:$D$782,СВЦЭМ!$A$39:$A$782,$A110,СВЦЭМ!$B$39:$B$782,N$83)+'СЕТ СН'!$H$14+СВЦЭМ!$D$10+'СЕТ СН'!$H$5-'СЕТ СН'!$H$24</f>
        <v>2692.0017354399997</v>
      </c>
      <c r="O110" s="36">
        <f>SUMIFS(СВЦЭМ!$D$39:$D$782,СВЦЭМ!$A$39:$A$782,$A110,СВЦЭМ!$B$39:$B$782,O$83)+'СЕТ СН'!$H$14+СВЦЭМ!$D$10+'СЕТ СН'!$H$5-'СЕТ СН'!$H$24</f>
        <v>2745.1862296199997</v>
      </c>
      <c r="P110" s="36">
        <f>SUMIFS(СВЦЭМ!$D$39:$D$782,СВЦЭМ!$A$39:$A$782,$A110,СВЦЭМ!$B$39:$B$782,P$83)+'СЕТ СН'!$H$14+СВЦЭМ!$D$10+'СЕТ СН'!$H$5-'СЕТ СН'!$H$24</f>
        <v>2752.56319153</v>
      </c>
      <c r="Q110" s="36">
        <f>SUMIFS(СВЦЭМ!$D$39:$D$782,СВЦЭМ!$A$39:$A$782,$A110,СВЦЭМ!$B$39:$B$782,Q$83)+'СЕТ СН'!$H$14+СВЦЭМ!$D$10+'СЕТ СН'!$H$5-'СЕТ СН'!$H$24</f>
        <v>2753.9591869699998</v>
      </c>
      <c r="R110" s="36">
        <f>SUMIFS(СВЦЭМ!$D$39:$D$782,СВЦЭМ!$A$39:$A$782,$A110,СВЦЭМ!$B$39:$B$782,R$83)+'СЕТ СН'!$H$14+СВЦЭМ!$D$10+'СЕТ СН'!$H$5-'СЕТ СН'!$H$24</f>
        <v>2715.0098736099999</v>
      </c>
      <c r="S110" s="36">
        <f>SUMIFS(СВЦЭМ!$D$39:$D$782,СВЦЭМ!$A$39:$A$782,$A110,СВЦЭМ!$B$39:$B$782,S$83)+'СЕТ СН'!$H$14+СВЦЭМ!$D$10+'СЕТ СН'!$H$5-'СЕТ СН'!$H$24</f>
        <v>2655.3652463099997</v>
      </c>
      <c r="T110" s="36">
        <f>SUMIFS(СВЦЭМ!$D$39:$D$782,СВЦЭМ!$A$39:$A$782,$A110,СВЦЭМ!$B$39:$B$782,T$83)+'СЕТ СН'!$H$14+СВЦЭМ!$D$10+'СЕТ СН'!$H$5-'СЕТ СН'!$H$24</f>
        <v>2617.7901426200001</v>
      </c>
      <c r="U110" s="36">
        <f>SUMIFS(СВЦЭМ!$D$39:$D$782,СВЦЭМ!$A$39:$A$782,$A110,СВЦЭМ!$B$39:$B$782,U$83)+'СЕТ СН'!$H$14+СВЦЭМ!$D$10+'СЕТ СН'!$H$5-'СЕТ СН'!$H$24</f>
        <v>2610.3933571100001</v>
      </c>
      <c r="V110" s="36">
        <f>SUMIFS(СВЦЭМ!$D$39:$D$782,СВЦЭМ!$A$39:$A$782,$A110,СВЦЭМ!$B$39:$B$782,V$83)+'СЕТ СН'!$H$14+СВЦЭМ!$D$10+'СЕТ СН'!$H$5-'СЕТ СН'!$H$24</f>
        <v>2594.2510297700001</v>
      </c>
      <c r="W110" s="36">
        <f>SUMIFS(СВЦЭМ!$D$39:$D$782,СВЦЭМ!$A$39:$A$782,$A110,СВЦЭМ!$B$39:$B$782,W$83)+'СЕТ СН'!$H$14+СВЦЭМ!$D$10+'СЕТ СН'!$H$5-'СЕТ СН'!$H$24</f>
        <v>2595.0838044100001</v>
      </c>
      <c r="X110" s="36">
        <f>SUMIFS(СВЦЭМ!$D$39:$D$782,СВЦЭМ!$A$39:$A$782,$A110,СВЦЭМ!$B$39:$B$782,X$83)+'СЕТ СН'!$H$14+СВЦЭМ!$D$10+'СЕТ СН'!$H$5-'СЕТ СН'!$H$24</f>
        <v>2592.6727275900002</v>
      </c>
      <c r="Y110" s="36">
        <f>SUMIFS(СВЦЭМ!$D$39:$D$782,СВЦЭМ!$A$39:$A$782,$A110,СВЦЭМ!$B$39:$B$782,Y$83)+'СЕТ СН'!$H$14+СВЦЭМ!$D$10+'СЕТ СН'!$H$5-'СЕТ СН'!$H$24</f>
        <v>2595.4598781200002</v>
      </c>
    </row>
    <row r="111" spans="1:25" ht="15.75" x14ac:dyDescent="0.2">
      <c r="A111" s="35">
        <f t="shared" si="2"/>
        <v>44375</v>
      </c>
      <c r="B111" s="36">
        <f>SUMIFS(СВЦЭМ!$D$39:$D$782,СВЦЭМ!$A$39:$A$782,$A111,СВЦЭМ!$B$39:$B$782,B$83)+'СЕТ СН'!$H$14+СВЦЭМ!$D$10+'СЕТ СН'!$H$5-'СЕТ СН'!$H$24</f>
        <v>2641.7455185200001</v>
      </c>
      <c r="C111" s="36">
        <f>SUMIFS(СВЦЭМ!$D$39:$D$782,СВЦЭМ!$A$39:$A$782,$A111,СВЦЭМ!$B$39:$B$782,C$83)+'СЕТ СН'!$H$14+СВЦЭМ!$D$10+'СЕТ СН'!$H$5-'СЕТ СН'!$H$24</f>
        <v>2720.3916092499999</v>
      </c>
      <c r="D111" s="36">
        <f>SUMIFS(СВЦЭМ!$D$39:$D$782,СВЦЭМ!$A$39:$A$782,$A111,СВЦЭМ!$B$39:$B$782,D$83)+'СЕТ СН'!$H$14+СВЦЭМ!$D$10+'СЕТ СН'!$H$5-'СЕТ СН'!$H$24</f>
        <v>2732.2431496099998</v>
      </c>
      <c r="E111" s="36">
        <f>SUMIFS(СВЦЭМ!$D$39:$D$782,СВЦЭМ!$A$39:$A$782,$A111,СВЦЭМ!$B$39:$B$782,E$83)+'СЕТ СН'!$H$14+СВЦЭМ!$D$10+'СЕТ СН'!$H$5-'СЕТ СН'!$H$24</f>
        <v>2744.35169081</v>
      </c>
      <c r="F111" s="36">
        <f>SUMIFS(СВЦЭМ!$D$39:$D$782,СВЦЭМ!$A$39:$A$782,$A111,СВЦЭМ!$B$39:$B$782,F$83)+'СЕТ СН'!$H$14+СВЦЭМ!$D$10+'СЕТ СН'!$H$5-'СЕТ СН'!$H$24</f>
        <v>2742.87021125</v>
      </c>
      <c r="G111" s="36">
        <f>SUMIFS(СВЦЭМ!$D$39:$D$782,СВЦЭМ!$A$39:$A$782,$A111,СВЦЭМ!$B$39:$B$782,G$83)+'СЕТ СН'!$H$14+СВЦЭМ!$D$10+'СЕТ СН'!$H$5-'СЕТ СН'!$H$24</f>
        <v>2729.61914652</v>
      </c>
      <c r="H111" s="36">
        <f>SUMIFS(СВЦЭМ!$D$39:$D$782,СВЦЭМ!$A$39:$A$782,$A111,СВЦЭМ!$B$39:$B$782,H$83)+'СЕТ СН'!$H$14+СВЦЭМ!$D$10+'СЕТ СН'!$H$5-'СЕТ СН'!$H$24</f>
        <v>2732.0479306400002</v>
      </c>
      <c r="I111" s="36">
        <f>SUMIFS(СВЦЭМ!$D$39:$D$782,СВЦЭМ!$A$39:$A$782,$A111,СВЦЭМ!$B$39:$B$782,I$83)+'СЕТ СН'!$H$14+СВЦЭМ!$D$10+'СЕТ СН'!$H$5-'СЕТ СН'!$H$24</f>
        <v>2778.6096729400001</v>
      </c>
      <c r="J111" s="36">
        <f>SUMIFS(СВЦЭМ!$D$39:$D$782,СВЦЭМ!$A$39:$A$782,$A111,СВЦЭМ!$B$39:$B$782,J$83)+'СЕТ СН'!$H$14+СВЦЭМ!$D$10+'СЕТ СН'!$H$5-'СЕТ СН'!$H$24</f>
        <v>2711.6954385199997</v>
      </c>
      <c r="K111" s="36">
        <f>SUMIFS(СВЦЭМ!$D$39:$D$782,СВЦЭМ!$A$39:$A$782,$A111,СВЦЭМ!$B$39:$B$782,K$83)+'СЕТ СН'!$H$14+СВЦЭМ!$D$10+'СЕТ СН'!$H$5-'СЕТ СН'!$H$24</f>
        <v>2669.7689490799999</v>
      </c>
      <c r="L111" s="36">
        <f>SUMIFS(СВЦЭМ!$D$39:$D$782,СВЦЭМ!$A$39:$A$782,$A111,СВЦЭМ!$B$39:$B$782,L$83)+'СЕТ СН'!$H$14+СВЦЭМ!$D$10+'СЕТ СН'!$H$5-'СЕТ СН'!$H$24</f>
        <v>2639.0411560399998</v>
      </c>
      <c r="M111" s="36">
        <f>SUMIFS(СВЦЭМ!$D$39:$D$782,СВЦЭМ!$A$39:$A$782,$A111,СВЦЭМ!$B$39:$B$782,M$83)+'СЕТ СН'!$H$14+СВЦЭМ!$D$10+'СЕТ СН'!$H$5-'СЕТ СН'!$H$24</f>
        <v>2673.0778942299999</v>
      </c>
      <c r="N111" s="36">
        <f>SUMIFS(СВЦЭМ!$D$39:$D$782,СВЦЭМ!$A$39:$A$782,$A111,СВЦЭМ!$B$39:$B$782,N$83)+'СЕТ СН'!$H$14+СВЦЭМ!$D$10+'СЕТ СН'!$H$5-'СЕТ СН'!$H$24</f>
        <v>2742.6820970399999</v>
      </c>
      <c r="O111" s="36">
        <f>SUMIFS(СВЦЭМ!$D$39:$D$782,СВЦЭМ!$A$39:$A$782,$A111,СВЦЭМ!$B$39:$B$782,O$83)+'СЕТ СН'!$H$14+СВЦЭМ!$D$10+'СЕТ СН'!$H$5-'СЕТ СН'!$H$24</f>
        <v>2773.7221879999997</v>
      </c>
      <c r="P111" s="36">
        <f>SUMIFS(СВЦЭМ!$D$39:$D$782,СВЦЭМ!$A$39:$A$782,$A111,СВЦЭМ!$B$39:$B$782,P$83)+'СЕТ СН'!$H$14+СВЦЭМ!$D$10+'СЕТ СН'!$H$5-'СЕТ СН'!$H$24</f>
        <v>2778.0233098999997</v>
      </c>
      <c r="Q111" s="36">
        <f>SUMIFS(СВЦЭМ!$D$39:$D$782,СВЦЭМ!$A$39:$A$782,$A111,СВЦЭМ!$B$39:$B$782,Q$83)+'СЕТ СН'!$H$14+СВЦЭМ!$D$10+'СЕТ СН'!$H$5-'СЕТ СН'!$H$24</f>
        <v>2771.02465566</v>
      </c>
      <c r="R111" s="36">
        <f>SUMIFS(СВЦЭМ!$D$39:$D$782,СВЦЭМ!$A$39:$A$782,$A111,СВЦЭМ!$B$39:$B$782,R$83)+'СЕТ СН'!$H$14+СВЦЭМ!$D$10+'СЕТ СН'!$H$5-'СЕТ СН'!$H$24</f>
        <v>2735.7465727999997</v>
      </c>
      <c r="S111" s="36">
        <f>SUMIFS(СВЦЭМ!$D$39:$D$782,СВЦЭМ!$A$39:$A$782,$A111,СВЦЭМ!$B$39:$B$782,S$83)+'СЕТ СН'!$H$14+СВЦЭМ!$D$10+'СЕТ СН'!$H$5-'СЕТ СН'!$H$24</f>
        <v>2694.69810069</v>
      </c>
      <c r="T111" s="36">
        <f>SUMIFS(СВЦЭМ!$D$39:$D$782,СВЦЭМ!$A$39:$A$782,$A111,СВЦЭМ!$B$39:$B$782,T$83)+'СЕТ СН'!$H$14+СВЦЭМ!$D$10+'СЕТ СН'!$H$5-'СЕТ СН'!$H$24</f>
        <v>2635.84862088</v>
      </c>
      <c r="U111" s="36">
        <f>SUMIFS(СВЦЭМ!$D$39:$D$782,СВЦЭМ!$A$39:$A$782,$A111,СВЦЭМ!$B$39:$B$782,U$83)+'СЕТ СН'!$H$14+СВЦЭМ!$D$10+'СЕТ СН'!$H$5-'СЕТ СН'!$H$24</f>
        <v>2642.4303700999999</v>
      </c>
      <c r="V111" s="36">
        <f>SUMIFS(СВЦЭМ!$D$39:$D$782,СВЦЭМ!$A$39:$A$782,$A111,СВЦЭМ!$B$39:$B$782,V$83)+'СЕТ СН'!$H$14+СВЦЭМ!$D$10+'СЕТ СН'!$H$5-'СЕТ СН'!$H$24</f>
        <v>2618.6467900299999</v>
      </c>
      <c r="W111" s="36">
        <f>SUMIFS(СВЦЭМ!$D$39:$D$782,СВЦЭМ!$A$39:$A$782,$A111,СВЦЭМ!$B$39:$B$782,W$83)+'СЕТ СН'!$H$14+СВЦЭМ!$D$10+'СЕТ СН'!$H$5-'СЕТ СН'!$H$24</f>
        <v>2628.2143080000001</v>
      </c>
      <c r="X111" s="36">
        <f>SUMIFS(СВЦЭМ!$D$39:$D$782,СВЦЭМ!$A$39:$A$782,$A111,СВЦЭМ!$B$39:$B$782,X$83)+'СЕТ СН'!$H$14+СВЦЭМ!$D$10+'СЕТ СН'!$H$5-'СЕТ СН'!$H$24</f>
        <v>2640.21012139</v>
      </c>
      <c r="Y111" s="36">
        <f>SUMIFS(СВЦЭМ!$D$39:$D$782,СВЦЭМ!$A$39:$A$782,$A111,СВЦЭМ!$B$39:$B$782,Y$83)+'СЕТ СН'!$H$14+СВЦЭМ!$D$10+'СЕТ СН'!$H$5-'СЕТ СН'!$H$24</f>
        <v>2683.1424825599997</v>
      </c>
    </row>
    <row r="112" spans="1:25" ht="15.75" x14ac:dyDescent="0.2">
      <c r="A112" s="35">
        <f t="shared" si="2"/>
        <v>44376</v>
      </c>
      <c r="B112" s="36">
        <f>SUMIFS(СВЦЭМ!$D$39:$D$782,СВЦЭМ!$A$39:$A$782,$A112,СВЦЭМ!$B$39:$B$782,B$83)+'СЕТ СН'!$H$14+СВЦЭМ!$D$10+'СЕТ СН'!$H$5-'СЕТ СН'!$H$24</f>
        <v>2676.40404872</v>
      </c>
      <c r="C112" s="36">
        <f>SUMIFS(СВЦЭМ!$D$39:$D$782,СВЦЭМ!$A$39:$A$782,$A112,СВЦЭМ!$B$39:$B$782,C$83)+'СЕТ СН'!$H$14+СВЦЭМ!$D$10+'СЕТ СН'!$H$5-'СЕТ СН'!$H$24</f>
        <v>2712.9871442499998</v>
      </c>
      <c r="D112" s="36">
        <f>SUMIFS(СВЦЭМ!$D$39:$D$782,СВЦЭМ!$A$39:$A$782,$A112,СВЦЭМ!$B$39:$B$782,D$83)+'СЕТ СН'!$H$14+СВЦЭМ!$D$10+'СЕТ СН'!$H$5-'СЕТ СН'!$H$24</f>
        <v>2726.1941947300002</v>
      </c>
      <c r="E112" s="36">
        <f>SUMIFS(СВЦЭМ!$D$39:$D$782,СВЦЭМ!$A$39:$A$782,$A112,СВЦЭМ!$B$39:$B$782,E$83)+'СЕТ СН'!$H$14+СВЦЭМ!$D$10+'СЕТ СН'!$H$5-'СЕТ СН'!$H$24</f>
        <v>2743.3609614500001</v>
      </c>
      <c r="F112" s="36">
        <f>SUMIFS(СВЦЭМ!$D$39:$D$782,СВЦЭМ!$A$39:$A$782,$A112,СВЦЭМ!$B$39:$B$782,F$83)+'СЕТ СН'!$H$14+СВЦЭМ!$D$10+'СЕТ СН'!$H$5-'СЕТ СН'!$H$24</f>
        <v>2742.9719493600001</v>
      </c>
      <c r="G112" s="36">
        <f>SUMIFS(СВЦЭМ!$D$39:$D$782,СВЦЭМ!$A$39:$A$782,$A112,СВЦЭМ!$B$39:$B$782,G$83)+'СЕТ СН'!$H$14+СВЦЭМ!$D$10+'СЕТ СН'!$H$5-'СЕТ СН'!$H$24</f>
        <v>2734.5824434799997</v>
      </c>
      <c r="H112" s="36">
        <f>SUMIFS(СВЦЭМ!$D$39:$D$782,СВЦЭМ!$A$39:$A$782,$A112,СВЦЭМ!$B$39:$B$782,H$83)+'СЕТ СН'!$H$14+СВЦЭМ!$D$10+'СЕТ СН'!$H$5-'СЕТ СН'!$H$24</f>
        <v>2726.7880946300002</v>
      </c>
      <c r="I112" s="36">
        <f>SUMIFS(СВЦЭМ!$D$39:$D$782,СВЦЭМ!$A$39:$A$782,$A112,СВЦЭМ!$B$39:$B$782,I$83)+'СЕТ СН'!$H$14+СВЦЭМ!$D$10+'СЕТ СН'!$H$5-'СЕТ СН'!$H$24</f>
        <v>2762.4165098499998</v>
      </c>
      <c r="J112" s="36">
        <f>SUMIFS(СВЦЭМ!$D$39:$D$782,СВЦЭМ!$A$39:$A$782,$A112,СВЦЭМ!$B$39:$B$782,J$83)+'СЕТ СН'!$H$14+СВЦЭМ!$D$10+'СЕТ СН'!$H$5-'СЕТ СН'!$H$24</f>
        <v>2704.0863776599999</v>
      </c>
      <c r="K112" s="36">
        <f>SUMIFS(СВЦЭМ!$D$39:$D$782,СВЦЭМ!$A$39:$A$782,$A112,СВЦЭМ!$B$39:$B$782,K$83)+'СЕТ СН'!$H$14+СВЦЭМ!$D$10+'СЕТ СН'!$H$5-'СЕТ СН'!$H$24</f>
        <v>2667.2454050599999</v>
      </c>
      <c r="L112" s="36">
        <f>SUMIFS(СВЦЭМ!$D$39:$D$782,СВЦЭМ!$A$39:$A$782,$A112,СВЦЭМ!$B$39:$B$782,L$83)+'СЕТ СН'!$H$14+СВЦЭМ!$D$10+'СЕТ СН'!$H$5-'СЕТ СН'!$H$24</f>
        <v>2637.8169857399998</v>
      </c>
      <c r="M112" s="36">
        <f>SUMIFS(СВЦЭМ!$D$39:$D$782,СВЦЭМ!$A$39:$A$782,$A112,СВЦЭМ!$B$39:$B$782,M$83)+'СЕТ СН'!$H$14+СВЦЭМ!$D$10+'СЕТ СН'!$H$5-'СЕТ СН'!$H$24</f>
        <v>2665.2101184399999</v>
      </c>
      <c r="N112" s="36">
        <f>SUMIFS(СВЦЭМ!$D$39:$D$782,СВЦЭМ!$A$39:$A$782,$A112,СВЦЭМ!$B$39:$B$782,N$83)+'СЕТ СН'!$H$14+СВЦЭМ!$D$10+'СЕТ СН'!$H$5-'СЕТ СН'!$H$24</f>
        <v>2736.5541604700002</v>
      </c>
      <c r="O112" s="36">
        <f>SUMIFS(СВЦЭМ!$D$39:$D$782,СВЦЭМ!$A$39:$A$782,$A112,СВЦЭМ!$B$39:$B$782,O$83)+'СЕТ СН'!$H$14+СВЦЭМ!$D$10+'СЕТ СН'!$H$5-'СЕТ СН'!$H$24</f>
        <v>2776.4527555</v>
      </c>
      <c r="P112" s="36">
        <f>SUMIFS(СВЦЭМ!$D$39:$D$782,СВЦЭМ!$A$39:$A$782,$A112,СВЦЭМ!$B$39:$B$782,P$83)+'СЕТ СН'!$H$14+СВЦЭМ!$D$10+'СЕТ СН'!$H$5-'СЕТ СН'!$H$24</f>
        <v>2783.0328246199997</v>
      </c>
      <c r="Q112" s="36">
        <f>SUMIFS(СВЦЭМ!$D$39:$D$782,СВЦЭМ!$A$39:$A$782,$A112,СВЦЭМ!$B$39:$B$782,Q$83)+'СЕТ СН'!$H$14+СВЦЭМ!$D$10+'СЕТ СН'!$H$5-'СЕТ СН'!$H$24</f>
        <v>2774.3629014399999</v>
      </c>
      <c r="R112" s="36">
        <f>SUMIFS(СВЦЭМ!$D$39:$D$782,СВЦЭМ!$A$39:$A$782,$A112,СВЦЭМ!$B$39:$B$782,R$83)+'СЕТ СН'!$H$14+СВЦЭМ!$D$10+'СЕТ СН'!$H$5-'СЕТ СН'!$H$24</f>
        <v>2745.0524859500001</v>
      </c>
      <c r="S112" s="36">
        <f>SUMIFS(СВЦЭМ!$D$39:$D$782,СВЦЭМ!$A$39:$A$782,$A112,СВЦЭМ!$B$39:$B$782,S$83)+'СЕТ СН'!$H$14+СВЦЭМ!$D$10+'СЕТ СН'!$H$5-'СЕТ СН'!$H$24</f>
        <v>2698.75912346</v>
      </c>
      <c r="T112" s="36">
        <f>SUMIFS(СВЦЭМ!$D$39:$D$782,СВЦЭМ!$A$39:$A$782,$A112,СВЦЭМ!$B$39:$B$782,T$83)+'СЕТ СН'!$H$14+СВЦЭМ!$D$10+'СЕТ СН'!$H$5-'СЕТ СН'!$H$24</f>
        <v>2648.3008860800001</v>
      </c>
      <c r="U112" s="36">
        <f>SUMIFS(СВЦЭМ!$D$39:$D$782,СВЦЭМ!$A$39:$A$782,$A112,СВЦЭМ!$B$39:$B$782,U$83)+'СЕТ СН'!$H$14+СВЦЭМ!$D$10+'СЕТ СН'!$H$5-'СЕТ СН'!$H$24</f>
        <v>2645.7838113899998</v>
      </c>
      <c r="V112" s="36">
        <f>SUMIFS(СВЦЭМ!$D$39:$D$782,СВЦЭМ!$A$39:$A$782,$A112,СВЦЭМ!$B$39:$B$782,V$83)+'СЕТ СН'!$H$14+СВЦЭМ!$D$10+'СЕТ СН'!$H$5-'СЕТ СН'!$H$24</f>
        <v>2619.2851811700002</v>
      </c>
      <c r="W112" s="36">
        <f>SUMIFS(СВЦЭМ!$D$39:$D$782,СВЦЭМ!$A$39:$A$782,$A112,СВЦЭМ!$B$39:$B$782,W$83)+'СЕТ СН'!$H$14+СВЦЭМ!$D$10+'СЕТ СН'!$H$5-'СЕТ СН'!$H$24</f>
        <v>2628.8924343099998</v>
      </c>
      <c r="X112" s="36">
        <f>SUMIFS(СВЦЭМ!$D$39:$D$782,СВЦЭМ!$A$39:$A$782,$A112,СВЦЭМ!$B$39:$B$782,X$83)+'СЕТ СН'!$H$14+СВЦЭМ!$D$10+'СЕТ СН'!$H$5-'СЕТ СН'!$H$24</f>
        <v>2642.0459258000001</v>
      </c>
      <c r="Y112" s="36">
        <f>SUMIFS(СВЦЭМ!$D$39:$D$782,СВЦЭМ!$A$39:$A$782,$A112,СВЦЭМ!$B$39:$B$782,Y$83)+'СЕТ СН'!$H$14+СВЦЭМ!$D$10+'СЕТ СН'!$H$5-'СЕТ СН'!$H$24</f>
        <v>2677.5054558800002</v>
      </c>
    </row>
    <row r="113" spans="1:27" ht="15.75" x14ac:dyDescent="0.2">
      <c r="A113" s="35">
        <f t="shared" si="2"/>
        <v>44377</v>
      </c>
      <c r="B113" s="36">
        <f>SUMIFS(СВЦЭМ!$D$39:$D$782,СВЦЭМ!$A$39:$A$782,$A113,СВЦЭМ!$B$39:$B$782,B$83)+'СЕТ СН'!$H$14+СВЦЭМ!$D$10+'СЕТ СН'!$H$5-'СЕТ СН'!$H$24</f>
        <v>2679.7708116399999</v>
      </c>
      <c r="C113" s="36">
        <f>SUMIFS(СВЦЭМ!$D$39:$D$782,СВЦЭМ!$A$39:$A$782,$A113,СВЦЭМ!$B$39:$B$782,C$83)+'СЕТ СН'!$H$14+СВЦЭМ!$D$10+'СЕТ СН'!$H$5-'СЕТ СН'!$H$24</f>
        <v>2773.81218382</v>
      </c>
      <c r="D113" s="36">
        <f>SUMIFS(СВЦЭМ!$D$39:$D$782,СВЦЭМ!$A$39:$A$782,$A113,СВЦЭМ!$B$39:$B$782,D$83)+'СЕТ СН'!$H$14+СВЦЭМ!$D$10+'СЕТ СН'!$H$5-'СЕТ СН'!$H$24</f>
        <v>2849.4943336000001</v>
      </c>
      <c r="E113" s="36">
        <f>SUMIFS(СВЦЭМ!$D$39:$D$782,СВЦЭМ!$A$39:$A$782,$A113,СВЦЭМ!$B$39:$B$782,E$83)+'СЕТ СН'!$H$14+СВЦЭМ!$D$10+'СЕТ СН'!$H$5-'СЕТ СН'!$H$24</f>
        <v>2846.9891223300001</v>
      </c>
      <c r="F113" s="36">
        <f>SUMIFS(СВЦЭМ!$D$39:$D$782,СВЦЭМ!$A$39:$A$782,$A113,СВЦЭМ!$B$39:$B$782,F$83)+'СЕТ СН'!$H$14+СВЦЭМ!$D$10+'СЕТ СН'!$H$5-'СЕТ СН'!$H$24</f>
        <v>2844.8134641500001</v>
      </c>
      <c r="G113" s="36">
        <f>SUMIFS(СВЦЭМ!$D$39:$D$782,СВЦЭМ!$A$39:$A$782,$A113,СВЦЭМ!$B$39:$B$782,G$83)+'СЕТ СН'!$H$14+СВЦЭМ!$D$10+'СЕТ СН'!$H$5-'СЕТ СН'!$H$24</f>
        <v>2845.0753903499999</v>
      </c>
      <c r="H113" s="36">
        <f>SUMIFS(СВЦЭМ!$D$39:$D$782,СВЦЭМ!$A$39:$A$782,$A113,СВЦЭМ!$B$39:$B$782,H$83)+'СЕТ СН'!$H$14+СВЦЭМ!$D$10+'СЕТ СН'!$H$5-'СЕТ СН'!$H$24</f>
        <v>2819.72948245</v>
      </c>
      <c r="I113" s="36">
        <f>SUMIFS(СВЦЭМ!$D$39:$D$782,СВЦЭМ!$A$39:$A$782,$A113,СВЦЭМ!$B$39:$B$782,I$83)+'СЕТ СН'!$H$14+СВЦЭМ!$D$10+'СЕТ СН'!$H$5-'СЕТ СН'!$H$24</f>
        <v>2728.3509227599998</v>
      </c>
      <c r="J113" s="36">
        <f>SUMIFS(СВЦЭМ!$D$39:$D$782,СВЦЭМ!$A$39:$A$782,$A113,СВЦЭМ!$B$39:$B$782,J$83)+'СЕТ СН'!$H$14+СВЦЭМ!$D$10+'СЕТ СН'!$H$5-'СЕТ СН'!$H$24</f>
        <v>2655.7218592700001</v>
      </c>
      <c r="K113" s="36">
        <f>SUMIFS(СВЦЭМ!$D$39:$D$782,СВЦЭМ!$A$39:$A$782,$A113,СВЦЭМ!$B$39:$B$782,K$83)+'СЕТ СН'!$H$14+СВЦЭМ!$D$10+'СЕТ СН'!$H$5-'СЕТ СН'!$H$24</f>
        <v>2613.14412262</v>
      </c>
      <c r="L113" s="36">
        <f>SUMIFS(СВЦЭМ!$D$39:$D$782,СВЦЭМ!$A$39:$A$782,$A113,СВЦЭМ!$B$39:$B$782,L$83)+'СЕТ СН'!$H$14+СВЦЭМ!$D$10+'СЕТ СН'!$H$5-'СЕТ СН'!$H$24</f>
        <v>2591.9093293400001</v>
      </c>
      <c r="M113" s="36">
        <f>SUMIFS(СВЦЭМ!$D$39:$D$782,СВЦЭМ!$A$39:$A$782,$A113,СВЦЭМ!$B$39:$B$782,M$83)+'СЕТ СН'!$H$14+СВЦЭМ!$D$10+'СЕТ СН'!$H$5-'СЕТ СН'!$H$24</f>
        <v>2622.6026285899998</v>
      </c>
      <c r="N113" s="36">
        <f>SUMIFS(СВЦЭМ!$D$39:$D$782,СВЦЭМ!$A$39:$A$782,$A113,СВЦЭМ!$B$39:$B$782,N$83)+'СЕТ СН'!$H$14+СВЦЭМ!$D$10+'СЕТ СН'!$H$5-'СЕТ СН'!$H$24</f>
        <v>2681.6953196700001</v>
      </c>
      <c r="O113" s="36">
        <f>SUMIFS(СВЦЭМ!$D$39:$D$782,СВЦЭМ!$A$39:$A$782,$A113,СВЦЭМ!$B$39:$B$782,O$83)+'СЕТ СН'!$H$14+СВЦЭМ!$D$10+'СЕТ СН'!$H$5-'СЕТ СН'!$H$24</f>
        <v>2725.8288861400001</v>
      </c>
      <c r="P113" s="36">
        <f>SUMIFS(СВЦЭМ!$D$39:$D$782,СВЦЭМ!$A$39:$A$782,$A113,СВЦЭМ!$B$39:$B$782,P$83)+'СЕТ СН'!$H$14+СВЦЭМ!$D$10+'СЕТ СН'!$H$5-'СЕТ СН'!$H$24</f>
        <v>2747.8170906999999</v>
      </c>
      <c r="Q113" s="36">
        <f>SUMIFS(СВЦЭМ!$D$39:$D$782,СВЦЭМ!$A$39:$A$782,$A113,СВЦЭМ!$B$39:$B$782,Q$83)+'СЕТ СН'!$H$14+СВЦЭМ!$D$10+'СЕТ СН'!$H$5-'СЕТ СН'!$H$24</f>
        <v>2732.1598849699999</v>
      </c>
      <c r="R113" s="36">
        <f>SUMIFS(СВЦЭМ!$D$39:$D$782,СВЦЭМ!$A$39:$A$782,$A113,СВЦЭМ!$B$39:$B$782,R$83)+'СЕТ СН'!$H$14+СВЦЭМ!$D$10+'СЕТ СН'!$H$5-'СЕТ СН'!$H$24</f>
        <v>2690.8941225099998</v>
      </c>
      <c r="S113" s="36">
        <f>SUMIFS(СВЦЭМ!$D$39:$D$782,СВЦЭМ!$A$39:$A$782,$A113,СВЦЭМ!$B$39:$B$782,S$83)+'СЕТ СН'!$H$14+СВЦЭМ!$D$10+'СЕТ СН'!$H$5-'СЕТ СН'!$H$24</f>
        <v>2637.3862183199999</v>
      </c>
      <c r="T113" s="36">
        <f>SUMIFS(СВЦЭМ!$D$39:$D$782,СВЦЭМ!$A$39:$A$782,$A113,СВЦЭМ!$B$39:$B$782,T$83)+'СЕТ СН'!$H$14+СВЦЭМ!$D$10+'СЕТ СН'!$H$5-'СЕТ СН'!$H$24</f>
        <v>2603.0712218600002</v>
      </c>
      <c r="U113" s="36">
        <f>SUMIFS(СВЦЭМ!$D$39:$D$782,СВЦЭМ!$A$39:$A$782,$A113,СВЦЭМ!$B$39:$B$782,U$83)+'СЕТ СН'!$H$14+СВЦЭМ!$D$10+'СЕТ СН'!$H$5-'СЕТ СН'!$H$24</f>
        <v>2604.9552290800002</v>
      </c>
      <c r="V113" s="36">
        <f>SUMIFS(СВЦЭМ!$D$39:$D$782,СВЦЭМ!$A$39:$A$782,$A113,СВЦЭМ!$B$39:$B$782,V$83)+'СЕТ СН'!$H$14+СВЦЭМ!$D$10+'СЕТ СН'!$H$5-'СЕТ СН'!$H$24</f>
        <v>2589.4421001800001</v>
      </c>
      <c r="W113" s="36">
        <f>SUMIFS(СВЦЭМ!$D$39:$D$782,СВЦЭМ!$A$39:$A$782,$A113,СВЦЭМ!$B$39:$B$782,W$83)+'СЕТ СН'!$H$14+СВЦЭМ!$D$10+'СЕТ СН'!$H$5-'СЕТ СН'!$H$24</f>
        <v>2590.72560991</v>
      </c>
      <c r="X113" s="36">
        <f>SUMIFS(СВЦЭМ!$D$39:$D$782,СВЦЭМ!$A$39:$A$782,$A113,СВЦЭМ!$B$39:$B$782,X$83)+'СЕТ СН'!$H$14+СВЦЭМ!$D$10+'СЕТ СН'!$H$5-'СЕТ СН'!$H$24</f>
        <v>2599.58630305</v>
      </c>
      <c r="Y113" s="36">
        <f>SUMIFS(СВЦЭМ!$D$39:$D$782,СВЦЭМ!$A$39:$A$782,$A113,СВЦЭМ!$B$39:$B$782,Y$83)+'СЕТ СН'!$H$14+СВЦЭМ!$D$10+'СЕТ СН'!$H$5-'СЕТ СН'!$H$24</f>
        <v>2605.87715506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СН'!$I$14+СВЦЭМ!$D$10+'СЕТ СН'!$I$5-'СЕТ СН'!$I$24</f>
        <v>2943.0211210000002</v>
      </c>
      <c r="C120" s="36">
        <f>SUMIFS(СВЦЭМ!$D$39:$D$782,СВЦЭМ!$A$39:$A$782,$A120,СВЦЭМ!$B$39:$B$782,C$119)+'СЕТ СН'!$I$14+СВЦЭМ!$D$10+'СЕТ СН'!$I$5-'СЕТ СН'!$I$24</f>
        <v>3004.2015647799999</v>
      </c>
      <c r="D120" s="36">
        <f>SUMIFS(СВЦЭМ!$D$39:$D$782,СВЦЭМ!$A$39:$A$782,$A120,СВЦЭМ!$B$39:$B$782,D$119)+'СЕТ СН'!$I$14+СВЦЭМ!$D$10+'СЕТ СН'!$I$5-'СЕТ СН'!$I$24</f>
        <v>3026.2433815499999</v>
      </c>
      <c r="E120" s="36">
        <f>SUMIFS(СВЦЭМ!$D$39:$D$782,СВЦЭМ!$A$39:$A$782,$A120,СВЦЭМ!$B$39:$B$782,E$119)+'СЕТ СН'!$I$14+СВЦЭМ!$D$10+'СЕТ СН'!$I$5-'СЕТ СН'!$I$24</f>
        <v>3034.9618416000003</v>
      </c>
      <c r="F120" s="36">
        <f>SUMIFS(СВЦЭМ!$D$39:$D$782,СВЦЭМ!$A$39:$A$782,$A120,СВЦЭМ!$B$39:$B$782,F$119)+'СЕТ СН'!$I$14+СВЦЭМ!$D$10+'СЕТ СН'!$I$5-'СЕТ СН'!$I$24</f>
        <v>3037.4898157900002</v>
      </c>
      <c r="G120" s="36">
        <f>SUMIFS(СВЦЭМ!$D$39:$D$782,СВЦЭМ!$A$39:$A$782,$A120,СВЦЭМ!$B$39:$B$782,G$119)+'СЕТ СН'!$I$14+СВЦЭМ!$D$10+'СЕТ СН'!$I$5-'СЕТ СН'!$I$24</f>
        <v>3019.2675912000004</v>
      </c>
      <c r="H120" s="36">
        <f>SUMIFS(СВЦЭМ!$D$39:$D$782,СВЦЭМ!$A$39:$A$782,$A120,СВЦЭМ!$B$39:$B$782,H$119)+'СЕТ СН'!$I$14+СВЦЭМ!$D$10+'СЕТ СН'!$I$5-'СЕТ СН'!$I$24</f>
        <v>2978.5053844700001</v>
      </c>
      <c r="I120" s="36">
        <f>SUMIFS(СВЦЭМ!$D$39:$D$782,СВЦЭМ!$A$39:$A$782,$A120,СВЦЭМ!$B$39:$B$782,I$119)+'СЕТ СН'!$I$14+СВЦЭМ!$D$10+'СЕТ СН'!$I$5-'СЕТ СН'!$I$24</f>
        <v>2887.3303192399999</v>
      </c>
      <c r="J120" s="36">
        <f>SUMIFS(СВЦЭМ!$D$39:$D$782,СВЦЭМ!$A$39:$A$782,$A120,СВЦЭМ!$B$39:$B$782,J$119)+'СЕТ СН'!$I$14+СВЦЭМ!$D$10+'СЕТ СН'!$I$5-'СЕТ СН'!$I$24</f>
        <v>2842.34605044</v>
      </c>
      <c r="K120" s="36">
        <f>SUMIFS(СВЦЭМ!$D$39:$D$782,СВЦЭМ!$A$39:$A$782,$A120,СВЦЭМ!$B$39:$B$782,K$119)+'СЕТ СН'!$I$14+СВЦЭМ!$D$10+'СЕТ СН'!$I$5-'СЕТ СН'!$I$24</f>
        <v>2942.6988901000004</v>
      </c>
      <c r="L120" s="36">
        <f>SUMIFS(СВЦЭМ!$D$39:$D$782,СВЦЭМ!$A$39:$A$782,$A120,СВЦЭМ!$B$39:$B$782,L$119)+'СЕТ СН'!$I$14+СВЦЭМ!$D$10+'СЕТ СН'!$I$5-'СЕТ СН'!$I$24</f>
        <v>2924.8995792200003</v>
      </c>
      <c r="M120" s="36">
        <f>SUMIFS(СВЦЭМ!$D$39:$D$782,СВЦЭМ!$A$39:$A$782,$A120,СВЦЭМ!$B$39:$B$782,M$119)+'СЕТ СН'!$I$14+СВЦЭМ!$D$10+'СЕТ СН'!$I$5-'СЕТ СН'!$I$24</f>
        <v>2912.7408135200003</v>
      </c>
      <c r="N120" s="36">
        <f>SUMIFS(СВЦЭМ!$D$39:$D$782,СВЦЭМ!$A$39:$A$782,$A120,СВЦЭМ!$B$39:$B$782,N$119)+'СЕТ СН'!$I$14+СВЦЭМ!$D$10+'СЕТ СН'!$I$5-'СЕТ СН'!$I$24</f>
        <v>2922.9758977500001</v>
      </c>
      <c r="O120" s="36">
        <f>SUMIFS(СВЦЭМ!$D$39:$D$782,СВЦЭМ!$A$39:$A$782,$A120,СВЦЭМ!$B$39:$B$782,O$119)+'СЕТ СН'!$I$14+СВЦЭМ!$D$10+'СЕТ СН'!$I$5-'СЕТ СН'!$I$24</f>
        <v>2964.1524673700001</v>
      </c>
      <c r="P120" s="36">
        <f>SUMIFS(СВЦЭМ!$D$39:$D$782,СВЦЭМ!$A$39:$A$782,$A120,СВЦЭМ!$B$39:$B$782,P$119)+'СЕТ СН'!$I$14+СВЦЭМ!$D$10+'СЕТ СН'!$I$5-'СЕТ СН'!$I$24</f>
        <v>2974.9780133000004</v>
      </c>
      <c r="Q120" s="36">
        <f>SUMIFS(СВЦЭМ!$D$39:$D$782,СВЦЭМ!$A$39:$A$782,$A120,СВЦЭМ!$B$39:$B$782,Q$119)+'СЕТ СН'!$I$14+СВЦЭМ!$D$10+'СЕТ СН'!$I$5-'СЕТ СН'!$I$24</f>
        <v>2973.5953937000004</v>
      </c>
      <c r="R120" s="36">
        <f>SUMIFS(СВЦЭМ!$D$39:$D$782,СВЦЭМ!$A$39:$A$782,$A120,СВЦЭМ!$B$39:$B$782,R$119)+'СЕТ СН'!$I$14+СВЦЭМ!$D$10+'СЕТ СН'!$I$5-'СЕТ СН'!$I$24</f>
        <v>2927.4877955900001</v>
      </c>
      <c r="S120" s="36">
        <f>SUMIFS(СВЦЭМ!$D$39:$D$782,СВЦЭМ!$A$39:$A$782,$A120,СВЦЭМ!$B$39:$B$782,S$119)+'СЕТ СН'!$I$14+СВЦЭМ!$D$10+'СЕТ СН'!$I$5-'СЕТ СН'!$I$24</f>
        <v>2931.2931035600004</v>
      </c>
      <c r="T120" s="36">
        <f>SUMIFS(СВЦЭМ!$D$39:$D$782,СВЦЭМ!$A$39:$A$782,$A120,СВЦЭМ!$B$39:$B$782,T$119)+'СЕТ СН'!$I$14+СВЦЭМ!$D$10+'СЕТ СН'!$I$5-'СЕТ СН'!$I$24</f>
        <v>2943.6215921900002</v>
      </c>
      <c r="U120" s="36">
        <f>SUMIFS(СВЦЭМ!$D$39:$D$782,СВЦЭМ!$A$39:$A$782,$A120,СВЦЭМ!$B$39:$B$782,U$119)+'СЕТ СН'!$I$14+СВЦЭМ!$D$10+'СЕТ СН'!$I$5-'СЕТ СН'!$I$24</f>
        <v>2934.5441086400001</v>
      </c>
      <c r="V120" s="36">
        <f>SUMIFS(СВЦЭМ!$D$39:$D$782,СВЦЭМ!$A$39:$A$782,$A120,СВЦЭМ!$B$39:$B$782,V$119)+'СЕТ СН'!$I$14+СВЦЭМ!$D$10+'СЕТ СН'!$I$5-'СЕТ СН'!$I$24</f>
        <v>2943.0490870500003</v>
      </c>
      <c r="W120" s="36">
        <f>SUMIFS(СВЦЭМ!$D$39:$D$782,СВЦЭМ!$A$39:$A$782,$A120,СВЦЭМ!$B$39:$B$782,W$119)+'СЕТ СН'!$I$14+СВЦЭМ!$D$10+'СЕТ СН'!$I$5-'СЕТ СН'!$I$24</f>
        <v>2959.5498900100001</v>
      </c>
      <c r="X120" s="36">
        <f>SUMIFS(СВЦЭМ!$D$39:$D$782,СВЦЭМ!$A$39:$A$782,$A120,СВЦЭМ!$B$39:$B$782,X$119)+'СЕТ СН'!$I$14+СВЦЭМ!$D$10+'СЕТ СН'!$I$5-'СЕТ СН'!$I$24</f>
        <v>2960.34111162</v>
      </c>
      <c r="Y120" s="36">
        <f>SUMIFS(СВЦЭМ!$D$39:$D$782,СВЦЭМ!$A$39:$A$782,$A120,СВЦЭМ!$B$39:$B$782,Y$119)+'СЕТ СН'!$I$14+СВЦЭМ!$D$10+'СЕТ СН'!$I$5-'СЕТ СН'!$I$24</f>
        <v>2913.5470383800002</v>
      </c>
      <c r="AA120" s="45"/>
    </row>
    <row r="121" spans="1:27" ht="15.75" x14ac:dyDescent="0.2">
      <c r="A121" s="35">
        <f>A120+1</f>
        <v>44349</v>
      </c>
      <c r="B121" s="36">
        <f>SUMIFS(СВЦЭМ!$D$39:$D$782,СВЦЭМ!$A$39:$A$782,$A121,СВЦЭМ!$B$39:$B$782,B$119)+'СЕТ СН'!$I$14+СВЦЭМ!$D$10+'СЕТ СН'!$I$5-'СЕТ СН'!$I$24</f>
        <v>2885.88228867</v>
      </c>
      <c r="C121" s="36">
        <f>SUMIFS(СВЦЭМ!$D$39:$D$782,СВЦЭМ!$A$39:$A$782,$A121,СВЦЭМ!$B$39:$B$782,C$119)+'СЕТ СН'!$I$14+СВЦЭМ!$D$10+'СЕТ СН'!$I$5-'СЕТ СН'!$I$24</f>
        <v>2944.25246457</v>
      </c>
      <c r="D121" s="36">
        <f>SUMIFS(СВЦЭМ!$D$39:$D$782,СВЦЭМ!$A$39:$A$782,$A121,СВЦЭМ!$B$39:$B$782,D$119)+'СЕТ СН'!$I$14+СВЦЭМ!$D$10+'СЕТ СН'!$I$5-'СЕТ СН'!$I$24</f>
        <v>3015.9087144</v>
      </c>
      <c r="E121" s="36">
        <f>SUMIFS(СВЦЭМ!$D$39:$D$782,СВЦЭМ!$A$39:$A$782,$A121,СВЦЭМ!$B$39:$B$782,E$119)+'СЕТ СН'!$I$14+СВЦЭМ!$D$10+'СЕТ СН'!$I$5-'СЕТ СН'!$I$24</f>
        <v>3021.9226751599999</v>
      </c>
      <c r="F121" s="36">
        <f>SUMIFS(СВЦЭМ!$D$39:$D$782,СВЦЭМ!$A$39:$A$782,$A121,СВЦЭМ!$B$39:$B$782,F$119)+'СЕТ СН'!$I$14+СВЦЭМ!$D$10+'СЕТ СН'!$I$5-'СЕТ СН'!$I$24</f>
        <v>3029.8792008700002</v>
      </c>
      <c r="G121" s="36">
        <f>SUMIFS(СВЦЭМ!$D$39:$D$782,СВЦЭМ!$A$39:$A$782,$A121,СВЦЭМ!$B$39:$B$782,G$119)+'СЕТ СН'!$I$14+СВЦЭМ!$D$10+'СЕТ СН'!$I$5-'СЕТ СН'!$I$24</f>
        <v>3009.7309381600003</v>
      </c>
      <c r="H121" s="36">
        <f>SUMIFS(СВЦЭМ!$D$39:$D$782,СВЦЭМ!$A$39:$A$782,$A121,СВЦЭМ!$B$39:$B$782,H$119)+'СЕТ СН'!$I$14+СВЦЭМ!$D$10+'СЕТ СН'!$I$5-'СЕТ СН'!$I$24</f>
        <v>2983.3784250600002</v>
      </c>
      <c r="I121" s="36">
        <f>SUMIFS(СВЦЭМ!$D$39:$D$782,СВЦЭМ!$A$39:$A$782,$A121,СВЦЭМ!$B$39:$B$782,I$119)+'СЕТ СН'!$I$14+СВЦЭМ!$D$10+'СЕТ СН'!$I$5-'СЕТ СН'!$I$24</f>
        <v>2919.2083209500001</v>
      </c>
      <c r="J121" s="36">
        <f>SUMIFS(СВЦЭМ!$D$39:$D$782,СВЦЭМ!$A$39:$A$782,$A121,СВЦЭМ!$B$39:$B$782,J$119)+'СЕТ СН'!$I$14+СВЦЭМ!$D$10+'СЕТ СН'!$I$5-'СЕТ СН'!$I$24</f>
        <v>2884.7209878000003</v>
      </c>
      <c r="K121" s="36">
        <f>SUMIFS(СВЦЭМ!$D$39:$D$782,СВЦЭМ!$A$39:$A$782,$A121,СВЦЭМ!$B$39:$B$782,K$119)+'СЕТ СН'!$I$14+СВЦЭМ!$D$10+'СЕТ СН'!$I$5-'СЕТ СН'!$I$24</f>
        <v>2905.7232486900002</v>
      </c>
      <c r="L121" s="36">
        <f>SUMIFS(СВЦЭМ!$D$39:$D$782,СВЦЭМ!$A$39:$A$782,$A121,СВЦЭМ!$B$39:$B$782,L$119)+'СЕТ СН'!$I$14+СВЦЭМ!$D$10+'СЕТ СН'!$I$5-'СЕТ СН'!$I$24</f>
        <v>2903.1926499900001</v>
      </c>
      <c r="M121" s="36">
        <f>SUMIFS(СВЦЭМ!$D$39:$D$782,СВЦЭМ!$A$39:$A$782,$A121,СВЦЭМ!$B$39:$B$782,M$119)+'СЕТ СН'!$I$14+СВЦЭМ!$D$10+'СЕТ СН'!$I$5-'СЕТ СН'!$I$24</f>
        <v>2907.0148374200003</v>
      </c>
      <c r="N121" s="36">
        <f>SUMIFS(СВЦЭМ!$D$39:$D$782,СВЦЭМ!$A$39:$A$782,$A121,СВЦЭМ!$B$39:$B$782,N$119)+'СЕТ СН'!$I$14+СВЦЭМ!$D$10+'СЕТ СН'!$I$5-'СЕТ СН'!$I$24</f>
        <v>2960.1034624200001</v>
      </c>
      <c r="O121" s="36">
        <f>SUMIFS(СВЦЭМ!$D$39:$D$782,СВЦЭМ!$A$39:$A$782,$A121,СВЦЭМ!$B$39:$B$782,O$119)+'СЕТ СН'!$I$14+СВЦЭМ!$D$10+'СЕТ СН'!$I$5-'СЕТ СН'!$I$24</f>
        <v>2999.5366136500002</v>
      </c>
      <c r="P121" s="36">
        <f>SUMIFS(СВЦЭМ!$D$39:$D$782,СВЦЭМ!$A$39:$A$782,$A121,СВЦЭМ!$B$39:$B$782,P$119)+'СЕТ СН'!$I$14+СВЦЭМ!$D$10+'СЕТ СН'!$I$5-'СЕТ СН'!$I$24</f>
        <v>3005.75247777</v>
      </c>
      <c r="Q121" s="36">
        <f>SUMIFS(СВЦЭМ!$D$39:$D$782,СВЦЭМ!$A$39:$A$782,$A121,СВЦЭМ!$B$39:$B$782,Q$119)+'СЕТ СН'!$I$14+СВЦЭМ!$D$10+'СЕТ СН'!$I$5-'СЕТ СН'!$I$24</f>
        <v>3007.3932736500001</v>
      </c>
      <c r="R121" s="36">
        <f>SUMIFS(СВЦЭМ!$D$39:$D$782,СВЦЭМ!$A$39:$A$782,$A121,СВЦЭМ!$B$39:$B$782,R$119)+'СЕТ СН'!$I$14+СВЦЭМ!$D$10+'СЕТ СН'!$I$5-'СЕТ СН'!$I$24</f>
        <v>2968.2628835</v>
      </c>
      <c r="S121" s="36">
        <f>SUMIFS(СВЦЭМ!$D$39:$D$782,СВЦЭМ!$A$39:$A$782,$A121,СВЦЭМ!$B$39:$B$782,S$119)+'СЕТ СН'!$I$14+СВЦЭМ!$D$10+'СЕТ СН'!$I$5-'СЕТ СН'!$I$24</f>
        <v>2965.15535933</v>
      </c>
      <c r="T121" s="36">
        <f>SUMIFS(СВЦЭМ!$D$39:$D$782,СВЦЭМ!$A$39:$A$782,$A121,СВЦЭМ!$B$39:$B$782,T$119)+'СЕТ СН'!$I$14+СВЦЭМ!$D$10+'СЕТ СН'!$I$5-'СЕТ СН'!$I$24</f>
        <v>2943.7120248600004</v>
      </c>
      <c r="U121" s="36">
        <f>SUMIFS(СВЦЭМ!$D$39:$D$782,СВЦЭМ!$A$39:$A$782,$A121,СВЦЭМ!$B$39:$B$782,U$119)+'СЕТ СН'!$I$14+СВЦЭМ!$D$10+'СЕТ СН'!$I$5-'СЕТ СН'!$I$24</f>
        <v>2911.2719737400002</v>
      </c>
      <c r="V121" s="36">
        <f>SUMIFS(СВЦЭМ!$D$39:$D$782,СВЦЭМ!$A$39:$A$782,$A121,СВЦЭМ!$B$39:$B$782,V$119)+'СЕТ СН'!$I$14+СВЦЭМ!$D$10+'СЕТ СН'!$I$5-'СЕТ СН'!$I$24</f>
        <v>2899.2972022200001</v>
      </c>
      <c r="W121" s="36">
        <f>SUMIFS(СВЦЭМ!$D$39:$D$782,СВЦЭМ!$A$39:$A$782,$A121,СВЦЭМ!$B$39:$B$782,W$119)+'СЕТ СН'!$I$14+СВЦЭМ!$D$10+'СЕТ СН'!$I$5-'СЕТ СН'!$I$24</f>
        <v>2910.3877822700001</v>
      </c>
      <c r="X121" s="36">
        <f>SUMIFS(СВЦЭМ!$D$39:$D$782,СВЦЭМ!$A$39:$A$782,$A121,СВЦЭМ!$B$39:$B$782,X$119)+'СЕТ СН'!$I$14+СВЦЭМ!$D$10+'СЕТ СН'!$I$5-'СЕТ СН'!$I$24</f>
        <v>2976.3621720600004</v>
      </c>
      <c r="Y121" s="36">
        <f>SUMIFS(СВЦЭМ!$D$39:$D$782,СВЦЭМ!$A$39:$A$782,$A121,СВЦЭМ!$B$39:$B$782,Y$119)+'СЕТ СН'!$I$14+СВЦЭМ!$D$10+'СЕТ СН'!$I$5-'СЕТ СН'!$I$24</f>
        <v>2934.5555572900003</v>
      </c>
    </row>
    <row r="122" spans="1:27" ht="15.75" x14ac:dyDescent="0.2">
      <c r="A122" s="35">
        <f t="shared" ref="A122:A149" si="3">A121+1</f>
        <v>44350</v>
      </c>
      <c r="B122" s="36">
        <f>SUMIFS(СВЦЭМ!$D$39:$D$782,СВЦЭМ!$A$39:$A$782,$A122,СВЦЭМ!$B$39:$B$782,B$119)+'СЕТ СН'!$I$14+СВЦЭМ!$D$10+'СЕТ СН'!$I$5-'СЕТ СН'!$I$24</f>
        <v>2859.4510517200001</v>
      </c>
      <c r="C122" s="36">
        <f>SUMIFS(СВЦЭМ!$D$39:$D$782,СВЦЭМ!$A$39:$A$782,$A122,СВЦЭМ!$B$39:$B$782,C$119)+'СЕТ СН'!$I$14+СВЦЭМ!$D$10+'СЕТ СН'!$I$5-'СЕТ СН'!$I$24</f>
        <v>2925.6662645400002</v>
      </c>
      <c r="D122" s="36">
        <f>SUMIFS(СВЦЭМ!$D$39:$D$782,СВЦЭМ!$A$39:$A$782,$A122,СВЦЭМ!$B$39:$B$782,D$119)+'СЕТ СН'!$I$14+СВЦЭМ!$D$10+'СЕТ СН'!$I$5-'СЕТ СН'!$I$24</f>
        <v>2995.9021617100002</v>
      </c>
      <c r="E122" s="36">
        <f>SUMIFS(СВЦЭМ!$D$39:$D$782,СВЦЭМ!$A$39:$A$782,$A122,СВЦЭМ!$B$39:$B$782,E$119)+'СЕТ СН'!$I$14+СВЦЭМ!$D$10+'СЕТ СН'!$I$5-'СЕТ СН'!$I$24</f>
        <v>3012.0647489600001</v>
      </c>
      <c r="F122" s="36">
        <f>SUMIFS(СВЦЭМ!$D$39:$D$782,СВЦЭМ!$A$39:$A$782,$A122,СВЦЭМ!$B$39:$B$782,F$119)+'СЕТ СН'!$I$14+СВЦЭМ!$D$10+'СЕТ СН'!$I$5-'СЕТ СН'!$I$24</f>
        <v>3018.3460025200002</v>
      </c>
      <c r="G122" s="36">
        <f>SUMIFS(СВЦЭМ!$D$39:$D$782,СВЦЭМ!$A$39:$A$782,$A122,СВЦЭМ!$B$39:$B$782,G$119)+'СЕТ СН'!$I$14+СВЦЭМ!$D$10+'СЕТ СН'!$I$5-'СЕТ СН'!$I$24</f>
        <v>2998.8336708900001</v>
      </c>
      <c r="H122" s="36">
        <f>SUMIFS(СВЦЭМ!$D$39:$D$782,СВЦЭМ!$A$39:$A$782,$A122,СВЦЭМ!$B$39:$B$782,H$119)+'СЕТ СН'!$I$14+СВЦЭМ!$D$10+'СЕТ СН'!$I$5-'СЕТ СН'!$I$24</f>
        <v>2958.59144208</v>
      </c>
      <c r="I122" s="36">
        <f>SUMIFS(СВЦЭМ!$D$39:$D$782,СВЦЭМ!$A$39:$A$782,$A122,СВЦЭМ!$B$39:$B$782,I$119)+'СЕТ СН'!$I$14+СВЦЭМ!$D$10+'СЕТ СН'!$I$5-'СЕТ СН'!$I$24</f>
        <v>2936.7503459500003</v>
      </c>
      <c r="J122" s="36">
        <f>SUMIFS(СВЦЭМ!$D$39:$D$782,СВЦЭМ!$A$39:$A$782,$A122,СВЦЭМ!$B$39:$B$782,J$119)+'СЕТ СН'!$I$14+СВЦЭМ!$D$10+'СЕТ СН'!$I$5-'СЕТ СН'!$I$24</f>
        <v>2975.9189734900001</v>
      </c>
      <c r="K122" s="36">
        <f>SUMIFS(СВЦЭМ!$D$39:$D$782,СВЦЭМ!$A$39:$A$782,$A122,СВЦЭМ!$B$39:$B$782,K$119)+'СЕТ СН'!$I$14+СВЦЭМ!$D$10+'СЕТ СН'!$I$5-'СЕТ СН'!$I$24</f>
        <v>2998.17506159</v>
      </c>
      <c r="L122" s="36">
        <f>SUMIFS(СВЦЭМ!$D$39:$D$782,СВЦЭМ!$A$39:$A$782,$A122,СВЦЭМ!$B$39:$B$782,L$119)+'СЕТ СН'!$I$14+СВЦЭМ!$D$10+'СЕТ СН'!$I$5-'СЕТ СН'!$I$24</f>
        <v>3005.5814619800003</v>
      </c>
      <c r="M122" s="36">
        <f>SUMIFS(СВЦЭМ!$D$39:$D$782,СВЦЭМ!$A$39:$A$782,$A122,СВЦЭМ!$B$39:$B$782,M$119)+'СЕТ СН'!$I$14+СВЦЭМ!$D$10+'СЕТ СН'!$I$5-'СЕТ СН'!$I$24</f>
        <v>2989.8025412100001</v>
      </c>
      <c r="N122" s="36">
        <f>SUMIFS(СВЦЭМ!$D$39:$D$782,СВЦЭМ!$A$39:$A$782,$A122,СВЦЭМ!$B$39:$B$782,N$119)+'СЕТ СН'!$I$14+СВЦЭМ!$D$10+'СЕТ СН'!$I$5-'СЕТ СН'!$I$24</f>
        <v>2979.5835093200003</v>
      </c>
      <c r="O122" s="36">
        <f>SUMIFS(СВЦЭМ!$D$39:$D$782,СВЦЭМ!$A$39:$A$782,$A122,СВЦЭМ!$B$39:$B$782,O$119)+'СЕТ СН'!$I$14+СВЦЭМ!$D$10+'СЕТ СН'!$I$5-'СЕТ СН'!$I$24</f>
        <v>3004.2321370100003</v>
      </c>
      <c r="P122" s="36">
        <f>SUMIFS(СВЦЭМ!$D$39:$D$782,СВЦЭМ!$A$39:$A$782,$A122,СВЦЭМ!$B$39:$B$782,P$119)+'СЕТ СН'!$I$14+СВЦЭМ!$D$10+'СЕТ СН'!$I$5-'СЕТ СН'!$I$24</f>
        <v>3014.7720378000004</v>
      </c>
      <c r="Q122" s="36">
        <f>SUMIFS(СВЦЭМ!$D$39:$D$782,СВЦЭМ!$A$39:$A$782,$A122,СВЦЭМ!$B$39:$B$782,Q$119)+'СЕТ СН'!$I$14+СВЦЭМ!$D$10+'СЕТ СН'!$I$5-'СЕТ СН'!$I$24</f>
        <v>3008.79241675</v>
      </c>
      <c r="R122" s="36">
        <f>SUMIFS(СВЦЭМ!$D$39:$D$782,СВЦЭМ!$A$39:$A$782,$A122,СВЦЭМ!$B$39:$B$782,R$119)+'СЕТ СН'!$I$14+СВЦЭМ!$D$10+'СЕТ СН'!$I$5-'СЕТ СН'!$I$24</f>
        <v>2975.0150458100002</v>
      </c>
      <c r="S122" s="36">
        <f>SUMIFS(СВЦЭМ!$D$39:$D$782,СВЦЭМ!$A$39:$A$782,$A122,СВЦЭМ!$B$39:$B$782,S$119)+'СЕТ СН'!$I$14+СВЦЭМ!$D$10+'СЕТ СН'!$I$5-'СЕТ СН'!$I$24</f>
        <v>2997.6153005700003</v>
      </c>
      <c r="T122" s="36">
        <f>SUMIFS(СВЦЭМ!$D$39:$D$782,СВЦЭМ!$A$39:$A$782,$A122,СВЦЭМ!$B$39:$B$782,T$119)+'СЕТ СН'!$I$14+СВЦЭМ!$D$10+'СЕТ СН'!$I$5-'СЕТ СН'!$I$24</f>
        <v>2970.5781397200003</v>
      </c>
      <c r="U122" s="36">
        <f>SUMIFS(СВЦЭМ!$D$39:$D$782,СВЦЭМ!$A$39:$A$782,$A122,СВЦЭМ!$B$39:$B$782,U$119)+'СЕТ СН'!$I$14+СВЦЭМ!$D$10+'СЕТ СН'!$I$5-'СЕТ СН'!$I$24</f>
        <v>2931.9884708700001</v>
      </c>
      <c r="V122" s="36">
        <f>SUMIFS(СВЦЭМ!$D$39:$D$782,СВЦЭМ!$A$39:$A$782,$A122,СВЦЭМ!$B$39:$B$782,V$119)+'СЕТ СН'!$I$14+СВЦЭМ!$D$10+'СЕТ СН'!$I$5-'СЕТ СН'!$I$24</f>
        <v>2946.1512113400004</v>
      </c>
      <c r="W122" s="36">
        <f>SUMIFS(СВЦЭМ!$D$39:$D$782,СВЦЭМ!$A$39:$A$782,$A122,СВЦЭМ!$B$39:$B$782,W$119)+'СЕТ СН'!$I$14+СВЦЭМ!$D$10+'СЕТ СН'!$I$5-'СЕТ СН'!$I$24</f>
        <v>2956.4193445400001</v>
      </c>
      <c r="X122" s="36">
        <f>SUMIFS(СВЦЭМ!$D$39:$D$782,СВЦЭМ!$A$39:$A$782,$A122,СВЦЭМ!$B$39:$B$782,X$119)+'СЕТ СН'!$I$14+СВЦЭМ!$D$10+'СЕТ СН'!$I$5-'СЕТ СН'!$I$24</f>
        <v>2937.9819287999999</v>
      </c>
      <c r="Y122" s="36">
        <f>SUMIFS(СВЦЭМ!$D$39:$D$782,СВЦЭМ!$A$39:$A$782,$A122,СВЦЭМ!$B$39:$B$782,Y$119)+'СЕТ СН'!$I$14+СВЦЭМ!$D$10+'СЕТ СН'!$I$5-'СЕТ СН'!$I$24</f>
        <v>2884.8557784900004</v>
      </c>
    </row>
    <row r="123" spans="1:27" ht="15.75" x14ac:dyDescent="0.2">
      <c r="A123" s="35">
        <f t="shared" si="3"/>
        <v>44351</v>
      </c>
      <c r="B123" s="36">
        <f>SUMIFS(СВЦЭМ!$D$39:$D$782,СВЦЭМ!$A$39:$A$782,$A123,СВЦЭМ!$B$39:$B$782,B$119)+'СЕТ СН'!$I$14+СВЦЭМ!$D$10+'СЕТ СН'!$I$5-'СЕТ СН'!$I$24</f>
        <v>2861.6812189800003</v>
      </c>
      <c r="C123" s="36">
        <f>SUMIFS(СВЦЭМ!$D$39:$D$782,СВЦЭМ!$A$39:$A$782,$A123,СВЦЭМ!$B$39:$B$782,C$119)+'СЕТ СН'!$I$14+СВЦЭМ!$D$10+'СЕТ СН'!$I$5-'СЕТ СН'!$I$24</f>
        <v>2932.7263703100002</v>
      </c>
      <c r="D123" s="36">
        <f>SUMIFS(СВЦЭМ!$D$39:$D$782,СВЦЭМ!$A$39:$A$782,$A123,СВЦЭМ!$B$39:$B$782,D$119)+'СЕТ СН'!$I$14+СВЦЭМ!$D$10+'СЕТ СН'!$I$5-'СЕТ СН'!$I$24</f>
        <v>3001.0073058500002</v>
      </c>
      <c r="E123" s="36">
        <f>SUMIFS(СВЦЭМ!$D$39:$D$782,СВЦЭМ!$A$39:$A$782,$A123,СВЦЭМ!$B$39:$B$782,E$119)+'СЕТ СН'!$I$14+СВЦЭМ!$D$10+'СЕТ СН'!$I$5-'СЕТ СН'!$I$24</f>
        <v>3010.5617208900003</v>
      </c>
      <c r="F123" s="36">
        <f>SUMIFS(СВЦЭМ!$D$39:$D$782,СВЦЭМ!$A$39:$A$782,$A123,СВЦЭМ!$B$39:$B$782,F$119)+'СЕТ СН'!$I$14+СВЦЭМ!$D$10+'СЕТ СН'!$I$5-'СЕТ СН'!$I$24</f>
        <v>3008.4413962200001</v>
      </c>
      <c r="G123" s="36">
        <f>SUMIFS(СВЦЭМ!$D$39:$D$782,СВЦЭМ!$A$39:$A$782,$A123,СВЦЭМ!$B$39:$B$782,G$119)+'СЕТ СН'!$I$14+СВЦЭМ!$D$10+'СЕТ СН'!$I$5-'СЕТ СН'!$I$24</f>
        <v>2999.6694293</v>
      </c>
      <c r="H123" s="36">
        <f>SUMIFS(СВЦЭМ!$D$39:$D$782,СВЦЭМ!$A$39:$A$782,$A123,СВЦЭМ!$B$39:$B$782,H$119)+'СЕТ СН'!$I$14+СВЦЭМ!$D$10+'СЕТ СН'!$I$5-'СЕТ СН'!$I$24</f>
        <v>2960.6323679300003</v>
      </c>
      <c r="I123" s="36">
        <f>SUMIFS(СВЦЭМ!$D$39:$D$782,СВЦЭМ!$A$39:$A$782,$A123,СВЦЭМ!$B$39:$B$782,I$119)+'СЕТ СН'!$I$14+СВЦЭМ!$D$10+'СЕТ СН'!$I$5-'СЕТ СН'!$I$24</f>
        <v>2928.0428102700002</v>
      </c>
      <c r="J123" s="36">
        <f>SUMIFS(СВЦЭМ!$D$39:$D$782,СВЦЭМ!$A$39:$A$782,$A123,СВЦЭМ!$B$39:$B$782,J$119)+'СЕТ СН'!$I$14+СВЦЭМ!$D$10+'СЕТ СН'!$I$5-'СЕТ СН'!$I$24</f>
        <v>2980.1895442499999</v>
      </c>
      <c r="K123" s="36">
        <f>SUMIFS(СВЦЭМ!$D$39:$D$782,СВЦЭМ!$A$39:$A$782,$A123,СВЦЭМ!$B$39:$B$782,K$119)+'СЕТ СН'!$I$14+СВЦЭМ!$D$10+'СЕТ СН'!$I$5-'СЕТ СН'!$I$24</f>
        <v>2997.8551772300002</v>
      </c>
      <c r="L123" s="36">
        <f>SUMIFS(СВЦЭМ!$D$39:$D$782,СВЦЭМ!$A$39:$A$782,$A123,СВЦЭМ!$B$39:$B$782,L$119)+'СЕТ СН'!$I$14+СВЦЭМ!$D$10+'СЕТ СН'!$I$5-'СЕТ СН'!$I$24</f>
        <v>2996.5537001100001</v>
      </c>
      <c r="M123" s="36">
        <f>SUMIFS(СВЦЭМ!$D$39:$D$782,СВЦЭМ!$A$39:$A$782,$A123,СВЦЭМ!$B$39:$B$782,M$119)+'СЕТ СН'!$I$14+СВЦЭМ!$D$10+'СЕТ СН'!$I$5-'СЕТ СН'!$I$24</f>
        <v>2995.6935634700003</v>
      </c>
      <c r="N123" s="36">
        <f>SUMIFS(СВЦЭМ!$D$39:$D$782,СВЦЭМ!$A$39:$A$782,$A123,СВЦЭМ!$B$39:$B$782,N$119)+'СЕТ СН'!$I$14+СВЦЭМ!$D$10+'СЕТ СН'!$I$5-'СЕТ СН'!$I$24</f>
        <v>2985.75852072</v>
      </c>
      <c r="O123" s="36">
        <f>SUMIFS(СВЦЭМ!$D$39:$D$782,СВЦЭМ!$A$39:$A$782,$A123,СВЦЭМ!$B$39:$B$782,O$119)+'СЕТ СН'!$I$14+СВЦЭМ!$D$10+'СЕТ СН'!$I$5-'СЕТ СН'!$I$24</f>
        <v>3034.8985271500001</v>
      </c>
      <c r="P123" s="36">
        <f>SUMIFS(СВЦЭМ!$D$39:$D$782,СВЦЭМ!$A$39:$A$782,$A123,СВЦЭМ!$B$39:$B$782,P$119)+'СЕТ СН'!$I$14+СВЦЭМ!$D$10+'СЕТ СН'!$I$5-'СЕТ СН'!$I$24</f>
        <v>3038.3917683500003</v>
      </c>
      <c r="Q123" s="36">
        <f>SUMIFS(СВЦЭМ!$D$39:$D$782,СВЦЭМ!$A$39:$A$782,$A123,СВЦЭМ!$B$39:$B$782,Q$119)+'СЕТ СН'!$I$14+СВЦЭМ!$D$10+'СЕТ СН'!$I$5-'СЕТ СН'!$I$24</f>
        <v>3033.8534316200003</v>
      </c>
      <c r="R123" s="36">
        <f>SUMIFS(СВЦЭМ!$D$39:$D$782,СВЦЭМ!$A$39:$A$782,$A123,СВЦЭМ!$B$39:$B$782,R$119)+'СЕТ СН'!$I$14+СВЦЭМ!$D$10+'СЕТ СН'!$I$5-'СЕТ СН'!$I$24</f>
        <v>2977.55077665</v>
      </c>
      <c r="S123" s="36">
        <f>SUMIFS(СВЦЭМ!$D$39:$D$782,СВЦЭМ!$A$39:$A$782,$A123,СВЦЭМ!$B$39:$B$782,S$119)+'СЕТ СН'!$I$14+СВЦЭМ!$D$10+'СЕТ СН'!$I$5-'СЕТ СН'!$I$24</f>
        <v>2983.6333699900001</v>
      </c>
      <c r="T123" s="36">
        <f>SUMIFS(СВЦЭМ!$D$39:$D$782,СВЦЭМ!$A$39:$A$782,$A123,СВЦЭМ!$B$39:$B$782,T$119)+'СЕТ СН'!$I$14+СВЦЭМ!$D$10+'СЕТ СН'!$I$5-'СЕТ СН'!$I$24</f>
        <v>2954.6399644900002</v>
      </c>
      <c r="U123" s="36">
        <f>SUMIFS(СВЦЭМ!$D$39:$D$782,СВЦЭМ!$A$39:$A$782,$A123,СВЦЭМ!$B$39:$B$782,U$119)+'СЕТ СН'!$I$14+СВЦЭМ!$D$10+'СЕТ СН'!$I$5-'СЕТ СН'!$I$24</f>
        <v>2922.8853331300002</v>
      </c>
      <c r="V123" s="36">
        <f>SUMIFS(СВЦЭМ!$D$39:$D$782,СВЦЭМ!$A$39:$A$782,$A123,СВЦЭМ!$B$39:$B$782,V$119)+'СЕТ СН'!$I$14+СВЦЭМ!$D$10+'СЕТ СН'!$I$5-'СЕТ СН'!$I$24</f>
        <v>2928.7884752200002</v>
      </c>
      <c r="W123" s="36">
        <f>SUMIFS(СВЦЭМ!$D$39:$D$782,СВЦЭМ!$A$39:$A$782,$A123,СВЦЭМ!$B$39:$B$782,W$119)+'СЕТ СН'!$I$14+СВЦЭМ!$D$10+'СЕТ СН'!$I$5-'СЕТ СН'!$I$24</f>
        <v>2932.7053836800001</v>
      </c>
      <c r="X123" s="36">
        <f>SUMIFS(СВЦЭМ!$D$39:$D$782,СВЦЭМ!$A$39:$A$782,$A123,СВЦЭМ!$B$39:$B$782,X$119)+'СЕТ СН'!$I$14+СВЦЭМ!$D$10+'СЕТ СН'!$I$5-'СЕТ СН'!$I$24</f>
        <v>2907.2276432100002</v>
      </c>
      <c r="Y123" s="36">
        <f>SUMIFS(СВЦЭМ!$D$39:$D$782,СВЦЭМ!$A$39:$A$782,$A123,СВЦЭМ!$B$39:$B$782,Y$119)+'СЕТ СН'!$I$14+СВЦЭМ!$D$10+'СЕТ СН'!$I$5-'СЕТ СН'!$I$24</f>
        <v>2873.6280490200002</v>
      </c>
    </row>
    <row r="124" spans="1:27" ht="15.75" x14ac:dyDescent="0.2">
      <c r="A124" s="35">
        <f t="shared" si="3"/>
        <v>44352</v>
      </c>
      <c r="B124" s="36">
        <f>SUMIFS(СВЦЭМ!$D$39:$D$782,СВЦЭМ!$A$39:$A$782,$A124,СВЦЭМ!$B$39:$B$782,B$119)+'СЕТ СН'!$I$14+СВЦЭМ!$D$10+'СЕТ СН'!$I$5-'СЕТ СН'!$I$24</f>
        <v>2857.1045234000003</v>
      </c>
      <c r="C124" s="36">
        <f>SUMIFS(СВЦЭМ!$D$39:$D$782,СВЦЭМ!$A$39:$A$782,$A124,СВЦЭМ!$B$39:$B$782,C$119)+'СЕТ СН'!$I$14+СВЦЭМ!$D$10+'СЕТ СН'!$I$5-'СЕТ СН'!$I$24</f>
        <v>2903.9247669700003</v>
      </c>
      <c r="D124" s="36">
        <f>SUMIFS(СВЦЭМ!$D$39:$D$782,СВЦЭМ!$A$39:$A$782,$A124,СВЦЭМ!$B$39:$B$782,D$119)+'СЕТ СН'!$I$14+СВЦЭМ!$D$10+'СЕТ СН'!$I$5-'СЕТ СН'!$I$24</f>
        <v>2974.6900357100003</v>
      </c>
      <c r="E124" s="36">
        <f>SUMIFS(СВЦЭМ!$D$39:$D$782,СВЦЭМ!$A$39:$A$782,$A124,СВЦЭМ!$B$39:$B$782,E$119)+'СЕТ СН'!$I$14+СВЦЭМ!$D$10+'СЕТ СН'!$I$5-'СЕТ СН'!$I$24</f>
        <v>2987.8343213000003</v>
      </c>
      <c r="F124" s="36">
        <f>SUMIFS(СВЦЭМ!$D$39:$D$782,СВЦЭМ!$A$39:$A$782,$A124,СВЦЭМ!$B$39:$B$782,F$119)+'СЕТ СН'!$I$14+СВЦЭМ!$D$10+'СЕТ СН'!$I$5-'СЕТ СН'!$I$24</f>
        <v>2990.9166005900001</v>
      </c>
      <c r="G124" s="36">
        <f>SUMIFS(СВЦЭМ!$D$39:$D$782,СВЦЭМ!$A$39:$A$782,$A124,СВЦЭМ!$B$39:$B$782,G$119)+'СЕТ СН'!$I$14+СВЦЭМ!$D$10+'СЕТ СН'!$I$5-'СЕТ СН'!$I$24</f>
        <v>2982.0545342200003</v>
      </c>
      <c r="H124" s="36">
        <f>SUMIFS(СВЦЭМ!$D$39:$D$782,СВЦЭМ!$A$39:$A$782,$A124,СВЦЭМ!$B$39:$B$782,H$119)+'СЕТ СН'!$I$14+СВЦЭМ!$D$10+'СЕТ СН'!$I$5-'СЕТ СН'!$I$24</f>
        <v>2957.3429809600002</v>
      </c>
      <c r="I124" s="36">
        <f>SUMIFS(СВЦЭМ!$D$39:$D$782,СВЦЭМ!$A$39:$A$782,$A124,СВЦЭМ!$B$39:$B$782,I$119)+'СЕТ СН'!$I$14+СВЦЭМ!$D$10+'СЕТ СН'!$I$5-'СЕТ СН'!$I$24</f>
        <v>2880.5389305600002</v>
      </c>
      <c r="J124" s="36">
        <f>SUMIFS(СВЦЭМ!$D$39:$D$782,СВЦЭМ!$A$39:$A$782,$A124,СВЦЭМ!$B$39:$B$782,J$119)+'СЕТ СН'!$I$14+СВЦЭМ!$D$10+'СЕТ СН'!$I$5-'СЕТ СН'!$I$24</f>
        <v>2886.4288009900001</v>
      </c>
      <c r="K124" s="36">
        <f>SUMIFS(СВЦЭМ!$D$39:$D$782,СВЦЭМ!$A$39:$A$782,$A124,СВЦЭМ!$B$39:$B$782,K$119)+'СЕТ СН'!$I$14+СВЦЭМ!$D$10+'СЕТ СН'!$I$5-'СЕТ СН'!$I$24</f>
        <v>2964.8463472500002</v>
      </c>
      <c r="L124" s="36">
        <f>SUMIFS(СВЦЭМ!$D$39:$D$782,СВЦЭМ!$A$39:$A$782,$A124,СВЦЭМ!$B$39:$B$782,L$119)+'СЕТ СН'!$I$14+СВЦЭМ!$D$10+'СЕТ СН'!$I$5-'СЕТ СН'!$I$24</f>
        <v>2970.0855995100001</v>
      </c>
      <c r="M124" s="36">
        <f>SUMIFS(СВЦЭМ!$D$39:$D$782,СВЦЭМ!$A$39:$A$782,$A124,СВЦЭМ!$B$39:$B$782,M$119)+'СЕТ СН'!$I$14+СВЦЭМ!$D$10+'СЕТ СН'!$I$5-'СЕТ СН'!$I$24</f>
        <v>2969.5471832000003</v>
      </c>
      <c r="N124" s="36">
        <f>SUMIFS(СВЦЭМ!$D$39:$D$782,СВЦЭМ!$A$39:$A$782,$A124,СВЦЭМ!$B$39:$B$782,N$119)+'СЕТ СН'!$I$14+СВЦЭМ!$D$10+'СЕТ СН'!$I$5-'СЕТ СН'!$I$24</f>
        <v>2964.7858317099999</v>
      </c>
      <c r="O124" s="36">
        <f>SUMIFS(СВЦЭМ!$D$39:$D$782,СВЦЭМ!$A$39:$A$782,$A124,СВЦЭМ!$B$39:$B$782,O$119)+'СЕТ СН'!$I$14+СВЦЭМ!$D$10+'СЕТ СН'!$I$5-'СЕТ СН'!$I$24</f>
        <v>2997.16349421</v>
      </c>
      <c r="P124" s="36">
        <f>SUMIFS(СВЦЭМ!$D$39:$D$782,СВЦЭМ!$A$39:$A$782,$A124,СВЦЭМ!$B$39:$B$782,P$119)+'СЕТ СН'!$I$14+СВЦЭМ!$D$10+'СЕТ СН'!$I$5-'СЕТ СН'!$I$24</f>
        <v>2998.9208849200004</v>
      </c>
      <c r="Q124" s="36">
        <f>SUMIFS(СВЦЭМ!$D$39:$D$782,СВЦЭМ!$A$39:$A$782,$A124,СВЦЭМ!$B$39:$B$782,Q$119)+'СЕТ СН'!$I$14+СВЦЭМ!$D$10+'СЕТ СН'!$I$5-'СЕТ СН'!$I$24</f>
        <v>2991.4922267300003</v>
      </c>
      <c r="R124" s="36">
        <f>SUMIFS(СВЦЭМ!$D$39:$D$782,СВЦЭМ!$A$39:$A$782,$A124,СВЦЭМ!$B$39:$B$782,R$119)+'СЕТ СН'!$I$14+СВЦЭМ!$D$10+'СЕТ СН'!$I$5-'СЕТ СН'!$I$24</f>
        <v>2934.0239053200003</v>
      </c>
      <c r="S124" s="36">
        <f>SUMIFS(СВЦЭМ!$D$39:$D$782,СВЦЭМ!$A$39:$A$782,$A124,СВЦЭМ!$B$39:$B$782,S$119)+'СЕТ СН'!$I$14+СВЦЭМ!$D$10+'СЕТ СН'!$I$5-'СЕТ СН'!$I$24</f>
        <v>2931.7164189700002</v>
      </c>
      <c r="T124" s="36">
        <f>SUMIFS(СВЦЭМ!$D$39:$D$782,СВЦЭМ!$A$39:$A$782,$A124,СВЦЭМ!$B$39:$B$782,T$119)+'СЕТ СН'!$I$14+СВЦЭМ!$D$10+'СЕТ СН'!$I$5-'СЕТ СН'!$I$24</f>
        <v>2919.09267056</v>
      </c>
      <c r="U124" s="36">
        <f>SUMIFS(СВЦЭМ!$D$39:$D$782,СВЦЭМ!$A$39:$A$782,$A124,СВЦЭМ!$B$39:$B$782,U$119)+'СЕТ СН'!$I$14+СВЦЭМ!$D$10+'СЕТ СН'!$I$5-'СЕТ СН'!$I$24</f>
        <v>2888.5488726900003</v>
      </c>
      <c r="V124" s="36">
        <f>SUMIFS(СВЦЭМ!$D$39:$D$782,СВЦЭМ!$A$39:$A$782,$A124,СВЦЭМ!$B$39:$B$782,V$119)+'СЕТ СН'!$I$14+СВЦЭМ!$D$10+'СЕТ СН'!$I$5-'СЕТ СН'!$I$24</f>
        <v>2866.1860685800002</v>
      </c>
      <c r="W124" s="36">
        <f>SUMIFS(СВЦЭМ!$D$39:$D$782,СВЦЭМ!$A$39:$A$782,$A124,СВЦЭМ!$B$39:$B$782,W$119)+'СЕТ СН'!$I$14+СВЦЭМ!$D$10+'СЕТ СН'!$I$5-'СЕТ СН'!$I$24</f>
        <v>2870.3795156000001</v>
      </c>
      <c r="X124" s="36">
        <f>SUMIFS(СВЦЭМ!$D$39:$D$782,СВЦЭМ!$A$39:$A$782,$A124,СВЦЭМ!$B$39:$B$782,X$119)+'СЕТ СН'!$I$14+СВЦЭМ!$D$10+'СЕТ СН'!$I$5-'СЕТ СН'!$I$24</f>
        <v>2869.0049370800002</v>
      </c>
      <c r="Y124" s="36">
        <f>SUMIFS(СВЦЭМ!$D$39:$D$782,СВЦЭМ!$A$39:$A$782,$A124,СВЦЭМ!$B$39:$B$782,Y$119)+'СЕТ СН'!$I$14+СВЦЭМ!$D$10+'СЕТ СН'!$I$5-'СЕТ СН'!$I$24</f>
        <v>2855.7880719200002</v>
      </c>
    </row>
    <row r="125" spans="1:27" ht="15.75" x14ac:dyDescent="0.2">
      <c r="A125" s="35">
        <f t="shared" si="3"/>
        <v>44353</v>
      </c>
      <c r="B125" s="36">
        <f>SUMIFS(СВЦЭМ!$D$39:$D$782,СВЦЭМ!$A$39:$A$782,$A125,СВЦЭМ!$B$39:$B$782,B$119)+'СЕТ СН'!$I$14+СВЦЭМ!$D$10+'СЕТ СН'!$I$5-'СЕТ СН'!$I$24</f>
        <v>2886.2159583400003</v>
      </c>
      <c r="C125" s="36">
        <f>SUMIFS(СВЦЭМ!$D$39:$D$782,СВЦЭМ!$A$39:$A$782,$A125,СВЦЭМ!$B$39:$B$782,C$119)+'СЕТ СН'!$I$14+СВЦЭМ!$D$10+'СЕТ СН'!$I$5-'СЕТ СН'!$I$24</f>
        <v>2910.62259081</v>
      </c>
      <c r="D125" s="36">
        <f>SUMIFS(СВЦЭМ!$D$39:$D$782,СВЦЭМ!$A$39:$A$782,$A125,СВЦЭМ!$B$39:$B$782,D$119)+'СЕТ СН'!$I$14+СВЦЭМ!$D$10+'СЕТ СН'!$I$5-'СЕТ СН'!$I$24</f>
        <v>2982.9076093399999</v>
      </c>
      <c r="E125" s="36">
        <f>SUMIFS(СВЦЭМ!$D$39:$D$782,СВЦЭМ!$A$39:$A$782,$A125,СВЦЭМ!$B$39:$B$782,E$119)+'СЕТ СН'!$I$14+СВЦЭМ!$D$10+'СЕТ СН'!$I$5-'СЕТ СН'!$I$24</f>
        <v>2996.9986600000002</v>
      </c>
      <c r="F125" s="36">
        <f>SUMIFS(СВЦЭМ!$D$39:$D$782,СВЦЭМ!$A$39:$A$782,$A125,СВЦЭМ!$B$39:$B$782,F$119)+'СЕТ СН'!$I$14+СВЦЭМ!$D$10+'СЕТ СН'!$I$5-'СЕТ СН'!$I$24</f>
        <v>2998.3358914600003</v>
      </c>
      <c r="G125" s="36">
        <f>SUMIFS(СВЦЭМ!$D$39:$D$782,СВЦЭМ!$A$39:$A$782,$A125,СВЦЭМ!$B$39:$B$782,G$119)+'СЕТ СН'!$I$14+СВЦЭМ!$D$10+'СЕТ СН'!$I$5-'СЕТ СН'!$I$24</f>
        <v>2997.6038083500002</v>
      </c>
      <c r="H125" s="36">
        <f>SUMIFS(СВЦЭМ!$D$39:$D$782,СВЦЭМ!$A$39:$A$782,$A125,СВЦЭМ!$B$39:$B$782,H$119)+'СЕТ СН'!$I$14+СВЦЭМ!$D$10+'СЕТ СН'!$I$5-'СЕТ СН'!$I$24</f>
        <v>2987.7124056600001</v>
      </c>
      <c r="I125" s="36">
        <f>SUMIFS(СВЦЭМ!$D$39:$D$782,СВЦЭМ!$A$39:$A$782,$A125,СВЦЭМ!$B$39:$B$782,I$119)+'СЕТ СН'!$I$14+СВЦЭМ!$D$10+'СЕТ СН'!$I$5-'СЕТ СН'!$I$24</f>
        <v>2895.9737989200003</v>
      </c>
      <c r="J125" s="36">
        <f>SUMIFS(СВЦЭМ!$D$39:$D$782,СВЦЭМ!$A$39:$A$782,$A125,СВЦЭМ!$B$39:$B$782,J$119)+'СЕТ СН'!$I$14+СВЦЭМ!$D$10+'СЕТ СН'!$I$5-'СЕТ СН'!$I$24</f>
        <v>2864.0306801800002</v>
      </c>
      <c r="K125" s="36">
        <f>SUMIFS(СВЦЭМ!$D$39:$D$782,СВЦЭМ!$A$39:$A$782,$A125,СВЦЭМ!$B$39:$B$782,K$119)+'СЕТ СН'!$I$14+СВЦЭМ!$D$10+'СЕТ СН'!$I$5-'СЕТ СН'!$I$24</f>
        <v>2886.4670042900002</v>
      </c>
      <c r="L125" s="36">
        <f>SUMIFS(СВЦЭМ!$D$39:$D$782,СВЦЭМ!$A$39:$A$782,$A125,СВЦЭМ!$B$39:$B$782,L$119)+'СЕТ СН'!$I$14+СВЦЭМ!$D$10+'СЕТ СН'!$I$5-'СЕТ СН'!$I$24</f>
        <v>2899.78341912</v>
      </c>
      <c r="M125" s="36">
        <f>SUMIFS(СВЦЭМ!$D$39:$D$782,СВЦЭМ!$A$39:$A$782,$A125,СВЦЭМ!$B$39:$B$782,M$119)+'СЕТ СН'!$I$14+СВЦЭМ!$D$10+'СЕТ СН'!$I$5-'СЕТ СН'!$I$24</f>
        <v>2916.1022957300002</v>
      </c>
      <c r="N125" s="36">
        <f>SUMIFS(СВЦЭМ!$D$39:$D$782,СВЦЭМ!$A$39:$A$782,$A125,СВЦЭМ!$B$39:$B$782,N$119)+'СЕТ СН'!$I$14+СВЦЭМ!$D$10+'СЕТ СН'!$I$5-'СЕТ СН'!$I$24</f>
        <v>2949.7298925800001</v>
      </c>
      <c r="O125" s="36">
        <f>SUMIFS(СВЦЭМ!$D$39:$D$782,СВЦЭМ!$A$39:$A$782,$A125,СВЦЭМ!$B$39:$B$782,O$119)+'СЕТ СН'!$I$14+СВЦЭМ!$D$10+'СЕТ СН'!$I$5-'СЕТ СН'!$I$24</f>
        <v>2975.6174503100001</v>
      </c>
      <c r="P125" s="36">
        <f>SUMIFS(СВЦЭМ!$D$39:$D$782,СВЦЭМ!$A$39:$A$782,$A125,СВЦЭМ!$B$39:$B$782,P$119)+'СЕТ СН'!$I$14+СВЦЭМ!$D$10+'СЕТ СН'!$I$5-'СЕТ СН'!$I$24</f>
        <v>2977.4738586900003</v>
      </c>
      <c r="Q125" s="36">
        <f>SUMIFS(СВЦЭМ!$D$39:$D$782,СВЦЭМ!$A$39:$A$782,$A125,СВЦЭМ!$B$39:$B$782,Q$119)+'СЕТ СН'!$I$14+СВЦЭМ!$D$10+'СЕТ СН'!$I$5-'СЕТ СН'!$I$24</f>
        <v>2978.08879948</v>
      </c>
      <c r="R125" s="36">
        <f>SUMIFS(СВЦЭМ!$D$39:$D$782,СВЦЭМ!$A$39:$A$782,$A125,СВЦЭМ!$B$39:$B$782,R$119)+'СЕТ СН'!$I$14+СВЦЭМ!$D$10+'СЕТ СН'!$I$5-'СЕТ СН'!$I$24</f>
        <v>2931.5069483800003</v>
      </c>
      <c r="S125" s="36">
        <f>SUMIFS(СВЦЭМ!$D$39:$D$782,СВЦЭМ!$A$39:$A$782,$A125,СВЦЭМ!$B$39:$B$782,S$119)+'СЕТ СН'!$I$14+СВЦЭМ!$D$10+'СЕТ СН'!$I$5-'СЕТ СН'!$I$24</f>
        <v>2901.6896775900004</v>
      </c>
      <c r="T125" s="36">
        <f>SUMIFS(СВЦЭМ!$D$39:$D$782,СВЦЭМ!$A$39:$A$782,$A125,СВЦЭМ!$B$39:$B$782,T$119)+'СЕТ СН'!$I$14+СВЦЭМ!$D$10+'СЕТ СН'!$I$5-'СЕТ СН'!$I$24</f>
        <v>2883.8456033400003</v>
      </c>
      <c r="U125" s="36">
        <f>SUMIFS(СВЦЭМ!$D$39:$D$782,СВЦЭМ!$A$39:$A$782,$A125,СВЦЭМ!$B$39:$B$782,U$119)+'СЕТ СН'!$I$14+СВЦЭМ!$D$10+'СЕТ СН'!$I$5-'СЕТ СН'!$I$24</f>
        <v>2882.0341242300001</v>
      </c>
      <c r="V125" s="36">
        <f>SUMIFS(СВЦЭМ!$D$39:$D$782,СВЦЭМ!$A$39:$A$782,$A125,СВЦЭМ!$B$39:$B$782,V$119)+'СЕТ СН'!$I$14+СВЦЭМ!$D$10+'СЕТ СН'!$I$5-'СЕТ СН'!$I$24</f>
        <v>2884.1147869500001</v>
      </c>
      <c r="W125" s="36">
        <f>SUMIFS(СВЦЭМ!$D$39:$D$782,СВЦЭМ!$A$39:$A$782,$A125,СВЦЭМ!$B$39:$B$782,W$119)+'СЕТ СН'!$I$14+СВЦЭМ!$D$10+'СЕТ СН'!$I$5-'СЕТ СН'!$I$24</f>
        <v>2904.6895207900002</v>
      </c>
      <c r="X125" s="36">
        <f>SUMIFS(СВЦЭМ!$D$39:$D$782,СВЦЭМ!$A$39:$A$782,$A125,СВЦЭМ!$B$39:$B$782,X$119)+'СЕТ СН'!$I$14+СВЦЭМ!$D$10+'СЕТ СН'!$I$5-'СЕТ СН'!$I$24</f>
        <v>2898.2569957800001</v>
      </c>
      <c r="Y125" s="36">
        <f>SUMIFS(СВЦЭМ!$D$39:$D$782,СВЦЭМ!$A$39:$A$782,$A125,СВЦЭМ!$B$39:$B$782,Y$119)+'СЕТ СН'!$I$14+СВЦЭМ!$D$10+'СЕТ СН'!$I$5-'СЕТ СН'!$I$24</f>
        <v>2868.90921716</v>
      </c>
    </row>
    <row r="126" spans="1:27" ht="15.75" x14ac:dyDescent="0.2">
      <c r="A126" s="35">
        <f t="shared" si="3"/>
        <v>44354</v>
      </c>
      <c r="B126" s="36">
        <f>SUMIFS(СВЦЭМ!$D$39:$D$782,СВЦЭМ!$A$39:$A$782,$A126,СВЦЭМ!$B$39:$B$782,B$119)+'СЕТ СН'!$I$14+СВЦЭМ!$D$10+'СЕТ СН'!$I$5-'СЕТ СН'!$I$24</f>
        <v>2850.24311592</v>
      </c>
      <c r="C126" s="36">
        <f>SUMIFS(СВЦЭМ!$D$39:$D$782,СВЦЭМ!$A$39:$A$782,$A126,СВЦЭМ!$B$39:$B$782,C$119)+'СЕТ СН'!$I$14+СВЦЭМ!$D$10+'СЕТ СН'!$I$5-'СЕТ СН'!$I$24</f>
        <v>2916.00074227</v>
      </c>
      <c r="D126" s="36">
        <f>SUMIFS(СВЦЭМ!$D$39:$D$782,СВЦЭМ!$A$39:$A$782,$A126,СВЦЭМ!$B$39:$B$782,D$119)+'СЕТ СН'!$I$14+СВЦЭМ!$D$10+'СЕТ СН'!$I$5-'СЕТ СН'!$I$24</f>
        <v>2989.15394509</v>
      </c>
      <c r="E126" s="36">
        <f>SUMIFS(СВЦЭМ!$D$39:$D$782,СВЦЭМ!$A$39:$A$782,$A126,СВЦЭМ!$B$39:$B$782,E$119)+'СЕТ СН'!$I$14+СВЦЭМ!$D$10+'СЕТ СН'!$I$5-'СЕТ СН'!$I$24</f>
        <v>3008.6151211900001</v>
      </c>
      <c r="F126" s="36">
        <f>SUMIFS(СВЦЭМ!$D$39:$D$782,СВЦЭМ!$A$39:$A$782,$A126,СВЦЭМ!$B$39:$B$782,F$119)+'СЕТ СН'!$I$14+СВЦЭМ!$D$10+'СЕТ СН'!$I$5-'СЕТ СН'!$I$24</f>
        <v>3008.0805816500001</v>
      </c>
      <c r="G126" s="36">
        <f>SUMIFS(СВЦЭМ!$D$39:$D$782,СВЦЭМ!$A$39:$A$782,$A126,СВЦЭМ!$B$39:$B$782,G$119)+'СЕТ СН'!$I$14+СВЦЭМ!$D$10+'СЕТ СН'!$I$5-'СЕТ СН'!$I$24</f>
        <v>2995.8193435400003</v>
      </c>
      <c r="H126" s="36">
        <f>SUMIFS(СВЦЭМ!$D$39:$D$782,СВЦЭМ!$A$39:$A$782,$A126,СВЦЭМ!$B$39:$B$782,H$119)+'СЕТ СН'!$I$14+СВЦЭМ!$D$10+'СЕТ СН'!$I$5-'СЕТ СН'!$I$24</f>
        <v>2968.2737908500003</v>
      </c>
      <c r="I126" s="36">
        <f>SUMIFS(СВЦЭМ!$D$39:$D$782,СВЦЭМ!$A$39:$A$782,$A126,СВЦЭМ!$B$39:$B$782,I$119)+'СЕТ СН'!$I$14+СВЦЭМ!$D$10+'СЕТ СН'!$I$5-'СЕТ СН'!$I$24</f>
        <v>2886.3616059000001</v>
      </c>
      <c r="J126" s="36">
        <f>SUMIFS(СВЦЭМ!$D$39:$D$782,СВЦЭМ!$A$39:$A$782,$A126,СВЦЭМ!$B$39:$B$782,J$119)+'СЕТ СН'!$I$14+СВЦЭМ!$D$10+'СЕТ СН'!$I$5-'СЕТ СН'!$I$24</f>
        <v>2886.1784019000002</v>
      </c>
      <c r="K126" s="36">
        <f>SUMIFS(СВЦЭМ!$D$39:$D$782,СВЦЭМ!$A$39:$A$782,$A126,СВЦЭМ!$B$39:$B$782,K$119)+'СЕТ СН'!$I$14+СВЦЭМ!$D$10+'СЕТ СН'!$I$5-'СЕТ СН'!$I$24</f>
        <v>2912.2424057600001</v>
      </c>
      <c r="L126" s="36">
        <f>SUMIFS(СВЦЭМ!$D$39:$D$782,СВЦЭМ!$A$39:$A$782,$A126,СВЦЭМ!$B$39:$B$782,L$119)+'СЕТ СН'!$I$14+СВЦЭМ!$D$10+'СЕТ СН'!$I$5-'СЕТ СН'!$I$24</f>
        <v>2924.4876632200003</v>
      </c>
      <c r="M126" s="36">
        <f>SUMIFS(СВЦЭМ!$D$39:$D$782,СВЦЭМ!$A$39:$A$782,$A126,СВЦЭМ!$B$39:$B$782,M$119)+'СЕТ СН'!$I$14+СВЦЭМ!$D$10+'СЕТ СН'!$I$5-'СЕТ СН'!$I$24</f>
        <v>2911.1978783300001</v>
      </c>
      <c r="N126" s="36">
        <f>SUMIFS(СВЦЭМ!$D$39:$D$782,СВЦЭМ!$A$39:$A$782,$A126,СВЦЭМ!$B$39:$B$782,N$119)+'СЕТ СН'!$I$14+СВЦЭМ!$D$10+'СЕТ СН'!$I$5-'СЕТ СН'!$I$24</f>
        <v>2936.14584857</v>
      </c>
      <c r="O126" s="36">
        <f>SUMIFS(СВЦЭМ!$D$39:$D$782,СВЦЭМ!$A$39:$A$782,$A126,СВЦЭМ!$B$39:$B$782,O$119)+'СЕТ СН'!$I$14+СВЦЭМ!$D$10+'СЕТ СН'!$I$5-'СЕТ СН'!$I$24</f>
        <v>2974.7857536900001</v>
      </c>
      <c r="P126" s="36">
        <f>SUMIFS(СВЦЭМ!$D$39:$D$782,СВЦЭМ!$A$39:$A$782,$A126,СВЦЭМ!$B$39:$B$782,P$119)+'СЕТ СН'!$I$14+СВЦЭМ!$D$10+'СЕТ СН'!$I$5-'СЕТ СН'!$I$24</f>
        <v>2984.7816615400002</v>
      </c>
      <c r="Q126" s="36">
        <f>SUMIFS(СВЦЭМ!$D$39:$D$782,СВЦЭМ!$A$39:$A$782,$A126,СВЦЭМ!$B$39:$B$782,Q$119)+'СЕТ СН'!$I$14+СВЦЭМ!$D$10+'СЕТ СН'!$I$5-'СЕТ СН'!$I$24</f>
        <v>2989.4189264300003</v>
      </c>
      <c r="R126" s="36">
        <f>SUMIFS(СВЦЭМ!$D$39:$D$782,СВЦЭМ!$A$39:$A$782,$A126,СВЦЭМ!$B$39:$B$782,R$119)+'СЕТ СН'!$I$14+СВЦЭМ!$D$10+'СЕТ СН'!$I$5-'СЕТ СН'!$I$24</f>
        <v>2932.2015295800002</v>
      </c>
      <c r="S126" s="36">
        <f>SUMIFS(СВЦЭМ!$D$39:$D$782,СВЦЭМ!$A$39:$A$782,$A126,СВЦЭМ!$B$39:$B$782,S$119)+'СЕТ СН'!$I$14+СВЦЭМ!$D$10+'СЕТ СН'!$I$5-'СЕТ СН'!$I$24</f>
        <v>2887.10855399</v>
      </c>
      <c r="T126" s="36">
        <f>SUMIFS(СВЦЭМ!$D$39:$D$782,СВЦЭМ!$A$39:$A$782,$A126,СВЦЭМ!$B$39:$B$782,T$119)+'СЕТ СН'!$I$14+СВЦЭМ!$D$10+'СЕТ СН'!$I$5-'СЕТ СН'!$I$24</f>
        <v>2893.4615293900001</v>
      </c>
      <c r="U126" s="36">
        <f>SUMIFS(СВЦЭМ!$D$39:$D$782,СВЦЭМ!$A$39:$A$782,$A126,СВЦЭМ!$B$39:$B$782,U$119)+'СЕТ СН'!$I$14+СВЦЭМ!$D$10+'СЕТ СН'!$I$5-'СЕТ СН'!$I$24</f>
        <v>2905.6499212900003</v>
      </c>
      <c r="V126" s="36">
        <f>SUMIFS(СВЦЭМ!$D$39:$D$782,СВЦЭМ!$A$39:$A$782,$A126,СВЦЭМ!$B$39:$B$782,V$119)+'СЕТ СН'!$I$14+СВЦЭМ!$D$10+'СЕТ СН'!$I$5-'СЕТ СН'!$I$24</f>
        <v>2923.9698567100004</v>
      </c>
      <c r="W126" s="36">
        <f>SUMIFS(СВЦЭМ!$D$39:$D$782,СВЦЭМ!$A$39:$A$782,$A126,СВЦЭМ!$B$39:$B$782,W$119)+'СЕТ СН'!$I$14+СВЦЭМ!$D$10+'СЕТ СН'!$I$5-'СЕТ СН'!$I$24</f>
        <v>2941.3647830500004</v>
      </c>
      <c r="X126" s="36">
        <f>SUMIFS(СВЦЭМ!$D$39:$D$782,СВЦЭМ!$A$39:$A$782,$A126,СВЦЭМ!$B$39:$B$782,X$119)+'СЕТ СН'!$I$14+СВЦЭМ!$D$10+'СЕТ СН'!$I$5-'СЕТ СН'!$I$24</f>
        <v>2927.6135827799999</v>
      </c>
      <c r="Y126" s="36">
        <f>SUMIFS(СВЦЭМ!$D$39:$D$782,СВЦЭМ!$A$39:$A$782,$A126,СВЦЭМ!$B$39:$B$782,Y$119)+'СЕТ СН'!$I$14+СВЦЭМ!$D$10+'СЕТ СН'!$I$5-'СЕТ СН'!$I$24</f>
        <v>2850.72593194</v>
      </c>
    </row>
    <row r="127" spans="1:27" ht="15.75" x14ac:dyDescent="0.2">
      <c r="A127" s="35">
        <f t="shared" si="3"/>
        <v>44355</v>
      </c>
      <c r="B127" s="36">
        <f>SUMIFS(СВЦЭМ!$D$39:$D$782,СВЦЭМ!$A$39:$A$782,$A127,СВЦЭМ!$B$39:$B$782,B$119)+'СЕТ СН'!$I$14+СВЦЭМ!$D$10+'СЕТ СН'!$I$5-'СЕТ СН'!$I$24</f>
        <v>2834.0704633600003</v>
      </c>
      <c r="C127" s="36">
        <f>SUMIFS(СВЦЭМ!$D$39:$D$782,СВЦЭМ!$A$39:$A$782,$A127,СВЦЭМ!$B$39:$B$782,C$119)+'СЕТ СН'!$I$14+СВЦЭМ!$D$10+'СЕТ СН'!$I$5-'СЕТ СН'!$I$24</f>
        <v>2909.5436211800002</v>
      </c>
      <c r="D127" s="36">
        <f>SUMIFS(СВЦЭМ!$D$39:$D$782,СВЦЭМ!$A$39:$A$782,$A127,СВЦЭМ!$B$39:$B$782,D$119)+'СЕТ СН'!$I$14+СВЦЭМ!$D$10+'СЕТ СН'!$I$5-'СЕТ СН'!$I$24</f>
        <v>2990.0412784200003</v>
      </c>
      <c r="E127" s="36">
        <f>SUMIFS(СВЦЭМ!$D$39:$D$782,СВЦЭМ!$A$39:$A$782,$A127,СВЦЭМ!$B$39:$B$782,E$119)+'СЕТ СН'!$I$14+СВЦЭМ!$D$10+'СЕТ СН'!$I$5-'СЕТ СН'!$I$24</f>
        <v>3005.8786872700002</v>
      </c>
      <c r="F127" s="36">
        <f>SUMIFS(СВЦЭМ!$D$39:$D$782,СВЦЭМ!$A$39:$A$782,$A127,СВЦЭМ!$B$39:$B$782,F$119)+'СЕТ СН'!$I$14+СВЦЭМ!$D$10+'СЕТ СН'!$I$5-'СЕТ СН'!$I$24</f>
        <v>3002.8613978000003</v>
      </c>
      <c r="G127" s="36">
        <f>SUMIFS(СВЦЭМ!$D$39:$D$782,СВЦЭМ!$A$39:$A$782,$A127,СВЦЭМ!$B$39:$B$782,G$119)+'СЕТ СН'!$I$14+СВЦЭМ!$D$10+'СЕТ СН'!$I$5-'СЕТ СН'!$I$24</f>
        <v>2992.99911135</v>
      </c>
      <c r="H127" s="36">
        <f>SUMIFS(СВЦЭМ!$D$39:$D$782,СВЦЭМ!$A$39:$A$782,$A127,СВЦЭМ!$B$39:$B$782,H$119)+'СЕТ СН'!$I$14+СВЦЭМ!$D$10+'СЕТ СН'!$I$5-'СЕТ СН'!$I$24</f>
        <v>2946.5234444800003</v>
      </c>
      <c r="I127" s="36">
        <f>SUMIFS(СВЦЭМ!$D$39:$D$782,СВЦЭМ!$A$39:$A$782,$A127,СВЦЭМ!$B$39:$B$782,I$119)+'СЕТ СН'!$I$14+СВЦЭМ!$D$10+'СЕТ СН'!$I$5-'СЕТ СН'!$I$24</f>
        <v>2865.05045565</v>
      </c>
      <c r="J127" s="36">
        <f>SUMIFS(СВЦЭМ!$D$39:$D$782,СВЦЭМ!$A$39:$A$782,$A127,СВЦЭМ!$B$39:$B$782,J$119)+'СЕТ СН'!$I$14+СВЦЭМ!$D$10+'СЕТ СН'!$I$5-'СЕТ СН'!$I$24</f>
        <v>2844.3133210800002</v>
      </c>
      <c r="K127" s="36">
        <f>SUMIFS(СВЦЭМ!$D$39:$D$782,СВЦЭМ!$A$39:$A$782,$A127,СВЦЭМ!$B$39:$B$782,K$119)+'СЕТ СН'!$I$14+СВЦЭМ!$D$10+'СЕТ СН'!$I$5-'СЕТ СН'!$I$24</f>
        <v>2846.53503271</v>
      </c>
      <c r="L127" s="36">
        <f>SUMIFS(СВЦЭМ!$D$39:$D$782,СВЦЭМ!$A$39:$A$782,$A127,СВЦЭМ!$B$39:$B$782,L$119)+'СЕТ СН'!$I$14+СВЦЭМ!$D$10+'СЕТ СН'!$I$5-'СЕТ СН'!$I$24</f>
        <v>2846.2746506399999</v>
      </c>
      <c r="M127" s="36">
        <f>SUMIFS(СВЦЭМ!$D$39:$D$782,СВЦЭМ!$A$39:$A$782,$A127,СВЦЭМ!$B$39:$B$782,M$119)+'СЕТ СН'!$I$14+СВЦЭМ!$D$10+'СЕТ СН'!$I$5-'СЕТ СН'!$I$24</f>
        <v>2856.6790311000004</v>
      </c>
      <c r="N127" s="36">
        <f>SUMIFS(СВЦЭМ!$D$39:$D$782,СВЦЭМ!$A$39:$A$782,$A127,СВЦЭМ!$B$39:$B$782,N$119)+'СЕТ СН'!$I$14+СВЦЭМ!$D$10+'СЕТ СН'!$I$5-'СЕТ СН'!$I$24</f>
        <v>2901.1392708900003</v>
      </c>
      <c r="O127" s="36">
        <f>SUMIFS(СВЦЭМ!$D$39:$D$782,СВЦЭМ!$A$39:$A$782,$A127,СВЦЭМ!$B$39:$B$782,O$119)+'СЕТ СН'!$I$14+СВЦЭМ!$D$10+'СЕТ СН'!$I$5-'СЕТ СН'!$I$24</f>
        <v>2946.79823304</v>
      </c>
      <c r="P127" s="36">
        <f>SUMIFS(СВЦЭМ!$D$39:$D$782,СВЦЭМ!$A$39:$A$782,$A127,СВЦЭМ!$B$39:$B$782,P$119)+'СЕТ СН'!$I$14+СВЦЭМ!$D$10+'СЕТ СН'!$I$5-'СЕТ СН'!$I$24</f>
        <v>2951.6157555500004</v>
      </c>
      <c r="Q127" s="36">
        <f>SUMIFS(СВЦЭМ!$D$39:$D$782,СВЦЭМ!$A$39:$A$782,$A127,СВЦЭМ!$B$39:$B$782,Q$119)+'СЕТ СН'!$I$14+СВЦЭМ!$D$10+'СЕТ СН'!$I$5-'СЕТ СН'!$I$24</f>
        <v>2953.0200869999999</v>
      </c>
      <c r="R127" s="36">
        <f>SUMIFS(СВЦЭМ!$D$39:$D$782,СВЦЭМ!$A$39:$A$782,$A127,СВЦЭМ!$B$39:$B$782,R$119)+'СЕТ СН'!$I$14+СВЦЭМ!$D$10+'СЕТ СН'!$I$5-'СЕТ СН'!$I$24</f>
        <v>2901.3249314200002</v>
      </c>
      <c r="S127" s="36">
        <f>SUMIFS(СВЦЭМ!$D$39:$D$782,СВЦЭМ!$A$39:$A$782,$A127,СВЦЭМ!$B$39:$B$782,S$119)+'СЕТ СН'!$I$14+СВЦЭМ!$D$10+'СЕТ СН'!$I$5-'СЕТ СН'!$I$24</f>
        <v>2846.8086347600001</v>
      </c>
      <c r="T127" s="36">
        <f>SUMIFS(СВЦЭМ!$D$39:$D$782,СВЦЭМ!$A$39:$A$782,$A127,СВЦЭМ!$B$39:$B$782,T$119)+'СЕТ СН'!$I$14+СВЦЭМ!$D$10+'СЕТ СН'!$I$5-'СЕТ СН'!$I$24</f>
        <v>2828.15726593</v>
      </c>
      <c r="U127" s="36">
        <f>SUMIFS(СВЦЭМ!$D$39:$D$782,СВЦЭМ!$A$39:$A$782,$A127,СВЦЭМ!$B$39:$B$782,U$119)+'СЕТ СН'!$I$14+СВЦЭМ!$D$10+'СЕТ СН'!$I$5-'СЕТ СН'!$I$24</f>
        <v>2820.99435111</v>
      </c>
      <c r="V127" s="36">
        <f>SUMIFS(СВЦЭМ!$D$39:$D$782,СВЦЭМ!$A$39:$A$782,$A127,СВЦЭМ!$B$39:$B$782,V$119)+'СЕТ СН'!$I$14+СВЦЭМ!$D$10+'СЕТ СН'!$I$5-'СЕТ СН'!$I$24</f>
        <v>2819.6262731200004</v>
      </c>
      <c r="W127" s="36">
        <f>SUMIFS(СВЦЭМ!$D$39:$D$782,СВЦЭМ!$A$39:$A$782,$A127,СВЦЭМ!$B$39:$B$782,W$119)+'СЕТ СН'!$I$14+СВЦЭМ!$D$10+'СЕТ СН'!$I$5-'СЕТ СН'!$I$24</f>
        <v>2837.4701087600001</v>
      </c>
      <c r="X127" s="36">
        <f>SUMIFS(СВЦЭМ!$D$39:$D$782,СВЦЭМ!$A$39:$A$782,$A127,СВЦЭМ!$B$39:$B$782,X$119)+'СЕТ СН'!$I$14+СВЦЭМ!$D$10+'СЕТ СН'!$I$5-'СЕТ СН'!$I$24</f>
        <v>2822.5945875900002</v>
      </c>
      <c r="Y127" s="36">
        <f>SUMIFS(СВЦЭМ!$D$39:$D$782,СВЦЭМ!$A$39:$A$782,$A127,СВЦЭМ!$B$39:$B$782,Y$119)+'СЕТ СН'!$I$14+СВЦЭМ!$D$10+'СЕТ СН'!$I$5-'СЕТ СН'!$I$24</f>
        <v>2807.98139928</v>
      </c>
    </row>
    <row r="128" spans="1:27" ht="15.75" x14ac:dyDescent="0.2">
      <c r="A128" s="35">
        <f t="shared" si="3"/>
        <v>44356</v>
      </c>
      <c r="B128" s="36">
        <f>SUMIFS(СВЦЭМ!$D$39:$D$782,СВЦЭМ!$A$39:$A$782,$A128,СВЦЭМ!$B$39:$B$782,B$119)+'СЕТ СН'!$I$14+СВЦЭМ!$D$10+'СЕТ СН'!$I$5-'СЕТ СН'!$I$24</f>
        <v>2849.0284882800001</v>
      </c>
      <c r="C128" s="36">
        <f>SUMIFS(СВЦЭМ!$D$39:$D$782,СВЦЭМ!$A$39:$A$782,$A128,СВЦЭМ!$B$39:$B$782,C$119)+'СЕТ СН'!$I$14+СВЦЭМ!$D$10+'СЕТ СН'!$I$5-'СЕТ СН'!$I$24</f>
        <v>2918.7132783699999</v>
      </c>
      <c r="D128" s="36">
        <f>SUMIFS(СВЦЭМ!$D$39:$D$782,СВЦЭМ!$A$39:$A$782,$A128,СВЦЭМ!$B$39:$B$782,D$119)+'СЕТ СН'!$I$14+СВЦЭМ!$D$10+'СЕТ СН'!$I$5-'СЕТ СН'!$I$24</f>
        <v>2986.79584462</v>
      </c>
      <c r="E128" s="36">
        <f>SUMIFS(СВЦЭМ!$D$39:$D$782,СВЦЭМ!$A$39:$A$782,$A128,СВЦЭМ!$B$39:$B$782,E$119)+'СЕТ СН'!$I$14+СВЦЭМ!$D$10+'СЕТ СН'!$I$5-'СЕТ СН'!$I$24</f>
        <v>2996.5627831500001</v>
      </c>
      <c r="F128" s="36">
        <f>SUMIFS(СВЦЭМ!$D$39:$D$782,СВЦЭМ!$A$39:$A$782,$A128,СВЦЭМ!$B$39:$B$782,F$119)+'СЕТ СН'!$I$14+СВЦЭМ!$D$10+'СЕТ СН'!$I$5-'СЕТ СН'!$I$24</f>
        <v>2996.64377491</v>
      </c>
      <c r="G128" s="36">
        <f>SUMIFS(СВЦЭМ!$D$39:$D$782,СВЦЭМ!$A$39:$A$782,$A128,СВЦЭМ!$B$39:$B$782,G$119)+'СЕТ СН'!$I$14+СВЦЭМ!$D$10+'СЕТ СН'!$I$5-'СЕТ СН'!$I$24</f>
        <v>2981.9945179900001</v>
      </c>
      <c r="H128" s="36">
        <f>SUMIFS(СВЦЭМ!$D$39:$D$782,СВЦЭМ!$A$39:$A$782,$A128,СВЦЭМ!$B$39:$B$782,H$119)+'СЕТ СН'!$I$14+СВЦЭМ!$D$10+'СЕТ СН'!$I$5-'СЕТ СН'!$I$24</f>
        <v>2944.1243649600001</v>
      </c>
      <c r="I128" s="36">
        <f>SUMIFS(СВЦЭМ!$D$39:$D$782,СВЦЭМ!$A$39:$A$782,$A128,СВЦЭМ!$B$39:$B$782,I$119)+'СЕТ СН'!$I$14+СВЦЭМ!$D$10+'СЕТ СН'!$I$5-'СЕТ СН'!$I$24</f>
        <v>2864.9925677600004</v>
      </c>
      <c r="J128" s="36">
        <f>SUMIFS(СВЦЭМ!$D$39:$D$782,СВЦЭМ!$A$39:$A$782,$A128,СВЦЭМ!$B$39:$B$782,J$119)+'СЕТ СН'!$I$14+СВЦЭМ!$D$10+'СЕТ СН'!$I$5-'СЕТ СН'!$I$24</f>
        <v>2849.0242648000003</v>
      </c>
      <c r="K128" s="36">
        <f>SUMIFS(СВЦЭМ!$D$39:$D$782,СВЦЭМ!$A$39:$A$782,$A128,СВЦЭМ!$B$39:$B$782,K$119)+'СЕТ СН'!$I$14+СВЦЭМ!$D$10+'СЕТ СН'!$I$5-'СЕТ СН'!$I$24</f>
        <v>2856.11364043</v>
      </c>
      <c r="L128" s="36">
        <f>SUMIFS(СВЦЭМ!$D$39:$D$782,СВЦЭМ!$A$39:$A$782,$A128,СВЦЭМ!$B$39:$B$782,L$119)+'СЕТ СН'!$I$14+СВЦЭМ!$D$10+'СЕТ СН'!$I$5-'СЕТ СН'!$I$24</f>
        <v>2861.0541509700001</v>
      </c>
      <c r="M128" s="36">
        <f>SUMIFS(СВЦЭМ!$D$39:$D$782,СВЦЭМ!$A$39:$A$782,$A128,СВЦЭМ!$B$39:$B$782,M$119)+'СЕТ СН'!$I$14+СВЦЭМ!$D$10+'СЕТ СН'!$I$5-'СЕТ СН'!$I$24</f>
        <v>2871.0483403600001</v>
      </c>
      <c r="N128" s="36">
        <f>SUMIFS(СВЦЭМ!$D$39:$D$782,СВЦЭМ!$A$39:$A$782,$A128,СВЦЭМ!$B$39:$B$782,N$119)+'СЕТ СН'!$I$14+СВЦЭМ!$D$10+'СЕТ СН'!$I$5-'СЕТ СН'!$I$24</f>
        <v>2912.2146582400001</v>
      </c>
      <c r="O128" s="36">
        <f>SUMIFS(СВЦЭМ!$D$39:$D$782,СВЦЭМ!$A$39:$A$782,$A128,СВЦЭМ!$B$39:$B$782,O$119)+'СЕТ СН'!$I$14+СВЦЭМ!$D$10+'СЕТ СН'!$I$5-'СЕТ СН'!$I$24</f>
        <v>2968.7800375100001</v>
      </c>
      <c r="P128" s="36">
        <f>SUMIFS(СВЦЭМ!$D$39:$D$782,СВЦЭМ!$A$39:$A$782,$A128,СВЦЭМ!$B$39:$B$782,P$119)+'СЕТ СН'!$I$14+СВЦЭМ!$D$10+'СЕТ СН'!$I$5-'СЕТ СН'!$I$24</f>
        <v>2967.40451742</v>
      </c>
      <c r="Q128" s="36">
        <f>SUMIFS(СВЦЭМ!$D$39:$D$782,СВЦЭМ!$A$39:$A$782,$A128,СВЦЭМ!$B$39:$B$782,Q$119)+'СЕТ СН'!$I$14+СВЦЭМ!$D$10+'СЕТ СН'!$I$5-'СЕТ СН'!$I$24</f>
        <v>2959.2846023900001</v>
      </c>
      <c r="R128" s="36">
        <f>SUMIFS(СВЦЭМ!$D$39:$D$782,СВЦЭМ!$A$39:$A$782,$A128,СВЦЭМ!$B$39:$B$782,R$119)+'СЕТ СН'!$I$14+СВЦЭМ!$D$10+'СЕТ СН'!$I$5-'СЕТ СН'!$I$24</f>
        <v>2905.0717477799999</v>
      </c>
      <c r="S128" s="36">
        <f>SUMIFS(СВЦЭМ!$D$39:$D$782,СВЦЭМ!$A$39:$A$782,$A128,СВЦЭМ!$B$39:$B$782,S$119)+'СЕТ СН'!$I$14+СВЦЭМ!$D$10+'СЕТ СН'!$I$5-'СЕТ СН'!$I$24</f>
        <v>2846.8962670300002</v>
      </c>
      <c r="T128" s="36">
        <f>SUMIFS(СВЦЭМ!$D$39:$D$782,СВЦЭМ!$A$39:$A$782,$A128,СВЦЭМ!$B$39:$B$782,T$119)+'СЕТ СН'!$I$14+СВЦЭМ!$D$10+'СЕТ СН'!$I$5-'СЕТ СН'!$I$24</f>
        <v>2828.7049977000001</v>
      </c>
      <c r="U128" s="36">
        <f>SUMIFS(СВЦЭМ!$D$39:$D$782,СВЦЭМ!$A$39:$A$782,$A128,СВЦЭМ!$B$39:$B$782,U$119)+'СЕТ СН'!$I$14+СВЦЭМ!$D$10+'СЕТ СН'!$I$5-'СЕТ СН'!$I$24</f>
        <v>2812.3609519199999</v>
      </c>
      <c r="V128" s="36">
        <f>SUMIFS(СВЦЭМ!$D$39:$D$782,СВЦЭМ!$A$39:$A$782,$A128,СВЦЭМ!$B$39:$B$782,V$119)+'СЕТ СН'!$I$14+СВЦЭМ!$D$10+'СЕТ СН'!$I$5-'СЕТ СН'!$I$24</f>
        <v>2816.2728855300002</v>
      </c>
      <c r="W128" s="36">
        <f>SUMIFS(СВЦЭМ!$D$39:$D$782,СВЦЭМ!$A$39:$A$782,$A128,СВЦЭМ!$B$39:$B$782,W$119)+'СЕТ СН'!$I$14+СВЦЭМ!$D$10+'СЕТ СН'!$I$5-'СЕТ СН'!$I$24</f>
        <v>2831.3874897800001</v>
      </c>
      <c r="X128" s="36">
        <f>SUMIFS(СВЦЭМ!$D$39:$D$782,СВЦЭМ!$A$39:$A$782,$A128,СВЦЭМ!$B$39:$B$782,X$119)+'СЕТ СН'!$I$14+СВЦЭМ!$D$10+'СЕТ СН'!$I$5-'СЕТ СН'!$I$24</f>
        <v>2822.73105381</v>
      </c>
      <c r="Y128" s="36">
        <f>SUMIFS(СВЦЭМ!$D$39:$D$782,СВЦЭМ!$A$39:$A$782,$A128,СВЦЭМ!$B$39:$B$782,Y$119)+'СЕТ СН'!$I$14+СВЦЭМ!$D$10+'СЕТ СН'!$I$5-'СЕТ СН'!$I$24</f>
        <v>2800.5589981200001</v>
      </c>
    </row>
    <row r="129" spans="1:25" ht="15.75" x14ac:dyDescent="0.2">
      <c r="A129" s="35">
        <f t="shared" si="3"/>
        <v>44357</v>
      </c>
      <c r="B129" s="36">
        <f>SUMIFS(СВЦЭМ!$D$39:$D$782,СВЦЭМ!$A$39:$A$782,$A129,СВЦЭМ!$B$39:$B$782,B$119)+'СЕТ СН'!$I$14+СВЦЭМ!$D$10+'СЕТ СН'!$I$5-'СЕТ СН'!$I$24</f>
        <v>2804.5239935100003</v>
      </c>
      <c r="C129" s="36">
        <f>SUMIFS(СВЦЭМ!$D$39:$D$782,СВЦЭМ!$A$39:$A$782,$A129,СВЦЭМ!$B$39:$B$782,C$119)+'СЕТ СН'!$I$14+СВЦЭМ!$D$10+'СЕТ СН'!$I$5-'СЕТ СН'!$I$24</f>
        <v>2858.6004015200001</v>
      </c>
      <c r="D129" s="36">
        <f>SUMIFS(СВЦЭМ!$D$39:$D$782,СВЦЭМ!$A$39:$A$782,$A129,СВЦЭМ!$B$39:$B$782,D$119)+'СЕТ СН'!$I$14+СВЦЭМ!$D$10+'СЕТ СН'!$I$5-'СЕТ СН'!$I$24</f>
        <v>2920.0767604000002</v>
      </c>
      <c r="E129" s="36">
        <f>SUMIFS(СВЦЭМ!$D$39:$D$782,СВЦЭМ!$A$39:$A$782,$A129,СВЦЭМ!$B$39:$B$782,E$119)+'СЕТ СН'!$I$14+СВЦЭМ!$D$10+'СЕТ СН'!$I$5-'СЕТ СН'!$I$24</f>
        <v>2937.2265544000002</v>
      </c>
      <c r="F129" s="36">
        <f>SUMIFS(СВЦЭМ!$D$39:$D$782,СВЦЭМ!$A$39:$A$782,$A129,СВЦЭМ!$B$39:$B$782,F$119)+'СЕТ СН'!$I$14+СВЦЭМ!$D$10+'СЕТ СН'!$I$5-'СЕТ СН'!$I$24</f>
        <v>2933.4987382500003</v>
      </c>
      <c r="G129" s="36">
        <f>SUMIFS(СВЦЭМ!$D$39:$D$782,СВЦЭМ!$A$39:$A$782,$A129,СВЦЭМ!$B$39:$B$782,G$119)+'СЕТ СН'!$I$14+СВЦЭМ!$D$10+'СЕТ СН'!$I$5-'СЕТ СН'!$I$24</f>
        <v>2922.8017011000002</v>
      </c>
      <c r="H129" s="36">
        <f>SUMIFS(СВЦЭМ!$D$39:$D$782,СВЦЭМ!$A$39:$A$782,$A129,СВЦЭМ!$B$39:$B$782,H$119)+'СЕТ СН'!$I$14+СВЦЭМ!$D$10+'СЕТ СН'!$I$5-'СЕТ СН'!$I$24</f>
        <v>2904.2118943700002</v>
      </c>
      <c r="I129" s="36">
        <f>SUMIFS(СВЦЭМ!$D$39:$D$782,СВЦЭМ!$A$39:$A$782,$A129,СВЦЭМ!$B$39:$B$782,I$119)+'СЕТ СН'!$I$14+СВЦЭМ!$D$10+'СЕТ СН'!$I$5-'СЕТ СН'!$I$24</f>
        <v>2863.0923248100003</v>
      </c>
      <c r="J129" s="36">
        <f>SUMIFS(СВЦЭМ!$D$39:$D$782,СВЦЭМ!$A$39:$A$782,$A129,СВЦЭМ!$B$39:$B$782,J$119)+'СЕТ СН'!$I$14+СВЦЭМ!$D$10+'СЕТ СН'!$I$5-'СЕТ СН'!$I$24</f>
        <v>2863.2943796200002</v>
      </c>
      <c r="K129" s="36">
        <f>SUMIFS(СВЦЭМ!$D$39:$D$782,СВЦЭМ!$A$39:$A$782,$A129,СВЦЭМ!$B$39:$B$782,K$119)+'СЕТ СН'!$I$14+СВЦЭМ!$D$10+'СЕТ СН'!$I$5-'СЕТ СН'!$I$24</f>
        <v>2867.5226948100003</v>
      </c>
      <c r="L129" s="36">
        <f>SUMIFS(СВЦЭМ!$D$39:$D$782,СВЦЭМ!$A$39:$A$782,$A129,СВЦЭМ!$B$39:$B$782,L$119)+'СЕТ СН'!$I$14+СВЦЭМ!$D$10+'СЕТ СН'!$I$5-'СЕТ СН'!$I$24</f>
        <v>2870.54190483</v>
      </c>
      <c r="M129" s="36">
        <f>SUMIFS(СВЦЭМ!$D$39:$D$782,СВЦЭМ!$A$39:$A$782,$A129,СВЦЭМ!$B$39:$B$782,M$119)+'СЕТ СН'!$I$14+СВЦЭМ!$D$10+'СЕТ СН'!$I$5-'СЕТ СН'!$I$24</f>
        <v>2875.0636648500004</v>
      </c>
      <c r="N129" s="36">
        <f>SUMIFS(СВЦЭМ!$D$39:$D$782,СВЦЭМ!$A$39:$A$782,$A129,СВЦЭМ!$B$39:$B$782,N$119)+'СЕТ СН'!$I$14+СВЦЭМ!$D$10+'СЕТ СН'!$I$5-'СЕТ СН'!$I$24</f>
        <v>2926.0726693500001</v>
      </c>
      <c r="O129" s="36">
        <f>SUMIFS(СВЦЭМ!$D$39:$D$782,СВЦЭМ!$A$39:$A$782,$A129,СВЦЭМ!$B$39:$B$782,O$119)+'СЕТ СН'!$I$14+СВЦЭМ!$D$10+'СЕТ СН'!$I$5-'СЕТ СН'!$I$24</f>
        <v>2971.1568018000003</v>
      </c>
      <c r="P129" s="36">
        <f>SUMIFS(СВЦЭМ!$D$39:$D$782,СВЦЭМ!$A$39:$A$782,$A129,СВЦЭМ!$B$39:$B$782,P$119)+'СЕТ СН'!$I$14+СВЦЭМ!$D$10+'СЕТ СН'!$I$5-'СЕТ СН'!$I$24</f>
        <v>2976.5166751500001</v>
      </c>
      <c r="Q129" s="36">
        <f>SUMIFS(СВЦЭМ!$D$39:$D$782,СВЦЭМ!$A$39:$A$782,$A129,СВЦЭМ!$B$39:$B$782,Q$119)+'СЕТ СН'!$I$14+СВЦЭМ!$D$10+'СЕТ СН'!$I$5-'СЕТ СН'!$I$24</f>
        <v>2977.94041328</v>
      </c>
      <c r="R129" s="36">
        <f>SUMIFS(СВЦЭМ!$D$39:$D$782,СВЦЭМ!$A$39:$A$782,$A129,СВЦЭМ!$B$39:$B$782,R$119)+'СЕТ СН'!$I$14+СВЦЭМ!$D$10+'СЕТ СН'!$I$5-'СЕТ СН'!$I$24</f>
        <v>2930.8484842400003</v>
      </c>
      <c r="S129" s="36">
        <f>SUMIFS(СВЦЭМ!$D$39:$D$782,СВЦЭМ!$A$39:$A$782,$A129,СВЦЭМ!$B$39:$B$782,S$119)+'СЕТ СН'!$I$14+СВЦЭМ!$D$10+'СЕТ СН'!$I$5-'СЕТ СН'!$I$24</f>
        <v>2871.2736247900002</v>
      </c>
      <c r="T129" s="36">
        <f>SUMIFS(СВЦЭМ!$D$39:$D$782,СВЦЭМ!$A$39:$A$782,$A129,СВЦЭМ!$B$39:$B$782,T$119)+'СЕТ СН'!$I$14+СВЦЭМ!$D$10+'СЕТ СН'!$I$5-'СЕТ СН'!$I$24</f>
        <v>2864.20317286</v>
      </c>
      <c r="U129" s="36">
        <f>SUMIFS(СВЦЭМ!$D$39:$D$782,СВЦЭМ!$A$39:$A$782,$A129,СВЦЭМ!$B$39:$B$782,U$119)+'СЕТ СН'!$I$14+СВЦЭМ!$D$10+'СЕТ СН'!$I$5-'СЕТ СН'!$I$24</f>
        <v>2847.7822514</v>
      </c>
      <c r="V129" s="36">
        <f>SUMIFS(СВЦЭМ!$D$39:$D$782,СВЦЭМ!$A$39:$A$782,$A129,СВЦЭМ!$B$39:$B$782,V$119)+'СЕТ СН'!$I$14+СВЦЭМ!$D$10+'СЕТ СН'!$I$5-'СЕТ СН'!$I$24</f>
        <v>2845.1535964100003</v>
      </c>
      <c r="W129" s="36">
        <f>SUMIFS(СВЦЭМ!$D$39:$D$782,СВЦЭМ!$A$39:$A$782,$A129,СВЦЭМ!$B$39:$B$782,W$119)+'СЕТ СН'!$I$14+СВЦЭМ!$D$10+'СЕТ СН'!$I$5-'СЕТ СН'!$I$24</f>
        <v>2855.4706879300002</v>
      </c>
      <c r="X129" s="36">
        <f>SUMIFS(СВЦЭМ!$D$39:$D$782,СВЦЭМ!$A$39:$A$782,$A129,СВЦЭМ!$B$39:$B$782,X$119)+'СЕТ СН'!$I$14+СВЦЭМ!$D$10+'СЕТ СН'!$I$5-'СЕТ СН'!$I$24</f>
        <v>2842.7759240300002</v>
      </c>
      <c r="Y129" s="36">
        <f>SUMIFS(СВЦЭМ!$D$39:$D$782,СВЦЭМ!$A$39:$A$782,$A129,СВЦЭМ!$B$39:$B$782,Y$119)+'СЕТ СН'!$I$14+СВЦЭМ!$D$10+'СЕТ СН'!$I$5-'СЕТ СН'!$I$24</f>
        <v>2825.8493800800002</v>
      </c>
    </row>
    <row r="130" spans="1:25" ht="15.75" x14ac:dyDescent="0.2">
      <c r="A130" s="35">
        <f t="shared" si="3"/>
        <v>44358</v>
      </c>
      <c r="B130" s="36">
        <f>SUMIFS(СВЦЭМ!$D$39:$D$782,СВЦЭМ!$A$39:$A$782,$A130,СВЦЭМ!$B$39:$B$782,B$119)+'СЕТ СН'!$I$14+СВЦЭМ!$D$10+'СЕТ СН'!$I$5-'СЕТ СН'!$I$24</f>
        <v>2851.6792629800002</v>
      </c>
      <c r="C130" s="36">
        <f>SUMIFS(СВЦЭМ!$D$39:$D$782,СВЦЭМ!$A$39:$A$782,$A130,СВЦЭМ!$B$39:$B$782,C$119)+'СЕТ СН'!$I$14+СВЦЭМ!$D$10+'СЕТ СН'!$I$5-'СЕТ СН'!$I$24</f>
        <v>2903.70303582</v>
      </c>
      <c r="D130" s="36">
        <f>SUMIFS(СВЦЭМ!$D$39:$D$782,СВЦЭМ!$A$39:$A$782,$A130,СВЦЭМ!$B$39:$B$782,D$119)+'СЕТ СН'!$I$14+СВЦЭМ!$D$10+'СЕТ СН'!$I$5-'СЕТ СН'!$I$24</f>
        <v>2961.82787233</v>
      </c>
      <c r="E130" s="36">
        <f>SUMIFS(СВЦЭМ!$D$39:$D$782,СВЦЭМ!$A$39:$A$782,$A130,СВЦЭМ!$B$39:$B$782,E$119)+'СЕТ СН'!$I$14+СВЦЭМ!$D$10+'СЕТ СН'!$I$5-'СЕТ СН'!$I$24</f>
        <v>2969.0325983000002</v>
      </c>
      <c r="F130" s="36">
        <f>SUMIFS(СВЦЭМ!$D$39:$D$782,СВЦЭМ!$A$39:$A$782,$A130,СВЦЭМ!$B$39:$B$782,F$119)+'СЕТ СН'!$I$14+СВЦЭМ!$D$10+'СЕТ СН'!$I$5-'СЕТ СН'!$I$24</f>
        <v>2965.71833006</v>
      </c>
      <c r="G130" s="36">
        <f>SUMIFS(СВЦЭМ!$D$39:$D$782,СВЦЭМ!$A$39:$A$782,$A130,СВЦЭМ!$B$39:$B$782,G$119)+'СЕТ СН'!$I$14+СВЦЭМ!$D$10+'СЕТ СН'!$I$5-'СЕТ СН'!$I$24</f>
        <v>2969.6262073600001</v>
      </c>
      <c r="H130" s="36">
        <f>SUMIFS(СВЦЭМ!$D$39:$D$782,СВЦЭМ!$A$39:$A$782,$A130,СВЦЭМ!$B$39:$B$782,H$119)+'СЕТ СН'!$I$14+СВЦЭМ!$D$10+'СЕТ СН'!$I$5-'СЕТ СН'!$I$24</f>
        <v>2935.7541567100002</v>
      </c>
      <c r="I130" s="36">
        <f>SUMIFS(СВЦЭМ!$D$39:$D$782,СВЦЭМ!$A$39:$A$782,$A130,СВЦЭМ!$B$39:$B$782,I$119)+'СЕТ СН'!$I$14+СВЦЭМ!$D$10+'СЕТ СН'!$I$5-'СЕТ СН'!$I$24</f>
        <v>2901.7354473200003</v>
      </c>
      <c r="J130" s="36">
        <f>SUMIFS(СВЦЭМ!$D$39:$D$782,СВЦЭМ!$A$39:$A$782,$A130,СВЦЭМ!$B$39:$B$782,J$119)+'СЕТ СН'!$I$14+СВЦЭМ!$D$10+'СЕТ СН'!$I$5-'СЕТ СН'!$I$24</f>
        <v>2892.2379192600001</v>
      </c>
      <c r="K130" s="36">
        <f>SUMIFS(СВЦЭМ!$D$39:$D$782,СВЦЭМ!$A$39:$A$782,$A130,СВЦЭМ!$B$39:$B$782,K$119)+'СЕТ СН'!$I$14+СВЦЭМ!$D$10+'СЕТ СН'!$I$5-'СЕТ СН'!$I$24</f>
        <v>2884.2561549700004</v>
      </c>
      <c r="L130" s="36">
        <f>SUMIFS(СВЦЭМ!$D$39:$D$782,СВЦЭМ!$A$39:$A$782,$A130,СВЦЭМ!$B$39:$B$782,L$119)+'СЕТ СН'!$I$14+СВЦЭМ!$D$10+'СЕТ СН'!$I$5-'СЕТ СН'!$I$24</f>
        <v>2884.3494636</v>
      </c>
      <c r="M130" s="36">
        <f>SUMIFS(СВЦЭМ!$D$39:$D$782,СВЦЭМ!$A$39:$A$782,$A130,СВЦЭМ!$B$39:$B$782,M$119)+'СЕТ СН'!$I$14+СВЦЭМ!$D$10+'СЕТ СН'!$I$5-'СЕТ СН'!$I$24</f>
        <v>2902.9727905099999</v>
      </c>
      <c r="N130" s="36">
        <f>SUMIFS(СВЦЭМ!$D$39:$D$782,СВЦЭМ!$A$39:$A$782,$A130,СВЦЭМ!$B$39:$B$782,N$119)+'СЕТ СН'!$I$14+СВЦЭМ!$D$10+'СЕТ СН'!$I$5-'СЕТ СН'!$I$24</f>
        <v>2946.82774823</v>
      </c>
      <c r="O130" s="36">
        <f>SUMIFS(СВЦЭМ!$D$39:$D$782,СВЦЭМ!$A$39:$A$782,$A130,СВЦЭМ!$B$39:$B$782,O$119)+'СЕТ СН'!$I$14+СВЦЭМ!$D$10+'СЕТ СН'!$I$5-'СЕТ СН'!$I$24</f>
        <v>2958.5663951400002</v>
      </c>
      <c r="P130" s="36">
        <f>SUMIFS(СВЦЭМ!$D$39:$D$782,СВЦЭМ!$A$39:$A$782,$A130,СВЦЭМ!$B$39:$B$782,P$119)+'СЕТ СН'!$I$14+СВЦЭМ!$D$10+'СЕТ СН'!$I$5-'СЕТ СН'!$I$24</f>
        <v>2954.71947396</v>
      </c>
      <c r="Q130" s="36">
        <f>SUMIFS(СВЦЭМ!$D$39:$D$782,СВЦЭМ!$A$39:$A$782,$A130,СВЦЭМ!$B$39:$B$782,Q$119)+'СЕТ СН'!$I$14+СВЦЭМ!$D$10+'СЕТ СН'!$I$5-'СЕТ СН'!$I$24</f>
        <v>2968.4444072599999</v>
      </c>
      <c r="R130" s="36">
        <f>SUMIFS(СВЦЭМ!$D$39:$D$782,СВЦЭМ!$A$39:$A$782,$A130,СВЦЭМ!$B$39:$B$782,R$119)+'СЕТ СН'!$I$14+СВЦЭМ!$D$10+'СЕТ СН'!$I$5-'СЕТ СН'!$I$24</f>
        <v>2935.03890129</v>
      </c>
      <c r="S130" s="36">
        <f>SUMIFS(СВЦЭМ!$D$39:$D$782,СВЦЭМ!$A$39:$A$782,$A130,СВЦЭМ!$B$39:$B$782,S$119)+'СЕТ СН'!$I$14+СВЦЭМ!$D$10+'СЕТ СН'!$I$5-'СЕТ СН'!$I$24</f>
        <v>2870.6712329500001</v>
      </c>
      <c r="T130" s="36">
        <f>SUMIFS(СВЦЭМ!$D$39:$D$782,СВЦЭМ!$A$39:$A$782,$A130,СВЦЭМ!$B$39:$B$782,T$119)+'СЕТ СН'!$I$14+СВЦЭМ!$D$10+'СЕТ СН'!$I$5-'СЕТ СН'!$I$24</f>
        <v>2809.6626564400003</v>
      </c>
      <c r="U130" s="36">
        <f>SUMIFS(СВЦЭМ!$D$39:$D$782,СВЦЭМ!$A$39:$A$782,$A130,СВЦЭМ!$B$39:$B$782,U$119)+'СЕТ СН'!$I$14+СВЦЭМ!$D$10+'СЕТ СН'!$I$5-'СЕТ СН'!$I$24</f>
        <v>2791.11720401</v>
      </c>
      <c r="V130" s="36">
        <f>SUMIFS(СВЦЭМ!$D$39:$D$782,СВЦЭМ!$A$39:$A$782,$A130,СВЦЭМ!$B$39:$B$782,V$119)+'СЕТ СН'!$I$14+СВЦЭМ!$D$10+'СЕТ СН'!$I$5-'СЕТ СН'!$I$24</f>
        <v>2804.8776672500003</v>
      </c>
      <c r="W130" s="36">
        <f>SUMIFS(СВЦЭМ!$D$39:$D$782,СВЦЭМ!$A$39:$A$782,$A130,СВЦЭМ!$B$39:$B$782,W$119)+'СЕТ СН'!$I$14+СВЦЭМ!$D$10+'СЕТ СН'!$I$5-'СЕТ СН'!$I$24</f>
        <v>2810.75913661</v>
      </c>
      <c r="X130" s="36">
        <f>SUMIFS(СВЦЭМ!$D$39:$D$782,СВЦЭМ!$A$39:$A$782,$A130,СВЦЭМ!$B$39:$B$782,X$119)+'СЕТ СН'!$I$14+СВЦЭМ!$D$10+'СЕТ СН'!$I$5-'СЕТ СН'!$I$24</f>
        <v>2828.29557355</v>
      </c>
      <c r="Y130" s="36">
        <f>SUMIFS(СВЦЭМ!$D$39:$D$782,СВЦЭМ!$A$39:$A$782,$A130,СВЦЭМ!$B$39:$B$782,Y$119)+'СЕТ СН'!$I$14+СВЦЭМ!$D$10+'СЕТ СН'!$I$5-'СЕТ СН'!$I$24</f>
        <v>2849.5267003700001</v>
      </c>
    </row>
    <row r="131" spans="1:25" ht="15.75" x14ac:dyDescent="0.2">
      <c r="A131" s="35">
        <f t="shared" si="3"/>
        <v>44359</v>
      </c>
      <c r="B131" s="36">
        <f>SUMIFS(СВЦЭМ!$D$39:$D$782,СВЦЭМ!$A$39:$A$782,$A131,СВЦЭМ!$B$39:$B$782,B$119)+'СЕТ СН'!$I$14+СВЦЭМ!$D$10+'СЕТ СН'!$I$5-'СЕТ СН'!$I$24</f>
        <v>2869.31159411</v>
      </c>
      <c r="C131" s="36">
        <f>SUMIFS(СВЦЭМ!$D$39:$D$782,СВЦЭМ!$A$39:$A$782,$A131,СВЦЭМ!$B$39:$B$782,C$119)+'СЕТ СН'!$I$14+СВЦЭМ!$D$10+'СЕТ СН'!$I$5-'СЕТ СН'!$I$24</f>
        <v>2905.0218733600004</v>
      </c>
      <c r="D131" s="36">
        <f>SUMIFS(СВЦЭМ!$D$39:$D$782,СВЦЭМ!$A$39:$A$782,$A131,СВЦЭМ!$B$39:$B$782,D$119)+'СЕТ СН'!$I$14+СВЦЭМ!$D$10+'СЕТ СН'!$I$5-'СЕТ СН'!$I$24</f>
        <v>2972.2376372100002</v>
      </c>
      <c r="E131" s="36">
        <f>SUMIFS(СВЦЭМ!$D$39:$D$782,СВЦЭМ!$A$39:$A$782,$A131,СВЦЭМ!$B$39:$B$782,E$119)+'СЕТ СН'!$I$14+СВЦЭМ!$D$10+'СЕТ СН'!$I$5-'СЕТ СН'!$I$24</f>
        <v>2973.7685450100003</v>
      </c>
      <c r="F131" s="36">
        <f>SUMIFS(СВЦЭМ!$D$39:$D$782,СВЦЭМ!$A$39:$A$782,$A131,СВЦЭМ!$B$39:$B$782,F$119)+'СЕТ СН'!$I$14+СВЦЭМ!$D$10+'СЕТ СН'!$I$5-'СЕТ СН'!$I$24</f>
        <v>2969.5834394100002</v>
      </c>
      <c r="G131" s="36">
        <f>SUMIFS(СВЦЭМ!$D$39:$D$782,СВЦЭМ!$A$39:$A$782,$A131,СВЦЭМ!$B$39:$B$782,G$119)+'СЕТ СН'!$I$14+СВЦЭМ!$D$10+'СЕТ СН'!$I$5-'СЕТ СН'!$I$24</f>
        <v>2970.79240286</v>
      </c>
      <c r="H131" s="36">
        <f>SUMIFS(СВЦЭМ!$D$39:$D$782,СВЦЭМ!$A$39:$A$782,$A131,СВЦЭМ!$B$39:$B$782,H$119)+'СЕТ СН'!$I$14+СВЦЭМ!$D$10+'СЕТ СН'!$I$5-'СЕТ СН'!$I$24</f>
        <v>2954.9116509300002</v>
      </c>
      <c r="I131" s="36">
        <f>SUMIFS(СВЦЭМ!$D$39:$D$782,СВЦЭМ!$A$39:$A$782,$A131,СВЦЭМ!$B$39:$B$782,I$119)+'СЕТ СН'!$I$14+СВЦЭМ!$D$10+'СЕТ СН'!$I$5-'СЕТ СН'!$I$24</f>
        <v>2902.9851528600002</v>
      </c>
      <c r="J131" s="36">
        <f>SUMIFS(СВЦЭМ!$D$39:$D$782,СВЦЭМ!$A$39:$A$782,$A131,СВЦЭМ!$B$39:$B$782,J$119)+'СЕТ СН'!$I$14+СВЦЭМ!$D$10+'СЕТ СН'!$I$5-'СЕТ СН'!$I$24</f>
        <v>2868.5510856600004</v>
      </c>
      <c r="K131" s="36">
        <f>SUMIFS(СВЦЭМ!$D$39:$D$782,СВЦЭМ!$A$39:$A$782,$A131,СВЦЭМ!$B$39:$B$782,K$119)+'СЕТ СН'!$I$14+СВЦЭМ!$D$10+'СЕТ СН'!$I$5-'СЕТ СН'!$I$24</f>
        <v>2842.9012524600003</v>
      </c>
      <c r="L131" s="36">
        <f>SUMIFS(СВЦЭМ!$D$39:$D$782,СВЦЭМ!$A$39:$A$782,$A131,СВЦЭМ!$B$39:$B$782,L$119)+'СЕТ СН'!$I$14+СВЦЭМ!$D$10+'СЕТ СН'!$I$5-'СЕТ СН'!$I$24</f>
        <v>2858.9001276200001</v>
      </c>
      <c r="M131" s="36">
        <f>SUMIFS(СВЦЭМ!$D$39:$D$782,СВЦЭМ!$A$39:$A$782,$A131,СВЦЭМ!$B$39:$B$782,M$119)+'СЕТ СН'!$I$14+СВЦЭМ!$D$10+'СЕТ СН'!$I$5-'СЕТ СН'!$I$24</f>
        <v>2863.5913064000001</v>
      </c>
      <c r="N131" s="36">
        <f>SUMIFS(СВЦЭМ!$D$39:$D$782,СВЦЭМ!$A$39:$A$782,$A131,СВЦЭМ!$B$39:$B$782,N$119)+'СЕТ СН'!$I$14+СВЦЭМ!$D$10+'СЕТ СН'!$I$5-'СЕТ СН'!$I$24</f>
        <v>2927.3124029500004</v>
      </c>
      <c r="O131" s="36">
        <f>SUMIFS(СВЦЭМ!$D$39:$D$782,СВЦЭМ!$A$39:$A$782,$A131,СВЦЭМ!$B$39:$B$782,O$119)+'СЕТ СН'!$I$14+СВЦЭМ!$D$10+'СЕТ СН'!$I$5-'СЕТ СН'!$I$24</f>
        <v>2949.9454634000003</v>
      </c>
      <c r="P131" s="36">
        <f>SUMIFS(СВЦЭМ!$D$39:$D$782,СВЦЭМ!$A$39:$A$782,$A131,СВЦЭМ!$B$39:$B$782,P$119)+'СЕТ СН'!$I$14+СВЦЭМ!$D$10+'СЕТ СН'!$I$5-'СЕТ СН'!$I$24</f>
        <v>2947.39199388</v>
      </c>
      <c r="Q131" s="36">
        <f>SUMIFS(СВЦЭМ!$D$39:$D$782,СВЦЭМ!$A$39:$A$782,$A131,СВЦЭМ!$B$39:$B$782,Q$119)+'СЕТ СН'!$I$14+СВЦЭМ!$D$10+'СЕТ СН'!$I$5-'СЕТ СН'!$I$24</f>
        <v>2943.7365189500001</v>
      </c>
      <c r="R131" s="36">
        <f>SUMIFS(СВЦЭМ!$D$39:$D$782,СВЦЭМ!$A$39:$A$782,$A131,СВЦЭМ!$B$39:$B$782,R$119)+'СЕТ СН'!$I$14+СВЦЭМ!$D$10+'СЕТ СН'!$I$5-'СЕТ СН'!$I$24</f>
        <v>2909.8897886000004</v>
      </c>
      <c r="S131" s="36">
        <f>SUMIFS(СВЦЭМ!$D$39:$D$782,СВЦЭМ!$A$39:$A$782,$A131,СВЦЭМ!$B$39:$B$782,S$119)+'СЕТ СН'!$I$14+СВЦЭМ!$D$10+'СЕТ СН'!$I$5-'СЕТ СН'!$I$24</f>
        <v>2869.6142886000002</v>
      </c>
      <c r="T131" s="36">
        <f>SUMIFS(СВЦЭМ!$D$39:$D$782,СВЦЭМ!$A$39:$A$782,$A131,СВЦЭМ!$B$39:$B$782,T$119)+'СЕТ СН'!$I$14+СВЦЭМ!$D$10+'СЕТ СН'!$I$5-'СЕТ СН'!$I$24</f>
        <v>2833.0418404900001</v>
      </c>
      <c r="U131" s="36">
        <f>SUMIFS(СВЦЭМ!$D$39:$D$782,СВЦЭМ!$A$39:$A$782,$A131,СВЦЭМ!$B$39:$B$782,U$119)+'СЕТ СН'!$I$14+СВЦЭМ!$D$10+'СЕТ СН'!$I$5-'СЕТ СН'!$I$24</f>
        <v>2834.05355362</v>
      </c>
      <c r="V131" s="36">
        <f>SUMIFS(СВЦЭМ!$D$39:$D$782,СВЦЭМ!$A$39:$A$782,$A131,СВЦЭМ!$B$39:$B$782,V$119)+'СЕТ СН'!$I$14+СВЦЭМ!$D$10+'СЕТ СН'!$I$5-'СЕТ СН'!$I$24</f>
        <v>2838.9109438200003</v>
      </c>
      <c r="W131" s="36">
        <f>SUMIFS(СВЦЭМ!$D$39:$D$782,СВЦЭМ!$A$39:$A$782,$A131,СВЦЭМ!$B$39:$B$782,W$119)+'СЕТ СН'!$I$14+СВЦЭМ!$D$10+'СЕТ СН'!$I$5-'СЕТ СН'!$I$24</f>
        <v>2798.5415103800001</v>
      </c>
      <c r="X131" s="36">
        <f>SUMIFS(СВЦЭМ!$D$39:$D$782,СВЦЭМ!$A$39:$A$782,$A131,СВЦЭМ!$B$39:$B$782,X$119)+'СЕТ СН'!$I$14+СВЦЭМ!$D$10+'СЕТ СН'!$I$5-'СЕТ СН'!$I$24</f>
        <v>2800.5081812400003</v>
      </c>
      <c r="Y131" s="36">
        <f>SUMIFS(СВЦЭМ!$D$39:$D$782,СВЦЭМ!$A$39:$A$782,$A131,СВЦЭМ!$B$39:$B$782,Y$119)+'СЕТ СН'!$I$14+СВЦЭМ!$D$10+'СЕТ СН'!$I$5-'СЕТ СН'!$I$24</f>
        <v>2826.5941035599999</v>
      </c>
    </row>
    <row r="132" spans="1:25" ht="15.75" x14ac:dyDescent="0.2">
      <c r="A132" s="35">
        <f t="shared" si="3"/>
        <v>44360</v>
      </c>
      <c r="B132" s="36">
        <f>SUMIFS(СВЦЭМ!$D$39:$D$782,СВЦЭМ!$A$39:$A$782,$A132,СВЦЭМ!$B$39:$B$782,B$119)+'СЕТ СН'!$I$14+СВЦЭМ!$D$10+'СЕТ СН'!$I$5-'СЕТ СН'!$I$24</f>
        <v>2843.1165363600003</v>
      </c>
      <c r="C132" s="36">
        <f>SUMIFS(СВЦЭМ!$D$39:$D$782,СВЦЭМ!$A$39:$A$782,$A132,СВЦЭМ!$B$39:$B$782,C$119)+'СЕТ СН'!$I$14+СВЦЭМ!$D$10+'СЕТ СН'!$I$5-'СЕТ СН'!$I$24</f>
        <v>2887.2251619400004</v>
      </c>
      <c r="D132" s="36">
        <f>SUMIFS(СВЦЭМ!$D$39:$D$782,СВЦЭМ!$A$39:$A$782,$A132,СВЦЭМ!$B$39:$B$782,D$119)+'СЕТ СН'!$I$14+СВЦЭМ!$D$10+'СЕТ СН'!$I$5-'СЕТ СН'!$I$24</f>
        <v>2960.6863377700001</v>
      </c>
      <c r="E132" s="36">
        <f>SUMIFS(СВЦЭМ!$D$39:$D$782,СВЦЭМ!$A$39:$A$782,$A132,СВЦЭМ!$B$39:$B$782,E$119)+'СЕТ СН'!$I$14+СВЦЭМ!$D$10+'СЕТ СН'!$I$5-'СЕТ СН'!$I$24</f>
        <v>2956.4230266200002</v>
      </c>
      <c r="F132" s="36">
        <f>SUMIFS(СВЦЭМ!$D$39:$D$782,СВЦЭМ!$A$39:$A$782,$A132,СВЦЭМ!$B$39:$B$782,F$119)+'СЕТ СН'!$I$14+СВЦЭМ!$D$10+'СЕТ СН'!$I$5-'СЕТ СН'!$I$24</f>
        <v>2947.1528325100003</v>
      </c>
      <c r="G132" s="36">
        <f>SUMIFS(СВЦЭМ!$D$39:$D$782,СВЦЭМ!$A$39:$A$782,$A132,СВЦЭМ!$B$39:$B$782,G$119)+'СЕТ СН'!$I$14+СВЦЭМ!$D$10+'СЕТ СН'!$I$5-'СЕТ СН'!$I$24</f>
        <v>2947.5232157600003</v>
      </c>
      <c r="H132" s="36">
        <f>SUMIFS(СВЦЭМ!$D$39:$D$782,СВЦЭМ!$A$39:$A$782,$A132,СВЦЭМ!$B$39:$B$782,H$119)+'СЕТ СН'!$I$14+СВЦЭМ!$D$10+'СЕТ СН'!$I$5-'СЕТ СН'!$I$24</f>
        <v>2952.3583794700003</v>
      </c>
      <c r="I132" s="36">
        <f>SUMIFS(СВЦЭМ!$D$39:$D$782,СВЦЭМ!$A$39:$A$782,$A132,СВЦЭМ!$B$39:$B$782,I$119)+'СЕТ СН'!$I$14+СВЦЭМ!$D$10+'СЕТ СН'!$I$5-'СЕТ СН'!$I$24</f>
        <v>2891.74232729</v>
      </c>
      <c r="J132" s="36">
        <f>SUMIFS(СВЦЭМ!$D$39:$D$782,СВЦЭМ!$A$39:$A$782,$A132,СВЦЭМ!$B$39:$B$782,J$119)+'СЕТ СН'!$I$14+СВЦЭМ!$D$10+'СЕТ СН'!$I$5-'СЕТ СН'!$I$24</f>
        <v>2845.8889381700001</v>
      </c>
      <c r="K132" s="36">
        <f>SUMIFS(СВЦЭМ!$D$39:$D$782,СВЦЭМ!$A$39:$A$782,$A132,СВЦЭМ!$B$39:$B$782,K$119)+'СЕТ СН'!$I$14+СВЦЭМ!$D$10+'СЕТ СН'!$I$5-'СЕТ СН'!$I$24</f>
        <v>2836.8298119700003</v>
      </c>
      <c r="L132" s="36">
        <f>SUMIFS(СВЦЭМ!$D$39:$D$782,СВЦЭМ!$A$39:$A$782,$A132,СВЦЭМ!$B$39:$B$782,L$119)+'СЕТ СН'!$I$14+СВЦЭМ!$D$10+'СЕТ СН'!$I$5-'СЕТ СН'!$I$24</f>
        <v>2854.3543749</v>
      </c>
      <c r="M132" s="36">
        <f>SUMIFS(СВЦЭМ!$D$39:$D$782,СВЦЭМ!$A$39:$A$782,$A132,СВЦЭМ!$B$39:$B$782,M$119)+'СЕТ СН'!$I$14+СВЦЭМ!$D$10+'СЕТ СН'!$I$5-'СЕТ СН'!$I$24</f>
        <v>2858.8596257100003</v>
      </c>
      <c r="N132" s="36">
        <f>SUMIFS(СВЦЭМ!$D$39:$D$782,СВЦЭМ!$A$39:$A$782,$A132,СВЦЭМ!$B$39:$B$782,N$119)+'СЕТ СН'!$I$14+СВЦЭМ!$D$10+'СЕТ СН'!$I$5-'СЕТ СН'!$I$24</f>
        <v>2932.7610882900003</v>
      </c>
      <c r="O132" s="36">
        <f>SUMIFS(СВЦЭМ!$D$39:$D$782,СВЦЭМ!$A$39:$A$782,$A132,СВЦЭМ!$B$39:$B$782,O$119)+'СЕТ СН'!$I$14+СВЦЭМ!$D$10+'СЕТ СН'!$I$5-'СЕТ СН'!$I$24</f>
        <v>2950.8960527899999</v>
      </c>
      <c r="P132" s="36">
        <f>SUMIFS(СВЦЭМ!$D$39:$D$782,СВЦЭМ!$A$39:$A$782,$A132,СВЦЭМ!$B$39:$B$782,P$119)+'СЕТ СН'!$I$14+СВЦЭМ!$D$10+'СЕТ СН'!$I$5-'СЕТ СН'!$I$24</f>
        <v>2949.1597599800002</v>
      </c>
      <c r="Q132" s="36">
        <f>SUMIFS(СВЦЭМ!$D$39:$D$782,СВЦЭМ!$A$39:$A$782,$A132,СВЦЭМ!$B$39:$B$782,Q$119)+'СЕТ СН'!$I$14+СВЦЭМ!$D$10+'СЕТ СН'!$I$5-'СЕТ СН'!$I$24</f>
        <v>2942.1698780900001</v>
      </c>
      <c r="R132" s="36">
        <f>SUMIFS(СВЦЭМ!$D$39:$D$782,СВЦЭМ!$A$39:$A$782,$A132,СВЦЭМ!$B$39:$B$782,R$119)+'СЕТ СН'!$I$14+СВЦЭМ!$D$10+'СЕТ СН'!$I$5-'СЕТ СН'!$I$24</f>
        <v>2907.8240706900001</v>
      </c>
      <c r="S132" s="36">
        <f>SUMIFS(СВЦЭМ!$D$39:$D$782,СВЦЭМ!$A$39:$A$782,$A132,СВЦЭМ!$B$39:$B$782,S$119)+'СЕТ СН'!$I$14+СВЦЭМ!$D$10+'СЕТ СН'!$I$5-'СЕТ СН'!$I$24</f>
        <v>2839.92051025</v>
      </c>
      <c r="T132" s="36">
        <f>SUMIFS(СВЦЭМ!$D$39:$D$782,СВЦЭМ!$A$39:$A$782,$A132,СВЦЭМ!$B$39:$B$782,T$119)+'СЕТ СН'!$I$14+СВЦЭМ!$D$10+'СЕТ СН'!$I$5-'СЕТ СН'!$I$24</f>
        <v>2843.9228953900001</v>
      </c>
      <c r="U132" s="36">
        <f>SUMIFS(СВЦЭМ!$D$39:$D$782,СВЦЭМ!$A$39:$A$782,$A132,СВЦЭМ!$B$39:$B$782,U$119)+'СЕТ СН'!$I$14+СВЦЭМ!$D$10+'СЕТ СН'!$I$5-'СЕТ СН'!$I$24</f>
        <v>2847.66116814</v>
      </c>
      <c r="V132" s="36">
        <f>SUMIFS(СВЦЭМ!$D$39:$D$782,СВЦЭМ!$A$39:$A$782,$A132,СВЦЭМ!$B$39:$B$782,V$119)+'СЕТ СН'!$I$14+СВЦЭМ!$D$10+'СЕТ СН'!$I$5-'СЕТ СН'!$I$24</f>
        <v>2813.2369450400001</v>
      </c>
      <c r="W132" s="36">
        <f>SUMIFS(СВЦЭМ!$D$39:$D$782,СВЦЭМ!$A$39:$A$782,$A132,СВЦЭМ!$B$39:$B$782,W$119)+'СЕТ СН'!$I$14+СВЦЭМ!$D$10+'СЕТ СН'!$I$5-'СЕТ СН'!$I$24</f>
        <v>2801.7933700200001</v>
      </c>
      <c r="X132" s="36">
        <f>SUMIFS(СВЦЭМ!$D$39:$D$782,СВЦЭМ!$A$39:$A$782,$A132,СВЦЭМ!$B$39:$B$782,X$119)+'СЕТ СН'!$I$14+СВЦЭМ!$D$10+'СЕТ СН'!$I$5-'СЕТ СН'!$I$24</f>
        <v>2800.25901307</v>
      </c>
      <c r="Y132" s="36">
        <f>SUMIFS(СВЦЭМ!$D$39:$D$782,СВЦЭМ!$A$39:$A$782,$A132,СВЦЭМ!$B$39:$B$782,Y$119)+'СЕТ СН'!$I$14+СВЦЭМ!$D$10+'СЕТ СН'!$I$5-'СЕТ СН'!$I$24</f>
        <v>2803.5035675200002</v>
      </c>
    </row>
    <row r="133" spans="1:25" ht="15.75" x14ac:dyDescent="0.2">
      <c r="A133" s="35">
        <f t="shared" si="3"/>
        <v>44361</v>
      </c>
      <c r="B133" s="36">
        <f>SUMIFS(СВЦЭМ!$D$39:$D$782,СВЦЭМ!$A$39:$A$782,$A133,СВЦЭМ!$B$39:$B$782,B$119)+'СЕТ СН'!$I$14+СВЦЭМ!$D$10+'СЕТ СН'!$I$5-'СЕТ СН'!$I$24</f>
        <v>2831.7937909800003</v>
      </c>
      <c r="C133" s="36">
        <f>SUMIFS(СВЦЭМ!$D$39:$D$782,СВЦЭМ!$A$39:$A$782,$A133,СВЦЭМ!$B$39:$B$782,C$119)+'СЕТ СН'!$I$14+СВЦЭМ!$D$10+'СЕТ СН'!$I$5-'СЕТ СН'!$I$24</f>
        <v>2911.6059486100003</v>
      </c>
      <c r="D133" s="36">
        <f>SUMIFS(СВЦЭМ!$D$39:$D$782,СВЦЭМ!$A$39:$A$782,$A133,СВЦЭМ!$B$39:$B$782,D$119)+'СЕТ СН'!$I$14+СВЦЭМ!$D$10+'СЕТ СН'!$I$5-'СЕТ СН'!$I$24</f>
        <v>2948.5330830100002</v>
      </c>
      <c r="E133" s="36">
        <f>SUMIFS(СВЦЭМ!$D$39:$D$782,СВЦЭМ!$A$39:$A$782,$A133,СВЦЭМ!$B$39:$B$782,E$119)+'СЕТ СН'!$I$14+СВЦЭМ!$D$10+'СЕТ СН'!$I$5-'СЕТ СН'!$I$24</f>
        <v>2966.6748803200003</v>
      </c>
      <c r="F133" s="36">
        <f>SUMIFS(СВЦЭМ!$D$39:$D$782,СВЦЭМ!$A$39:$A$782,$A133,СВЦЭМ!$B$39:$B$782,F$119)+'СЕТ СН'!$I$14+СВЦЭМ!$D$10+'СЕТ СН'!$I$5-'СЕТ СН'!$I$24</f>
        <v>2962.1347795199999</v>
      </c>
      <c r="G133" s="36">
        <f>SUMIFS(СВЦЭМ!$D$39:$D$782,СВЦЭМ!$A$39:$A$782,$A133,СВЦЭМ!$B$39:$B$782,G$119)+'СЕТ СН'!$I$14+СВЦЭМ!$D$10+'СЕТ СН'!$I$5-'СЕТ СН'!$I$24</f>
        <v>2964.2503912000002</v>
      </c>
      <c r="H133" s="36">
        <f>SUMIFS(СВЦЭМ!$D$39:$D$782,СВЦЭМ!$A$39:$A$782,$A133,СВЦЭМ!$B$39:$B$782,H$119)+'СЕТ СН'!$I$14+СВЦЭМ!$D$10+'СЕТ СН'!$I$5-'СЕТ СН'!$I$24</f>
        <v>2959.6034134500001</v>
      </c>
      <c r="I133" s="36">
        <f>SUMIFS(СВЦЭМ!$D$39:$D$782,СВЦЭМ!$A$39:$A$782,$A133,СВЦЭМ!$B$39:$B$782,I$119)+'СЕТ СН'!$I$14+СВЦЭМ!$D$10+'СЕТ СН'!$I$5-'СЕТ СН'!$I$24</f>
        <v>2913.0089620500003</v>
      </c>
      <c r="J133" s="36">
        <f>SUMIFS(СВЦЭМ!$D$39:$D$782,СВЦЭМ!$A$39:$A$782,$A133,СВЦЭМ!$B$39:$B$782,J$119)+'СЕТ СН'!$I$14+СВЦЭМ!$D$10+'СЕТ СН'!$I$5-'СЕТ СН'!$I$24</f>
        <v>2853.50088882</v>
      </c>
      <c r="K133" s="36">
        <f>SUMIFS(СВЦЭМ!$D$39:$D$782,СВЦЭМ!$A$39:$A$782,$A133,СВЦЭМ!$B$39:$B$782,K$119)+'СЕТ СН'!$I$14+СВЦЭМ!$D$10+'СЕТ СН'!$I$5-'СЕТ СН'!$I$24</f>
        <v>2843.8585639900002</v>
      </c>
      <c r="L133" s="36">
        <f>SUMIFS(СВЦЭМ!$D$39:$D$782,СВЦЭМ!$A$39:$A$782,$A133,СВЦЭМ!$B$39:$B$782,L$119)+'СЕТ СН'!$I$14+СВЦЭМ!$D$10+'СЕТ СН'!$I$5-'СЕТ СН'!$I$24</f>
        <v>2859.8191662300001</v>
      </c>
      <c r="M133" s="36">
        <f>SUMIFS(СВЦЭМ!$D$39:$D$782,СВЦЭМ!$A$39:$A$782,$A133,СВЦЭМ!$B$39:$B$782,M$119)+'СЕТ СН'!$I$14+СВЦЭМ!$D$10+'СЕТ СН'!$I$5-'СЕТ СН'!$I$24</f>
        <v>2857.2553410099999</v>
      </c>
      <c r="N133" s="36">
        <f>SUMIFS(СВЦЭМ!$D$39:$D$782,СВЦЭМ!$A$39:$A$782,$A133,СВЦЭМ!$B$39:$B$782,N$119)+'СЕТ СН'!$I$14+СВЦЭМ!$D$10+'СЕТ СН'!$I$5-'СЕТ СН'!$I$24</f>
        <v>2927.6218889199999</v>
      </c>
      <c r="O133" s="36">
        <f>SUMIFS(СВЦЭМ!$D$39:$D$782,СВЦЭМ!$A$39:$A$782,$A133,СВЦЭМ!$B$39:$B$782,O$119)+'СЕТ СН'!$I$14+СВЦЭМ!$D$10+'СЕТ СН'!$I$5-'СЕТ СН'!$I$24</f>
        <v>2948.3722129000002</v>
      </c>
      <c r="P133" s="36">
        <f>SUMIFS(СВЦЭМ!$D$39:$D$782,СВЦЭМ!$A$39:$A$782,$A133,СВЦЭМ!$B$39:$B$782,P$119)+'СЕТ СН'!$I$14+СВЦЭМ!$D$10+'СЕТ СН'!$I$5-'СЕТ СН'!$I$24</f>
        <v>2939.7713473600002</v>
      </c>
      <c r="Q133" s="36">
        <f>SUMIFS(СВЦЭМ!$D$39:$D$782,СВЦЭМ!$A$39:$A$782,$A133,СВЦЭМ!$B$39:$B$782,Q$119)+'СЕТ СН'!$I$14+СВЦЭМ!$D$10+'СЕТ СН'!$I$5-'СЕТ СН'!$I$24</f>
        <v>2933.7251097400003</v>
      </c>
      <c r="R133" s="36">
        <f>SUMIFS(СВЦЭМ!$D$39:$D$782,СВЦЭМ!$A$39:$A$782,$A133,СВЦЭМ!$B$39:$B$782,R$119)+'СЕТ СН'!$I$14+СВЦЭМ!$D$10+'СЕТ СН'!$I$5-'СЕТ СН'!$I$24</f>
        <v>2906.51505456</v>
      </c>
      <c r="S133" s="36">
        <f>SUMIFS(СВЦЭМ!$D$39:$D$782,СВЦЭМ!$A$39:$A$782,$A133,СВЦЭМ!$B$39:$B$782,S$119)+'СЕТ СН'!$I$14+СВЦЭМ!$D$10+'СЕТ СН'!$I$5-'СЕТ СН'!$I$24</f>
        <v>2834.7766844600001</v>
      </c>
      <c r="T133" s="36">
        <f>SUMIFS(СВЦЭМ!$D$39:$D$782,СВЦЭМ!$A$39:$A$782,$A133,СВЦЭМ!$B$39:$B$782,T$119)+'СЕТ СН'!$I$14+СВЦЭМ!$D$10+'СЕТ СН'!$I$5-'СЕТ СН'!$I$24</f>
        <v>2860.82172068</v>
      </c>
      <c r="U133" s="36">
        <f>SUMIFS(СВЦЭМ!$D$39:$D$782,СВЦЭМ!$A$39:$A$782,$A133,СВЦЭМ!$B$39:$B$782,U$119)+'СЕТ СН'!$I$14+СВЦЭМ!$D$10+'СЕТ СН'!$I$5-'СЕТ СН'!$I$24</f>
        <v>2868.3337837200002</v>
      </c>
      <c r="V133" s="36">
        <f>SUMIFS(СВЦЭМ!$D$39:$D$782,СВЦЭМ!$A$39:$A$782,$A133,СВЦЭМ!$B$39:$B$782,V$119)+'СЕТ СН'!$I$14+СВЦЭМ!$D$10+'СЕТ СН'!$I$5-'СЕТ СН'!$I$24</f>
        <v>2835.9768223300002</v>
      </c>
      <c r="W133" s="36">
        <f>SUMIFS(СВЦЭМ!$D$39:$D$782,СВЦЭМ!$A$39:$A$782,$A133,СВЦЭМ!$B$39:$B$782,W$119)+'СЕТ СН'!$I$14+СВЦЭМ!$D$10+'СЕТ СН'!$I$5-'СЕТ СН'!$I$24</f>
        <v>2797.6670666300001</v>
      </c>
      <c r="X133" s="36">
        <f>SUMIFS(СВЦЭМ!$D$39:$D$782,СВЦЭМ!$A$39:$A$782,$A133,СВЦЭМ!$B$39:$B$782,X$119)+'СЕТ СН'!$I$14+СВЦЭМ!$D$10+'СЕТ СН'!$I$5-'СЕТ СН'!$I$24</f>
        <v>2818.1921703799999</v>
      </c>
      <c r="Y133" s="36">
        <f>SUMIFS(СВЦЭМ!$D$39:$D$782,СВЦЭМ!$A$39:$A$782,$A133,СВЦЭМ!$B$39:$B$782,Y$119)+'СЕТ СН'!$I$14+СВЦЭМ!$D$10+'СЕТ СН'!$I$5-'СЕТ СН'!$I$24</f>
        <v>2839.46480122</v>
      </c>
    </row>
    <row r="134" spans="1:25" ht="15.75" x14ac:dyDescent="0.2">
      <c r="A134" s="35">
        <f t="shared" si="3"/>
        <v>44362</v>
      </c>
      <c r="B134" s="36">
        <f>SUMIFS(СВЦЭМ!$D$39:$D$782,СВЦЭМ!$A$39:$A$782,$A134,СВЦЭМ!$B$39:$B$782,B$119)+'СЕТ СН'!$I$14+СВЦЭМ!$D$10+'СЕТ СН'!$I$5-'СЕТ СН'!$I$24</f>
        <v>2848.7782834300001</v>
      </c>
      <c r="C134" s="36">
        <f>SUMIFS(СВЦЭМ!$D$39:$D$782,СВЦЭМ!$A$39:$A$782,$A134,СВЦЭМ!$B$39:$B$782,C$119)+'СЕТ СН'!$I$14+СВЦЭМ!$D$10+'СЕТ СН'!$I$5-'СЕТ СН'!$I$24</f>
        <v>2929.5192755000003</v>
      </c>
      <c r="D134" s="36">
        <f>SUMIFS(СВЦЭМ!$D$39:$D$782,СВЦЭМ!$A$39:$A$782,$A134,СВЦЭМ!$B$39:$B$782,D$119)+'СЕТ СН'!$I$14+СВЦЭМ!$D$10+'СЕТ СН'!$I$5-'СЕТ СН'!$I$24</f>
        <v>2957.2188254000002</v>
      </c>
      <c r="E134" s="36">
        <f>SUMIFS(СВЦЭМ!$D$39:$D$782,СВЦЭМ!$A$39:$A$782,$A134,СВЦЭМ!$B$39:$B$782,E$119)+'СЕТ СН'!$I$14+СВЦЭМ!$D$10+'СЕТ СН'!$I$5-'СЕТ СН'!$I$24</f>
        <v>2966.7296914200001</v>
      </c>
      <c r="F134" s="36">
        <f>SUMIFS(СВЦЭМ!$D$39:$D$782,СВЦЭМ!$A$39:$A$782,$A134,СВЦЭМ!$B$39:$B$782,F$119)+'СЕТ СН'!$I$14+СВЦЭМ!$D$10+'СЕТ СН'!$I$5-'СЕТ СН'!$I$24</f>
        <v>2951.4640612900002</v>
      </c>
      <c r="G134" s="36">
        <f>SUMIFS(СВЦЭМ!$D$39:$D$782,СВЦЭМ!$A$39:$A$782,$A134,СВЦЭМ!$B$39:$B$782,G$119)+'СЕТ СН'!$I$14+СВЦЭМ!$D$10+'СЕТ СН'!$I$5-'СЕТ СН'!$I$24</f>
        <v>2948.8054622300001</v>
      </c>
      <c r="H134" s="36">
        <f>SUMIFS(СВЦЭМ!$D$39:$D$782,СВЦЭМ!$A$39:$A$782,$A134,СВЦЭМ!$B$39:$B$782,H$119)+'СЕТ СН'!$I$14+СВЦЭМ!$D$10+'СЕТ СН'!$I$5-'СЕТ СН'!$I$24</f>
        <v>2956.9559544100002</v>
      </c>
      <c r="I134" s="36">
        <f>SUMIFS(СВЦЭМ!$D$39:$D$782,СВЦЭМ!$A$39:$A$782,$A134,СВЦЭМ!$B$39:$B$782,I$119)+'СЕТ СН'!$I$14+СВЦЭМ!$D$10+'СЕТ СН'!$I$5-'СЕТ СН'!$I$24</f>
        <v>2872.3894474100002</v>
      </c>
      <c r="J134" s="36">
        <f>SUMIFS(СВЦЭМ!$D$39:$D$782,СВЦЭМ!$A$39:$A$782,$A134,СВЦЭМ!$B$39:$B$782,J$119)+'СЕТ СН'!$I$14+СВЦЭМ!$D$10+'СЕТ СН'!$I$5-'СЕТ СН'!$I$24</f>
        <v>2838.8269015700002</v>
      </c>
      <c r="K134" s="36">
        <f>SUMIFS(СВЦЭМ!$D$39:$D$782,СВЦЭМ!$A$39:$A$782,$A134,СВЦЭМ!$B$39:$B$782,K$119)+'СЕТ СН'!$I$14+СВЦЭМ!$D$10+'СЕТ СН'!$I$5-'СЕТ СН'!$I$24</f>
        <v>2822.1928827700003</v>
      </c>
      <c r="L134" s="36">
        <f>SUMIFS(СВЦЭМ!$D$39:$D$782,СВЦЭМ!$A$39:$A$782,$A134,СВЦЭМ!$B$39:$B$782,L$119)+'СЕТ СН'!$I$14+СВЦЭМ!$D$10+'СЕТ СН'!$I$5-'СЕТ СН'!$I$24</f>
        <v>2812.2864710900003</v>
      </c>
      <c r="M134" s="36">
        <f>SUMIFS(СВЦЭМ!$D$39:$D$782,СВЦЭМ!$A$39:$A$782,$A134,СВЦЭМ!$B$39:$B$782,M$119)+'СЕТ СН'!$I$14+СВЦЭМ!$D$10+'СЕТ СН'!$I$5-'СЕТ СН'!$I$24</f>
        <v>2869.71618283</v>
      </c>
      <c r="N134" s="36">
        <f>SUMIFS(СВЦЭМ!$D$39:$D$782,СВЦЭМ!$A$39:$A$782,$A134,СВЦЭМ!$B$39:$B$782,N$119)+'СЕТ СН'!$I$14+СВЦЭМ!$D$10+'СЕТ СН'!$I$5-'СЕТ СН'!$I$24</f>
        <v>2913.50817534</v>
      </c>
      <c r="O134" s="36">
        <f>SUMIFS(СВЦЭМ!$D$39:$D$782,СВЦЭМ!$A$39:$A$782,$A134,СВЦЭМ!$B$39:$B$782,O$119)+'СЕТ СН'!$I$14+СВЦЭМ!$D$10+'СЕТ СН'!$I$5-'СЕТ СН'!$I$24</f>
        <v>2957.74991684</v>
      </c>
      <c r="P134" s="36">
        <f>SUMIFS(СВЦЭМ!$D$39:$D$782,СВЦЭМ!$A$39:$A$782,$A134,СВЦЭМ!$B$39:$B$782,P$119)+'СЕТ СН'!$I$14+СВЦЭМ!$D$10+'СЕТ СН'!$I$5-'СЕТ СН'!$I$24</f>
        <v>2959.4276734700002</v>
      </c>
      <c r="Q134" s="36">
        <f>SUMIFS(СВЦЭМ!$D$39:$D$782,СВЦЭМ!$A$39:$A$782,$A134,СВЦЭМ!$B$39:$B$782,Q$119)+'СЕТ СН'!$I$14+СВЦЭМ!$D$10+'СЕТ СН'!$I$5-'СЕТ СН'!$I$24</f>
        <v>2967.6036164500001</v>
      </c>
      <c r="R134" s="36">
        <f>SUMIFS(СВЦЭМ!$D$39:$D$782,СВЦЭМ!$A$39:$A$782,$A134,СВЦЭМ!$B$39:$B$782,R$119)+'СЕТ СН'!$I$14+СВЦЭМ!$D$10+'СЕТ СН'!$I$5-'СЕТ СН'!$I$24</f>
        <v>2934.6782965000002</v>
      </c>
      <c r="S134" s="36">
        <f>SUMIFS(СВЦЭМ!$D$39:$D$782,СВЦЭМ!$A$39:$A$782,$A134,СВЦЭМ!$B$39:$B$782,S$119)+'СЕТ СН'!$I$14+СВЦЭМ!$D$10+'СЕТ СН'!$I$5-'СЕТ СН'!$I$24</f>
        <v>2876.1147606499999</v>
      </c>
      <c r="T134" s="36">
        <f>SUMIFS(СВЦЭМ!$D$39:$D$782,СВЦЭМ!$A$39:$A$782,$A134,СВЦЭМ!$B$39:$B$782,T$119)+'СЕТ СН'!$I$14+СВЦЭМ!$D$10+'СЕТ СН'!$I$5-'СЕТ СН'!$I$24</f>
        <v>2824.68217697</v>
      </c>
      <c r="U134" s="36">
        <f>SUMIFS(СВЦЭМ!$D$39:$D$782,СВЦЭМ!$A$39:$A$782,$A134,СВЦЭМ!$B$39:$B$782,U$119)+'СЕТ СН'!$I$14+СВЦЭМ!$D$10+'СЕТ СН'!$I$5-'СЕТ СН'!$I$24</f>
        <v>2819.0735863500004</v>
      </c>
      <c r="V134" s="36">
        <f>SUMIFS(СВЦЭМ!$D$39:$D$782,СВЦЭМ!$A$39:$A$782,$A134,СВЦЭМ!$B$39:$B$782,V$119)+'СЕТ СН'!$I$14+СВЦЭМ!$D$10+'СЕТ СН'!$I$5-'СЕТ СН'!$I$24</f>
        <v>2781.6406244</v>
      </c>
      <c r="W134" s="36">
        <f>SUMIFS(СВЦЭМ!$D$39:$D$782,СВЦЭМ!$A$39:$A$782,$A134,СВЦЭМ!$B$39:$B$782,W$119)+'СЕТ СН'!$I$14+СВЦЭМ!$D$10+'СЕТ СН'!$I$5-'СЕТ СН'!$I$24</f>
        <v>2771.3600194200003</v>
      </c>
      <c r="X134" s="36">
        <f>SUMIFS(СВЦЭМ!$D$39:$D$782,СВЦЭМ!$A$39:$A$782,$A134,СВЦЭМ!$B$39:$B$782,X$119)+'СЕТ СН'!$I$14+СВЦЭМ!$D$10+'СЕТ СН'!$I$5-'СЕТ СН'!$I$24</f>
        <v>2789.7390695200002</v>
      </c>
      <c r="Y134" s="36">
        <f>SUMIFS(СВЦЭМ!$D$39:$D$782,СВЦЭМ!$A$39:$A$782,$A134,СВЦЭМ!$B$39:$B$782,Y$119)+'СЕТ СН'!$I$14+СВЦЭМ!$D$10+'СЕТ СН'!$I$5-'СЕТ СН'!$I$24</f>
        <v>2805.27959526</v>
      </c>
    </row>
    <row r="135" spans="1:25" ht="15.75" x14ac:dyDescent="0.2">
      <c r="A135" s="35">
        <f t="shared" si="3"/>
        <v>44363</v>
      </c>
      <c r="B135" s="36">
        <f>SUMIFS(СВЦЭМ!$D$39:$D$782,СВЦЭМ!$A$39:$A$782,$A135,СВЦЭМ!$B$39:$B$782,B$119)+'СЕТ СН'!$I$14+СВЦЭМ!$D$10+'СЕТ СН'!$I$5-'СЕТ СН'!$I$24</f>
        <v>2830.5157503999999</v>
      </c>
      <c r="C135" s="36">
        <f>SUMIFS(СВЦЭМ!$D$39:$D$782,СВЦЭМ!$A$39:$A$782,$A135,СВЦЭМ!$B$39:$B$782,C$119)+'СЕТ СН'!$I$14+СВЦЭМ!$D$10+'СЕТ СН'!$I$5-'СЕТ СН'!$I$24</f>
        <v>2919.1199202800003</v>
      </c>
      <c r="D135" s="36">
        <f>SUMIFS(СВЦЭМ!$D$39:$D$782,СВЦЭМ!$A$39:$A$782,$A135,СВЦЭМ!$B$39:$B$782,D$119)+'СЕТ СН'!$I$14+СВЦЭМ!$D$10+'СЕТ СН'!$I$5-'СЕТ СН'!$I$24</f>
        <v>2946.7292538500001</v>
      </c>
      <c r="E135" s="36">
        <f>SUMIFS(СВЦЭМ!$D$39:$D$782,СВЦЭМ!$A$39:$A$782,$A135,СВЦЭМ!$B$39:$B$782,E$119)+'СЕТ СН'!$I$14+СВЦЭМ!$D$10+'СЕТ СН'!$I$5-'СЕТ СН'!$I$24</f>
        <v>2941.0912914800001</v>
      </c>
      <c r="F135" s="36">
        <f>SUMIFS(СВЦЭМ!$D$39:$D$782,СВЦЭМ!$A$39:$A$782,$A135,СВЦЭМ!$B$39:$B$782,F$119)+'СЕТ СН'!$I$14+СВЦЭМ!$D$10+'СЕТ СН'!$I$5-'СЕТ СН'!$I$24</f>
        <v>2934.7906208499999</v>
      </c>
      <c r="G135" s="36">
        <f>SUMIFS(СВЦЭМ!$D$39:$D$782,СВЦЭМ!$A$39:$A$782,$A135,СВЦЭМ!$B$39:$B$782,G$119)+'СЕТ СН'!$I$14+СВЦЭМ!$D$10+'СЕТ СН'!$I$5-'СЕТ СН'!$I$24</f>
        <v>2947.3920034900002</v>
      </c>
      <c r="H135" s="36">
        <f>SUMIFS(СВЦЭМ!$D$39:$D$782,СВЦЭМ!$A$39:$A$782,$A135,СВЦЭМ!$B$39:$B$782,H$119)+'СЕТ СН'!$I$14+СВЦЭМ!$D$10+'СЕТ СН'!$I$5-'СЕТ СН'!$I$24</f>
        <v>2938.6850870300004</v>
      </c>
      <c r="I135" s="36">
        <f>SUMIFS(СВЦЭМ!$D$39:$D$782,СВЦЭМ!$A$39:$A$782,$A135,СВЦЭМ!$B$39:$B$782,I$119)+'СЕТ СН'!$I$14+СВЦЭМ!$D$10+'СЕТ СН'!$I$5-'СЕТ СН'!$I$24</f>
        <v>2881.5353220300003</v>
      </c>
      <c r="J135" s="36">
        <f>SUMIFS(СВЦЭМ!$D$39:$D$782,СВЦЭМ!$A$39:$A$782,$A135,СВЦЭМ!$B$39:$B$782,J$119)+'СЕТ СН'!$I$14+СВЦЭМ!$D$10+'СЕТ СН'!$I$5-'СЕТ СН'!$I$24</f>
        <v>2833.5144162200004</v>
      </c>
      <c r="K135" s="36">
        <f>SUMIFS(СВЦЭМ!$D$39:$D$782,СВЦЭМ!$A$39:$A$782,$A135,СВЦЭМ!$B$39:$B$782,K$119)+'СЕТ СН'!$I$14+СВЦЭМ!$D$10+'СЕТ СН'!$I$5-'СЕТ СН'!$I$24</f>
        <v>2806.5675710700002</v>
      </c>
      <c r="L135" s="36">
        <f>SUMIFS(СВЦЭМ!$D$39:$D$782,СВЦЭМ!$A$39:$A$782,$A135,СВЦЭМ!$B$39:$B$782,L$119)+'СЕТ СН'!$I$14+СВЦЭМ!$D$10+'СЕТ СН'!$I$5-'СЕТ СН'!$I$24</f>
        <v>2826.9765797099999</v>
      </c>
      <c r="M135" s="36">
        <f>SUMIFS(СВЦЭМ!$D$39:$D$782,СВЦЭМ!$A$39:$A$782,$A135,СВЦЭМ!$B$39:$B$782,M$119)+'СЕТ СН'!$I$14+СВЦЭМ!$D$10+'СЕТ СН'!$I$5-'СЕТ СН'!$I$24</f>
        <v>2863.3704942200002</v>
      </c>
      <c r="N135" s="36">
        <f>SUMIFS(СВЦЭМ!$D$39:$D$782,СВЦЭМ!$A$39:$A$782,$A135,СВЦЭМ!$B$39:$B$782,N$119)+'СЕТ СН'!$I$14+СВЦЭМ!$D$10+'СЕТ СН'!$I$5-'СЕТ СН'!$I$24</f>
        <v>2925.3252973900003</v>
      </c>
      <c r="O135" s="36">
        <f>SUMIFS(СВЦЭМ!$D$39:$D$782,СВЦЭМ!$A$39:$A$782,$A135,СВЦЭМ!$B$39:$B$782,O$119)+'СЕТ СН'!$I$14+СВЦЭМ!$D$10+'СЕТ СН'!$I$5-'СЕТ СН'!$I$24</f>
        <v>2948.9412169000002</v>
      </c>
      <c r="P135" s="36">
        <f>SUMIFS(СВЦЭМ!$D$39:$D$782,СВЦЭМ!$A$39:$A$782,$A135,СВЦЭМ!$B$39:$B$782,P$119)+'СЕТ СН'!$I$14+СВЦЭМ!$D$10+'СЕТ СН'!$I$5-'СЕТ СН'!$I$24</f>
        <v>2951.7508401200002</v>
      </c>
      <c r="Q135" s="36">
        <f>SUMIFS(СВЦЭМ!$D$39:$D$782,СВЦЭМ!$A$39:$A$782,$A135,СВЦЭМ!$B$39:$B$782,Q$119)+'СЕТ СН'!$I$14+СВЦЭМ!$D$10+'СЕТ СН'!$I$5-'СЕТ СН'!$I$24</f>
        <v>2952.9406458800004</v>
      </c>
      <c r="R135" s="36">
        <f>SUMIFS(СВЦЭМ!$D$39:$D$782,СВЦЭМ!$A$39:$A$782,$A135,СВЦЭМ!$B$39:$B$782,R$119)+'СЕТ СН'!$I$14+СВЦЭМ!$D$10+'СЕТ СН'!$I$5-'СЕТ СН'!$I$24</f>
        <v>2933.07708813</v>
      </c>
      <c r="S135" s="36">
        <f>SUMIFS(СВЦЭМ!$D$39:$D$782,СВЦЭМ!$A$39:$A$782,$A135,СВЦЭМ!$B$39:$B$782,S$119)+'СЕТ СН'!$I$14+СВЦЭМ!$D$10+'СЕТ СН'!$I$5-'СЕТ СН'!$I$24</f>
        <v>2874.9931611400002</v>
      </c>
      <c r="T135" s="36">
        <f>SUMIFS(СВЦЭМ!$D$39:$D$782,СВЦЭМ!$A$39:$A$782,$A135,СВЦЭМ!$B$39:$B$782,T$119)+'СЕТ СН'!$I$14+СВЦЭМ!$D$10+'СЕТ СН'!$I$5-'СЕТ СН'!$I$24</f>
        <v>2822.6644603700001</v>
      </c>
      <c r="U135" s="36">
        <f>SUMIFS(СВЦЭМ!$D$39:$D$782,СВЦЭМ!$A$39:$A$782,$A135,СВЦЭМ!$B$39:$B$782,U$119)+'СЕТ СН'!$I$14+СВЦЭМ!$D$10+'СЕТ СН'!$I$5-'СЕТ СН'!$I$24</f>
        <v>2802.4591054900002</v>
      </c>
      <c r="V135" s="36">
        <f>SUMIFS(СВЦЭМ!$D$39:$D$782,СВЦЭМ!$A$39:$A$782,$A135,СВЦЭМ!$B$39:$B$782,V$119)+'СЕТ СН'!$I$14+СВЦЭМ!$D$10+'СЕТ СН'!$I$5-'СЕТ СН'!$I$24</f>
        <v>2780.8010538900003</v>
      </c>
      <c r="W135" s="36">
        <f>SUMIFS(СВЦЭМ!$D$39:$D$782,СВЦЭМ!$A$39:$A$782,$A135,СВЦЭМ!$B$39:$B$782,W$119)+'СЕТ СН'!$I$14+СВЦЭМ!$D$10+'СЕТ СН'!$I$5-'СЕТ СН'!$I$24</f>
        <v>2762.8396132800003</v>
      </c>
      <c r="X135" s="36">
        <f>SUMIFS(СВЦЭМ!$D$39:$D$782,СВЦЭМ!$A$39:$A$782,$A135,СВЦЭМ!$B$39:$B$782,X$119)+'СЕТ СН'!$I$14+СВЦЭМ!$D$10+'СЕТ СН'!$I$5-'СЕТ СН'!$I$24</f>
        <v>2771.62192018</v>
      </c>
      <c r="Y135" s="36">
        <f>SUMIFS(СВЦЭМ!$D$39:$D$782,СВЦЭМ!$A$39:$A$782,$A135,СВЦЭМ!$B$39:$B$782,Y$119)+'СЕТ СН'!$I$14+СВЦЭМ!$D$10+'СЕТ СН'!$I$5-'СЕТ СН'!$I$24</f>
        <v>2793.2824126800001</v>
      </c>
    </row>
    <row r="136" spans="1:25" ht="15.75" x14ac:dyDescent="0.2">
      <c r="A136" s="35">
        <f t="shared" si="3"/>
        <v>44364</v>
      </c>
      <c r="B136" s="36">
        <f>SUMIFS(СВЦЭМ!$D$39:$D$782,СВЦЭМ!$A$39:$A$782,$A136,СВЦЭМ!$B$39:$B$782,B$119)+'СЕТ СН'!$I$14+СВЦЭМ!$D$10+'СЕТ СН'!$I$5-'СЕТ СН'!$I$24</f>
        <v>2863.7050036999999</v>
      </c>
      <c r="C136" s="36">
        <f>SUMIFS(СВЦЭМ!$D$39:$D$782,СВЦЭМ!$A$39:$A$782,$A136,СВЦЭМ!$B$39:$B$782,C$119)+'СЕТ СН'!$I$14+СВЦЭМ!$D$10+'СЕТ СН'!$I$5-'СЕТ СН'!$I$24</f>
        <v>2956.0455817000002</v>
      </c>
      <c r="D136" s="36">
        <f>SUMIFS(СВЦЭМ!$D$39:$D$782,СВЦЭМ!$A$39:$A$782,$A136,СВЦЭМ!$B$39:$B$782,D$119)+'СЕТ СН'!$I$14+СВЦЭМ!$D$10+'СЕТ СН'!$I$5-'СЕТ СН'!$I$24</f>
        <v>2970.4667460700002</v>
      </c>
      <c r="E136" s="36">
        <f>SUMIFS(СВЦЭМ!$D$39:$D$782,СВЦЭМ!$A$39:$A$782,$A136,СВЦЭМ!$B$39:$B$782,E$119)+'СЕТ СН'!$I$14+СВЦЭМ!$D$10+'СЕТ СН'!$I$5-'СЕТ СН'!$I$24</f>
        <v>2965.0000156300002</v>
      </c>
      <c r="F136" s="36">
        <f>SUMIFS(СВЦЭМ!$D$39:$D$782,СВЦЭМ!$A$39:$A$782,$A136,СВЦЭМ!$B$39:$B$782,F$119)+'СЕТ СН'!$I$14+СВЦЭМ!$D$10+'СЕТ СН'!$I$5-'СЕТ СН'!$I$24</f>
        <v>2956.93711945</v>
      </c>
      <c r="G136" s="36">
        <f>SUMIFS(СВЦЭМ!$D$39:$D$782,СВЦЭМ!$A$39:$A$782,$A136,СВЦЭМ!$B$39:$B$782,G$119)+'СЕТ СН'!$I$14+СВЦЭМ!$D$10+'СЕТ СН'!$I$5-'СЕТ СН'!$I$24</f>
        <v>2967.9431457700002</v>
      </c>
      <c r="H136" s="36">
        <f>SUMIFS(СВЦЭМ!$D$39:$D$782,СВЦЭМ!$A$39:$A$782,$A136,СВЦЭМ!$B$39:$B$782,H$119)+'СЕТ СН'!$I$14+СВЦЭМ!$D$10+'СЕТ СН'!$I$5-'СЕТ СН'!$I$24</f>
        <v>2996.1225092100003</v>
      </c>
      <c r="I136" s="36">
        <f>SUMIFS(СВЦЭМ!$D$39:$D$782,СВЦЭМ!$A$39:$A$782,$A136,СВЦЭМ!$B$39:$B$782,I$119)+'СЕТ СН'!$I$14+СВЦЭМ!$D$10+'СЕТ СН'!$I$5-'СЕТ СН'!$I$24</f>
        <v>2908.5024760900001</v>
      </c>
      <c r="J136" s="36">
        <f>SUMIFS(СВЦЭМ!$D$39:$D$782,СВЦЭМ!$A$39:$A$782,$A136,СВЦЭМ!$B$39:$B$782,J$119)+'СЕТ СН'!$I$14+СВЦЭМ!$D$10+'СЕТ СН'!$I$5-'СЕТ СН'!$I$24</f>
        <v>2881.5550715200002</v>
      </c>
      <c r="K136" s="36">
        <f>SUMIFS(СВЦЭМ!$D$39:$D$782,СВЦЭМ!$A$39:$A$782,$A136,СВЦЭМ!$B$39:$B$782,K$119)+'СЕТ СН'!$I$14+СВЦЭМ!$D$10+'СЕТ СН'!$I$5-'СЕТ СН'!$I$24</f>
        <v>2867.1774486700001</v>
      </c>
      <c r="L136" s="36">
        <f>SUMIFS(СВЦЭМ!$D$39:$D$782,СВЦЭМ!$A$39:$A$782,$A136,СВЦЭМ!$B$39:$B$782,L$119)+'СЕТ СН'!$I$14+СВЦЭМ!$D$10+'СЕТ СН'!$I$5-'СЕТ СН'!$I$24</f>
        <v>2861.15981633</v>
      </c>
      <c r="M136" s="36">
        <f>SUMIFS(СВЦЭМ!$D$39:$D$782,СВЦЭМ!$A$39:$A$782,$A136,СВЦЭМ!$B$39:$B$782,M$119)+'СЕТ СН'!$I$14+СВЦЭМ!$D$10+'СЕТ СН'!$I$5-'СЕТ СН'!$I$24</f>
        <v>2905.5873293499999</v>
      </c>
      <c r="N136" s="36">
        <f>SUMIFS(СВЦЭМ!$D$39:$D$782,СВЦЭМ!$A$39:$A$782,$A136,СВЦЭМ!$B$39:$B$782,N$119)+'СЕТ СН'!$I$14+СВЦЭМ!$D$10+'СЕТ СН'!$I$5-'СЕТ СН'!$I$24</f>
        <v>2958.8954938400002</v>
      </c>
      <c r="O136" s="36">
        <f>SUMIFS(СВЦЭМ!$D$39:$D$782,СВЦЭМ!$A$39:$A$782,$A136,СВЦЭМ!$B$39:$B$782,O$119)+'СЕТ СН'!$I$14+СВЦЭМ!$D$10+'СЕТ СН'!$I$5-'СЕТ СН'!$I$24</f>
        <v>2960.7735754</v>
      </c>
      <c r="P136" s="36">
        <f>SUMIFS(СВЦЭМ!$D$39:$D$782,СВЦЭМ!$A$39:$A$782,$A136,СВЦЭМ!$B$39:$B$782,P$119)+'СЕТ СН'!$I$14+СВЦЭМ!$D$10+'СЕТ СН'!$I$5-'СЕТ СН'!$I$24</f>
        <v>2988.3728568500001</v>
      </c>
      <c r="Q136" s="36">
        <f>SUMIFS(СВЦЭМ!$D$39:$D$782,СВЦЭМ!$A$39:$A$782,$A136,СВЦЭМ!$B$39:$B$782,Q$119)+'СЕТ СН'!$I$14+СВЦЭМ!$D$10+'СЕТ СН'!$I$5-'СЕТ СН'!$I$24</f>
        <v>2981.9080331600003</v>
      </c>
      <c r="R136" s="36">
        <f>SUMIFS(СВЦЭМ!$D$39:$D$782,СВЦЭМ!$A$39:$A$782,$A136,СВЦЭМ!$B$39:$B$782,R$119)+'СЕТ СН'!$I$14+СВЦЭМ!$D$10+'СЕТ СН'!$I$5-'СЕТ СН'!$I$24</f>
        <v>2972.6929229900002</v>
      </c>
      <c r="S136" s="36">
        <f>SUMIFS(СВЦЭМ!$D$39:$D$782,СВЦЭМ!$A$39:$A$782,$A136,СВЦЭМ!$B$39:$B$782,S$119)+'СЕТ СН'!$I$14+СВЦЭМ!$D$10+'СЕТ СН'!$I$5-'СЕТ СН'!$I$24</f>
        <v>2921.7192848100003</v>
      </c>
      <c r="T136" s="36">
        <f>SUMIFS(СВЦЭМ!$D$39:$D$782,СВЦЭМ!$A$39:$A$782,$A136,СВЦЭМ!$B$39:$B$782,T$119)+'СЕТ СН'!$I$14+СВЦЭМ!$D$10+'СЕТ СН'!$I$5-'СЕТ СН'!$I$24</f>
        <v>2867.3204732200002</v>
      </c>
      <c r="U136" s="36">
        <f>SUMIFS(СВЦЭМ!$D$39:$D$782,СВЦЭМ!$A$39:$A$782,$A136,СВЦЭМ!$B$39:$B$782,U$119)+'СЕТ СН'!$I$14+СВЦЭМ!$D$10+'СЕТ СН'!$I$5-'СЕТ СН'!$I$24</f>
        <v>2862.9841041600002</v>
      </c>
      <c r="V136" s="36">
        <f>SUMIFS(СВЦЭМ!$D$39:$D$782,СВЦЭМ!$A$39:$A$782,$A136,СВЦЭМ!$B$39:$B$782,V$119)+'СЕТ СН'!$I$14+СВЦЭМ!$D$10+'СЕТ СН'!$I$5-'СЕТ СН'!$I$24</f>
        <v>2827.6658245600001</v>
      </c>
      <c r="W136" s="36">
        <f>SUMIFS(СВЦЭМ!$D$39:$D$782,СВЦЭМ!$A$39:$A$782,$A136,СВЦЭМ!$B$39:$B$782,W$119)+'СЕТ СН'!$I$14+СВЦЭМ!$D$10+'СЕТ СН'!$I$5-'СЕТ СН'!$I$24</f>
        <v>2792.65585827</v>
      </c>
      <c r="X136" s="36">
        <f>SUMIFS(СВЦЭМ!$D$39:$D$782,СВЦЭМ!$A$39:$A$782,$A136,СВЦЭМ!$B$39:$B$782,X$119)+'СЕТ СН'!$I$14+СВЦЭМ!$D$10+'СЕТ СН'!$I$5-'СЕТ СН'!$I$24</f>
        <v>2822.5496046900003</v>
      </c>
      <c r="Y136" s="36">
        <f>SUMIFS(СВЦЭМ!$D$39:$D$782,СВЦЭМ!$A$39:$A$782,$A136,СВЦЭМ!$B$39:$B$782,Y$119)+'СЕТ СН'!$I$14+СВЦЭМ!$D$10+'СЕТ СН'!$I$5-'СЕТ СН'!$I$24</f>
        <v>2827.8180142800002</v>
      </c>
    </row>
    <row r="137" spans="1:25" ht="15.75" x14ac:dyDescent="0.2">
      <c r="A137" s="35">
        <f t="shared" si="3"/>
        <v>44365</v>
      </c>
      <c r="B137" s="36">
        <f>SUMIFS(СВЦЭМ!$D$39:$D$782,СВЦЭМ!$A$39:$A$782,$A137,СВЦЭМ!$B$39:$B$782,B$119)+'СЕТ СН'!$I$14+СВЦЭМ!$D$10+'СЕТ СН'!$I$5-'СЕТ СН'!$I$24</f>
        <v>2871.5946390700001</v>
      </c>
      <c r="C137" s="36">
        <f>SUMIFS(СВЦЭМ!$D$39:$D$782,СВЦЭМ!$A$39:$A$782,$A137,СВЦЭМ!$B$39:$B$782,C$119)+'СЕТ СН'!$I$14+СВЦЭМ!$D$10+'СЕТ СН'!$I$5-'СЕТ СН'!$I$24</f>
        <v>2945.2026381599999</v>
      </c>
      <c r="D137" s="36">
        <f>SUMIFS(СВЦЭМ!$D$39:$D$782,СВЦЭМ!$A$39:$A$782,$A137,СВЦЭМ!$B$39:$B$782,D$119)+'СЕТ СН'!$I$14+СВЦЭМ!$D$10+'СЕТ СН'!$I$5-'СЕТ СН'!$I$24</f>
        <v>2961.40446079</v>
      </c>
      <c r="E137" s="36">
        <f>SUMIFS(СВЦЭМ!$D$39:$D$782,СВЦЭМ!$A$39:$A$782,$A137,СВЦЭМ!$B$39:$B$782,E$119)+'СЕТ СН'!$I$14+СВЦЭМ!$D$10+'СЕТ СН'!$I$5-'СЕТ СН'!$I$24</f>
        <v>2950.4855249299999</v>
      </c>
      <c r="F137" s="36">
        <f>SUMIFS(СВЦЭМ!$D$39:$D$782,СВЦЭМ!$A$39:$A$782,$A137,СВЦЭМ!$B$39:$B$782,F$119)+'СЕТ СН'!$I$14+СВЦЭМ!$D$10+'СЕТ СН'!$I$5-'СЕТ СН'!$I$24</f>
        <v>2948.5112549600003</v>
      </c>
      <c r="G137" s="36">
        <f>SUMIFS(СВЦЭМ!$D$39:$D$782,СВЦЭМ!$A$39:$A$782,$A137,СВЦЭМ!$B$39:$B$782,G$119)+'СЕТ СН'!$I$14+СВЦЭМ!$D$10+'СЕТ СН'!$I$5-'СЕТ СН'!$I$24</f>
        <v>2960.7765605300001</v>
      </c>
      <c r="H137" s="36">
        <f>SUMIFS(СВЦЭМ!$D$39:$D$782,СВЦЭМ!$A$39:$A$782,$A137,СВЦЭМ!$B$39:$B$782,H$119)+'СЕТ СН'!$I$14+СВЦЭМ!$D$10+'СЕТ СН'!$I$5-'СЕТ СН'!$I$24</f>
        <v>2997.5742353000001</v>
      </c>
      <c r="I137" s="36">
        <f>SUMIFS(СВЦЭМ!$D$39:$D$782,СВЦЭМ!$A$39:$A$782,$A137,СВЦЭМ!$B$39:$B$782,I$119)+'СЕТ СН'!$I$14+СВЦЭМ!$D$10+'СЕТ СН'!$I$5-'СЕТ СН'!$I$24</f>
        <v>2915.3321778500003</v>
      </c>
      <c r="J137" s="36">
        <f>SUMIFS(СВЦЭМ!$D$39:$D$782,СВЦЭМ!$A$39:$A$782,$A137,СВЦЭМ!$B$39:$B$782,J$119)+'СЕТ СН'!$I$14+СВЦЭМ!$D$10+'СЕТ СН'!$I$5-'СЕТ СН'!$I$24</f>
        <v>2842.09934428</v>
      </c>
      <c r="K137" s="36">
        <f>SUMIFS(СВЦЭМ!$D$39:$D$782,СВЦЭМ!$A$39:$A$782,$A137,СВЦЭМ!$B$39:$B$782,K$119)+'СЕТ СН'!$I$14+СВЦЭМ!$D$10+'СЕТ СН'!$I$5-'СЕТ СН'!$I$24</f>
        <v>2849.2802170499999</v>
      </c>
      <c r="L137" s="36">
        <f>SUMIFS(СВЦЭМ!$D$39:$D$782,СВЦЭМ!$A$39:$A$782,$A137,СВЦЭМ!$B$39:$B$782,L$119)+'СЕТ СН'!$I$14+СВЦЭМ!$D$10+'СЕТ СН'!$I$5-'СЕТ СН'!$I$24</f>
        <v>2835.27854273</v>
      </c>
      <c r="M137" s="36">
        <f>SUMIFS(СВЦЭМ!$D$39:$D$782,СВЦЭМ!$A$39:$A$782,$A137,СВЦЭМ!$B$39:$B$782,M$119)+'СЕТ СН'!$I$14+СВЦЭМ!$D$10+'СЕТ СН'!$I$5-'СЕТ СН'!$I$24</f>
        <v>2866.6360508000002</v>
      </c>
      <c r="N137" s="36">
        <f>SUMIFS(СВЦЭМ!$D$39:$D$782,СВЦЭМ!$A$39:$A$782,$A137,СВЦЭМ!$B$39:$B$782,N$119)+'СЕТ СН'!$I$14+СВЦЭМ!$D$10+'СЕТ СН'!$I$5-'СЕТ СН'!$I$24</f>
        <v>2915.83293366</v>
      </c>
      <c r="O137" s="36">
        <f>SUMIFS(СВЦЭМ!$D$39:$D$782,СВЦЭМ!$A$39:$A$782,$A137,СВЦЭМ!$B$39:$B$782,O$119)+'СЕТ СН'!$I$14+СВЦЭМ!$D$10+'СЕТ СН'!$I$5-'СЕТ СН'!$I$24</f>
        <v>2976.9014647200001</v>
      </c>
      <c r="P137" s="36">
        <f>SUMIFS(СВЦЭМ!$D$39:$D$782,СВЦЭМ!$A$39:$A$782,$A137,СВЦЭМ!$B$39:$B$782,P$119)+'СЕТ СН'!$I$14+СВЦЭМ!$D$10+'СЕТ СН'!$I$5-'СЕТ СН'!$I$24</f>
        <v>2995.6161979200001</v>
      </c>
      <c r="Q137" s="36">
        <f>SUMIFS(СВЦЭМ!$D$39:$D$782,СВЦЭМ!$A$39:$A$782,$A137,СВЦЭМ!$B$39:$B$782,Q$119)+'СЕТ СН'!$I$14+СВЦЭМ!$D$10+'СЕТ СН'!$I$5-'СЕТ СН'!$I$24</f>
        <v>2991.8749964100002</v>
      </c>
      <c r="R137" s="36">
        <f>SUMIFS(СВЦЭМ!$D$39:$D$782,СВЦЭМ!$A$39:$A$782,$A137,СВЦЭМ!$B$39:$B$782,R$119)+'СЕТ СН'!$I$14+СВЦЭМ!$D$10+'СЕТ СН'!$I$5-'СЕТ СН'!$I$24</f>
        <v>2940.1605869100003</v>
      </c>
      <c r="S137" s="36">
        <f>SUMIFS(СВЦЭМ!$D$39:$D$782,СВЦЭМ!$A$39:$A$782,$A137,СВЦЭМ!$B$39:$B$782,S$119)+'СЕТ СН'!$I$14+СВЦЭМ!$D$10+'СЕТ СН'!$I$5-'СЕТ СН'!$I$24</f>
        <v>2877.4190477900001</v>
      </c>
      <c r="T137" s="36">
        <f>SUMIFS(СВЦЭМ!$D$39:$D$782,СВЦЭМ!$A$39:$A$782,$A137,СВЦЭМ!$B$39:$B$782,T$119)+'СЕТ СН'!$I$14+СВЦЭМ!$D$10+'СЕТ СН'!$I$5-'СЕТ СН'!$I$24</f>
        <v>2839.6410214699999</v>
      </c>
      <c r="U137" s="36">
        <f>SUMIFS(СВЦЭМ!$D$39:$D$782,СВЦЭМ!$A$39:$A$782,$A137,СВЦЭМ!$B$39:$B$782,U$119)+'СЕТ СН'!$I$14+СВЦЭМ!$D$10+'СЕТ СН'!$I$5-'СЕТ СН'!$I$24</f>
        <v>2839.5179592700001</v>
      </c>
      <c r="V137" s="36">
        <f>SUMIFS(СВЦЭМ!$D$39:$D$782,СВЦЭМ!$A$39:$A$782,$A137,СВЦЭМ!$B$39:$B$782,V$119)+'СЕТ СН'!$I$14+СВЦЭМ!$D$10+'СЕТ СН'!$I$5-'СЕТ СН'!$I$24</f>
        <v>2839.0292945900001</v>
      </c>
      <c r="W137" s="36">
        <f>SUMIFS(СВЦЭМ!$D$39:$D$782,СВЦЭМ!$A$39:$A$782,$A137,СВЦЭМ!$B$39:$B$782,W$119)+'СЕТ СН'!$I$14+СВЦЭМ!$D$10+'СЕТ СН'!$I$5-'СЕТ СН'!$I$24</f>
        <v>2846.1958592700003</v>
      </c>
      <c r="X137" s="36">
        <f>SUMIFS(СВЦЭМ!$D$39:$D$782,СВЦЭМ!$A$39:$A$782,$A137,СВЦЭМ!$B$39:$B$782,X$119)+'СЕТ СН'!$I$14+СВЦЭМ!$D$10+'СЕТ СН'!$I$5-'СЕТ СН'!$I$24</f>
        <v>2839.2399180100001</v>
      </c>
      <c r="Y137" s="36">
        <f>SUMIFS(СВЦЭМ!$D$39:$D$782,СВЦЭМ!$A$39:$A$782,$A137,СВЦЭМ!$B$39:$B$782,Y$119)+'СЕТ СН'!$I$14+СВЦЭМ!$D$10+'СЕТ СН'!$I$5-'СЕТ СН'!$I$24</f>
        <v>2847.1111876300001</v>
      </c>
    </row>
    <row r="138" spans="1:25" ht="15.75" x14ac:dyDescent="0.2">
      <c r="A138" s="35">
        <f t="shared" si="3"/>
        <v>44366</v>
      </c>
      <c r="B138" s="36">
        <f>SUMIFS(СВЦЭМ!$D$39:$D$782,СВЦЭМ!$A$39:$A$782,$A138,СВЦЭМ!$B$39:$B$782,B$119)+'СЕТ СН'!$I$14+СВЦЭМ!$D$10+'СЕТ СН'!$I$5-'СЕТ СН'!$I$24</f>
        <v>2739.4375956900003</v>
      </c>
      <c r="C138" s="36">
        <f>SUMIFS(СВЦЭМ!$D$39:$D$782,СВЦЭМ!$A$39:$A$782,$A138,СВЦЭМ!$B$39:$B$782,C$119)+'СЕТ СН'!$I$14+СВЦЭМ!$D$10+'СЕТ СН'!$I$5-'СЕТ СН'!$I$24</f>
        <v>2805.8478545300004</v>
      </c>
      <c r="D138" s="36">
        <f>SUMIFS(СВЦЭМ!$D$39:$D$782,СВЦЭМ!$A$39:$A$782,$A138,СВЦЭМ!$B$39:$B$782,D$119)+'СЕТ СН'!$I$14+СВЦЭМ!$D$10+'СЕТ СН'!$I$5-'СЕТ СН'!$I$24</f>
        <v>2869.1200818900002</v>
      </c>
      <c r="E138" s="36">
        <f>SUMIFS(СВЦЭМ!$D$39:$D$782,СВЦЭМ!$A$39:$A$782,$A138,СВЦЭМ!$B$39:$B$782,E$119)+'СЕТ СН'!$I$14+СВЦЭМ!$D$10+'СЕТ СН'!$I$5-'СЕТ СН'!$I$24</f>
        <v>2881.1802946800003</v>
      </c>
      <c r="F138" s="36">
        <f>SUMIFS(СВЦЭМ!$D$39:$D$782,СВЦЭМ!$A$39:$A$782,$A138,СВЦЭМ!$B$39:$B$782,F$119)+'СЕТ СН'!$I$14+СВЦЭМ!$D$10+'СЕТ СН'!$I$5-'СЕТ СН'!$I$24</f>
        <v>2883.84096894</v>
      </c>
      <c r="G138" s="36">
        <f>SUMIFS(СВЦЭМ!$D$39:$D$782,СВЦЭМ!$A$39:$A$782,$A138,СВЦЭМ!$B$39:$B$782,G$119)+'СЕТ СН'!$I$14+СВЦЭМ!$D$10+'СЕТ СН'!$I$5-'СЕТ СН'!$I$24</f>
        <v>2877.4391231</v>
      </c>
      <c r="H138" s="36">
        <f>SUMIFS(СВЦЭМ!$D$39:$D$782,СВЦЭМ!$A$39:$A$782,$A138,СВЦЭМ!$B$39:$B$782,H$119)+'СЕТ СН'!$I$14+СВЦЭМ!$D$10+'СЕТ СН'!$I$5-'СЕТ СН'!$I$24</f>
        <v>2858.31589983</v>
      </c>
      <c r="I138" s="36">
        <f>SUMIFS(СВЦЭМ!$D$39:$D$782,СВЦЭМ!$A$39:$A$782,$A138,СВЦЭМ!$B$39:$B$782,I$119)+'СЕТ СН'!$I$14+СВЦЭМ!$D$10+'СЕТ СН'!$I$5-'СЕТ СН'!$I$24</f>
        <v>2787.8619689400002</v>
      </c>
      <c r="J138" s="36">
        <f>SUMIFS(СВЦЭМ!$D$39:$D$782,СВЦЭМ!$A$39:$A$782,$A138,СВЦЭМ!$B$39:$B$782,J$119)+'СЕТ СН'!$I$14+СВЦЭМ!$D$10+'СЕТ СН'!$I$5-'СЕТ СН'!$I$24</f>
        <v>2717.6448449600002</v>
      </c>
      <c r="K138" s="36">
        <f>SUMIFS(СВЦЭМ!$D$39:$D$782,СВЦЭМ!$A$39:$A$782,$A138,СВЦЭМ!$B$39:$B$782,K$119)+'СЕТ СН'!$I$14+СВЦЭМ!$D$10+'СЕТ СН'!$I$5-'СЕТ СН'!$I$24</f>
        <v>2722.12224887</v>
      </c>
      <c r="L138" s="36">
        <f>SUMIFS(СВЦЭМ!$D$39:$D$782,СВЦЭМ!$A$39:$A$782,$A138,СВЦЭМ!$B$39:$B$782,L$119)+'СЕТ СН'!$I$14+СВЦЭМ!$D$10+'СЕТ СН'!$I$5-'СЕТ СН'!$I$24</f>
        <v>2747.9473012200001</v>
      </c>
      <c r="M138" s="36">
        <f>SUMIFS(СВЦЭМ!$D$39:$D$782,СВЦЭМ!$A$39:$A$782,$A138,СВЦЭМ!$B$39:$B$782,M$119)+'СЕТ СН'!$I$14+СВЦЭМ!$D$10+'СЕТ СН'!$I$5-'СЕТ СН'!$I$24</f>
        <v>2743.6014458900004</v>
      </c>
      <c r="N138" s="36">
        <f>SUMIFS(СВЦЭМ!$D$39:$D$782,СВЦЭМ!$A$39:$A$782,$A138,СВЦЭМ!$B$39:$B$782,N$119)+'СЕТ СН'!$I$14+СВЦЭМ!$D$10+'СЕТ СН'!$I$5-'СЕТ СН'!$I$24</f>
        <v>2784.63228983</v>
      </c>
      <c r="O138" s="36">
        <f>SUMIFS(СВЦЭМ!$D$39:$D$782,СВЦЭМ!$A$39:$A$782,$A138,СВЦЭМ!$B$39:$B$782,O$119)+'СЕТ СН'!$I$14+СВЦЭМ!$D$10+'СЕТ СН'!$I$5-'СЕТ СН'!$I$24</f>
        <v>2828.82877624</v>
      </c>
      <c r="P138" s="36">
        <f>SUMIFS(СВЦЭМ!$D$39:$D$782,СВЦЭМ!$A$39:$A$782,$A138,СВЦЭМ!$B$39:$B$782,P$119)+'СЕТ СН'!$I$14+СВЦЭМ!$D$10+'СЕТ СН'!$I$5-'СЕТ СН'!$I$24</f>
        <v>2839.7531927800001</v>
      </c>
      <c r="Q138" s="36">
        <f>SUMIFS(СВЦЭМ!$D$39:$D$782,СВЦЭМ!$A$39:$A$782,$A138,СВЦЭМ!$B$39:$B$782,Q$119)+'СЕТ СН'!$I$14+СВЦЭМ!$D$10+'СЕТ СН'!$I$5-'СЕТ СН'!$I$24</f>
        <v>2841.8654025100004</v>
      </c>
      <c r="R138" s="36">
        <f>SUMIFS(СВЦЭМ!$D$39:$D$782,СВЦЭМ!$A$39:$A$782,$A138,СВЦЭМ!$B$39:$B$782,R$119)+'СЕТ СН'!$I$14+СВЦЭМ!$D$10+'СЕТ СН'!$I$5-'СЕТ СН'!$I$24</f>
        <v>2803.4531137100003</v>
      </c>
      <c r="S138" s="36">
        <f>SUMIFS(СВЦЭМ!$D$39:$D$782,СВЦЭМ!$A$39:$A$782,$A138,СВЦЭМ!$B$39:$B$782,S$119)+'СЕТ СН'!$I$14+СВЦЭМ!$D$10+'СЕТ СН'!$I$5-'СЕТ СН'!$I$24</f>
        <v>2755.1387175600003</v>
      </c>
      <c r="T138" s="36">
        <f>SUMIFS(СВЦЭМ!$D$39:$D$782,СВЦЭМ!$A$39:$A$782,$A138,СВЦЭМ!$B$39:$B$782,T$119)+'СЕТ СН'!$I$14+СВЦЭМ!$D$10+'СЕТ СН'!$I$5-'СЕТ СН'!$I$24</f>
        <v>2722.9861018900001</v>
      </c>
      <c r="U138" s="36">
        <f>SUMIFS(СВЦЭМ!$D$39:$D$782,СВЦЭМ!$A$39:$A$782,$A138,СВЦЭМ!$B$39:$B$782,U$119)+'СЕТ СН'!$I$14+СВЦЭМ!$D$10+'СЕТ СН'!$I$5-'СЕТ СН'!$I$24</f>
        <v>2713.3332103500002</v>
      </c>
      <c r="V138" s="36">
        <f>SUMIFS(СВЦЭМ!$D$39:$D$782,СВЦЭМ!$A$39:$A$782,$A138,СВЦЭМ!$B$39:$B$782,V$119)+'СЕТ СН'!$I$14+СВЦЭМ!$D$10+'СЕТ СН'!$I$5-'СЕТ СН'!$I$24</f>
        <v>2712.2196100900001</v>
      </c>
      <c r="W138" s="36">
        <f>SUMIFS(СВЦЭМ!$D$39:$D$782,СВЦЭМ!$A$39:$A$782,$A138,СВЦЭМ!$B$39:$B$782,W$119)+'СЕТ СН'!$I$14+СВЦЭМ!$D$10+'СЕТ СН'!$I$5-'СЕТ СН'!$I$24</f>
        <v>2718.6697308900002</v>
      </c>
      <c r="X138" s="36">
        <f>SUMIFS(СВЦЭМ!$D$39:$D$782,СВЦЭМ!$A$39:$A$782,$A138,СВЦЭМ!$B$39:$B$782,X$119)+'СЕТ СН'!$I$14+СВЦЭМ!$D$10+'СЕТ СН'!$I$5-'СЕТ СН'!$I$24</f>
        <v>2713.0639687900002</v>
      </c>
      <c r="Y138" s="36">
        <f>SUMIFS(СВЦЭМ!$D$39:$D$782,СВЦЭМ!$A$39:$A$782,$A138,СВЦЭМ!$B$39:$B$782,Y$119)+'СЕТ СН'!$I$14+СВЦЭМ!$D$10+'СЕТ СН'!$I$5-'СЕТ СН'!$I$24</f>
        <v>2729.7049107300004</v>
      </c>
    </row>
    <row r="139" spans="1:25" ht="15.75" x14ac:dyDescent="0.2">
      <c r="A139" s="35">
        <f t="shared" si="3"/>
        <v>44367</v>
      </c>
      <c r="B139" s="36">
        <f>SUMIFS(СВЦЭМ!$D$39:$D$782,СВЦЭМ!$A$39:$A$782,$A139,СВЦЭМ!$B$39:$B$782,B$119)+'СЕТ СН'!$I$14+СВЦЭМ!$D$10+'СЕТ СН'!$I$5-'СЕТ СН'!$I$24</f>
        <v>2786.8882816</v>
      </c>
      <c r="C139" s="36">
        <f>SUMIFS(СВЦЭМ!$D$39:$D$782,СВЦЭМ!$A$39:$A$782,$A139,СВЦЭМ!$B$39:$B$782,C$119)+'СЕТ СН'!$I$14+СВЦЭМ!$D$10+'СЕТ СН'!$I$5-'СЕТ СН'!$I$24</f>
        <v>2865.5445144300002</v>
      </c>
      <c r="D139" s="36">
        <f>SUMIFS(СВЦЭМ!$D$39:$D$782,СВЦЭМ!$A$39:$A$782,$A139,СВЦЭМ!$B$39:$B$782,D$119)+'СЕТ СН'!$I$14+СВЦЭМ!$D$10+'СЕТ СН'!$I$5-'СЕТ СН'!$I$24</f>
        <v>2941.3188939400002</v>
      </c>
      <c r="E139" s="36">
        <f>SUMIFS(СВЦЭМ!$D$39:$D$782,СВЦЭМ!$A$39:$A$782,$A139,СВЦЭМ!$B$39:$B$782,E$119)+'СЕТ СН'!$I$14+СВЦЭМ!$D$10+'СЕТ СН'!$I$5-'СЕТ СН'!$I$24</f>
        <v>2957.0196338400001</v>
      </c>
      <c r="F139" s="36">
        <f>SUMIFS(СВЦЭМ!$D$39:$D$782,СВЦЭМ!$A$39:$A$782,$A139,СВЦЭМ!$B$39:$B$782,F$119)+'СЕТ СН'!$I$14+СВЦЭМ!$D$10+'СЕТ СН'!$I$5-'СЕТ СН'!$I$24</f>
        <v>2961.2832977900002</v>
      </c>
      <c r="G139" s="36">
        <f>SUMIFS(СВЦЭМ!$D$39:$D$782,СВЦЭМ!$A$39:$A$782,$A139,СВЦЭМ!$B$39:$B$782,G$119)+'СЕТ СН'!$I$14+СВЦЭМ!$D$10+'СЕТ СН'!$I$5-'СЕТ СН'!$I$24</f>
        <v>2958.3990123900003</v>
      </c>
      <c r="H139" s="36">
        <f>SUMIFS(СВЦЭМ!$D$39:$D$782,СВЦЭМ!$A$39:$A$782,$A139,СВЦЭМ!$B$39:$B$782,H$119)+'СЕТ СН'!$I$14+СВЦЭМ!$D$10+'СЕТ СН'!$I$5-'СЕТ СН'!$I$24</f>
        <v>2934.5907086699999</v>
      </c>
      <c r="I139" s="36">
        <f>SUMIFS(СВЦЭМ!$D$39:$D$782,СВЦЭМ!$A$39:$A$782,$A139,СВЦЭМ!$B$39:$B$782,I$119)+'СЕТ СН'!$I$14+СВЦЭМ!$D$10+'СЕТ СН'!$I$5-'СЕТ СН'!$I$24</f>
        <v>2844.9566302100002</v>
      </c>
      <c r="J139" s="36">
        <f>SUMIFS(СВЦЭМ!$D$39:$D$782,СВЦЭМ!$A$39:$A$782,$A139,СВЦЭМ!$B$39:$B$782,J$119)+'СЕТ СН'!$I$14+СВЦЭМ!$D$10+'СЕТ СН'!$I$5-'СЕТ СН'!$I$24</f>
        <v>2771.8530319300003</v>
      </c>
      <c r="K139" s="36">
        <f>SUMIFS(СВЦЭМ!$D$39:$D$782,СВЦЭМ!$A$39:$A$782,$A139,СВЦЭМ!$B$39:$B$782,K$119)+'СЕТ СН'!$I$14+СВЦЭМ!$D$10+'СЕТ СН'!$I$5-'СЕТ СН'!$I$24</f>
        <v>2744.1682075600002</v>
      </c>
      <c r="L139" s="36">
        <f>SUMIFS(СВЦЭМ!$D$39:$D$782,СВЦЭМ!$A$39:$A$782,$A139,СВЦЭМ!$B$39:$B$782,L$119)+'СЕТ СН'!$I$14+СВЦЭМ!$D$10+'СЕТ СН'!$I$5-'СЕТ СН'!$I$24</f>
        <v>2760.5615724500003</v>
      </c>
      <c r="M139" s="36">
        <f>SUMIFS(СВЦЭМ!$D$39:$D$782,СВЦЭМ!$A$39:$A$782,$A139,СВЦЭМ!$B$39:$B$782,M$119)+'СЕТ СН'!$I$14+СВЦЭМ!$D$10+'СЕТ СН'!$I$5-'СЕТ СН'!$I$24</f>
        <v>2752.8675905800001</v>
      </c>
      <c r="N139" s="36">
        <f>SUMIFS(СВЦЭМ!$D$39:$D$782,СВЦЭМ!$A$39:$A$782,$A139,СВЦЭМ!$B$39:$B$782,N$119)+'СЕТ СН'!$I$14+СВЦЭМ!$D$10+'СЕТ СН'!$I$5-'СЕТ СН'!$I$24</f>
        <v>2792.0717678000001</v>
      </c>
      <c r="O139" s="36">
        <f>SUMIFS(СВЦЭМ!$D$39:$D$782,СВЦЭМ!$A$39:$A$782,$A139,СВЦЭМ!$B$39:$B$782,O$119)+'СЕТ СН'!$I$14+СВЦЭМ!$D$10+'СЕТ СН'!$I$5-'СЕТ СН'!$I$24</f>
        <v>2826.5441119300003</v>
      </c>
      <c r="P139" s="36">
        <f>SUMIFS(СВЦЭМ!$D$39:$D$782,СВЦЭМ!$A$39:$A$782,$A139,СВЦЭМ!$B$39:$B$782,P$119)+'СЕТ СН'!$I$14+СВЦЭМ!$D$10+'СЕТ СН'!$I$5-'СЕТ СН'!$I$24</f>
        <v>2837.0560946800001</v>
      </c>
      <c r="Q139" s="36">
        <f>SUMIFS(СВЦЭМ!$D$39:$D$782,СВЦЭМ!$A$39:$A$782,$A139,СВЦЭМ!$B$39:$B$782,Q$119)+'СЕТ СН'!$I$14+СВЦЭМ!$D$10+'СЕТ СН'!$I$5-'СЕТ СН'!$I$24</f>
        <v>2841.1260338700004</v>
      </c>
      <c r="R139" s="36">
        <f>SUMIFS(СВЦЭМ!$D$39:$D$782,СВЦЭМ!$A$39:$A$782,$A139,СВЦЭМ!$B$39:$B$782,R$119)+'СЕТ СН'!$I$14+СВЦЭМ!$D$10+'СЕТ СН'!$I$5-'СЕТ СН'!$I$24</f>
        <v>2817.4883998300002</v>
      </c>
      <c r="S139" s="36">
        <f>SUMIFS(СВЦЭМ!$D$39:$D$782,СВЦЭМ!$A$39:$A$782,$A139,СВЦЭМ!$B$39:$B$782,S$119)+'СЕТ СН'!$I$14+СВЦЭМ!$D$10+'СЕТ СН'!$I$5-'СЕТ СН'!$I$24</f>
        <v>2770.4589933000002</v>
      </c>
      <c r="T139" s="36">
        <f>SUMIFS(СВЦЭМ!$D$39:$D$782,СВЦЭМ!$A$39:$A$782,$A139,СВЦЭМ!$B$39:$B$782,T$119)+'СЕТ СН'!$I$14+СВЦЭМ!$D$10+'СЕТ СН'!$I$5-'СЕТ СН'!$I$24</f>
        <v>2748.8944834500003</v>
      </c>
      <c r="U139" s="36">
        <f>SUMIFS(СВЦЭМ!$D$39:$D$782,СВЦЭМ!$A$39:$A$782,$A139,СВЦЭМ!$B$39:$B$782,U$119)+'СЕТ СН'!$I$14+СВЦЭМ!$D$10+'СЕТ СН'!$I$5-'СЕТ СН'!$I$24</f>
        <v>2718.7501595800004</v>
      </c>
      <c r="V139" s="36">
        <f>SUMIFS(СВЦЭМ!$D$39:$D$782,СВЦЭМ!$A$39:$A$782,$A139,СВЦЭМ!$B$39:$B$782,V$119)+'СЕТ СН'!$I$14+СВЦЭМ!$D$10+'СЕТ СН'!$I$5-'СЕТ СН'!$I$24</f>
        <v>2707.8677533500004</v>
      </c>
      <c r="W139" s="36">
        <f>SUMIFS(СВЦЭМ!$D$39:$D$782,СВЦЭМ!$A$39:$A$782,$A139,СВЦЭМ!$B$39:$B$782,W$119)+'СЕТ СН'!$I$14+СВЦЭМ!$D$10+'СЕТ СН'!$I$5-'СЕТ СН'!$I$24</f>
        <v>2724.91275627</v>
      </c>
      <c r="X139" s="36">
        <f>SUMIFS(СВЦЭМ!$D$39:$D$782,СВЦЭМ!$A$39:$A$782,$A139,СВЦЭМ!$B$39:$B$782,X$119)+'СЕТ СН'!$I$14+СВЦЭМ!$D$10+'СЕТ СН'!$I$5-'СЕТ СН'!$I$24</f>
        <v>2708.0275510400002</v>
      </c>
      <c r="Y139" s="36">
        <f>SUMIFS(СВЦЭМ!$D$39:$D$782,СВЦЭМ!$A$39:$A$782,$A139,СВЦЭМ!$B$39:$B$782,Y$119)+'СЕТ СН'!$I$14+СВЦЭМ!$D$10+'СЕТ СН'!$I$5-'СЕТ СН'!$I$24</f>
        <v>2714.5893821300001</v>
      </c>
    </row>
    <row r="140" spans="1:25" ht="15.75" x14ac:dyDescent="0.2">
      <c r="A140" s="35">
        <f t="shared" si="3"/>
        <v>44368</v>
      </c>
      <c r="B140" s="36">
        <f>SUMIFS(СВЦЭМ!$D$39:$D$782,СВЦЭМ!$A$39:$A$782,$A140,СВЦЭМ!$B$39:$B$782,B$119)+'СЕТ СН'!$I$14+СВЦЭМ!$D$10+'СЕТ СН'!$I$5-'СЕТ СН'!$I$24</f>
        <v>2813.1935471100001</v>
      </c>
      <c r="C140" s="36">
        <f>SUMIFS(СВЦЭМ!$D$39:$D$782,СВЦЭМ!$A$39:$A$782,$A140,СВЦЭМ!$B$39:$B$782,C$119)+'СЕТ СН'!$I$14+СВЦЭМ!$D$10+'СЕТ СН'!$I$5-'СЕТ СН'!$I$24</f>
        <v>2888.4652442400002</v>
      </c>
      <c r="D140" s="36">
        <f>SUMIFS(СВЦЭМ!$D$39:$D$782,СВЦЭМ!$A$39:$A$782,$A140,СВЦЭМ!$B$39:$B$782,D$119)+'СЕТ СН'!$I$14+СВЦЭМ!$D$10+'СЕТ СН'!$I$5-'СЕТ СН'!$I$24</f>
        <v>2941.3551912900002</v>
      </c>
      <c r="E140" s="36">
        <f>SUMIFS(СВЦЭМ!$D$39:$D$782,СВЦЭМ!$A$39:$A$782,$A140,СВЦЭМ!$B$39:$B$782,E$119)+'СЕТ СН'!$I$14+СВЦЭМ!$D$10+'СЕТ СН'!$I$5-'СЕТ СН'!$I$24</f>
        <v>2954.4028249100002</v>
      </c>
      <c r="F140" s="36">
        <f>SUMIFS(СВЦЭМ!$D$39:$D$782,СВЦЭМ!$A$39:$A$782,$A140,СВЦЭМ!$B$39:$B$782,F$119)+'СЕТ СН'!$I$14+СВЦЭМ!$D$10+'СЕТ СН'!$I$5-'СЕТ СН'!$I$24</f>
        <v>2955.8840057300004</v>
      </c>
      <c r="G140" s="36">
        <f>SUMIFS(СВЦЭМ!$D$39:$D$782,СВЦЭМ!$A$39:$A$782,$A140,СВЦЭМ!$B$39:$B$782,G$119)+'СЕТ СН'!$I$14+СВЦЭМ!$D$10+'СЕТ СН'!$I$5-'СЕТ СН'!$I$24</f>
        <v>2955.45470553</v>
      </c>
      <c r="H140" s="36">
        <f>SUMIFS(СВЦЭМ!$D$39:$D$782,СВЦЭМ!$A$39:$A$782,$A140,СВЦЭМ!$B$39:$B$782,H$119)+'СЕТ СН'!$I$14+СВЦЭМ!$D$10+'СЕТ СН'!$I$5-'СЕТ СН'!$I$24</f>
        <v>2907.5509852900004</v>
      </c>
      <c r="I140" s="36">
        <f>SUMIFS(СВЦЭМ!$D$39:$D$782,СВЦЭМ!$A$39:$A$782,$A140,СВЦЭМ!$B$39:$B$782,I$119)+'СЕТ СН'!$I$14+СВЦЭМ!$D$10+'СЕТ СН'!$I$5-'СЕТ СН'!$I$24</f>
        <v>2837.5475352600001</v>
      </c>
      <c r="J140" s="36">
        <f>SUMIFS(СВЦЭМ!$D$39:$D$782,СВЦЭМ!$A$39:$A$782,$A140,СВЦЭМ!$B$39:$B$782,J$119)+'СЕТ СН'!$I$14+СВЦЭМ!$D$10+'СЕТ СН'!$I$5-'СЕТ СН'!$I$24</f>
        <v>2768.0713185500003</v>
      </c>
      <c r="K140" s="36">
        <f>SUMIFS(СВЦЭМ!$D$39:$D$782,СВЦЭМ!$A$39:$A$782,$A140,СВЦЭМ!$B$39:$B$782,K$119)+'СЕТ СН'!$I$14+СВЦЭМ!$D$10+'СЕТ СН'!$I$5-'СЕТ СН'!$I$24</f>
        <v>2756.7083091200002</v>
      </c>
      <c r="L140" s="36">
        <f>SUMIFS(СВЦЭМ!$D$39:$D$782,СВЦЭМ!$A$39:$A$782,$A140,СВЦЭМ!$B$39:$B$782,L$119)+'СЕТ СН'!$I$14+СВЦЭМ!$D$10+'СЕТ СН'!$I$5-'СЕТ СН'!$I$24</f>
        <v>2768.0262254300001</v>
      </c>
      <c r="M140" s="36">
        <f>SUMIFS(СВЦЭМ!$D$39:$D$782,СВЦЭМ!$A$39:$A$782,$A140,СВЦЭМ!$B$39:$B$782,M$119)+'СЕТ СН'!$I$14+СВЦЭМ!$D$10+'СЕТ СН'!$I$5-'СЕТ СН'!$I$24</f>
        <v>2763.5434862400002</v>
      </c>
      <c r="N140" s="36">
        <f>SUMIFS(СВЦЭМ!$D$39:$D$782,СВЦЭМ!$A$39:$A$782,$A140,СВЦЭМ!$B$39:$B$782,N$119)+'СЕТ СН'!$I$14+СВЦЭМ!$D$10+'СЕТ СН'!$I$5-'СЕТ СН'!$I$24</f>
        <v>2811.4470463500002</v>
      </c>
      <c r="O140" s="36">
        <f>SUMIFS(СВЦЭМ!$D$39:$D$782,СВЦЭМ!$A$39:$A$782,$A140,СВЦЭМ!$B$39:$B$782,O$119)+'СЕТ СН'!$I$14+СВЦЭМ!$D$10+'СЕТ СН'!$I$5-'СЕТ СН'!$I$24</f>
        <v>2838.2484518300002</v>
      </c>
      <c r="P140" s="36">
        <f>SUMIFS(СВЦЭМ!$D$39:$D$782,СВЦЭМ!$A$39:$A$782,$A140,СВЦЭМ!$B$39:$B$782,P$119)+'СЕТ СН'!$I$14+СВЦЭМ!$D$10+'СЕТ СН'!$I$5-'СЕТ СН'!$I$24</f>
        <v>2845.6656737200001</v>
      </c>
      <c r="Q140" s="36">
        <f>SUMIFS(СВЦЭМ!$D$39:$D$782,СВЦЭМ!$A$39:$A$782,$A140,СВЦЭМ!$B$39:$B$782,Q$119)+'СЕТ СН'!$I$14+СВЦЭМ!$D$10+'СЕТ СН'!$I$5-'СЕТ СН'!$I$24</f>
        <v>2850.1337936</v>
      </c>
      <c r="R140" s="36">
        <f>SUMIFS(СВЦЭМ!$D$39:$D$782,СВЦЭМ!$A$39:$A$782,$A140,СВЦЭМ!$B$39:$B$782,R$119)+'СЕТ СН'!$I$14+СВЦЭМ!$D$10+'СЕТ СН'!$I$5-'СЕТ СН'!$I$24</f>
        <v>2824.72051027</v>
      </c>
      <c r="S140" s="36">
        <f>SUMIFS(СВЦЭМ!$D$39:$D$782,СВЦЭМ!$A$39:$A$782,$A140,СВЦЭМ!$B$39:$B$782,S$119)+'СЕТ СН'!$I$14+СВЦЭМ!$D$10+'СЕТ СН'!$I$5-'СЕТ СН'!$I$24</f>
        <v>2822.2872815400001</v>
      </c>
      <c r="T140" s="36">
        <f>SUMIFS(СВЦЭМ!$D$39:$D$782,СВЦЭМ!$A$39:$A$782,$A140,СВЦЭМ!$B$39:$B$782,T$119)+'СЕТ СН'!$I$14+СВЦЭМ!$D$10+'СЕТ СН'!$I$5-'СЕТ СН'!$I$24</f>
        <v>2855.2555914600002</v>
      </c>
      <c r="U140" s="36">
        <f>SUMIFS(СВЦЭМ!$D$39:$D$782,СВЦЭМ!$A$39:$A$782,$A140,СВЦЭМ!$B$39:$B$782,U$119)+'СЕТ СН'!$I$14+СВЦЭМ!$D$10+'СЕТ СН'!$I$5-'СЕТ СН'!$I$24</f>
        <v>2821.2617212300001</v>
      </c>
      <c r="V140" s="36">
        <f>SUMIFS(СВЦЭМ!$D$39:$D$782,СВЦЭМ!$A$39:$A$782,$A140,СВЦЭМ!$B$39:$B$782,V$119)+'СЕТ СН'!$I$14+СВЦЭМ!$D$10+'СЕТ СН'!$I$5-'СЕТ СН'!$I$24</f>
        <v>2786.0663731700001</v>
      </c>
      <c r="W140" s="36">
        <f>SUMIFS(СВЦЭМ!$D$39:$D$782,СВЦЭМ!$A$39:$A$782,$A140,СВЦЭМ!$B$39:$B$782,W$119)+'СЕТ СН'!$I$14+СВЦЭМ!$D$10+'СЕТ СН'!$I$5-'СЕТ СН'!$I$24</f>
        <v>2795.9229452500003</v>
      </c>
      <c r="X140" s="36">
        <f>SUMIFS(СВЦЭМ!$D$39:$D$782,СВЦЭМ!$A$39:$A$782,$A140,СВЦЭМ!$B$39:$B$782,X$119)+'СЕТ СН'!$I$14+СВЦЭМ!$D$10+'СЕТ СН'!$I$5-'СЕТ СН'!$I$24</f>
        <v>2772.44994404</v>
      </c>
      <c r="Y140" s="36">
        <f>SUMIFS(СВЦЭМ!$D$39:$D$782,СВЦЭМ!$A$39:$A$782,$A140,СВЦЭМ!$B$39:$B$782,Y$119)+'СЕТ СН'!$I$14+СВЦЭМ!$D$10+'СЕТ СН'!$I$5-'СЕТ СН'!$I$24</f>
        <v>2743.5221905300004</v>
      </c>
    </row>
    <row r="141" spans="1:25" ht="15.75" x14ac:dyDescent="0.2">
      <c r="A141" s="35">
        <f t="shared" si="3"/>
        <v>44369</v>
      </c>
      <c r="B141" s="36">
        <f>SUMIFS(СВЦЭМ!$D$39:$D$782,СВЦЭМ!$A$39:$A$782,$A141,СВЦЭМ!$B$39:$B$782,B$119)+'СЕТ СН'!$I$14+СВЦЭМ!$D$10+'СЕТ СН'!$I$5-'СЕТ СН'!$I$24</f>
        <v>2849.2439525899999</v>
      </c>
      <c r="C141" s="36">
        <f>SUMIFS(СВЦЭМ!$D$39:$D$782,СВЦЭМ!$A$39:$A$782,$A141,СВЦЭМ!$B$39:$B$782,C$119)+'СЕТ СН'!$I$14+СВЦЭМ!$D$10+'СЕТ СН'!$I$5-'СЕТ СН'!$I$24</f>
        <v>2930.0050228600003</v>
      </c>
      <c r="D141" s="36">
        <f>SUMIFS(СВЦЭМ!$D$39:$D$782,СВЦЭМ!$A$39:$A$782,$A141,СВЦЭМ!$B$39:$B$782,D$119)+'СЕТ СН'!$I$14+СВЦЭМ!$D$10+'СЕТ СН'!$I$5-'СЕТ СН'!$I$24</f>
        <v>2993.0952294799999</v>
      </c>
      <c r="E141" s="36">
        <f>SUMIFS(СВЦЭМ!$D$39:$D$782,СВЦЭМ!$A$39:$A$782,$A141,СВЦЭМ!$B$39:$B$782,E$119)+'СЕТ СН'!$I$14+СВЦЭМ!$D$10+'СЕТ СН'!$I$5-'СЕТ СН'!$I$24</f>
        <v>2987.5777837400001</v>
      </c>
      <c r="F141" s="36">
        <f>SUMIFS(СВЦЭМ!$D$39:$D$782,СВЦЭМ!$A$39:$A$782,$A141,СВЦЭМ!$B$39:$B$782,F$119)+'СЕТ СН'!$I$14+СВЦЭМ!$D$10+'СЕТ СН'!$I$5-'СЕТ СН'!$I$24</f>
        <v>2983.50017768</v>
      </c>
      <c r="G141" s="36">
        <f>SUMIFS(СВЦЭМ!$D$39:$D$782,СВЦЭМ!$A$39:$A$782,$A141,СВЦЭМ!$B$39:$B$782,G$119)+'СЕТ СН'!$I$14+СВЦЭМ!$D$10+'СЕТ СН'!$I$5-'СЕТ СН'!$I$24</f>
        <v>2985.7279163400003</v>
      </c>
      <c r="H141" s="36">
        <f>SUMIFS(СВЦЭМ!$D$39:$D$782,СВЦЭМ!$A$39:$A$782,$A141,СВЦЭМ!$B$39:$B$782,H$119)+'СЕТ СН'!$I$14+СВЦЭМ!$D$10+'СЕТ СН'!$I$5-'СЕТ СН'!$I$24</f>
        <v>2959.0940075900003</v>
      </c>
      <c r="I141" s="36">
        <f>SUMIFS(СВЦЭМ!$D$39:$D$782,СВЦЭМ!$A$39:$A$782,$A141,СВЦЭМ!$B$39:$B$782,I$119)+'СЕТ СН'!$I$14+СВЦЭМ!$D$10+'СЕТ СН'!$I$5-'СЕТ СН'!$I$24</f>
        <v>2855.1410106399999</v>
      </c>
      <c r="J141" s="36">
        <f>SUMIFS(СВЦЭМ!$D$39:$D$782,СВЦЭМ!$A$39:$A$782,$A141,СВЦЭМ!$B$39:$B$782,J$119)+'СЕТ СН'!$I$14+СВЦЭМ!$D$10+'СЕТ СН'!$I$5-'СЕТ СН'!$I$24</f>
        <v>2776.9713649200003</v>
      </c>
      <c r="K141" s="36">
        <f>SUMIFS(СВЦЭМ!$D$39:$D$782,СВЦЭМ!$A$39:$A$782,$A141,СВЦЭМ!$B$39:$B$782,K$119)+'СЕТ СН'!$I$14+СВЦЭМ!$D$10+'СЕТ СН'!$I$5-'СЕТ СН'!$I$24</f>
        <v>2802.9454192000003</v>
      </c>
      <c r="L141" s="36">
        <f>SUMIFS(СВЦЭМ!$D$39:$D$782,СВЦЭМ!$A$39:$A$782,$A141,СВЦЭМ!$B$39:$B$782,L$119)+'СЕТ СН'!$I$14+СВЦЭМ!$D$10+'СЕТ СН'!$I$5-'СЕТ СН'!$I$24</f>
        <v>2811.2520346600004</v>
      </c>
      <c r="M141" s="36">
        <f>SUMIFS(СВЦЭМ!$D$39:$D$782,СВЦЭМ!$A$39:$A$782,$A141,СВЦЭМ!$B$39:$B$782,M$119)+'СЕТ СН'!$I$14+СВЦЭМ!$D$10+'СЕТ СН'!$I$5-'СЕТ СН'!$I$24</f>
        <v>2811.2623055800004</v>
      </c>
      <c r="N141" s="36">
        <f>SUMIFS(СВЦЭМ!$D$39:$D$782,СВЦЭМ!$A$39:$A$782,$A141,СВЦЭМ!$B$39:$B$782,N$119)+'СЕТ СН'!$I$14+СВЦЭМ!$D$10+'СЕТ СН'!$I$5-'СЕТ СН'!$I$24</f>
        <v>2855.3783463700001</v>
      </c>
      <c r="O141" s="36">
        <f>SUMIFS(СВЦЭМ!$D$39:$D$782,СВЦЭМ!$A$39:$A$782,$A141,СВЦЭМ!$B$39:$B$782,O$119)+'СЕТ СН'!$I$14+СВЦЭМ!$D$10+'СЕТ СН'!$I$5-'СЕТ СН'!$I$24</f>
        <v>2891.83481656</v>
      </c>
      <c r="P141" s="36">
        <f>SUMIFS(СВЦЭМ!$D$39:$D$782,СВЦЭМ!$A$39:$A$782,$A141,СВЦЭМ!$B$39:$B$782,P$119)+'СЕТ СН'!$I$14+СВЦЭМ!$D$10+'СЕТ СН'!$I$5-'СЕТ СН'!$I$24</f>
        <v>2899.6222768600001</v>
      </c>
      <c r="Q141" s="36">
        <f>SUMIFS(СВЦЭМ!$D$39:$D$782,СВЦЭМ!$A$39:$A$782,$A141,СВЦЭМ!$B$39:$B$782,Q$119)+'СЕТ СН'!$I$14+СВЦЭМ!$D$10+'СЕТ СН'!$I$5-'СЕТ СН'!$I$24</f>
        <v>2906.1038089900003</v>
      </c>
      <c r="R141" s="36">
        <f>SUMIFS(СВЦЭМ!$D$39:$D$782,СВЦЭМ!$A$39:$A$782,$A141,СВЦЭМ!$B$39:$B$782,R$119)+'СЕТ СН'!$I$14+СВЦЭМ!$D$10+'СЕТ СН'!$I$5-'СЕТ СН'!$I$24</f>
        <v>2877.6171913500002</v>
      </c>
      <c r="S141" s="36">
        <f>SUMIFS(СВЦЭМ!$D$39:$D$782,СВЦЭМ!$A$39:$A$782,$A141,СВЦЭМ!$B$39:$B$782,S$119)+'СЕТ СН'!$I$14+СВЦЭМ!$D$10+'СЕТ СН'!$I$5-'СЕТ СН'!$I$24</f>
        <v>2832.5117015200003</v>
      </c>
      <c r="T141" s="36">
        <f>SUMIFS(СВЦЭМ!$D$39:$D$782,СВЦЭМ!$A$39:$A$782,$A141,СВЦЭМ!$B$39:$B$782,T$119)+'СЕТ СН'!$I$14+СВЦЭМ!$D$10+'СЕТ СН'!$I$5-'СЕТ СН'!$I$24</f>
        <v>2823.3943284200004</v>
      </c>
      <c r="U141" s="36">
        <f>SUMIFS(СВЦЭМ!$D$39:$D$782,СВЦЭМ!$A$39:$A$782,$A141,СВЦЭМ!$B$39:$B$782,U$119)+'СЕТ СН'!$I$14+СВЦЭМ!$D$10+'СЕТ СН'!$I$5-'СЕТ СН'!$I$24</f>
        <v>2826.9427738700001</v>
      </c>
      <c r="V141" s="36">
        <f>SUMIFS(СВЦЭМ!$D$39:$D$782,СВЦЭМ!$A$39:$A$782,$A141,СВЦЭМ!$B$39:$B$782,V$119)+'СЕТ СН'!$I$14+СВЦЭМ!$D$10+'СЕТ СН'!$I$5-'СЕТ СН'!$I$24</f>
        <v>2844.8382429900003</v>
      </c>
      <c r="W141" s="36">
        <f>SUMIFS(СВЦЭМ!$D$39:$D$782,СВЦЭМ!$A$39:$A$782,$A141,СВЦЭМ!$B$39:$B$782,W$119)+'СЕТ СН'!$I$14+СВЦЭМ!$D$10+'СЕТ СН'!$I$5-'СЕТ СН'!$I$24</f>
        <v>2855.9518513800003</v>
      </c>
      <c r="X141" s="36">
        <f>SUMIFS(СВЦЭМ!$D$39:$D$782,СВЦЭМ!$A$39:$A$782,$A141,СВЦЭМ!$B$39:$B$782,X$119)+'СЕТ СН'!$I$14+СВЦЭМ!$D$10+'СЕТ СН'!$I$5-'СЕТ СН'!$I$24</f>
        <v>2835.3668915799999</v>
      </c>
      <c r="Y141" s="36">
        <f>SUMIFS(СВЦЭМ!$D$39:$D$782,СВЦЭМ!$A$39:$A$782,$A141,СВЦЭМ!$B$39:$B$782,Y$119)+'СЕТ СН'!$I$14+СВЦЭМ!$D$10+'СЕТ СН'!$I$5-'СЕТ СН'!$I$24</f>
        <v>2819.7194616900001</v>
      </c>
    </row>
    <row r="142" spans="1:25" ht="15.75" x14ac:dyDescent="0.2">
      <c r="A142" s="35">
        <f t="shared" si="3"/>
        <v>44370</v>
      </c>
      <c r="B142" s="36">
        <f>SUMIFS(СВЦЭМ!$D$39:$D$782,СВЦЭМ!$A$39:$A$782,$A142,СВЦЭМ!$B$39:$B$782,B$119)+'СЕТ СН'!$I$14+СВЦЭМ!$D$10+'СЕТ СН'!$I$5-'СЕТ СН'!$I$24</f>
        <v>2915.9533347500001</v>
      </c>
      <c r="C142" s="36">
        <f>SUMIFS(СВЦЭМ!$D$39:$D$782,СВЦЭМ!$A$39:$A$782,$A142,СВЦЭМ!$B$39:$B$782,C$119)+'СЕТ СН'!$I$14+СВЦЭМ!$D$10+'СЕТ СН'!$I$5-'СЕТ СН'!$I$24</f>
        <v>3018.6134785000004</v>
      </c>
      <c r="D142" s="36">
        <f>SUMIFS(СВЦЭМ!$D$39:$D$782,СВЦЭМ!$A$39:$A$782,$A142,СВЦЭМ!$B$39:$B$782,D$119)+'СЕТ СН'!$I$14+СВЦЭМ!$D$10+'СЕТ СН'!$I$5-'СЕТ СН'!$I$24</f>
        <v>3057.6993768900002</v>
      </c>
      <c r="E142" s="36">
        <f>SUMIFS(СВЦЭМ!$D$39:$D$782,СВЦЭМ!$A$39:$A$782,$A142,СВЦЭМ!$B$39:$B$782,E$119)+'СЕТ СН'!$I$14+СВЦЭМ!$D$10+'СЕТ СН'!$I$5-'СЕТ СН'!$I$24</f>
        <v>3052.4980869400001</v>
      </c>
      <c r="F142" s="36">
        <f>SUMIFS(СВЦЭМ!$D$39:$D$782,СВЦЭМ!$A$39:$A$782,$A142,СВЦЭМ!$B$39:$B$782,F$119)+'СЕТ СН'!$I$14+СВЦЭМ!$D$10+'СЕТ СН'!$I$5-'СЕТ СН'!$I$24</f>
        <v>3050.5374585200002</v>
      </c>
      <c r="G142" s="36">
        <f>SUMIFS(СВЦЭМ!$D$39:$D$782,СВЦЭМ!$A$39:$A$782,$A142,СВЦЭМ!$B$39:$B$782,G$119)+'СЕТ СН'!$I$14+СВЦЭМ!$D$10+'СЕТ СН'!$I$5-'СЕТ СН'!$I$24</f>
        <v>3053.4663631900003</v>
      </c>
      <c r="H142" s="36">
        <f>SUMIFS(СВЦЭМ!$D$39:$D$782,СВЦЭМ!$A$39:$A$782,$A142,СВЦЭМ!$B$39:$B$782,H$119)+'СЕТ СН'!$I$14+СВЦЭМ!$D$10+'СЕТ СН'!$I$5-'СЕТ СН'!$I$24</f>
        <v>3059.6845101700001</v>
      </c>
      <c r="I142" s="36">
        <f>SUMIFS(СВЦЭМ!$D$39:$D$782,СВЦЭМ!$A$39:$A$782,$A142,СВЦЭМ!$B$39:$B$782,I$119)+'СЕТ СН'!$I$14+СВЦЭМ!$D$10+'СЕТ СН'!$I$5-'СЕТ СН'!$I$24</f>
        <v>2978.12716318</v>
      </c>
      <c r="J142" s="36">
        <f>SUMIFS(СВЦЭМ!$D$39:$D$782,СВЦЭМ!$A$39:$A$782,$A142,СВЦЭМ!$B$39:$B$782,J$119)+'СЕТ СН'!$I$14+СВЦЭМ!$D$10+'СЕТ СН'!$I$5-'СЕТ СН'!$I$24</f>
        <v>2886.1701683400001</v>
      </c>
      <c r="K142" s="36">
        <f>SUMIFS(СВЦЭМ!$D$39:$D$782,СВЦЭМ!$A$39:$A$782,$A142,СВЦЭМ!$B$39:$B$782,K$119)+'СЕТ СН'!$I$14+СВЦЭМ!$D$10+'СЕТ СН'!$I$5-'СЕТ СН'!$I$24</f>
        <v>2860.40566119</v>
      </c>
      <c r="L142" s="36">
        <f>SUMIFS(СВЦЭМ!$D$39:$D$782,СВЦЭМ!$A$39:$A$782,$A142,СВЦЭМ!$B$39:$B$782,L$119)+'СЕТ СН'!$I$14+СВЦЭМ!$D$10+'СЕТ СН'!$I$5-'СЕТ СН'!$I$24</f>
        <v>2877.3506877200002</v>
      </c>
      <c r="M142" s="36">
        <f>SUMIFS(СВЦЭМ!$D$39:$D$782,СВЦЭМ!$A$39:$A$782,$A142,СВЦЭМ!$B$39:$B$782,M$119)+'СЕТ СН'!$I$14+СВЦЭМ!$D$10+'СЕТ СН'!$I$5-'СЕТ СН'!$I$24</f>
        <v>2873.2684026900001</v>
      </c>
      <c r="N142" s="36">
        <f>SUMIFS(СВЦЭМ!$D$39:$D$782,СВЦЭМ!$A$39:$A$782,$A142,СВЦЭМ!$B$39:$B$782,N$119)+'СЕТ СН'!$I$14+СВЦЭМ!$D$10+'СЕТ СН'!$I$5-'СЕТ СН'!$I$24</f>
        <v>2931.11748859</v>
      </c>
      <c r="O142" s="36">
        <f>SUMIFS(СВЦЭМ!$D$39:$D$782,СВЦЭМ!$A$39:$A$782,$A142,СВЦЭМ!$B$39:$B$782,O$119)+'СЕТ СН'!$I$14+СВЦЭМ!$D$10+'СЕТ СН'!$I$5-'СЕТ СН'!$I$24</f>
        <v>2974.7982621800002</v>
      </c>
      <c r="P142" s="36">
        <f>SUMIFS(СВЦЭМ!$D$39:$D$782,СВЦЭМ!$A$39:$A$782,$A142,СВЦЭМ!$B$39:$B$782,P$119)+'СЕТ СН'!$I$14+СВЦЭМ!$D$10+'СЕТ СН'!$I$5-'СЕТ СН'!$I$24</f>
        <v>2983.5982006700001</v>
      </c>
      <c r="Q142" s="36">
        <f>SUMIFS(СВЦЭМ!$D$39:$D$782,СВЦЭМ!$A$39:$A$782,$A142,СВЦЭМ!$B$39:$B$782,Q$119)+'СЕТ СН'!$I$14+СВЦЭМ!$D$10+'СЕТ СН'!$I$5-'СЕТ СН'!$I$24</f>
        <v>2995.7758854100002</v>
      </c>
      <c r="R142" s="36">
        <f>SUMIFS(СВЦЭМ!$D$39:$D$782,СВЦЭМ!$A$39:$A$782,$A142,СВЦЭМ!$B$39:$B$782,R$119)+'СЕТ СН'!$I$14+СВЦЭМ!$D$10+'СЕТ СН'!$I$5-'СЕТ СН'!$I$24</f>
        <v>2952.1820714100004</v>
      </c>
      <c r="S142" s="36">
        <f>SUMIFS(СВЦЭМ!$D$39:$D$782,СВЦЭМ!$A$39:$A$782,$A142,СВЦЭМ!$B$39:$B$782,S$119)+'СЕТ СН'!$I$14+СВЦЭМ!$D$10+'СЕТ СН'!$I$5-'СЕТ СН'!$I$24</f>
        <v>2897.2517153200001</v>
      </c>
      <c r="T142" s="36">
        <f>SUMIFS(СВЦЭМ!$D$39:$D$782,СВЦЭМ!$A$39:$A$782,$A142,СВЦЭМ!$B$39:$B$782,T$119)+'СЕТ СН'!$I$14+СВЦЭМ!$D$10+'СЕТ СН'!$I$5-'СЕТ СН'!$I$24</f>
        <v>2864.6756357300001</v>
      </c>
      <c r="U142" s="36">
        <f>SUMIFS(СВЦЭМ!$D$39:$D$782,СВЦЭМ!$A$39:$A$782,$A142,СВЦЭМ!$B$39:$B$782,U$119)+'СЕТ СН'!$I$14+СВЦЭМ!$D$10+'СЕТ СН'!$I$5-'СЕТ СН'!$I$24</f>
        <v>2867.4027663800002</v>
      </c>
      <c r="V142" s="36">
        <f>SUMIFS(СВЦЭМ!$D$39:$D$782,СВЦЭМ!$A$39:$A$782,$A142,СВЦЭМ!$B$39:$B$782,V$119)+'СЕТ СН'!$I$14+СВЦЭМ!$D$10+'СЕТ СН'!$I$5-'СЕТ СН'!$I$24</f>
        <v>2883.4806232800001</v>
      </c>
      <c r="W142" s="36">
        <f>SUMIFS(СВЦЭМ!$D$39:$D$782,СВЦЭМ!$A$39:$A$782,$A142,СВЦЭМ!$B$39:$B$782,W$119)+'СЕТ СН'!$I$14+СВЦЭМ!$D$10+'СЕТ СН'!$I$5-'СЕТ СН'!$I$24</f>
        <v>2893.4576347900002</v>
      </c>
      <c r="X142" s="36">
        <f>SUMIFS(СВЦЭМ!$D$39:$D$782,СВЦЭМ!$A$39:$A$782,$A142,СВЦЭМ!$B$39:$B$782,X$119)+'СЕТ СН'!$I$14+СВЦЭМ!$D$10+'СЕТ СН'!$I$5-'СЕТ СН'!$I$24</f>
        <v>2873.6617630600003</v>
      </c>
      <c r="Y142" s="36">
        <f>SUMIFS(СВЦЭМ!$D$39:$D$782,СВЦЭМ!$A$39:$A$782,$A142,СВЦЭМ!$B$39:$B$782,Y$119)+'СЕТ СН'!$I$14+СВЦЭМ!$D$10+'СЕТ СН'!$I$5-'СЕТ СН'!$I$24</f>
        <v>2836.1767268800004</v>
      </c>
    </row>
    <row r="143" spans="1:25" ht="15.75" x14ac:dyDescent="0.2">
      <c r="A143" s="35">
        <f t="shared" si="3"/>
        <v>44371</v>
      </c>
      <c r="B143" s="36">
        <f>SUMIFS(СВЦЭМ!$D$39:$D$782,СВЦЭМ!$A$39:$A$782,$A143,СВЦЭМ!$B$39:$B$782,B$119)+'СЕТ СН'!$I$14+СВЦЭМ!$D$10+'СЕТ СН'!$I$5-'СЕТ СН'!$I$24</f>
        <v>2904.9293869800003</v>
      </c>
      <c r="C143" s="36">
        <f>SUMIFS(СВЦЭМ!$D$39:$D$782,СВЦЭМ!$A$39:$A$782,$A143,СВЦЭМ!$B$39:$B$782,C$119)+'СЕТ СН'!$I$14+СВЦЭМ!$D$10+'СЕТ СН'!$I$5-'СЕТ СН'!$I$24</f>
        <v>3009.1559654600001</v>
      </c>
      <c r="D143" s="36">
        <f>SUMIFS(СВЦЭМ!$D$39:$D$782,СВЦЭМ!$A$39:$A$782,$A143,СВЦЭМ!$B$39:$B$782,D$119)+'СЕТ СН'!$I$14+СВЦЭМ!$D$10+'СЕТ СН'!$I$5-'СЕТ СН'!$I$24</f>
        <v>3038.8556333700003</v>
      </c>
      <c r="E143" s="36">
        <f>SUMIFS(СВЦЭМ!$D$39:$D$782,СВЦЭМ!$A$39:$A$782,$A143,СВЦЭМ!$B$39:$B$782,E$119)+'СЕТ СН'!$I$14+СВЦЭМ!$D$10+'СЕТ СН'!$I$5-'СЕТ СН'!$I$24</f>
        <v>3036.6576009300002</v>
      </c>
      <c r="F143" s="36">
        <f>SUMIFS(СВЦЭМ!$D$39:$D$782,СВЦЭМ!$A$39:$A$782,$A143,СВЦЭМ!$B$39:$B$782,F$119)+'СЕТ СН'!$I$14+СВЦЭМ!$D$10+'СЕТ СН'!$I$5-'СЕТ СН'!$I$24</f>
        <v>3032.84053494</v>
      </c>
      <c r="G143" s="36">
        <f>SUMIFS(СВЦЭМ!$D$39:$D$782,СВЦЭМ!$A$39:$A$782,$A143,СВЦЭМ!$B$39:$B$782,G$119)+'СЕТ СН'!$I$14+СВЦЭМ!$D$10+'СЕТ СН'!$I$5-'СЕТ СН'!$I$24</f>
        <v>3041.9023425600003</v>
      </c>
      <c r="H143" s="36">
        <f>SUMIFS(СВЦЭМ!$D$39:$D$782,СВЦЭМ!$A$39:$A$782,$A143,СВЦЭМ!$B$39:$B$782,H$119)+'СЕТ СН'!$I$14+СВЦЭМ!$D$10+'СЕТ СН'!$I$5-'СЕТ СН'!$I$24</f>
        <v>3042.6689493600002</v>
      </c>
      <c r="I143" s="36">
        <f>SUMIFS(СВЦЭМ!$D$39:$D$782,СВЦЭМ!$A$39:$A$782,$A143,СВЦЭМ!$B$39:$B$782,I$119)+'СЕТ СН'!$I$14+СВЦЭМ!$D$10+'СЕТ СН'!$I$5-'СЕТ СН'!$I$24</f>
        <v>2954.0530911599999</v>
      </c>
      <c r="J143" s="36">
        <f>SUMIFS(СВЦЭМ!$D$39:$D$782,СВЦЭМ!$A$39:$A$782,$A143,СВЦЭМ!$B$39:$B$782,J$119)+'СЕТ СН'!$I$14+СВЦЭМ!$D$10+'СЕТ СН'!$I$5-'СЕТ СН'!$I$24</f>
        <v>2891.3033292800001</v>
      </c>
      <c r="K143" s="36">
        <f>SUMIFS(СВЦЭМ!$D$39:$D$782,СВЦЭМ!$A$39:$A$782,$A143,СВЦЭМ!$B$39:$B$782,K$119)+'СЕТ СН'!$I$14+СВЦЭМ!$D$10+'СЕТ СН'!$I$5-'СЕТ СН'!$I$24</f>
        <v>2901.3118925400004</v>
      </c>
      <c r="L143" s="36">
        <f>SUMIFS(СВЦЭМ!$D$39:$D$782,СВЦЭМ!$A$39:$A$782,$A143,СВЦЭМ!$B$39:$B$782,L$119)+'СЕТ СН'!$I$14+СВЦЭМ!$D$10+'СЕТ СН'!$I$5-'СЕТ СН'!$I$24</f>
        <v>2897.0396058800002</v>
      </c>
      <c r="M143" s="36">
        <f>SUMIFS(СВЦЭМ!$D$39:$D$782,СВЦЭМ!$A$39:$A$782,$A143,СВЦЭМ!$B$39:$B$782,M$119)+'СЕТ СН'!$I$14+СВЦЭМ!$D$10+'СЕТ СН'!$I$5-'СЕТ СН'!$I$24</f>
        <v>2902.4198306200001</v>
      </c>
      <c r="N143" s="36">
        <f>SUMIFS(СВЦЭМ!$D$39:$D$782,СВЦЭМ!$A$39:$A$782,$A143,СВЦЭМ!$B$39:$B$782,N$119)+'СЕТ СН'!$I$14+СВЦЭМ!$D$10+'СЕТ СН'!$I$5-'СЕТ СН'!$I$24</f>
        <v>2939.8403310500003</v>
      </c>
      <c r="O143" s="36">
        <f>SUMIFS(СВЦЭМ!$D$39:$D$782,СВЦЭМ!$A$39:$A$782,$A143,СВЦЭМ!$B$39:$B$782,O$119)+'СЕТ СН'!$I$14+СВЦЭМ!$D$10+'СЕТ СН'!$I$5-'СЕТ СН'!$I$24</f>
        <v>3002.8646912900003</v>
      </c>
      <c r="P143" s="36">
        <f>SUMIFS(СВЦЭМ!$D$39:$D$782,СВЦЭМ!$A$39:$A$782,$A143,СВЦЭМ!$B$39:$B$782,P$119)+'СЕТ СН'!$I$14+СВЦЭМ!$D$10+'СЕТ СН'!$I$5-'СЕТ СН'!$I$24</f>
        <v>3009.46913249</v>
      </c>
      <c r="Q143" s="36">
        <f>SUMIFS(СВЦЭМ!$D$39:$D$782,СВЦЭМ!$A$39:$A$782,$A143,СВЦЭМ!$B$39:$B$782,Q$119)+'СЕТ СН'!$I$14+СВЦЭМ!$D$10+'СЕТ СН'!$I$5-'СЕТ СН'!$I$24</f>
        <v>3005.3209714700001</v>
      </c>
      <c r="R143" s="36">
        <f>SUMIFS(СВЦЭМ!$D$39:$D$782,СВЦЭМ!$A$39:$A$782,$A143,СВЦЭМ!$B$39:$B$782,R$119)+'СЕТ СН'!$I$14+СВЦЭМ!$D$10+'СЕТ СН'!$I$5-'СЕТ СН'!$I$24</f>
        <v>2948.6212612600002</v>
      </c>
      <c r="S143" s="36">
        <f>SUMIFS(СВЦЭМ!$D$39:$D$782,СВЦЭМ!$A$39:$A$782,$A143,СВЦЭМ!$B$39:$B$782,S$119)+'СЕТ СН'!$I$14+СВЦЭМ!$D$10+'СЕТ СН'!$I$5-'СЕТ СН'!$I$24</f>
        <v>2902.0466737300003</v>
      </c>
      <c r="T143" s="36">
        <f>SUMIFS(СВЦЭМ!$D$39:$D$782,СВЦЭМ!$A$39:$A$782,$A143,СВЦЭМ!$B$39:$B$782,T$119)+'СЕТ СН'!$I$14+СВЦЭМ!$D$10+'СЕТ СН'!$I$5-'СЕТ СН'!$I$24</f>
        <v>2889.3613996100003</v>
      </c>
      <c r="U143" s="36">
        <f>SUMIFS(СВЦЭМ!$D$39:$D$782,СВЦЭМ!$A$39:$A$782,$A143,СВЦЭМ!$B$39:$B$782,U$119)+'СЕТ СН'!$I$14+СВЦЭМ!$D$10+'СЕТ СН'!$I$5-'СЕТ СН'!$I$24</f>
        <v>2897.4316751000001</v>
      </c>
      <c r="V143" s="36">
        <f>SUMIFS(СВЦЭМ!$D$39:$D$782,СВЦЭМ!$A$39:$A$782,$A143,СВЦЭМ!$B$39:$B$782,V$119)+'СЕТ СН'!$I$14+СВЦЭМ!$D$10+'СЕТ СН'!$I$5-'СЕТ СН'!$I$24</f>
        <v>2902.7836804900003</v>
      </c>
      <c r="W143" s="36">
        <f>SUMIFS(СВЦЭМ!$D$39:$D$782,СВЦЭМ!$A$39:$A$782,$A143,СВЦЭМ!$B$39:$B$782,W$119)+'СЕТ СН'!$I$14+СВЦЭМ!$D$10+'СЕТ СН'!$I$5-'СЕТ СН'!$I$24</f>
        <v>2902.7166230800003</v>
      </c>
      <c r="X143" s="36">
        <f>SUMIFS(СВЦЭМ!$D$39:$D$782,СВЦЭМ!$A$39:$A$782,$A143,СВЦЭМ!$B$39:$B$782,X$119)+'СЕТ СН'!$I$14+СВЦЭМ!$D$10+'СЕТ СН'!$I$5-'СЕТ СН'!$I$24</f>
        <v>2895.3534757699999</v>
      </c>
      <c r="Y143" s="36">
        <f>SUMIFS(СВЦЭМ!$D$39:$D$782,СВЦЭМ!$A$39:$A$782,$A143,СВЦЭМ!$B$39:$B$782,Y$119)+'СЕТ СН'!$I$14+СВЦЭМ!$D$10+'СЕТ СН'!$I$5-'СЕТ СН'!$I$24</f>
        <v>2859.4939084300004</v>
      </c>
    </row>
    <row r="144" spans="1:25" ht="15.75" x14ac:dyDescent="0.2">
      <c r="A144" s="35">
        <f t="shared" si="3"/>
        <v>44372</v>
      </c>
      <c r="B144" s="36">
        <f>SUMIFS(СВЦЭМ!$D$39:$D$782,СВЦЭМ!$A$39:$A$782,$A144,СВЦЭМ!$B$39:$B$782,B$119)+'СЕТ СН'!$I$14+СВЦЭМ!$D$10+'СЕТ СН'!$I$5-'СЕТ СН'!$I$24</f>
        <v>2916.6177829100002</v>
      </c>
      <c r="C144" s="36">
        <f>SUMIFS(СВЦЭМ!$D$39:$D$782,СВЦЭМ!$A$39:$A$782,$A144,СВЦЭМ!$B$39:$B$782,C$119)+'СЕТ СН'!$I$14+СВЦЭМ!$D$10+'СЕТ СН'!$I$5-'СЕТ СН'!$I$24</f>
        <v>3010.9746773400002</v>
      </c>
      <c r="D144" s="36">
        <f>SUMIFS(СВЦЭМ!$D$39:$D$782,СВЦЭМ!$A$39:$A$782,$A144,СВЦЭМ!$B$39:$B$782,D$119)+'СЕТ СН'!$I$14+СВЦЭМ!$D$10+'СЕТ СН'!$I$5-'СЕТ СН'!$I$24</f>
        <v>3048.3135296099999</v>
      </c>
      <c r="E144" s="36">
        <f>SUMIFS(СВЦЭМ!$D$39:$D$782,СВЦЭМ!$A$39:$A$782,$A144,СВЦЭМ!$B$39:$B$782,E$119)+'СЕТ СН'!$I$14+СВЦЭМ!$D$10+'СЕТ СН'!$I$5-'СЕТ СН'!$I$24</f>
        <v>3045.3924001200003</v>
      </c>
      <c r="F144" s="36">
        <f>SUMIFS(СВЦЭМ!$D$39:$D$782,СВЦЭМ!$A$39:$A$782,$A144,СВЦЭМ!$B$39:$B$782,F$119)+'СЕТ СН'!$I$14+СВЦЭМ!$D$10+'СЕТ СН'!$I$5-'СЕТ СН'!$I$24</f>
        <v>3046.7404483800001</v>
      </c>
      <c r="G144" s="36">
        <f>SUMIFS(СВЦЭМ!$D$39:$D$782,СВЦЭМ!$A$39:$A$782,$A144,СВЦЭМ!$B$39:$B$782,G$119)+'СЕТ СН'!$I$14+СВЦЭМ!$D$10+'СЕТ СН'!$I$5-'СЕТ СН'!$I$24</f>
        <v>3048.7358524700003</v>
      </c>
      <c r="H144" s="36">
        <f>SUMIFS(СВЦЭМ!$D$39:$D$782,СВЦЭМ!$A$39:$A$782,$A144,СВЦЭМ!$B$39:$B$782,H$119)+'СЕТ СН'!$I$14+СВЦЭМ!$D$10+'СЕТ СН'!$I$5-'СЕТ СН'!$I$24</f>
        <v>3047.9713201499999</v>
      </c>
      <c r="I144" s="36">
        <f>SUMIFS(СВЦЭМ!$D$39:$D$782,СВЦЭМ!$A$39:$A$782,$A144,СВЦЭМ!$B$39:$B$782,I$119)+'СЕТ СН'!$I$14+СВЦЭМ!$D$10+'СЕТ СН'!$I$5-'СЕТ СН'!$I$24</f>
        <v>2941.7197935100003</v>
      </c>
      <c r="J144" s="36">
        <f>SUMIFS(СВЦЭМ!$D$39:$D$782,СВЦЭМ!$A$39:$A$782,$A144,СВЦЭМ!$B$39:$B$782,J$119)+'СЕТ СН'!$I$14+СВЦЭМ!$D$10+'СЕТ СН'!$I$5-'СЕТ СН'!$I$24</f>
        <v>2882.7918956600001</v>
      </c>
      <c r="K144" s="36">
        <f>SUMIFS(СВЦЭМ!$D$39:$D$782,СВЦЭМ!$A$39:$A$782,$A144,СВЦЭМ!$B$39:$B$782,K$119)+'СЕТ СН'!$I$14+СВЦЭМ!$D$10+'СЕТ СН'!$I$5-'СЕТ СН'!$I$24</f>
        <v>2899.87091659</v>
      </c>
      <c r="L144" s="36">
        <f>SUMIFS(СВЦЭМ!$D$39:$D$782,СВЦЭМ!$A$39:$A$782,$A144,СВЦЭМ!$B$39:$B$782,L$119)+'СЕТ СН'!$I$14+СВЦЭМ!$D$10+'СЕТ СН'!$I$5-'СЕТ СН'!$I$24</f>
        <v>2893.1182688700001</v>
      </c>
      <c r="M144" s="36">
        <f>SUMIFS(СВЦЭМ!$D$39:$D$782,СВЦЭМ!$A$39:$A$782,$A144,СВЦЭМ!$B$39:$B$782,M$119)+'СЕТ СН'!$I$14+СВЦЭМ!$D$10+'СЕТ СН'!$I$5-'СЕТ СН'!$I$24</f>
        <v>2892.9568181300001</v>
      </c>
      <c r="N144" s="36">
        <f>SUMIFS(СВЦЭМ!$D$39:$D$782,СВЦЭМ!$A$39:$A$782,$A144,СВЦЭМ!$B$39:$B$782,N$119)+'СЕТ СН'!$I$14+СВЦЭМ!$D$10+'СЕТ СН'!$I$5-'СЕТ СН'!$I$24</f>
        <v>2943.4059687600002</v>
      </c>
      <c r="O144" s="36">
        <f>SUMIFS(СВЦЭМ!$D$39:$D$782,СВЦЭМ!$A$39:$A$782,$A144,СВЦЭМ!$B$39:$B$782,O$119)+'СЕТ СН'!$I$14+СВЦЭМ!$D$10+'СЕТ СН'!$I$5-'СЕТ СН'!$I$24</f>
        <v>2989.7040023700001</v>
      </c>
      <c r="P144" s="36">
        <f>SUMIFS(СВЦЭМ!$D$39:$D$782,СВЦЭМ!$A$39:$A$782,$A144,СВЦЭМ!$B$39:$B$782,P$119)+'СЕТ СН'!$I$14+СВЦЭМ!$D$10+'СЕТ СН'!$I$5-'СЕТ СН'!$I$24</f>
        <v>2997.3466966300002</v>
      </c>
      <c r="Q144" s="36">
        <f>SUMIFS(СВЦЭМ!$D$39:$D$782,СВЦЭМ!$A$39:$A$782,$A144,СВЦЭМ!$B$39:$B$782,Q$119)+'СЕТ СН'!$I$14+СВЦЭМ!$D$10+'СЕТ СН'!$I$5-'СЕТ СН'!$I$24</f>
        <v>3005.5996327600001</v>
      </c>
      <c r="R144" s="36">
        <f>SUMIFS(СВЦЭМ!$D$39:$D$782,СВЦЭМ!$A$39:$A$782,$A144,СВЦЭМ!$B$39:$B$782,R$119)+'СЕТ СН'!$I$14+СВЦЭМ!$D$10+'СЕТ СН'!$I$5-'СЕТ СН'!$I$24</f>
        <v>2971.7851547200003</v>
      </c>
      <c r="S144" s="36">
        <f>SUMIFS(СВЦЭМ!$D$39:$D$782,СВЦЭМ!$A$39:$A$782,$A144,СВЦЭМ!$B$39:$B$782,S$119)+'СЕТ СН'!$I$14+СВЦЭМ!$D$10+'СЕТ СН'!$I$5-'СЕТ СН'!$I$24</f>
        <v>2903.8704261800003</v>
      </c>
      <c r="T144" s="36">
        <f>SUMIFS(СВЦЭМ!$D$39:$D$782,СВЦЭМ!$A$39:$A$782,$A144,СВЦЭМ!$B$39:$B$782,T$119)+'СЕТ СН'!$I$14+СВЦЭМ!$D$10+'СЕТ СН'!$I$5-'СЕТ СН'!$I$24</f>
        <v>2887.8565027700001</v>
      </c>
      <c r="U144" s="36">
        <f>SUMIFS(СВЦЭМ!$D$39:$D$782,СВЦЭМ!$A$39:$A$782,$A144,СВЦЭМ!$B$39:$B$782,U$119)+'СЕТ СН'!$I$14+СВЦЭМ!$D$10+'СЕТ СН'!$I$5-'СЕТ СН'!$I$24</f>
        <v>2894.5082569400001</v>
      </c>
      <c r="V144" s="36">
        <f>SUMIFS(СВЦЭМ!$D$39:$D$782,СВЦЭМ!$A$39:$A$782,$A144,СВЦЭМ!$B$39:$B$782,V$119)+'СЕТ СН'!$I$14+СВЦЭМ!$D$10+'СЕТ СН'!$I$5-'СЕТ СН'!$I$24</f>
        <v>2895.3270861800002</v>
      </c>
      <c r="W144" s="36">
        <f>SUMIFS(СВЦЭМ!$D$39:$D$782,СВЦЭМ!$A$39:$A$782,$A144,СВЦЭМ!$B$39:$B$782,W$119)+'СЕТ СН'!$I$14+СВЦЭМ!$D$10+'СЕТ СН'!$I$5-'СЕТ СН'!$I$24</f>
        <v>2904.1432077899999</v>
      </c>
      <c r="X144" s="36">
        <f>SUMIFS(СВЦЭМ!$D$39:$D$782,СВЦЭМ!$A$39:$A$782,$A144,СВЦЭМ!$B$39:$B$782,X$119)+'СЕТ СН'!$I$14+СВЦЭМ!$D$10+'СЕТ СН'!$I$5-'СЕТ СН'!$I$24</f>
        <v>2888.5745091100002</v>
      </c>
      <c r="Y144" s="36">
        <f>SUMIFS(СВЦЭМ!$D$39:$D$782,СВЦЭМ!$A$39:$A$782,$A144,СВЦЭМ!$B$39:$B$782,Y$119)+'СЕТ СН'!$I$14+СВЦЭМ!$D$10+'СЕТ СН'!$I$5-'СЕТ СН'!$I$24</f>
        <v>2844.0021676700003</v>
      </c>
    </row>
    <row r="145" spans="1:27" ht="15.75" x14ac:dyDescent="0.2">
      <c r="A145" s="35">
        <f t="shared" si="3"/>
        <v>44373</v>
      </c>
      <c r="B145" s="36">
        <f>SUMIFS(СВЦЭМ!$D$39:$D$782,СВЦЭМ!$A$39:$A$782,$A145,СВЦЭМ!$B$39:$B$782,B$119)+'СЕТ СН'!$I$14+СВЦЭМ!$D$10+'СЕТ СН'!$I$5-'СЕТ СН'!$I$24</f>
        <v>2879.4626854600001</v>
      </c>
      <c r="C145" s="36">
        <f>SUMIFS(СВЦЭМ!$D$39:$D$782,СВЦЭМ!$A$39:$A$782,$A145,СВЦЭМ!$B$39:$B$782,C$119)+'СЕТ СН'!$I$14+СВЦЭМ!$D$10+'СЕТ СН'!$I$5-'СЕТ СН'!$I$24</f>
        <v>2972.0631035300003</v>
      </c>
      <c r="D145" s="36">
        <f>SUMIFS(СВЦЭМ!$D$39:$D$782,СВЦЭМ!$A$39:$A$782,$A145,СВЦЭМ!$B$39:$B$782,D$119)+'СЕТ СН'!$I$14+СВЦЭМ!$D$10+'СЕТ СН'!$I$5-'СЕТ СН'!$I$24</f>
        <v>2989.1512381299999</v>
      </c>
      <c r="E145" s="36">
        <f>SUMIFS(СВЦЭМ!$D$39:$D$782,СВЦЭМ!$A$39:$A$782,$A145,СВЦЭМ!$B$39:$B$782,E$119)+'СЕТ СН'!$I$14+СВЦЭМ!$D$10+'СЕТ СН'!$I$5-'СЕТ СН'!$I$24</f>
        <v>2989.1898516400001</v>
      </c>
      <c r="F145" s="36">
        <f>SUMIFS(СВЦЭМ!$D$39:$D$782,СВЦЭМ!$A$39:$A$782,$A145,СВЦЭМ!$B$39:$B$782,F$119)+'СЕТ СН'!$I$14+СВЦЭМ!$D$10+'СЕТ СН'!$I$5-'СЕТ СН'!$I$24</f>
        <v>2996.5554715799999</v>
      </c>
      <c r="G145" s="36">
        <f>SUMIFS(СВЦЭМ!$D$39:$D$782,СВЦЭМ!$A$39:$A$782,$A145,СВЦЭМ!$B$39:$B$782,G$119)+'СЕТ СН'!$I$14+СВЦЭМ!$D$10+'СЕТ СН'!$I$5-'СЕТ СН'!$I$24</f>
        <v>2986.8729004500001</v>
      </c>
      <c r="H145" s="36">
        <f>SUMIFS(СВЦЭМ!$D$39:$D$782,СВЦЭМ!$A$39:$A$782,$A145,СВЦЭМ!$B$39:$B$782,H$119)+'СЕТ СН'!$I$14+СВЦЭМ!$D$10+'СЕТ СН'!$I$5-'СЕТ СН'!$I$24</f>
        <v>2987.2406705100002</v>
      </c>
      <c r="I145" s="36">
        <f>SUMIFS(СВЦЭМ!$D$39:$D$782,СВЦЭМ!$A$39:$A$782,$A145,СВЦЭМ!$B$39:$B$782,I$119)+'СЕТ СН'!$I$14+СВЦЭМ!$D$10+'СЕТ СН'!$I$5-'СЕТ СН'!$I$24</f>
        <v>2963.1606053100004</v>
      </c>
      <c r="J145" s="36">
        <f>SUMIFS(СВЦЭМ!$D$39:$D$782,СВЦЭМ!$A$39:$A$782,$A145,СВЦЭМ!$B$39:$B$782,J$119)+'СЕТ СН'!$I$14+СВЦЭМ!$D$10+'СЕТ СН'!$I$5-'СЕТ СН'!$I$24</f>
        <v>2898.0428424800002</v>
      </c>
      <c r="K145" s="36">
        <f>SUMIFS(СВЦЭМ!$D$39:$D$782,СВЦЭМ!$A$39:$A$782,$A145,СВЦЭМ!$B$39:$B$782,K$119)+'СЕТ СН'!$I$14+СВЦЭМ!$D$10+'СЕТ СН'!$I$5-'СЕТ СН'!$I$24</f>
        <v>2862.0534573300001</v>
      </c>
      <c r="L145" s="36">
        <f>SUMIFS(СВЦЭМ!$D$39:$D$782,СВЦЭМ!$A$39:$A$782,$A145,СВЦЭМ!$B$39:$B$782,L$119)+'СЕТ СН'!$I$14+СВЦЭМ!$D$10+'СЕТ СН'!$I$5-'СЕТ СН'!$I$24</f>
        <v>2867.6263764400001</v>
      </c>
      <c r="M145" s="36">
        <f>SUMIFS(СВЦЭМ!$D$39:$D$782,СВЦЭМ!$A$39:$A$782,$A145,СВЦЭМ!$B$39:$B$782,M$119)+'СЕТ СН'!$I$14+СВЦЭМ!$D$10+'СЕТ СН'!$I$5-'СЕТ СН'!$I$24</f>
        <v>2885.3915322900002</v>
      </c>
      <c r="N145" s="36">
        <f>SUMIFS(СВЦЭМ!$D$39:$D$782,СВЦЭМ!$A$39:$A$782,$A145,СВЦЭМ!$B$39:$B$782,N$119)+'СЕТ СН'!$I$14+СВЦЭМ!$D$10+'СЕТ СН'!$I$5-'СЕТ СН'!$I$24</f>
        <v>2932.7991115600003</v>
      </c>
      <c r="O145" s="36">
        <f>SUMIFS(СВЦЭМ!$D$39:$D$782,СВЦЭМ!$A$39:$A$782,$A145,СВЦЭМ!$B$39:$B$782,O$119)+'СЕТ СН'!$I$14+СВЦЭМ!$D$10+'СЕТ СН'!$I$5-'СЕТ СН'!$I$24</f>
        <v>2940.9715132600004</v>
      </c>
      <c r="P145" s="36">
        <f>SUMIFS(СВЦЭМ!$D$39:$D$782,СВЦЭМ!$A$39:$A$782,$A145,СВЦЭМ!$B$39:$B$782,P$119)+'СЕТ СН'!$I$14+СВЦЭМ!$D$10+'СЕТ СН'!$I$5-'СЕТ СН'!$I$24</f>
        <v>2943.1444364700001</v>
      </c>
      <c r="Q145" s="36">
        <f>SUMIFS(СВЦЭМ!$D$39:$D$782,СВЦЭМ!$A$39:$A$782,$A145,СВЦЭМ!$B$39:$B$782,Q$119)+'СЕТ СН'!$I$14+СВЦЭМ!$D$10+'СЕТ СН'!$I$5-'СЕТ СН'!$I$24</f>
        <v>2942.6295554400003</v>
      </c>
      <c r="R145" s="36">
        <f>SUMIFS(СВЦЭМ!$D$39:$D$782,СВЦЭМ!$A$39:$A$782,$A145,СВЦЭМ!$B$39:$B$782,R$119)+'СЕТ СН'!$I$14+СВЦЭМ!$D$10+'СЕТ СН'!$I$5-'СЕТ СН'!$I$24</f>
        <v>2900.69554737</v>
      </c>
      <c r="S145" s="36">
        <f>SUMIFS(СВЦЭМ!$D$39:$D$782,СВЦЭМ!$A$39:$A$782,$A145,СВЦЭМ!$B$39:$B$782,S$119)+'СЕТ СН'!$I$14+СВЦЭМ!$D$10+'СЕТ СН'!$I$5-'СЕТ СН'!$I$24</f>
        <v>2869.95777077</v>
      </c>
      <c r="T145" s="36">
        <f>SUMIFS(СВЦЭМ!$D$39:$D$782,СВЦЭМ!$A$39:$A$782,$A145,СВЦЭМ!$B$39:$B$782,T$119)+'СЕТ СН'!$I$14+СВЦЭМ!$D$10+'СЕТ СН'!$I$5-'СЕТ СН'!$I$24</f>
        <v>2859.1610420000002</v>
      </c>
      <c r="U145" s="36">
        <f>SUMIFS(СВЦЭМ!$D$39:$D$782,СВЦЭМ!$A$39:$A$782,$A145,СВЦЭМ!$B$39:$B$782,U$119)+'СЕТ СН'!$I$14+СВЦЭМ!$D$10+'СЕТ СН'!$I$5-'СЕТ СН'!$I$24</f>
        <v>2860.9204361700004</v>
      </c>
      <c r="V145" s="36">
        <f>SUMIFS(СВЦЭМ!$D$39:$D$782,СВЦЭМ!$A$39:$A$782,$A145,СВЦЭМ!$B$39:$B$782,V$119)+'СЕТ СН'!$I$14+СВЦЭМ!$D$10+'СЕТ СН'!$I$5-'СЕТ СН'!$I$24</f>
        <v>2858.4479357500004</v>
      </c>
      <c r="W145" s="36">
        <f>SUMIFS(СВЦЭМ!$D$39:$D$782,СВЦЭМ!$A$39:$A$782,$A145,СВЦЭМ!$B$39:$B$782,W$119)+'СЕТ СН'!$I$14+СВЦЭМ!$D$10+'СЕТ СН'!$I$5-'СЕТ СН'!$I$24</f>
        <v>2871.7679632899999</v>
      </c>
      <c r="X145" s="36">
        <f>SUMIFS(СВЦЭМ!$D$39:$D$782,СВЦЭМ!$A$39:$A$782,$A145,СВЦЭМ!$B$39:$B$782,X$119)+'СЕТ СН'!$I$14+СВЦЭМ!$D$10+'СЕТ СН'!$I$5-'СЕТ СН'!$I$24</f>
        <v>2861.33436897</v>
      </c>
      <c r="Y145" s="36">
        <f>SUMIFS(СВЦЭМ!$D$39:$D$782,СВЦЭМ!$A$39:$A$782,$A145,СВЦЭМ!$B$39:$B$782,Y$119)+'СЕТ СН'!$I$14+СВЦЭМ!$D$10+'СЕТ СН'!$I$5-'СЕТ СН'!$I$24</f>
        <v>2819.9524765200003</v>
      </c>
    </row>
    <row r="146" spans="1:27" ht="15.75" x14ac:dyDescent="0.2">
      <c r="A146" s="35">
        <f t="shared" si="3"/>
        <v>44374</v>
      </c>
      <c r="B146" s="36">
        <f>SUMIFS(СВЦЭМ!$D$39:$D$782,СВЦЭМ!$A$39:$A$782,$A146,СВЦЭМ!$B$39:$B$782,B$119)+'СЕТ СН'!$I$14+СВЦЭМ!$D$10+'СЕТ СН'!$I$5-'СЕТ СН'!$I$24</f>
        <v>2840.9049127100002</v>
      </c>
      <c r="C146" s="36">
        <f>SUMIFS(СВЦЭМ!$D$39:$D$782,СВЦЭМ!$A$39:$A$782,$A146,СВЦЭМ!$B$39:$B$782,C$119)+'СЕТ СН'!$I$14+СВЦЭМ!$D$10+'СЕТ СН'!$I$5-'СЕТ СН'!$I$24</f>
        <v>2895.1677001799999</v>
      </c>
      <c r="D146" s="36">
        <f>SUMIFS(СВЦЭМ!$D$39:$D$782,СВЦЭМ!$A$39:$A$782,$A146,СВЦЭМ!$B$39:$B$782,D$119)+'СЕТ СН'!$I$14+СВЦЭМ!$D$10+'СЕТ СН'!$I$5-'СЕТ СН'!$I$24</f>
        <v>2965.0629207900001</v>
      </c>
      <c r="E146" s="36">
        <f>SUMIFS(СВЦЭМ!$D$39:$D$782,СВЦЭМ!$A$39:$A$782,$A146,СВЦЭМ!$B$39:$B$782,E$119)+'СЕТ СН'!$I$14+СВЦЭМ!$D$10+'СЕТ СН'!$I$5-'СЕТ СН'!$I$24</f>
        <v>2984.2840450800004</v>
      </c>
      <c r="F146" s="36">
        <f>SUMIFS(СВЦЭМ!$D$39:$D$782,СВЦЭМ!$A$39:$A$782,$A146,СВЦЭМ!$B$39:$B$782,F$119)+'СЕТ СН'!$I$14+СВЦЭМ!$D$10+'СЕТ СН'!$I$5-'СЕТ СН'!$I$24</f>
        <v>2989.1412623200004</v>
      </c>
      <c r="G146" s="36">
        <f>SUMIFS(СВЦЭМ!$D$39:$D$782,СВЦЭМ!$A$39:$A$782,$A146,СВЦЭМ!$B$39:$B$782,G$119)+'СЕТ СН'!$I$14+СВЦЭМ!$D$10+'СЕТ СН'!$I$5-'СЕТ СН'!$I$24</f>
        <v>2987.56740425</v>
      </c>
      <c r="H146" s="36">
        <f>SUMIFS(СВЦЭМ!$D$39:$D$782,СВЦЭМ!$A$39:$A$782,$A146,СВЦЭМ!$B$39:$B$782,H$119)+'СЕТ СН'!$I$14+СВЦЭМ!$D$10+'СЕТ СН'!$I$5-'СЕТ СН'!$I$24</f>
        <v>2969.0931272000003</v>
      </c>
      <c r="I146" s="36">
        <f>SUMIFS(СВЦЭМ!$D$39:$D$782,СВЦЭМ!$A$39:$A$782,$A146,СВЦЭМ!$B$39:$B$782,I$119)+'СЕТ СН'!$I$14+СВЦЭМ!$D$10+'СЕТ СН'!$I$5-'СЕТ СН'!$I$24</f>
        <v>2889.00166756</v>
      </c>
      <c r="J146" s="36">
        <f>SUMIFS(СВЦЭМ!$D$39:$D$782,СВЦЭМ!$A$39:$A$782,$A146,СВЦЭМ!$B$39:$B$782,J$119)+'СЕТ СН'!$I$14+СВЦЭМ!$D$10+'СЕТ СН'!$I$5-'СЕТ СН'!$I$24</f>
        <v>2841.4290117400001</v>
      </c>
      <c r="K146" s="36">
        <f>SUMIFS(СВЦЭМ!$D$39:$D$782,СВЦЭМ!$A$39:$A$782,$A146,СВЦЭМ!$B$39:$B$782,K$119)+'СЕТ СН'!$I$14+СВЦЭМ!$D$10+'СЕТ СН'!$I$5-'СЕТ СН'!$I$24</f>
        <v>2838.5211718</v>
      </c>
      <c r="L146" s="36">
        <f>SUMIFS(СВЦЭМ!$D$39:$D$782,СВЦЭМ!$A$39:$A$782,$A146,СВЦЭМ!$B$39:$B$782,L$119)+'СЕТ СН'!$I$14+СВЦЭМ!$D$10+'СЕТ СН'!$I$5-'СЕТ СН'!$I$24</f>
        <v>2828.1678184400002</v>
      </c>
      <c r="M146" s="36">
        <f>SUMIFS(СВЦЭМ!$D$39:$D$782,СВЦЭМ!$A$39:$A$782,$A146,СВЦЭМ!$B$39:$B$782,M$119)+'СЕТ СН'!$I$14+СВЦЭМ!$D$10+'СЕТ СН'!$I$5-'СЕТ СН'!$I$24</f>
        <v>2850.3541636200002</v>
      </c>
      <c r="N146" s="36">
        <f>SUMIFS(СВЦЭМ!$D$39:$D$782,СВЦЭМ!$A$39:$A$782,$A146,СВЦЭМ!$B$39:$B$782,N$119)+'СЕТ СН'!$I$14+СВЦЭМ!$D$10+'СЕТ СН'!$I$5-'СЕТ СН'!$I$24</f>
        <v>2913.0517354399999</v>
      </c>
      <c r="O146" s="36">
        <f>SUMIFS(СВЦЭМ!$D$39:$D$782,СВЦЭМ!$A$39:$A$782,$A146,СВЦЭМ!$B$39:$B$782,O$119)+'СЕТ СН'!$I$14+СВЦЭМ!$D$10+'СЕТ СН'!$I$5-'СЕТ СН'!$I$24</f>
        <v>2966.2362296199999</v>
      </c>
      <c r="P146" s="36">
        <f>SUMIFS(СВЦЭМ!$D$39:$D$782,СВЦЭМ!$A$39:$A$782,$A146,СВЦЭМ!$B$39:$B$782,P$119)+'СЕТ СН'!$I$14+СВЦЭМ!$D$10+'СЕТ СН'!$I$5-'СЕТ СН'!$I$24</f>
        <v>2973.6131915300002</v>
      </c>
      <c r="Q146" s="36">
        <f>SUMIFS(СВЦЭМ!$D$39:$D$782,СВЦЭМ!$A$39:$A$782,$A146,СВЦЭМ!$B$39:$B$782,Q$119)+'СЕТ СН'!$I$14+СВЦЭМ!$D$10+'СЕТ СН'!$I$5-'СЕТ СН'!$I$24</f>
        <v>2975.00918697</v>
      </c>
      <c r="R146" s="36">
        <f>SUMIFS(СВЦЭМ!$D$39:$D$782,СВЦЭМ!$A$39:$A$782,$A146,СВЦЭМ!$B$39:$B$782,R$119)+'СЕТ СН'!$I$14+СВЦЭМ!$D$10+'СЕТ СН'!$I$5-'СЕТ СН'!$I$24</f>
        <v>2936.0598736100001</v>
      </c>
      <c r="S146" s="36">
        <f>SUMIFS(СВЦЭМ!$D$39:$D$782,СВЦЭМ!$A$39:$A$782,$A146,СВЦЭМ!$B$39:$B$782,S$119)+'СЕТ СН'!$I$14+СВЦЭМ!$D$10+'СЕТ СН'!$I$5-'СЕТ СН'!$I$24</f>
        <v>2876.4152463099999</v>
      </c>
      <c r="T146" s="36">
        <f>SUMIFS(СВЦЭМ!$D$39:$D$782,СВЦЭМ!$A$39:$A$782,$A146,СВЦЭМ!$B$39:$B$782,T$119)+'СЕТ СН'!$I$14+СВЦЭМ!$D$10+'СЕТ СН'!$I$5-'СЕТ СН'!$I$24</f>
        <v>2838.8401426200003</v>
      </c>
      <c r="U146" s="36">
        <f>SUMIFS(СВЦЭМ!$D$39:$D$782,СВЦЭМ!$A$39:$A$782,$A146,СВЦЭМ!$B$39:$B$782,U$119)+'СЕТ СН'!$I$14+СВЦЭМ!$D$10+'СЕТ СН'!$I$5-'СЕТ СН'!$I$24</f>
        <v>2831.4433571100003</v>
      </c>
      <c r="V146" s="36">
        <f>SUMIFS(СВЦЭМ!$D$39:$D$782,СВЦЭМ!$A$39:$A$782,$A146,СВЦЭМ!$B$39:$B$782,V$119)+'СЕТ СН'!$I$14+СВЦЭМ!$D$10+'СЕТ СН'!$I$5-'СЕТ СН'!$I$24</f>
        <v>2815.3010297700002</v>
      </c>
      <c r="W146" s="36">
        <f>SUMIFS(СВЦЭМ!$D$39:$D$782,СВЦЭМ!$A$39:$A$782,$A146,СВЦЭМ!$B$39:$B$782,W$119)+'СЕТ СН'!$I$14+СВЦЭМ!$D$10+'СЕТ СН'!$I$5-'СЕТ СН'!$I$24</f>
        <v>2816.1338044100003</v>
      </c>
      <c r="X146" s="36">
        <f>SUMIFS(СВЦЭМ!$D$39:$D$782,СВЦЭМ!$A$39:$A$782,$A146,СВЦЭМ!$B$39:$B$782,X$119)+'СЕТ СН'!$I$14+СВЦЭМ!$D$10+'СЕТ СН'!$I$5-'СЕТ СН'!$I$24</f>
        <v>2813.7227275900004</v>
      </c>
      <c r="Y146" s="36">
        <f>SUMIFS(СВЦЭМ!$D$39:$D$782,СВЦЭМ!$A$39:$A$782,$A146,СВЦЭМ!$B$39:$B$782,Y$119)+'СЕТ СН'!$I$14+СВЦЭМ!$D$10+'СЕТ СН'!$I$5-'СЕТ СН'!$I$24</f>
        <v>2816.5098781200004</v>
      </c>
    </row>
    <row r="147" spans="1:27" ht="15.75" x14ac:dyDescent="0.2">
      <c r="A147" s="35">
        <f t="shared" si="3"/>
        <v>44375</v>
      </c>
      <c r="B147" s="36">
        <f>SUMIFS(СВЦЭМ!$D$39:$D$782,СВЦЭМ!$A$39:$A$782,$A147,СВЦЭМ!$B$39:$B$782,B$119)+'СЕТ СН'!$I$14+СВЦЭМ!$D$10+'СЕТ СН'!$I$5-'СЕТ СН'!$I$24</f>
        <v>2862.7955185200003</v>
      </c>
      <c r="C147" s="36">
        <f>SUMIFS(СВЦЭМ!$D$39:$D$782,СВЦЭМ!$A$39:$A$782,$A147,СВЦЭМ!$B$39:$B$782,C$119)+'СЕТ СН'!$I$14+СВЦЭМ!$D$10+'СЕТ СН'!$I$5-'СЕТ СН'!$I$24</f>
        <v>2941.4416092500001</v>
      </c>
      <c r="D147" s="36">
        <f>SUMIFS(СВЦЭМ!$D$39:$D$782,СВЦЭМ!$A$39:$A$782,$A147,СВЦЭМ!$B$39:$B$782,D$119)+'СЕТ СН'!$I$14+СВЦЭМ!$D$10+'СЕТ СН'!$I$5-'СЕТ СН'!$I$24</f>
        <v>2953.29314961</v>
      </c>
      <c r="E147" s="36">
        <f>SUMIFS(СВЦЭМ!$D$39:$D$782,СВЦЭМ!$A$39:$A$782,$A147,СВЦЭМ!$B$39:$B$782,E$119)+'СЕТ СН'!$I$14+СВЦЭМ!$D$10+'СЕТ СН'!$I$5-'СЕТ СН'!$I$24</f>
        <v>2965.4016908100002</v>
      </c>
      <c r="F147" s="36">
        <f>SUMIFS(СВЦЭМ!$D$39:$D$782,СВЦЭМ!$A$39:$A$782,$A147,СВЦЭМ!$B$39:$B$782,F$119)+'СЕТ СН'!$I$14+СВЦЭМ!$D$10+'СЕТ СН'!$I$5-'СЕТ СН'!$I$24</f>
        <v>2963.9202112500002</v>
      </c>
      <c r="G147" s="36">
        <f>SUMIFS(СВЦЭМ!$D$39:$D$782,СВЦЭМ!$A$39:$A$782,$A147,СВЦЭМ!$B$39:$B$782,G$119)+'СЕТ СН'!$I$14+СВЦЭМ!$D$10+'СЕТ СН'!$I$5-'СЕТ СН'!$I$24</f>
        <v>2950.6691465200001</v>
      </c>
      <c r="H147" s="36">
        <f>SUMIFS(СВЦЭМ!$D$39:$D$782,СВЦЭМ!$A$39:$A$782,$A147,СВЦЭМ!$B$39:$B$782,H$119)+'СЕТ СН'!$I$14+СВЦЭМ!$D$10+'СЕТ СН'!$I$5-'СЕТ СН'!$I$24</f>
        <v>2953.0979306400004</v>
      </c>
      <c r="I147" s="36">
        <f>SUMIFS(СВЦЭМ!$D$39:$D$782,СВЦЭМ!$A$39:$A$782,$A147,СВЦЭМ!$B$39:$B$782,I$119)+'СЕТ СН'!$I$14+СВЦЭМ!$D$10+'СЕТ СН'!$I$5-'СЕТ СН'!$I$24</f>
        <v>2999.6596729400003</v>
      </c>
      <c r="J147" s="36">
        <f>SUMIFS(СВЦЭМ!$D$39:$D$782,СВЦЭМ!$A$39:$A$782,$A147,СВЦЭМ!$B$39:$B$782,J$119)+'СЕТ СН'!$I$14+СВЦЭМ!$D$10+'СЕТ СН'!$I$5-'СЕТ СН'!$I$24</f>
        <v>2932.7454385199999</v>
      </c>
      <c r="K147" s="36">
        <f>SUMIFS(СВЦЭМ!$D$39:$D$782,СВЦЭМ!$A$39:$A$782,$A147,СВЦЭМ!$B$39:$B$782,K$119)+'СЕТ СН'!$I$14+СВЦЭМ!$D$10+'СЕТ СН'!$I$5-'СЕТ СН'!$I$24</f>
        <v>2890.81894908</v>
      </c>
      <c r="L147" s="36">
        <f>SUMIFS(СВЦЭМ!$D$39:$D$782,СВЦЭМ!$A$39:$A$782,$A147,СВЦЭМ!$B$39:$B$782,L$119)+'СЕТ СН'!$I$14+СВЦЭМ!$D$10+'СЕТ СН'!$I$5-'СЕТ СН'!$I$24</f>
        <v>2860.09115604</v>
      </c>
      <c r="M147" s="36">
        <f>SUMIFS(СВЦЭМ!$D$39:$D$782,СВЦЭМ!$A$39:$A$782,$A147,СВЦЭМ!$B$39:$B$782,M$119)+'СЕТ СН'!$I$14+СВЦЭМ!$D$10+'СЕТ СН'!$I$5-'СЕТ СН'!$I$24</f>
        <v>2894.12789423</v>
      </c>
      <c r="N147" s="36">
        <f>SUMIFS(СВЦЭМ!$D$39:$D$782,СВЦЭМ!$A$39:$A$782,$A147,СВЦЭМ!$B$39:$B$782,N$119)+'СЕТ СН'!$I$14+СВЦЭМ!$D$10+'СЕТ СН'!$I$5-'СЕТ СН'!$I$24</f>
        <v>2963.7320970400001</v>
      </c>
      <c r="O147" s="36">
        <f>SUMIFS(СВЦЭМ!$D$39:$D$782,СВЦЭМ!$A$39:$A$782,$A147,СВЦЭМ!$B$39:$B$782,O$119)+'СЕТ СН'!$I$14+СВЦЭМ!$D$10+'СЕТ СН'!$I$5-'СЕТ СН'!$I$24</f>
        <v>2994.7721879999999</v>
      </c>
      <c r="P147" s="36">
        <f>SUMIFS(СВЦЭМ!$D$39:$D$782,СВЦЭМ!$A$39:$A$782,$A147,СВЦЭМ!$B$39:$B$782,P$119)+'СЕТ СН'!$I$14+СВЦЭМ!$D$10+'СЕТ СН'!$I$5-'СЕТ СН'!$I$24</f>
        <v>2999.0733098999999</v>
      </c>
      <c r="Q147" s="36">
        <f>SUMIFS(СВЦЭМ!$D$39:$D$782,СВЦЭМ!$A$39:$A$782,$A147,СВЦЭМ!$B$39:$B$782,Q$119)+'СЕТ СН'!$I$14+СВЦЭМ!$D$10+'СЕТ СН'!$I$5-'СЕТ СН'!$I$24</f>
        <v>2992.0746556600002</v>
      </c>
      <c r="R147" s="36">
        <f>SUMIFS(СВЦЭМ!$D$39:$D$782,СВЦЭМ!$A$39:$A$782,$A147,СВЦЭМ!$B$39:$B$782,R$119)+'СЕТ СН'!$I$14+СВЦЭМ!$D$10+'СЕТ СН'!$I$5-'СЕТ СН'!$I$24</f>
        <v>2956.7965727999999</v>
      </c>
      <c r="S147" s="36">
        <f>SUMIFS(СВЦЭМ!$D$39:$D$782,СВЦЭМ!$A$39:$A$782,$A147,СВЦЭМ!$B$39:$B$782,S$119)+'СЕТ СН'!$I$14+СВЦЭМ!$D$10+'СЕТ СН'!$I$5-'СЕТ СН'!$I$24</f>
        <v>2915.7481006900002</v>
      </c>
      <c r="T147" s="36">
        <f>SUMIFS(СВЦЭМ!$D$39:$D$782,СВЦЭМ!$A$39:$A$782,$A147,СВЦЭМ!$B$39:$B$782,T$119)+'СЕТ СН'!$I$14+СВЦЭМ!$D$10+'СЕТ СН'!$I$5-'СЕТ СН'!$I$24</f>
        <v>2856.8986208800002</v>
      </c>
      <c r="U147" s="36">
        <f>SUMIFS(СВЦЭМ!$D$39:$D$782,СВЦЭМ!$A$39:$A$782,$A147,СВЦЭМ!$B$39:$B$782,U$119)+'СЕТ СН'!$I$14+СВЦЭМ!$D$10+'СЕТ СН'!$I$5-'СЕТ СН'!$I$24</f>
        <v>2863.4803701000001</v>
      </c>
      <c r="V147" s="36">
        <f>SUMIFS(СВЦЭМ!$D$39:$D$782,СВЦЭМ!$A$39:$A$782,$A147,СВЦЭМ!$B$39:$B$782,V$119)+'СЕТ СН'!$I$14+СВЦЭМ!$D$10+'СЕТ СН'!$I$5-'СЕТ СН'!$I$24</f>
        <v>2839.6967900300001</v>
      </c>
      <c r="W147" s="36">
        <f>SUMIFS(СВЦЭМ!$D$39:$D$782,СВЦЭМ!$A$39:$A$782,$A147,СВЦЭМ!$B$39:$B$782,W$119)+'СЕТ СН'!$I$14+СВЦЭМ!$D$10+'СЕТ СН'!$I$5-'СЕТ СН'!$I$24</f>
        <v>2849.2643080000003</v>
      </c>
      <c r="X147" s="36">
        <f>SUMIFS(СВЦЭМ!$D$39:$D$782,СВЦЭМ!$A$39:$A$782,$A147,СВЦЭМ!$B$39:$B$782,X$119)+'СЕТ СН'!$I$14+СВЦЭМ!$D$10+'СЕТ СН'!$I$5-'СЕТ СН'!$I$24</f>
        <v>2861.2601213900002</v>
      </c>
      <c r="Y147" s="36">
        <f>SUMIFS(СВЦЭМ!$D$39:$D$782,СВЦЭМ!$A$39:$A$782,$A147,СВЦЭМ!$B$39:$B$782,Y$119)+'СЕТ СН'!$I$14+СВЦЭМ!$D$10+'СЕТ СН'!$I$5-'СЕТ СН'!$I$24</f>
        <v>2904.1924825599999</v>
      </c>
    </row>
    <row r="148" spans="1:27" ht="15.75" x14ac:dyDescent="0.2">
      <c r="A148" s="35">
        <f t="shared" si="3"/>
        <v>44376</v>
      </c>
      <c r="B148" s="36">
        <f>SUMIFS(СВЦЭМ!$D$39:$D$782,СВЦЭМ!$A$39:$A$782,$A148,СВЦЭМ!$B$39:$B$782,B$119)+'СЕТ СН'!$I$14+СВЦЭМ!$D$10+'СЕТ СН'!$I$5-'СЕТ СН'!$I$24</f>
        <v>2897.4540487200002</v>
      </c>
      <c r="C148" s="36">
        <f>SUMIFS(СВЦЭМ!$D$39:$D$782,СВЦЭМ!$A$39:$A$782,$A148,СВЦЭМ!$B$39:$B$782,C$119)+'СЕТ СН'!$I$14+СВЦЭМ!$D$10+'СЕТ СН'!$I$5-'СЕТ СН'!$I$24</f>
        <v>2934.03714425</v>
      </c>
      <c r="D148" s="36">
        <f>SUMIFS(СВЦЭМ!$D$39:$D$782,СВЦЭМ!$A$39:$A$782,$A148,СВЦЭМ!$B$39:$B$782,D$119)+'СЕТ СН'!$I$14+СВЦЭМ!$D$10+'СЕТ СН'!$I$5-'СЕТ СН'!$I$24</f>
        <v>2947.2441947300003</v>
      </c>
      <c r="E148" s="36">
        <f>SUMIFS(СВЦЭМ!$D$39:$D$782,СВЦЭМ!$A$39:$A$782,$A148,СВЦЭМ!$B$39:$B$782,E$119)+'СЕТ СН'!$I$14+СВЦЭМ!$D$10+'СЕТ СН'!$I$5-'СЕТ СН'!$I$24</f>
        <v>2964.4109614500003</v>
      </c>
      <c r="F148" s="36">
        <f>SUMIFS(СВЦЭМ!$D$39:$D$782,СВЦЭМ!$A$39:$A$782,$A148,СВЦЭМ!$B$39:$B$782,F$119)+'СЕТ СН'!$I$14+СВЦЭМ!$D$10+'СЕТ СН'!$I$5-'СЕТ СН'!$I$24</f>
        <v>2964.0219493600002</v>
      </c>
      <c r="G148" s="36">
        <f>SUMIFS(СВЦЭМ!$D$39:$D$782,СВЦЭМ!$A$39:$A$782,$A148,СВЦЭМ!$B$39:$B$782,G$119)+'СЕТ СН'!$I$14+СВЦЭМ!$D$10+'СЕТ СН'!$I$5-'СЕТ СН'!$I$24</f>
        <v>2955.6324434799999</v>
      </c>
      <c r="H148" s="36">
        <f>SUMIFS(СВЦЭМ!$D$39:$D$782,СВЦЭМ!$A$39:$A$782,$A148,СВЦЭМ!$B$39:$B$782,H$119)+'СЕТ СН'!$I$14+СВЦЭМ!$D$10+'СЕТ СН'!$I$5-'СЕТ СН'!$I$24</f>
        <v>2947.8380946300003</v>
      </c>
      <c r="I148" s="36">
        <f>SUMIFS(СВЦЭМ!$D$39:$D$782,СВЦЭМ!$A$39:$A$782,$A148,СВЦЭМ!$B$39:$B$782,I$119)+'СЕТ СН'!$I$14+СВЦЭМ!$D$10+'СЕТ СН'!$I$5-'СЕТ СН'!$I$24</f>
        <v>2983.46650985</v>
      </c>
      <c r="J148" s="36">
        <f>SUMIFS(СВЦЭМ!$D$39:$D$782,СВЦЭМ!$A$39:$A$782,$A148,СВЦЭМ!$B$39:$B$782,J$119)+'СЕТ СН'!$I$14+СВЦЭМ!$D$10+'СЕТ СН'!$I$5-'СЕТ СН'!$I$24</f>
        <v>2925.1363776600001</v>
      </c>
      <c r="K148" s="36">
        <f>SUMIFS(СВЦЭМ!$D$39:$D$782,СВЦЭМ!$A$39:$A$782,$A148,СВЦЭМ!$B$39:$B$782,K$119)+'СЕТ СН'!$I$14+СВЦЭМ!$D$10+'СЕТ СН'!$I$5-'СЕТ СН'!$I$24</f>
        <v>2888.2954050600001</v>
      </c>
      <c r="L148" s="36">
        <f>SUMIFS(СВЦЭМ!$D$39:$D$782,СВЦЭМ!$A$39:$A$782,$A148,СВЦЭМ!$B$39:$B$782,L$119)+'СЕТ СН'!$I$14+СВЦЭМ!$D$10+'СЕТ СН'!$I$5-'СЕТ СН'!$I$24</f>
        <v>2858.86698574</v>
      </c>
      <c r="M148" s="36">
        <f>SUMIFS(СВЦЭМ!$D$39:$D$782,СВЦЭМ!$A$39:$A$782,$A148,СВЦЭМ!$B$39:$B$782,M$119)+'СЕТ СН'!$I$14+СВЦЭМ!$D$10+'СЕТ СН'!$I$5-'СЕТ СН'!$I$24</f>
        <v>2886.26011844</v>
      </c>
      <c r="N148" s="36">
        <f>SUMIFS(СВЦЭМ!$D$39:$D$782,СВЦЭМ!$A$39:$A$782,$A148,СВЦЭМ!$B$39:$B$782,N$119)+'СЕТ СН'!$I$14+СВЦЭМ!$D$10+'СЕТ СН'!$I$5-'СЕТ СН'!$I$24</f>
        <v>2957.6041604700004</v>
      </c>
      <c r="O148" s="36">
        <f>SUMIFS(СВЦЭМ!$D$39:$D$782,СВЦЭМ!$A$39:$A$782,$A148,СВЦЭМ!$B$39:$B$782,O$119)+'СЕТ СН'!$I$14+СВЦЭМ!$D$10+'СЕТ СН'!$I$5-'СЕТ СН'!$I$24</f>
        <v>2997.5027555000001</v>
      </c>
      <c r="P148" s="36">
        <f>SUMIFS(СВЦЭМ!$D$39:$D$782,СВЦЭМ!$A$39:$A$782,$A148,СВЦЭМ!$B$39:$B$782,P$119)+'СЕТ СН'!$I$14+СВЦЭМ!$D$10+'СЕТ СН'!$I$5-'СЕТ СН'!$I$24</f>
        <v>3004.0828246199999</v>
      </c>
      <c r="Q148" s="36">
        <f>SUMIFS(СВЦЭМ!$D$39:$D$782,СВЦЭМ!$A$39:$A$782,$A148,СВЦЭМ!$B$39:$B$782,Q$119)+'СЕТ СН'!$I$14+СВЦЭМ!$D$10+'СЕТ СН'!$I$5-'СЕТ СН'!$I$24</f>
        <v>2995.41290144</v>
      </c>
      <c r="R148" s="36">
        <f>SUMIFS(СВЦЭМ!$D$39:$D$782,СВЦЭМ!$A$39:$A$782,$A148,СВЦЭМ!$B$39:$B$782,R$119)+'СЕТ СН'!$I$14+СВЦЭМ!$D$10+'СЕТ СН'!$I$5-'СЕТ СН'!$I$24</f>
        <v>2966.1024859500003</v>
      </c>
      <c r="S148" s="36">
        <f>SUMIFS(СВЦЭМ!$D$39:$D$782,СВЦЭМ!$A$39:$A$782,$A148,СВЦЭМ!$B$39:$B$782,S$119)+'СЕТ СН'!$I$14+СВЦЭМ!$D$10+'СЕТ СН'!$I$5-'СЕТ СН'!$I$24</f>
        <v>2919.8091234600001</v>
      </c>
      <c r="T148" s="36">
        <f>SUMIFS(СВЦЭМ!$D$39:$D$782,СВЦЭМ!$A$39:$A$782,$A148,СВЦЭМ!$B$39:$B$782,T$119)+'СЕТ СН'!$I$14+СВЦЭМ!$D$10+'СЕТ СН'!$I$5-'СЕТ СН'!$I$24</f>
        <v>2869.3508860800002</v>
      </c>
      <c r="U148" s="36">
        <f>SUMIFS(СВЦЭМ!$D$39:$D$782,СВЦЭМ!$A$39:$A$782,$A148,СВЦЭМ!$B$39:$B$782,U$119)+'СЕТ СН'!$I$14+СВЦЭМ!$D$10+'СЕТ СН'!$I$5-'СЕТ СН'!$I$24</f>
        <v>2866.8338113899999</v>
      </c>
      <c r="V148" s="36">
        <f>SUMIFS(СВЦЭМ!$D$39:$D$782,СВЦЭМ!$A$39:$A$782,$A148,СВЦЭМ!$B$39:$B$782,V$119)+'СЕТ СН'!$I$14+СВЦЭМ!$D$10+'СЕТ СН'!$I$5-'СЕТ СН'!$I$24</f>
        <v>2840.3351811700004</v>
      </c>
      <c r="W148" s="36">
        <f>SUMIFS(СВЦЭМ!$D$39:$D$782,СВЦЭМ!$A$39:$A$782,$A148,СВЦЭМ!$B$39:$B$782,W$119)+'СЕТ СН'!$I$14+СВЦЭМ!$D$10+'СЕТ СН'!$I$5-'СЕТ СН'!$I$24</f>
        <v>2849.94243431</v>
      </c>
      <c r="X148" s="36">
        <f>SUMIFS(СВЦЭМ!$D$39:$D$782,СВЦЭМ!$A$39:$A$782,$A148,СВЦЭМ!$B$39:$B$782,X$119)+'СЕТ СН'!$I$14+СВЦЭМ!$D$10+'СЕТ СН'!$I$5-'СЕТ СН'!$I$24</f>
        <v>2863.0959258000003</v>
      </c>
      <c r="Y148" s="36">
        <f>SUMIFS(СВЦЭМ!$D$39:$D$782,СВЦЭМ!$A$39:$A$782,$A148,СВЦЭМ!$B$39:$B$782,Y$119)+'СЕТ СН'!$I$14+СВЦЭМ!$D$10+'СЕТ СН'!$I$5-'СЕТ СН'!$I$24</f>
        <v>2898.5554558800004</v>
      </c>
    </row>
    <row r="149" spans="1:27" ht="15.75" x14ac:dyDescent="0.2">
      <c r="A149" s="35">
        <f t="shared" si="3"/>
        <v>44377</v>
      </c>
      <c r="B149" s="36">
        <f>SUMIFS(СВЦЭМ!$D$39:$D$782,СВЦЭМ!$A$39:$A$782,$A149,СВЦЭМ!$B$39:$B$782,B$119)+'СЕТ СН'!$I$14+СВЦЭМ!$D$10+'СЕТ СН'!$I$5-'СЕТ СН'!$I$24</f>
        <v>2900.8208116400001</v>
      </c>
      <c r="C149" s="36">
        <f>SUMIFS(СВЦЭМ!$D$39:$D$782,СВЦЭМ!$A$39:$A$782,$A149,СВЦЭМ!$B$39:$B$782,C$119)+'СЕТ СН'!$I$14+СВЦЭМ!$D$10+'СЕТ СН'!$I$5-'СЕТ СН'!$I$24</f>
        <v>2994.8621838200002</v>
      </c>
      <c r="D149" s="36">
        <f>SUMIFS(СВЦЭМ!$D$39:$D$782,СВЦЭМ!$A$39:$A$782,$A149,СВЦЭМ!$B$39:$B$782,D$119)+'СЕТ СН'!$I$14+СВЦЭМ!$D$10+'СЕТ СН'!$I$5-'СЕТ СН'!$I$24</f>
        <v>3070.5443336000003</v>
      </c>
      <c r="E149" s="36">
        <f>SUMIFS(СВЦЭМ!$D$39:$D$782,СВЦЭМ!$A$39:$A$782,$A149,СВЦЭМ!$B$39:$B$782,E$119)+'СЕТ СН'!$I$14+СВЦЭМ!$D$10+'СЕТ СН'!$I$5-'СЕТ СН'!$I$24</f>
        <v>3068.0391223300003</v>
      </c>
      <c r="F149" s="36">
        <f>SUMIFS(СВЦЭМ!$D$39:$D$782,СВЦЭМ!$A$39:$A$782,$A149,СВЦЭМ!$B$39:$B$782,F$119)+'СЕТ СН'!$I$14+СВЦЭМ!$D$10+'СЕТ СН'!$I$5-'СЕТ СН'!$I$24</f>
        <v>3065.8634641500003</v>
      </c>
      <c r="G149" s="36">
        <f>SUMIFS(СВЦЭМ!$D$39:$D$782,СВЦЭМ!$A$39:$A$782,$A149,СВЦЭМ!$B$39:$B$782,G$119)+'СЕТ СН'!$I$14+СВЦЭМ!$D$10+'СЕТ СН'!$I$5-'СЕТ СН'!$I$24</f>
        <v>3066.1253903500001</v>
      </c>
      <c r="H149" s="36">
        <f>SUMIFS(СВЦЭМ!$D$39:$D$782,СВЦЭМ!$A$39:$A$782,$A149,СВЦЭМ!$B$39:$B$782,H$119)+'СЕТ СН'!$I$14+СВЦЭМ!$D$10+'СЕТ СН'!$I$5-'СЕТ СН'!$I$24</f>
        <v>3040.7794824500002</v>
      </c>
      <c r="I149" s="36">
        <f>SUMIFS(СВЦЭМ!$D$39:$D$782,СВЦЭМ!$A$39:$A$782,$A149,СВЦЭМ!$B$39:$B$782,I$119)+'СЕТ СН'!$I$14+СВЦЭМ!$D$10+'СЕТ СН'!$I$5-'СЕТ СН'!$I$24</f>
        <v>2949.40092276</v>
      </c>
      <c r="J149" s="36">
        <f>SUMIFS(СВЦЭМ!$D$39:$D$782,СВЦЭМ!$A$39:$A$782,$A149,СВЦЭМ!$B$39:$B$782,J$119)+'СЕТ СН'!$I$14+СВЦЭМ!$D$10+'СЕТ СН'!$I$5-'СЕТ СН'!$I$24</f>
        <v>2876.7718592700003</v>
      </c>
      <c r="K149" s="36">
        <f>SUMIFS(СВЦЭМ!$D$39:$D$782,СВЦЭМ!$A$39:$A$782,$A149,СВЦЭМ!$B$39:$B$782,K$119)+'СЕТ СН'!$I$14+СВЦЭМ!$D$10+'СЕТ СН'!$I$5-'СЕТ СН'!$I$24</f>
        <v>2834.1941226200001</v>
      </c>
      <c r="L149" s="36">
        <f>SUMIFS(СВЦЭМ!$D$39:$D$782,СВЦЭМ!$A$39:$A$782,$A149,СВЦЭМ!$B$39:$B$782,L$119)+'СЕТ СН'!$I$14+СВЦЭМ!$D$10+'СЕТ СН'!$I$5-'СЕТ СН'!$I$24</f>
        <v>2812.9593293400003</v>
      </c>
      <c r="M149" s="36">
        <f>SUMIFS(СВЦЭМ!$D$39:$D$782,СВЦЭМ!$A$39:$A$782,$A149,СВЦЭМ!$B$39:$B$782,M$119)+'СЕТ СН'!$I$14+СВЦЭМ!$D$10+'СЕТ СН'!$I$5-'СЕТ СН'!$I$24</f>
        <v>2843.6526285899999</v>
      </c>
      <c r="N149" s="36">
        <f>SUMIFS(СВЦЭМ!$D$39:$D$782,СВЦЭМ!$A$39:$A$782,$A149,СВЦЭМ!$B$39:$B$782,N$119)+'СЕТ СН'!$I$14+СВЦЭМ!$D$10+'СЕТ СН'!$I$5-'СЕТ СН'!$I$24</f>
        <v>2902.7453196700003</v>
      </c>
      <c r="O149" s="36">
        <f>SUMIFS(СВЦЭМ!$D$39:$D$782,СВЦЭМ!$A$39:$A$782,$A149,СВЦЭМ!$B$39:$B$782,O$119)+'СЕТ СН'!$I$14+СВЦЭМ!$D$10+'СЕТ СН'!$I$5-'СЕТ СН'!$I$24</f>
        <v>2946.8788861400003</v>
      </c>
      <c r="P149" s="36">
        <f>SUMIFS(СВЦЭМ!$D$39:$D$782,СВЦЭМ!$A$39:$A$782,$A149,СВЦЭМ!$B$39:$B$782,P$119)+'СЕТ СН'!$I$14+СВЦЭМ!$D$10+'СЕТ СН'!$I$5-'СЕТ СН'!$I$24</f>
        <v>2968.8670907000001</v>
      </c>
      <c r="Q149" s="36">
        <f>SUMIFS(СВЦЭМ!$D$39:$D$782,СВЦЭМ!$A$39:$A$782,$A149,СВЦЭМ!$B$39:$B$782,Q$119)+'СЕТ СН'!$I$14+СВЦЭМ!$D$10+'СЕТ СН'!$I$5-'СЕТ СН'!$I$24</f>
        <v>2953.2098849700001</v>
      </c>
      <c r="R149" s="36">
        <f>SUMIFS(СВЦЭМ!$D$39:$D$782,СВЦЭМ!$A$39:$A$782,$A149,СВЦЭМ!$B$39:$B$782,R$119)+'СЕТ СН'!$I$14+СВЦЭМ!$D$10+'СЕТ СН'!$I$5-'СЕТ СН'!$I$24</f>
        <v>2911.9441225099999</v>
      </c>
      <c r="S149" s="36">
        <f>SUMIFS(СВЦЭМ!$D$39:$D$782,СВЦЭМ!$A$39:$A$782,$A149,СВЦЭМ!$B$39:$B$782,S$119)+'СЕТ СН'!$I$14+СВЦЭМ!$D$10+'СЕТ СН'!$I$5-'СЕТ СН'!$I$24</f>
        <v>2858.4362183200001</v>
      </c>
      <c r="T149" s="36">
        <f>SUMIFS(СВЦЭМ!$D$39:$D$782,СВЦЭМ!$A$39:$A$782,$A149,СВЦЭМ!$B$39:$B$782,T$119)+'СЕТ СН'!$I$14+СВЦЭМ!$D$10+'СЕТ СН'!$I$5-'СЕТ СН'!$I$24</f>
        <v>2824.1212218600003</v>
      </c>
      <c r="U149" s="36">
        <f>SUMIFS(СВЦЭМ!$D$39:$D$782,СВЦЭМ!$A$39:$A$782,$A149,СВЦЭМ!$B$39:$B$782,U$119)+'СЕТ СН'!$I$14+СВЦЭМ!$D$10+'СЕТ СН'!$I$5-'СЕТ СН'!$I$24</f>
        <v>2826.0052290800004</v>
      </c>
      <c r="V149" s="36">
        <f>SUMIFS(СВЦЭМ!$D$39:$D$782,СВЦЭМ!$A$39:$A$782,$A149,СВЦЭМ!$B$39:$B$782,V$119)+'СЕТ СН'!$I$14+СВЦЭМ!$D$10+'СЕТ СН'!$I$5-'СЕТ СН'!$I$24</f>
        <v>2810.4921001800003</v>
      </c>
      <c r="W149" s="36">
        <f>SUMIFS(СВЦЭМ!$D$39:$D$782,СВЦЭМ!$A$39:$A$782,$A149,СВЦЭМ!$B$39:$B$782,W$119)+'СЕТ СН'!$I$14+СВЦЭМ!$D$10+'СЕТ СН'!$I$5-'СЕТ СН'!$I$24</f>
        <v>2811.7756099100002</v>
      </c>
      <c r="X149" s="36">
        <f>SUMIFS(СВЦЭМ!$D$39:$D$782,СВЦЭМ!$A$39:$A$782,$A149,СВЦЭМ!$B$39:$B$782,X$119)+'СЕТ СН'!$I$14+СВЦЭМ!$D$10+'СЕТ СН'!$I$5-'СЕТ СН'!$I$24</f>
        <v>2820.6363030500002</v>
      </c>
      <c r="Y149" s="36">
        <f>SUMIFS(СВЦЭМ!$D$39:$D$782,СВЦЭМ!$A$39:$A$782,$A149,СВЦЭМ!$B$39:$B$782,Y$119)+'СЕТ СН'!$I$14+СВЦЭМ!$D$10+'СЕТ СН'!$I$5-'СЕТ СН'!$I$24</f>
        <v>2826.9271550600001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SUMIFS(СВЦЭМ!$E$39:$E$782,СВЦЭМ!$A$39:$A$782,$A156,СВЦЭМ!$B$39:$B$782,B$155)+'СЕТ СН'!$F$15</f>
        <v>152.65120342</v>
      </c>
      <c r="C156" s="36">
        <f>SUMIFS(СВЦЭМ!$E$39:$E$782,СВЦЭМ!$A$39:$A$782,$A156,СВЦЭМ!$B$39:$B$782,C$155)+'СЕТ СН'!$F$15</f>
        <v>167.04755528999999</v>
      </c>
      <c r="D156" s="36">
        <f>SUMIFS(СВЦЭМ!$E$39:$E$782,СВЦЭМ!$A$39:$A$782,$A156,СВЦЭМ!$B$39:$B$782,D$155)+'СЕТ СН'!$F$15</f>
        <v>172.23420858</v>
      </c>
      <c r="E156" s="36">
        <f>SUMIFS(СВЦЭМ!$E$39:$E$782,СВЦЭМ!$A$39:$A$782,$A156,СВЦЭМ!$B$39:$B$782,E$155)+'СЕТ СН'!$F$15</f>
        <v>174.2857468</v>
      </c>
      <c r="F156" s="36">
        <f>SUMIFS(СВЦЭМ!$E$39:$E$782,СВЦЭМ!$A$39:$A$782,$A156,СВЦЭМ!$B$39:$B$782,F$155)+'СЕТ СН'!$F$15</f>
        <v>174.88060364</v>
      </c>
      <c r="G156" s="36">
        <f>SUMIFS(СВЦЭМ!$E$39:$E$782,СВЦЭМ!$A$39:$A$782,$A156,СВЦЭМ!$B$39:$B$782,G$155)+'СЕТ СН'!$F$15</f>
        <v>170.59273744000001</v>
      </c>
      <c r="H156" s="36">
        <f>SUMIFS(СВЦЭМ!$E$39:$E$782,СВЦЭМ!$A$39:$A$782,$A156,СВЦЭМ!$B$39:$B$782,H$155)+'СЕТ СН'!$F$15</f>
        <v>161.00099481000001</v>
      </c>
      <c r="I156" s="36">
        <f>SUMIFS(СВЦЭМ!$E$39:$E$782,СВЦЭМ!$A$39:$A$782,$A156,СВЦЭМ!$B$39:$B$782,I$155)+'СЕТ СН'!$F$15</f>
        <v>139.54661757</v>
      </c>
      <c r="J156" s="36">
        <f>SUMIFS(СВЦЭМ!$E$39:$E$782,СВЦЭМ!$A$39:$A$782,$A156,СВЦЭМ!$B$39:$B$782,J$155)+'СЕТ СН'!$F$15</f>
        <v>128.96138278000001</v>
      </c>
      <c r="K156" s="36">
        <f>SUMIFS(СВЦЭМ!$E$39:$E$782,СВЦЭМ!$A$39:$A$782,$A156,СВЦЭМ!$B$39:$B$782,K$155)+'СЕТ СН'!$F$15</f>
        <v>152.57537936</v>
      </c>
      <c r="L156" s="36">
        <f>SUMIFS(СВЦЭМ!$E$39:$E$782,СВЦЭМ!$A$39:$A$782,$A156,СВЦЭМ!$B$39:$B$782,L$155)+'СЕТ СН'!$F$15</f>
        <v>148.38702885999999</v>
      </c>
      <c r="M156" s="36">
        <f>SUMIFS(СВЦЭМ!$E$39:$E$782,СВЦЭМ!$A$39:$A$782,$A156,СВЦЭМ!$B$39:$B$782,M$155)+'СЕТ СН'!$F$15</f>
        <v>145.52595335000001</v>
      </c>
      <c r="N156" s="36">
        <f>SUMIFS(СВЦЭМ!$E$39:$E$782,СВЦЭМ!$A$39:$A$782,$A156,СВЦЭМ!$B$39:$B$782,N$155)+'СЕТ СН'!$F$15</f>
        <v>147.93436795</v>
      </c>
      <c r="O156" s="36">
        <f>SUMIFS(СВЦЭМ!$E$39:$E$782,СВЦЭМ!$A$39:$A$782,$A156,СВЦЭМ!$B$39:$B$782,O$155)+'СЕТ СН'!$F$15</f>
        <v>157.62361419000001</v>
      </c>
      <c r="P156" s="36">
        <f>SUMIFS(СВЦЭМ!$E$39:$E$782,СВЦЭМ!$A$39:$A$782,$A156,СВЦЭМ!$B$39:$B$782,P$155)+'СЕТ СН'!$F$15</f>
        <v>160.17097016</v>
      </c>
      <c r="Q156" s="36">
        <f>SUMIFS(СВЦЭМ!$E$39:$E$782,СВЦЭМ!$A$39:$A$782,$A156,СВЦЭМ!$B$39:$B$782,Q$155)+'СЕТ СН'!$F$15</f>
        <v>159.84562636000001</v>
      </c>
      <c r="R156" s="36">
        <f>SUMIFS(СВЦЭМ!$E$39:$E$782,СВЦЭМ!$A$39:$A$782,$A156,СВЦЭМ!$B$39:$B$782,R$155)+'СЕТ СН'!$F$15</f>
        <v>148.99606127999999</v>
      </c>
      <c r="S156" s="36">
        <f>SUMIFS(СВЦЭМ!$E$39:$E$782,СВЦЭМ!$A$39:$A$782,$A156,СВЦЭМ!$B$39:$B$782,S$155)+'СЕТ СН'!$F$15</f>
        <v>149.89148716</v>
      </c>
      <c r="T156" s="36">
        <f>SUMIFS(СВЦЭМ!$E$39:$E$782,СВЦЭМ!$A$39:$A$782,$A156,СВЦЭМ!$B$39:$B$782,T$155)+'СЕТ СН'!$F$15</f>
        <v>152.79250012</v>
      </c>
      <c r="U156" s="36">
        <f>SUMIFS(СВЦЭМ!$E$39:$E$782,СВЦЭМ!$A$39:$A$782,$A156,СВЦЭМ!$B$39:$B$782,U$155)+'СЕТ СН'!$F$15</f>
        <v>150.65648019</v>
      </c>
      <c r="V156" s="36">
        <f>SUMIFS(СВЦЭМ!$E$39:$E$782,СВЦЭМ!$A$39:$A$782,$A156,СВЦЭМ!$B$39:$B$782,V$155)+'СЕТ СН'!$F$15</f>
        <v>152.65778409999999</v>
      </c>
      <c r="W156" s="36">
        <f>SUMIFS(СВЦЭМ!$E$39:$E$782,СВЦЭМ!$A$39:$A$782,$A156,СВЦЭМ!$B$39:$B$782,W$155)+'СЕТ СН'!$F$15</f>
        <v>156.54058309999999</v>
      </c>
      <c r="X156" s="36">
        <f>SUMIFS(СВЦЭМ!$E$39:$E$782,СВЦЭМ!$A$39:$A$782,$A156,СВЦЭМ!$B$39:$B$782,X$155)+'СЕТ СН'!$F$15</f>
        <v>156.72676522</v>
      </c>
      <c r="Y156" s="36">
        <f>SUMIFS(СВЦЭМ!$E$39:$E$782,СВЦЭМ!$A$39:$A$782,$A156,СВЦЭМ!$B$39:$B$782,Y$155)+'СЕТ СН'!$F$15</f>
        <v>145.71566587999999</v>
      </c>
      <c r="AA156" s="45"/>
    </row>
    <row r="157" spans="1:27" ht="15.75" x14ac:dyDescent="0.2">
      <c r="A157" s="35">
        <f>A156+1</f>
        <v>44349</v>
      </c>
      <c r="B157" s="36">
        <f>SUMIFS(СВЦЭМ!$E$39:$E$782,СВЦЭМ!$A$39:$A$782,$A157,СВЦЭМ!$B$39:$B$782,B$155)+'СЕТ СН'!$F$15</f>
        <v>139.20588193</v>
      </c>
      <c r="C157" s="36">
        <f>SUMIFS(СВЦЭМ!$E$39:$E$782,СВЦЭМ!$A$39:$A$782,$A157,СВЦЭМ!$B$39:$B$782,C$155)+'СЕТ СН'!$F$15</f>
        <v>152.94095050999999</v>
      </c>
      <c r="D157" s="36">
        <f>SUMIFS(СВЦЭМ!$E$39:$E$782,СВЦЭМ!$A$39:$A$782,$A157,СВЦЭМ!$B$39:$B$782,D$155)+'СЕТ СН'!$F$15</f>
        <v>169.80236115</v>
      </c>
      <c r="E157" s="36">
        <f>SUMIFS(СВЦЭМ!$E$39:$E$782,СВЦЭМ!$A$39:$A$782,$A157,СВЦЭМ!$B$39:$B$782,E$155)+'СЕТ СН'!$F$15</f>
        <v>171.21750445000001</v>
      </c>
      <c r="F157" s="36">
        <f>SUMIFS(СВЦЭМ!$E$39:$E$782,СВЦЭМ!$A$39:$A$782,$A157,СВЦЭМ!$B$39:$B$782,F$155)+'СЕТ СН'!$F$15</f>
        <v>173.08975212999999</v>
      </c>
      <c r="G157" s="36">
        <f>SUMIFS(СВЦЭМ!$E$39:$E$782,СВЦЭМ!$A$39:$A$782,$A157,СВЦЭМ!$B$39:$B$782,G$155)+'СЕТ СН'!$F$15</f>
        <v>168.34867048000001</v>
      </c>
      <c r="H157" s="36">
        <f>SUMIFS(СВЦЭМ!$E$39:$E$782,СВЦЭМ!$A$39:$A$782,$A157,СВЦЭМ!$B$39:$B$782,H$155)+'СЕТ СН'!$F$15</f>
        <v>162.14766853</v>
      </c>
      <c r="I157" s="36">
        <f>SUMIFS(СВЦЭМ!$E$39:$E$782,СВЦЭМ!$A$39:$A$782,$A157,СВЦЭМ!$B$39:$B$782,I$155)+'СЕТ СН'!$F$15</f>
        <v>147.04782058999999</v>
      </c>
      <c r="J157" s="36">
        <f>SUMIFS(СВЦЭМ!$E$39:$E$782,СВЦЭМ!$A$39:$A$782,$A157,СВЦЭМ!$B$39:$B$782,J$155)+'СЕТ СН'!$F$15</f>
        <v>138.93261656999999</v>
      </c>
      <c r="K157" s="36">
        <f>SUMIFS(СВЦЭМ!$E$39:$E$782,СВЦЭМ!$A$39:$A$782,$A157,СВЦЭМ!$B$39:$B$782,K$155)+'СЕТ СН'!$F$15</f>
        <v>143.87465227999999</v>
      </c>
      <c r="L157" s="36">
        <f>SUMIFS(СВЦЭМ!$E$39:$E$782,СВЦЭМ!$A$39:$A$782,$A157,СВЦЭМ!$B$39:$B$782,L$155)+'СЕТ СН'!$F$15</f>
        <v>143.27917786</v>
      </c>
      <c r="M157" s="36">
        <f>SUMIFS(СВЦЭМ!$E$39:$E$782,СВЦЭМ!$A$39:$A$782,$A157,СВЦЭМ!$B$39:$B$782,M$155)+'СЕТ СН'!$F$15</f>
        <v>144.17857563999999</v>
      </c>
      <c r="N157" s="36">
        <f>SUMIFS(СВЦЭМ!$E$39:$E$782,СВЦЭМ!$A$39:$A$782,$A157,СВЦЭМ!$B$39:$B$782,N$155)+'СЕТ СН'!$F$15</f>
        <v>156.67084405</v>
      </c>
      <c r="O157" s="36">
        <f>SUMIFS(СВЦЭМ!$E$39:$E$782,СВЦЭМ!$A$39:$A$782,$A157,СВЦЭМ!$B$39:$B$782,O$155)+'СЕТ СН'!$F$15</f>
        <v>165.94984704000001</v>
      </c>
      <c r="P157" s="36">
        <f>SUMIFS(СВЦЭМ!$E$39:$E$782,СВЦЭМ!$A$39:$A$782,$A157,СВЦЭМ!$B$39:$B$782,P$155)+'СЕТ СН'!$F$15</f>
        <v>167.41250016000001</v>
      </c>
      <c r="Q157" s="36">
        <f>SUMIFS(СВЦЭМ!$E$39:$E$782,СВЦЭМ!$A$39:$A$782,$A157,СВЦЭМ!$B$39:$B$782,Q$155)+'СЕТ СН'!$F$15</f>
        <v>167.79859533999999</v>
      </c>
      <c r="R157" s="36">
        <f>SUMIFS(СВЦЭМ!$E$39:$E$782,СВЦЭМ!$A$39:$A$782,$A157,СВЦЭМ!$B$39:$B$782,R$155)+'СЕТ СН'!$F$15</f>
        <v>158.59083498000001</v>
      </c>
      <c r="S157" s="36">
        <f>SUMIFS(СВЦЭМ!$E$39:$E$782,СВЦЭМ!$A$39:$A$782,$A157,СВЦЭМ!$B$39:$B$782,S$155)+'СЕТ СН'!$F$15</f>
        <v>157.85960439999999</v>
      </c>
      <c r="T157" s="36">
        <f>SUMIFS(СВЦЭМ!$E$39:$E$782,СВЦЭМ!$A$39:$A$782,$A157,СВЦЭМ!$B$39:$B$782,T$155)+'СЕТ СН'!$F$15</f>
        <v>152.81377979999999</v>
      </c>
      <c r="U157" s="36">
        <f>SUMIFS(СВЦЭМ!$E$39:$E$782,СВЦЭМ!$A$39:$A$782,$A157,СВЦЭМ!$B$39:$B$782,U$155)+'СЕТ СН'!$F$15</f>
        <v>145.18032110999999</v>
      </c>
      <c r="V157" s="36">
        <f>SUMIFS(СВЦЭМ!$E$39:$E$782,СВЦЭМ!$A$39:$A$782,$A157,СВЦЭМ!$B$39:$B$782,V$155)+'СЕТ СН'!$F$15</f>
        <v>142.36254120999999</v>
      </c>
      <c r="W157" s="36">
        <f>SUMIFS(СВЦЭМ!$E$39:$E$782,СВЦЭМ!$A$39:$A$782,$A157,СВЦЭМ!$B$39:$B$782,W$155)+'СЕТ СН'!$F$15</f>
        <v>144.97226228</v>
      </c>
      <c r="X157" s="36">
        <f>SUMIFS(СВЦЭМ!$E$39:$E$782,СВЦЭМ!$A$39:$A$782,$A157,СВЦЭМ!$B$39:$B$782,X$155)+'СЕТ СН'!$F$15</f>
        <v>160.49667614000001</v>
      </c>
      <c r="Y157" s="36">
        <f>SUMIFS(СВЦЭМ!$E$39:$E$782,СВЦЭМ!$A$39:$A$782,$A157,СВЦЭМ!$B$39:$B$782,Y$155)+'СЕТ СН'!$F$15</f>
        <v>150.65917415999999</v>
      </c>
    </row>
    <row r="158" spans="1:27" ht="15.75" x14ac:dyDescent="0.2">
      <c r="A158" s="35">
        <f t="shared" ref="A158:A185" si="4">A157+1</f>
        <v>44350</v>
      </c>
      <c r="B158" s="36">
        <f>SUMIFS(СВЦЭМ!$E$39:$E$782,СВЦЭМ!$A$39:$A$782,$A158,СВЦЭМ!$B$39:$B$782,B$155)+'СЕТ СН'!$F$15</f>
        <v>132.9863555</v>
      </c>
      <c r="C158" s="36">
        <f>SUMIFS(СВЦЭМ!$E$39:$E$782,СВЦЭМ!$A$39:$A$782,$A158,СВЦЭМ!$B$39:$B$782,C$155)+'СЕТ СН'!$F$15</f>
        <v>148.56743735000001</v>
      </c>
      <c r="D158" s="36">
        <f>SUMIFS(СВЦЭМ!$E$39:$E$782,СВЦЭМ!$A$39:$A$782,$A158,СВЦЭМ!$B$39:$B$782,D$155)+'СЕТ СН'!$F$15</f>
        <v>165.09462524</v>
      </c>
      <c r="E158" s="36">
        <f>SUMIFS(СВЦЭМ!$E$39:$E$782,СВЦЭМ!$A$39:$A$782,$A158,СВЦЭМ!$B$39:$B$782,E$155)+'СЕТ СН'!$F$15</f>
        <v>168.89783879999999</v>
      </c>
      <c r="F158" s="36">
        <f>SUMIFS(СВЦЭМ!$E$39:$E$782,СВЦЭМ!$A$39:$A$782,$A158,СВЦЭМ!$B$39:$B$782,F$155)+'СЕТ СН'!$F$15</f>
        <v>170.37587869000001</v>
      </c>
      <c r="G158" s="36">
        <f>SUMIFS(СВЦЭМ!$E$39:$E$782,СВЦЭМ!$A$39:$A$782,$A158,СВЦЭМ!$B$39:$B$782,G$155)+'СЕТ СН'!$F$15</f>
        <v>165.78443779</v>
      </c>
      <c r="H158" s="36">
        <f>SUMIFS(СВЦЭМ!$E$39:$E$782,СВЦЭМ!$A$39:$A$782,$A158,СВЦЭМ!$B$39:$B$782,H$155)+'СЕТ СН'!$F$15</f>
        <v>156.31505100000001</v>
      </c>
      <c r="I158" s="36">
        <f>SUMIFS(СВЦЭМ!$E$39:$E$782,СВЦЭМ!$A$39:$A$782,$A158,СВЦЭМ!$B$39:$B$782,I$155)+'СЕТ СН'!$F$15</f>
        <v>151.17562923</v>
      </c>
      <c r="J158" s="36">
        <f>SUMIFS(СВЦЭМ!$E$39:$E$782,СВЦЭМ!$A$39:$A$782,$A158,СВЦЭМ!$B$39:$B$782,J$155)+'СЕТ СН'!$F$15</f>
        <v>160.39238721999999</v>
      </c>
      <c r="K158" s="36">
        <f>SUMIFS(СВЦЭМ!$E$39:$E$782,СВЦЭМ!$A$39:$A$782,$A158,СВЦЭМ!$B$39:$B$782,K$155)+'СЕТ СН'!$F$15</f>
        <v>165.62946063000001</v>
      </c>
      <c r="L158" s="36">
        <f>SUMIFS(СВЦЭМ!$E$39:$E$782,СВЦЭМ!$A$39:$A$782,$A158,СВЦЭМ!$B$39:$B$782,L$155)+'СЕТ СН'!$F$15</f>
        <v>167.37225848</v>
      </c>
      <c r="M158" s="36">
        <f>SUMIFS(СВЦЭМ!$E$39:$E$782,СВЦЭМ!$A$39:$A$782,$A158,СВЦЭМ!$B$39:$B$782,M$155)+'СЕТ СН'!$F$15</f>
        <v>163.65932537</v>
      </c>
      <c r="N158" s="36">
        <f>SUMIFS(СВЦЭМ!$E$39:$E$782,СВЦЭМ!$A$39:$A$782,$A158,СВЦЭМ!$B$39:$B$782,N$155)+'СЕТ СН'!$F$15</f>
        <v>161.25468803999999</v>
      </c>
      <c r="O158" s="36">
        <f>SUMIFS(СВЦЭМ!$E$39:$E$782,СВЦЭМ!$A$39:$A$782,$A158,СВЦЭМ!$B$39:$B$782,O$155)+'СЕТ СН'!$F$15</f>
        <v>167.05474923</v>
      </c>
      <c r="P158" s="36">
        <f>SUMIFS(СВЦЭМ!$E$39:$E$782,СВЦЭМ!$A$39:$A$782,$A158,СВЦЭМ!$B$39:$B$782,P$155)+'СЕТ СН'!$F$15</f>
        <v>169.53489012</v>
      </c>
      <c r="Q158" s="36">
        <f>SUMIFS(СВЦЭМ!$E$39:$E$782,СВЦЭМ!$A$39:$A$782,$A158,СВЦЭМ!$B$39:$B$782,Q$155)+'СЕТ СН'!$F$15</f>
        <v>168.12782729</v>
      </c>
      <c r="R158" s="36">
        <f>SUMIFS(СВЦЭМ!$E$39:$E$782,СВЦЭМ!$A$39:$A$782,$A158,СВЦЭМ!$B$39:$B$782,R$155)+'СЕТ СН'!$F$15</f>
        <v>160.17968427</v>
      </c>
      <c r="S158" s="36">
        <f>SUMIFS(СВЦЭМ!$E$39:$E$782,СВЦЭМ!$A$39:$A$782,$A158,СВЦЭМ!$B$39:$B$782,S$155)+'СЕТ СН'!$F$15</f>
        <v>165.49774343000001</v>
      </c>
      <c r="T158" s="36">
        <f>SUMIFS(СВЦЭМ!$E$39:$E$782,СВЦЭМ!$A$39:$A$782,$A158,СВЦЭМ!$B$39:$B$782,T$155)+'СЕТ СН'!$F$15</f>
        <v>159.13563722999999</v>
      </c>
      <c r="U158" s="36">
        <f>SUMIFS(СВЦЭМ!$E$39:$E$782,СВЦЭМ!$A$39:$A$782,$A158,СВЦЭМ!$B$39:$B$782,U$155)+'СЕТ СН'!$F$15</f>
        <v>150.05511383000001</v>
      </c>
      <c r="V158" s="36">
        <f>SUMIFS(СВЦЭМ!$E$39:$E$782,СВЦЭМ!$A$39:$A$782,$A158,СВЦЭМ!$B$39:$B$782,V$155)+'СЕТ СН'!$F$15</f>
        <v>153.38774404</v>
      </c>
      <c r="W158" s="36">
        <f>SUMIFS(СВЦЭМ!$E$39:$E$782,СВЦЭМ!$A$39:$A$782,$A158,СВЦЭМ!$B$39:$B$782,W$155)+'СЕТ СН'!$F$15</f>
        <v>155.80393538000001</v>
      </c>
      <c r="X158" s="36">
        <f>SUMIFS(СВЦЭМ!$E$39:$E$782,СВЦЭМ!$A$39:$A$782,$A158,СВЦЭМ!$B$39:$B$782,X$155)+'СЕТ СН'!$F$15</f>
        <v>151.46543262</v>
      </c>
      <c r="Y158" s="36">
        <f>SUMIFS(СВЦЭМ!$E$39:$E$782,СВЦЭМ!$A$39:$A$782,$A158,СВЦЭМ!$B$39:$B$782,Y$155)+'СЕТ СН'!$F$15</f>
        <v>138.96433413</v>
      </c>
    </row>
    <row r="159" spans="1:27" ht="15.75" x14ac:dyDescent="0.2">
      <c r="A159" s="35">
        <f t="shared" si="4"/>
        <v>44351</v>
      </c>
      <c r="B159" s="36">
        <f>SUMIFS(СВЦЭМ!$E$39:$E$782,СВЦЭМ!$A$39:$A$782,$A159,СВЦЭМ!$B$39:$B$782,B$155)+'СЕТ СН'!$F$15</f>
        <v>133.51113548000001</v>
      </c>
      <c r="C159" s="36">
        <f>SUMIFS(СВЦЭМ!$E$39:$E$782,СВЦЭМ!$A$39:$A$782,$A159,СВЦЭМ!$B$39:$B$782,C$155)+'СЕТ СН'!$F$15</f>
        <v>150.22874873000001</v>
      </c>
      <c r="D159" s="36">
        <f>SUMIFS(СВЦЭМ!$E$39:$E$782,СВЦЭМ!$A$39:$A$782,$A159,СВЦЭМ!$B$39:$B$782,D$155)+'СЕТ СН'!$F$15</f>
        <v>166.29591518000001</v>
      </c>
      <c r="E159" s="36">
        <f>SUMIFS(СВЦЭМ!$E$39:$E$782,СВЦЭМ!$A$39:$A$782,$A159,СВЦЭМ!$B$39:$B$782,E$155)+'СЕТ СН'!$F$15</f>
        <v>168.54416171</v>
      </c>
      <c r="F159" s="36">
        <f>SUMIFS(СВЦЭМ!$E$39:$E$782,СВЦЭМ!$A$39:$A$782,$A159,СВЦЭМ!$B$39:$B$782,F$155)+'СЕТ СН'!$F$15</f>
        <v>168.04522875000001</v>
      </c>
      <c r="G159" s="36">
        <f>SUMIFS(СВЦЭМ!$E$39:$E$782,СВЦЭМ!$A$39:$A$782,$A159,СВЦЭМ!$B$39:$B$782,G$155)+'СЕТ СН'!$F$15</f>
        <v>165.98109984999999</v>
      </c>
      <c r="H159" s="36">
        <f>SUMIFS(СВЦЭМ!$E$39:$E$782,СВЦЭМ!$A$39:$A$782,$A159,СВЦЭМ!$B$39:$B$782,H$155)+'СЕТ СН'!$F$15</f>
        <v>156.79530065</v>
      </c>
      <c r="I159" s="36">
        <f>SUMIFS(СВЦЭМ!$E$39:$E$782,СВЦЭМ!$A$39:$A$782,$A159,СВЦЭМ!$B$39:$B$782,I$155)+'СЕТ СН'!$F$15</f>
        <v>149.12666161999999</v>
      </c>
      <c r="J159" s="36">
        <f>SUMIFS(СВЦЭМ!$E$39:$E$782,СВЦЭМ!$A$39:$A$782,$A159,СВЦЭМ!$B$39:$B$782,J$155)+'СЕТ СН'!$F$15</f>
        <v>161.39729394</v>
      </c>
      <c r="K159" s="36">
        <f>SUMIFS(СВЦЭМ!$E$39:$E$782,СВЦЭМ!$A$39:$A$782,$A159,СВЦЭМ!$B$39:$B$782,K$155)+'СЕТ СН'!$F$15</f>
        <v>165.55418874</v>
      </c>
      <c r="L159" s="36">
        <f>SUMIFS(СВЦЭМ!$E$39:$E$782,СВЦЭМ!$A$39:$A$782,$A159,СВЦЭМ!$B$39:$B$782,L$155)+'СЕТ СН'!$F$15</f>
        <v>165.24793854999999</v>
      </c>
      <c r="M159" s="36">
        <f>SUMIFS(СВЦЭМ!$E$39:$E$782,СВЦЭМ!$A$39:$A$782,$A159,СВЦЭМ!$B$39:$B$782,M$155)+'СЕТ СН'!$F$15</f>
        <v>165.04554005</v>
      </c>
      <c r="N159" s="36">
        <f>SUMIFS(СВЦЭМ!$E$39:$E$782,СВЦЭМ!$A$39:$A$782,$A159,СВЦЭМ!$B$39:$B$782,N$155)+'СЕТ СН'!$F$15</f>
        <v>162.70772812000001</v>
      </c>
      <c r="O159" s="36">
        <f>SUMIFS(СВЦЭМ!$E$39:$E$782,СВЦЭМ!$A$39:$A$782,$A159,СВЦЭМ!$B$39:$B$782,O$155)+'СЕТ СН'!$F$15</f>
        <v>174.27084829</v>
      </c>
      <c r="P159" s="36">
        <f>SUMIFS(СВЦЭМ!$E$39:$E$782,СВЦЭМ!$A$39:$A$782,$A159,СВЦЭМ!$B$39:$B$782,P$155)+'СЕТ СН'!$F$15</f>
        <v>175.09284183</v>
      </c>
      <c r="Q159" s="36">
        <f>SUMIFS(СВЦЭМ!$E$39:$E$782,СВЦЭМ!$A$39:$A$782,$A159,СВЦЭМ!$B$39:$B$782,Q$155)+'СЕТ СН'!$F$15</f>
        <v>174.02492717999999</v>
      </c>
      <c r="R159" s="36">
        <f>SUMIFS(СВЦЭМ!$E$39:$E$782,СВЦЭМ!$A$39:$A$782,$A159,СВЦЭМ!$B$39:$B$782,R$155)+'СЕТ СН'!$F$15</f>
        <v>160.77636633</v>
      </c>
      <c r="S159" s="36">
        <f>SUMIFS(СВЦЭМ!$E$39:$E$782,СВЦЭМ!$A$39:$A$782,$A159,СВЦЭМ!$B$39:$B$782,S$155)+'СЕТ СН'!$F$15</f>
        <v>162.20765954000001</v>
      </c>
      <c r="T159" s="36">
        <f>SUMIFS(СВЦЭМ!$E$39:$E$782,СВЦЭМ!$A$39:$A$782,$A159,СВЦЭМ!$B$39:$B$782,T$155)+'СЕТ СН'!$F$15</f>
        <v>155.38523000000001</v>
      </c>
      <c r="U159" s="36">
        <f>SUMIFS(СВЦЭМ!$E$39:$E$782,СВЦЭМ!$A$39:$A$782,$A159,СВЦЭМ!$B$39:$B$782,U$155)+'СЕТ СН'!$F$15</f>
        <v>147.91305722000001</v>
      </c>
      <c r="V159" s="36">
        <f>SUMIFS(СВЦЭМ!$E$39:$E$782,СВЦЭМ!$A$39:$A$782,$A159,СВЦЭМ!$B$39:$B$782,V$155)+'СЕТ СН'!$F$15</f>
        <v>149.30212381000001</v>
      </c>
      <c r="W159" s="36">
        <f>SUMIFS(СВЦЭМ!$E$39:$E$782,СВЦЭМ!$A$39:$A$782,$A159,СВЦЭМ!$B$39:$B$782,W$155)+'СЕТ СН'!$F$15</f>
        <v>150.22381037</v>
      </c>
      <c r="X159" s="36">
        <f>SUMIFS(СВЦЭМ!$E$39:$E$782,СВЦЭМ!$A$39:$A$782,$A159,СВЦЭМ!$B$39:$B$782,X$155)+'СЕТ СН'!$F$15</f>
        <v>144.22865089999999</v>
      </c>
      <c r="Y159" s="36">
        <f>SUMIFS(СВЦЭМ!$E$39:$E$782,СВЦЭМ!$A$39:$A$782,$A159,СВЦЭМ!$B$39:$B$782,Y$155)+'СЕТ СН'!$F$15</f>
        <v>136.32234048000001</v>
      </c>
    </row>
    <row r="160" spans="1:27" ht="15.75" x14ac:dyDescent="0.2">
      <c r="A160" s="35">
        <f t="shared" si="4"/>
        <v>44352</v>
      </c>
      <c r="B160" s="36">
        <f>SUMIFS(СВЦЭМ!$E$39:$E$782,СВЦЭМ!$A$39:$A$782,$A160,СВЦЭМ!$B$39:$B$782,B$155)+'СЕТ СН'!$F$15</f>
        <v>132.43419462</v>
      </c>
      <c r="C160" s="36">
        <f>SUMIFS(СВЦЭМ!$E$39:$E$782,СВЦЭМ!$A$39:$A$782,$A160,СВЦЭМ!$B$39:$B$782,C$155)+'СЕТ СН'!$F$15</f>
        <v>143.45145209</v>
      </c>
      <c r="D160" s="36">
        <f>SUMIFS(СВЦЭМ!$E$39:$E$782,СВЦЭМ!$A$39:$A$782,$A160,СВЦЭМ!$B$39:$B$782,D$155)+'СЕТ СН'!$F$15</f>
        <v>160.10320623999999</v>
      </c>
      <c r="E160" s="36">
        <f>SUMIFS(СВЦЭМ!$E$39:$E$782,СВЦЭМ!$A$39:$A$782,$A160,СВЦЭМ!$B$39:$B$782,E$155)+'СЕТ СН'!$F$15</f>
        <v>163.19618414000001</v>
      </c>
      <c r="F160" s="36">
        <f>SUMIFS(СВЦЭМ!$E$39:$E$782,СВЦЭМ!$A$39:$A$782,$A160,СВЦЭМ!$B$39:$B$782,F$155)+'СЕТ СН'!$F$15</f>
        <v>163.92147435000001</v>
      </c>
      <c r="G160" s="36">
        <f>SUMIFS(СВЦЭМ!$E$39:$E$782,СВЦЭМ!$A$39:$A$782,$A160,СВЦЭМ!$B$39:$B$782,G$155)+'СЕТ СН'!$F$15</f>
        <v>161.83614417000001</v>
      </c>
      <c r="H160" s="36">
        <f>SUMIFS(СВЦЭМ!$E$39:$E$782,СВЦЭМ!$A$39:$A$782,$A160,СВЦЭМ!$B$39:$B$782,H$155)+'СЕТ СН'!$F$15</f>
        <v>156.02127598999999</v>
      </c>
      <c r="I160" s="36">
        <f>SUMIFS(СВЦЭМ!$E$39:$E$782,СВЦЭМ!$A$39:$A$782,$A160,СВЦЭМ!$B$39:$B$782,I$155)+'СЕТ СН'!$F$15</f>
        <v>137.94853793999999</v>
      </c>
      <c r="J160" s="36">
        <f>SUMIFS(СВЦЭМ!$E$39:$E$782,СВЦЭМ!$A$39:$A$782,$A160,СВЦЭМ!$B$39:$B$782,J$155)+'СЕТ СН'!$F$15</f>
        <v>139.33448157999999</v>
      </c>
      <c r="K160" s="36">
        <f>SUMIFS(СВЦЭМ!$E$39:$E$782,СВЦЭМ!$A$39:$A$782,$A160,СВЦЭМ!$B$39:$B$782,K$155)+'СЕТ СН'!$F$15</f>
        <v>157.78689086</v>
      </c>
      <c r="L160" s="36">
        <f>SUMIFS(СВЦЭМ!$E$39:$E$782,СВЦЭМ!$A$39:$A$782,$A160,СВЦЭМ!$B$39:$B$782,L$155)+'СЕТ СН'!$F$15</f>
        <v>159.01973774000001</v>
      </c>
      <c r="M160" s="36">
        <f>SUMIFS(СВЦЭМ!$E$39:$E$782,СВЦЭМ!$A$39:$A$782,$A160,СВЦЭМ!$B$39:$B$782,M$155)+'СЕТ СН'!$F$15</f>
        <v>158.89304315999999</v>
      </c>
      <c r="N160" s="36">
        <f>SUMIFS(СВЦЭМ!$E$39:$E$782,СВЦЭМ!$A$39:$A$782,$A160,СВЦЭМ!$B$39:$B$782,N$155)+'СЕТ СН'!$F$15</f>
        <v>157.77265097</v>
      </c>
      <c r="O160" s="36">
        <f>SUMIFS(СВЦЭМ!$E$39:$E$782,СВЦЭМ!$A$39:$A$782,$A160,СВЦЭМ!$B$39:$B$782,O$155)+'СЕТ СН'!$F$15</f>
        <v>165.39142901</v>
      </c>
      <c r="P160" s="36">
        <f>SUMIFS(СВЦЭМ!$E$39:$E$782,СВЦЭМ!$A$39:$A$782,$A160,СВЦЭМ!$B$39:$B$782,P$155)+'СЕТ СН'!$F$15</f>
        <v>165.80496009000001</v>
      </c>
      <c r="Q160" s="36">
        <f>SUMIFS(СВЦЭМ!$E$39:$E$782,СВЦЭМ!$A$39:$A$782,$A160,СВЦЭМ!$B$39:$B$782,Q$155)+'СЕТ СН'!$F$15</f>
        <v>164.05692476999999</v>
      </c>
      <c r="R160" s="36">
        <f>SUMIFS(СВЦЭМ!$E$39:$E$782,СВЦЭМ!$A$39:$A$782,$A160,СВЦЭМ!$B$39:$B$782,R$155)+'СЕТ СН'!$F$15</f>
        <v>150.53407129999999</v>
      </c>
      <c r="S160" s="36">
        <f>SUMIFS(СВЦЭМ!$E$39:$E$782,СВЦЭМ!$A$39:$A$782,$A160,СВЦЭМ!$B$39:$B$782,S$155)+'СЕТ СН'!$F$15</f>
        <v>149.99109738000001</v>
      </c>
      <c r="T160" s="36">
        <f>SUMIFS(СВЦЭМ!$E$39:$E$782,СВЦЭМ!$A$39:$A$782,$A160,СВЦЭМ!$B$39:$B$782,T$155)+'СЕТ СН'!$F$15</f>
        <v>147.02060693000001</v>
      </c>
      <c r="U160" s="36">
        <f>SUMIFS(СВЦЭМ!$E$39:$E$782,СВЦЭМ!$A$39:$A$782,$A160,СВЦЭМ!$B$39:$B$782,U$155)+'СЕТ СН'!$F$15</f>
        <v>139.83335502</v>
      </c>
      <c r="V160" s="36">
        <f>SUMIFS(СВЦЭМ!$E$39:$E$782,СВЦЭМ!$A$39:$A$782,$A160,СВЦЭМ!$B$39:$B$782,V$155)+'СЕТ СН'!$F$15</f>
        <v>134.57117029</v>
      </c>
      <c r="W160" s="36">
        <f>SUMIFS(СВЦЭМ!$E$39:$E$782,СВЦЭМ!$A$39:$A$782,$A160,СВЦЭМ!$B$39:$B$782,W$155)+'СЕТ СН'!$F$15</f>
        <v>135.55792905000001</v>
      </c>
      <c r="X160" s="36">
        <f>SUMIFS(СВЦЭМ!$E$39:$E$782,СВЦЭМ!$A$39:$A$782,$A160,СВЦЭМ!$B$39:$B$782,X$155)+'СЕТ СН'!$F$15</f>
        <v>135.23447739</v>
      </c>
      <c r="Y160" s="36">
        <f>SUMIFS(СВЦЭМ!$E$39:$E$782,СВЦЭМ!$A$39:$A$782,$A160,СВЦЭМ!$B$39:$B$782,Y$155)+'СЕТ СН'!$F$15</f>
        <v>132.12442082000001</v>
      </c>
    </row>
    <row r="161" spans="1:25" ht="15.75" x14ac:dyDescent="0.2">
      <c r="A161" s="35">
        <f t="shared" si="4"/>
        <v>44353</v>
      </c>
      <c r="B161" s="36">
        <f>SUMIFS(СВЦЭМ!$E$39:$E$782,СВЦЭМ!$A$39:$A$782,$A161,СВЦЭМ!$B$39:$B$782,B$155)+'СЕТ СН'!$F$15</f>
        <v>139.28439764000001</v>
      </c>
      <c r="C161" s="36">
        <f>SUMIFS(СВЦЭМ!$E$39:$E$782,СВЦЭМ!$A$39:$A$782,$A161,СВЦЭМ!$B$39:$B$782,C$155)+'СЕТ СН'!$F$15</f>
        <v>145.02751499999999</v>
      </c>
      <c r="D161" s="36">
        <f>SUMIFS(СВЦЭМ!$E$39:$E$782,СВЦЭМ!$A$39:$A$782,$A161,СВЦЭМ!$B$39:$B$782,D$155)+'СЕТ СН'!$F$15</f>
        <v>162.03688102000001</v>
      </c>
      <c r="E161" s="36">
        <f>SUMIFS(СВЦЭМ!$E$39:$E$782,СВЦЭМ!$A$39:$A$782,$A161,СВЦЭМ!$B$39:$B$782,E$155)+'СЕТ СН'!$F$15</f>
        <v>165.35264193</v>
      </c>
      <c r="F161" s="36">
        <f>SUMIFS(СВЦЭМ!$E$39:$E$782,СВЦЭМ!$A$39:$A$782,$A161,СВЦЭМ!$B$39:$B$782,F$155)+'СЕТ СН'!$F$15</f>
        <v>165.66730545999999</v>
      </c>
      <c r="G161" s="36">
        <f>SUMIFS(СВЦЭМ!$E$39:$E$782,СВЦЭМ!$A$39:$A$782,$A161,СВЦЭМ!$B$39:$B$782,G$155)+'СЕТ СН'!$F$15</f>
        <v>165.49503920000001</v>
      </c>
      <c r="H161" s="36">
        <f>SUMIFS(СВЦЭМ!$E$39:$E$782,СВЦЭМ!$A$39:$A$782,$A161,СВЦЭМ!$B$39:$B$782,H$155)+'СЕТ СН'!$F$15</f>
        <v>163.16749619999999</v>
      </c>
      <c r="I161" s="36">
        <f>SUMIFS(СВЦЭМ!$E$39:$E$782,СВЦЭМ!$A$39:$A$782,$A161,СВЦЭМ!$B$39:$B$782,I$155)+'СЕТ СН'!$F$15</f>
        <v>141.58051218</v>
      </c>
      <c r="J161" s="36">
        <f>SUMIFS(СВЦЭМ!$E$39:$E$782,СВЦЭМ!$A$39:$A$782,$A161,СВЦЭМ!$B$39:$B$782,J$155)+'СЕТ СН'!$F$15</f>
        <v>134.06398648999999</v>
      </c>
      <c r="K161" s="36">
        <f>SUMIFS(СВЦЭМ!$E$39:$E$782,СВЦЭМ!$A$39:$A$782,$A161,СВЦЭМ!$B$39:$B$782,K$155)+'СЕТ СН'!$F$15</f>
        <v>139.34347119</v>
      </c>
      <c r="L161" s="36">
        <f>SUMIFS(СВЦЭМ!$E$39:$E$782,СВЦЭМ!$A$39:$A$782,$A161,СВЦЭМ!$B$39:$B$782,L$155)+'СЕТ СН'!$F$15</f>
        <v>142.47695277</v>
      </c>
      <c r="M161" s="36">
        <f>SUMIFS(СВЦЭМ!$E$39:$E$782,СВЦЭМ!$A$39:$A$782,$A161,СВЦЭМ!$B$39:$B$782,M$155)+'СЕТ СН'!$F$15</f>
        <v>146.31694271999999</v>
      </c>
      <c r="N161" s="36">
        <f>SUMIFS(СВЦЭМ!$E$39:$E$782,СВЦЭМ!$A$39:$A$782,$A161,СВЦЭМ!$B$39:$B$782,N$155)+'СЕТ СН'!$F$15</f>
        <v>154.22984245000001</v>
      </c>
      <c r="O161" s="36">
        <f>SUMIFS(СВЦЭМ!$E$39:$E$782,СВЦЭМ!$A$39:$A$782,$A161,СВЦЭМ!$B$39:$B$782,O$155)+'СЕТ СН'!$F$15</f>
        <v>160.32143589</v>
      </c>
      <c r="P161" s="36">
        <f>SUMIFS(СВЦЭМ!$E$39:$E$782,СВЦЭМ!$A$39:$A$782,$A161,СВЦЭМ!$B$39:$B$782,P$155)+'СЕТ СН'!$F$15</f>
        <v>160.75826678999999</v>
      </c>
      <c r="Q161" s="36">
        <f>SUMIFS(СВЦЭМ!$E$39:$E$782,СВЦЭМ!$A$39:$A$782,$A161,СВЦЭМ!$B$39:$B$782,Q$155)+'СЕТ СН'!$F$15</f>
        <v>160.90296832000001</v>
      </c>
      <c r="R161" s="36">
        <f>SUMIFS(СВЦЭМ!$E$39:$E$782,СВЦЭМ!$A$39:$A$782,$A161,СВЦЭМ!$B$39:$B$782,R$155)+'СЕТ СН'!$F$15</f>
        <v>149.94180692</v>
      </c>
      <c r="S161" s="36">
        <f>SUMIFS(СВЦЭМ!$E$39:$E$782,СВЦЭМ!$A$39:$A$782,$A161,СВЦЭМ!$B$39:$B$782,S$155)+'СЕТ СН'!$F$15</f>
        <v>142.92551387</v>
      </c>
      <c r="T161" s="36">
        <f>SUMIFS(СВЦЭМ!$E$39:$E$782,СВЦЭМ!$A$39:$A$782,$A161,СВЦЭМ!$B$39:$B$782,T$155)+'СЕТ СН'!$F$15</f>
        <v>138.72663012000001</v>
      </c>
      <c r="U161" s="36">
        <f>SUMIFS(СВЦЭМ!$E$39:$E$782,СВЦЭМ!$A$39:$A$782,$A161,СВЦЭМ!$B$39:$B$782,U$155)+'СЕТ СН'!$F$15</f>
        <v>138.30037150999999</v>
      </c>
      <c r="V161" s="36">
        <f>SUMIFS(СВЦЭМ!$E$39:$E$782,СВЦЭМ!$A$39:$A$782,$A161,СВЦЭМ!$B$39:$B$782,V$155)+'СЕТ СН'!$F$15</f>
        <v>138.78997163</v>
      </c>
      <c r="W161" s="36">
        <f>SUMIFS(СВЦЭМ!$E$39:$E$782,СВЦЭМ!$A$39:$A$782,$A161,СВЦЭМ!$B$39:$B$782,W$155)+'СЕТ СН'!$F$15</f>
        <v>143.63140608</v>
      </c>
      <c r="X161" s="36">
        <f>SUMIFS(СВЦЭМ!$E$39:$E$782,СВЦЭМ!$A$39:$A$782,$A161,СВЦЭМ!$B$39:$B$782,X$155)+'СЕТ СН'!$F$15</f>
        <v>142.11777054999999</v>
      </c>
      <c r="Y161" s="36">
        <f>SUMIFS(СВЦЭМ!$E$39:$E$782,СВЦЭМ!$A$39:$A$782,$A161,СВЦЭМ!$B$39:$B$782,Y$155)+'СЕТ СН'!$F$15</f>
        <v>135.21195356999999</v>
      </c>
    </row>
    <row r="162" spans="1:25" ht="15.75" x14ac:dyDescent="0.2">
      <c r="A162" s="35">
        <f t="shared" si="4"/>
        <v>44354</v>
      </c>
      <c r="B162" s="36">
        <f>SUMIFS(СВЦЭМ!$E$39:$E$782,СВЦЭМ!$A$39:$A$782,$A162,СВЦЭМ!$B$39:$B$782,B$155)+'СЕТ СН'!$F$15</f>
        <v>130.81963888999999</v>
      </c>
      <c r="C162" s="36">
        <f>SUMIFS(СВЦЭМ!$E$39:$E$782,СВЦЭМ!$A$39:$A$782,$A162,СВЦЭМ!$B$39:$B$782,C$155)+'СЕТ СН'!$F$15</f>
        <v>146.29304621</v>
      </c>
      <c r="D162" s="36">
        <f>SUMIFS(СВЦЭМ!$E$39:$E$782,СВЦЭМ!$A$39:$A$782,$A162,СВЦЭМ!$B$39:$B$782,D$155)+'СЕТ СН'!$F$15</f>
        <v>163.50670441</v>
      </c>
      <c r="E162" s="36">
        <f>SUMIFS(СВЦЭМ!$E$39:$E$782,СВЦЭМ!$A$39:$A$782,$A162,СВЦЭМ!$B$39:$B$782,E$155)+'СЕТ СН'!$F$15</f>
        <v>168.08610791999999</v>
      </c>
      <c r="F162" s="36">
        <f>SUMIFS(СВЦЭМ!$E$39:$E$782,СВЦЭМ!$A$39:$A$782,$A162,СВЦЭМ!$B$39:$B$782,F$155)+'СЕТ СН'!$F$15</f>
        <v>167.96032557999999</v>
      </c>
      <c r="G162" s="36">
        <f>SUMIFS(СВЦЭМ!$E$39:$E$782,СВЦЭМ!$A$39:$A$782,$A162,СВЦЭМ!$B$39:$B$782,G$155)+'СЕТ СН'!$F$15</f>
        <v>165.07513732000001</v>
      </c>
      <c r="H162" s="36">
        <f>SUMIFS(СВЦЭМ!$E$39:$E$782,СВЦЭМ!$A$39:$A$782,$A162,СВЦЭМ!$B$39:$B$782,H$155)+'СЕТ СН'!$F$15</f>
        <v>158.59340159000001</v>
      </c>
      <c r="I162" s="36">
        <f>SUMIFS(СВЦЭМ!$E$39:$E$782,СВЦЭМ!$A$39:$A$782,$A162,СВЦЭМ!$B$39:$B$782,I$155)+'СЕТ СН'!$F$15</f>
        <v>139.31866991999999</v>
      </c>
      <c r="J162" s="36">
        <f>SUMIFS(СВЦЭМ!$E$39:$E$782,СВЦЭМ!$A$39:$A$782,$A162,СВЦЭМ!$B$39:$B$782,J$155)+'СЕТ СН'!$F$15</f>
        <v>139.27556025000001</v>
      </c>
      <c r="K162" s="36">
        <f>SUMIFS(СВЦЭМ!$E$39:$E$782,СВЦЭМ!$A$39:$A$782,$A162,СВЦЭМ!$B$39:$B$782,K$155)+'СЕТ СН'!$F$15</f>
        <v>145.40867316999999</v>
      </c>
      <c r="L162" s="36">
        <f>SUMIFS(СВЦЭМ!$E$39:$E$782,СВЦЭМ!$A$39:$A$782,$A162,СВЦЭМ!$B$39:$B$782,L$155)+'СЕТ СН'!$F$15</f>
        <v>148.29010102999999</v>
      </c>
      <c r="M162" s="36">
        <f>SUMIFS(СВЦЭМ!$E$39:$E$782,СВЦЭМ!$A$39:$A$782,$A162,СВЦЭМ!$B$39:$B$782,M$155)+'СЕТ СН'!$F$15</f>
        <v>145.16288574000001</v>
      </c>
      <c r="N162" s="36">
        <f>SUMIFS(СВЦЭМ!$E$39:$E$782,СВЦЭМ!$A$39:$A$782,$A162,СВЦЭМ!$B$39:$B$782,N$155)+'СЕТ СН'!$F$15</f>
        <v>151.03338513</v>
      </c>
      <c r="O162" s="36">
        <f>SUMIFS(СВЦЭМ!$E$39:$E$782,СВЦЭМ!$A$39:$A$782,$A162,СВЦЭМ!$B$39:$B$782,O$155)+'СЕТ СН'!$F$15</f>
        <v>160.12572961000001</v>
      </c>
      <c r="P162" s="36">
        <f>SUMIFS(СВЦЭМ!$E$39:$E$782,СВЦЭМ!$A$39:$A$782,$A162,СВЦЭМ!$B$39:$B$782,P$155)+'СЕТ СН'!$F$15</f>
        <v>162.47786368000001</v>
      </c>
      <c r="Q162" s="36">
        <f>SUMIFS(СВЦЭМ!$E$39:$E$782,СВЦЭМ!$A$39:$A$782,$A162,СВЦЭМ!$B$39:$B$782,Q$155)+'СЕТ СН'!$F$15</f>
        <v>163.56905709</v>
      </c>
      <c r="R162" s="36">
        <f>SUMIFS(СВЦЭМ!$E$39:$E$782,СВЦЭМ!$A$39:$A$782,$A162,СВЦЭМ!$B$39:$B$782,R$155)+'СЕТ СН'!$F$15</f>
        <v>150.10524860999999</v>
      </c>
      <c r="S162" s="36">
        <f>SUMIFS(СВЦЭМ!$E$39:$E$782,СВЦЭМ!$A$39:$A$782,$A162,СВЦЭМ!$B$39:$B$782,S$155)+'СЕТ СН'!$F$15</f>
        <v>139.49443406</v>
      </c>
      <c r="T162" s="36">
        <f>SUMIFS(СВЦЭМ!$E$39:$E$782,СВЦЭМ!$A$39:$A$782,$A162,СВЦЭМ!$B$39:$B$782,T$155)+'СЕТ СН'!$F$15</f>
        <v>140.98935079</v>
      </c>
      <c r="U162" s="36">
        <f>SUMIFS(СВЦЭМ!$E$39:$E$782,СВЦЭМ!$A$39:$A$782,$A162,СВЦЭМ!$B$39:$B$782,U$155)+'СЕТ СН'!$F$15</f>
        <v>143.85739763000001</v>
      </c>
      <c r="V162" s="36">
        <f>SUMIFS(СВЦЭМ!$E$39:$E$782,СВЦЭМ!$A$39:$A$782,$A162,СВЦЭМ!$B$39:$B$782,V$155)+'СЕТ СН'!$F$15</f>
        <v>148.16825614000001</v>
      </c>
      <c r="W162" s="36">
        <f>SUMIFS(СВЦЭМ!$E$39:$E$782,СВЦЭМ!$A$39:$A$782,$A162,СВЦЭМ!$B$39:$B$782,W$155)+'СЕТ СН'!$F$15</f>
        <v>152.26145102999999</v>
      </c>
      <c r="X162" s="36">
        <f>SUMIFS(СВЦЭМ!$E$39:$E$782,СВЦЭМ!$A$39:$A$782,$A162,СВЦЭМ!$B$39:$B$782,X$155)+'СЕТ СН'!$F$15</f>
        <v>149.02566023</v>
      </c>
      <c r="Y162" s="36">
        <f>SUMIFS(СВЦЭМ!$E$39:$E$782,СВЦЭМ!$A$39:$A$782,$A162,СВЦЭМ!$B$39:$B$782,Y$155)+'СЕТ СН'!$F$15</f>
        <v>130.93325017999999</v>
      </c>
    </row>
    <row r="163" spans="1:25" ht="15.75" x14ac:dyDescent="0.2">
      <c r="A163" s="35">
        <f t="shared" si="4"/>
        <v>44355</v>
      </c>
      <c r="B163" s="36">
        <f>SUMIFS(СВЦЭМ!$E$39:$E$782,СВЦЭМ!$A$39:$A$782,$A163,СВЦЭМ!$B$39:$B$782,B$155)+'СЕТ СН'!$F$15</f>
        <v>127.01405687</v>
      </c>
      <c r="C163" s="36">
        <f>SUMIFS(СВЦЭМ!$E$39:$E$782,СВЦЭМ!$A$39:$A$782,$A163,СВЦЭМ!$B$39:$B$782,C$155)+'СЕТ СН'!$F$15</f>
        <v>144.77362298</v>
      </c>
      <c r="D163" s="36">
        <f>SUMIFS(СВЦЭМ!$E$39:$E$782,СВЦЭМ!$A$39:$A$782,$A163,СВЦЭМ!$B$39:$B$782,D$155)+'СЕТ СН'!$F$15</f>
        <v>163.71550255</v>
      </c>
      <c r="E163" s="36">
        <f>SUMIFS(СВЦЭМ!$E$39:$E$782,СВЦЭМ!$A$39:$A$782,$A163,СВЦЭМ!$B$39:$B$782,E$155)+'СЕТ СН'!$F$15</f>
        <v>167.44219848</v>
      </c>
      <c r="F163" s="36">
        <f>SUMIFS(СВЦЭМ!$E$39:$E$782,СВЦЭМ!$A$39:$A$782,$A163,СВЦЭМ!$B$39:$B$782,F$155)+'СЕТ СН'!$F$15</f>
        <v>166.732201</v>
      </c>
      <c r="G163" s="36">
        <f>SUMIFS(СВЦЭМ!$E$39:$E$782,СВЦЭМ!$A$39:$A$782,$A163,СВЦЭМ!$B$39:$B$782,G$155)+'СЕТ СН'!$F$15</f>
        <v>164.41150933</v>
      </c>
      <c r="H163" s="36">
        <f>SUMIFS(СВЦЭМ!$E$39:$E$782,СВЦЭМ!$A$39:$A$782,$A163,СВЦЭМ!$B$39:$B$782,H$155)+'СЕТ СН'!$F$15</f>
        <v>153.47533411000001</v>
      </c>
      <c r="I163" s="36">
        <f>SUMIFS(СВЦЭМ!$E$39:$E$782,СВЦЭМ!$A$39:$A$782,$A163,СВЦЭМ!$B$39:$B$782,I$155)+'СЕТ СН'!$F$15</f>
        <v>134.30394955</v>
      </c>
      <c r="J163" s="36">
        <f>SUMIFS(СВЦЭМ!$E$39:$E$782,СВЦЭМ!$A$39:$A$782,$A163,СВЦЭМ!$B$39:$B$782,J$155)+'СЕТ СН'!$F$15</f>
        <v>129.42430064000001</v>
      </c>
      <c r="K163" s="36">
        <f>SUMIFS(СВЦЭМ!$E$39:$E$782,СВЦЭМ!$A$39:$A$782,$A163,СВЦЭМ!$B$39:$B$782,K$155)+'СЕТ СН'!$F$15</f>
        <v>129.94709094000001</v>
      </c>
      <c r="L163" s="36">
        <f>SUMIFS(СВЦЭМ!$E$39:$E$782,СВЦЭМ!$A$39:$A$782,$A163,СВЦЭМ!$B$39:$B$782,L$155)+'СЕТ СН'!$F$15</f>
        <v>129.88582051</v>
      </c>
      <c r="M163" s="36">
        <f>SUMIFS(СВЦЭМ!$E$39:$E$782,СВЦЭМ!$A$39:$A$782,$A163,СВЦЭМ!$B$39:$B$782,M$155)+'СЕТ СН'!$F$15</f>
        <v>132.33407216000001</v>
      </c>
      <c r="N163" s="36">
        <f>SUMIFS(СВЦЭМ!$E$39:$E$782,СВЦЭМ!$A$39:$A$782,$A163,СВЦЭМ!$B$39:$B$782,N$155)+'СЕТ СН'!$F$15</f>
        <v>142.79599784000001</v>
      </c>
      <c r="O163" s="36">
        <f>SUMIFS(СВЦЭМ!$E$39:$E$782,СВЦЭМ!$A$39:$A$782,$A163,СВЦЭМ!$B$39:$B$782,O$155)+'СЕТ СН'!$F$15</f>
        <v>153.53999451999999</v>
      </c>
      <c r="P163" s="36">
        <f>SUMIFS(СВЦЭМ!$E$39:$E$782,СВЦЭМ!$A$39:$A$782,$A163,СВЦЭМ!$B$39:$B$782,P$155)+'СЕТ СН'!$F$15</f>
        <v>154.67360429999999</v>
      </c>
      <c r="Q163" s="36">
        <f>SUMIFS(СВЦЭМ!$E$39:$E$782,СВЦЭМ!$A$39:$A$782,$A163,СВЦЭМ!$B$39:$B$782,Q$155)+'СЕТ СН'!$F$15</f>
        <v>155.00405710999999</v>
      </c>
      <c r="R163" s="36">
        <f>SUMIFS(СВЦЭМ!$E$39:$E$782,СВЦЭМ!$A$39:$A$782,$A163,СВЦЭМ!$B$39:$B$782,R$155)+'СЕТ СН'!$F$15</f>
        <v>142.83968555999999</v>
      </c>
      <c r="S163" s="36">
        <f>SUMIFS(СВЦЭМ!$E$39:$E$782,СВЦЭМ!$A$39:$A$782,$A163,СВЦЭМ!$B$39:$B$782,S$155)+'СЕТ СН'!$F$15</f>
        <v>130.01147215</v>
      </c>
      <c r="T163" s="36">
        <f>SUMIFS(СВЦЭМ!$E$39:$E$782,СВЦЭМ!$A$39:$A$782,$A163,СВЦЭМ!$B$39:$B$782,T$155)+'СЕТ СН'!$F$15</f>
        <v>125.62262414999999</v>
      </c>
      <c r="U163" s="36">
        <f>SUMIFS(СВЦЭМ!$E$39:$E$782,СВЦЭМ!$A$39:$A$782,$A163,СВЦЭМ!$B$39:$B$782,U$155)+'СЕТ СН'!$F$15</f>
        <v>123.93712082</v>
      </c>
      <c r="V163" s="36">
        <f>SUMIFS(СВЦЭМ!$E$39:$E$782,СВЦЭМ!$A$39:$A$782,$A163,СВЦЭМ!$B$39:$B$782,V$155)+'СЕТ СН'!$F$15</f>
        <v>123.61519878999999</v>
      </c>
      <c r="W163" s="36">
        <f>SUMIFS(СВЦЭМ!$E$39:$E$782,СВЦЭМ!$A$39:$A$782,$A163,СВЦЭМ!$B$39:$B$782,W$155)+'СЕТ СН'!$F$15</f>
        <v>127.8140264</v>
      </c>
      <c r="X163" s="36">
        <f>SUMIFS(СВЦЭМ!$E$39:$E$782,СВЦЭМ!$A$39:$A$782,$A163,СВЦЭМ!$B$39:$B$782,X$155)+'СЕТ СН'!$F$15</f>
        <v>124.31367198</v>
      </c>
      <c r="Y163" s="36">
        <f>SUMIFS(СВЦЭМ!$E$39:$E$782,СВЦЭМ!$A$39:$A$782,$A163,СВЦЭМ!$B$39:$B$782,Y$155)+'СЕТ СН'!$F$15</f>
        <v>120.87504703</v>
      </c>
    </row>
    <row r="164" spans="1:25" ht="15.75" x14ac:dyDescent="0.2">
      <c r="A164" s="35">
        <f t="shared" si="4"/>
        <v>44356</v>
      </c>
      <c r="B164" s="36">
        <f>SUMIFS(СВЦЭМ!$E$39:$E$782,СВЦЭМ!$A$39:$A$782,$A164,СВЦЭМ!$B$39:$B$782,B$155)+'СЕТ СН'!$F$15</f>
        <v>130.53382522000001</v>
      </c>
      <c r="C164" s="36">
        <f>SUMIFS(СВЦЭМ!$E$39:$E$782,СВЦЭМ!$A$39:$A$782,$A164,СВЦЭМ!$B$39:$B$782,C$155)+'СЕТ СН'!$F$15</f>
        <v>146.93133227000001</v>
      </c>
      <c r="D164" s="36">
        <f>SUMIFS(СВЦЭМ!$E$39:$E$782,СВЦЭМ!$A$39:$A$782,$A164,СВЦЭМ!$B$39:$B$782,D$155)+'СЕТ СН'!$F$15</f>
        <v>162.9518205</v>
      </c>
      <c r="E164" s="36">
        <f>SUMIFS(СВЦЭМ!$E$39:$E$782,СВЦЭМ!$A$39:$A$782,$A164,СВЦЭМ!$B$39:$B$782,E$155)+'СЕТ СН'!$F$15</f>
        <v>165.25007586999999</v>
      </c>
      <c r="F164" s="36">
        <f>SUMIFS(СВЦЭМ!$E$39:$E$782,СВЦЭМ!$A$39:$A$782,$A164,СВЦЭМ!$B$39:$B$782,F$155)+'СЕТ СН'!$F$15</f>
        <v>165.26913402</v>
      </c>
      <c r="G164" s="36">
        <f>SUMIFS(СВЦЭМ!$E$39:$E$782,СВЦЭМ!$A$39:$A$782,$A164,СВЦЭМ!$B$39:$B$782,G$155)+'СЕТ СН'!$F$15</f>
        <v>161.82202176999999</v>
      </c>
      <c r="H164" s="36">
        <f>SUMIFS(СВЦЭМ!$E$39:$E$782,СВЦЭМ!$A$39:$A$782,$A164,СВЦЭМ!$B$39:$B$782,H$155)+'СЕТ СН'!$F$15</f>
        <v>152.91080743000001</v>
      </c>
      <c r="I164" s="36">
        <f>SUMIFS(СВЦЭМ!$E$39:$E$782,СВЦЭМ!$A$39:$A$782,$A164,СВЦЭМ!$B$39:$B$782,I$155)+'СЕТ СН'!$F$15</f>
        <v>134.29032796999999</v>
      </c>
      <c r="J164" s="36">
        <f>SUMIFS(СВЦЭМ!$E$39:$E$782,СВЦЭМ!$A$39:$A$782,$A164,СВЦЭМ!$B$39:$B$782,J$155)+'СЕТ СН'!$F$15</f>
        <v>130.53283139000001</v>
      </c>
      <c r="K164" s="36">
        <f>SUMIFS(СВЦЭМ!$E$39:$E$782,СВЦЭМ!$A$39:$A$782,$A164,СВЦЭМ!$B$39:$B$782,K$155)+'СЕТ СН'!$F$15</f>
        <v>132.20103025</v>
      </c>
      <c r="L164" s="36">
        <f>SUMIFS(СВЦЭМ!$E$39:$E$782,СВЦЭМ!$A$39:$A$782,$A164,СВЦЭМ!$B$39:$B$782,L$155)+'СЕТ СН'!$F$15</f>
        <v>133.3635803</v>
      </c>
      <c r="M164" s="36">
        <f>SUMIFS(СВЦЭМ!$E$39:$E$782,СВЦЭМ!$A$39:$A$782,$A164,СВЦЭМ!$B$39:$B$782,M$155)+'СЕТ СН'!$F$15</f>
        <v>135.71531001</v>
      </c>
      <c r="N164" s="36">
        <f>SUMIFS(СВЦЭМ!$E$39:$E$782,СВЦЭМ!$A$39:$A$782,$A164,СВЦЭМ!$B$39:$B$782,N$155)+'СЕТ СН'!$F$15</f>
        <v>145.40214391000001</v>
      </c>
      <c r="O164" s="36">
        <f>SUMIFS(СВЦЭМ!$E$39:$E$782,СВЦЭМ!$A$39:$A$782,$A164,СВЦЭМ!$B$39:$B$782,O$155)+'СЕТ СН'!$F$15</f>
        <v>158.71252634000001</v>
      </c>
      <c r="P164" s="36">
        <f>SUMIFS(СВЦЭМ!$E$39:$E$782,СВЦЭМ!$A$39:$A$782,$A164,СВЦЭМ!$B$39:$B$782,P$155)+'СЕТ СН'!$F$15</f>
        <v>158.38885311999999</v>
      </c>
      <c r="Q164" s="36">
        <f>SUMIFS(СВЦЭМ!$E$39:$E$782,СВЦЭМ!$A$39:$A$782,$A164,СВЦЭМ!$B$39:$B$782,Q$155)+'СЕТ СН'!$F$15</f>
        <v>156.47815835</v>
      </c>
      <c r="R164" s="36">
        <f>SUMIFS(СВЦЭМ!$E$39:$E$782,СВЦЭМ!$A$39:$A$782,$A164,СВЦЭМ!$B$39:$B$782,R$155)+'СЕТ СН'!$F$15</f>
        <v>143.72134779999999</v>
      </c>
      <c r="S164" s="36">
        <f>SUMIFS(СВЦЭМ!$E$39:$E$782,СВЦЭМ!$A$39:$A$782,$A164,СВЦЭМ!$B$39:$B$782,S$155)+'СЕТ СН'!$F$15</f>
        <v>130.03209287999999</v>
      </c>
      <c r="T164" s="36">
        <f>SUMIFS(СВЦЭМ!$E$39:$E$782,СВЦЭМ!$A$39:$A$782,$A164,СВЦЭМ!$B$39:$B$782,T$155)+'СЕТ СН'!$F$15</f>
        <v>125.75151074999999</v>
      </c>
      <c r="U164" s="36">
        <f>SUMIFS(СВЦЭМ!$E$39:$E$782,СВЦЭМ!$A$39:$A$782,$A164,СВЦЭМ!$B$39:$B$782,U$155)+'СЕТ СН'!$F$15</f>
        <v>121.90559824</v>
      </c>
      <c r="V164" s="36">
        <f>SUMIFS(СВЦЭМ!$E$39:$E$782,СВЦЭМ!$A$39:$A$782,$A164,СВЦЭМ!$B$39:$B$782,V$155)+'СЕТ СН'!$F$15</f>
        <v>122.82611417</v>
      </c>
      <c r="W164" s="36">
        <f>SUMIFS(СВЦЭМ!$E$39:$E$782,СВЦЭМ!$A$39:$A$782,$A164,СВЦЭМ!$B$39:$B$782,W$155)+'СЕТ СН'!$F$15</f>
        <v>126.38272716</v>
      </c>
      <c r="X164" s="36">
        <f>SUMIFS(СВЦЭМ!$E$39:$E$782,СВЦЭМ!$A$39:$A$782,$A164,СВЦЭМ!$B$39:$B$782,X$155)+'СЕТ СН'!$F$15</f>
        <v>124.34578381</v>
      </c>
      <c r="Y164" s="36">
        <f>SUMIFS(СВЦЭМ!$E$39:$E$782,СВЦЭМ!$A$39:$A$782,$A164,СВЦЭМ!$B$39:$B$782,Y$155)+'СЕТ СН'!$F$15</f>
        <v>119.12848404</v>
      </c>
    </row>
    <row r="165" spans="1:25" ht="15.75" x14ac:dyDescent="0.2">
      <c r="A165" s="35">
        <f t="shared" si="4"/>
        <v>44357</v>
      </c>
      <c r="B165" s="36">
        <f>SUMIFS(СВЦЭМ!$E$39:$E$782,СВЦЭМ!$A$39:$A$782,$A165,СВЦЭМ!$B$39:$B$782,B$155)+'СЕТ СН'!$F$15</f>
        <v>120.06148591</v>
      </c>
      <c r="C165" s="36">
        <f>SUMIFS(СВЦЭМ!$E$39:$E$782,СВЦЭМ!$A$39:$A$782,$A165,СВЦЭМ!$B$39:$B$782,C$155)+'СЕТ СН'!$F$15</f>
        <v>132.78618925000001</v>
      </c>
      <c r="D165" s="36">
        <f>SUMIFS(СВЦЭМ!$E$39:$E$782,СВЦЭМ!$A$39:$A$782,$A165,СВЦЭМ!$B$39:$B$782,D$155)+'СЕТ СН'!$F$15</f>
        <v>147.25217280999999</v>
      </c>
      <c r="E165" s="36">
        <f>SUMIFS(СВЦЭМ!$E$39:$E$782,СВЦЭМ!$A$39:$A$782,$A165,СВЦЭМ!$B$39:$B$782,E$155)+'СЕТ СН'!$F$15</f>
        <v>151.28768568999999</v>
      </c>
      <c r="F165" s="36">
        <f>SUMIFS(СВЦЭМ!$E$39:$E$782,СВЦЭМ!$A$39:$A$782,$A165,СВЦЭМ!$B$39:$B$782,F$155)+'СЕТ СН'!$F$15</f>
        <v>150.41049439</v>
      </c>
      <c r="G165" s="36">
        <f>SUMIFS(СВЦЭМ!$E$39:$E$782,СВЦЭМ!$A$39:$A$782,$A165,СВЦЭМ!$B$39:$B$782,G$155)+'СЕТ СН'!$F$15</f>
        <v>147.89337778999999</v>
      </c>
      <c r="H165" s="36">
        <f>SUMIFS(СВЦЭМ!$E$39:$E$782,СВЦЭМ!$A$39:$A$782,$A165,СВЦЭМ!$B$39:$B$782,H$155)+'СЕТ СН'!$F$15</f>
        <v>143.51901595000001</v>
      </c>
      <c r="I165" s="36">
        <f>SUMIFS(СВЦЭМ!$E$39:$E$782,СВЦЭМ!$A$39:$A$782,$A165,СВЦЭМ!$B$39:$B$782,I$155)+'СЕТ СН'!$F$15</f>
        <v>133.84318236999999</v>
      </c>
      <c r="J165" s="36">
        <f>SUMIFS(СВЦЭМ!$E$39:$E$782,СВЦЭМ!$A$39:$A$782,$A165,СВЦЭМ!$B$39:$B$782,J$155)+'СЕТ СН'!$F$15</f>
        <v>133.89072783</v>
      </c>
      <c r="K165" s="36">
        <f>SUMIFS(СВЦЭМ!$E$39:$E$782,СВЦЭМ!$A$39:$A$782,$A165,СВЦЭМ!$B$39:$B$782,K$155)+'СЕТ СН'!$F$15</f>
        <v>134.88569140999999</v>
      </c>
      <c r="L165" s="36">
        <f>SUMIFS(СВЦЭМ!$E$39:$E$782,СВЦЭМ!$A$39:$A$782,$A165,СВЦЭМ!$B$39:$B$782,L$155)+'СЕТ СН'!$F$15</f>
        <v>135.59614081000001</v>
      </c>
      <c r="M165" s="36">
        <f>SUMIFS(СВЦЭМ!$E$39:$E$782,СВЦЭМ!$A$39:$A$782,$A165,СВЦЭМ!$B$39:$B$782,M$155)+'СЕТ СН'!$F$15</f>
        <v>136.66015480999999</v>
      </c>
      <c r="N165" s="36">
        <f>SUMIFS(СВЦЭМ!$E$39:$E$782,СВЦЭМ!$A$39:$A$782,$A165,СВЦЭМ!$B$39:$B$782,N$155)+'СЕТ СН'!$F$15</f>
        <v>148.66306835</v>
      </c>
      <c r="O165" s="36">
        <f>SUMIFS(СВЦЭМ!$E$39:$E$782,СВЦЭМ!$A$39:$A$782,$A165,СВЦЭМ!$B$39:$B$782,O$155)+'СЕТ СН'!$F$15</f>
        <v>159.27180203</v>
      </c>
      <c r="P165" s="36">
        <f>SUMIFS(СВЦЭМ!$E$39:$E$782,СВЦЭМ!$A$39:$A$782,$A165,СВЦЭМ!$B$39:$B$782,P$155)+'СЕТ СН'!$F$15</f>
        <v>160.53303222</v>
      </c>
      <c r="Q165" s="36">
        <f>SUMIFS(СВЦЭМ!$E$39:$E$782,СВЦЭМ!$A$39:$A$782,$A165,СВЦЭМ!$B$39:$B$782,Q$155)+'СЕТ СН'!$F$15</f>
        <v>160.86805161000001</v>
      </c>
      <c r="R165" s="36">
        <f>SUMIFS(СВЦЭМ!$E$39:$E$782,СВЦЭМ!$A$39:$A$782,$A165,СВЦЭМ!$B$39:$B$782,R$155)+'СЕТ СН'!$F$15</f>
        <v>149.78686392</v>
      </c>
      <c r="S165" s="36">
        <f>SUMIFS(СВЦЭМ!$E$39:$E$782,СВЦЭМ!$A$39:$A$782,$A165,СВЦЭМ!$B$39:$B$782,S$155)+'СЕТ СН'!$F$15</f>
        <v>135.76832161999999</v>
      </c>
      <c r="T165" s="36">
        <f>SUMIFS(СВЦЭМ!$E$39:$E$782,СВЦЭМ!$A$39:$A$782,$A165,СВЦЭМ!$B$39:$B$782,T$155)+'СЕТ СН'!$F$15</f>
        <v>134.1045757</v>
      </c>
      <c r="U165" s="36">
        <f>SUMIFS(СВЦЭМ!$E$39:$E$782,СВЦЭМ!$A$39:$A$782,$A165,СВЦЭМ!$B$39:$B$782,U$155)+'СЕТ СН'!$F$15</f>
        <v>130.24057359</v>
      </c>
      <c r="V165" s="36">
        <f>SUMIFS(СВЦЭМ!$E$39:$E$782,СВЦЭМ!$A$39:$A$782,$A165,СВЦЭМ!$B$39:$B$782,V$155)+'СЕТ СН'!$F$15</f>
        <v>129.62202558000001</v>
      </c>
      <c r="W165" s="36">
        <f>SUMIFS(СВЦЭМ!$E$39:$E$782,СВЦЭМ!$A$39:$A$782,$A165,СВЦЭМ!$B$39:$B$782,W$155)+'СЕТ СН'!$F$15</f>
        <v>132.04973729</v>
      </c>
      <c r="X165" s="36">
        <f>SUMIFS(СВЦЭМ!$E$39:$E$782,СВЦЭМ!$A$39:$A$782,$A165,СВЦЭМ!$B$39:$B$782,X$155)+'СЕТ СН'!$F$15</f>
        <v>129.06253620000001</v>
      </c>
      <c r="Y165" s="36">
        <f>SUMIFS(СВЦЭМ!$E$39:$E$782,СВЦЭМ!$A$39:$A$782,$A165,СВЦЭМ!$B$39:$B$782,Y$155)+'СЕТ СН'!$F$15</f>
        <v>125.07955622999999</v>
      </c>
    </row>
    <row r="166" spans="1:25" ht="15.75" x14ac:dyDescent="0.2">
      <c r="A166" s="35">
        <f t="shared" si="4"/>
        <v>44358</v>
      </c>
      <c r="B166" s="36">
        <f>SUMIFS(СВЦЭМ!$E$39:$E$782,СВЦЭМ!$A$39:$A$782,$A166,СВЦЭМ!$B$39:$B$782,B$155)+'СЕТ СН'!$F$15</f>
        <v>131.15757822</v>
      </c>
      <c r="C166" s="36">
        <f>SUMIFS(СВЦЭМ!$E$39:$E$782,СВЦЭМ!$A$39:$A$782,$A166,СВЦЭМ!$B$39:$B$782,C$155)+'СЕТ СН'!$F$15</f>
        <v>143.39927660000001</v>
      </c>
      <c r="D166" s="36">
        <f>SUMIFS(СВЦЭМ!$E$39:$E$782,СВЦЭМ!$A$39:$A$782,$A166,СВЦЭМ!$B$39:$B$782,D$155)+'СЕТ СН'!$F$15</f>
        <v>157.07661443000001</v>
      </c>
      <c r="E166" s="36">
        <f>SUMIFS(СВЦЭМ!$E$39:$E$782,СВЦЭМ!$A$39:$A$782,$A166,СВЦЭМ!$B$39:$B$782,E$155)+'СЕТ СН'!$F$15</f>
        <v>158.77195634</v>
      </c>
      <c r="F166" s="36">
        <f>SUMIFS(СВЦЭМ!$E$39:$E$782,СВЦЭМ!$A$39:$A$782,$A166,СВЦЭМ!$B$39:$B$782,F$155)+'СЕТ СН'!$F$15</f>
        <v>157.99207687000001</v>
      </c>
      <c r="G166" s="36">
        <f>SUMIFS(СВЦЭМ!$E$39:$E$782,СВЦЭМ!$A$39:$A$782,$A166,СВЦЭМ!$B$39:$B$782,G$155)+'СЕТ СН'!$F$15</f>
        <v>158.91163831</v>
      </c>
      <c r="H166" s="36">
        <f>SUMIFS(СВЦЭМ!$E$39:$E$782,СВЦЭМ!$A$39:$A$782,$A166,СВЦЭМ!$B$39:$B$782,H$155)+'СЕТ СН'!$F$15</f>
        <v>150.94121623000001</v>
      </c>
      <c r="I166" s="36">
        <f>SUMIFS(СВЦЭМ!$E$39:$E$782,СВЦЭМ!$A$39:$A$782,$A166,СВЦЭМ!$B$39:$B$782,I$155)+'СЕТ СН'!$F$15</f>
        <v>142.93628394000001</v>
      </c>
      <c r="J166" s="36">
        <f>SUMIFS(СВЦЭМ!$E$39:$E$782,СВЦЭМ!$A$39:$A$782,$A166,СВЦЭМ!$B$39:$B$782,J$155)+'СЕТ СН'!$F$15</f>
        <v>140.70142346</v>
      </c>
      <c r="K166" s="36">
        <f>SUMIFS(СВЦЭМ!$E$39:$E$782,СВЦЭМ!$A$39:$A$782,$A166,СВЦЭМ!$B$39:$B$782,K$155)+'СЕТ СН'!$F$15</f>
        <v>138.82323690000001</v>
      </c>
      <c r="L166" s="36">
        <f>SUMIFS(СВЦЭМ!$E$39:$E$782,СВЦЭМ!$A$39:$A$782,$A166,СВЦЭМ!$B$39:$B$782,L$155)+'СЕТ СН'!$F$15</f>
        <v>138.84519331999999</v>
      </c>
      <c r="M166" s="36">
        <f>SUMIFS(СВЦЭМ!$E$39:$E$782,СВЦЭМ!$A$39:$A$782,$A166,СВЦЭМ!$B$39:$B$782,M$155)+'СЕТ СН'!$F$15</f>
        <v>143.22744279</v>
      </c>
      <c r="N166" s="36">
        <f>SUMIFS(СВЦЭМ!$E$39:$E$782,СВЦЭМ!$A$39:$A$782,$A166,СВЦЭМ!$B$39:$B$782,N$155)+'СЕТ СН'!$F$15</f>
        <v>153.54693972999999</v>
      </c>
      <c r="O166" s="36">
        <f>SUMIFS(СВЦЭМ!$E$39:$E$782,СВЦЭМ!$A$39:$A$782,$A166,СВЦЭМ!$B$39:$B$782,O$155)+'СЕТ СН'!$F$15</f>
        <v>156.30915721</v>
      </c>
      <c r="P166" s="36">
        <f>SUMIFS(СВЦЭМ!$E$39:$E$782,СВЦЭМ!$A$39:$A$782,$A166,СВЦЭМ!$B$39:$B$782,P$155)+'СЕТ СН'!$F$15</f>
        <v>155.40393935</v>
      </c>
      <c r="Q166" s="36">
        <f>SUMIFS(СВЦЭМ!$E$39:$E$782,СВЦЭМ!$A$39:$A$782,$A166,СВЦЭМ!$B$39:$B$782,Q$155)+'СЕТ СН'!$F$15</f>
        <v>158.63354928000001</v>
      </c>
      <c r="R166" s="36">
        <f>SUMIFS(СВЦЭМ!$E$39:$E$782,СВЦЭМ!$A$39:$A$782,$A166,СВЦЭМ!$B$39:$B$782,R$155)+'СЕТ СН'!$F$15</f>
        <v>150.77290970000001</v>
      </c>
      <c r="S166" s="36">
        <f>SUMIFS(СВЦЭМ!$E$39:$E$782,СВЦЭМ!$A$39:$A$782,$A166,СВЦЭМ!$B$39:$B$782,S$155)+'СЕТ СН'!$F$15</f>
        <v>135.62657297000001</v>
      </c>
      <c r="T166" s="36">
        <f>SUMIFS(СВЦЭМ!$E$39:$E$782,СВЦЭМ!$A$39:$A$782,$A166,СВЦЭМ!$B$39:$B$782,T$155)+'СЕТ СН'!$F$15</f>
        <v>121.27066314</v>
      </c>
      <c r="U166" s="36">
        <f>SUMIFS(СВЦЭМ!$E$39:$E$782,СВЦЭМ!$A$39:$A$782,$A166,СВЦЭМ!$B$39:$B$782,U$155)+'СЕТ СН'!$F$15</f>
        <v>116.9067383</v>
      </c>
      <c r="V166" s="36">
        <f>SUMIFS(СВЦЭМ!$E$39:$E$782,СВЦЭМ!$A$39:$A$782,$A166,СВЦЭМ!$B$39:$B$782,V$155)+'СЕТ СН'!$F$15</f>
        <v>120.14470876999999</v>
      </c>
      <c r="W166" s="36">
        <f>SUMIFS(СВЦЭМ!$E$39:$E$782,СВЦЭМ!$A$39:$A$782,$A166,СВЦЭМ!$B$39:$B$782,W$155)+'СЕТ СН'!$F$15</f>
        <v>121.52867556</v>
      </c>
      <c r="X166" s="36">
        <f>SUMIFS(СВЦЭМ!$E$39:$E$782,СВЦЭМ!$A$39:$A$782,$A166,СВЦЭМ!$B$39:$B$782,X$155)+'СЕТ СН'!$F$15</f>
        <v>125.65516928</v>
      </c>
      <c r="Y166" s="36">
        <f>SUMIFS(СВЦЭМ!$E$39:$E$782,СВЦЭМ!$A$39:$A$782,$A166,СВЦЭМ!$B$39:$B$782,Y$155)+'СЕТ СН'!$F$15</f>
        <v>130.65105936</v>
      </c>
    </row>
    <row r="167" spans="1:25" ht="15.75" x14ac:dyDescent="0.2">
      <c r="A167" s="35">
        <f t="shared" si="4"/>
        <v>44359</v>
      </c>
      <c r="B167" s="36">
        <f>SUMIFS(СВЦЭМ!$E$39:$E$782,СВЦЭМ!$A$39:$A$782,$A167,СВЦЭМ!$B$39:$B$782,B$155)+'СЕТ СН'!$F$15</f>
        <v>135.30663677000001</v>
      </c>
      <c r="C167" s="36">
        <f>SUMIFS(СВЦЭМ!$E$39:$E$782,СВЦЭМ!$A$39:$A$782,$A167,СВЦЭМ!$B$39:$B$782,C$155)+'СЕТ СН'!$F$15</f>
        <v>143.70961186</v>
      </c>
      <c r="D167" s="36">
        <f>SUMIFS(СВЦЭМ!$E$39:$E$782,СВЦЭМ!$A$39:$A$782,$A167,СВЦЭМ!$B$39:$B$782,D$155)+'СЕТ СН'!$F$15</f>
        <v>159.52613307999999</v>
      </c>
      <c r="E167" s="36">
        <f>SUMIFS(СВЦЭМ!$E$39:$E$782,СВЦЭМ!$A$39:$A$782,$A167,СВЦЭМ!$B$39:$B$782,E$155)+'СЕТ СН'!$F$15</f>
        <v>159.88637054</v>
      </c>
      <c r="F167" s="36">
        <f>SUMIFS(СВЦЭМ!$E$39:$E$782,СВЦЭМ!$A$39:$A$782,$A167,СВЦЭМ!$B$39:$B$782,F$155)+'СЕТ СН'!$F$15</f>
        <v>158.9015746</v>
      </c>
      <c r="G167" s="36">
        <f>SUMIFS(СВЦЭМ!$E$39:$E$782,СВЦЭМ!$A$39:$A$782,$A167,СВЦЭМ!$B$39:$B$782,G$155)+'СЕТ СН'!$F$15</f>
        <v>159.18605542</v>
      </c>
      <c r="H167" s="36">
        <f>SUMIFS(СВЦЭМ!$E$39:$E$782,СВЦЭМ!$A$39:$A$782,$A167,СВЦЭМ!$B$39:$B$782,H$155)+'СЕТ СН'!$F$15</f>
        <v>155.44916044999999</v>
      </c>
      <c r="I167" s="36">
        <f>SUMIFS(СВЦЭМ!$E$39:$E$782,СВЦЭМ!$A$39:$A$782,$A167,СВЦЭМ!$B$39:$B$782,I$155)+'СЕТ СН'!$F$15</f>
        <v>143.23035177</v>
      </c>
      <c r="J167" s="36">
        <f>SUMIFS(СВЦЭМ!$E$39:$E$782,СВЦЭМ!$A$39:$A$782,$A167,СВЦЭМ!$B$39:$B$782,J$155)+'СЕТ СН'!$F$15</f>
        <v>135.12768174999999</v>
      </c>
      <c r="K167" s="36">
        <f>SUMIFS(СВЦЭМ!$E$39:$E$782,СВЦЭМ!$A$39:$A$782,$A167,СВЦЭМ!$B$39:$B$782,K$155)+'СЕТ СН'!$F$15</f>
        <v>129.09202719999999</v>
      </c>
      <c r="L167" s="36">
        <f>SUMIFS(СВЦЭМ!$E$39:$E$782,СВЦЭМ!$A$39:$A$782,$A167,СВЦЭМ!$B$39:$B$782,L$155)+'СЕТ СН'!$F$15</f>
        <v>132.85671771</v>
      </c>
      <c r="M167" s="36">
        <f>SUMIFS(СВЦЭМ!$E$39:$E$782,СВЦЭМ!$A$39:$A$782,$A167,СВЦЭМ!$B$39:$B$782,M$155)+'СЕТ СН'!$F$15</f>
        <v>133.96059758000001</v>
      </c>
      <c r="N167" s="36">
        <f>SUMIFS(СВЦЭМ!$E$39:$E$782,СВЦЭМ!$A$39:$A$782,$A167,СВЦЭМ!$B$39:$B$782,N$155)+'СЕТ СН'!$F$15</f>
        <v>148.95478969000001</v>
      </c>
      <c r="O167" s="36">
        <f>SUMIFS(СВЦЭМ!$E$39:$E$782,СВЦЭМ!$A$39:$A$782,$A167,СВЦЭМ!$B$39:$B$782,O$155)+'СЕТ СН'!$F$15</f>
        <v>154.28056835000001</v>
      </c>
      <c r="P167" s="36">
        <f>SUMIFS(СВЦЭМ!$E$39:$E$782,СВЦЭМ!$A$39:$A$782,$A167,СВЦЭМ!$B$39:$B$782,P$155)+'СЕТ СН'!$F$15</f>
        <v>153.67971220999999</v>
      </c>
      <c r="Q167" s="36">
        <f>SUMIFS(СВЦЭМ!$E$39:$E$782,СВЦЭМ!$A$39:$A$782,$A167,СВЦЭМ!$B$39:$B$782,Q$155)+'СЕТ СН'!$F$15</f>
        <v>152.81954350000001</v>
      </c>
      <c r="R167" s="36">
        <f>SUMIFS(СВЦЭМ!$E$39:$E$782,СВЦЭМ!$A$39:$A$782,$A167,СВЦЭМ!$B$39:$B$782,R$155)+'СЕТ СН'!$F$15</f>
        <v>144.85507953999999</v>
      </c>
      <c r="S167" s="36">
        <f>SUMIFS(СВЦЭМ!$E$39:$E$782,СВЦЭМ!$A$39:$A$782,$A167,СВЦЭМ!$B$39:$B$782,S$155)+'СЕТ СН'!$F$15</f>
        <v>135.37786371999999</v>
      </c>
      <c r="T167" s="36">
        <f>SUMIFS(СВЦЭМ!$E$39:$E$782,СВЦЭМ!$A$39:$A$782,$A167,СВЦЭМ!$B$39:$B$782,T$155)+'СЕТ СН'!$F$15</f>
        <v>126.77201193000001</v>
      </c>
      <c r="U167" s="36">
        <f>SUMIFS(СВЦЭМ!$E$39:$E$782,СВЦЭМ!$A$39:$A$782,$A167,СВЦЭМ!$B$39:$B$782,U$155)+'СЕТ СН'!$F$15</f>
        <v>127.01007783999999</v>
      </c>
      <c r="V167" s="36">
        <f>SUMIFS(СВЦЭМ!$E$39:$E$782,СВЦЭМ!$A$39:$A$782,$A167,СВЦЭМ!$B$39:$B$782,V$155)+'СЕТ СН'!$F$15</f>
        <v>128.15306887</v>
      </c>
      <c r="W167" s="36">
        <f>SUMIFS(СВЦЭМ!$E$39:$E$782,СВЦЭМ!$A$39:$A$782,$A167,СВЦЭМ!$B$39:$B$782,W$155)+'СЕТ СН'!$F$15</f>
        <v>118.6537496</v>
      </c>
      <c r="X167" s="36">
        <f>SUMIFS(СВЦЭМ!$E$39:$E$782,СВЦЭМ!$A$39:$A$782,$A167,СВЦЭМ!$B$39:$B$782,X$155)+'СЕТ СН'!$F$15</f>
        <v>119.11652633</v>
      </c>
      <c r="Y167" s="36">
        <f>SUMIFS(СВЦЭМ!$E$39:$E$782,СВЦЭМ!$A$39:$A$782,$A167,СВЦЭМ!$B$39:$B$782,Y$155)+'СЕТ СН'!$F$15</f>
        <v>125.25479688</v>
      </c>
    </row>
    <row r="168" spans="1:25" ht="15.75" x14ac:dyDescent="0.2">
      <c r="A168" s="35">
        <f t="shared" si="4"/>
        <v>44360</v>
      </c>
      <c r="B168" s="36">
        <f>SUMIFS(СВЦЭМ!$E$39:$E$782,СВЦЭМ!$A$39:$A$782,$A168,СВЦЭМ!$B$39:$B$782,B$155)+'СЕТ СН'!$F$15</f>
        <v>129.14268559000001</v>
      </c>
      <c r="C168" s="36">
        <f>SUMIFS(СВЦЭМ!$E$39:$E$782,СВЦЭМ!$A$39:$A$782,$A168,СВЦЭМ!$B$39:$B$782,C$155)+'СЕТ СН'!$F$15</f>
        <v>139.52187304</v>
      </c>
      <c r="D168" s="36">
        <f>SUMIFS(СВЦЭМ!$E$39:$E$782,СВЦЭМ!$A$39:$A$782,$A168,СВЦЭМ!$B$39:$B$782,D$155)+'СЕТ СН'!$F$15</f>
        <v>156.80800027999999</v>
      </c>
      <c r="E168" s="36">
        <f>SUMIFS(СВЦЭМ!$E$39:$E$782,СВЦЭМ!$A$39:$A$782,$A168,СВЦЭМ!$B$39:$B$782,E$155)+'СЕТ СН'!$F$15</f>
        <v>155.80480180999999</v>
      </c>
      <c r="F168" s="36">
        <f>SUMIFS(СВЦЭМ!$E$39:$E$782,СВЦЭМ!$A$39:$A$782,$A168,СВЦЭМ!$B$39:$B$782,F$155)+'СЕТ СН'!$F$15</f>
        <v>153.62343522</v>
      </c>
      <c r="G168" s="36">
        <f>SUMIFS(СВЦЭМ!$E$39:$E$782,СВЦЭМ!$A$39:$A$782,$A168,СВЦЭМ!$B$39:$B$782,G$155)+'СЕТ СН'!$F$15</f>
        <v>153.71058998999999</v>
      </c>
      <c r="H168" s="36">
        <f>SUMIFS(СВЦЭМ!$E$39:$E$782,СВЦЭМ!$A$39:$A$782,$A168,СВЦЭМ!$B$39:$B$782,H$155)+'СЕТ СН'!$F$15</f>
        <v>154.84835090999999</v>
      </c>
      <c r="I168" s="36">
        <f>SUMIFS(СВЦЭМ!$E$39:$E$782,СВЦЭМ!$A$39:$A$782,$A168,СВЦЭМ!$B$39:$B$782,I$155)+'СЕТ СН'!$F$15</f>
        <v>140.58480585999999</v>
      </c>
      <c r="J168" s="36">
        <f>SUMIFS(СВЦЭМ!$E$39:$E$782,СВЦЭМ!$A$39:$A$782,$A168,СВЦЭМ!$B$39:$B$782,J$155)+'СЕТ СН'!$F$15</f>
        <v>129.79505863</v>
      </c>
      <c r="K168" s="36">
        <f>SUMIFS(СВЦЭМ!$E$39:$E$782,СВЦЭМ!$A$39:$A$782,$A168,СВЦЭМ!$B$39:$B$782,K$155)+'СЕТ СН'!$F$15</f>
        <v>127.66335836</v>
      </c>
      <c r="L168" s="36">
        <f>SUMIFS(СВЦЭМ!$E$39:$E$782,СВЦЭМ!$A$39:$A$782,$A168,СВЦЭМ!$B$39:$B$782,L$155)+'СЕТ СН'!$F$15</f>
        <v>131.787058</v>
      </c>
      <c r="M168" s="36">
        <f>SUMIFS(СВЦЭМ!$E$39:$E$782,СВЦЭМ!$A$39:$A$782,$A168,СВЦЭМ!$B$39:$B$782,M$155)+'СЕТ СН'!$F$15</f>
        <v>132.84718722</v>
      </c>
      <c r="N168" s="36">
        <f>SUMIFS(СВЦЭМ!$E$39:$E$782,СВЦЭМ!$A$39:$A$782,$A168,СВЦЭМ!$B$39:$B$782,N$155)+'СЕТ СН'!$F$15</f>
        <v>150.23691819999999</v>
      </c>
      <c r="O168" s="36">
        <f>SUMIFS(СВЦЭМ!$E$39:$E$782,СВЦЭМ!$A$39:$A$782,$A168,СВЦЭМ!$B$39:$B$782,O$155)+'СЕТ СН'!$F$15</f>
        <v>154.50425125999999</v>
      </c>
      <c r="P168" s="36">
        <f>SUMIFS(СВЦЭМ!$E$39:$E$782,СВЦЭМ!$A$39:$A$782,$A168,СВЦЭМ!$B$39:$B$782,P$155)+'СЕТ СН'!$F$15</f>
        <v>154.09568472000001</v>
      </c>
      <c r="Q168" s="36">
        <f>SUMIFS(СВЦЭМ!$E$39:$E$782,СВЦЭМ!$A$39:$A$782,$A168,СВЦЭМ!$B$39:$B$782,Q$155)+'СЕТ СН'!$F$15</f>
        <v>152.45089770999999</v>
      </c>
      <c r="R168" s="36">
        <f>SUMIFS(СВЦЭМ!$E$39:$E$782,СВЦЭМ!$A$39:$A$782,$A168,СВЦЭМ!$B$39:$B$782,R$155)+'СЕТ СН'!$F$15</f>
        <v>144.36899607000001</v>
      </c>
      <c r="S168" s="36">
        <f>SUMIFS(СВЦЭМ!$E$39:$E$782,СВЦЭМ!$A$39:$A$782,$A168,СВЦЭМ!$B$39:$B$782,S$155)+'СЕТ СН'!$F$15</f>
        <v>128.39062963999999</v>
      </c>
      <c r="T168" s="36">
        <f>SUMIFS(СВЦЭМ!$E$39:$E$782,СВЦЭМ!$A$39:$A$782,$A168,СВЦЭМ!$B$39:$B$782,T$155)+'СЕТ СН'!$F$15</f>
        <v>129.33242969</v>
      </c>
      <c r="U168" s="36">
        <f>SUMIFS(СВЦЭМ!$E$39:$E$782,СВЦЭМ!$A$39:$A$782,$A168,СВЦЭМ!$B$39:$B$782,U$155)+'СЕТ СН'!$F$15</f>
        <v>130.21208153000001</v>
      </c>
      <c r="V168" s="36">
        <f>SUMIFS(СВЦЭМ!$E$39:$E$782,СВЦЭМ!$A$39:$A$782,$A168,СВЦЭМ!$B$39:$B$782,V$155)+'СЕТ СН'!$F$15</f>
        <v>122.11172792000001</v>
      </c>
      <c r="W168" s="36">
        <f>SUMIFS(СВЦЭМ!$E$39:$E$782,СВЦЭМ!$A$39:$A$782,$A168,СВЦЭМ!$B$39:$B$782,W$155)+'СЕТ СН'!$F$15</f>
        <v>119.41894372</v>
      </c>
      <c r="X168" s="36">
        <f>SUMIFS(СВЦЭМ!$E$39:$E$782,СВЦЭМ!$A$39:$A$782,$A168,СВЦЭМ!$B$39:$B$782,X$155)+'СЕТ СН'!$F$15</f>
        <v>119.05789464</v>
      </c>
      <c r="Y168" s="36">
        <f>SUMIFS(СВЦЭМ!$E$39:$E$782,СВЦЭМ!$A$39:$A$782,$A168,СВЦЭМ!$B$39:$B$782,Y$155)+'СЕТ СН'!$F$15</f>
        <v>119.82136978</v>
      </c>
    </row>
    <row r="169" spans="1:25" ht="15.75" x14ac:dyDescent="0.2">
      <c r="A169" s="35">
        <f t="shared" si="4"/>
        <v>44361</v>
      </c>
      <c r="B169" s="36">
        <f>SUMIFS(СВЦЭМ!$E$39:$E$782,СВЦЭМ!$A$39:$A$782,$A169,СВЦЭМ!$B$39:$B$782,B$155)+'СЕТ СН'!$F$15</f>
        <v>126.47833377000001</v>
      </c>
      <c r="C169" s="36">
        <f>SUMIFS(СВЦЭМ!$E$39:$E$782,СВЦЭМ!$A$39:$A$782,$A169,СВЦЭМ!$B$39:$B$782,C$155)+'СЕТ СН'!$F$15</f>
        <v>145.25890863000001</v>
      </c>
      <c r="D169" s="36">
        <f>SUMIFS(СВЦЭМ!$E$39:$E$782,СВЦЭМ!$A$39:$A$782,$A169,СВЦЭМ!$B$39:$B$782,D$155)+'СЕТ СН'!$F$15</f>
        <v>153.94822155</v>
      </c>
      <c r="E169" s="36">
        <f>SUMIFS(СВЦЭМ!$E$39:$E$782,СВЦЭМ!$A$39:$A$782,$A169,СВЦЭМ!$B$39:$B$782,E$155)+'СЕТ СН'!$F$15</f>
        <v>158.21716243</v>
      </c>
      <c r="F169" s="36">
        <f>SUMIFS(СВЦЭМ!$E$39:$E$782,СВЦЭМ!$A$39:$A$782,$A169,СВЦЭМ!$B$39:$B$782,F$155)+'СЕТ СН'!$F$15</f>
        <v>157.14883266999999</v>
      </c>
      <c r="G169" s="36">
        <f>SUMIFS(СВЦЭМ!$E$39:$E$782,СВЦЭМ!$A$39:$A$782,$A169,СВЦЭМ!$B$39:$B$782,G$155)+'СЕТ СН'!$F$15</f>
        <v>157.64665661999999</v>
      </c>
      <c r="H169" s="36">
        <f>SUMIFS(СВЦЭМ!$E$39:$E$782,СВЦЭМ!$A$39:$A$782,$A169,СВЦЭМ!$B$39:$B$782,H$155)+'СЕТ СН'!$F$15</f>
        <v>156.55317768</v>
      </c>
      <c r="I169" s="36">
        <f>SUMIFS(СВЦЭМ!$E$39:$E$782,СВЦЭМ!$A$39:$A$782,$A169,СВЦЭМ!$B$39:$B$782,I$155)+'СЕТ СН'!$F$15</f>
        <v>145.58905129999999</v>
      </c>
      <c r="J169" s="36">
        <f>SUMIFS(СВЦЭМ!$E$39:$E$782,СВЦЭМ!$A$39:$A$782,$A169,СВЦЭМ!$B$39:$B$782,J$155)+'СЕТ СН'!$F$15</f>
        <v>131.58622445</v>
      </c>
      <c r="K169" s="36">
        <f>SUMIFS(СВЦЭМ!$E$39:$E$782,СВЦЭМ!$A$39:$A$782,$A169,СВЦЭМ!$B$39:$B$782,K$155)+'СЕТ СН'!$F$15</f>
        <v>129.31729189000001</v>
      </c>
      <c r="L169" s="36">
        <f>SUMIFS(СВЦЭМ!$E$39:$E$782,СВЦЭМ!$A$39:$A$782,$A169,СВЦЭМ!$B$39:$B$782,L$155)+'СЕТ СН'!$F$15</f>
        <v>133.07297641</v>
      </c>
      <c r="M169" s="36">
        <f>SUMIFS(СВЦЭМ!$E$39:$E$782,СВЦЭМ!$A$39:$A$782,$A169,СВЦЭМ!$B$39:$B$782,M$155)+'СЕТ СН'!$F$15</f>
        <v>132.46968347000001</v>
      </c>
      <c r="N169" s="36">
        <f>SUMIFS(СВЦЭМ!$E$39:$E$782,СВЦЭМ!$A$39:$A$782,$A169,СВЦЭМ!$B$39:$B$782,N$155)+'СЕТ СН'!$F$15</f>
        <v>149.02761473999999</v>
      </c>
      <c r="O169" s="36">
        <f>SUMIFS(СВЦЭМ!$E$39:$E$782,СВЦЭМ!$A$39:$A$782,$A169,СВЦЭМ!$B$39:$B$782,O$155)+'СЕТ СН'!$F$15</f>
        <v>153.91036725000001</v>
      </c>
      <c r="P169" s="36">
        <f>SUMIFS(СВЦЭМ!$E$39:$E$782,СВЦЭМ!$A$39:$A$782,$A169,СВЦЭМ!$B$39:$B$782,P$155)+'СЕТ СН'!$F$15</f>
        <v>151.88650016</v>
      </c>
      <c r="Q169" s="36">
        <f>SUMIFS(СВЦЭМ!$E$39:$E$782,СВЦЭМ!$A$39:$A$782,$A169,СВЦЭМ!$B$39:$B$782,Q$155)+'СЕТ СН'!$F$15</f>
        <v>150.46376179999999</v>
      </c>
      <c r="R169" s="36">
        <f>SUMIFS(СВЦЭМ!$E$39:$E$782,СВЦЭМ!$A$39:$A$782,$A169,СВЦЭМ!$B$39:$B$782,R$155)+'СЕТ СН'!$F$15</f>
        <v>144.06097188000001</v>
      </c>
      <c r="S169" s="36">
        <f>SUMIFS(СВЦЭМ!$E$39:$E$782,СВЦЭМ!$A$39:$A$782,$A169,СВЦЭМ!$B$39:$B$782,S$155)+'СЕТ СН'!$F$15</f>
        <v>127.18023753999999</v>
      </c>
      <c r="T169" s="36">
        <f>SUMIFS(СВЦЭМ!$E$39:$E$782,СВЦЭМ!$A$39:$A$782,$A169,СВЦЭМ!$B$39:$B$782,T$155)+'СЕТ СН'!$F$15</f>
        <v>133.30888719999999</v>
      </c>
      <c r="U169" s="36">
        <f>SUMIFS(СВЦЭМ!$E$39:$E$782,СВЦЭМ!$A$39:$A$782,$A169,СВЦЭМ!$B$39:$B$782,U$155)+'СЕТ СН'!$F$15</f>
        <v>135.0765485</v>
      </c>
      <c r="V169" s="36">
        <f>SUMIFS(СВЦЭМ!$E$39:$E$782,СВЦЭМ!$A$39:$A$782,$A169,СВЦЭМ!$B$39:$B$782,V$155)+'СЕТ СН'!$F$15</f>
        <v>127.46264162</v>
      </c>
      <c r="W169" s="36">
        <f>SUMIFS(СВЦЭМ!$E$39:$E$782,СВЦЭМ!$A$39:$A$782,$A169,СВЦЭМ!$B$39:$B$782,W$155)+'СЕТ СН'!$F$15</f>
        <v>118.4479845</v>
      </c>
      <c r="X169" s="36">
        <f>SUMIFS(СВЦЭМ!$E$39:$E$782,СВЦЭМ!$A$39:$A$782,$A169,СВЦЭМ!$B$39:$B$782,X$155)+'СЕТ СН'!$F$15</f>
        <v>123.27774051</v>
      </c>
      <c r="Y169" s="36">
        <f>SUMIFS(СВЦЭМ!$E$39:$E$782,СВЦЭМ!$A$39:$A$782,$A169,СВЦЭМ!$B$39:$B$782,Y$155)+'СЕТ СН'!$F$15</f>
        <v>128.28339689000001</v>
      </c>
    </row>
    <row r="170" spans="1:25" ht="15.75" x14ac:dyDescent="0.2">
      <c r="A170" s="35">
        <f t="shared" si="4"/>
        <v>44362</v>
      </c>
      <c r="B170" s="36">
        <f>SUMIFS(СВЦЭМ!$E$39:$E$782,СВЦЭМ!$A$39:$A$782,$A170,СВЦЭМ!$B$39:$B$782,B$155)+'СЕТ СН'!$F$15</f>
        <v>130.47494958999999</v>
      </c>
      <c r="C170" s="36">
        <f>SUMIFS(СВЦЭМ!$E$39:$E$782,СВЦЭМ!$A$39:$A$782,$A170,СВЦЭМ!$B$39:$B$782,C$155)+'СЕТ СН'!$F$15</f>
        <v>149.47408820999999</v>
      </c>
      <c r="D170" s="36">
        <f>SUMIFS(СВЦЭМ!$E$39:$E$782,СВЦЭМ!$A$39:$A$782,$A170,СВЦЭМ!$B$39:$B$782,D$155)+'СЕТ СН'!$F$15</f>
        <v>155.99206097999999</v>
      </c>
      <c r="E170" s="36">
        <f>SUMIFS(СВЦЭМ!$E$39:$E$782,СВЦЭМ!$A$39:$A$782,$A170,СВЦЭМ!$B$39:$B$782,E$155)+'СЕТ СН'!$F$15</f>
        <v>158.23006000999999</v>
      </c>
      <c r="F170" s="36">
        <f>SUMIFS(СВЦЭМ!$E$39:$E$782,СВЦЭМ!$A$39:$A$782,$A170,СВЦЭМ!$B$39:$B$782,F$155)+'СЕТ СН'!$F$15</f>
        <v>154.63790917</v>
      </c>
      <c r="G170" s="36">
        <f>SUMIFS(СВЦЭМ!$E$39:$E$782,СВЦЭМ!$A$39:$A$782,$A170,СВЦЭМ!$B$39:$B$782,G$155)+'СЕТ СН'!$F$15</f>
        <v>154.01231501999999</v>
      </c>
      <c r="H170" s="36">
        <f>SUMIFS(СВЦЭМ!$E$39:$E$782,СВЦЭМ!$A$39:$A$782,$A170,СВЦЭМ!$B$39:$B$782,H$155)+'СЕТ СН'!$F$15</f>
        <v>155.93020489</v>
      </c>
      <c r="I170" s="36">
        <f>SUMIFS(СВЦЭМ!$E$39:$E$782,СВЦЭМ!$A$39:$A$782,$A170,СВЦЭМ!$B$39:$B$782,I$155)+'СЕТ СН'!$F$15</f>
        <v>136.03088550000001</v>
      </c>
      <c r="J170" s="36">
        <f>SUMIFS(СВЦЭМ!$E$39:$E$782,СВЦЭМ!$A$39:$A$782,$A170,СВЦЭМ!$B$39:$B$782,J$155)+'СЕТ СН'!$F$15</f>
        <v>128.13329290999999</v>
      </c>
      <c r="K170" s="36">
        <f>SUMIFS(СВЦЭМ!$E$39:$E$782,СВЦЭМ!$A$39:$A$782,$A170,СВЦЭМ!$B$39:$B$782,K$155)+'СЕТ СН'!$F$15</f>
        <v>124.21914694</v>
      </c>
      <c r="L170" s="36">
        <f>SUMIFS(СВЦЭМ!$E$39:$E$782,СВЦЭМ!$A$39:$A$782,$A170,СВЦЭМ!$B$39:$B$782,L$155)+'СЕТ СН'!$F$15</f>
        <v>121.88807217999999</v>
      </c>
      <c r="M170" s="36">
        <f>SUMIFS(СВЦЭМ!$E$39:$E$782,СВЦЭМ!$A$39:$A$782,$A170,СВЦЭМ!$B$39:$B$782,M$155)+'СЕТ СН'!$F$15</f>
        <v>135.40184042000001</v>
      </c>
      <c r="N170" s="36">
        <f>SUMIFS(СВЦЭМ!$E$39:$E$782,СВЦЭМ!$A$39:$A$782,$A170,СВЦЭМ!$B$39:$B$782,N$155)+'СЕТ СН'!$F$15</f>
        <v>145.70652103</v>
      </c>
      <c r="O170" s="36">
        <f>SUMIFS(СВЦЭМ!$E$39:$E$782,СВЦЭМ!$A$39:$A$782,$A170,СВЦЭМ!$B$39:$B$782,O$155)+'СЕТ СН'!$F$15</f>
        <v>156.11703195000001</v>
      </c>
      <c r="P170" s="36">
        <f>SUMIFS(СВЦЭМ!$E$39:$E$782,СВЦЭМ!$A$39:$A$782,$A170,СВЦЭМ!$B$39:$B$782,P$155)+'СЕТ СН'!$F$15</f>
        <v>156.51182435999999</v>
      </c>
      <c r="Q170" s="36">
        <f>SUMIFS(СВЦЭМ!$E$39:$E$782,СВЦЭМ!$A$39:$A$782,$A170,СВЦЭМ!$B$39:$B$782,Q$155)+'СЕТ СН'!$F$15</f>
        <v>158.43570305</v>
      </c>
      <c r="R170" s="36">
        <f>SUMIFS(СВЦЭМ!$E$39:$E$782,СВЦЭМ!$A$39:$A$782,$A170,СВЦЭМ!$B$39:$B$782,R$155)+'СЕТ СН'!$F$15</f>
        <v>150.68805588999999</v>
      </c>
      <c r="S170" s="36">
        <f>SUMIFS(СВЦЭМ!$E$39:$E$782,СВЦЭМ!$A$39:$A$782,$A170,СВЦЭМ!$B$39:$B$782,S$155)+'СЕТ СН'!$F$15</f>
        <v>136.90748783999999</v>
      </c>
      <c r="T170" s="36">
        <f>SUMIFS(СВЦЭМ!$E$39:$E$782,СВЦЭМ!$A$39:$A$782,$A170,СВЦЭМ!$B$39:$B$782,T$155)+'СЕТ СН'!$F$15</f>
        <v>124.80490201000001</v>
      </c>
      <c r="U170" s="36">
        <f>SUMIFS(СВЦЭМ!$E$39:$E$782,СВЦЭМ!$A$39:$A$782,$A170,СВЦЭМ!$B$39:$B$782,U$155)+'СЕТ СН'!$F$15</f>
        <v>123.48514624000001</v>
      </c>
      <c r="V170" s="36">
        <f>SUMIFS(СВЦЭМ!$E$39:$E$782,СВЦЭМ!$A$39:$A$782,$A170,СВЦЭМ!$B$39:$B$782,V$155)+'СЕТ СН'!$F$15</f>
        <v>114.67680719000001</v>
      </c>
      <c r="W170" s="36">
        <f>SUMIFS(СВЦЭМ!$E$39:$E$782,СВЦЭМ!$A$39:$A$782,$A170,СВЦЭМ!$B$39:$B$782,W$155)+'СЕТ СН'!$F$15</f>
        <v>112.25768112</v>
      </c>
      <c r="X170" s="36">
        <f>SUMIFS(СВЦЭМ!$E$39:$E$782,СВЦЭМ!$A$39:$A$782,$A170,СВЦЭМ!$B$39:$B$782,X$155)+'СЕТ СН'!$F$15</f>
        <v>116.58244988</v>
      </c>
      <c r="Y170" s="36">
        <f>SUMIFS(СВЦЭМ!$E$39:$E$782,СВЦЭМ!$A$39:$A$782,$A170,СВЦЭМ!$B$39:$B$782,Y$155)+'СЕТ СН'!$F$15</f>
        <v>120.23928633</v>
      </c>
    </row>
    <row r="171" spans="1:25" ht="15.75" x14ac:dyDescent="0.2">
      <c r="A171" s="35">
        <f t="shared" si="4"/>
        <v>44363</v>
      </c>
      <c r="B171" s="36">
        <f>SUMIFS(СВЦЭМ!$E$39:$E$782,СВЦЭМ!$A$39:$A$782,$A171,СВЦЭМ!$B$39:$B$782,B$155)+'СЕТ СН'!$F$15</f>
        <v>126.17759843</v>
      </c>
      <c r="C171" s="36">
        <f>SUMIFS(СВЦЭМ!$E$39:$E$782,СВЦЭМ!$A$39:$A$782,$A171,СВЦЭМ!$B$39:$B$782,C$155)+'СЕТ СН'!$F$15</f>
        <v>147.02701905000001</v>
      </c>
      <c r="D171" s="36">
        <f>SUMIFS(СВЦЭМ!$E$39:$E$782,СВЦЭМ!$A$39:$A$782,$A171,СВЦЭМ!$B$39:$B$782,D$155)+'СЕТ СН'!$F$15</f>
        <v>153.52376305000001</v>
      </c>
      <c r="E171" s="36">
        <f>SUMIFS(СВЦЭМ!$E$39:$E$782,СВЦЭМ!$A$39:$A$782,$A171,СВЦЭМ!$B$39:$B$782,E$155)+'СЕТ СН'!$F$15</f>
        <v>152.19709581999999</v>
      </c>
      <c r="F171" s="36">
        <f>SUMIFS(СВЦЭМ!$E$39:$E$782,СВЦЭМ!$A$39:$A$782,$A171,СВЦЭМ!$B$39:$B$782,F$155)+'СЕТ СН'!$F$15</f>
        <v>150.7144869</v>
      </c>
      <c r="G171" s="36">
        <f>SUMIFS(СВЦЭМ!$E$39:$E$782,СВЦЭМ!$A$39:$A$782,$A171,СВЦЭМ!$B$39:$B$782,G$155)+'СЕТ СН'!$F$15</f>
        <v>153.67971446999999</v>
      </c>
      <c r="H171" s="36">
        <f>SUMIFS(СВЦЭМ!$E$39:$E$782,СВЦЭМ!$A$39:$A$782,$A171,СВЦЭМ!$B$39:$B$782,H$155)+'СЕТ СН'!$F$15</f>
        <v>151.63089256999999</v>
      </c>
      <c r="I171" s="36">
        <f>SUMIFS(СВЦЭМ!$E$39:$E$782,СВЦЭМ!$A$39:$A$782,$A171,СВЦЭМ!$B$39:$B$782,I$155)+'СЕТ СН'!$F$15</f>
        <v>138.18299852000001</v>
      </c>
      <c r="J171" s="36">
        <f>SUMIFS(СВЦЭМ!$E$39:$E$782,СВЦЭМ!$A$39:$A$782,$A171,СВЦЭМ!$B$39:$B$782,J$155)+'СЕТ СН'!$F$15</f>
        <v>126.88321358</v>
      </c>
      <c r="K171" s="36">
        <f>SUMIFS(СВЦЭМ!$E$39:$E$782,СВЦЭМ!$A$39:$A$782,$A171,СВЦЭМ!$B$39:$B$782,K$155)+'СЕТ СН'!$F$15</f>
        <v>120.54235953</v>
      </c>
      <c r="L171" s="36">
        <f>SUMIFS(СВЦЭМ!$E$39:$E$782,СВЦЭМ!$A$39:$A$782,$A171,СВЦЭМ!$B$39:$B$782,L$155)+'СЕТ СН'!$F$15</f>
        <v>125.34479723</v>
      </c>
      <c r="M171" s="36">
        <f>SUMIFS(СВЦЭМ!$E$39:$E$782,СВЦЭМ!$A$39:$A$782,$A171,СВЦЭМ!$B$39:$B$782,M$155)+'СЕТ СН'!$F$15</f>
        <v>133.90863833</v>
      </c>
      <c r="N171" s="36">
        <f>SUMIFS(СВЦЭМ!$E$39:$E$782,СВЦЭМ!$A$39:$A$782,$A171,СВЦЭМ!$B$39:$B$782,N$155)+'СЕТ СН'!$F$15</f>
        <v>148.48720448</v>
      </c>
      <c r="O171" s="36">
        <f>SUMIFS(СВЦЭМ!$E$39:$E$782,СВЦЭМ!$A$39:$A$782,$A171,СВЦЭМ!$B$39:$B$782,O$155)+'СЕТ СН'!$F$15</f>
        <v>154.04425941</v>
      </c>
      <c r="P171" s="36">
        <f>SUMIFS(СВЦЭМ!$E$39:$E$782,СВЦЭМ!$A$39:$A$782,$A171,СВЦЭМ!$B$39:$B$782,P$155)+'СЕТ СН'!$F$15</f>
        <v>154.70539101</v>
      </c>
      <c r="Q171" s="36">
        <f>SUMIFS(СВЦЭМ!$E$39:$E$782,СВЦЭМ!$A$39:$A$782,$A171,СВЦЭМ!$B$39:$B$782,Q$155)+'СЕТ СН'!$F$15</f>
        <v>154.98536383999999</v>
      </c>
      <c r="R171" s="36">
        <f>SUMIFS(СВЦЭМ!$E$39:$E$782,СВЦЭМ!$A$39:$A$782,$A171,СВЦЭМ!$B$39:$B$782,R$155)+'СЕТ СН'!$F$15</f>
        <v>150.31127602999999</v>
      </c>
      <c r="S171" s="36">
        <f>SUMIFS(СВЦЭМ!$E$39:$E$782,СВЦЭМ!$A$39:$A$782,$A171,СВЦЭМ!$B$39:$B$782,S$155)+'СЕТ СН'!$F$15</f>
        <v>136.64356459999999</v>
      </c>
      <c r="T171" s="36">
        <f>SUMIFS(СВЦЭМ!$E$39:$E$782,СВЦЭМ!$A$39:$A$782,$A171,СВЦЭМ!$B$39:$B$782,T$155)+'СЕТ СН'!$F$15</f>
        <v>124.33011372</v>
      </c>
      <c r="U171" s="36">
        <f>SUMIFS(СВЦЭМ!$E$39:$E$782,СВЦЭМ!$A$39:$A$782,$A171,СВЦЭМ!$B$39:$B$782,U$155)+'СЕТ СН'!$F$15</f>
        <v>119.57559773</v>
      </c>
      <c r="V171" s="36">
        <f>SUMIFS(СВЦЭМ!$E$39:$E$782,СВЦЭМ!$A$39:$A$782,$A171,СВЦЭМ!$B$39:$B$782,V$155)+'СЕТ СН'!$F$15</f>
        <v>114.47924811</v>
      </c>
      <c r="W171" s="36">
        <f>SUMIFS(СВЦЭМ!$E$39:$E$782,СВЦЭМ!$A$39:$A$782,$A171,СВЦЭМ!$B$39:$B$782,W$155)+'СЕТ СН'!$F$15</f>
        <v>110.25274691</v>
      </c>
      <c r="X171" s="36">
        <f>SUMIFS(СВЦЭМ!$E$39:$E$782,СВЦЭМ!$A$39:$A$782,$A171,СВЦЭМ!$B$39:$B$782,X$155)+'СЕТ СН'!$F$15</f>
        <v>112.31930891</v>
      </c>
      <c r="Y171" s="36">
        <f>SUMIFS(СВЦЭМ!$E$39:$E$782,СВЦЭМ!$A$39:$A$782,$A171,СВЦЭМ!$B$39:$B$782,Y$155)+'СЕТ СН'!$F$15</f>
        <v>117.4162329</v>
      </c>
    </row>
    <row r="172" spans="1:25" ht="15.75" x14ac:dyDescent="0.2">
      <c r="A172" s="35">
        <f t="shared" si="4"/>
        <v>44364</v>
      </c>
      <c r="B172" s="36">
        <f>SUMIFS(СВЦЭМ!$E$39:$E$782,СВЦЭМ!$A$39:$A$782,$A172,СВЦЭМ!$B$39:$B$782,B$155)+'СЕТ СН'!$F$15</f>
        <v>133.98735166</v>
      </c>
      <c r="C172" s="36">
        <f>SUMIFS(СВЦЭМ!$E$39:$E$782,СВЦЭМ!$A$39:$A$782,$A172,СВЦЭМ!$B$39:$B$782,C$155)+'СЕТ СН'!$F$15</f>
        <v>155.71598535999999</v>
      </c>
      <c r="D172" s="36">
        <f>SUMIFS(СВЦЭМ!$E$39:$E$782,СВЦЭМ!$A$39:$A$782,$A172,СВЦЭМ!$B$39:$B$782,D$155)+'СЕТ СН'!$F$15</f>
        <v>159.10942521999999</v>
      </c>
      <c r="E172" s="36">
        <f>SUMIFS(СВЦЭМ!$E$39:$E$782,СВЦЭМ!$A$39:$A$782,$A172,СВЦЭМ!$B$39:$B$782,E$155)+'СЕТ СН'!$F$15</f>
        <v>157.82305052000001</v>
      </c>
      <c r="F172" s="36">
        <f>SUMIFS(СВЦЭМ!$E$39:$E$782,СВЦЭМ!$A$39:$A$782,$A172,СВЦЭМ!$B$39:$B$782,F$155)+'СЕТ СН'!$F$15</f>
        <v>155.92577284000001</v>
      </c>
      <c r="G172" s="36">
        <f>SUMIFS(СВЦЭМ!$E$39:$E$782,СВЦЭМ!$A$39:$A$782,$A172,СВЦЭМ!$B$39:$B$782,G$155)+'СЕТ СН'!$F$15</f>
        <v>158.51559759</v>
      </c>
      <c r="H172" s="36">
        <f>SUMIFS(СВЦЭМ!$E$39:$E$782,СВЦЭМ!$A$39:$A$782,$A172,СВЦЭМ!$B$39:$B$782,H$155)+'СЕТ СН'!$F$15</f>
        <v>165.14647514999999</v>
      </c>
      <c r="I172" s="36">
        <f>SUMIFS(СВЦЭМ!$E$39:$E$782,СВЦЭМ!$A$39:$A$782,$A172,СВЦЭМ!$B$39:$B$782,I$155)+'СЕТ СН'!$F$15</f>
        <v>144.52863145000001</v>
      </c>
      <c r="J172" s="36">
        <f>SUMIFS(СВЦЭМ!$E$39:$E$782,СВЦЭМ!$A$39:$A$782,$A172,СВЦЭМ!$B$39:$B$782,J$155)+'СЕТ СН'!$F$15</f>
        <v>138.18764576000001</v>
      </c>
      <c r="K172" s="36">
        <f>SUMIFS(СВЦЭМ!$E$39:$E$782,СВЦЭМ!$A$39:$A$782,$A172,СВЦЭМ!$B$39:$B$782,K$155)+'СЕТ СН'!$F$15</f>
        <v>134.80445164</v>
      </c>
      <c r="L172" s="36">
        <f>SUMIFS(СВЦЭМ!$E$39:$E$782,СВЦЭМ!$A$39:$A$782,$A172,СВЦЭМ!$B$39:$B$782,L$155)+'СЕТ СН'!$F$15</f>
        <v>133.38844438000001</v>
      </c>
      <c r="M172" s="36">
        <f>SUMIFS(СВЦЭМ!$E$39:$E$782,СВЦЭМ!$A$39:$A$782,$A172,СВЦЭМ!$B$39:$B$782,M$155)+'СЕТ СН'!$F$15</f>
        <v>143.84266914</v>
      </c>
      <c r="N172" s="36">
        <f>SUMIFS(СВЦЭМ!$E$39:$E$782,СВЦЭМ!$A$39:$A$782,$A172,СВЦЭМ!$B$39:$B$782,N$155)+'СЕТ СН'!$F$15</f>
        <v>156.38659733</v>
      </c>
      <c r="O172" s="36">
        <f>SUMIFS(СВЦЭМ!$E$39:$E$782,СВЦЭМ!$A$39:$A$782,$A172,СВЦЭМ!$B$39:$B$782,O$155)+'СЕТ СН'!$F$15</f>
        <v>156.82852814</v>
      </c>
      <c r="P172" s="36">
        <f>SUMIFS(СВЦЭМ!$E$39:$E$782,СВЦЭМ!$A$39:$A$782,$A172,СВЦЭМ!$B$39:$B$782,P$155)+'СЕТ СН'!$F$15</f>
        <v>163.32290677</v>
      </c>
      <c r="Q172" s="36">
        <f>SUMIFS(СВЦЭМ!$E$39:$E$782,СВЦЭМ!$A$39:$A$782,$A172,СВЦЭМ!$B$39:$B$782,Q$155)+'СЕТ СН'!$F$15</f>
        <v>161.80167105000001</v>
      </c>
      <c r="R172" s="36">
        <f>SUMIFS(СВЦЭМ!$E$39:$E$782,СВЦЭМ!$A$39:$A$782,$A172,СВЦЭМ!$B$39:$B$782,R$155)+'СЕТ СН'!$F$15</f>
        <v>159.63326624000001</v>
      </c>
      <c r="S172" s="36">
        <f>SUMIFS(СВЦЭМ!$E$39:$E$782,СВЦЭМ!$A$39:$A$782,$A172,СВЦЭМ!$B$39:$B$782,S$155)+'СЕТ СН'!$F$15</f>
        <v>147.63867474</v>
      </c>
      <c r="T172" s="36">
        <f>SUMIFS(СВЦЭМ!$E$39:$E$782,СВЦЭМ!$A$39:$A$782,$A172,СВЦЭМ!$B$39:$B$782,T$155)+'СЕТ СН'!$F$15</f>
        <v>134.83810671000001</v>
      </c>
      <c r="U172" s="36">
        <f>SUMIFS(СВЦЭМ!$E$39:$E$782,СВЦЭМ!$A$39:$A$782,$A172,СВЦЭМ!$B$39:$B$782,U$155)+'СЕТ СН'!$F$15</f>
        <v>133.81771701</v>
      </c>
      <c r="V172" s="36">
        <f>SUMIFS(СВЦЭМ!$E$39:$E$782,СВЦЭМ!$A$39:$A$782,$A172,СВЦЭМ!$B$39:$B$782,V$155)+'СЕТ СН'!$F$15</f>
        <v>125.50698323</v>
      </c>
      <c r="W172" s="36">
        <f>SUMIFS(СВЦЭМ!$E$39:$E$782,СВЦЭМ!$A$39:$A$782,$A172,СВЦЭМ!$B$39:$B$782,W$155)+'СЕТ СН'!$F$15</f>
        <v>117.26879857</v>
      </c>
      <c r="X172" s="36">
        <f>SUMIFS(СВЦЭМ!$E$39:$E$782,СВЦЭМ!$A$39:$A$782,$A172,СВЦЭМ!$B$39:$B$782,X$155)+'СЕТ СН'!$F$15</f>
        <v>124.30308707</v>
      </c>
      <c r="Y172" s="36">
        <f>SUMIFS(СВЦЭМ!$E$39:$E$782,СВЦЭМ!$A$39:$A$782,$A172,СВЦЭМ!$B$39:$B$782,Y$155)+'СЕТ СН'!$F$15</f>
        <v>125.54279495</v>
      </c>
    </row>
    <row r="173" spans="1:25" ht="15.75" x14ac:dyDescent="0.2">
      <c r="A173" s="35">
        <f t="shared" si="4"/>
        <v>44365</v>
      </c>
      <c r="B173" s="36">
        <f>SUMIFS(СВЦЭМ!$E$39:$E$782,СВЦЭМ!$A$39:$A$782,$A173,СВЦЭМ!$B$39:$B$782,B$155)+'СЕТ СН'!$F$15</f>
        <v>135.84385939000001</v>
      </c>
      <c r="C173" s="36">
        <f>SUMIFS(СВЦЭМ!$E$39:$E$782,СВЦЭМ!$A$39:$A$782,$A173,СВЦЭМ!$B$39:$B$782,C$155)+'СЕТ СН'!$F$15</f>
        <v>153.16453557</v>
      </c>
      <c r="D173" s="36">
        <f>SUMIFS(СВЦЭМ!$E$39:$E$782,СВЦЭМ!$A$39:$A$782,$A173,СВЦЭМ!$B$39:$B$782,D$155)+'СЕТ СН'!$F$15</f>
        <v>156.97698159000001</v>
      </c>
      <c r="E173" s="36">
        <f>SUMIFS(СВЦЭМ!$E$39:$E$782,СВЦЭМ!$A$39:$A$782,$A173,СВЦЭМ!$B$39:$B$782,E$155)+'СЕТ СН'!$F$15</f>
        <v>154.40765006999999</v>
      </c>
      <c r="F173" s="36">
        <f>SUMIFS(СВЦЭМ!$E$39:$E$782,СВЦЭМ!$A$39:$A$782,$A173,СВЦЭМ!$B$39:$B$782,F$155)+'СЕТ СН'!$F$15</f>
        <v>153.94308520000001</v>
      </c>
      <c r="G173" s="36">
        <f>SUMIFS(СВЦЭМ!$E$39:$E$782,СВЦЭМ!$A$39:$A$782,$A173,СВЦЭМ!$B$39:$B$782,G$155)+'СЕТ СН'!$F$15</f>
        <v>156.82923056999999</v>
      </c>
      <c r="H173" s="36">
        <f>SUMIFS(СВЦЭМ!$E$39:$E$782,СВЦЭМ!$A$39:$A$782,$A173,СВЦЭМ!$B$39:$B$782,H$155)+'СЕТ СН'!$F$15</f>
        <v>165.48808038000001</v>
      </c>
      <c r="I173" s="36">
        <f>SUMIFS(СВЦЭМ!$E$39:$E$782,СВЦЭМ!$A$39:$A$782,$A173,СВЦЭМ!$B$39:$B$782,I$155)+'СЕТ СН'!$F$15</f>
        <v>146.13572651999999</v>
      </c>
      <c r="J173" s="36">
        <f>SUMIFS(СВЦЭМ!$E$39:$E$782,СВЦЭМ!$A$39:$A$782,$A173,СВЦЭМ!$B$39:$B$782,J$155)+'СЕТ СН'!$F$15</f>
        <v>128.90333043000001</v>
      </c>
      <c r="K173" s="36">
        <f>SUMIFS(СВЦЭМ!$E$39:$E$782,СВЦЭМ!$A$39:$A$782,$A173,СВЦЭМ!$B$39:$B$782,K$155)+'СЕТ СН'!$F$15</f>
        <v>130.59305943999999</v>
      </c>
      <c r="L173" s="36">
        <f>SUMIFS(СВЦЭМ!$E$39:$E$782,СВЦЭМ!$A$39:$A$782,$A173,СВЦЭМ!$B$39:$B$782,L$155)+'СЕТ СН'!$F$15</f>
        <v>127.29832965999999</v>
      </c>
      <c r="M173" s="36">
        <f>SUMIFS(СВЦЭМ!$E$39:$E$782,СВЦЭМ!$A$39:$A$782,$A173,СВЦЭМ!$B$39:$B$782,M$155)+'СЕТ СН'!$F$15</f>
        <v>134.67705547</v>
      </c>
      <c r="N173" s="36">
        <f>SUMIFS(СВЦЭМ!$E$39:$E$782,СВЦЭМ!$A$39:$A$782,$A173,СВЦЭМ!$B$39:$B$782,N$155)+'СЕТ СН'!$F$15</f>
        <v>146.25355922</v>
      </c>
      <c r="O173" s="36">
        <f>SUMIFS(СВЦЭМ!$E$39:$E$782,СВЦЭМ!$A$39:$A$782,$A173,СВЦЭМ!$B$39:$B$782,O$155)+'СЕТ СН'!$F$15</f>
        <v>160.62357693000001</v>
      </c>
      <c r="P173" s="36">
        <f>SUMIFS(СВЦЭМ!$E$39:$E$782,СВЦЭМ!$A$39:$A$782,$A173,СВЦЭМ!$B$39:$B$782,P$155)+'СЕТ СН'!$F$15</f>
        <v>165.02733519</v>
      </c>
      <c r="Q173" s="36">
        <f>SUMIFS(СВЦЭМ!$E$39:$E$782,СВЦЭМ!$A$39:$A$782,$A173,СВЦЭМ!$B$39:$B$782,Q$155)+'СЕТ СН'!$F$15</f>
        <v>164.14699418000001</v>
      </c>
      <c r="R173" s="36">
        <f>SUMIFS(СВЦЭМ!$E$39:$E$782,СВЦЭМ!$A$39:$A$782,$A173,СВЦЭМ!$B$39:$B$782,R$155)+'СЕТ СН'!$F$15</f>
        <v>151.978092</v>
      </c>
      <c r="S173" s="36">
        <f>SUMIFS(СВЦЭМ!$E$39:$E$782,СВЦЭМ!$A$39:$A$782,$A173,СВЦЭМ!$B$39:$B$782,S$155)+'СЕТ СН'!$F$15</f>
        <v>137.21439925999999</v>
      </c>
      <c r="T173" s="36">
        <f>SUMIFS(СВЦЭМ!$E$39:$E$782,СВЦЭМ!$A$39:$A$782,$A173,СВЦЭМ!$B$39:$B$782,T$155)+'СЕТ СН'!$F$15</f>
        <v>128.32486322</v>
      </c>
      <c r="U173" s="36">
        <f>SUMIFS(СВЦЭМ!$E$39:$E$782,СВЦЭМ!$A$39:$A$782,$A173,СВЦЭМ!$B$39:$B$782,U$155)+'СЕТ СН'!$F$15</f>
        <v>128.29590549</v>
      </c>
      <c r="V173" s="36">
        <f>SUMIFS(СВЦЭМ!$E$39:$E$782,СВЦЭМ!$A$39:$A$782,$A173,СВЦЭМ!$B$39:$B$782,V$155)+'СЕТ СН'!$F$15</f>
        <v>128.18091795000001</v>
      </c>
      <c r="W173" s="36">
        <f>SUMIFS(СВЦЭМ!$E$39:$E$782,СВЦЭМ!$A$39:$A$782,$A173,СВЦЭМ!$B$39:$B$782,W$155)+'СЕТ СН'!$F$15</f>
        <v>129.86728013999999</v>
      </c>
      <c r="X173" s="36">
        <f>SUMIFS(СВЦЭМ!$E$39:$E$782,СВЦЭМ!$A$39:$A$782,$A173,СВЦЭМ!$B$39:$B$782,X$155)+'СЕТ СН'!$F$15</f>
        <v>128.23047969000001</v>
      </c>
      <c r="Y173" s="36">
        <f>SUMIFS(СВЦЭМ!$E$39:$E$782,СВЦЭМ!$A$39:$A$782,$A173,СВЦЭМ!$B$39:$B$782,Y$155)+'СЕТ СН'!$F$15</f>
        <v>130.08266578000001</v>
      </c>
    </row>
    <row r="174" spans="1:25" ht="15.75" x14ac:dyDescent="0.2">
      <c r="A174" s="35">
        <f t="shared" si="4"/>
        <v>44366</v>
      </c>
      <c r="B174" s="36">
        <f>SUMIFS(СВЦЭМ!$E$39:$E$782,СВЦЭМ!$A$39:$A$782,$A174,СВЦЭМ!$B$39:$B$782,B$155)+'СЕТ СН'!$F$15</f>
        <v>104.74602517</v>
      </c>
      <c r="C174" s="36">
        <f>SUMIFS(СВЦЭМ!$E$39:$E$782,СВЦЭМ!$A$39:$A$782,$A174,СВЦЭМ!$B$39:$B$782,C$155)+'СЕТ СН'!$F$15</f>
        <v>120.37300325</v>
      </c>
      <c r="D174" s="36">
        <f>SUMIFS(СВЦЭМ!$E$39:$E$782,СВЦЭМ!$A$39:$A$782,$A174,СВЦЭМ!$B$39:$B$782,D$155)+'СЕТ СН'!$F$15</f>
        <v>135.26157208000001</v>
      </c>
      <c r="E174" s="36">
        <f>SUMIFS(СВЦЭМ!$E$39:$E$782,СВЦЭМ!$A$39:$A$782,$A174,СВЦЭМ!$B$39:$B$782,E$155)+'СЕТ СН'!$F$15</f>
        <v>138.09945714</v>
      </c>
      <c r="F174" s="36">
        <f>SUMIFS(СВЦЭМ!$E$39:$E$782,СВЦЭМ!$A$39:$A$782,$A174,СВЦЭМ!$B$39:$B$782,F$155)+'СЕТ СН'!$F$15</f>
        <v>138.72553959999999</v>
      </c>
      <c r="G174" s="36">
        <f>SUMIFS(СВЦЭМ!$E$39:$E$782,СВЦЭМ!$A$39:$A$782,$A174,СВЦЭМ!$B$39:$B$782,G$155)+'СЕТ СН'!$F$15</f>
        <v>137.21912316999999</v>
      </c>
      <c r="H174" s="36">
        <f>SUMIFS(СВЦЭМ!$E$39:$E$782,СВЦЭМ!$A$39:$A$782,$A174,СВЦЭМ!$B$39:$B$782,H$155)+'СЕТ СН'!$F$15</f>
        <v>132.71924325000001</v>
      </c>
      <c r="I174" s="36">
        <f>SUMIFS(СВЦЭМ!$E$39:$E$782,СВЦЭМ!$A$39:$A$782,$A174,СВЦЭМ!$B$39:$B$782,I$155)+'СЕТ СН'!$F$15</f>
        <v>116.14074991</v>
      </c>
      <c r="J174" s="36">
        <f>SUMIFS(СВЦЭМ!$E$39:$E$782,СВЦЭМ!$A$39:$A$782,$A174,СВЦЭМ!$B$39:$B$782,J$155)+'СЕТ СН'!$F$15</f>
        <v>99.617979539999993</v>
      </c>
      <c r="K174" s="36">
        <f>SUMIFS(СВЦЭМ!$E$39:$E$782,СВЦЭМ!$A$39:$A$782,$A174,СВЦЭМ!$B$39:$B$782,K$155)+'СЕТ СН'!$F$15</f>
        <v>100.67155611</v>
      </c>
      <c r="L174" s="36">
        <f>SUMIFS(СВЦЭМ!$E$39:$E$782,СВЦЭМ!$A$39:$A$782,$A174,СВЦЭМ!$B$39:$B$782,L$155)+'СЕТ СН'!$F$15</f>
        <v>106.74844143</v>
      </c>
      <c r="M174" s="36">
        <f>SUMIFS(СВЦЭМ!$E$39:$E$782,СВЦЭМ!$A$39:$A$782,$A174,СВЦЭМ!$B$39:$B$782,M$155)+'СЕТ СН'!$F$15</f>
        <v>105.72581950999999</v>
      </c>
      <c r="N174" s="36">
        <f>SUMIFS(СВЦЭМ!$E$39:$E$782,СВЦЭМ!$A$39:$A$782,$A174,СВЦЭМ!$B$39:$B$782,N$155)+'СЕТ СН'!$F$15</f>
        <v>115.38077509</v>
      </c>
      <c r="O174" s="36">
        <f>SUMIFS(СВЦЭМ!$E$39:$E$782,СВЦЭМ!$A$39:$A$782,$A174,СВЦЭМ!$B$39:$B$782,O$155)+'СЕТ СН'!$F$15</f>
        <v>125.78063704</v>
      </c>
      <c r="P174" s="36">
        <f>SUMIFS(СВЦЭМ!$E$39:$E$782,СВЦЭМ!$A$39:$A$782,$A174,СВЦЭМ!$B$39:$B$782,P$155)+'СЕТ СН'!$F$15</f>
        <v>128.35125822000001</v>
      </c>
      <c r="Q174" s="36">
        <f>SUMIFS(СВЦЭМ!$E$39:$E$782,СВЦЭМ!$A$39:$A$782,$A174,СВЦЭМ!$B$39:$B$782,Q$155)+'СЕТ СН'!$F$15</f>
        <v>128.84828166</v>
      </c>
      <c r="R174" s="36">
        <f>SUMIFS(СВЦЭМ!$E$39:$E$782,СВЦЭМ!$A$39:$A$782,$A174,СВЦЭМ!$B$39:$B$782,R$155)+'СЕТ СН'!$F$15</f>
        <v>119.80949751</v>
      </c>
      <c r="S174" s="36">
        <f>SUMIFS(СВЦЭМ!$E$39:$E$782,СВЦЭМ!$A$39:$A$782,$A174,СВЦЭМ!$B$39:$B$782,S$155)+'СЕТ СН'!$F$15</f>
        <v>108.44065145</v>
      </c>
      <c r="T174" s="36">
        <f>SUMIFS(СВЦЭМ!$E$39:$E$782,СВЦЭМ!$A$39:$A$782,$A174,СВЦЭМ!$B$39:$B$782,T$155)+'СЕТ СН'!$F$15</f>
        <v>100.8748291</v>
      </c>
      <c r="U174" s="36">
        <f>SUMIFS(СВЦЭМ!$E$39:$E$782,СВЦЭМ!$A$39:$A$782,$A174,СВЦЭМ!$B$39:$B$782,U$155)+'СЕТ СН'!$F$15</f>
        <v>98.603410089999997</v>
      </c>
      <c r="V174" s="36">
        <f>SUMIFS(СВЦЭМ!$E$39:$E$782,СВЦЭМ!$A$39:$A$782,$A174,СВЦЭМ!$B$39:$B$782,V$155)+'СЕТ СН'!$F$15</f>
        <v>98.341369150000006</v>
      </c>
      <c r="W174" s="36">
        <f>SUMIFS(СВЦЭМ!$E$39:$E$782,СВЦЭМ!$A$39:$A$782,$A174,СВЦЭМ!$B$39:$B$782,W$155)+'СЕТ СН'!$F$15</f>
        <v>99.859145139999995</v>
      </c>
      <c r="X174" s="36">
        <f>SUMIFS(СВЦЭМ!$E$39:$E$782,СВЦЭМ!$A$39:$A$782,$A174,СВЦЭМ!$B$39:$B$782,X$155)+'СЕТ СН'!$F$15</f>
        <v>98.540054940000005</v>
      </c>
      <c r="Y174" s="36">
        <f>SUMIFS(СВЦЭМ!$E$39:$E$782,СВЦЭМ!$A$39:$A$782,$A174,СВЦЭМ!$B$39:$B$782,Y$155)+'СЕТ СН'!$F$15</f>
        <v>102.45582999</v>
      </c>
    </row>
    <row r="175" spans="1:25" ht="15.75" x14ac:dyDescent="0.2">
      <c r="A175" s="35">
        <f t="shared" si="4"/>
        <v>44367</v>
      </c>
      <c r="B175" s="36">
        <f>SUMIFS(СВЦЭМ!$E$39:$E$782,СВЦЭМ!$A$39:$A$782,$A175,СВЦЭМ!$B$39:$B$782,B$155)+'СЕТ СН'!$F$15</f>
        <v>115.91163183</v>
      </c>
      <c r="C175" s="36">
        <f>SUMIFS(СВЦЭМ!$E$39:$E$782,СВЦЭМ!$A$39:$A$782,$A175,СВЦЭМ!$B$39:$B$782,C$155)+'СЕТ СН'!$F$15</f>
        <v>134.42020638</v>
      </c>
      <c r="D175" s="36">
        <f>SUMIFS(СВЦЭМ!$E$39:$E$782,СВЦЭМ!$A$39:$A$782,$A175,СВЦЭМ!$B$39:$B$782,D$155)+'СЕТ СН'!$F$15</f>
        <v>152.25065287999999</v>
      </c>
      <c r="E175" s="36">
        <f>SUMIFS(СВЦЭМ!$E$39:$E$782,СВЦЭМ!$A$39:$A$782,$A175,СВЦЭМ!$B$39:$B$782,E$155)+'СЕТ СН'!$F$15</f>
        <v>155.94518927999999</v>
      </c>
      <c r="F175" s="36">
        <f>SUMIFS(СВЦЭМ!$E$39:$E$782,СВЦЭМ!$A$39:$A$782,$A175,СВЦЭМ!$B$39:$B$782,F$155)+'СЕТ СН'!$F$15</f>
        <v>156.94847075999999</v>
      </c>
      <c r="G175" s="36">
        <f>SUMIFS(СВЦЭМ!$E$39:$E$782,СВЦЭМ!$A$39:$A$782,$A175,СВЦЭМ!$B$39:$B$782,G$155)+'СЕТ СН'!$F$15</f>
        <v>156.26977042999999</v>
      </c>
      <c r="H175" s="36">
        <f>SUMIFS(СВЦЭМ!$E$39:$E$782,СВЦЭМ!$A$39:$A$782,$A175,СВЦЭМ!$B$39:$B$782,H$155)+'СЕТ СН'!$F$15</f>
        <v>150.66744563</v>
      </c>
      <c r="I175" s="36">
        <f>SUMIFS(СВЦЭМ!$E$39:$E$782,СВЦЭМ!$A$39:$A$782,$A175,СВЦЭМ!$B$39:$B$782,I$155)+'СЕТ СН'!$F$15</f>
        <v>129.57567752</v>
      </c>
      <c r="J175" s="36">
        <f>SUMIFS(СВЦЭМ!$E$39:$E$782,СВЦЭМ!$A$39:$A$782,$A175,СВЦЭМ!$B$39:$B$782,J$155)+'СЕТ СН'!$F$15</f>
        <v>112.37369175000001</v>
      </c>
      <c r="K175" s="36">
        <f>SUMIFS(СВЦЭМ!$E$39:$E$782,СВЦЭМ!$A$39:$A$782,$A175,СВЦЭМ!$B$39:$B$782,K$155)+'СЕТ СН'!$F$15</f>
        <v>105.85918402999999</v>
      </c>
      <c r="L175" s="36">
        <f>SUMIFS(СВЦЭМ!$E$39:$E$782,СВЦЭМ!$A$39:$A$782,$A175,СВЦЭМ!$B$39:$B$782,L$155)+'СЕТ СН'!$F$15</f>
        <v>109.7167018</v>
      </c>
      <c r="M175" s="36">
        <f>SUMIFS(СВЦЭМ!$E$39:$E$782,СВЦЭМ!$A$39:$A$782,$A175,СВЦЭМ!$B$39:$B$782,M$155)+'СЕТ СН'!$F$15</f>
        <v>107.90623324000001</v>
      </c>
      <c r="N175" s="36">
        <f>SUMIFS(СВЦЭМ!$E$39:$E$782,СВЦЭМ!$A$39:$A$782,$A175,СВЦЭМ!$B$39:$B$782,N$155)+'СЕТ СН'!$F$15</f>
        <v>117.13135642</v>
      </c>
      <c r="O175" s="36">
        <f>SUMIFS(СВЦЭМ!$E$39:$E$782,СВЦЭМ!$A$39:$A$782,$A175,СВЦЭМ!$B$39:$B$782,O$155)+'СЕТ СН'!$F$15</f>
        <v>125.24303337000001</v>
      </c>
      <c r="P175" s="36">
        <f>SUMIFS(СВЦЭМ!$E$39:$E$782,СВЦЭМ!$A$39:$A$782,$A175,СВЦЭМ!$B$39:$B$782,P$155)+'СЕТ СН'!$F$15</f>
        <v>127.71660488000001</v>
      </c>
      <c r="Q175" s="36">
        <f>SUMIFS(СВЦЭМ!$E$39:$E$782,СВЦЭМ!$A$39:$A$782,$A175,СВЦЭМ!$B$39:$B$782,Q$155)+'СЕТ СН'!$F$15</f>
        <v>128.67430103999999</v>
      </c>
      <c r="R175" s="36">
        <f>SUMIFS(СВЦЭМ!$E$39:$E$782,СВЦЭМ!$A$39:$A$782,$A175,СВЦЭМ!$B$39:$B$782,R$155)+'СЕТ СН'!$F$15</f>
        <v>123.11213647</v>
      </c>
      <c r="S175" s="36">
        <f>SUMIFS(СВЦЭМ!$E$39:$E$782,СВЦЭМ!$A$39:$A$782,$A175,СВЦЭМ!$B$39:$B$782,S$155)+'СЕТ СН'!$F$15</f>
        <v>112.04566093</v>
      </c>
      <c r="T175" s="36">
        <f>SUMIFS(СВЦЭМ!$E$39:$E$782,СВЦЭМ!$A$39:$A$782,$A175,СВЦЭМ!$B$39:$B$782,T$155)+'СЕТ СН'!$F$15</f>
        <v>106.97132259</v>
      </c>
      <c r="U175" s="36">
        <f>SUMIFS(СВЦЭМ!$E$39:$E$782,СВЦЭМ!$A$39:$A$782,$A175,СВЦЭМ!$B$39:$B$782,U$155)+'СЕТ СН'!$F$15</f>
        <v>99.878070789999995</v>
      </c>
      <c r="V175" s="36">
        <f>SUMIFS(СВЦЭМ!$E$39:$E$782,СВЦЭМ!$A$39:$A$782,$A175,СВЦЭМ!$B$39:$B$782,V$155)+'СЕТ СН'!$F$15</f>
        <v>97.317335040000003</v>
      </c>
      <c r="W175" s="36">
        <f>SUMIFS(СВЦЭМ!$E$39:$E$782,СВЦЭМ!$A$39:$A$782,$A175,СВЦЭМ!$B$39:$B$782,W$155)+'СЕТ СН'!$F$15</f>
        <v>101.32818957000001</v>
      </c>
      <c r="X175" s="36">
        <f>SUMIFS(СВЦЭМ!$E$39:$E$782,СВЦЭМ!$A$39:$A$782,$A175,СВЦЭМ!$B$39:$B$782,X$155)+'СЕТ СН'!$F$15</f>
        <v>97.354936989999999</v>
      </c>
      <c r="Y175" s="36">
        <f>SUMIFS(СВЦЭМ!$E$39:$E$782,СВЦЭМ!$A$39:$A$782,$A175,СВЦЭМ!$B$39:$B$782,Y$155)+'СЕТ СН'!$F$15</f>
        <v>98.898999489999994</v>
      </c>
    </row>
    <row r="176" spans="1:25" ht="15.75" x14ac:dyDescent="0.2">
      <c r="A176" s="35">
        <f t="shared" si="4"/>
        <v>44368</v>
      </c>
      <c r="B176" s="36">
        <f>SUMIFS(СВЦЭМ!$E$39:$E$782,СВЦЭМ!$A$39:$A$782,$A176,СВЦЭМ!$B$39:$B$782,B$155)+'СЕТ СН'!$F$15</f>
        <v>122.10151596999999</v>
      </c>
      <c r="C176" s="36">
        <f>SUMIFS(СВЦЭМ!$E$39:$E$782,СВЦЭМ!$A$39:$A$782,$A176,СВЦЭМ!$B$39:$B$782,C$155)+'СЕТ СН'!$F$15</f>
        <v>139.81367642999999</v>
      </c>
      <c r="D176" s="36">
        <f>SUMIFS(СВЦЭМ!$E$39:$E$782,СВЦЭМ!$A$39:$A$782,$A176,СВЦЭМ!$B$39:$B$782,D$155)+'СЕТ СН'!$F$15</f>
        <v>152.25919400000001</v>
      </c>
      <c r="E176" s="36">
        <f>SUMIFS(СВЦЭМ!$E$39:$E$782,СВЦЭМ!$A$39:$A$782,$A176,СВЦЭМ!$B$39:$B$782,E$155)+'СЕТ СН'!$F$15</f>
        <v>155.32942875000001</v>
      </c>
      <c r="F176" s="36">
        <f>SUMIFS(СВЦЭМ!$E$39:$E$782,СВЦЭМ!$A$39:$A$782,$A176,СВЦЭМ!$B$39:$B$782,F$155)+'СЕТ СН'!$F$15</f>
        <v>155.67796497</v>
      </c>
      <c r="G176" s="36">
        <f>SUMIFS(СВЦЭМ!$E$39:$E$782,СВЦЭМ!$A$39:$A$782,$A176,СВЦЭМ!$B$39:$B$782,G$155)+'СЕТ СН'!$F$15</f>
        <v>155.57694647</v>
      </c>
      <c r="H176" s="36">
        <f>SUMIFS(СВЦЭМ!$E$39:$E$782,СВЦЭМ!$A$39:$A$782,$A176,СВЦЭМ!$B$39:$B$782,H$155)+'СЕТ СН'!$F$15</f>
        <v>144.30473642999999</v>
      </c>
      <c r="I176" s="36">
        <f>SUMIFS(СВЦЭМ!$E$39:$E$782,СВЦЭМ!$A$39:$A$782,$A176,СВЦЭМ!$B$39:$B$782,I$155)+'СЕТ СН'!$F$15</f>
        <v>127.83224561</v>
      </c>
      <c r="J176" s="36">
        <f>SUMIFS(СВЦЭМ!$E$39:$E$782,СВЦЭМ!$A$39:$A$782,$A176,СВЦЭМ!$B$39:$B$782,J$155)+'СЕТ СН'!$F$15</f>
        <v>111.48381790000001</v>
      </c>
      <c r="K176" s="36">
        <f>SUMIFS(СВЦЭМ!$E$39:$E$782,СВЦЭМ!$A$39:$A$782,$A176,СВЦЭМ!$B$39:$B$782,K$155)+'СЕТ СН'!$F$15</f>
        <v>108.80999156999999</v>
      </c>
      <c r="L176" s="36">
        <f>SUMIFS(СВЦЭМ!$E$39:$E$782,СВЦЭМ!$A$39:$A$782,$A176,СВЦЭМ!$B$39:$B$782,L$155)+'СЕТ СН'!$F$15</f>
        <v>111.47320705999999</v>
      </c>
      <c r="M176" s="36">
        <f>SUMIFS(СВЦЭМ!$E$39:$E$782,СВЦЭМ!$A$39:$A$782,$A176,СВЦЭМ!$B$39:$B$782,M$155)+'СЕТ СН'!$F$15</f>
        <v>110.41837504</v>
      </c>
      <c r="N176" s="36">
        <f>SUMIFS(СВЦЭМ!$E$39:$E$782,СВЦЭМ!$A$39:$A$782,$A176,СВЦЭМ!$B$39:$B$782,N$155)+'СЕТ СН'!$F$15</f>
        <v>121.6905474</v>
      </c>
      <c r="O176" s="36">
        <f>SUMIFS(СВЦЭМ!$E$39:$E$782,СВЦЭМ!$A$39:$A$782,$A176,СВЦЭМ!$B$39:$B$782,O$155)+'СЕТ СН'!$F$15</f>
        <v>127.99717808</v>
      </c>
      <c r="P176" s="36">
        <f>SUMIFS(СВЦЭМ!$E$39:$E$782,СВЦЭМ!$A$39:$A$782,$A176,СВЦЭМ!$B$39:$B$782,P$155)+'СЕТ СН'!$F$15</f>
        <v>129.74252233999999</v>
      </c>
      <c r="Q176" s="36">
        <f>SUMIFS(СВЦЭМ!$E$39:$E$782,СВЦЭМ!$A$39:$A$782,$A176,СВЦЭМ!$B$39:$B$782,Q$155)+'СЕТ СН'!$F$15</f>
        <v>130.79391428</v>
      </c>
      <c r="R176" s="36">
        <f>SUMIFS(СВЦЭМ!$E$39:$E$782,СВЦЭМ!$A$39:$A$782,$A176,СВЦЭМ!$B$39:$B$782,R$155)+'СЕТ СН'!$F$15</f>
        <v>124.81392221</v>
      </c>
      <c r="S176" s="36">
        <f>SUMIFS(СВЦЭМ!$E$39:$E$782,СВЦЭМ!$A$39:$A$782,$A176,СВЦЭМ!$B$39:$B$782,S$155)+'СЕТ СН'!$F$15</f>
        <v>124.24135989</v>
      </c>
      <c r="T176" s="36">
        <f>SUMIFS(СВЦЭМ!$E$39:$E$782,СВЦЭМ!$A$39:$A$782,$A176,СВЦЭМ!$B$39:$B$782,T$155)+'СЕТ СН'!$F$15</f>
        <v>131.999123</v>
      </c>
      <c r="U176" s="36">
        <f>SUMIFS(СВЦЭМ!$E$39:$E$782,СВЦЭМ!$A$39:$A$782,$A176,СВЦЭМ!$B$39:$B$782,U$155)+'СЕТ СН'!$F$15</f>
        <v>124.0000356</v>
      </c>
      <c r="V176" s="36">
        <f>SUMIFS(СВЦЭМ!$E$39:$E$782,СВЦЭМ!$A$39:$A$782,$A176,СВЦЭМ!$B$39:$B$782,V$155)+'СЕТ СН'!$F$15</f>
        <v>115.71822881</v>
      </c>
      <c r="W176" s="36">
        <f>SUMIFS(СВЦЭМ!$E$39:$E$782,СВЦЭМ!$A$39:$A$782,$A176,СВЦЭМ!$B$39:$B$782,W$155)+'СЕТ СН'!$F$15</f>
        <v>118.03757582999999</v>
      </c>
      <c r="X176" s="36">
        <f>SUMIFS(СВЦЭМ!$E$39:$E$782,СВЦЭМ!$A$39:$A$782,$A176,СВЦЭМ!$B$39:$B$782,X$155)+'СЕТ СН'!$F$15</f>
        <v>112.51415095</v>
      </c>
      <c r="Y176" s="36">
        <f>SUMIFS(СВЦЭМ!$E$39:$E$782,СВЦЭМ!$A$39:$A$782,$A176,СВЦЭМ!$B$39:$B$782,Y$155)+'СЕТ СН'!$F$15</f>
        <v>105.70716996</v>
      </c>
    </row>
    <row r="177" spans="1:27" ht="15.75" x14ac:dyDescent="0.2">
      <c r="A177" s="35">
        <f t="shared" si="4"/>
        <v>44369</v>
      </c>
      <c r="B177" s="36">
        <f>SUMIFS(СВЦЭМ!$E$39:$E$782,СВЦЭМ!$A$39:$A$782,$A177,СВЦЭМ!$B$39:$B$782,B$155)+'СЕТ СН'!$F$15</f>
        <v>130.58452606</v>
      </c>
      <c r="C177" s="36">
        <f>SUMIFS(СВЦЭМ!$E$39:$E$782,СВЦЭМ!$A$39:$A$782,$A177,СВЦЭМ!$B$39:$B$782,C$155)+'СЕТ СН'!$F$15</f>
        <v>149.58838926999999</v>
      </c>
      <c r="D177" s="36">
        <f>SUMIFS(СВЦЭМ!$E$39:$E$782,СВЦЭМ!$A$39:$A$782,$A177,СВЦЭМ!$B$39:$B$782,D$155)+'СЕТ СН'!$F$15</f>
        <v>164.43412685999999</v>
      </c>
      <c r="E177" s="36">
        <f>SUMIFS(СВЦЭМ!$E$39:$E$782,СВЦЭМ!$A$39:$A$782,$A177,СВЦЭМ!$B$39:$B$782,E$155)+'СЕТ СН'!$F$15</f>
        <v>163.13581836</v>
      </c>
      <c r="F177" s="36">
        <f>SUMIFS(СВЦЭМ!$E$39:$E$782,СВЦЭМ!$A$39:$A$782,$A177,СВЦЭМ!$B$39:$B$782,F$155)+'СЕТ СН'!$F$15</f>
        <v>162.1763181</v>
      </c>
      <c r="G177" s="36">
        <f>SUMIFS(СВЦЭМ!$E$39:$E$782,СВЦЭМ!$A$39:$A$782,$A177,СВЦЭМ!$B$39:$B$782,G$155)+'СЕТ СН'!$F$15</f>
        <v>162.70052662000001</v>
      </c>
      <c r="H177" s="36">
        <f>SUMIFS(СВЦЭМ!$E$39:$E$782,СВЦЭМ!$A$39:$A$782,$A177,СВЦЭМ!$B$39:$B$782,H$155)+'СЕТ СН'!$F$15</f>
        <v>156.43330954000001</v>
      </c>
      <c r="I177" s="36">
        <f>SUMIFS(СВЦЭМ!$E$39:$E$782,СВЦЭМ!$A$39:$A$782,$A177,СВЦЭМ!$B$39:$B$782,I$155)+'СЕТ СН'!$F$15</f>
        <v>131.97216101999999</v>
      </c>
      <c r="J177" s="36">
        <f>SUMIFS(СВЦЭМ!$E$39:$E$782,СВЦЭМ!$A$39:$A$782,$A177,СВЦЭМ!$B$39:$B$782,J$155)+'СЕТ СН'!$F$15</f>
        <v>113.57808515000001</v>
      </c>
      <c r="K177" s="36">
        <f>SUMIFS(СВЦЭМ!$E$39:$E$782,СВЦЭМ!$A$39:$A$782,$A177,СВЦЭМ!$B$39:$B$782,K$155)+'СЕТ СН'!$F$15</f>
        <v>119.69003205999999</v>
      </c>
      <c r="L177" s="36">
        <f>SUMIFS(СВЦЭМ!$E$39:$E$782,СВЦЭМ!$A$39:$A$782,$A177,СВЦЭМ!$B$39:$B$782,L$155)+'СЕТ СН'!$F$15</f>
        <v>121.64465925</v>
      </c>
      <c r="M177" s="36">
        <f>SUMIFS(СВЦЭМ!$E$39:$E$782,СВЦЭМ!$A$39:$A$782,$A177,СВЦЭМ!$B$39:$B$782,M$155)+'СЕТ СН'!$F$15</f>
        <v>121.64707610000001</v>
      </c>
      <c r="N177" s="36">
        <f>SUMIFS(СВЦЭМ!$E$39:$E$782,СВЦЭМ!$A$39:$A$782,$A177,СВЦЭМ!$B$39:$B$782,N$155)+'СЕТ СН'!$F$15</f>
        <v>132.02800841999999</v>
      </c>
      <c r="O177" s="36">
        <f>SUMIFS(СВЦЭМ!$E$39:$E$782,СВЦЭМ!$A$39:$A$782,$A177,СВЦЭМ!$B$39:$B$782,O$155)+'СЕТ СН'!$F$15</f>
        <v>140.60656947999999</v>
      </c>
      <c r="P177" s="36">
        <f>SUMIFS(СВЦЭМ!$E$39:$E$782,СВЦЭМ!$A$39:$A$782,$A177,СВЦЭМ!$B$39:$B$782,P$155)+'СЕТ СН'!$F$15</f>
        <v>142.43903442999999</v>
      </c>
      <c r="Q177" s="36">
        <f>SUMIFS(СВЦЭМ!$E$39:$E$782,СВЦЭМ!$A$39:$A$782,$A177,СВЦЭМ!$B$39:$B$782,Q$155)+'СЕТ СН'!$F$15</f>
        <v>143.96420180999999</v>
      </c>
      <c r="R177" s="36">
        <f>SUMIFS(СВЦЭМ!$E$39:$E$782,СВЦЭМ!$A$39:$A$782,$A177,СВЦЭМ!$B$39:$B$782,R$155)+'СЕТ СН'!$F$15</f>
        <v>137.26102435999999</v>
      </c>
      <c r="S177" s="36">
        <f>SUMIFS(СВЦЭМ!$E$39:$E$782,СВЦЭМ!$A$39:$A$782,$A177,СВЦЭМ!$B$39:$B$782,S$155)+'СЕТ СН'!$F$15</f>
        <v>126.64726508</v>
      </c>
      <c r="T177" s="36">
        <f>SUMIFS(СВЦЭМ!$E$39:$E$782,СВЦЭМ!$A$39:$A$782,$A177,СВЦЭМ!$B$39:$B$782,T$155)+'СЕТ СН'!$F$15</f>
        <v>124.50185876</v>
      </c>
      <c r="U177" s="36">
        <f>SUMIFS(СВЦЭМ!$E$39:$E$782,СВЦЭМ!$A$39:$A$782,$A177,СВЦЭМ!$B$39:$B$782,U$155)+'СЕТ СН'!$F$15</f>
        <v>125.33684239</v>
      </c>
      <c r="V177" s="36">
        <f>SUMIFS(СВЦЭМ!$E$39:$E$782,СВЦЭМ!$A$39:$A$782,$A177,СВЦЭМ!$B$39:$B$782,V$155)+'СЕТ СН'!$F$15</f>
        <v>129.54781986</v>
      </c>
      <c r="W177" s="36">
        <f>SUMIFS(СВЦЭМ!$E$39:$E$782,СВЦЭМ!$A$39:$A$782,$A177,СВЦЭМ!$B$39:$B$782,W$155)+'СЕТ СН'!$F$15</f>
        <v>132.16295971</v>
      </c>
      <c r="X177" s="36">
        <f>SUMIFS(СВЦЭМ!$E$39:$E$782,СВЦЭМ!$A$39:$A$782,$A177,СВЦЭМ!$B$39:$B$782,X$155)+'СЕТ СН'!$F$15</f>
        <v>127.319119</v>
      </c>
      <c r="Y177" s="36">
        <f>SUMIFS(СВЦЭМ!$E$39:$E$782,СВЦЭМ!$A$39:$A$782,$A177,СВЦЭМ!$B$39:$B$782,Y$155)+'СЕТ СН'!$F$15</f>
        <v>123.63712697</v>
      </c>
    </row>
    <row r="178" spans="1:27" ht="15.75" x14ac:dyDescent="0.2">
      <c r="A178" s="35">
        <f t="shared" si="4"/>
        <v>44370</v>
      </c>
      <c r="B178" s="36">
        <f>SUMIFS(СВЦЭМ!$E$39:$E$782,СВЦЭМ!$A$39:$A$782,$A178,СВЦЭМ!$B$39:$B$782,B$155)+'СЕТ СН'!$F$15</f>
        <v>146.28189076000001</v>
      </c>
      <c r="C178" s="36">
        <f>SUMIFS(СВЦЭМ!$E$39:$E$782,СВЦЭМ!$A$39:$A$782,$A178,СВЦЭМ!$B$39:$B$782,C$155)+'СЕТ СН'!$F$15</f>
        <v>170.43881837999999</v>
      </c>
      <c r="D178" s="36">
        <f>SUMIFS(СВЦЭМ!$E$39:$E$782,СВЦЭМ!$A$39:$A$782,$A178,СВЦЭМ!$B$39:$B$782,D$155)+'СЕТ СН'!$F$15</f>
        <v>179.63610940000001</v>
      </c>
      <c r="E178" s="36">
        <f>SUMIFS(СВЦЭМ!$E$39:$E$782,СВЦЭМ!$A$39:$A$782,$A178,СВЦЭМ!$B$39:$B$782,E$155)+'СЕТ СН'!$F$15</f>
        <v>178.41219541999999</v>
      </c>
      <c r="F178" s="36">
        <f>SUMIFS(СВЦЭМ!$E$39:$E$782,СВЦЭМ!$A$39:$A$782,$A178,СВЦЭМ!$B$39:$B$782,F$155)+'СЕТ СН'!$F$15</f>
        <v>177.95084054</v>
      </c>
      <c r="G178" s="36">
        <f>SUMIFS(СВЦЭМ!$E$39:$E$782,СВЦЭМ!$A$39:$A$782,$A178,СВЦЭМ!$B$39:$B$782,G$155)+'СЕТ СН'!$F$15</f>
        <v>178.64004022</v>
      </c>
      <c r="H178" s="36">
        <f>SUMIFS(СВЦЭМ!$E$39:$E$782,СВЦЭМ!$A$39:$A$782,$A178,СВЦЭМ!$B$39:$B$782,H$155)+'СЕТ СН'!$F$15</f>
        <v>180.10323052000001</v>
      </c>
      <c r="I178" s="36">
        <f>SUMIFS(СВЦЭМ!$E$39:$E$782,СВЦЭМ!$A$39:$A$782,$A178,СВЦЭМ!$B$39:$B$782,I$155)+'СЕТ СН'!$F$15</f>
        <v>160.91199567000001</v>
      </c>
      <c r="J178" s="36">
        <f>SUMIFS(СВЦЭМ!$E$39:$E$782,СВЦЭМ!$A$39:$A$782,$A178,СВЦЭМ!$B$39:$B$782,J$155)+'СЕТ СН'!$F$15</f>
        <v>139.27362281000001</v>
      </c>
      <c r="K178" s="36">
        <f>SUMIFS(СВЦЭМ!$E$39:$E$782,СВЦЭМ!$A$39:$A$782,$A178,СВЦЭМ!$B$39:$B$782,K$155)+'СЕТ СН'!$F$15</f>
        <v>133.21098436</v>
      </c>
      <c r="L178" s="36">
        <f>SUMIFS(СВЦЭМ!$E$39:$E$782,СВЦЭМ!$A$39:$A$782,$A178,СВЦЭМ!$B$39:$B$782,L$155)+'СЕТ СН'!$F$15</f>
        <v>137.19831346999999</v>
      </c>
      <c r="M178" s="36">
        <f>SUMIFS(СВЦЭМ!$E$39:$E$782,СВЦЭМ!$A$39:$A$782,$A178,СВЦЭМ!$B$39:$B$782,M$155)+'СЕТ СН'!$F$15</f>
        <v>136.23771221000001</v>
      </c>
      <c r="N178" s="36">
        <f>SUMIFS(СВЦЭМ!$E$39:$E$782,СВЦЭМ!$A$39:$A$782,$A178,СВЦЭМ!$B$39:$B$782,N$155)+'СЕТ СН'!$F$15</f>
        <v>149.85016325000001</v>
      </c>
      <c r="O178" s="36">
        <f>SUMIFS(СВЦЭМ!$E$39:$E$782,СВЦЭМ!$A$39:$A$782,$A178,СВЦЭМ!$B$39:$B$782,O$155)+'СЕТ СН'!$F$15</f>
        <v>160.12867298</v>
      </c>
      <c r="P178" s="36">
        <f>SUMIFS(СВЦЭМ!$E$39:$E$782,СВЦЭМ!$A$39:$A$782,$A178,СВЦЭМ!$B$39:$B$782,P$155)+'СЕТ СН'!$F$15</f>
        <v>162.19938386000001</v>
      </c>
      <c r="Q178" s="36">
        <f>SUMIFS(СВЦЭМ!$E$39:$E$782,СВЦЭМ!$A$39:$A$782,$A178,СВЦЭМ!$B$39:$B$782,Q$155)+'СЕТ СН'!$F$15</f>
        <v>165.06491120000001</v>
      </c>
      <c r="R178" s="36">
        <f>SUMIFS(СВЦЭМ!$E$39:$E$782,СВЦЭМ!$A$39:$A$782,$A178,СВЦЭМ!$B$39:$B$782,R$155)+'СЕТ СН'!$F$15</f>
        <v>154.80686391</v>
      </c>
      <c r="S178" s="36">
        <f>SUMIFS(СВЦЭМ!$E$39:$E$782,СВЦЭМ!$A$39:$A$782,$A178,СВЦЭМ!$B$39:$B$782,S$155)+'СЕТ СН'!$F$15</f>
        <v>141.8812183</v>
      </c>
      <c r="T178" s="36">
        <f>SUMIFS(СВЦЭМ!$E$39:$E$782,СВЦЭМ!$A$39:$A$782,$A178,СВЦЭМ!$B$39:$B$782,T$155)+'СЕТ СН'!$F$15</f>
        <v>134.21575078999999</v>
      </c>
      <c r="U178" s="36">
        <f>SUMIFS(СВЦЭМ!$E$39:$E$782,СВЦЭМ!$A$39:$A$782,$A178,СВЦЭМ!$B$39:$B$782,U$155)+'СЕТ СН'!$F$15</f>
        <v>134.85747108999999</v>
      </c>
      <c r="V178" s="36">
        <f>SUMIFS(СВЦЭМ!$E$39:$E$782,СВЦЭМ!$A$39:$A$782,$A178,СВЦЭМ!$B$39:$B$782,V$155)+'СЕТ СН'!$F$15</f>
        <v>138.64074676999999</v>
      </c>
      <c r="W178" s="36">
        <f>SUMIFS(СВЦЭМ!$E$39:$E$782,СВЦЭМ!$A$39:$A$782,$A178,СВЦЭМ!$B$39:$B$782,W$155)+'СЕТ СН'!$F$15</f>
        <v>140.98843435000001</v>
      </c>
      <c r="X178" s="36">
        <f>SUMIFS(СВЦЭМ!$E$39:$E$782,СВЦЭМ!$A$39:$A$782,$A178,СВЦЭМ!$B$39:$B$782,X$155)+'СЕТ СН'!$F$15</f>
        <v>136.33027372000001</v>
      </c>
      <c r="Y178" s="36">
        <f>SUMIFS(СВЦЭМ!$E$39:$E$782,СВЦЭМ!$A$39:$A$782,$A178,СВЦЭМ!$B$39:$B$782,Y$155)+'СЕТ СН'!$F$15</f>
        <v>127.50968109999999</v>
      </c>
    </row>
    <row r="179" spans="1:27" ht="15.75" x14ac:dyDescent="0.2">
      <c r="A179" s="35">
        <f t="shared" si="4"/>
        <v>44371</v>
      </c>
      <c r="B179" s="36">
        <f>SUMIFS(СВЦЭМ!$E$39:$E$782,СВЦЭМ!$A$39:$A$782,$A179,СВЦЭМ!$B$39:$B$782,B$155)+'СЕТ СН'!$F$15</f>
        <v>143.68784891999999</v>
      </c>
      <c r="C179" s="36">
        <f>SUMIFS(СВЦЭМ!$E$39:$E$782,СВЦЭМ!$A$39:$A$782,$A179,СВЦЭМ!$B$39:$B$782,C$155)+'СЕТ СН'!$F$15</f>
        <v>168.21337382999999</v>
      </c>
      <c r="D179" s="36">
        <f>SUMIFS(СВЦЭМ!$E$39:$E$782,СВЦЭМ!$A$39:$A$782,$A179,СВЦЭМ!$B$39:$B$782,D$155)+'СЕТ СН'!$F$15</f>
        <v>175.20199377</v>
      </c>
      <c r="E179" s="36">
        <f>SUMIFS(СВЦЭМ!$E$39:$E$782,СВЦЭМ!$A$39:$A$782,$A179,СВЦЭМ!$B$39:$B$782,E$155)+'СЕТ СН'!$F$15</f>
        <v>174.68477540999999</v>
      </c>
      <c r="F179" s="36">
        <f>SUMIFS(СВЦЭМ!$E$39:$E$782,СВЦЭМ!$A$39:$A$782,$A179,СВЦЭМ!$B$39:$B$782,F$155)+'СЕТ СН'!$F$15</f>
        <v>173.78658275999999</v>
      </c>
      <c r="G179" s="36">
        <f>SUMIFS(СВЦЭМ!$E$39:$E$782,СВЦЭМ!$A$39:$A$782,$A179,СВЦЭМ!$B$39:$B$782,G$155)+'СЕТ СН'!$F$15</f>
        <v>175.91891398999999</v>
      </c>
      <c r="H179" s="36">
        <f>SUMIFS(СВЦЭМ!$E$39:$E$782,СВЦЭМ!$A$39:$A$782,$A179,СВЦЭМ!$B$39:$B$782,H$155)+'СЕТ СН'!$F$15</f>
        <v>176.09930401</v>
      </c>
      <c r="I179" s="36">
        <f>SUMIFS(СВЦЭМ!$E$39:$E$782,СВЦЭМ!$A$39:$A$782,$A179,СВЦЭМ!$B$39:$B$782,I$155)+'СЕТ СН'!$F$15</f>
        <v>155.24713301</v>
      </c>
      <c r="J179" s="36">
        <f>SUMIFS(СВЦЭМ!$E$39:$E$782,СВЦЭМ!$A$39:$A$782,$A179,СВЦЭМ!$B$39:$B$782,J$155)+'СЕТ СН'!$F$15</f>
        <v>140.48150537000001</v>
      </c>
      <c r="K179" s="36">
        <f>SUMIFS(СВЦЭМ!$E$39:$E$782,СВЦЭМ!$A$39:$A$782,$A179,СВЦЭМ!$B$39:$B$782,K$155)+'СЕТ СН'!$F$15</f>
        <v>142.83661738999999</v>
      </c>
      <c r="L179" s="36">
        <f>SUMIFS(СВЦЭМ!$E$39:$E$782,СВЦЭМ!$A$39:$A$782,$A179,СВЦЭМ!$B$39:$B$782,L$155)+'СЕТ СН'!$F$15</f>
        <v>141.83130689999999</v>
      </c>
      <c r="M179" s="36">
        <f>SUMIFS(СВЦЭМ!$E$39:$E$782,СВЦЭМ!$A$39:$A$782,$A179,СВЦЭМ!$B$39:$B$782,M$155)+'СЕТ СН'!$F$15</f>
        <v>143.09732596000001</v>
      </c>
      <c r="N179" s="36">
        <f>SUMIFS(СВЦЭМ!$E$39:$E$782,СВЦЭМ!$A$39:$A$782,$A179,СВЦЭМ!$B$39:$B$782,N$155)+'СЕТ СН'!$F$15</f>
        <v>151.90273268999999</v>
      </c>
      <c r="O179" s="36">
        <f>SUMIFS(СВЦЭМ!$E$39:$E$782,СВЦЭМ!$A$39:$A$782,$A179,СВЦЭМ!$B$39:$B$782,O$155)+'СЕТ СН'!$F$15</f>
        <v>166.73297599</v>
      </c>
      <c r="P179" s="36">
        <f>SUMIFS(СВЦЭМ!$E$39:$E$782,СВЦЭМ!$A$39:$A$782,$A179,СВЦЭМ!$B$39:$B$782,P$155)+'СЕТ СН'!$F$15</f>
        <v>168.28706507000001</v>
      </c>
      <c r="Q179" s="36">
        <f>SUMIFS(СВЦЭМ!$E$39:$E$782,СВЦЭМ!$A$39:$A$782,$A179,СВЦЭМ!$B$39:$B$782,Q$155)+'СЕТ СН'!$F$15</f>
        <v>167.31096253999999</v>
      </c>
      <c r="R179" s="36">
        <f>SUMIFS(СВЦЭМ!$E$39:$E$782,СВЦЭМ!$A$39:$A$782,$A179,СВЦЭМ!$B$39:$B$782,R$155)+'СЕТ СН'!$F$15</f>
        <v>153.96897074</v>
      </c>
      <c r="S179" s="36">
        <f>SUMIFS(СВЦЭМ!$E$39:$E$782,СВЦЭМ!$A$39:$A$782,$A179,СВЦЭМ!$B$39:$B$782,S$155)+'СЕТ СН'!$F$15</f>
        <v>143.00951853000001</v>
      </c>
      <c r="T179" s="36">
        <f>SUMIFS(СВЦЭМ!$E$39:$E$782,СВЦЭМ!$A$39:$A$782,$A179,СВЦЭМ!$B$39:$B$782,T$155)+'СЕТ СН'!$F$15</f>
        <v>140.02455047999999</v>
      </c>
      <c r="U179" s="36">
        <f>SUMIFS(СВЦЭМ!$E$39:$E$782,СВЦЭМ!$A$39:$A$782,$A179,СВЦЭМ!$B$39:$B$782,U$155)+'СЕТ СН'!$F$15</f>
        <v>141.92356459000001</v>
      </c>
      <c r="V179" s="36">
        <f>SUMIFS(СВЦЭМ!$E$39:$E$782,СВЦЭМ!$A$39:$A$782,$A179,СВЦЭМ!$B$39:$B$782,V$155)+'СЕТ СН'!$F$15</f>
        <v>143.18294337</v>
      </c>
      <c r="W179" s="36">
        <f>SUMIFS(СВЦЭМ!$E$39:$E$782,СВЦЭМ!$A$39:$A$782,$A179,СВЦЭМ!$B$39:$B$782,W$155)+'СЕТ СН'!$F$15</f>
        <v>143.16716410999999</v>
      </c>
      <c r="X179" s="36">
        <f>SUMIFS(СВЦЭМ!$E$39:$E$782,СВЦЭМ!$A$39:$A$782,$A179,СВЦЭМ!$B$39:$B$782,X$155)+'СЕТ СН'!$F$15</f>
        <v>141.43454413000001</v>
      </c>
      <c r="Y179" s="36">
        <f>SUMIFS(СВЦЭМ!$E$39:$E$782,СВЦЭМ!$A$39:$A$782,$A179,СВЦЭМ!$B$39:$B$782,Y$155)+'СЕТ СН'!$F$15</f>
        <v>132.9964401</v>
      </c>
    </row>
    <row r="180" spans="1:27" ht="15.75" x14ac:dyDescent="0.2">
      <c r="A180" s="35">
        <f t="shared" si="4"/>
        <v>44372</v>
      </c>
      <c r="B180" s="36">
        <f>SUMIFS(СВЦЭМ!$E$39:$E$782,СВЦЭМ!$A$39:$A$782,$A180,СВЦЭМ!$B$39:$B$782,B$155)+'СЕТ СН'!$F$15</f>
        <v>146.43824186000001</v>
      </c>
      <c r="C180" s="36">
        <f>SUMIFS(СВЦЭМ!$E$39:$E$782,СВЦЭМ!$A$39:$A$782,$A180,СВЦЭМ!$B$39:$B$782,C$155)+'СЕТ СН'!$F$15</f>
        <v>168.64133437000001</v>
      </c>
      <c r="D180" s="36">
        <f>SUMIFS(СВЦЭМ!$E$39:$E$782,СВЦЭМ!$A$39:$A$782,$A180,СВЦЭМ!$B$39:$B$782,D$155)+'СЕТ СН'!$F$15</f>
        <v>177.42752849999999</v>
      </c>
      <c r="E180" s="36">
        <f>SUMIFS(СВЦЭМ!$E$39:$E$782,СВЦЭМ!$A$39:$A$782,$A180,СВЦЭМ!$B$39:$B$782,E$155)+'СЕТ СН'!$F$15</f>
        <v>176.74015839</v>
      </c>
      <c r="F180" s="36">
        <f>SUMIFS(СВЦЭМ!$E$39:$E$782,СВЦЭМ!$A$39:$A$782,$A180,СВЦЭМ!$B$39:$B$782,F$155)+'СЕТ СН'!$F$15</f>
        <v>177.05736722</v>
      </c>
      <c r="G180" s="36">
        <f>SUMIFS(СВЦЭМ!$E$39:$E$782,СВЦЭМ!$A$39:$A$782,$A180,СВЦЭМ!$B$39:$B$782,G$155)+'СЕТ СН'!$F$15</f>
        <v>177.52690516000001</v>
      </c>
      <c r="H180" s="36">
        <f>SUMIFS(СВЦЭМ!$E$39:$E$782,СВЦЭМ!$A$39:$A$782,$A180,СВЦЭМ!$B$39:$B$782,H$155)+'СЕТ СН'!$F$15</f>
        <v>177.34700329</v>
      </c>
      <c r="I180" s="36">
        <f>SUMIFS(СВЦЭМ!$E$39:$E$782,СВЦЭМ!$A$39:$A$782,$A180,СВЦЭМ!$B$39:$B$782,I$155)+'СЕТ СН'!$F$15</f>
        <v>152.34498844000001</v>
      </c>
      <c r="J180" s="36">
        <f>SUMIFS(СВЦЭМ!$E$39:$E$782,СВЦЭМ!$A$39:$A$782,$A180,СВЦЭМ!$B$39:$B$782,J$155)+'СЕТ СН'!$F$15</f>
        <v>138.47868248</v>
      </c>
      <c r="K180" s="36">
        <f>SUMIFS(СВЦЭМ!$E$39:$E$782,СВЦЭМ!$A$39:$A$782,$A180,СВЦЭМ!$B$39:$B$782,K$155)+'СЕТ СН'!$F$15</f>
        <v>142.49754177</v>
      </c>
      <c r="L180" s="36">
        <f>SUMIFS(СВЦЭМ!$E$39:$E$782,СВЦЭМ!$A$39:$A$782,$A180,СВЦЭМ!$B$39:$B$782,L$155)+'СЕТ СН'!$F$15</f>
        <v>140.90857826000001</v>
      </c>
      <c r="M180" s="36">
        <f>SUMIFS(СВЦЭМ!$E$39:$E$782,СВЦЭМ!$A$39:$A$782,$A180,СВЦЭМ!$B$39:$B$782,M$155)+'СЕТ СН'!$F$15</f>
        <v>140.87058733999999</v>
      </c>
      <c r="N180" s="36">
        <f>SUMIFS(СВЦЭМ!$E$39:$E$782,СВЦЭМ!$A$39:$A$782,$A180,СВЦЭМ!$B$39:$B$782,N$155)+'СЕТ СН'!$F$15</f>
        <v>152.74176183</v>
      </c>
      <c r="O180" s="36">
        <f>SUMIFS(СВЦЭМ!$E$39:$E$782,СВЦЭМ!$A$39:$A$782,$A180,СВЦЭМ!$B$39:$B$782,O$155)+'СЕТ СН'!$F$15</f>
        <v>163.63613823</v>
      </c>
      <c r="P180" s="36">
        <f>SUMIFS(СВЦЭМ!$E$39:$E$782,СВЦЭМ!$A$39:$A$782,$A180,СВЦЭМ!$B$39:$B$782,P$155)+'СЕТ СН'!$F$15</f>
        <v>165.43453832</v>
      </c>
      <c r="Q180" s="36">
        <f>SUMIFS(СВЦЭМ!$E$39:$E$782,СВЦЭМ!$A$39:$A$782,$A180,СВЦЭМ!$B$39:$B$782,Q$155)+'СЕТ СН'!$F$15</f>
        <v>167.37653424000001</v>
      </c>
      <c r="R180" s="36">
        <f>SUMIFS(СВЦЭМ!$E$39:$E$782,СВЦЭМ!$A$39:$A$782,$A180,СВЦЭМ!$B$39:$B$782,R$155)+'СЕТ СН'!$F$15</f>
        <v>159.41965956000001</v>
      </c>
      <c r="S180" s="36">
        <f>SUMIFS(СВЦЭМ!$E$39:$E$782,СВЦЭМ!$A$39:$A$782,$A180,СВЦЭМ!$B$39:$B$782,S$155)+'СЕТ СН'!$F$15</f>
        <v>143.43866517000001</v>
      </c>
      <c r="T180" s="36">
        <f>SUMIFS(СВЦЭМ!$E$39:$E$782,СВЦЭМ!$A$39:$A$782,$A180,СВЦЭМ!$B$39:$B$782,T$155)+'СЕТ СН'!$F$15</f>
        <v>139.67043365999999</v>
      </c>
      <c r="U180" s="36">
        <f>SUMIFS(СВЦЭМ!$E$39:$E$782,СВЦЭМ!$A$39:$A$782,$A180,СВЦЭМ!$B$39:$B$782,U$155)+'СЕТ СН'!$F$15</f>
        <v>141.23565593999999</v>
      </c>
      <c r="V180" s="36">
        <f>SUMIFS(СВЦЭМ!$E$39:$E$782,СВЦЭМ!$A$39:$A$782,$A180,СВЦЭМ!$B$39:$B$782,V$155)+'СЕТ СН'!$F$15</f>
        <v>141.42833440000001</v>
      </c>
      <c r="W180" s="36">
        <f>SUMIFS(СВЦЭМ!$E$39:$E$782,СВЦЭМ!$A$39:$A$782,$A180,СВЦЭМ!$B$39:$B$782,W$155)+'СЕТ СН'!$F$15</f>
        <v>143.50285332999999</v>
      </c>
      <c r="X180" s="36">
        <f>SUMIFS(СВЦЭМ!$E$39:$E$782,СВЦЭМ!$A$39:$A$782,$A180,СВЦЭМ!$B$39:$B$782,X$155)+'СЕТ СН'!$F$15</f>
        <v>139.83938752</v>
      </c>
      <c r="Y180" s="36">
        <f>SUMIFS(СВЦЭМ!$E$39:$E$782,СВЦЭМ!$A$39:$A$782,$A180,СВЦЭМ!$B$39:$B$782,Y$155)+'СЕТ СН'!$F$15</f>
        <v>129.35108323</v>
      </c>
    </row>
    <row r="181" spans="1:27" ht="15.75" x14ac:dyDescent="0.2">
      <c r="A181" s="35">
        <f t="shared" si="4"/>
        <v>44373</v>
      </c>
      <c r="B181" s="36">
        <f>SUMIFS(СВЦЭМ!$E$39:$E$782,СВЦЭМ!$A$39:$A$782,$A181,СВЦЭМ!$B$39:$B$782,B$155)+'СЕТ СН'!$F$15</f>
        <v>137.69528703</v>
      </c>
      <c r="C181" s="36">
        <f>SUMIFS(СВЦЭМ!$E$39:$E$782,СВЦЭМ!$A$39:$A$782,$A181,СВЦЭМ!$B$39:$B$782,C$155)+'СЕТ СН'!$F$15</f>
        <v>159.48506362000001</v>
      </c>
      <c r="D181" s="36">
        <f>SUMIFS(СВЦЭМ!$E$39:$E$782,СВЦЭМ!$A$39:$A$782,$A181,СВЦЭМ!$B$39:$B$782,D$155)+'СЕТ СН'!$F$15</f>
        <v>163.50606744000001</v>
      </c>
      <c r="E181" s="36">
        <f>SUMIFS(СВЦЭМ!$E$39:$E$782,СВЦЭМ!$A$39:$A$782,$A181,СВЦЭМ!$B$39:$B$782,E$155)+'СЕТ СН'!$F$15</f>
        <v>163.51515357</v>
      </c>
      <c r="F181" s="36">
        <f>SUMIFS(СВЦЭМ!$E$39:$E$782,СВЦЭМ!$A$39:$A$782,$A181,СВЦЭМ!$B$39:$B$782,F$155)+'СЕТ СН'!$F$15</f>
        <v>165.24835539</v>
      </c>
      <c r="G181" s="36">
        <f>SUMIFS(СВЦЭМ!$E$39:$E$782,СВЦЭМ!$A$39:$A$782,$A181,СВЦЭМ!$B$39:$B$782,G$155)+'СЕТ СН'!$F$15</f>
        <v>162.96995247999999</v>
      </c>
      <c r="H181" s="36">
        <f>SUMIFS(СВЦЭМ!$E$39:$E$782,СВЦЭМ!$A$39:$A$782,$A181,СВЦЭМ!$B$39:$B$782,H$155)+'СЕТ СН'!$F$15</f>
        <v>163.05649235000001</v>
      </c>
      <c r="I181" s="36">
        <f>SUMIFS(СВЦЭМ!$E$39:$E$782,СВЦЭМ!$A$39:$A$782,$A181,СВЦЭМ!$B$39:$B$782,I$155)+'СЕТ СН'!$F$15</f>
        <v>157.39021943</v>
      </c>
      <c r="J181" s="36">
        <f>SUMIFS(СВЦЭМ!$E$39:$E$782,СВЦЭМ!$A$39:$A$782,$A181,СВЦЭМ!$B$39:$B$782,J$155)+'СЕТ СН'!$F$15</f>
        <v>142.06737820000001</v>
      </c>
      <c r="K181" s="36">
        <f>SUMIFS(СВЦЭМ!$E$39:$E$782,СВЦЭМ!$A$39:$A$782,$A181,СВЦЭМ!$B$39:$B$782,K$155)+'СЕТ СН'!$F$15</f>
        <v>133.59872677999999</v>
      </c>
      <c r="L181" s="36">
        <f>SUMIFS(СВЦЭМ!$E$39:$E$782,СВЦЭМ!$A$39:$A$782,$A181,СВЦЭМ!$B$39:$B$782,L$155)+'СЕТ СН'!$F$15</f>
        <v>134.91008869999999</v>
      </c>
      <c r="M181" s="36">
        <f>SUMIFS(СВЦЭМ!$E$39:$E$782,СВЦЭМ!$A$39:$A$782,$A181,СВЦЭМ!$B$39:$B$782,M$155)+'СЕТ СН'!$F$15</f>
        <v>139.09040218999999</v>
      </c>
      <c r="N181" s="36">
        <f>SUMIFS(СВЦЭМ!$E$39:$E$782,СВЦЭМ!$A$39:$A$782,$A181,СВЦЭМ!$B$39:$B$782,N$155)+'СЕТ СН'!$F$15</f>
        <v>150.24586545</v>
      </c>
      <c r="O181" s="36">
        <f>SUMIFS(СВЦЭМ!$E$39:$E$782,СВЦЭМ!$A$39:$A$782,$A181,СВЦЭМ!$B$39:$B$782,O$155)+'СЕТ СН'!$F$15</f>
        <v>152.16891084</v>
      </c>
      <c r="P181" s="36">
        <f>SUMIFS(СВЦЭМ!$E$39:$E$782,СВЦЭМ!$A$39:$A$782,$A181,СВЦЭМ!$B$39:$B$782,P$155)+'СЕТ СН'!$F$15</f>
        <v>152.68022074999999</v>
      </c>
      <c r="Q181" s="36">
        <f>SUMIFS(СВЦЭМ!$E$39:$E$782,СВЦЭМ!$A$39:$A$782,$A181,СВЦЭМ!$B$39:$B$782,Q$155)+'СЕТ СН'!$F$15</f>
        <v>152.55906425000001</v>
      </c>
      <c r="R181" s="36">
        <f>SUMIFS(СВЦЭМ!$E$39:$E$782,СВЦЭМ!$A$39:$A$782,$A181,СВЦЭМ!$B$39:$B$782,R$155)+'СЕТ СН'!$F$15</f>
        <v>142.69158539</v>
      </c>
      <c r="S181" s="36">
        <f>SUMIFS(СВЦЭМ!$E$39:$E$782,СВЦЭМ!$A$39:$A$782,$A181,СВЦЭМ!$B$39:$B$782,S$155)+'СЕТ СН'!$F$15</f>
        <v>135.4586884</v>
      </c>
      <c r="T181" s="36">
        <f>SUMIFS(СВЦЭМ!$E$39:$E$782,СВЦЭМ!$A$39:$A$782,$A181,СВЦЭМ!$B$39:$B$782,T$155)+'СЕТ СН'!$F$15</f>
        <v>132.91811340000001</v>
      </c>
      <c r="U181" s="36">
        <f>SUMIFS(СВЦЭМ!$E$39:$E$782,СВЦЭМ!$A$39:$A$782,$A181,СВЦЭМ!$B$39:$B$782,U$155)+'СЕТ СН'!$F$15</f>
        <v>133.33211591</v>
      </c>
      <c r="V181" s="36">
        <f>SUMIFS(СВЦЭМ!$E$39:$E$782,СВЦЭМ!$A$39:$A$782,$A181,СВЦЭМ!$B$39:$B$782,V$155)+'СЕТ СН'!$F$15</f>
        <v>132.75031258000001</v>
      </c>
      <c r="W181" s="36">
        <f>SUMIFS(СВЦЭМ!$E$39:$E$782,СВЦЭМ!$A$39:$A$782,$A181,СВЦЭМ!$B$39:$B$782,W$155)+'СЕТ СН'!$F$15</f>
        <v>135.88464425999999</v>
      </c>
      <c r="X181" s="36">
        <f>SUMIFS(СВЦЭМ!$E$39:$E$782,СВЦЭМ!$A$39:$A$782,$A181,СВЦЭМ!$B$39:$B$782,X$155)+'СЕТ СН'!$F$15</f>
        <v>133.42951830999999</v>
      </c>
      <c r="Y181" s="36">
        <f>SUMIFS(СВЦЭМ!$E$39:$E$782,СВЦЭМ!$A$39:$A$782,$A181,СВЦЭМ!$B$39:$B$782,Y$155)+'СЕТ СН'!$F$15</f>
        <v>123.69195762</v>
      </c>
    </row>
    <row r="182" spans="1:27" ht="15.75" x14ac:dyDescent="0.2">
      <c r="A182" s="35">
        <f t="shared" si="4"/>
        <v>44374</v>
      </c>
      <c r="B182" s="36">
        <f>SUMIFS(СВЦЭМ!$E$39:$E$782,СВЦЭМ!$A$39:$A$782,$A182,СВЦЭМ!$B$39:$B$782,B$155)+'СЕТ СН'!$F$15</f>
        <v>128.62226909</v>
      </c>
      <c r="C182" s="36">
        <f>SUMIFS(СВЦЭМ!$E$39:$E$782,СВЦЭМ!$A$39:$A$782,$A182,СВЦЭМ!$B$39:$B$782,C$155)+'СЕТ СН'!$F$15</f>
        <v>141.39082933</v>
      </c>
      <c r="D182" s="36">
        <f>SUMIFS(СВЦЭМ!$E$39:$E$782,СВЦЭМ!$A$39:$A$782,$A182,СВЦЭМ!$B$39:$B$782,D$155)+'СЕТ СН'!$F$15</f>
        <v>157.83785272</v>
      </c>
      <c r="E182" s="36">
        <f>SUMIFS(СВЦЭМ!$E$39:$E$782,СВЦЭМ!$A$39:$A$782,$A182,СВЦЭМ!$B$39:$B$782,E$155)+'СЕТ СН'!$F$15</f>
        <v>162.36076969999999</v>
      </c>
      <c r="F182" s="36">
        <f>SUMIFS(СВЦЭМ!$E$39:$E$782,СВЦЭМ!$A$39:$A$782,$A182,СВЦЭМ!$B$39:$B$782,F$155)+'СЕТ СН'!$F$15</f>
        <v>163.50372003999999</v>
      </c>
      <c r="G182" s="36">
        <f>SUMIFS(СВЦЭМ!$E$39:$E$782,СВЦЭМ!$A$39:$A$782,$A182,СВЦЭМ!$B$39:$B$782,G$155)+'СЕТ СН'!$F$15</f>
        <v>163.13337597</v>
      </c>
      <c r="H182" s="36">
        <f>SUMIFS(СВЦЭМ!$E$39:$E$782,СВЦЭМ!$A$39:$A$782,$A182,СВЦЭМ!$B$39:$B$782,H$155)+'СЕТ СН'!$F$15</f>
        <v>158.78619938</v>
      </c>
      <c r="I182" s="36">
        <f>SUMIFS(СВЦЭМ!$E$39:$E$782,СВЦЭМ!$A$39:$A$782,$A182,СВЦЭМ!$B$39:$B$782,I$155)+'СЕТ СН'!$F$15</f>
        <v>139.93990203999999</v>
      </c>
      <c r="J182" s="36">
        <f>SUMIFS(СВЦЭМ!$E$39:$E$782,СВЦЭМ!$A$39:$A$782,$A182,СВЦЭМ!$B$39:$B$782,J$155)+'СЕТ СН'!$F$15</f>
        <v>128.74559468000001</v>
      </c>
      <c r="K182" s="36">
        <f>SUMIFS(СВЦЭМ!$E$39:$E$782,СВЦЭМ!$A$39:$A$782,$A182,СВЦЭМ!$B$39:$B$782,K$155)+'СЕТ СН'!$F$15</f>
        <v>128.06135173000001</v>
      </c>
      <c r="L182" s="36">
        <f>SUMIFS(СВЦЭМ!$E$39:$E$782,СВЦЭМ!$A$39:$A$782,$A182,СВЦЭМ!$B$39:$B$782,L$155)+'СЕТ СН'!$F$15</f>
        <v>125.62510725999999</v>
      </c>
      <c r="M182" s="36">
        <f>SUMIFS(СВЦЭМ!$E$39:$E$782,СВЦЭМ!$A$39:$A$782,$A182,СВЦЭМ!$B$39:$B$782,M$155)+'СЕТ СН'!$F$15</f>
        <v>130.84576949000001</v>
      </c>
      <c r="N182" s="36">
        <f>SUMIFS(СВЦЭМ!$E$39:$E$782,СВЦЭМ!$A$39:$A$782,$A182,СВЦЭМ!$B$39:$B$782,N$155)+'СЕТ СН'!$F$15</f>
        <v>145.59911629999999</v>
      </c>
      <c r="O182" s="36">
        <f>SUMIFS(СВЦЭМ!$E$39:$E$782,СВЦЭМ!$A$39:$A$782,$A182,СВЦЭМ!$B$39:$B$782,O$155)+'СЕТ СН'!$F$15</f>
        <v>158.11394365999999</v>
      </c>
      <c r="P182" s="36">
        <f>SUMIFS(СВЦЭМ!$E$39:$E$782,СВЦЭМ!$A$39:$A$782,$A182,СВЦЭМ!$B$39:$B$782,P$155)+'СЕТ СН'!$F$15</f>
        <v>159.84981436000001</v>
      </c>
      <c r="Q182" s="36">
        <f>SUMIFS(СВЦЭМ!$E$39:$E$782,СВЦЭМ!$A$39:$A$782,$A182,СВЦЭМ!$B$39:$B$782,Q$155)+'СЕТ СН'!$F$15</f>
        <v>160.17830563000001</v>
      </c>
      <c r="R182" s="36">
        <f>SUMIFS(СВЦЭМ!$E$39:$E$782,СВЦЭМ!$A$39:$A$782,$A182,СВЦЭМ!$B$39:$B$782,R$155)+'СЕТ СН'!$F$15</f>
        <v>151.01315439000001</v>
      </c>
      <c r="S182" s="36">
        <f>SUMIFS(СВЦЭМ!$E$39:$E$782,СВЦЭМ!$A$39:$A$782,$A182,СВЦЭМ!$B$39:$B$782,S$155)+'СЕТ СН'!$F$15</f>
        <v>136.97819502999999</v>
      </c>
      <c r="T182" s="36">
        <f>SUMIFS(СВЦЭМ!$E$39:$E$782,СВЦЭМ!$A$39:$A$782,$A182,СВЦЭМ!$B$39:$B$782,T$155)+'СЕТ СН'!$F$15</f>
        <v>128.13640866</v>
      </c>
      <c r="U182" s="36">
        <f>SUMIFS(СВЦЭМ!$E$39:$E$782,СВЦЭМ!$A$39:$A$782,$A182,СВЦЭМ!$B$39:$B$782,U$155)+'СЕТ СН'!$F$15</f>
        <v>126.39587328</v>
      </c>
      <c r="V182" s="36">
        <f>SUMIFS(СВЦЭМ!$E$39:$E$782,СВЦЭМ!$A$39:$A$782,$A182,СВЦЭМ!$B$39:$B$782,V$155)+'СЕТ СН'!$F$15</f>
        <v>122.59742708</v>
      </c>
      <c r="W182" s="36">
        <f>SUMIFS(СВЦЭМ!$E$39:$E$782,СВЦЭМ!$A$39:$A$782,$A182,СВЦЭМ!$B$39:$B$782,W$155)+'СЕТ СН'!$F$15</f>
        <v>122.79338703000001</v>
      </c>
      <c r="X182" s="36">
        <f>SUMIFS(СВЦЭМ!$E$39:$E$782,СВЦЭМ!$A$39:$A$782,$A182,СВЦЭМ!$B$39:$B$782,X$155)+'СЕТ СН'!$F$15</f>
        <v>122.22603727000001</v>
      </c>
      <c r="Y182" s="36">
        <f>SUMIFS(СВЦЭМ!$E$39:$E$782,СВЦЭМ!$A$39:$A$782,$A182,СВЦЭМ!$B$39:$B$782,Y$155)+'СЕТ СН'!$F$15</f>
        <v>122.88188082000001</v>
      </c>
    </row>
    <row r="183" spans="1:27" ht="15.75" x14ac:dyDescent="0.2">
      <c r="A183" s="35">
        <f t="shared" si="4"/>
        <v>44375</v>
      </c>
      <c r="B183" s="36">
        <f>SUMIFS(СВЦЭМ!$E$39:$E$782,СВЦЭМ!$A$39:$A$782,$A183,СВЦЭМ!$B$39:$B$782,B$155)+'СЕТ СН'!$F$15</f>
        <v>133.77334098</v>
      </c>
      <c r="C183" s="36">
        <f>SUMIFS(СВЦЭМ!$E$39:$E$782,СВЦЭМ!$A$39:$A$782,$A183,СВЦЭМ!$B$39:$B$782,C$155)+'СЕТ СН'!$F$15</f>
        <v>152.27952898000001</v>
      </c>
      <c r="D183" s="36">
        <f>SUMIFS(СВЦЭМ!$E$39:$E$782,СВЦЭМ!$A$39:$A$782,$A183,СВЦЭМ!$B$39:$B$782,D$155)+'СЕТ СН'!$F$15</f>
        <v>155.06831138999999</v>
      </c>
      <c r="E183" s="36">
        <f>SUMIFS(СВЦЭМ!$E$39:$E$782,СВЦЭМ!$A$39:$A$782,$A183,СВЦЭМ!$B$39:$B$782,E$155)+'СЕТ СН'!$F$15</f>
        <v>157.91756859</v>
      </c>
      <c r="F183" s="36">
        <f>SUMIFS(СВЦЭМ!$E$39:$E$782,СВЦЭМ!$A$39:$A$782,$A183,СВЦЭМ!$B$39:$B$782,F$155)+'СЕТ СН'!$F$15</f>
        <v>157.56896208000001</v>
      </c>
      <c r="G183" s="36">
        <f>SUMIFS(СВЦЭМ!$E$39:$E$782,СВЦЭМ!$A$39:$A$782,$A183,СВЦЭМ!$B$39:$B$782,G$155)+'СЕТ СН'!$F$15</f>
        <v>154.45085800999999</v>
      </c>
      <c r="H183" s="36">
        <f>SUMIFS(СВЦЭМ!$E$39:$E$782,СВЦЭМ!$A$39:$A$782,$A183,СВЦЭМ!$B$39:$B$782,H$155)+'СЕТ СН'!$F$15</f>
        <v>155.02237446999999</v>
      </c>
      <c r="I183" s="36">
        <f>SUMIFS(СВЦЭМ!$E$39:$E$782,СВЦЭМ!$A$39:$A$782,$A183,СВЦЭМ!$B$39:$B$782,I$155)+'СЕТ СН'!$F$15</f>
        <v>165.97880408</v>
      </c>
      <c r="J183" s="36">
        <f>SUMIFS(СВЦЭМ!$E$39:$E$782,СВЦЭМ!$A$39:$A$782,$A183,СВЦЭМ!$B$39:$B$782,J$155)+'СЕТ СН'!$F$15</f>
        <v>150.23323565999999</v>
      </c>
      <c r="K183" s="36">
        <f>SUMIFS(СВЦЭМ!$E$39:$E$782,СВЦЭМ!$A$39:$A$782,$A183,СВЦЭМ!$B$39:$B$782,K$155)+'СЕТ СН'!$F$15</f>
        <v>140.36752601000001</v>
      </c>
      <c r="L183" s="36">
        <f>SUMIFS(СВЦЭМ!$E$39:$E$782,СВЦЭМ!$A$39:$A$782,$A183,СВЦЭМ!$B$39:$B$782,L$155)+'СЕТ СН'!$F$15</f>
        <v>133.13697825</v>
      </c>
      <c r="M183" s="36">
        <f>SUMIFS(СВЦЭМ!$E$39:$E$782,СВЦЭМ!$A$39:$A$782,$A183,СВЦЭМ!$B$39:$B$782,M$155)+'СЕТ СН'!$F$15</f>
        <v>141.1461529</v>
      </c>
      <c r="N183" s="36">
        <f>SUMIFS(СВЦЭМ!$E$39:$E$782,СВЦЭМ!$A$39:$A$782,$A183,СВЦЭМ!$B$39:$B$782,N$155)+'СЕТ СН'!$F$15</f>
        <v>157.52469697999999</v>
      </c>
      <c r="O183" s="36">
        <f>SUMIFS(СВЦЭМ!$E$39:$E$782,СВЦЭМ!$A$39:$A$782,$A183,СВЦЭМ!$B$39:$B$782,O$155)+'СЕТ СН'!$F$15</f>
        <v>164.82873147000001</v>
      </c>
      <c r="P183" s="36">
        <f>SUMIFS(СВЦЭМ!$E$39:$E$782,СВЦЭМ!$A$39:$A$782,$A183,СВЦЭМ!$B$39:$B$782,P$155)+'СЕТ СН'!$F$15</f>
        <v>165.84082717000001</v>
      </c>
      <c r="Q183" s="36">
        <f>SUMIFS(СВЦЭМ!$E$39:$E$782,СВЦЭМ!$A$39:$A$782,$A183,СВЦЭМ!$B$39:$B$782,Q$155)+'СЕТ СН'!$F$15</f>
        <v>164.19397594</v>
      </c>
      <c r="R183" s="36">
        <f>SUMIFS(СВЦЭМ!$E$39:$E$782,СВЦЭМ!$A$39:$A$782,$A183,СВЦЭМ!$B$39:$B$782,R$155)+'СЕТ СН'!$F$15</f>
        <v>155.89270085000001</v>
      </c>
      <c r="S183" s="36">
        <f>SUMIFS(СВЦЭМ!$E$39:$E$782,СВЦЭМ!$A$39:$A$782,$A183,СВЦЭМ!$B$39:$B$782,S$155)+'СЕТ СН'!$F$15</f>
        <v>146.23359719999999</v>
      </c>
      <c r="T183" s="36">
        <f>SUMIFS(СВЦЭМ!$E$39:$E$782,СВЦЭМ!$A$39:$A$782,$A183,СВЦЭМ!$B$39:$B$782,T$155)+'СЕТ СН'!$F$15</f>
        <v>132.38574376</v>
      </c>
      <c r="U183" s="36">
        <f>SUMIFS(СВЦЭМ!$E$39:$E$782,СВЦЭМ!$A$39:$A$782,$A183,СВЦЭМ!$B$39:$B$782,U$155)+'СЕТ СН'!$F$15</f>
        <v>133.93449319000001</v>
      </c>
      <c r="V183" s="36">
        <f>SUMIFS(СВЦЭМ!$E$39:$E$782,СВЦЭМ!$A$39:$A$782,$A183,СВЦЭМ!$B$39:$B$782,V$155)+'СЕТ СН'!$F$15</f>
        <v>128.33798611</v>
      </c>
      <c r="W183" s="36">
        <f>SUMIFS(СВЦЭМ!$E$39:$E$782,СВЦЭМ!$A$39:$A$782,$A183,СВЦЭМ!$B$39:$B$782,W$155)+'СЕТ СН'!$F$15</f>
        <v>130.58931588999999</v>
      </c>
      <c r="X183" s="36">
        <f>SUMIFS(СВЦЭМ!$E$39:$E$782,СВЦЭМ!$A$39:$A$782,$A183,СВЦЭМ!$B$39:$B$782,X$155)+'СЕТ СН'!$F$15</f>
        <v>133.41204714</v>
      </c>
      <c r="Y183" s="36">
        <f>SUMIFS(СВЦЭМ!$E$39:$E$782,СВЦЭМ!$A$39:$A$782,$A183,СВЦЭМ!$B$39:$B$782,Y$155)+'СЕТ СН'!$F$15</f>
        <v>143.51444816</v>
      </c>
    </row>
    <row r="184" spans="1:27" ht="15.75" x14ac:dyDescent="0.2">
      <c r="A184" s="35">
        <f t="shared" si="4"/>
        <v>44376</v>
      </c>
      <c r="B184" s="36">
        <f>SUMIFS(СВЦЭМ!$E$39:$E$782,СВЦЭМ!$A$39:$A$782,$A184,СВЦЭМ!$B$39:$B$782,B$155)+'СЕТ СН'!$F$15</f>
        <v>141.92882932000001</v>
      </c>
      <c r="C184" s="36">
        <f>SUMIFS(СВЦЭМ!$E$39:$E$782,СВЦЭМ!$A$39:$A$782,$A184,СВЦЭМ!$B$39:$B$782,C$155)+'СЕТ СН'!$F$15</f>
        <v>150.53718655</v>
      </c>
      <c r="D184" s="36">
        <f>SUMIFS(СВЦЭМ!$E$39:$E$782,СВЦЭМ!$A$39:$A$782,$A184,СВЦЭМ!$B$39:$B$782,D$155)+'СЕТ СН'!$F$15</f>
        <v>153.64493363</v>
      </c>
      <c r="E184" s="36">
        <f>SUMIFS(СВЦЭМ!$E$39:$E$782,СВЦЭМ!$A$39:$A$782,$A184,СВЦЭМ!$B$39:$B$782,E$155)+'СЕТ СН'!$F$15</f>
        <v>157.68444036</v>
      </c>
      <c r="F184" s="36">
        <f>SUMIFS(СВЦЭМ!$E$39:$E$782,СВЦЭМ!$A$39:$A$782,$A184,СВЦЭМ!$B$39:$B$782,F$155)+'СЕТ СН'!$F$15</f>
        <v>157.59290204000001</v>
      </c>
      <c r="G184" s="36">
        <f>SUMIFS(СВЦЭМ!$E$39:$E$782,СВЦЭМ!$A$39:$A$782,$A184,СВЦЭМ!$B$39:$B$782,G$155)+'СЕТ СН'!$F$15</f>
        <v>155.61876993000001</v>
      </c>
      <c r="H184" s="36">
        <f>SUMIFS(СВЦЭМ!$E$39:$E$782,СВЦЭМ!$A$39:$A$782,$A184,СВЦЭМ!$B$39:$B$782,H$155)+'СЕТ СН'!$F$15</f>
        <v>153.78468404</v>
      </c>
      <c r="I184" s="36">
        <f>SUMIFS(СВЦЭМ!$E$39:$E$782,СВЦЭМ!$A$39:$A$782,$A184,СВЦЭМ!$B$39:$B$782,I$155)+'СЕТ СН'!$F$15</f>
        <v>162.16839572999999</v>
      </c>
      <c r="J184" s="36">
        <f>SUMIFS(СВЦЭМ!$E$39:$E$782,СВЦЭМ!$A$39:$A$782,$A184,СВЦЭМ!$B$39:$B$782,J$155)+'СЕТ СН'!$F$15</f>
        <v>148.44274983</v>
      </c>
      <c r="K184" s="36">
        <f>SUMIFS(СВЦЭМ!$E$39:$E$782,СВЦЭМ!$A$39:$A$782,$A184,СВЦЭМ!$B$39:$B$782,K$155)+'СЕТ СН'!$F$15</f>
        <v>139.77371162</v>
      </c>
      <c r="L184" s="36">
        <f>SUMIFS(СВЦЭМ!$E$39:$E$782,СВЦЭМ!$A$39:$A$782,$A184,СВЦЭМ!$B$39:$B$782,L$155)+'СЕТ СН'!$F$15</f>
        <v>132.84891911</v>
      </c>
      <c r="M184" s="36">
        <f>SUMIFS(СВЦЭМ!$E$39:$E$782,СВЦЭМ!$A$39:$A$782,$A184,СВЦЭМ!$B$39:$B$782,M$155)+'СЕТ СН'!$F$15</f>
        <v>139.29478893999999</v>
      </c>
      <c r="N184" s="36">
        <f>SUMIFS(СВЦЭМ!$E$39:$E$782,СВЦЭМ!$A$39:$A$782,$A184,СВЦЭМ!$B$39:$B$782,N$155)+'СЕТ СН'!$F$15</f>
        <v>156.08273406000001</v>
      </c>
      <c r="O184" s="36">
        <f>SUMIFS(СВЦЭМ!$E$39:$E$782,СВЦЭМ!$A$39:$A$782,$A184,СВЦЭМ!$B$39:$B$782,O$155)+'СЕТ СН'!$F$15</f>
        <v>165.47126048999999</v>
      </c>
      <c r="P184" s="36">
        <f>SUMIFS(СВЦЭМ!$E$39:$E$782,СВЦЭМ!$A$39:$A$782,$A184,СВЦЭМ!$B$39:$B$782,P$155)+'СЕТ СН'!$F$15</f>
        <v>167.01961458</v>
      </c>
      <c r="Q184" s="36">
        <f>SUMIFS(СВЦЭМ!$E$39:$E$782,СВЦЭМ!$A$39:$A$782,$A184,СВЦЭМ!$B$39:$B$782,Q$155)+'СЕТ СН'!$F$15</f>
        <v>164.97949754999999</v>
      </c>
      <c r="R184" s="36">
        <f>SUMIFS(СВЦЭМ!$E$39:$E$782,СВЦЭМ!$A$39:$A$782,$A184,СВЦЭМ!$B$39:$B$782,R$155)+'СЕТ СН'!$F$15</f>
        <v>158.08247248000001</v>
      </c>
      <c r="S184" s="36">
        <f>SUMIFS(СВЦЭМ!$E$39:$E$782,СВЦЭМ!$A$39:$A$782,$A184,СВЦЭМ!$B$39:$B$782,S$155)+'СЕТ СН'!$F$15</f>
        <v>147.18919525000001</v>
      </c>
      <c r="T184" s="36">
        <f>SUMIFS(СВЦЭМ!$E$39:$E$782,СВЦЭМ!$A$39:$A$782,$A184,СВЦЭМ!$B$39:$B$782,T$155)+'СЕТ СН'!$F$15</f>
        <v>135.31588255</v>
      </c>
      <c r="U184" s="36">
        <f>SUMIFS(СВЦЭМ!$E$39:$E$782,СВЦЭМ!$A$39:$A$782,$A184,СВЦЭМ!$B$39:$B$782,U$155)+'СЕТ СН'!$F$15</f>
        <v>134.72359046</v>
      </c>
      <c r="V184" s="36">
        <f>SUMIFS(СВЦЭМ!$E$39:$E$782,СВЦЭМ!$A$39:$A$782,$A184,СВЦЭМ!$B$39:$B$782,V$155)+'СЕТ СН'!$F$15</f>
        <v>128.48820573</v>
      </c>
      <c r="W184" s="36">
        <f>SUMIFS(СВЦЭМ!$E$39:$E$782,СВЦЭМ!$A$39:$A$782,$A184,СВЦЭМ!$B$39:$B$782,W$155)+'СЕТ СН'!$F$15</f>
        <v>130.74888558999999</v>
      </c>
      <c r="X184" s="36">
        <f>SUMIFS(СВЦЭМ!$E$39:$E$782,СВЦЭМ!$A$39:$A$782,$A184,СВЦЭМ!$B$39:$B$782,X$155)+'СЕТ СН'!$F$15</f>
        <v>133.84402972000001</v>
      </c>
      <c r="Y184" s="36">
        <f>SUMIFS(СВЦЭМ!$E$39:$E$782,СВЦЭМ!$A$39:$A$782,$A184,СВЦЭМ!$B$39:$B$782,Y$155)+'СЕТ СН'!$F$15</f>
        <v>142.18800110000001</v>
      </c>
    </row>
    <row r="185" spans="1:27" ht="15.75" x14ac:dyDescent="0.2">
      <c r="A185" s="35">
        <f t="shared" si="4"/>
        <v>44377</v>
      </c>
      <c r="B185" s="36">
        <f>SUMIFS(СВЦЭМ!$E$39:$E$782,СВЦЭМ!$A$39:$A$782,$A185,СВЦЭМ!$B$39:$B$782,B$155)+'СЕТ СН'!$F$15</f>
        <v>142.72106128999999</v>
      </c>
      <c r="C185" s="36">
        <f>SUMIFS(СВЦЭМ!$E$39:$E$782,СВЦЭМ!$A$39:$A$782,$A185,СВЦЭМ!$B$39:$B$782,C$155)+'СЕТ СН'!$F$15</f>
        <v>164.84990836</v>
      </c>
      <c r="D185" s="36">
        <f>SUMIFS(СВЦЭМ!$E$39:$E$782,СВЦЭМ!$A$39:$A$782,$A185,СВЦЭМ!$B$39:$B$782,D$155)+'СЕТ СН'!$F$15</f>
        <v>182.65865231000001</v>
      </c>
      <c r="E185" s="36">
        <f>SUMIFS(СВЦЭМ!$E$39:$E$782,СВЦЭМ!$A$39:$A$782,$A185,СВЦЭМ!$B$39:$B$782,E$155)+'СЕТ СН'!$F$15</f>
        <v>182.06915179999999</v>
      </c>
      <c r="F185" s="36">
        <f>SUMIFS(СВЦЭМ!$E$39:$E$782,СВЦЭМ!$A$39:$A$782,$A185,СВЦЭМ!$B$39:$B$782,F$155)+'СЕТ СН'!$F$15</f>
        <v>181.55719833000001</v>
      </c>
      <c r="G185" s="36">
        <f>SUMIFS(СВЦЭМ!$E$39:$E$782,СВЦЭМ!$A$39:$A$782,$A185,СВЦЭМ!$B$39:$B$782,G$155)+'СЕТ СН'!$F$15</f>
        <v>181.61883209999999</v>
      </c>
      <c r="H185" s="36">
        <f>SUMIFS(СВЦЭМ!$E$39:$E$782,СВЦЭМ!$A$39:$A$782,$A185,СВЦЭМ!$B$39:$B$782,H$155)+'СЕТ СН'!$F$15</f>
        <v>175.65469411999999</v>
      </c>
      <c r="I185" s="36">
        <f>SUMIFS(СВЦЭМ!$E$39:$E$782,СВЦЭМ!$A$39:$A$782,$A185,СВЦЭМ!$B$39:$B$782,I$155)+'СЕТ СН'!$F$15</f>
        <v>154.15243265999999</v>
      </c>
      <c r="J185" s="36">
        <f>SUMIFS(СВЦЭМ!$E$39:$E$782,СВЦЭМ!$A$39:$A$782,$A185,СВЦЭМ!$B$39:$B$782,J$155)+'СЕТ СН'!$F$15</f>
        <v>137.06210952000001</v>
      </c>
      <c r="K185" s="36">
        <f>SUMIFS(СВЦЭМ!$E$39:$E$782,СВЦЭМ!$A$39:$A$782,$A185,СВЦЭМ!$B$39:$B$782,K$155)+'СЕТ СН'!$F$15</f>
        <v>127.04315509</v>
      </c>
      <c r="L185" s="36">
        <f>SUMIFS(СВЦЭМ!$E$39:$E$782,СВЦЭМ!$A$39:$A$782,$A185,СВЦЭМ!$B$39:$B$782,L$155)+'СЕТ СН'!$F$15</f>
        <v>122.04640225</v>
      </c>
      <c r="M185" s="36">
        <f>SUMIFS(СВЦЭМ!$E$39:$E$782,СВЦЭМ!$A$39:$A$782,$A185,СВЦЭМ!$B$39:$B$782,M$155)+'СЕТ СН'!$F$15</f>
        <v>129.26883329</v>
      </c>
      <c r="N185" s="36">
        <f>SUMIFS(СВЦЭМ!$E$39:$E$782,СВЦЭМ!$A$39:$A$782,$A185,СВЦЭМ!$B$39:$B$782,N$155)+'СЕТ СН'!$F$15</f>
        <v>143.17391670000001</v>
      </c>
      <c r="O185" s="36">
        <f>SUMIFS(СВЦЭМ!$E$39:$E$782,СВЦЭМ!$A$39:$A$782,$A185,СВЦЭМ!$B$39:$B$782,O$155)+'СЕТ СН'!$F$15</f>
        <v>153.55897297999999</v>
      </c>
      <c r="P185" s="36">
        <f>SUMIFS(СВЦЭМ!$E$39:$E$782,СВЦЭМ!$A$39:$A$782,$A185,СВЦЭМ!$B$39:$B$782,P$155)+'СЕТ СН'!$F$15</f>
        <v>158.73301079999999</v>
      </c>
      <c r="Q185" s="36">
        <f>SUMIFS(СВЦЭМ!$E$39:$E$782,СВЦЭМ!$A$39:$A$782,$A185,СВЦЭМ!$B$39:$B$782,Q$155)+'СЕТ СН'!$F$15</f>
        <v>155.04871840999999</v>
      </c>
      <c r="R185" s="36">
        <f>SUMIFS(СВЦЭМ!$E$39:$E$782,СВЦЭМ!$A$39:$A$782,$A185,СВЦЭМ!$B$39:$B$782,R$155)+'СЕТ СН'!$F$15</f>
        <v>145.33848423000001</v>
      </c>
      <c r="S185" s="36">
        <f>SUMIFS(СВЦЭМ!$E$39:$E$782,СВЦЭМ!$A$39:$A$782,$A185,СВЦЭМ!$B$39:$B$782,S$155)+'СЕТ СН'!$F$15</f>
        <v>132.74755535</v>
      </c>
      <c r="T185" s="36">
        <f>SUMIFS(СВЦЭМ!$E$39:$E$782,СВЦЭМ!$A$39:$A$782,$A185,СВЦЭМ!$B$39:$B$782,T$155)+'СЕТ СН'!$F$15</f>
        <v>124.67290383</v>
      </c>
      <c r="U185" s="36">
        <f>SUMIFS(СВЦЭМ!$E$39:$E$782,СВЦЭМ!$A$39:$A$782,$A185,СВЦЭМ!$B$39:$B$782,U$155)+'СЕТ СН'!$F$15</f>
        <v>125.11622901</v>
      </c>
      <c r="V185" s="36">
        <f>SUMIFS(СВЦЭМ!$E$39:$E$782,СВЦЭМ!$A$39:$A$782,$A185,СВЦЭМ!$B$39:$B$782,V$155)+'СЕТ СН'!$F$15</f>
        <v>121.4658393</v>
      </c>
      <c r="W185" s="36">
        <f>SUMIFS(СВЦЭМ!$E$39:$E$782,СВЦЭМ!$A$39:$A$782,$A185,СВЦЭМ!$B$39:$B$782,W$155)+'СЕТ СН'!$F$15</f>
        <v>121.76786159</v>
      </c>
      <c r="X185" s="36">
        <f>SUMIFS(СВЦЭМ!$E$39:$E$782,СВЦЭМ!$A$39:$A$782,$A185,СВЦЭМ!$B$39:$B$782,X$155)+'СЕТ СН'!$F$15</f>
        <v>123.85286863</v>
      </c>
      <c r="Y185" s="36">
        <f>SUMIFS(СВЦЭМ!$E$39:$E$782,СВЦЭМ!$A$39:$A$782,$A185,СВЦЭМ!$B$39:$B$782,Y$155)+'СЕТ СН'!$F$15</f>
        <v>125.33316713000001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01.06.2021</v>
      </c>
      <c r="B191" s="36">
        <f>SUMIFS(СВЦЭМ!$F$39:$F$782,СВЦЭМ!$A$39:$A$782,$A191,СВЦЭМ!$B$39:$B$782,B$190)+'СЕТ СН'!$F$15</f>
        <v>152.65120342</v>
      </c>
      <c r="C191" s="36">
        <f>SUMIFS(СВЦЭМ!$F$39:$F$782,СВЦЭМ!$A$39:$A$782,$A191,СВЦЭМ!$B$39:$B$782,C$190)+'СЕТ СН'!$F$15</f>
        <v>167.04755528999999</v>
      </c>
      <c r="D191" s="36">
        <f>SUMIFS(СВЦЭМ!$F$39:$F$782,СВЦЭМ!$A$39:$A$782,$A191,СВЦЭМ!$B$39:$B$782,D$190)+'СЕТ СН'!$F$15</f>
        <v>172.23420858</v>
      </c>
      <c r="E191" s="36">
        <f>SUMIFS(СВЦЭМ!$F$39:$F$782,СВЦЭМ!$A$39:$A$782,$A191,СВЦЭМ!$B$39:$B$782,E$190)+'СЕТ СН'!$F$15</f>
        <v>174.2857468</v>
      </c>
      <c r="F191" s="36">
        <f>SUMIFS(СВЦЭМ!$F$39:$F$782,СВЦЭМ!$A$39:$A$782,$A191,СВЦЭМ!$B$39:$B$782,F$190)+'СЕТ СН'!$F$15</f>
        <v>174.88060364</v>
      </c>
      <c r="G191" s="36">
        <f>SUMIFS(СВЦЭМ!$F$39:$F$782,СВЦЭМ!$A$39:$A$782,$A191,СВЦЭМ!$B$39:$B$782,G$190)+'СЕТ СН'!$F$15</f>
        <v>170.59273744000001</v>
      </c>
      <c r="H191" s="36">
        <f>SUMIFS(СВЦЭМ!$F$39:$F$782,СВЦЭМ!$A$39:$A$782,$A191,СВЦЭМ!$B$39:$B$782,H$190)+'СЕТ СН'!$F$15</f>
        <v>161.00099481000001</v>
      </c>
      <c r="I191" s="36">
        <f>SUMIFS(СВЦЭМ!$F$39:$F$782,СВЦЭМ!$A$39:$A$782,$A191,СВЦЭМ!$B$39:$B$782,I$190)+'СЕТ СН'!$F$15</f>
        <v>139.54661757</v>
      </c>
      <c r="J191" s="36">
        <f>SUMIFS(СВЦЭМ!$F$39:$F$782,СВЦЭМ!$A$39:$A$782,$A191,СВЦЭМ!$B$39:$B$782,J$190)+'СЕТ СН'!$F$15</f>
        <v>128.96138278000001</v>
      </c>
      <c r="K191" s="36">
        <f>SUMIFS(СВЦЭМ!$F$39:$F$782,СВЦЭМ!$A$39:$A$782,$A191,СВЦЭМ!$B$39:$B$782,K$190)+'СЕТ СН'!$F$15</f>
        <v>152.57537936</v>
      </c>
      <c r="L191" s="36">
        <f>SUMIFS(СВЦЭМ!$F$39:$F$782,СВЦЭМ!$A$39:$A$782,$A191,СВЦЭМ!$B$39:$B$782,L$190)+'СЕТ СН'!$F$15</f>
        <v>148.38702885999999</v>
      </c>
      <c r="M191" s="36">
        <f>SUMIFS(СВЦЭМ!$F$39:$F$782,СВЦЭМ!$A$39:$A$782,$A191,СВЦЭМ!$B$39:$B$782,M$190)+'СЕТ СН'!$F$15</f>
        <v>145.52595335000001</v>
      </c>
      <c r="N191" s="36">
        <f>SUMIFS(СВЦЭМ!$F$39:$F$782,СВЦЭМ!$A$39:$A$782,$A191,СВЦЭМ!$B$39:$B$782,N$190)+'СЕТ СН'!$F$15</f>
        <v>147.93436795</v>
      </c>
      <c r="O191" s="36">
        <f>SUMIFS(СВЦЭМ!$F$39:$F$782,СВЦЭМ!$A$39:$A$782,$A191,СВЦЭМ!$B$39:$B$782,O$190)+'СЕТ СН'!$F$15</f>
        <v>157.62361419000001</v>
      </c>
      <c r="P191" s="36">
        <f>SUMIFS(СВЦЭМ!$F$39:$F$782,СВЦЭМ!$A$39:$A$782,$A191,СВЦЭМ!$B$39:$B$782,P$190)+'СЕТ СН'!$F$15</f>
        <v>160.17097016</v>
      </c>
      <c r="Q191" s="36">
        <f>SUMIFS(СВЦЭМ!$F$39:$F$782,СВЦЭМ!$A$39:$A$782,$A191,СВЦЭМ!$B$39:$B$782,Q$190)+'СЕТ СН'!$F$15</f>
        <v>159.84562636000001</v>
      </c>
      <c r="R191" s="36">
        <f>SUMIFS(СВЦЭМ!$F$39:$F$782,СВЦЭМ!$A$39:$A$782,$A191,СВЦЭМ!$B$39:$B$782,R$190)+'СЕТ СН'!$F$15</f>
        <v>148.99606127999999</v>
      </c>
      <c r="S191" s="36">
        <f>SUMIFS(СВЦЭМ!$F$39:$F$782,СВЦЭМ!$A$39:$A$782,$A191,СВЦЭМ!$B$39:$B$782,S$190)+'СЕТ СН'!$F$15</f>
        <v>149.89148716</v>
      </c>
      <c r="T191" s="36">
        <f>SUMIFS(СВЦЭМ!$F$39:$F$782,СВЦЭМ!$A$39:$A$782,$A191,СВЦЭМ!$B$39:$B$782,T$190)+'СЕТ СН'!$F$15</f>
        <v>152.79250012</v>
      </c>
      <c r="U191" s="36">
        <f>SUMIFS(СВЦЭМ!$F$39:$F$782,СВЦЭМ!$A$39:$A$782,$A191,СВЦЭМ!$B$39:$B$782,U$190)+'СЕТ СН'!$F$15</f>
        <v>150.65648019</v>
      </c>
      <c r="V191" s="36">
        <f>SUMIFS(СВЦЭМ!$F$39:$F$782,СВЦЭМ!$A$39:$A$782,$A191,СВЦЭМ!$B$39:$B$782,V$190)+'СЕТ СН'!$F$15</f>
        <v>152.65778409999999</v>
      </c>
      <c r="W191" s="36">
        <f>SUMIFS(СВЦЭМ!$F$39:$F$782,СВЦЭМ!$A$39:$A$782,$A191,СВЦЭМ!$B$39:$B$782,W$190)+'СЕТ СН'!$F$15</f>
        <v>156.54058309999999</v>
      </c>
      <c r="X191" s="36">
        <f>SUMIFS(СВЦЭМ!$F$39:$F$782,СВЦЭМ!$A$39:$A$782,$A191,СВЦЭМ!$B$39:$B$782,X$190)+'СЕТ СН'!$F$15</f>
        <v>156.72676522</v>
      </c>
      <c r="Y191" s="36">
        <f>SUMIFS(СВЦЭМ!$F$39:$F$782,СВЦЭМ!$A$39:$A$782,$A191,СВЦЭМ!$B$39:$B$782,Y$190)+'СЕТ СН'!$F$15</f>
        <v>145.71566587999999</v>
      </c>
      <c r="AA191" s="45"/>
    </row>
    <row r="192" spans="1:27" ht="15.75" x14ac:dyDescent="0.2">
      <c r="A192" s="35">
        <f>A191+1</f>
        <v>44349</v>
      </c>
      <c r="B192" s="36">
        <f>SUMIFS(СВЦЭМ!$F$39:$F$782,СВЦЭМ!$A$39:$A$782,$A192,СВЦЭМ!$B$39:$B$782,B$190)+'СЕТ СН'!$F$15</f>
        <v>139.20588193</v>
      </c>
      <c r="C192" s="36">
        <f>SUMIFS(СВЦЭМ!$F$39:$F$782,СВЦЭМ!$A$39:$A$782,$A192,СВЦЭМ!$B$39:$B$782,C$190)+'СЕТ СН'!$F$15</f>
        <v>152.94095050999999</v>
      </c>
      <c r="D192" s="36">
        <f>SUMIFS(СВЦЭМ!$F$39:$F$782,СВЦЭМ!$A$39:$A$782,$A192,СВЦЭМ!$B$39:$B$782,D$190)+'СЕТ СН'!$F$15</f>
        <v>169.80236115</v>
      </c>
      <c r="E192" s="36">
        <f>SUMIFS(СВЦЭМ!$F$39:$F$782,СВЦЭМ!$A$39:$A$782,$A192,СВЦЭМ!$B$39:$B$782,E$190)+'СЕТ СН'!$F$15</f>
        <v>171.21750445000001</v>
      </c>
      <c r="F192" s="36">
        <f>SUMIFS(СВЦЭМ!$F$39:$F$782,СВЦЭМ!$A$39:$A$782,$A192,СВЦЭМ!$B$39:$B$782,F$190)+'СЕТ СН'!$F$15</f>
        <v>173.08975212999999</v>
      </c>
      <c r="G192" s="36">
        <f>SUMIFS(СВЦЭМ!$F$39:$F$782,СВЦЭМ!$A$39:$A$782,$A192,СВЦЭМ!$B$39:$B$782,G$190)+'СЕТ СН'!$F$15</f>
        <v>168.34867048000001</v>
      </c>
      <c r="H192" s="36">
        <f>SUMIFS(СВЦЭМ!$F$39:$F$782,СВЦЭМ!$A$39:$A$782,$A192,СВЦЭМ!$B$39:$B$782,H$190)+'СЕТ СН'!$F$15</f>
        <v>162.14766853</v>
      </c>
      <c r="I192" s="36">
        <f>SUMIFS(СВЦЭМ!$F$39:$F$782,СВЦЭМ!$A$39:$A$782,$A192,СВЦЭМ!$B$39:$B$782,I$190)+'СЕТ СН'!$F$15</f>
        <v>147.04782058999999</v>
      </c>
      <c r="J192" s="36">
        <f>SUMIFS(СВЦЭМ!$F$39:$F$782,СВЦЭМ!$A$39:$A$782,$A192,СВЦЭМ!$B$39:$B$782,J$190)+'СЕТ СН'!$F$15</f>
        <v>138.93261656999999</v>
      </c>
      <c r="K192" s="36">
        <f>SUMIFS(СВЦЭМ!$F$39:$F$782,СВЦЭМ!$A$39:$A$782,$A192,СВЦЭМ!$B$39:$B$782,K$190)+'СЕТ СН'!$F$15</f>
        <v>143.87465227999999</v>
      </c>
      <c r="L192" s="36">
        <f>SUMIFS(СВЦЭМ!$F$39:$F$782,СВЦЭМ!$A$39:$A$782,$A192,СВЦЭМ!$B$39:$B$782,L$190)+'СЕТ СН'!$F$15</f>
        <v>143.27917786</v>
      </c>
      <c r="M192" s="36">
        <f>SUMIFS(СВЦЭМ!$F$39:$F$782,СВЦЭМ!$A$39:$A$782,$A192,СВЦЭМ!$B$39:$B$782,M$190)+'СЕТ СН'!$F$15</f>
        <v>144.17857563999999</v>
      </c>
      <c r="N192" s="36">
        <f>SUMIFS(СВЦЭМ!$F$39:$F$782,СВЦЭМ!$A$39:$A$782,$A192,СВЦЭМ!$B$39:$B$782,N$190)+'СЕТ СН'!$F$15</f>
        <v>156.67084405</v>
      </c>
      <c r="O192" s="36">
        <f>SUMIFS(СВЦЭМ!$F$39:$F$782,СВЦЭМ!$A$39:$A$782,$A192,СВЦЭМ!$B$39:$B$782,O$190)+'СЕТ СН'!$F$15</f>
        <v>165.94984704000001</v>
      </c>
      <c r="P192" s="36">
        <f>SUMIFS(СВЦЭМ!$F$39:$F$782,СВЦЭМ!$A$39:$A$782,$A192,СВЦЭМ!$B$39:$B$782,P$190)+'СЕТ СН'!$F$15</f>
        <v>167.41250016000001</v>
      </c>
      <c r="Q192" s="36">
        <f>SUMIFS(СВЦЭМ!$F$39:$F$782,СВЦЭМ!$A$39:$A$782,$A192,СВЦЭМ!$B$39:$B$782,Q$190)+'СЕТ СН'!$F$15</f>
        <v>167.79859533999999</v>
      </c>
      <c r="R192" s="36">
        <f>SUMIFS(СВЦЭМ!$F$39:$F$782,СВЦЭМ!$A$39:$A$782,$A192,СВЦЭМ!$B$39:$B$782,R$190)+'СЕТ СН'!$F$15</f>
        <v>158.59083498000001</v>
      </c>
      <c r="S192" s="36">
        <f>SUMIFS(СВЦЭМ!$F$39:$F$782,СВЦЭМ!$A$39:$A$782,$A192,СВЦЭМ!$B$39:$B$782,S$190)+'СЕТ СН'!$F$15</f>
        <v>157.85960439999999</v>
      </c>
      <c r="T192" s="36">
        <f>SUMIFS(СВЦЭМ!$F$39:$F$782,СВЦЭМ!$A$39:$A$782,$A192,СВЦЭМ!$B$39:$B$782,T$190)+'СЕТ СН'!$F$15</f>
        <v>152.81377979999999</v>
      </c>
      <c r="U192" s="36">
        <f>SUMIFS(СВЦЭМ!$F$39:$F$782,СВЦЭМ!$A$39:$A$782,$A192,СВЦЭМ!$B$39:$B$782,U$190)+'СЕТ СН'!$F$15</f>
        <v>145.18032110999999</v>
      </c>
      <c r="V192" s="36">
        <f>SUMIFS(СВЦЭМ!$F$39:$F$782,СВЦЭМ!$A$39:$A$782,$A192,СВЦЭМ!$B$39:$B$782,V$190)+'СЕТ СН'!$F$15</f>
        <v>142.36254120999999</v>
      </c>
      <c r="W192" s="36">
        <f>SUMIFS(СВЦЭМ!$F$39:$F$782,СВЦЭМ!$A$39:$A$782,$A192,СВЦЭМ!$B$39:$B$782,W$190)+'СЕТ СН'!$F$15</f>
        <v>144.97226228</v>
      </c>
      <c r="X192" s="36">
        <f>SUMIFS(СВЦЭМ!$F$39:$F$782,СВЦЭМ!$A$39:$A$782,$A192,СВЦЭМ!$B$39:$B$782,X$190)+'СЕТ СН'!$F$15</f>
        <v>160.49667614000001</v>
      </c>
      <c r="Y192" s="36">
        <f>SUMIFS(СВЦЭМ!$F$39:$F$782,СВЦЭМ!$A$39:$A$782,$A192,СВЦЭМ!$B$39:$B$782,Y$190)+'СЕТ СН'!$F$15</f>
        <v>150.65917415999999</v>
      </c>
    </row>
    <row r="193" spans="1:25" ht="15.75" x14ac:dyDescent="0.2">
      <c r="A193" s="35">
        <f t="shared" ref="A193:A220" si="5">A192+1</f>
        <v>44350</v>
      </c>
      <c r="B193" s="36">
        <f>SUMIFS(СВЦЭМ!$F$39:$F$782,СВЦЭМ!$A$39:$A$782,$A193,СВЦЭМ!$B$39:$B$782,B$190)+'СЕТ СН'!$F$15</f>
        <v>132.9863555</v>
      </c>
      <c r="C193" s="36">
        <f>SUMIFS(СВЦЭМ!$F$39:$F$782,СВЦЭМ!$A$39:$A$782,$A193,СВЦЭМ!$B$39:$B$782,C$190)+'СЕТ СН'!$F$15</f>
        <v>148.56743735000001</v>
      </c>
      <c r="D193" s="36">
        <f>SUMIFS(СВЦЭМ!$F$39:$F$782,СВЦЭМ!$A$39:$A$782,$A193,СВЦЭМ!$B$39:$B$782,D$190)+'СЕТ СН'!$F$15</f>
        <v>165.09462524</v>
      </c>
      <c r="E193" s="36">
        <f>SUMIFS(СВЦЭМ!$F$39:$F$782,СВЦЭМ!$A$39:$A$782,$A193,СВЦЭМ!$B$39:$B$782,E$190)+'СЕТ СН'!$F$15</f>
        <v>168.89783879999999</v>
      </c>
      <c r="F193" s="36">
        <f>SUMIFS(СВЦЭМ!$F$39:$F$782,СВЦЭМ!$A$39:$A$782,$A193,СВЦЭМ!$B$39:$B$782,F$190)+'СЕТ СН'!$F$15</f>
        <v>170.37587869000001</v>
      </c>
      <c r="G193" s="36">
        <f>SUMIFS(СВЦЭМ!$F$39:$F$782,СВЦЭМ!$A$39:$A$782,$A193,СВЦЭМ!$B$39:$B$782,G$190)+'СЕТ СН'!$F$15</f>
        <v>165.78443779</v>
      </c>
      <c r="H193" s="36">
        <f>SUMIFS(СВЦЭМ!$F$39:$F$782,СВЦЭМ!$A$39:$A$782,$A193,СВЦЭМ!$B$39:$B$782,H$190)+'СЕТ СН'!$F$15</f>
        <v>156.31505100000001</v>
      </c>
      <c r="I193" s="36">
        <f>SUMIFS(СВЦЭМ!$F$39:$F$782,СВЦЭМ!$A$39:$A$782,$A193,СВЦЭМ!$B$39:$B$782,I$190)+'СЕТ СН'!$F$15</f>
        <v>151.17562923</v>
      </c>
      <c r="J193" s="36">
        <f>SUMIFS(СВЦЭМ!$F$39:$F$782,СВЦЭМ!$A$39:$A$782,$A193,СВЦЭМ!$B$39:$B$782,J$190)+'СЕТ СН'!$F$15</f>
        <v>160.39238721999999</v>
      </c>
      <c r="K193" s="36">
        <f>SUMIFS(СВЦЭМ!$F$39:$F$782,СВЦЭМ!$A$39:$A$782,$A193,СВЦЭМ!$B$39:$B$782,K$190)+'СЕТ СН'!$F$15</f>
        <v>165.62946063000001</v>
      </c>
      <c r="L193" s="36">
        <f>SUMIFS(СВЦЭМ!$F$39:$F$782,СВЦЭМ!$A$39:$A$782,$A193,СВЦЭМ!$B$39:$B$782,L$190)+'СЕТ СН'!$F$15</f>
        <v>167.37225848</v>
      </c>
      <c r="M193" s="36">
        <f>SUMIFS(СВЦЭМ!$F$39:$F$782,СВЦЭМ!$A$39:$A$782,$A193,СВЦЭМ!$B$39:$B$782,M$190)+'СЕТ СН'!$F$15</f>
        <v>163.65932537</v>
      </c>
      <c r="N193" s="36">
        <f>SUMIFS(СВЦЭМ!$F$39:$F$782,СВЦЭМ!$A$39:$A$782,$A193,СВЦЭМ!$B$39:$B$782,N$190)+'СЕТ СН'!$F$15</f>
        <v>161.25468803999999</v>
      </c>
      <c r="O193" s="36">
        <f>SUMIFS(СВЦЭМ!$F$39:$F$782,СВЦЭМ!$A$39:$A$782,$A193,СВЦЭМ!$B$39:$B$782,O$190)+'СЕТ СН'!$F$15</f>
        <v>167.05474923</v>
      </c>
      <c r="P193" s="36">
        <f>SUMIFS(СВЦЭМ!$F$39:$F$782,СВЦЭМ!$A$39:$A$782,$A193,СВЦЭМ!$B$39:$B$782,P$190)+'СЕТ СН'!$F$15</f>
        <v>169.53489012</v>
      </c>
      <c r="Q193" s="36">
        <f>SUMIFS(СВЦЭМ!$F$39:$F$782,СВЦЭМ!$A$39:$A$782,$A193,СВЦЭМ!$B$39:$B$782,Q$190)+'СЕТ СН'!$F$15</f>
        <v>168.12782729</v>
      </c>
      <c r="R193" s="36">
        <f>SUMIFS(СВЦЭМ!$F$39:$F$782,СВЦЭМ!$A$39:$A$782,$A193,СВЦЭМ!$B$39:$B$782,R$190)+'СЕТ СН'!$F$15</f>
        <v>160.17968427</v>
      </c>
      <c r="S193" s="36">
        <f>SUMIFS(СВЦЭМ!$F$39:$F$782,СВЦЭМ!$A$39:$A$782,$A193,СВЦЭМ!$B$39:$B$782,S$190)+'СЕТ СН'!$F$15</f>
        <v>165.49774343000001</v>
      </c>
      <c r="T193" s="36">
        <f>SUMIFS(СВЦЭМ!$F$39:$F$782,СВЦЭМ!$A$39:$A$782,$A193,СВЦЭМ!$B$39:$B$782,T$190)+'СЕТ СН'!$F$15</f>
        <v>159.13563722999999</v>
      </c>
      <c r="U193" s="36">
        <f>SUMIFS(СВЦЭМ!$F$39:$F$782,СВЦЭМ!$A$39:$A$782,$A193,СВЦЭМ!$B$39:$B$782,U$190)+'СЕТ СН'!$F$15</f>
        <v>150.05511383000001</v>
      </c>
      <c r="V193" s="36">
        <f>SUMIFS(СВЦЭМ!$F$39:$F$782,СВЦЭМ!$A$39:$A$782,$A193,СВЦЭМ!$B$39:$B$782,V$190)+'СЕТ СН'!$F$15</f>
        <v>153.38774404</v>
      </c>
      <c r="W193" s="36">
        <f>SUMIFS(СВЦЭМ!$F$39:$F$782,СВЦЭМ!$A$39:$A$782,$A193,СВЦЭМ!$B$39:$B$782,W$190)+'СЕТ СН'!$F$15</f>
        <v>155.80393538000001</v>
      </c>
      <c r="X193" s="36">
        <f>SUMIFS(СВЦЭМ!$F$39:$F$782,СВЦЭМ!$A$39:$A$782,$A193,СВЦЭМ!$B$39:$B$782,X$190)+'СЕТ СН'!$F$15</f>
        <v>151.46543262</v>
      </c>
      <c r="Y193" s="36">
        <f>SUMIFS(СВЦЭМ!$F$39:$F$782,СВЦЭМ!$A$39:$A$782,$A193,СВЦЭМ!$B$39:$B$782,Y$190)+'СЕТ СН'!$F$15</f>
        <v>138.96433413</v>
      </c>
    </row>
    <row r="194" spans="1:25" ht="15.75" x14ac:dyDescent="0.2">
      <c r="A194" s="35">
        <f t="shared" si="5"/>
        <v>44351</v>
      </c>
      <c r="B194" s="36">
        <f>SUMIFS(СВЦЭМ!$F$39:$F$782,СВЦЭМ!$A$39:$A$782,$A194,СВЦЭМ!$B$39:$B$782,B$190)+'СЕТ СН'!$F$15</f>
        <v>133.51113548000001</v>
      </c>
      <c r="C194" s="36">
        <f>SUMIFS(СВЦЭМ!$F$39:$F$782,СВЦЭМ!$A$39:$A$782,$A194,СВЦЭМ!$B$39:$B$782,C$190)+'СЕТ СН'!$F$15</f>
        <v>150.22874873000001</v>
      </c>
      <c r="D194" s="36">
        <f>SUMIFS(СВЦЭМ!$F$39:$F$782,СВЦЭМ!$A$39:$A$782,$A194,СВЦЭМ!$B$39:$B$782,D$190)+'СЕТ СН'!$F$15</f>
        <v>166.29591518000001</v>
      </c>
      <c r="E194" s="36">
        <f>SUMIFS(СВЦЭМ!$F$39:$F$782,СВЦЭМ!$A$39:$A$782,$A194,СВЦЭМ!$B$39:$B$782,E$190)+'СЕТ СН'!$F$15</f>
        <v>168.54416171</v>
      </c>
      <c r="F194" s="36">
        <f>SUMIFS(СВЦЭМ!$F$39:$F$782,СВЦЭМ!$A$39:$A$782,$A194,СВЦЭМ!$B$39:$B$782,F$190)+'СЕТ СН'!$F$15</f>
        <v>168.04522875000001</v>
      </c>
      <c r="G194" s="36">
        <f>SUMIFS(СВЦЭМ!$F$39:$F$782,СВЦЭМ!$A$39:$A$782,$A194,СВЦЭМ!$B$39:$B$782,G$190)+'СЕТ СН'!$F$15</f>
        <v>165.98109984999999</v>
      </c>
      <c r="H194" s="36">
        <f>SUMIFS(СВЦЭМ!$F$39:$F$782,СВЦЭМ!$A$39:$A$782,$A194,СВЦЭМ!$B$39:$B$782,H$190)+'СЕТ СН'!$F$15</f>
        <v>156.79530065</v>
      </c>
      <c r="I194" s="36">
        <f>SUMIFS(СВЦЭМ!$F$39:$F$782,СВЦЭМ!$A$39:$A$782,$A194,СВЦЭМ!$B$39:$B$782,I$190)+'СЕТ СН'!$F$15</f>
        <v>149.12666161999999</v>
      </c>
      <c r="J194" s="36">
        <f>SUMIFS(СВЦЭМ!$F$39:$F$782,СВЦЭМ!$A$39:$A$782,$A194,СВЦЭМ!$B$39:$B$782,J$190)+'СЕТ СН'!$F$15</f>
        <v>161.39729394</v>
      </c>
      <c r="K194" s="36">
        <f>SUMIFS(СВЦЭМ!$F$39:$F$782,СВЦЭМ!$A$39:$A$782,$A194,СВЦЭМ!$B$39:$B$782,K$190)+'СЕТ СН'!$F$15</f>
        <v>165.55418874</v>
      </c>
      <c r="L194" s="36">
        <f>SUMIFS(СВЦЭМ!$F$39:$F$782,СВЦЭМ!$A$39:$A$782,$A194,СВЦЭМ!$B$39:$B$782,L$190)+'СЕТ СН'!$F$15</f>
        <v>165.24793854999999</v>
      </c>
      <c r="M194" s="36">
        <f>SUMIFS(СВЦЭМ!$F$39:$F$782,СВЦЭМ!$A$39:$A$782,$A194,СВЦЭМ!$B$39:$B$782,M$190)+'СЕТ СН'!$F$15</f>
        <v>165.04554005</v>
      </c>
      <c r="N194" s="36">
        <f>SUMIFS(СВЦЭМ!$F$39:$F$782,СВЦЭМ!$A$39:$A$782,$A194,СВЦЭМ!$B$39:$B$782,N$190)+'СЕТ СН'!$F$15</f>
        <v>162.70772812000001</v>
      </c>
      <c r="O194" s="36">
        <f>SUMIFS(СВЦЭМ!$F$39:$F$782,СВЦЭМ!$A$39:$A$782,$A194,СВЦЭМ!$B$39:$B$782,O$190)+'СЕТ СН'!$F$15</f>
        <v>174.27084829</v>
      </c>
      <c r="P194" s="36">
        <f>SUMIFS(СВЦЭМ!$F$39:$F$782,СВЦЭМ!$A$39:$A$782,$A194,СВЦЭМ!$B$39:$B$782,P$190)+'СЕТ СН'!$F$15</f>
        <v>175.09284183</v>
      </c>
      <c r="Q194" s="36">
        <f>SUMIFS(СВЦЭМ!$F$39:$F$782,СВЦЭМ!$A$39:$A$782,$A194,СВЦЭМ!$B$39:$B$782,Q$190)+'СЕТ СН'!$F$15</f>
        <v>174.02492717999999</v>
      </c>
      <c r="R194" s="36">
        <f>SUMIFS(СВЦЭМ!$F$39:$F$782,СВЦЭМ!$A$39:$A$782,$A194,СВЦЭМ!$B$39:$B$782,R$190)+'СЕТ СН'!$F$15</f>
        <v>160.77636633</v>
      </c>
      <c r="S194" s="36">
        <f>SUMIFS(СВЦЭМ!$F$39:$F$782,СВЦЭМ!$A$39:$A$782,$A194,СВЦЭМ!$B$39:$B$782,S$190)+'СЕТ СН'!$F$15</f>
        <v>162.20765954000001</v>
      </c>
      <c r="T194" s="36">
        <f>SUMIFS(СВЦЭМ!$F$39:$F$782,СВЦЭМ!$A$39:$A$782,$A194,СВЦЭМ!$B$39:$B$782,T$190)+'СЕТ СН'!$F$15</f>
        <v>155.38523000000001</v>
      </c>
      <c r="U194" s="36">
        <f>SUMIFS(СВЦЭМ!$F$39:$F$782,СВЦЭМ!$A$39:$A$782,$A194,СВЦЭМ!$B$39:$B$782,U$190)+'СЕТ СН'!$F$15</f>
        <v>147.91305722000001</v>
      </c>
      <c r="V194" s="36">
        <f>SUMIFS(СВЦЭМ!$F$39:$F$782,СВЦЭМ!$A$39:$A$782,$A194,СВЦЭМ!$B$39:$B$782,V$190)+'СЕТ СН'!$F$15</f>
        <v>149.30212381000001</v>
      </c>
      <c r="W194" s="36">
        <f>SUMIFS(СВЦЭМ!$F$39:$F$782,СВЦЭМ!$A$39:$A$782,$A194,СВЦЭМ!$B$39:$B$782,W$190)+'СЕТ СН'!$F$15</f>
        <v>150.22381037</v>
      </c>
      <c r="X194" s="36">
        <f>SUMIFS(СВЦЭМ!$F$39:$F$782,СВЦЭМ!$A$39:$A$782,$A194,СВЦЭМ!$B$39:$B$782,X$190)+'СЕТ СН'!$F$15</f>
        <v>144.22865089999999</v>
      </c>
      <c r="Y194" s="36">
        <f>SUMIFS(СВЦЭМ!$F$39:$F$782,СВЦЭМ!$A$39:$A$782,$A194,СВЦЭМ!$B$39:$B$782,Y$190)+'СЕТ СН'!$F$15</f>
        <v>136.32234048000001</v>
      </c>
    </row>
    <row r="195" spans="1:25" ht="15.75" x14ac:dyDescent="0.2">
      <c r="A195" s="35">
        <f t="shared" si="5"/>
        <v>44352</v>
      </c>
      <c r="B195" s="36">
        <f>SUMIFS(СВЦЭМ!$F$39:$F$782,СВЦЭМ!$A$39:$A$782,$A195,СВЦЭМ!$B$39:$B$782,B$190)+'СЕТ СН'!$F$15</f>
        <v>132.43419462</v>
      </c>
      <c r="C195" s="36">
        <f>SUMIFS(СВЦЭМ!$F$39:$F$782,СВЦЭМ!$A$39:$A$782,$A195,СВЦЭМ!$B$39:$B$782,C$190)+'СЕТ СН'!$F$15</f>
        <v>143.45145209</v>
      </c>
      <c r="D195" s="36">
        <f>SUMIFS(СВЦЭМ!$F$39:$F$782,СВЦЭМ!$A$39:$A$782,$A195,СВЦЭМ!$B$39:$B$782,D$190)+'СЕТ СН'!$F$15</f>
        <v>160.10320623999999</v>
      </c>
      <c r="E195" s="36">
        <f>SUMIFS(СВЦЭМ!$F$39:$F$782,СВЦЭМ!$A$39:$A$782,$A195,СВЦЭМ!$B$39:$B$782,E$190)+'СЕТ СН'!$F$15</f>
        <v>163.19618414000001</v>
      </c>
      <c r="F195" s="36">
        <f>SUMIFS(СВЦЭМ!$F$39:$F$782,СВЦЭМ!$A$39:$A$782,$A195,СВЦЭМ!$B$39:$B$782,F$190)+'СЕТ СН'!$F$15</f>
        <v>163.92147435000001</v>
      </c>
      <c r="G195" s="36">
        <f>SUMIFS(СВЦЭМ!$F$39:$F$782,СВЦЭМ!$A$39:$A$782,$A195,СВЦЭМ!$B$39:$B$782,G$190)+'СЕТ СН'!$F$15</f>
        <v>161.83614417000001</v>
      </c>
      <c r="H195" s="36">
        <f>SUMIFS(СВЦЭМ!$F$39:$F$782,СВЦЭМ!$A$39:$A$782,$A195,СВЦЭМ!$B$39:$B$782,H$190)+'СЕТ СН'!$F$15</f>
        <v>156.02127598999999</v>
      </c>
      <c r="I195" s="36">
        <f>SUMIFS(СВЦЭМ!$F$39:$F$782,СВЦЭМ!$A$39:$A$782,$A195,СВЦЭМ!$B$39:$B$782,I$190)+'СЕТ СН'!$F$15</f>
        <v>137.94853793999999</v>
      </c>
      <c r="J195" s="36">
        <f>SUMIFS(СВЦЭМ!$F$39:$F$782,СВЦЭМ!$A$39:$A$782,$A195,СВЦЭМ!$B$39:$B$782,J$190)+'СЕТ СН'!$F$15</f>
        <v>139.33448157999999</v>
      </c>
      <c r="K195" s="36">
        <f>SUMIFS(СВЦЭМ!$F$39:$F$782,СВЦЭМ!$A$39:$A$782,$A195,СВЦЭМ!$B$39:$B$782,K$190)+'СЕТ СН'!$F$15</f>
        <v>157.78689086</v>
      </c>
      <c r="L195" s="36">
        <f>SUMIFS(СВЦЭМ!$F$39:$F$782,СВЦЭМ!$A$39:$A$782,$A195,СВЦЭМ!$B$39:$B$782,L$190)+'СЕТ СН'!$F$15</f>
        <v>159.01973774000001</v>
      </c>
      <c r="M195" s="36">
        <f>SUMIFS(СВЦЭМ!$F$39:$F$782,СВЦЭМ!$A$39:$A$782,$A195,СВЦЭМ!$B$39:$B$782,M$190)+'СЕТ СН'!$F$15</f>
        <v>158.89304315999999</v>
      </c>
      <c r="N195" s="36">
        <f>SUMIFS(СВЦЭМ!$F$39:$F$782,СВЦЭМ!$A$39:$A$782,$A195,СВЦЭМ!$B$39:$B$782,N$190)+'СЕТ СН'!$F$15</f>
        <v>157.77265097</v>
      </c>
      <c r="O195" s="36">
        <f>SUMIFS(СВЦЭМ!$F$39:$F$782,СВЦЭМ!$A$39:$A$782,$A195,СВЦЭМ!$B$39:$B$782,O$190)+'СЕТ СН'!$F$15</f>
        <v>165.39142901</v>
      </c>
      <c r="P195" s="36">
        <f>SUMIFS(СВЦЭМ!$F$39:$F$782,СВЦЭМ!$A$39:$A$782,$A195,СВЦЭМ!$B$39:$B$782,P$190)+'СЕТ СН'!$F$15</f>
        <v>165.80496009000001</v>
      </c>
      <c r="Q195" s="36">
        <f>SUMIFS(СВЦЭМ!$F$39:$F$782,СВЦЭМ!$A$39:$A$782,$A195,СВЦЭМ!$B$39:$B$782,Q$190)+'СЕТ СН'!$F$15</f>
        <v>164.05692476999999</v>
      </c>
      <c r="R195" s="36">
        <f>SUMIFS(СВЦЭМ!$F$39:$F$782,СВЦЭМ!$A$39:$A$782,$A195,СВЦЭМ!$B$39:$B$782,R$190)+'СЕТ СН'!$F$15</f>
        <v>150.53407129999999</v>
      </c>
      <c r="S195" s="36">
        <f>SUMIFS(СВЦЭМ!$F$39:$F$782,СВЦЭМ!$A$39:$A$782,$A195,СВЦЭМ!$B$39:$B$782,S$190)+'СЕТ СН'!$F$15</f>
        <v>149.99109738000001</v>
      </c>
      <c r="T195" s="36">
        <f>SUMIFS(СВЦЭМ!$F$39:$F$782,СВЦЭМ!$A$39:$A$782,$A195,СВЦЭМ!$B$39:$B$782,T$190)+'СЕТ СН'!$F$15</f>
        <v>147.02060693000001</v>
      </c>
      <c r="U195" s="36">
        <f>SUMIFS(СВЦЭМ!$F$39:$F$782,СВЦЭМ!$A$39:$A$782,$A195,СВЦЭМ!$B$39:$B$782,U$190)+'СЕТ СН'!$F$15</f>
        <v>139.83335502</v>
      </c>
      <c r="V195" s="36">
        <f>SUMIFS(СВЦЭМ!$F$39:$F$782,СВЦЭМ!$A$39:$A$782,$A195,СВЦЭМ!$B$39:$B$782,V$190)+'СЕТ СН'!$F$15</f>
        <v>134.57117029</v>
      </c>
      <c r="W195" s="36">
        <f>SUMIFS(СВЦЭМ!$F$39:$F$782,СВЦЭМ!$A$39:$A$782,$A195,СВЦЭМ!$B$39:$B$782,W$190)+'СЕТ СН'!$F$15</f>
        <v>135.55792905000001</v>
      </c>
      <c r="X195" s="36">
        <f>SUMIFS(СВЦЭМ!$F$39:$F$782,СВЦЭМ!$A$39:$A$782,$A195,СВЦЭМ!$B$39:$B$782,X$190)+'СЕТ СН'!$F$15</f>
        <v>135.23447739</v>
      </c>
      <c r="Y195" s="36">
        <f>SUMIFS(СВЦЭМ!$F$39:$F$782,СВЦЭМ!$A$39:$A$782,$A195,СВЦЭМ!$B$39:$B$782,Y$190)+'СЕТ СН'!$F$15</f>
        <v>132.12442082000001</v>
      </c>
    </row>
    <row r="196" spans="1:25" ht="15.75" x14ac:dyDescent="0.2">
      <c r="A196" s="35">
        <f t="shared" si="5"/>
        <v>44353</v>
      </c>
      <c r="B196" s="36">
        <f>SUMIFS(СВЦЭМ!$F$39:$F$782,СВЦЭМ!$A$39:$A$782,$A196,СВЦЭМ!$B$39:$B$782,B$190)+'СЕТ СН'!$F$15</f>
        <v>139.28439764000001</v>
      </c>
      <c r="C196" s="36">
        <f>SUMIFS(СВЦЭМ!$F$39:$F$782,СВЦЭМ!$A$39:$A$782,$A196,СВЦЭМ!$B$39:$B$782,C$190)+'СЕТ СН'!$F$15</f>
        <v>145.02751499999999</v>
      </c>
      <c r="D196" s="36">
        <f>SUMIFS(СВЦЭМ!$F$39:$F$782,СВЦЭМ!$A$39:$A$782,$A196,СВЦЭМ!$B$39:$B$782,D$190)+'СЕТ СН'!$F$15</f>
        <v>162.03688102000001</v>
      </c>
      <c r="E196" s="36">
        <f>SUMIFS(СВЦЭМ!$F$39:$F$782,СВЦЭМ!$A$39:$A$782,$A196,СВЦЭМ!$B$39:$B$782,E$190)+'СЕТ СН'!$F$15</f>
        <v>165.35264193</v>
      </c>
      <c r="F196" s="36">
        <f>SUMIFS(СВЦЭМ!$F$39:$F$782,СВЦЭМ!$A$39:$A$782,$A196,СВЦЭМ!$B$39:$B$782,F$190)+'СЕТ СН'!$F$15</f>
        <v>165.66730545999999</v>
      </c>
      <c r="G196" s="36">
        <f>SUMIFS(СВЦЭМ!$F$39:$F$782,СВЦЭМ!$A$39:$A$782,$A196,СВЦЭМ!$B$39:$B$782,G$190)+'СЕТ СН'!$F$15</f>
        <v>165.49503920000001</v>
      </c>
      <c r="H196" s="36">
        <f>SUMIFS(СВЦЭМ!$F$39:$F$782,СВЦЭМ!$A$39:$A$782,$A196,СВЦЭМ!$B$39:$B$782,H$190)+'СЕТ СН'!$F$15</f>
        <v>163.16749619999999</v>
      </c>
      <c r="I196" s="36">
        <f>SUMIFS(СВЦЭМ!$F$39:$F$782,СВЦЭМ!$A$39:$A$782,$A196,СВЦЭМ!$B$39:$B$782,I$190)+'СЕТ СН'!$F$15</f>
        <v>141.58051218</v>
      </c>
      <c r="J196" s="36">
        <f>SUMIFS(СВЦЭМ!$F$39:$F$782,СВЦЭМ!$A$39:$A$782,$A196,СВЦЭМ!$B$39:$B$782,J$190)+'СЕТ СН'!$F$15</f>
        <v>134.06398648999999</v>
      </c>
      <c r="K196" s="36">
        <f>SUMIFS(СВЦЭМ!$F$39:$F$782,СВЦЭМ!$A$39:$A$782,$A196,СВЦЭМ!$B$39:$B$782,K$190)+'СЕТ СН'!$F$15</f>
        <v>139.34347119</v>
      </c>
      <c r="L196" s="36">
        <f>SUMIFS(СВЦЭМ!$F$39:$F$782,СВЦЭМ!$A$39:$A$782,$A196,СВЦЭМ!$B$39:$B$782,L$190)+'СЕТ СН'!$F$15</f>
        <v>142.47695277</v>
      </c>
      <c r="M196" s="36">
        <f>SUMIFS(СВЦЭМ!$F$39:$F$782,СВЦЭМ!$A$39:$A$782,$A196,СВЦЭМ!$B$39:$B$782,M$190)+'СЕТ СН'!$F$15</f>
        <v>146.31694271999999</v>
      </c>
      <c r="N196" s="36">
        <f>SUMIFS(СВЦЭМ!$F$39:$F$782,СВЦЭМ!$A$39:$A$782,$A196,СВЦЭМ!$B$39:$B$782,N$190)+'СЕТ СН'!$F$15</f>
        <v>154.22984245000001</v>
      </c>
      <c r="O196" s="36">
        <f>SUMIFS(СВЦЭМ!$F$39:$F$782,СВЦЭМ!$A$39:$A$782,$A196,СВЦЭМ!$B$39:$B$782,O$190)+'СЕТ СН'!$F$15</f>
        <v>160.32143589</v>
      </c>
      <c r="P196" s="36">
        <f>SUMIFS(СВЦЭМ!$F$39:$F$782,СВЦЭМ!$A$39:$A$782,$A196,СВЦЭМ!$B$39:$B$782,P$190)+'СЕТ СН'!$F$15</f>
        <v>160.75826678999999</v>
      </c>
      <c r="Q196" s="36">
        <f>SUMIFS(СВЦЭМ!$F$39:$F$782,СВЦЭМ!$A$39:$A$782,$A196,СВЦЭМ!$B$39:$B$782,Q$190)+'СЕТ СН'!$F$15</f>
        <v>160.90296832000001</v>
      </c>
      <c r="R196" s="36">
        <f>SUMIFS(СВЦЭМ!$F$39:$F$782,СВЦЭМ!$A$39:$A$782,$A196,СВЦЭМ!$B$39:$B$782,R$190)+'СЕТ СН'!$F$15</f>
        <v>149.94180692</v>
      </c>
      <c r="S196" s="36">
        <f>SUMIFS(СВЦЭМ!$F$39:$F$782,СВЦЭМ!$A$39:$A$782,$A196,СВЦЭМ!$B$39:$B$782,S$190)+'СЕТ СН'!$F$15</f>
        <v>142.92551387</v>
      </c>
      <c r="T196" s="36">
        <f>SUMIFS(СВЦЭМ!$F$39:$F$782,СВЦЭМ!$A$39:$A$782,$A196,СВЦЭМ!$B$39:$B$782,T$190)+'СЕТ СН'!$F$15</f>
        <v>138.72663012000001</v>
      </c>
      <c r="U196" s="36">
        <f>SUMIFS(СВЦЭМ!$F$39:$F$782,СВЦЭМ!$A$39:$A$782,$A196,СВЦЭМ!$B$39:$B$782,U$190)+'СЕТ СН'!$F$15</f>
        <v>138.30037150999999</v>
      </c>
      <c r="V196" s="36">
        <f>SUMIFS(СВЦЭМ!$F$39:$F$782,СВЦЭМ!$A$39:$A$782,$A196,СВЦЭМ!$B$39:$B$782,V$190)+'СЕТ СН'!$F$15</f>
        <v>138.78997163</v>
      </c>
      <c r="W196" s="36">
        <f>SUMIFS(СВЦЭМ!$F$39:$F$782,СВЦЭМ!$A$39:$A$782,$A196,СВЦЭМ!$B$39:$B$782,W$190)+'СЕТ СН'!$F$15</f>
        <v>143.63140608</v>
      </c>
      <c r="X196" s="36">
        <f>SUMIFS(СВЦЭМ!$F$39:$F$782,СВЦЭМ!$A$39:$A$782,$A196,СВЦЭМ!$B$39:$B$782,X$190)+'СЕТ СН'!$F$15</f>
        <v>142.11777054999999</v>
      </c>
      <c r="Y196" s="36">
        <f>SUMIFS(СВЦЭМ!$F$39:$F$782,СВЦЭМ!$A$39:$A$782,$A196,СВЦЭМ!$B$39:$B$782,Y$190)+'СЕТ СН'!$F$15</f>
        <v>135.21195356999999</v>
      </c>
    </row>
    <row r="197" spans="1:25" ht="15.75" x14ac:dyDescent="0.2">
      <c r="A197" s="35">
        <f t="shared" si="5"/>
        <v>44354</v>
      </c>
      <c r="B197" s="36">
        <f>SUMIFS(СВЦЭМ!$F$39:$F$782,СВЦЭМ!$A$39:$A$782,$A197,СВЦЭМ!$B$39:$B$782,B$190)+'СЕТ СН'!$F$15</f>
        <v>130.81963888999999</v>
      </c>
      <c r="C197" s="36">
        <f>SUMIFS(СВЦЭМ!$F$39:$F$782,СВЦЭМ!$A$39:$A$782,$A197,СВЦЭМ!$B$39:$B$782,C$190)+'СЕТ СН'!$F$15</f>
        <v>146.29304621</v>
      </c>
      <c r="D197" s="36">
        <f>SUMIFS(СВЦЭМ!$F$39:$F$782,СВЦЭМ!$A$39:$A$782,$A197,СВЦЭМ!$B$39:$B$782,D$190)+'СЕТ СН'!$F$15</f>
        <v>163.50670441</v>
      </c>
      <c r="E197" s="36">
        <f>SUMIFS(СВЦЭМ!$F$39:$F$782,СВЦЭМ!$A$39:$A$782,$A197,СВЦЭМ!$B$39:$B$782,E$190)+'СЕТ СН'!$F$15</f>
        <v>168.08610791999999</v>
      </c>
      <c r="F197" s="36">
        <f>SUMIFS(СВЦЭМ!$F$39:$F$782,СВЦЭМ!$A$39:$A$782,$A197,СВЦЭМ!$B$39:$B$782,F$190)+'СЕТ СН'!$F$15</f>
        <v>167.96032557999999</v>
      </c>
      <c r="G197" s="36">
        <f>SUMIFS(СВЦЭМ!$F$39:$F$782,СВЦЭМ!$A$39:$A$782,$A197,СВЦЭМ!$B$39:$B$782,G$190)+'СЕТ СН'!$F$15</f>
        <v>165.07513732000001</v>
      </c>
      <c r="H197" s="36">
        <f>SUMIFS(СВЦЭМ!$F$39:$F$782,СВЦЭМ!$A$39:$A$782,$A197,СВЦЭМ!$B$39:$B$782,H$190)+'СЕТ СН'!$F$15</f>
        <v>158.59340159000001</v>
      </c>
      <c r="I197" s="36">
        <f>SUMIFS(СВЦЭМ!$F$39:$F$782,СВЦЭМ!$A$39:$A$782,$A197,СВЦЭМ!$B$39:$B$782,I$190)+'СЕТ СН'!$F$15</f>
        <v>139.31866991999999</v>
      </c>
      <c r="J197" s="36">
        <f>SUMIFS(СВЦЭМ!$F$39:$F$782,СВЦЭМ!$A$39:$A$782,$A197,СВЦЭМ!$B$39:$B$782,J$190)+'СЕТ СН'!$F$15</f>
        <v>139.27556025000001</v>
      </c>
      <c r="K197" s="36">
        <f>SUMIFS(СВЦЭМ!$F$39:$F$782,СВЦЭМ!$A$39:$A$782,$A197,СВЦЭМ!$B$39:$B$782,K$190)+'СЕТ СН'!$F$15</f>
        <v>145.40867316999999</v>
      </c>
      <c r="L197" s="36">
        <f>SUMIFS(СВЦЭМ!$F$39:$F$782,СВЦЭМ!$A$39:$A$782,$A197,СВЦЭМ!$B$39:$B$782,L$190)+'СЕТ СН'!$F$15</f>
        <v>148.29010102999999</v>
      </c>
      <c r="M197" s="36">
        <f>SUMIFS(СВЦЭМ!$F$39:$F$782,СВЦЭМ!$A$39:$A$782,$A197,СВЦЭМ!$B$39:$B$782,M$190)+'СЕТ СН'!$F$15</f>
        <v>145.16288574000001</v>
      </c>
      <c r="N197" s="36">
        <f>SUMIFS(СВЦЭМ!$F$39:$F$782,СВЦЭМ!$A$39:$A$782,$A197,СВЦЭМ!$B$39:$B$782,N$190)+'СЕТ СН'!$F$15</f>
        <v>151.03338513</v>
      </c>
      <c r="O197" s="36">
        <f>SUMIFS(СВЦЭМ!$F$39:$F$782,СВЦЭМ!$A$39:$A$782,$A197,СВЦЭМ!$B$39:$B$782,O$190)+'СЕТ СН'!$F$15</f>
        <v>160.12572961000001</v>
      </c>
      <c r="P197" s="36">
        <f>SUMIFS(СВЦЭМ!$F$39:$F$782,СВЦЭМ!$A$39:$A$782,$A197,СВЦЭМ!$B$39:$B$782,P$190)+'СЕТ СН'!$F$15</f>
        <v>162.47786368000001</v>
      </c>
      <c r="Q197" s="36">
        <f>SUMIFS(СВЦЭМ!$F$39:$F$782,СВЦЭМ!$A$39:$A$782,$A197,СВЦЭМ!$B$39:$B$782,Q$190)+'СЕТ СН'!$F$15</f>
        <v>163.56905709</v>
      </c>
      <c r="R197" s="36">
        <f>SUMIFS(СВЦЭМ!$F$39:$F$782,СВЦЭМ!$A$39:$A$782,$A197,СВЦЭМ!$B$39:$B$782,R$190)+'СЕТ СН'!$F$15</f>
        <v>150.10524860999999</v>
      </c>
      <c r="S197" s="36">
        <f>SUMIFS(СВЦЭМ!$F$39:$F$782,СВЦЭМ!$A$39:$A$782,$A197,СВЦЭМ!$B$39:$B$782,S$190)+'СЕТ СН'!$F$15</f>
        <v>139.49443406</v>
      </c>
      <c r="T197" s="36">
        <f>SUMIFS(СВЦЭМ!$F$39:$F$782,СВЦЭМ!$A$39:$A$782,$A197,СВЦЭМ!$B$39:$B$782,T$190)+'СЕТ СН'!$F$15</f>
        <v>140.98935079</v>
      </c>
      <c r="U197" s="36">
        <f>SUMIFS(СВЦЭМ!$F$39:$F$782,СВЦЭМ!$A$39:$A$782,$A197,СВЦЭМ!$B$39:$B$782,U$190)+'СЕТ СН'!$F$15</f>
        <v>143.85739763000001</v>
      </c>
      <c r="V197" s="36">
        <f>SUMIFS(СВЦЭМ!$F$39:$F$782,СВЦЭМ!$A$39:$A$782,$A197,СВЦЭМ!$B$39:$B$782,V$190)+'СЕТ СН'!$F$15</f>
        <v>148.16825614000001</v>
      </c>
      <c r="W197" s="36">
        <f>SUMIFS(СВЦЭМ!$F$39:$F$782,СВЦЭМ!$A$39:$A$782,$A197,СВЦЭМ!$B$39:$B$782,W$190)+'СЕТ СН'!$F$15</f>
        <v>152.26145102999999</v>
      </c>
      <c r="X197" s="36">
        <f>SUMIFS(СВЦЭМ!$F$39:$F$782,СВЦЭМ!$A$39:$A$782,$A197,СВЦЭМ!$B$39:$B$782,X$190)+'СЕТ СН'!$F$15</f>
        <v>149.02566023</v>
      </c>
      <c r="Y197" s="36">
        <f>SUMIFS(СВЦЭМ!$F$39:$F$782,СВЦЭМ!$A$39:$A$782,$A197,СВЦЭМ!$B$39:$B$782,Y$190)+'СЕТ СН'!$F$15</f>
        <v>130.93325017999999</v>
      </c>
    </row>
    <row r="198" spans="1:25" ht="15.75" x14ac:dyDescent="0.2">
      <c r="A198" s="35">
        <f t="shared" si="5"/>
        <v>44355</v>
      </c>
      <c r="B198" s="36">
        <f>SUMIFS(СВЦЭМ!$F$39:$F$782,СВЦЭМ!$A$39:$A$782,$A198,СВЦЭМ!$B$39:$B$782,B$190)+'СЕТ СН'!$F$15</f>
        <v>127.01405687</v>
      </c>
      <c r="C198" s="36">
        <f>SUMIFS(СВЦЭМ!$F$39:$F$782,СВЦЭМ!$A$39:$A$782,$A198,СВЦЭМ!$B$39:$B$782,C$190)+'СЕТ СН'!$F$15</f>
        <v>144.77362298</v>
      </c>
      <c r="D198" s="36">
        <f>SUMIFS(СВЦЭМ!$F$39:$F$782,СВЦЭМ!$A$39:$A$782,$A198,СВЦЭМ!$B$39:$B$782,D$190)+'СЕТ СН'!$F$15</f>
        <v>163.71550255</v>
      </c>
      <c r="E198" s="36">
        <f>SUMIFS(СВЦЭМ!$F$39:$F$782,СВЦЭМ!$A$39:$A$782,$A198,СВЦЭМ!$B$39:$B$782,E$190)+'СЕТ СН'!$F$15</f>
        <v>167.44219848</v>
      </c>
      <c r="F198" s="36">
        <f>SUMIFS(СВЦЭМ!$F$39:$F$782,СВЦЭМ!$A$39:$A$782,$A198,СВЦЭМ!$B$39:$B$782,F$190)+'СЕТ СН'!$F$15</f>
        <v>166.732201</v>
      </c>
      <c r="G198" s="36">
        <f>SUMIFS(СВЦЭМ!$F$39:$F$782,СВЦЭМ!$A$39:$A$782,$A198,СВЦЭМ!$B$39:$B$782,G$190)+'СЕТ СН'!$F$15</f>
        <v>164.41150933</v>
      </c>
      <c r="H198" s="36">
        <f>SUMIFS(СВЦЭМ!$F$39:$F$782,СВЦЭМ!$A$39:$A$782,$A198,СВЦЭМ!$B$39:$B$782,H$190)+'СЕТ СН'!$F$15</f>
        <v>153.47533411000001</v>
      </c>
      <c r="I198" s="36">
        <f>SUMIFS(СВЦЭМ!$F$39:$F$782,СВЦЭМ!$A$39:$A$782,$A198,СВЦЭМ!$B$39:$B$782,I$190)+'СЕТ СН'!$F$15</f>
        <v>134.30394955</v>
      </c>
      <c r="J198" s="36">
        <f>SUMIFS(СВЦЭМ!$F$39:$F$782,СВЦЭМ!$A$39:$A$782,$A198,СВЦЭМ!$B$39:$B$782,J$190)+'СЕТ СН'!$F$15</f>
        <v>129.42430064000001</v>
      </c>
      <c r="K198" s="36">
        <f>SUMIFS(СВЦЭМ!$F$39:$F$782,СВЦЭМ!$A$39:$A$782,$A198,СВЦЭМ!$B$39:$B$782,K$190)+'СЕТ СН'!$F$15</f>
        <v>129.94709094000001</v>
      </c>
      <c r="L198" s="36">
        <f>SUMIFS(СВЦЭМ!$F$39:$F$782,СВЦЭМ!$A$39:$A$782,$A198,СВЦЭМ!$B$39:$B$782,L$190)+'СЕТ СН'!$F$15</f>
        <v>129.88582051</v>
      </c>
      <c r="M198" s="36">
        <f>SUMIFS(СВЦЭМ!$F$39:$F$782,СВЦЭМ!$A$39:$A$782,$A198,СВЦЭМ!$B$39:$B$782,M$190)+'СЕТ СН'!$F$15</f>
        <v>132.33407216000001</v>
      </c>
      <c r="N198" s="36">
        <f>SUMIFS(СВЦЭМ!$F$39:$F$782,СВЦЭМ!$A$39:$A$782,$A198,СВЦЭМ!$B$39:$B$782,N$190)+'СЕТ СН'!$F$15</f>
        <v>142.79599784000001</v>
      </c>
      <c r="O198" s="36">
        <f>SUMIFS(СВЦЭМ!$F$39:$F$782,СВЦЭМ!$A$39:$A$782,$A198,СВЦЭМ!$B$39:$B$782,O$190)+'СЕТ СН'!$F$15</f>
        <v>153.53999451999999</v>
      </c>
      <c r="P198" s="36">
        <f>SUMIFS(СВЦЭМ!$F$39:$F$782,СВЦЭМ!$A$39:$A$782,$A198,СВЦЭМ!$B$39:$B$782,P$190)+'СЕТ СН'!$F$15</f>
        <v>154.67360429999999</v>
      </c>
      <c r="Q198" s="36">
        <f>SUMIFS(СВЦЭМ!$F$39:$F$782,СВЦЭМ!$A$39:$A$782,$A198,СВЦЭМ!$B$39:$B$782,Q$190)+'СЕТ СН'!$F$15</f>
        <v>155.00405710999999</v>
      </c>
      <c r="R198" s="36">
        <f>SUMIFS(СВЦЭМ!$F$39:$F$782,СВЦЭМ!$A$39:$A$782,$A198,СВЦЭМ!$B$39:$B$782,R$190)+'СЕТ СН'!$F$15</f>
        <v>142.83968555999999</v>
      </c>
      <c r="S198" s="36">
        <f>SUMIFS(СВЦЭМ!$F$39:$F$782,СВЦЭМ!$A$39:$A$782,$A198,СВЦЭМ!$B$39:$B$782,S$190)+'СЕТ СН'!$F$15</f>
        <v>130.01147215</v>
      </c>
      <c r="T198" s="36">
        <f>SUMIFS(СВЦЭМ!$F$39:$F$782,СВЦЭМ!$A$39:$A$782,$A198,СВЦЭМ!$B$39:$B$782,T$190)+'СЕТ СН'!$F$15</f>
        <v>125.62262414999999</v>
      </c>
      <c r="U198" s="36">
        <f>SUMIFS(СВЦЭМ!$F$39:$F$782,СВЦЭМ!$A$39:$A$782,$A198,СВЦЭМ!$B$39:$B$782,U$190)+'СЕТ СН'!$F$15</f>
        <v>123.93712082</v>
      </c>
      <c r="V198" s="36">
        <f>SUMIFS(СВЦЭМ!$F$39:$F$782,СВЦЭМ!$A$39:$A$782,$A198,СВЦЭМ!$B$39:$B$782,V$190)+'СЕТ СН'!$F$15</f>
        <v>123.61519878999999</v>
      </c>
      <c r="W198" s="36">
        <f>SUMIFS(СВЦЭМ!$F$39:$F$782,СВЦЭМ!$A$39:$A$782,$A198,СВЦЭМ!$B$39:$B$782,W$190)+'СЕТ СН'!$F$15</f>
        <v>127.8140264</v>
      </c>
      <c r="X198" s="36">
        <f>SUMIFS(СВЦЭМ!$F$39:$F$782,СВЦЭМ!$A$39:$A$782,$A198,СВЦЭМ!$B$39:$B$782,X$190)+'СЕТ СН'!$F$15</f>
        <v>124.31367198</v>
      </c>
      <c r="Y198" s="36">
        <f>SUMIFS(СВЦЭМ!$F$39:$F$782,СВЦЭМ!$A$39:$A$782,$A198,СВЦЭМ!$B$39:$B$782,Y$190)+'СЕТ СН'!$F$15</f>
        <v>120.87504703</v>
      </c>
    </row>
    <row r="199" spans="1:25" ht="15.75" x14ac:dyDescent="0.2">
      <c r="A199" s="35">
        <f t="shared" si="5"/>
        <v>44356</v>
      </c>
      <c r="B199" s="36">
        <f>SUMIFS(СВЦЭМ!$F$39:$F$782,СВЦЭМ!$A$39:$A$782,$A199,СВЦЭМ!$B$39:$B$782,B$190)+'СЕТ СН'!$F$15</f>
        <v>130.53382522000001</v>
      </c>
      <c r="C199" s="36">
        <f>SUMIFS(СВЦЭМ!$F$39:$F$782,СВЦЭМ!$A$39:$A$782,$A199,СВЦЭМ!$B$39:$B$782,C$190)+'СЕТ СН'!$F$15</f>
        <v>146.93133227000001</v>
      </c>
      <c r="D199" s="36">
        <f>SUMIFS(СВЦЭМ!$F$39:$F$782,СВЦЭМ!$A$39:$A$782,$A199,СВЦЭМ!$B$39:$B$782,D$190)+'СЕТ СН'!$F$15</f>
        <v>162.9518205</v>
      </c>
      <c r="E199" s="36">
        <f>SUMIFS(СВЦЭМ!$F$39:$F$782,СВЦЭМ!$A$39:$A$782,$A199,СВЦЭМ!$B$39:$B$782,E$190)+'СЕТ СН'!$F$15</f>
        <v>165.25007586999999</v>
      </c>
      <c r="F199" s="36">
        <f>SUMIFS(СВЦЭМ!$F$39:$F$782,СВЦЭМ!$A$39:$A$782,$A199,СВЦЭМ!$B$39:$B$782,F$190)+'СЕТ СН'!$F$15</f>
        <v>165.26913402</v>
      </c>
      <c r="G199" s="36">
        <f>SUMIFS(СВЦЭМ!$F$39:$F$782,СВЦЭМ!$A$39:$A$782,$A199,СВЦЭМ!$B$39:$B$782,G$190)+'СЕТ СН'!$F$15</f>
        <v>161.82202176999999</v>
      </c>
      <c r="H199" s="36">
        <f>SUMIFS(СВЦЭМ!$F$39:$F$782,СВЦЭМ!$A$39:$A$782,$A199,СВЦЭМ!$B$39:$B$782,H$190)+'СЕТ СН'!$F$15</f>
        <v>152.91080743000001</v>
      </c>
      <c r="I199" s="36">
        <f>SUMIFS(СВЦЭМ!$F$39:$F$782,СВЦЭМ!$A$39:$A$782,$A199,СВЦЭМ!$B$39:$B$782,I$190)+'СЕТ СН'!$F$15</f>
        <v>134.29032796999999</v>
      </c>
      <c r="J199" s="36">
        <f>SUMIFS(СВЦЭМ!$F$39:$F$782,СВЦЭМ!$A$39:$A$782,$A199,СВЦЭМ!$B$39:$B$782,J$190)+'СЕТ СН'!$F$15</f>
        <v>130.53283139000001</v>
      </c>
      <c r="K199" s="36">
        <f>SUMIFS(СВЦЭМ!$F$39:$F$782,СВЦЭМ!$A$39:$A$782,$A199,СВЦЭМ!$B$39:$B$782,K$190)+'СЕТ СН'!$F$15</f>
        <v>132.20103025</v>
      </c>
      <c r="L199" s="36">
        <f>SUMIFS(СВЦЭМ!$F$39:$F$782,СВЦЭМ!$A$39:$A$782,$A199,СВЦЭМ!$B$39:$B$782,L$190)+'СЕТ СН'!$F$15</f>
        <v>133.3635803</v>
      </c>
      <c r="M199" s="36">
        <f>SUMIFS(СВЦЭМ!$F$39:$F$782,СВЦЭМ!$A$39:$A$782,$A199,СВЦЭМ!$B$39:$B$782,M$190)+'СЕТ СН'!$F$15</f>
        <v>135.71531001</v>
      </c>
      <c r="N199" s="36">
        <f>SUMIFS(СВЦЭМ!$F$39:$F$782,СВЦЭМ!$A$39:$A$782,$A199,СВЦЭМ!$B$39:$B$782,N$190)+'СЕТ СН'!$F$15</f>
        <v>145.40214391000001</v>
      </c>
      <c r="O199" s="36">
        <f>SUMIFS(СВЦЭМ!$F$39:$F$782,СВЦЭМ!$A$39:$A$782,$A199,СВЦЭМ!$B$39:$B$782,O$190)+'СЕТ СН'!$F$15</f>
        <v>158.71252634000001</v>
      </c>
      <c r="P199" s="36">
        <f>SUMIFS(СВЦЭМ!$F$39:$F$782,СВЦЭМ!$A$39:$A$782,$A199,СВЦЭМ!$B$39:$B$782,P$190)+'СЕТ СН'!$F$15</f>
        <v>158.38885311999999</v>
      </c>
      <c r="Q199" s="36">
        <f>SUMIFS(СВЦЭМ!$F$39:$F$782,СВЦЭМ!$A$39:$A$782,$A199,СВЦЭМ!$B$39:$B$782,Q$190)+'СЕТ СН'!$F$15</f>
        <v>156.47815835</v>
      </c>
      <c r="R199" s="36">
        <f>SUMIFS(СВЦЭМ!$F$39:$F$782,СВЦЭМ!$A$39:$A$782,$A199,СВЦЭМ!$B$39:$B$782,R$190)+'СЕТ СН'!$F$15</f>
        <v>143.72134779999999</v>
      </c>
      <c r="S199" s="36">
        <f>SUMIFS(СВЦЭМ!$F$39:$F$782,СВЦЭМ!$A$39:$A$782,$A199,СВЦЭМ!$B$39:$B$782,S$190)+'СЕТ СН'!$F$15</f>
        <v>130.03209287999999</v>
      </c>
      <c r="T199" s="36">
        <f>SUMIFS(СВЦЭМ!$F$39:$F$782,СВЦЭМ!$A$39:$A$782,$A199,СВЦЭМ!$B$39:$B$782,T$190)+'СЕТ СН'!$F$15</f>
        <v>125.75151074999999</v>
      </c>
      <c r="U199" s="36">
        <f>SUMIFS(СВЦЭМ!$F$39:$F$782,СВЦЭМ!$A$39:$A$782,$A199,СВЦЭМ!$B$39:$B$782,U$190)+'СЕТ СН'!$F$15</f>
        <v>121.90559824</v>
      </c>
      <c r="V199" s="36">
        <f>SUMIFS(СВЦЭМ!$F$39:$F$782,СВЦЭМ!$A$39:$A$782,$A199,СВЦЭМ!$B$39:$B$782,V$190)+'СЕТ СН'!$F$15</f>
        <v>122.82611417</v>
      </c>
      <c r="W199" s="36">
        <f>SUMIFS(СВЦЭМ!$F$39:$F$782,СВЦЭМ!$A$39:$A$782,$A199,СВЦЭМ!$B$39:$B$782,W$190)+'СЕТ СН'!$F$15</f>
        <v>126.38272716</v>
      </c>
      <c r="X199" s="36">
        <f>SUMIFS(СВЦЭМ!$F$39:$F$782,СВЦЭМ!$A$39:$A$782,$A199,СВЦЭМ!$B$39:$B$782,X$190)+'СЕТ СН'!$F$15</f>
        <v>124.34578381</v>
      </c>
      <c r="Y199" s="36">
        <f>SUMIFS(СВЦЭМ!$F$39:$F$782,СВЦЭМ!$A$39:$A$782,$A199,СВЦЭМ!$B$39:$B$782,Y$190)+'СЕТ СН'!$F$15</f>
        <v>119.12848404</v>
      </c>
    </row>
    <row r="200" spans="1:25" ht="15.75" x14ac:dyDescent="0.2">
      <c r="A200" s="35">
        <f t="shared" si="5"/>
        <v>44357</v>
      </c>
      <c r="B200" s="36">
        <f>SUMIFS(СВЦЭМ!$F$39:$F$782,СВЦЭМ!$A$39:$A$782,$A200,СВЦЭМ!$B$39:$B$782,B$190)+'СЕТ СН'!$F$15</f>
        <v>120.06148591</v>
      </c>
      <c r="C200" s="36">
        <f>SUMIFS(СВЦЭМ!$F$39:$F$782,СВЦЭМ!$A$39:$A$782,$A200,СВЦЭМ!$B$39:$B$782,C$190)+'СЕТ СН'!$F$15</f>
        <v>132.78618925000001</v>
      </c>
      <c r="D200" s="36">
        <f>SUMIFS(СВЦЭМ!$F$39:$F$782,СВЦЭМ!$A$39:$A$782,$A200,СВЦЭМ!$B$39:$B$782,D$190)+'СЕТ СН'!$F$15</f>
        <v>147.25217280999999</v>
      </c>
      <c r="E200" s="36">
        <f>SUMIFS(СВЦЭМ!$F$39:$F$782,СВЦЭМ!$A$39:$A$782,$A200,СВЦЭМ!$B$39:$B$782,E$190)+'СЕТ СН'!$F$15</f>
        <v>151.28768568999999</v>
      </c>
      <c r="F200" s="36">
        <f>SUMIFS(СВЦЭМ!$F$39:$F$782,СВЦЭМ!$A$39:$A$782,$A200,СВЦЭМ!$B$39:$B$782,F$190)+'СЕТ СН'!$F$15</f>
        <v>150.41049439</v>
      </c>
      <c r="G200" s="36">
        <f>SUMIFS(СВЦЭМ!$F$39:$F$782,СВЦЭМ!$A$39:$A$782,$A200,СВЦЭМ!$B$39:$B$782,G$190)+'СЕТ СН'!$F$15</f>
        <v>147.89337778999999</v>
      </c>
      <c r="H200" s="36">
        <f>SUMIFS(СВЦЭМ!$F$39:$F$782,СВЦЭМ!$A$39:$A$782,$A200,СВЦЭМ!$B$39:$B$782,H$190)+'СЕТ СН'!$F$15</f>
        <v>143.51901595000001</v>
      </c>
      <c r="I200" s="36">
        <f>SUMIFS(СВЦЭМ!$F$39:$F$782,СВЦЭМ!$A$39:$A$782,$A200,СВЦЭМ!$B$39:$B$782,I$190)+'СЕТ СН'!$F$15</f>
        <v>133.84318236999999</v>
      </c>
      <c r="J200" s="36">
        <f>SUMIFS(СВЦЭМ!$F$39:$F$782,СВЦЭМ!$A$39:$A$782,$A200,СВЦЭМ!$B$39:$B$782,J$190)+'СЕТ СН'!$F$15</f>
        <v>133.89072783</v>
      </c>
      <c r="K200" s="36">
        <f>SUMIFS(СВЦЭМ!$F$39:$F$782,СВЦЭМ!$A$39:$A$782,$A200,СВЦЭМ!$B$39:$B$782,K$190)+'СЕТ СН'!$F$15</f>
        <v>134.88569140999999</v>
      </c>
      <c r="L200" s="36">
        <f>SUMIFS(СВЦЭМ!$F$39:$F$782,СВЦЭМ!$A$39:$A$782,$A200,СВЦЭМ!$B$39:$B$782,L$190)+'СЕТ СН'!$F$15</f>
        <v>135.59614081000001</v>
      </c>
      <c r="M200" s="36">
        <f>SUMIFS(СВЦЭМ!$F$39:$F$782,СВЦЭМ!$A$39:$A$782,$A200,СВЦЭМ!$B$39:$B$782,M$190)+'СЕТ СН'!$F$15</f>
        <v>136.66015480999999</v>
      </c>
      <c r="N200" s="36">
        <f>SUMIFS(СВЦЭМ!$F$39:$F$782,СВЦЭМ!$A$39:$A$782,$A200,СВЦЭМ!$B$39:$B$782,N$190)+'СЕТ СН'!$F$15</f>
        <v>148.66306835</v>
      </c>
      <c r="O200" s="36">
        <f>SUMIFS(СВЦЭМ!$F$39:$F$782,СВЦЭМ!$A$39:$A$782,$A200,СВЦЭМ!$B$39:$B$782,O$190)+'СЕТ СН'!$F$15</f>
        <v>159.27180203</v>
      </c>
      <c r="P200" s="36">
        <f>SUMIFS(СВЦЭМ!$F$39:$F$782,СВЦЭМ!$A$39:$A$782,$A200,СВЦЭМ!$B$39:$B$782,P$190)+'СЕТ СН'!$F$15</f>
        <v>160.53303222</v>
      </c>
      <c r="Q200" s="36">
        <f>SUMIFS(СВЦЭМ!$F$39:$F$782,СВЦЭМ!$A$39:$A$782,$A200,СВЦЭМ!$B$39:$B$782,Q$190)+'СЕТ СН'!$F$15</f>
        <v>160.86805161000001</v>
      </c>
      <c r="R200" s="36">
        <f>SUMIFS(СВЦЭМ!$F$39:$F$782,СВЦЭМ!$A$39:$A$782,$A200,СВЦЭМ!$B$39:$B$782,R$190)+'СЕТ СН'!$F$15</f>
        <v>149.78686392</v>
      </c>
      <c r="S200" s="36">
        <f>SUMIFS(СВЦЭМ!$F$39:$F$782,СВЦЭМ!$A$39:$A$782,$A200,СВЦЭМ!$B$39:$B$782,S$190)+'СЕТ СН'!$F$15</f>
        <v>135.76832161999999</v>
      </c>
      <c r="T200" s="36">
        <f>SUMIFS(СВЦЭМ!$F$39:$F$782,СВЦЭМ!$A$39:$A$782,$A200,СВЦЭМ!$B$39:$B$782,T$190)+'СЕТ СН'!$F$15</f>
        <v>134.1045757</v>
      </c>
      <c r="U200" s="36">
        <f>SUMIFS(СВЦЭМ!$F$39:$F$782,СВЦЭМ!$A$39:$A$782,$A200,СВЦЭМ!$B$39:$B$782,U$190)+'СЕТ СН'!$F$15</f>
        <v>130.24057359</v>
      </c>
      <c r="V200" s="36">
        <f>SUMIFS(СВЦЭМ!$F$39:$F$782,СВЦЭМ!$A$39:$A$782,$A200,СВЦЭМ!$B$39:$B$782,V$190)+'СЕТ СН'!$F$15</f>
        <v>129.62202558000001</v>
      </c>
      <c r="W200" s="36">
        <f>SUMIFS(СВЦЭМ!$F$39:$F$782,СВЦЭМ!$A$39:$A$782,$A200,СВЦЭМ!$B$39:$B$782,W$190)+'СЕТ СН'!$F$15</f>
        <v>132.04973729</v>
      </c>
      <c r="X200" s="36">
        <f>SUMIFS(СВЦЭМ!$F$39:$F$782,СВЦЭМ!$A$39:$A$782,$A200,СВЦЭМ!$B$39:$B$782,X$190)+'СЕТ СН'!$F$15</f>
        <v>129.06253620000001</v>
      </c>
      <c r="Y200" s="36">
        <f>SUMIFS(СВЦЭМ!$F$39:$F$782,СВЦЭМ!$A$39:$A$782,$A200,СВЦЭМ!$B$39:$B$782,Y$190)+'СЕТ СН'!$F$15</f>
        <v>125.07955622999999</v>
      </c>
    </row>
    <row r="201" spans="1:25" ht="15.75" x14ac:dyDescent="0.2">
      <c r="A201" s="35">
        <f t="shared" si="5"/>
        <v>44358</v>
      </c>
      <c r="B201" s="36">
        <f>SUMIFS(СВЦЭМ!$F$39:$F$782,СВЦЭМ!$A$39:$A$782,$A201,СВЦЭМ!$B$39:$B$782,B$190)+'СЕТ СН'!$F$15</f>
        <v>131.15757822</v>
      </c>
      <c r="C201" s="36">
        <f>SUMIFS(СВЦЭМ!$F$39:$F$782,СВЦЭМ!$A$39:$A$782,$A201,СВЦЭМ!$B$39:$B$782,C$190)+'СЕТ СН'!$F$15</f>
        <v>143.39927660000001</v>
      </c>
      <c r="D201" s="36">
        <f>SUMIFS(СВЦЭМ!$F$39:$F$782,СВЦЭМ!$A$39:$A$782,$A201,СВЦЭМ!$B$39:$B$782,D$190)+'СЕТ СН'!$F$15</f>
        <v>157.07661443000001</v>
      </c>
      <c r="E201" s="36">
        <f>SUMIFS(СВЦЭМ!$F$39:$F$782,СВЦЭМ!$A$39:$A$782,$A201,СВЦЭМ!$B$39:$B$782,E$190)+'СЕТ СН'!$F$15</f>
        <v>158.77195634</v>
      </c>
      <c r="F201" s="36">
        <f>SUMIFS(СВЦЭМ!$F$39:$F$782,СВЦЭМ!$A$39:$A$782,$A201,СВЦЭМ!$B$39:$B$782,F$190)+'СЕТ СН'!$F$15</f>
        <v>157.99207687000001</v>
      </c>
      <c r="G201" s="36">
        <f>SUMIFS(СВЦЭМ!$F$39:$F$782,СВЦЭМ!$A$39:$A$782,$A201,СВЦЭМ!$B$39:$B$782,G$190)+'СЕТ СН'!$F$15</f>
        <v>158.91163831</v>
      </c>
      <c r="H201" s="36">
        <f>SUMIFS(СВЦЭМ!$F$39:$F$782,СВЦЭМ!$A$39:$A$782,$A201,СВЦЭМ!$B$39:$B$782,H$190)+'СЕТ СН'!$F$15</f>
        <v>150.94121623000001</v>
      </c>
      <c r="I201" s="36">
        <f>SUMIFS(СВЦЭМ!$F$39:$F$782,СВЦЭМ!$A$39:$A$782,$A201,СВЦЭМ!$B$39:$B$782,I$190)+'СЕТ СН'!$F$15</f>
        <v>142.93628394000001</v>
      </c>
      <c r="J201" s="36">
        <f>SUMIFS(СВЦЭМ!$F$39:$F$782,СВЦЭМ!$A$39:$A$782,$A201,СВЦЭМ!$B$39:$B$782,J$190)+'СЕТ СН'!$F$15</f>
        <v>140.70142346</v>
      </c>
      <c r="K201" s="36">
        <f>SUMIFS(СВЦЭМ!$F$39:$F$782,СВЦЭМ!$A$39:$A$782,$A201,СВЦЭМ!$B$39:$B$782,K$190)+'СЕТ СН'!$F$15</f>
        <v>138.82323690000001</v>
      </c>
      <c r="L201" s="36">
        <f>SUMIFS(СВЦЭМ!$F$39:$F$782,СВЦЭМ!$A$39:$A$782,$A201,СВЦЭМ!$B$39:$B$782,L$190)+'СЕТ СН'!$F$15</f>
        <v>138.84519331999999</v>
      </c>
      <c r="M201" s="36">
        <f>SUMIFS(СВЦЭМ!$F$39:$F$782,СВЦЭМ!$A$39:$A$782,$A201,СВЦЭМ!$B$39:$B$782,M$190)+'СЕТ СН'!$F$15</f>
        <v>143.22744279</v>
      </c>
      <c r="N201" s="36">
        <f>SUMIFS(СВЦЭМ!$F$39:$F$782,СВЦЭМ!$A$39:$A$782,$A201,СВЦЭМ!$B$39:$B$782,N$190)+'СЕТ СН'!$F$15</f>
        <v>153.54693972999999</v>
      </c>
      <c r="O201" s="36">
        <f>SUMIFS(СВЦЭМ!$F$39:$F$782,СВЦЭМ!$A$39:$A$782,$A201,СВЦЭМ!$B$39:$B$782,O$190)+'СЕТ СН'!$F$15</f>
        <v>156.30915721</v>
      </c>
      <c r="P201" s="36">
        <f>SUMIFS(СВЦЭМ!$F$39:$F$782,СВЦЭМ!$A$39:$A$782,$A201,СВЦЭМ!$B$39:$B$782,P$190)+'СЕТ СН'!$F$15</f>
        <v>155.40393935</v>
      </c>
      <c r="Q201" s="36">
        <f>SUMIFS(СВЦЭМ!$F$39:$F$782,СВЦЭМ!$A$39:$A$782,$A201,СВЦЭМ!$B$39:$B$782,Q$190)+'СЕТ СН'!$F$15</f>
        <v>158.63354928000001</v>
      </c>
      <c r="R201" s="36">
        <f>SUMIFS(СВЦЭМ!$F$39:$F$782,СВЦЭМ!$A$39:$A$782,$A201,СВЦЭМ!$B$39:$B$782,R$190)+'СЕТ СН'!$F$15</f>
        <v>150.77290970000001</v>
      </c>
      <c r="S201" s="36">
        <f>SUMIFS(СВЦЭМ!$F$39:$F$782,СВЦЭМ!$A$39:$A$782,$A201,СВЦЭМ!$B$39:$B$782,S$190)+'СЕТ СН'!$F$15</f>
        <v>135.62657297000001</v>
      </c>
      <c r="T201" s="36">
        <f>SUMIFS(СВЦЭМ!$F$39:$F$782,СВЦЭМ!$A$39:$A$782,$A201,СВЦЭМ!$B$39:$B$782,T$190)+'СЕТ СН'!$F$15</f>
        <v>121.27066314</v>
      </c>
      <c r="U201" s="36">
        <f>SUMIFS(СВЦЭМ!$F$39:$F$782,СВЦЭМ!$A$39:$A$782,$A201,СВЦЭМ!$B$39:$B$782,U$190)+'СЕТ СН'!$F$15</f>
        <v>116.9067383</v>
      </c>
      <c r="V201" s="36">
        <f>SUMIFS(СВЦЭМ!$F$39:$F$782,СВЦЭМ!$A$39:$A$782,$A201,СВЦЭМ!$B$39:$B$782,V$190)+'СЕТ СН'!$F$15</f>
        <v>120.14470876999999</v>
      </c>
      <c r="W201" s="36">
        <f>SUMIFS(СВЦЭМ!$F$39:$F$782,СВЦЭМ!$A$39:$A$782,$A201,СВЦЭМ!$B$39:$B$782,W$190)+'СЕТ СН'!$F$15</f>
        <v>121.52867556</v>
      </c>
      <c r="X201" s="36">
        <f>SUMIFS(СВЦЭМ!$F$39:$F$782,СВЦЭМ!$A$39:$A$782,$A201,СВЦЭМ!$B$39:$B$782,X$190)+'СЕТ СН'!$F$15</f>
        <v>125.65516928</v>
      </c>
      <c r="Y201" s="36">
        <f>SUMIFS(СВЦЭМ!$F$39:$F$782,СВЦЭМ!$A$39:$A$782,$A201,СВЦЭМ!$B$39:$B$782,Y$190)+'СЕТ СН'!$F$15</f>
        <v>130.65105936</v>
      </c>
    </row>
    <row r="202" spans="1:25" ht="15.75" x14ac:dyDescent="0.2">
      <c r="A202" s="35">
        <f t="shared" si="5"/>
        <v>44359</v>
      </c>
      <c r="B202" s="36">
        <f>SUMIFS(СВЦЭМ!$F$39:$F$782,СВЦЭМ!$A$39:$A$782,$A202,СВЦЭМ!$B$39:$B$782,B$190)+'СЕТ СН'!$F$15</f>
        <v>135.30663677000001</v>
      </c>
      <c r="C202" s="36">
        <f>SUMIFS(СВЦЭМ!$F$39:$F$782,СВЦЭМ!$A$39:$A$782,$A202,СВЦЭМ!$B$39:$B$782,C$190)+'СЕТ СН'!$F$15</f>
        <v>143.70961186</v>
      </c>
      <c r="D202" s="36">
        <f>SUMIFS(СВЦЭМ!$F$39:$F$782,СВЦЭМ!$A$39:$A$782,$A202,СВЦЭМ!$B$39:$B$782,D$190)+'СЕТ СН'!$F$15</f>
        <v>159.52613307999999</v>
      </c>
      <c r="E202" s="36">
        <f>SUMIFS(СВЦЭМ!$F$39:$F$782,СВЦЭМ!$A$39:$A$782,$A202,СВЦЭМ!$B$39:$B$782,E$190)+'СЕТ СН'!$F$15</f>
        <v>159.88637054</v>
      </c>
      <c r="F202" s="36">
        <f>SUMIFS(СВЦЭМ!$F$39:$F$782,СВЦЭМ!$A$39:$A$782,$A202,СВЦЭМ!$B$39:$B$782,F$190)+'СЕТ СН'!$F$15</f>
        <v>158.9015746</v>
      </c>
      <c r="G202" s="36">
        <f>SUMIFS(СВЦЭМ!$F$39:$F$782,СВЦЭМ!$A$39:$A$782,$A202,СВЦЭМ!$B$39:$B$782,G$190)+'СЕТ СН'!$F$15</f>
        <v>159.18605542</v>
      </c>
      <c r="H202" s="36">
        <f>SUMIFS(СВЦЭМ!$F$39:$F$782,СВЦЭМ!$A$39:$A$782,$A202,СВЦЭМ!$B$39:$B$782,H$190)+'СЕТ СН'!$F$15</f>
        <v>155.44916044999999</v>
      </c>
      <c r="I202" s="36">
        <f>SUMIFS(СВЦЭМ!$F$39:$F$782,СВЦЭМ!$A$39:$A$782,$A202,СВЦЭМ!$B$39:$B$782,I$190)+'СЕТ СН'!$F$15</f>
        <v>143.23035177</v>
      </c>
      <c r="J202" s="36">
        <f>SUMIFS(СВЦЭМ!$F$39:$F$782,СВЦЭМ!$A$39:$A$782,$A202,СВЦЭМ!$B$39:$B$782,J$190)+'СЕТ СН'!$F$15</f>
        <v>135.12768174999999</v>
      </c>
      <c r="K202" s="36">
        <f>SUMIFS(СВЦЭМ!$F$39:$F$782,СВЦЭМ!$A$39:$A$782,$A202,СВЦЭМ!$B$39:$B$782,K$190)+'СЕТ СН'!$F$15</f>
        <v>129.09202719999999</v>
      </c>
      <c r="L202" s="36">
        <f>SUMIFS(СВЦЭМ!$F$39:$F$782,СВЦЭМ!$A$39:$A$782,$A202,СВЦЭМ!$B$39:$B$782,L$190)+'СЕТ СН'!$F$15</f>
        <v>132.85671771</v>
      </c>
      <c r="M202" s="36">
        <f>SUMIFS(СВЦЭМ!$F$39:$F$782,СВЦЭМ!$A$39:$A$782,$A202,СВЦЭМ!$B$39:$B$782,M$190)+'СЕТ СН'!$F$15</f>
        <v>133.96059758000001</v>
      </c>
      <c r="N202" s="36">
        <f>SUMIFS(СВЦЭМ!$F$39:$F$782,СВЦЭМ!$A$39:$A$782,$A202,СВЦЭМ!$B$39:$B$782,N$190)+'СЕТ СН'!$F$15</f>
        <v>148.95478969000001</v>
      </c>
      <c r="O202" s="36">
        <f>SUMIFS(СВЦЭМ!$F$39:$F$782,СВЦЭМ!$A$39:$A$782,$A202,СВЦЭМ!$B$39:$B$782,O$190)+'СЕТ СН'!$F$15</f>
        <v>154.28056835000001</v>
      </c>
      <c r="P202" s="36">
        <f>SUMIFS(СВЦЭМ!$F$39:$F$782,СВЦЭМ!$A$39:$A$782,$A202,СВЦЭМ!$B$39:$B$782,P$190)+'СЕТ СН'!$F$15</f>
        <v>153.67971220999999</v>
      </c>
      <c r="Q202" s="36">
        <f>SUMIFS(СВЦЭМ!$F$39:$F$782,СВЦЭМ!$A$39:$A$782,$A202,СВЦЭМ!$B$39:$B$782,Q$190)+'СЕТ СН'!$F$15</f>
        <v>152.81954350000001</v>
      </c>
      <c r="R202" s="36">
        <f>SUMIFS(СВЦЭМ!$F$39:$F$782,СВЦЭМ!$A$39:$A$782,$A202,СВЦЭМ!$B$39:$B$782,R$190)+'СЕТ СН'!$F$15</f>
        <v>144.85507953999999</v>
      </c>
      <c r="S202" s="36">
        <f>SUMIFS(СВЦЭМ!$F$39:$F$782,СВЦЭМ!$A$39:$A$782,$A202,СВЦЭМ!$B$39:$B$782,S$190)+'СЕТ СН'!$F$15</f>
        <v>135.37786371999999</v>
      </c>
      <c r="T202" s="36">
        <f>SUMIFS(СВЦЭМ!$F$39:$F$782,СВЦЭМ!$A$39:$A$782,$A202,СВЦЭМ!$B$39:$B$782,T$190)+'СЕТ СН'!$F$15</f>
        <v>126.77201193000001</v>
      </c>
      <c r="U202" s="36">
        <f>SUMIFS(СВЦЭМ!$F$39:$F$782,СВЦЭМ!$A$39:$A$782,$A202,СВЦЭМ!$B$39:$B$782,U$190)+'СЕТ СН'!$F$15</f>
        <v>127.01007783999999</v>
      </c>
      <c r="V202" s="36">
        <f>SUMIFS(СВЦЭМ!$F$39:$F$782,СВЦЭМ!$A$39:$A$782,$A202,СВЦЭМ!$B$39:$B$782,V$190)+'СЕТ СН'!$F$15</f>
        <v>128.15306887</v>
      </c>
      <c r="W202" s="36">
        <f>SUMIFS(СВЦЭМ!$F$39:$F$782,СВЦЭМ!$A$39:$A$782,$A202,СВЦЭМ!$B$39:$B$782,W$190)+'СЕТ СН'!$F$15</f>
        <v>118.6537496</v>
      </c>
      <c r="X202" s="36">
        <f>SUMIFS(СВЦЭМ!$F$39:$F$782,СВЦЭМ!$A$39:$A$782,$A202,СВЦЭМ!$B$39:$B$782,X$190)+'СЕТ СН'!$F$15</f>
        <v>119.11652633</v>
      </c>
      <c r="Y202" s="36">
        <f>SUMIFS(СВЦЭМ!$F$39:$F$782,СВЦЭМ!$A$39:$A$782,$A202,СВЦЭМ!$B$39:$B$782,Y$190)+'СЕТ СН'!$F$15</f>
        <v>125.25479688</v>
      </c>
    </row>
    <row r="203" spans="1:25" ht="15.75" x14ac:dyDescent="0.2">
      <c r="A203" s="35">
        <f t="shared" si="5"/>
        <v>44360</v>
      </c>
      <c r="B203" s="36">
        <f>SUMIFS(СВЦЭМ!$F$39:$F$782,СВЦЭМ!$A$39:$A$782,$A203,СВЦЭМ!$B$39:$B$782,B$190)+'СЕТ СН'!$F$15</f>
        <v>129.14268559000001</v>
      </c>
      <c r="C203" s="36">
        <f>SUMIFS(СВЦЭМ!$F$39:$F$782,СВЦЭМ!$A$39:$A$782,$A203,СВЦЭМ!$B$39:$B$782,C$190)+'СЕТ СН'!$F$15</f>
        <v>139.52187304</v>
      </c>
      <c r="D203" s="36">
        <f>SUMIFS(СВЦЭМ!$F$39:$F$782,СВЦЭМ!$A$39:$A$782,$A203,СВЦЭМ!$B$39:$B$782,D$190)+'СЕТ СН'!$F$15</f>
        <v>156.80800027999999</v>
      </c>
      <c r="E203" s="36">
        <f>SUMIFS(СВЦЭМ!$F$39:$F$782,СВЦЭМ!$A$39:$A$782,$A203,СВЦЭМ!$B$39:$B$782,E$190)+'СЕТ СН'!$F$15</f>
        <v>155.80480180999999</v>
      </c>
      <c r="F203" s="36">
        <f>SUMIFS(СВЦЭМ!$F$39:$F$782,СВЦЭМ!$A$39:$A$782,$A203,СВЦЭМ!$B$39:$B$782,F$190)+'СЕТ СН'!$F$15</f>
        <v>153.62343522</v>
      </c>
      <c r="G203" s="36">
        <f>SUMIFS(СВЦЭМ!$F$39:$F$782,СВЦЭМ!$A$39:$A$782,$A203,СВЦЭМ!$B$39:$B$782,G$190)+'СЕТ СН'!$F$15</f>
        <v>153.71058998999999</v>
      </c>
      <c r="H203" s="36">
        <f>SUMIFS(СВЦЭМ!$F$39:$F$782,СВЦЭМ!$A$39:$A$782,$A203,СВЦЭМ!$B$39:$B$782,H$190)+'СЕТ СН'!$F$15</f>
        <v>154.84835090999999</v>
      </c>
      <c r="I203" s="36">
        <f>SUMIFS(СВЦЭМ!$F$39:$F$782,СВЦЭМ!$A$39:$A$782,$A203,СВЦЭМ!$B$39:$B$782,I$190)+'СЕТ СН'!$F$15</f>
        <v>140.58480585999999</v>
      </c>
      <c r="J203" s="36">
        <f>SUMIFS(СВЦЭМ!$F$39:$F$782,СВЦЭМ!$A$39:$A$782,$A203,СВЦЭМ!$B$39:$B$782,J$190)+'СЕТ СН'!$F$15</f>
        <v>129.79505863</v>
      </c>
      <c r="K203" s="36">
        <f>SUMIFS(СВЦЭМ!$F$39:$F$782,СВЦЭМ!$A$39:$A$782,$A203,СВЦЭМ!$B$39:$B$782,K$190)+'СЕТ СН'!$F$15</f>
        <v>127.66335836</v>
      </c>
      <c r="L203" s="36">
        <f>SUMIFS(СВЦЭМ!$F$39:$F$782,СВЦЭМ!$A$39:$A$782,$A203,СВЦЭМ!$B$39:$B$782,L$190)+'СЕТ СН'!$F$15</f>
        <v>131.787058</v>
      </c>
      <c r="M203" s="36">
        <f>SUMIFS(СВЦЭМ!$F$39:$F$782,СВЦЭМ!$A$39:$A$782,$A203,СВЦЭМ!$B$39:$B$782,M$190)+'СЕТ СН'!$F$15</f>
        <v>132.84718722</v>
      </c>
      <c r="N203" s="36">
        <f>SUMIFS(СВЦЭМ!$F$39:$F$782,СВЦЭМ!$A$39:$A$782,$A203,СВЦЭМ!$B$39:$B$782,N$190)+'СЕТ СН'!$F$15</f>
        <v>150.23691819999999</v>
      </c>
      <c r="O203" s="36">
        <f>SUMIFS(СВЦЭМ!$F$39:$F$782,СВЦЭМ!$A$39:$A$782,$A203,СВЦЭМ!$B$39:$B$782,O$190)+'СЕТ СН'!$F$15</f>
        <v>154.50425125999999</v>
      </c>
      <c r="P203" s="36">
        <f>SUMIFS(СВЦЭМ!$F$39:$F$782,СВЦЭМ!$A$39:$A$782,$A203,СВЦЭМ!$B$39:$B$782,P$190)+'СЕТ СН'!$F$15</f>
        <v>154.09568472000001</v>
      </c>
      <c r="Q203" s="36">
        <f>SUMIFS(СВЦЭМ!$F$39:$F$782,СВЦЭМ!$A$39:$A$782,$A203,СВЦЭМ!$B$39:$B$782,Q$190)+'СЕТ СН'!$F$15</f>
        <v>152.45089770999999</v>
      </c>
      <c r="R203" s="36">
        <f>SUMIFS(СВЦЭМ!$F$39:$F$782,СВЦЭМ!$A$39:$A$782,$A203,СВЦЭМ!$B$39:$B$782,R$190)+'СЕТ СН'!$F$15</f>
        <v>144.36899607000001</v>
      </c>
      <c r="S203" s="36">
        <f>SUMIFS(СВЦЭМ!$F$39:$F$782,СВЦЭМ!$A$39:$A$782,$A203,СВЦЭМ!$B$39:$B$782,S$190)+'СЕТ СН'!$F$15</f>
        <v>128.39062963999999</v>
      </c>
      <c r="T203" s="36">
        <f>SUMIFS(СВЦЭМ!$F$39:$F$782,СВЦЭМ!$A$39:$A$782,$A203,СВЦЭМ!$B$39:$B$782,T$190)+'СЕТ СН'!$F$15</f>
        <v>129.33242969</v>
      </c>
      <c r="U203" s="36">
        <f>SUMIFS(СВЦЭМ!$F$39:$F$782,СВЦЭМ!$A$39:$A$782,$A203,СВЦЭМ!$B$39:$B$782,U$190)+'СЕТ СН'!$F$15</f>
        <v>130.21208153000001</v>
      </c>
      <c r="V203" s="36">
        <f>SUMIFS(СВЦЭМ!$F$39:$F$782,СВЦЭМ!$A$39:$A$782,$A203,СВЦЭМ!$B$39:$B$782,V$190)+'СЕТ СН'!$F$15</f>
        <v>122.11172792000001</v>
      </c>
      <c r="W203" s="36">
        <f>SUMIFS(СВЦЭМ!$F$39:$F$782,СВЦЭМ!$A$39:$A$782,$A203,СВЦЭМ!$B$39:$B$782,W$190)+'СЕТ СН'!$F$15</f>
        <v>119.41894372</v>
      </c>
      <c r="X203" s="36">
        <f>SUMIFS(СВЦЭМ!$F$39:$F$782,СВЦЭМ!$A$39:$A$782,$A203,СВЦЭМ!$B$39:$B$782,X$190)+'СЕТ СН'!$F$15</f>
        <v>119.05789464</v>
      </c>
      <c r="Y203" s="36">
        <f>SUMIFS(СВЦЭМ!$F$39:$F$782,СВЦЭМ!$A$39:$A$782,$A203,СВЦЭМ!$B$39:$B$782,Y$190)+'СЕТ СН'!$F$15</f>
        <v>119.82136978</v>
      </c>
    </row>
    <row r="204" spans="1:25" ht="15.75" x14ac:dyDescent="0.2">
      <c r="A204" s="35">
        <f t="shared" si="5"/>
        <v>44361</v>
      </c>
      <c r="B204" s="36">
        <f>SUMIFS(СВЦЭМ!$F$39:$F$782,СВЦЭМ!$A$39:$A$782,$A204,СВЦЭМ!$B$39:$B$782,B$190)+'СЕТ СН'!$F$15</f>
        <v>126.47833377000001</v>
      </c>
      <c r="C204" s="36">
        <f>SUMIFS(СВЦЭМ!$F$39:$F$782,СВЦЭМ!$A$39:$A$782,$A204,СВЦЭМ!$B$39:$B$782,C$190)+'СЕТ СН'!$F$15</f>
        <v>145.25890863000001</v>
      </c>
      <c r="D204" s="36">
        <f>SUMIFS(СВЦЭМ!$F$39:$F$782,СВЦЭМ!$A$39:$A$782,$A204,СВЦЭМ!$B$39:$B$782,D$190)+'СЕТ СН'!$F$15</f>
        <v>153.94822155</v>
      </c>
      <c r="E204" s="36">
        <f>SUMIFS(СВЦЭМ!$F$39:$F$782,СВЦЭМ!$A$39:$A$782,$A204,СВЦЭМ!$B$39:$B$782,E$190)+'СЕТ СН'!$F$15</f>
        <v>158.21716243</v>
      </c>
      <c r="F204" s="36">
        <f>SUMIFS(СВЦЭМ!$F$39:$F$782,СВЦЭМ!$A$39:$A$782,$A204,СВЦЭМ!$B$39:$B$782,F$190)+'СЕТ СН'!$F$15</f>
        <v>157.14883266999999</v>
      </c>
      <c r="G204" s="36">
        <f>SUMIFS(СВЦЭМ!$F$39:$F$782,СВЦЭМ!$A$39:$A$782,$A204,СВЦЭМ!$B$39:$B$782,G$190)+'СЕТ СН'!$F$15</f>
        <v>157.64665661999999</v>
      </c>
      <c r="H204" s="36">
        <f>SUMIFS(СВЦЭМ!$F$39:$F$782,СВЦЭМ!$A$39:$A$782,$A204,СВЦЭМ!$B$39:$B$782,H$190)+'СЕТ СН'!$F$15</f>
        <v>156.55317768</v>
      </c>
      <c r="I204" s="36">
        <f>SUMIFS(СВЦЭМ!$F$39:$F$782,СВЦЭМ!$A$39:$A$782,$A204,СВЦЭМ!$B$39:$B$782,I$190)+'СЕТ СН'!$F$15</f>
        <v>145.58905129999999</v>
      </c>
      <c r="J204" s="36">
        <f>SUMIFS(СВЦЭМ!$F$39:$F$782,СВЦЭМ!$A$39:$A$782,$A204,СВЦЭМ!$B$39:$B$782,J$190)+'СЕТ СН'!$F$15</f>
        <v>131.58622445</v>
      </c>
      <c r="K204" s="36">
        <f>SUMIFS(СВЦЭМ!$F$39:$F$782,СВЦЭМ!$A$39:$A$782,$A204,СВЦЭМ!$B$39:$B$782,K$190)+'СЕТ СН'!$F$15</f>
        <v>129.31729189000001</v>
      </c>
      <c r="L204" s="36">
        <f>SUMIFS(СВЦЭМ!$F$39:$F$782,СВЦЭМ!$A$39:$A$782,$A204,СВЦЭМ!$B$39:$B$782,L$190)+'СЕТ СН'!$F$15</f>
        <v>133.07297641</v>
      </c>
      <c r="M204" s="36">
        <f>SUMIFS(СВЦЭМ!$F$39:$F$782,СВЦЭМ!$A$39:$A$782,$A204,СВЦЭМ!$B$39:$B$782,M$190)+'СЕТ СН'!$F$15</f>
        <v>132.46968347000001</v>
      </c>
      <c r="N204" s="36">
        <f>SUMIFS(СВЦЭМ!$F$39:$F$782,СВЦЭМ!$A$39:$A$782,$A204,СВЦЭМ!$B$39:$B$782,N$190)+'СЕТ СН'!$F$15</f>
        <v>149.02761473999999</v>
      </c>
      <c r="O204" s="36">
        <f>SUMIFS(СВЦЭМ!$F$39:$F$782,СВЦЭМ!$A$39:$A$782,$A204,СВЦЭМ!$B$39:$B$782,O$190)+'СЕТ СН'!$F$15</f>
        <v>153.91036725000001</v>
      </c>
      <c r="P204" s="36">
        <f>SUMIFS(СВЦЭМ!$F$39:$F$782,СВЦЭМ!$A$39:$A$782,$A204,СВЦЭМ!$B$39:$B$782,P$190)+'СЕТ СН'!$F$15</f>
        <v>151.88650016</v>
      </c>
      <c r="Q204" s="36">
        <f>SUMIFS(СВЦЭМ!$F$39:$F$782,СВЦЭМ!$A$39:$A$782,$A204,СВЦЭМ!$B$39:$B$782,Q$190)+'СЕТ СН'!$F$15</f>
        <v>150.46376179999999</v>
      </c>
      <c r="R204" s="36">
        <f>SUMIFS(СВЦЭМ!$F$39:$F$782,СВЦЭМ!$A$39:$A$782,$A204,СВЦЭМ!$B$39:$B$782,R$190)+'СЕТ СН'!$F$15</f>
        <v>144.06097188000001</v>
      </c>
      <c r="S204" s="36">
        <f>SUMIFS(СВЦЭМ!$F$39:$F$782,СВЦЭМ!$A$39:$A$782,$A204,СВЦЭМ!$B$39:$B$782,S$190)+'СЕТ СН'!$F$15</f>
        <v>127.18023753999999</v>
      </c>
      <c r="T204" s="36">
        <f>SUMIFS(СВЦЭМ!$F$39:$F$782,СВЦЭМ!$A$39:$A$782,$A204,СВЦЭМ!$B$39:$B$782,T$190)+'СЕТ СН'!$F$15</f>
        <v>133.30888719999999</v>
      </c>
      <c r="U204" s="36">
        <f>SUMIFS(СВЦЭМ!$F$39:$F$782,СВЦЭМ!$A$39:$A$782,$A204,СВЦЭМ!$B$39:$B$782,U$190)+'СЕТ СН'!$F$15</f>
        <v>135.0765485</v>
      </c>
      <c r="V204" s="36">
        <f>SUMIFS(СВЦЭМ!$F$39:$F$782,СВЦЭМ!$A$39:$A$782,$A204,СВЦЭМ!$B$39:$B$782,V$190)+'СЕТ СН'!$F$15</f>
        <v>127.46264162</v>
      </c>
      <c r="W204" s="36">
        <f>SUMIFS(СВЦЭМ!$F$39:$F$782,СВЦЭМ!$A$39:$A$782,$A204,СВЦЭМ!$B$39:$B$782,W$190)+'СЕТ СН'!$F$15</f>
        <v>118.4479845</v>
      </c>
      <c r="X204" s="36">
        <f>SUMIFS(СВЦЭМ!$F$39:$F$782,СВЦЭМ!$A$39:$A$782,$A204,СВЦЭМ!$B$39:$B$782,X$190)+'СЕТ СН'!$F$15</f>
        <v>123.27774051</v>
      </c>
      <c r="Y204" s="36">
        <f>SUMIFS(СВЦЭМ!$F$39:$F$782,СВЦЭМ!$A$39:$A$782,$A204,СВЦЭМ!$B$39:$B$782,Y$190)+'СЕТ СН'!$F$15</f>
        <v>128.28339689000001</v>
      </c>
    </row>
    <row r="205" spans="1:25" ht="15.75" x14ac:dyDescent="0.2">
      <c r="A205" s="35">
        <f t="shared" si="5"/>
        <v>44362</v>
      </c>
      <c r="B205" s="36">
        <f>SUMIFS(СВЦЭМ!$F$39:$F$782,СВЦЭМ!$A$39:$A$782,$A205,СВЦЭМ!$B$39:$B$782,B$190)+'СЕТ СН'!$F$15</f>
        <v>130.47494958999999</v>
      </c>
      <c r="C205" s="36">
        <f>SUMIFS(СВЦЭМ!$F$39:$F$782,СВЦЭМ!$A$39:$A$782,$A205,СВЦЭМ!$B$39:$B$782,C$190)+'СЕТ СН'!$F$15</f>
        <v>149.47408820999999</v>
      </c>
      <c r="D205" s="36">
        <f>SUMIFS(СВЦЭМ!$F$39:$F$782,СВЦЭМ!$A$39:$A$782,$A205,СВЦЭМ!$B$39:$B$782,D$190)+'СЕТ СН'!$F$15</f>
        <v>155.99206097999999</v>
      </c>
      <c r="E205" s="36">
        <f>SUMIFS(СВЦЭМ!$F$39:$F$782,СВЦЭМ!$A$39:$A$782,$A205,СВЦЭМ!$B$39:$B$782,E$190)+'СЕТ СН'!$F$15</f>
        <v>158.23006000999999</v>
      </c>
      <c r="F205" s="36">
        <f>SUMIFS(СВЦЭМ!$F$39:$F$782,СВЦЭМ!$A$39:$A$782,$A205,СВЦЭМ!$B$39:$B$782,F$190)+'СЕТ СН'!$F$15</f>
        <v>154.63790917</v>
      </c>
      <c r="G205" s="36">
        <f>SUMIFS(СВЦЭМ!$F$39:$F$782,СВЦЭМ!$A$39:$A$782,$A205,СВЦЭМ!$B$39:$B$782,G$190)+'СЕТ СН'!$F$15</f>
        <v>154.01231501999999</v>
      </c>
      <c r="H205" s="36">
        <f>SUMIFS(СВЦЭМ!$F$39:$F$782,СВЦЭМ!$A$39:$A$782,$A205,СВЦЭМ!$B$39:$B$782,H$190)+'СЕТ СН'!$F$15</f>
        <v>155.93020489</v>
      </c>
      <c r="I205" s="36">
        <f>SUMIFS(СВЦЭМ!$F$39:$F$782,СВЦЭМ!$A$39:$A$782,$A205,СВЦЭМ!$B$39:$B$782,I$190)+'СЕТ СН'!$F$15</f>
        <v>136.03088550000001</v>
      </c>
      <c r="J205" s="36">
        <f>SUMIFS(СВЦЭМ!$F$39:$F$782,СВЦЭМ!$A$39:$A$782,$A205,СВЦЭМ!$B$39:$B$782,J$190)+'СЕТ СН'!$F$15</f>
        <v>128.13329290999999</v>
      </c>
      <c r="K205" s="36">
        <f>SUMIFS(СВЦЭМ!$F$39:$F$782,СВЦЭМ!$A$39:$A$782,$A205,СВЦЭМ!$B$39:$B$782,K$190)+'СЕТ СН'!$F$15</f>
        <v>124.21914694</v>
      </c>
      <c r="L205" s="36">
        <f>SUMIFS(СВЦЭМ!$F$39:$F$782,СВЦЭМ!$A$39:$A$782,$A205,СВЦЭМ!$B$39:$B$782,L$190)+'СЕТ СН'!$F$15</f>
        <v>121.88807217999999</v>
      </c>
      <c r="M205" s="36">
        <f>SUMIFS(СВЦЭМ!$F$39:$F$782,СВЦЭМ!$A$39:$A$782,$A205,СВЦЭМ!$B$39:$B$782,M$190)+'СЕТ СН'!$F$15</f>
        <v>135.40184042000001</v>
      </c>
      <c r="N205" s="36">
        <f>SUMIFS(СВЦЭМ!$F$39:$F$782,СВЦЭМ!$A$39:$A$782,$A205,СВЦЭМ!$B$39:$B$782,N$190)+'СЕТ СН'!$F$15</f>
        <v>145.70652103</v>
      </c>
      <c r="O205" s="36">
        <f>SUMIFS(СВЦЭМ!$F$39:$F$782,СВЦЭМ!$A$39:$A$782,$A205,СВЦЭМ!$B$39:$B$782,O$190)+'СЕТ СН'!$F$15</f>
        <v>156.11703195000001</v>
      </c>
      <c r="P205" s="36">
        <f>SUMIFS(СВЦЭМ!$F$39:$F$782,СВЦЭМ!$A$39:$A$782,$A205,СВЦЭМ!$B$39:$B$782,P$190)+'СЕТ СН'!$F$15</f>
        <v>156.51182435999999</v>
      </c>
      <c r="Q205" s="36">
        <f>SUMIFS(СВЦЭМ!$F$39:$F$782,СВЦЭМ!$A$39:$A$782,$A205,СВЦЭМ!$B$39:$B$782,Q$190)+'СЕТ СН'!$F$15</f>
        <v>158.43570305</v>
      </c>
      <c r="R205" s="36">
        <f>SUMIFS(СВЦЭМ!$F$39:$F$782,СВЦЭМ!$A$39:$A$782,$A205,СВЦЭМ!$B$39:$B$782,R$190)+'СЕТ СН'!$F$15</f>
        <v>150.68805588999999</v>
      </c>
      <c r="S205" s="36">
        <f>SUMIFS(СВЦЭМ!$F$39:$F$782,СВЦЭМ!$A$39:$A$782,$A205,СВЦЭМ!$B$39:$B$782,S$190)+'СЕТ СН'!$F$15</f>
        <v>136.90748783999999</v>
      </c>
      <c r="T205" s="36">
        <f>SUMIFS(СВЦЭМ!$F$39:$F$782,СВЦЭМ!$A$39:$A$782,$A205,СВЦЭМ!$B$39:$B$782,T$190)+'СЕТ СН'!$F$15</f>
        <v>124.80490201000001</v>
      </c>
      <c r="U205" s="36">
        <f>SUMIFS(СВЦЭМ!$F$39:$F$782,СВЦЭМ!$A$39:$A$782,$A205,СВЦЭМ!$B$39:$B$782,U$190)+'СЕТ СН'!$F$15</f>
        <v>123.48514624000001</v>
      </c>
      <c r="V205" s="36">
        <f>SUMIFS(СВЦЭМ!$F$39:$F$782,СВЦЭМ!$A$39:$A$782,$A205,СВЦЭМ!$B$39:$B$782,V$190)+'СЕТ СН'!$F$15</f>
        <v>114.67680719000001</v>
      </c>
      <c r="W205" s="36">
        <f>SUMIFS(СВЦЭМ!$F$39:$F$782,СВЦЭМ!$A$39:$A$782,$A205,СВЦЭМ!$B$39:$B$782,W$190)+'СЕТ СН'!$F$15</f>
        <v>112.25768112</v>
      </c>
      <c r="X205" s="36">
        <f>SUMIFS(СВЦЭМ!$F$39:$F$782,СВЦЭМ!$A$39:$A$782,$A205,СВЦЭМ!$B$39:$B$782,X$190)+'СЕТ СН'!$F$15</f>
        <v>116.58244988</v>
      </c>
      <c r="Y205" s="36">
        <f>SUMIFS(СВЦЭМ!$F$39:$F$782,СВЦЭМ!$A$39:$A$782,$A205,СВЦЭМ!$B$39:$B$782,Y$190)+'СЕТ СН'!$F$15</f>
        <v>120.23928633</v>
      </c>
    </row>
    <row r="206" spans="1:25" ht="15.75" x14ac:dyDescent="0.2">
      <c r="A206" s="35">
        <f t="shared" si="5"/>
        <v>44363</v>
      </c>
      <c r="B206" s="36">
        <f>SUMIFS(СВЦЭМ!$F$39:$F$782,СВЦЭМ!$A$39:$A$782,$A206,СВЦЭМ!$B$39:$B$782,B$190)+'СЕТ СН'!$F$15</f>
        <v>126.17759843</v>
      </c>
      <c r="C206" s="36">
        <f>SUMIFS(СВЦЭМ!$F$39:$F$782,СВЦЭМ!$A$39:$A$782,$A206,СВЦЭМ!$B$39:$B$782,C$190)+'СЕТ СН'!$F$15</f>
        <v>147.02701905000001</v>
      </c>
      <c r="D206" s="36">
        <f>SUMIFS(СВЦЭМ!$F$39:$F$782,СВЦЭМ!$A$39:$A$782,$A206,СВЦЭМ!$B$39:$B$782,D$190)+'СЕТ СН'!$F$15</f>
        <v>153.52376305000001</v>
      </c>
      <c r="E206" s="36">
        <f>SUMIFS(СВЦЭМ!$F$39:$F$782,СВЦЭМ!$A$39:$A$782,$A206,СВЦЭМ!$B$39:$B$782,E$190)+'СЕТ СН'!$F$15</f>
        <v>152.19709581999999</v>
      </c>
      <c r="F206" s="36">
        <f>SUMIFS(СВЦЭМ!$F$39:$F$782,СВЦЭМ!$A$39:$A$782,$A206,СВЦЭМ!$B$39:$B$782,F$190)+'СЕТ СН'!$F$15</f>
        <v>150.7144869</v>
      </c>
      <c r="G206" s="36">
        <f>SUMIFS(СВЦЭМ!$F$39:$F$782,СВЦЭМ!$A$39:$A$782,$A206,СВЦЭМ!$B$39:$B$782,G$190)+'СЕТ СН'!$F$15</f>
        <v>153.67971446999999</v>
      </c>
      <c r="H206" s="36">
        <f>SUMIFS(СВЦЭМ!$F$39:$F$782,СВЦЭМ!$A$39:$A$782,$A206,СВЦЭМ!$B$39:$B$782,H$190)+'СЕТ СН'!$F$15</f>
        <v>151.63089256999999</v>
      </c>
      <c r="I206" s="36">
        <f>SUMIFS(СВЦЭМ!$F$39:$F$782,СВЦЭМ!$A$39:$A$782,$A206,СВЦЭМ!$B$39:$B$782,I$190)+'СЕТ СН'!$F$15</f>
        <v>138.18299852000001</v>
      </c>
      <c r="J206" s="36">
        <f>SUMIFS(СВЦЭМ!$F$39:$F$782,СВЦЭМ!$A$39:$A$782,$A206,СВЦЭМ!$B$39:$B$782,J$190)+'СЕТ СН'!$F$15</f>
        <v>126.88321358</v>
      </c>
      <c r="K206" s="36">
        <f>SUMIFS(СВЦЭМ!$F$39:$F$782,СВЦЭМ!$A$39:$A$782,$A206,СВЦЭМ!$B$39:$B$782,K$190)+'СЕТ СН'!$F$15</f>
        <v>120.54235953</v>
      </c>
      <c r="L206" s="36">
        <f>SUMIFS(СВЦЭМ!$F$39:$F$782,СВЦЭМ!$A$39:$A$782,$A206,СВЦЭМ!$B$39:$B$782,L$190)+'СЕТ СН'!$F$15</f>
        <v>125.34479723</v>
      </c>
      <c r="M206" s="36">
        <f>SUMIFS(СВЦЭМ!$F$39:$F$782,СВЦЭМ!$A$39:$A$782,$A206,СВЦЭМ!$B$39:$B$782,M$190)+'СЕТ СН'!$F$15</f>
        <v>133.90863833</v>
      </c>
      <c r="N206" s="36">
        <f>SUMIFS(СВЦЭМ!$F$39:$F$782,СВЦЭМ!$A$39:$A$782,$A206,СВЦЭМ!$B$39:$B$782,N$190)+'СЕТ СН'!$F$15</f>
        <v>148.48720448</v>
      </c>
      <c r="O206" s="36">
        <f>SUMIFS(СВЦЭМ!$F$39:$F$782,СВЦЭМ!$A$39:$A$782,$A206,СВЦЭМ!$B$39:$B$782,O$190)+'СЕТ СН'!$F$15</f>
        <v>154.04425941</v>
      </c>
      <c r="P206" s="36">
        <f>SUMIFS(СВЦЭМ!$F$39:$F$782,СВЦЭМ!$A$39:$A$782,$A206,СВЦЭМ!$B$39:$B$782,P$190)+'СЕТ СН'!$F$15</f>
        <v>154.70539101</v>
      </c>
      <c r="Q206" s="36">
        <f>SUMIFS(СВЦЭМ!$F$39:$F$782,СВЦЭМ!$A$39:$A$782,$A206,СВЦЭМ!$B$39:$B$782,Q$190)+'СЕТ СН'!$F$15</f>
        <v>154.98536383999999</v>
      </c>
      <c r="R206" s="36">
        <f>SUMIFS(СВЦЭМ!$F$39:$F$782,СВЦЭМ!$A$39:$A$782,$A206,СВЦЭМ!$B$39:$B$782,R$190)+'СЕТ СН'!$F$15</f>
        <v>150.31127602999999</v>
      </c>
      <c r="S206" s="36">
        <f>SUMIFS(СВЦЭМ!$F$39:$F$782,СВЦЭМ!$A$39:$A$782,$A206,СВЦЭМ!$B$39:$B$782,S$190)+'СЕТ СН'!$F$15</f>
        <v>136.64356459999999</v>
      </c>
      <c r="T206" s="36">
        <f>SUMIFS(СВЦЭМ!$F$39:$F$782,СВЦЭМ!$A$39:$A$782,$A206,СВЦЭМ!$B$39:$B$782,T$190)+'СЕТ СН'!$F$15</f>
        <v>124.33011372</v>
      </c>
      <c r="U206" s="36">
        <f>SUMIFS(СВЦЭМ!$F$39:$F$782,СВЦЭМ!$A$39:$A$782,$A206,СВЦЭМ!$B$39:$B$782,U$190)+'СЕТ СН'!$F$15</f>
        <v>119.57559773</v>
      </c>
      <c r="V206" s="36">
        <f>SUMIFS(СВЦЭМ!$F$39:$F$782,СВЦЭМ!$A$39:$A$782,$A206,СВЦЭМ!$B$39:$B$782,V$190)+'СЕТ СН'!$F$15</f>
        <v>114.47924811</v>
      </c>
      <c r="W206" s="36">
        <f>SUMIFS(СВЦЭМ!$F$39:$F$782,СВЦЭМ!$A$39:$A$782,$A206,СВЦЭМ!$B$39:$B$782,W$190)+'СЕТ СН'!$F$15</f>
        <v>110.25274691</v>
      </c>
      <c r="X206" s="36">
        <f>SUMIFS(СВЦЭМ!$F$39:$F$782,СВЦЭМ!$A$39:$A$782,$A206,СВЦЭМ!$B$39:$B$782,X$190)+'СЕТ СН'!$F$15</f>
        <v>112.31930891</v>
      </c>
      <c r="Y206" s="36">
        <f>SUMIFS(СВЦЭМ!$F$39:$F$782,СВЦЭМ!$A$39:$A$782,$A206,СВЦЭМ!$B$39:$B$782,Y$190)+'СЕТ СН'!$F$15</f>
        <v>117.4162329</v>
      </c>
    </row>
    <row r="207" spans="1:25" ht="15.75" x14ac:dyDescent="0.2">
      <c r="A207" s="35">
        <f t="shared" si="5"/>
        <v>44364</v>
      </c>
      <c r="B207" s="36">
        <f>SUMIFS(СВЦЭМ!$F$39:$F$782,СВЦЭМ!$A$39:$A$782,$A207,СВЦЭМ!$B$39:$B$782,B$190)+'СЕТ СН'!$F$15</f>
        <v>133.98735166</v>
      </c>
      <c r="C207" s="36">
        <f>SUMIFS(СВЦЭМ!$F$39:$F$782,СВЦЭМ!$A$39:$A$782,$A207,СВЦЭМ!$B$39:$B$782,C$190)+'СЕТ СН'!$F$15</f>
        <v>155.71598535999999</v>
      </c>
      <c r="D207" s="36">
        <f>SUMIFS(СВЦЭМ!$F$39:$F$782,СВЦЭМ!$A$39:$A$782,$A207,СВЦЭМ!$B$39:$B$782,D$190)+'СЕТ СН'!$F$15</f>
        <v>159.10942521999999</v>
      </c>
      <c r="E207" s="36">
        <f>SUMIFS(СВЦЭМ!$F$39:$F$782,СВЦЭМ!$A$39:$A$782,$A207,СВЦЭМ!$B$39:$B$782,E$190)+'СЕТ СН'!$F$15</f>
        <v>157.82305052000001</v>
      </c>
      <c r="F207" s="36">
        <f>SUMIFS(СВЦЭМ!$F$39:$F$782,СВЦЭМ!$A$39:$A$782,$A207,СВЦЭМ!$B$39:$B$782,F$190)+'СЕТ СН'!$F$15</f>
        <v>155.92577284000001</v>
      </c>
      <c r="G207" s="36">
        <f>SUMIFS(СВЦЭМ!$F$39:$F$782,СВЦЭМ!$A$39:$A$782,$A207,СВЦЭМ!$B$39:$B$782,G$190)+'СЕТ СН'!$F$15</f>
        <v>158.51559759</v>
      </c>
      <c r="H207" s="36">
        <f>SUMIFS(СВЦЭМ!$F$39:$F$782,СВЦЭМ!$A$39:$A$782,$A207,СВЦЭМ!$B$39:$B$782,H$190)+'СЕТ СН'!$F$15</f>
        <v>165.14647514999999</v>
      </c>
      <c r="I207" s="36">
        <f>SUMIFS(СВЦЭМ!$F$39:$F$782,СВЦЭМ!$A$39:$A$782,$A207,СВЦЭМ!$B$39:$B$782,I$190)+'СЕТ СН'!$F$15</f>
        <v>144.52863145000001</v>
      </c>
      <c r="J207" s="36">
        <f>SUMIFS(СВЦЭМ!$F$39:$F$782,СВЦЭМ!$A$39:$A$782,$A207,СВЦЭМ!$B$39:$B$782,J$190)+'СЕТ СН'!$F$15</f>
        <v>138.18764576000001</v>
      </c>
      <c r="K207" s="36">
        <f>SUMIFS(СВЦЭМ!$F$39:$F$782,СВЦЭМ!$A$39:$A$782,$A207,СВЦЭМ!$B$39:$B$782,K$190)+'СЕТ СН'!$F$15</f>
        <v>134.80445164</v>
      </c>
      <c r="L207" s="36">
        <f>SUMIFS(СВЦЭМ!$F$39:$F$782,СВЦЭМ!$A$39:$A$782,$A207,СВЦЭМ!$B$39:$B$782,L$190)+'СЕТ СН'!$F$15</f>
        <v>133.38844438000001</v>
      </c>
      <c r="M207" s="36">
        <f>SUMIFS(СВЦЭМ!$F$39:$F$782,СВЦЭМ!$A$39:$A$782,$A207,СВЦЭМ!$B$39:$B$782,M$190)+'СЕТ СН'!$F$15</f>
        <v>143.84266914</v>
      </c>
      <c r="N207" s="36">
        <f>SUMIFS(СВЦЭМ!$F$39:$F$782,СВЦЭМ!$A$39:$A$782,$A207,СВЦЭМ!$B$39:$B$782,N$190)+'СЕТ СН'!$F$15</f>
        <v>156.38659733</v>
      </c>
      <c r="O207" s="36">
        <f>SUMIFS(СВЦЭМ!$F$39:$F$782,СВЦЭМ!$A$39:$A$782,$A207,СВЦЭМ!$B$39:$B$782,O$190)+'СЕТ СН'!$F$15</f>
        <v>156.82852814</v>
      </c>
      <c r="P207" s="36">
        <f>SUMIFS(СВЦЭМ!$F$39:$F$782,СВЦЭМ!$A$39:$A$782,$A207,СВЦЭМ!$B$39:$B$782,P$190)+'СЕТ СН'!$F$15</f>
        <v>163.32290677</v>
      </c>
      <c r="Q207" s="36">
        <f>SUMIFS(СВЦЭМ!$F$39:$F$782,СВЦЭМ!$A$39:$A$782,$A207,СВЦЭМ!$B$39:$B$782,Q$190)+'СЕТ СН'!$F$15</f>
        <v>161.80167105000001</v>
      </c>
      <c r="R207" s="36">
        <f>SUMIFS(СВЦЭМ!$F$39:$F$782,СВЦЭМ!$A$39:$A$782,$A207,СВЦЭМ!$B$39:$B$782,R$190)+'СЕТ СН'!$F$15</f>
        <v>159.63326624000001</v>
      </c>
      <c r="S207" s="36">
        <f>SUMIFS(СВЦЭМ!$F$39:$F$782,СВЦЭМ!$A$39:$A$782,$A207,СВЦЭМ!$B$39:$B$782,S$190)+'СЕТ СН'!$F$15</f>
        <v>147.63867474</v>
      </c>
      <c r="T207" s="36">
        <f>SUMIFS(СВЦЭМ!$F$39:$F$782,СВЦЭМ!$A$39:$A$782,$A207,СВЦЭМ!$B$39:$B$782,T$190)+'СЕТ СН'!$F$15</f>
        <v>134.83810671000001</v>
      </c>
      <c r="U207" s="36">
        <f>SUMIFS(СВЦЭМ!$F$39:$F$782,СВЦЭМ!$A$39:$A$782,$A207,СВЦЭМ!$B$39:$B$782,U$190)+'СЕТ СН'!$F$15</f>
        <v>133.81771701</v>
      </c>
      <c r="V207" s="36">
        <f>SUMIFS(СВЦЭМ!$F$39:$F$782,СВЦЭМ!$A$39:$A$782,$A207,СВЦЭМ!$B$39:$B$782,V$190)+'СЕТ СН'!$F$15</f>
        <v>125.50698323</v>
      </c>
      <c r="W207" s="36">
        <f>SUMIFS(СВЦЭМ!$F$39:$F$782,СВЦЭМ!$A$39:$A$782,$A207,СВЦЭМ!$B$39:$B$782,W$190)+'СЕТ СН'!$F$15</f>
        <v>117.26879857</v>
      </c>
      <c r="X207" s="36">
        <f>SUMIFS(СВЦЭМ!$F$39:$F$782,СВЦЭМ!$A$39:$A$782,$A207,СВЦЭМ!$B$39:$B$782,X$190)+'СЕТ СН'!$F$15</f>
        <v>124.30308707</v>
      </c>
      <c r="Y207" s="36">
        <f>SUMIFS(СВЦЭМ!$F$39:$F$782,СВЦЭМ!$A$39:$A$782,$A207,СВЦЭМ!$B$39:$B$782,Y$190)+'СЕТ СН'!$F$15</f>
        <v>125.54279495</v>
      </c>
    </row>
    <row r="208" spans="1:25" ht="15.75" x14ac:dyDescent="0.2">
      <c r="A208" s="35">
        <f t="shared" si="5"/>
        <v>44365</v>
      </c>
      <c r="B208" s="36">
        <f>SUMIFS(СВЦЭМ!$F$39:$F$782,СВЦЭМ!$A$39:$A$782,$A208,СВЦЭМ!$B$39:$B$782,B$190)+'СЕТ СН'!$F$15</f>
        <v>135.84385939000001</v>
      </c>
      <c r="C208" s="36">
        <f>SUMIFS(СВЦЭМ!$F$39:$F$782,СВЦЭМ!$A$39:$A$782,$A208,СВЦЭМ!$B$39:$B$782,C$190)+'СЕТ СН'!$F$15</f>
        <v>153.16453557</v>
      </c>
      <c r="D208" s="36">
        <f>SUMIFS(СВЦЭМ!$F$39:$F$782,СВЦЭМ!$A$39:$A$782,$A208,СВЦЭМ!$B$39:$B$782,D$190)+'СЕТ СН'!$F$15</f>
        <v>156.97698159000001</v>
      </c>
      <c r="E208" s="36">
        <f>SUMIFS(СВЦЭМ!$F$39:$F$782,СВЦЭМ!$A$39:$A$782,$A208,СВЦЭМ!$B$39:$B$782,E$190)+'СЕТ СН'!$F$15</f>
        <v>154.40765006999999</v>
      </c>
      <c r="F208" s="36">
        <f>SUMIFS(СВЦЭМ!$F$39:$F$782,СВЦЭМ!$A$39:$A$782,$A208,СВЦЭМ!$B$39:$B$782,F$190)+'СЕТ СН'!$F$15</f>
        <v>153.94308520000001</v>
      </c>
      <c r="G208" s="36">
        <f>SUMIFS(СВЦЭМ!$F$39:$F$782,СВЦЭМ!$A$39:$A$782,$A208,СВЦЭМ!$B$39:$B$782,G$190)+'СЕТ СН'!$F$15</f>
        <v>156.82923056999999</v>
      </c>
      <c r="H208" s="36">
        <f>SUMIFS(СВЦЭМ!$F$39:$F$782,СВЦЭМ!$A$39:$A$782,$A208,СВЦЭМ!$B$39:$B$782,H$190)+'СЕТ СН'!$F$15</f>
        <v>165.48808038000001</v>
      </c>
      <c r="I208" s="36">
        <f>SUMIFS(СВЦЭМ!$F$39:$F$782,СВЦЭМ!$A$39:$A$782,$A208,СВЦЭМ!$B$39:$B$782,I$190)+'СЕТ СН'!$F$15</f>
        <v>146.13572651999999</v>
      </c>
      <c r="J208" s="36">
        <f>SUMIFS(СВЦЭМ!$F$39:$F$782,СВЦЭМ!$A$39:$A$782,$A208,СВЦЭМ!$B$39:$B$782,J$190)+'СЕТ СН'!$F$15</f>
        <v>128.90333043000001</v>
      </c>
      <c r="K208" s="36">
        <f>SUMIFS(СВЦЭМ!$F$39:$F$782,СВЦЭМ!$A$39:$A$782,$A208,СВЦЭМ!$B$39:$B$782,K$190)+'СЕТ СН'!$F$15</f>
        <v>130.59305943999999</v>
      </c>
      <c r="L208" s="36">
        <f>SUMIFS(СВЦЭМ!$F$39:$F$782,СВЦЭМ!$A$39:$A$782,$A208,СВЦЭМ!$B$39:$B$782,L$190)+'СЕТ СН'!$F$15</f>
        <v>127.29832965999999</v>
      </c>
      <c r="M208" s="36">
        <f>SUMIFS(СВЦЭМ!$F$39:$F$782,СВЦЭМ!$A$39:$A$782,$A208,СВЦЭМ!$B$39:$B$782,M$190)+'СЕТ СН'!$F$15</f>
        <v>134.67705547</v>
      </c>
      <c r="N208" s="36">
        <f>SUMIFS(СВЦЭМ!$F$39:$F$782,СВЦЭМ!$A$39:$A$782,$A208,СВЦЭМ!$B$39:$B$782,N$190)+'СЕТ СН'!$F$15</f>
        <v>146.25355922</v>
      </c>
      <c r="O208" s="36">
        <f>SUMIFS(СВЦЭМ!$F$39:$F$782,СВЦЭМ!$A$39:$A$782,$A208,СВЦЭМ!$B$39:$B$782,O$190)+'СЕТ СН'!$F$15</f>
        <v>160.62357693000001</v>
      </c>
      <c r="P208" s="36">
        <f>SUMIFS(СВЦЭМ!$F$39:$F$782,СВЦЭМ!$A$39:$A$782,$A208,СВЦЭМ!$B$39:$B$782,P$190)+'СЕТ СН'!$F$15</f>
        <v>165.02733519</v>
      </c>
      <c r="Q208" s="36">
        <f>SUMIFS(СВЦЭМ!$F$39:$F$782,СВЦЭМ!$A$39:$A$782,$A208,СВЦЭМ!$B$39:$B$782,Q$190)+'СЕТ СН'!$F$15</f>
        <v>164.14699418000001</v>
      </c>
      <c r="R208" s="36">
        <f>SUMIFS(СВЦЭМ!$F$39:$F$782,СВЦЭМ!$A$39:$A$782,$A208,СВЦЭМ!$B$39:$B$782,R$190)+'СЕТ СН'!$F$15</f>
        <v>151.978092</v>
      </c>
      <c r="S208" s="36">
        <f>SUMIFS(СВЦЭМ!$F$39:$F$782,СВЦЭМ!$A$39:$A$782,$A208,СВЦЭМ!$B$39:$B$782,S$190)+'СЕТ СН'!$F$15</f>
        <v>137.21439925999999</v>
      </c>
      <c r="T208" s="36">
        <f>SUMIFS(СВЦЭМ!$F$39:$F$782,СВЦЭМ!$A$39:$A$782,$A208,СВЦЭМ!$B$39:$B$782,T$190)+'СЕТ СН'!$F$15</f>
        <v>128.32486322</v>
      </c>
      <c r="U208" s="36">
        <f>SUMIFS(СВЦЭМ!$F$39:$F$782,СВЦЭМ!$A$39:$A$782,$A208,СВЦЭМ!$B$39:$B$782,U$190)+'СЕТ СН'!$F$15</f>
        <v>128.29590549</v>
      </c>
      <c r="V208" s="36">
        <f>SUMIFS(СВЦЭМ!$F$39:$F$782,СВЦЭМ!$A$39:$A$782,$A208,СВЦЭМ!$B$39:$B$782,V$190)+'СЕТ СН'!$F$15</f>
        <v>128.18091795000001</v>
      </c>
      <c r="W208" s="36">
        <f>SUMIFS(СВЦЭМ!$F$39:$F$782,СВЦЭМ!$A$39:$A$782,$A208,СВЦЭМ!$B$39:$B$782,W$190)+'СЕТ СН'!$F$15</f>
        <v>129.86728013999999</v>
      </c>
      <c r="X208" s="36">
        <f>SUMIFS(СВЦЭМ!$F$39:$F$782,СВЦЭМ!$A$39:$A$782,$A208,СВЦЭМ!$B$39:$B$782,X$190)+'СЕТ СН'!$F$15</f>
        <v>128.23047969000001</v>
      </c>
      <c r="Y208" s="36">
        <f>SUMIFS(СВЦЭМ!$F$39:$F$782,СВЦЭМ!$A$39:$A$782,$A208,СВЦЭМ!$B$39:$B$782,Y$190)+'СЕТ СН'!$F$15</f>
        <v>130.08266578000001</v>
      </c>
    </row>
    <row r="209" spans="1:25" ht="15.75" x14ac:dyDescent="0.2">
      <c r="A209" s="35">
        <f t="shared" si="5"/>
        <v>44366</v>
      </c>
      <c r="B209" s="36">
        <f>SUMIFS(СВЦЭМ!$F$39:$F$782,СВЦЭМ!$A$39:$A$782,$A209,СВЦЭМ!$B$39:$B$782,B$190)+'СЕТ СН'!$F$15</f>
        <v>104.74602517</v>
      </c>
      <c r="C209" s="36">
        <f>SUMIFS(СВЦЭМ!$F$39:$F$782,СВЦЭМ!$A$39:$A$782,$A209,СВЦЭМ!$B$39:$B$782,C$190)+'СЕТ СН'!$F$15</f>
        <v>120.37300325</v>
      </c>
      <c r="D209" s="36">
        <f>SUMIFS(СВЦЭМ!$F$39:$F$782,СВЦЭМ!$A$39:$A$782,$A209,СВЦЭМ!$B$39:$B$782,D$190)+'СЕТ СН'!$F$15</f>
        <v>135.26157208000001</v>
      </c>
      <c r="E209" s="36">
        <f>SUMIFS(СВЦЭМ!$F$39:$F$782,СВЦЭМ!$A$39:$A$782,$A209,СВЦЭМ!$B$39:$B$782,E$190)+'СЕТ СН'!$F$15</f>
        <v>138.09945714</v>
      </c>
      <c r="F209" s="36">
        <f>SUMIFS(СВЦЭМ!$F$39:$F$782,СВЦЭМ!$A$39:$A$782,$A209,СВЦЭМ!$B$39:$B$782,F$190)+'СЕТ СН'!$F$15</f>
        <v>138.72553959999999</v>
      </c>
      <c r="G209" s="36">
        <f>SUMIFS(СВЦЭМ!$F$39:$F$782,СВЦЭМ!$A$39:$A$782,$A209,СВЦЭМ!$B$39:$B$782,G$190)+'СЕТ СН'!$F$15</f>
        <v>137.21912316999999</v>
      </c>
      <c r="H209" s="36">
        <f>SUMIFS(СВЦЭМ!$F$39:$F$782,СВЦЭМ!$A$39:$A$782,$A209,СВЦЭМ!$B$39:$B$782,H$190)+'СЕТ СН'!$F$15</f>
        <v>132.71924325000001</v>
      </c>
      <c r="I209" s="36">
        <f>SUMIFS(СВЦЭМ!$F$39:$F$782,СВЦЭМ!$A$39:$A$782,$A209,СВЦЭМ!$B$39:$B$782,I$190)+'СЕТ СН'!$F$15</f>
        <v>116.14074991</v>
      </c>
      <c r="J209" s="36">
        <f>SUMIFS(СВЦЭМ!$F$39:$F$782,СВЦЭМ!$A$39:$A$782,$A209,СВЦЭМ!$B$39:$B$782,J$190)+'СЕТ СН'!$F$15</f>
        <v>99.617979539999993</v>
      </c>
      <c r="K209" s="36">
        <f>SUMIFS(СВЦЭМ!$F$39:$F$782,СВЦЭМ!$A$39:$A$782,$A209,СВЦЭМ!$B$39:$B$782,K$190)+'СЕТ СН'!$F$15</f>
        <v>100.67155611</v>
      </c>
      <c r="L209" s="36">
        <f>SUMIFS(СВЦЭМ!$F$39:$F$782,СВЦЭМ!$A$39:$A$782,$A209,СВЦЭМ!$B$39:$B$782,L$190)+'СЕТ СН'!$F$15</f>
        <v>106.74844143</v>
      </c>
      <c r="M209" s="36">
        <f>SUMIFS(СВЦЭМ!$F$39:$F$782,СВЦЭМ!$A$39:$A$782,$A209,СВЦЭМ!$B$39:$B$782,M$190)+'СЕТ СН'!$F$15</f>
        <v>105.72581950999999</v>
      </c>
      <c r="N209" s="36">
        <f>SUMIFS(СВЦЭМ!$F$39:$F$782,СВЦЭМ!$A$39:$A$782,$A209,СВЦЭМ!$B$39:$B$782,N$190)+'СЕТ СН'!$F$15</f>
        <v>115.38077509</v>
      </c>
      <c r="O209" s="36">
        <f>SUMIFS(СВЦЭМ!$F$39:$F$782,СВЦЭМ!$A$39:$A$782,$A209,СВЦЭМ!$B$39:$B$782,O$190)+'СЕТ СН'!$F$15</f>
        <v>125.78063704</v>
      </c>
      <c r="P209" s="36">
        <f>SUMIFS(СВЦЭМ!$F$39:$F$782,СВЦЭМ!$A$39:$A$782,$A209,СВЦЭМ!$B$39:$B$782,P$190)+'СЕТ СН'!$F$15</f>
        <v>128.35125822000001</v>
      </c>
      <c r="Q209" s="36">
        <f>SUMIFS(СВЦЭМ!$F$39:$F$782,СВЦЭМ!$A$39:$A$782,$A209,СВЦЭМ!$B$39:$B$782,Q$190)+'СЕТ СН'!$F$15</f>
        <v>128.84828166</v>
      </c>
      <c r="R209" s="36">
        <f>SUMIFS(СВЦЭМ!$F$39:$F$782,СВЦЭМ!$A$39:$A$782,$A209,СВЦЭМ!$B$39:$B$782,R$190)+'СЕТ СН'!$F$15</f>
        <v>119.80949751</v>
      </c>
      <c r="S209" s="36">
        <f>SUMIFS(СВЦЭМ!$F$39:$F$782,СВЦЭМ!$A$39:$A$782,$A209,СВЦЭМ!$B$39:$B$782,S$190)+'СЕТ СН'!$F$15</f>
        <v>108.44065145</v>
      </c>
      <c r="T209" s="36">
        <f>SUMIFS(СВЦЭМ!$F$39:$F$782,СВЦЭМ!$A$39:$A$782,$A209,СВЦЭМ!$B$39:$B$782,T$190)+'СЕТ СН'!$F$15</f>
        <v>100.8748291</v>
      </c>
      <c r="U209" s="36">
        <f>SUMIFS(СВЦЭМ!$F$39:$F$782,СВЦЭМ!$A$39:$A$782,$A209,СВЦЭМ!$B$39:$B$782,U$190)+'СЕТ СН'!$F$15</f>
        <v>98.603410089999997</v>
      </c>
      <c r="V209" s="36">
        <f>SUMIFS(СВЦЭМ!$F$39:$F$782,СВЦЭМ!$A$39:$A$782,$A209,СВЦЭМ!$B$39:$B$782,V$190)+'СЕТ СН'!$F$15</f>
        <v>98.341369150000006</v>
      </c>
      <c r="W209" s="36">
        <f>SUMIFS(СВЦЭМ!$F$39:$F$782,СВЦЭМ!$A$39:$A$782,$A209,СВЦЭМ!$B$39:$B$782,W$190)+'СЕТ СН'!$F$15</f>
        <v>99.859145139999995</v>
      </c>
      <c r="X209" s="36">
        <f>SUMIFS(СВЦЭМ!$F$39:$F$782,СВЦЭМ!$A$39:$A$782,$A209,СВЦЭМ!$B$39:$B$782,X$190)+'СЕТ СН'!$F$15</f>
        <v>98.540054940000005</v>
      </c>
      <c r="Y209" s="36">
        <f>SUMIFS(СВЦЭМ!$F$39:$F$782,СВЦЭМ!$A$39:$A$782,$A209,СВЦЭМ!$B$39:$B$782,Y$190)+'СЕТ СН'!$F$15</f>
        <v>102.45582999</v>
      </c>
    </row>
    <row r="210" spans="1:25" ht="15.75" x14ac:dyDescent="0.2">
      <c r="A210" s="35">
        <f t="shared" si="5"/>
        <v>44367</v>
      </c>
      <c r="B210" s="36">
        <f>SUMIFS(СВЦЭМ!$F$39:$F$782,СВЦЭМ!$A$39:$A$782,$A210,СВЦЭМ!$B$39:$B$782,B$190)+'СЕТ СН'!$F$15</f>
        <v>115.91163183</v>
      </c>
      <c r="C210" s="36">
        <f>SUMIFS(СВЦЭМ!$F$39:$F$782,СВЦЭМ!$A$39:$A$782,$A210,СВЦЭМ!$B$39:$B$782,C$190)+'СЕТ СН'!$F$15</f>
        <v>134.42020638</v>
      </c>
      <c r="D210" s="36">
        <f>SUMIFS(СВЦЭМ!$F$39:$F$782,СВЦЭМ!$A$39:$A$782,$A210,СВЦЭМ!$B$39:$B$782,D$190)+'СЕТ СН'!$F$15</f>
        <v>152.25065287999999</v>
      </c>
      <c r="E210" s="36">
        <f>SUMIFS(СВЦЭМ!$F$39:$F$782,СВЦЭМ!$A$39:$A$782,$A210,СВЦЭМ!$B$39:$B$782,E$190)+'СЕТ СН'!$F$15</f>
        <v>155.94518927999999</v>
      </c>
      <c r="F210" s="36">
        <f>SUMIFS(СВЦЭМ!$F$39:$F$782,СВЦЭМ!$A$39:$A$782,$A210,СВЦЭМ!$B$39:$B$782,F$190)+'СЕТ СН'!$F$15</f>
        <v>156.94847075999999</v>
      </c>
      <c r="G210" s="36">
        <f>SUMIFS(СВЦЭМ!$F$39:$F$782,СВЦЭМ!$A$39:$A$782,$A210,СВЦЭМ!$B$39:$B$782,G$190)+'СЕТ СН'!$F$15</f>
        <v>156.26977042999999</v>
      </c>
      <c r="H210" s="36">
        <f>SUMIFS(СВЦЭМ!$F$39:$F$782,СВЦЭМ!$A$39:$A$782,$A210,СВЦЭМ!$B$39:$B$782,H$190)+'СЕТ СН'!$F$15</f>
        <v>150.66744563</v>
      </c>
      <c r="I210" s="36">
        <f>SUMIFS(СВЦЭМ!$F$39:$F$782,СВЦЭМ!$A$39:$A$782,$A210,СВЦЭМ!$B$39:$B$782,I$190)+'СЕТ СН'!$F$15</f>
        <v>129.57567752</v>
      </c>
      <c r="J210" s="36">
        <f>SUMIFS(СВЦЭМ!$F$39:$F$782,СВЦЭМ!$A$39:$A$782,$A210,СВЦЭМ!$B$39:$B$782,J$190)+'СЕТ СН'!$F$15</f>
        <v>112.37369175000001</v>
      </c>
      <c r="K210" s="36">
        <f>SUMIFS(СВЦЭМ!$F$39:$F$782,СВЦЭМ!$A$39:$A$782,$A210,СВЦЭМ!$B$39:$B$782,K$190)+'СЕТ СН'!$F$15</f>
        <v>105.85918402999999</v>
      </c>
      <c r="L210" s="36">
        <f>SUMIFS(СВЦЭМ!$F$39:$F$782,СВЦЭМ!$A$39:$A$782,$A210,СВЦЭМ!$B$39:$B$782,L$190)+'СЕТ СН'!$F$15</f>
        <v>109.7167018</v>
      </c>
      <c r="M210" s="36">
        <f>SUMIFS(СВЦЭМ!$F$39:$F$782,СВЦЭМ!$A$39:$A$782,$A210,СВЦЭМ!$B$39:$B$782,M$190)+'СЕТ СН'!$F$15</f>
        <v>107.90623324000001</v>
      </c>
      <c r="N210" s="36">
        <f>SUMIFS(СВЦЭМ!$F$39:$F$782,СВЦЭМ!$A$39:$A$782,$A210,СВЦЭМ!$B$39:$B$782,N$190)+'СЕТ СН'!$F$15</f>
        <v>117.13135642</v>
      </c>
      <c r="O210" s="36">
        <f>SUMIFS(СВЦЭМ!$F$39:$F$782,СВЦЭМ!$A$39:$A$782,$A210,СВЦЭМ!$B$39:$B$782,O$190)+'СЕТ СН'!$F$15</f>
        <v>125.24303337000001</v>
      </c>
      <c r="P210" s="36">
        <f>SUMIFS(СВЦЭМ!$F$39:$F$782,СВЦЭМ!$A$39:$A$782,$A210,СВЦЭМ!$B$39:$B$782,P$190)+'СЕТ СН'!$F$15</f>
        <v>127.71660488000001</v>
      </c>
      <c r="Q210" s="36">
        <f>SUMIFS(СВЦЭМ!$F$39:$F$782,СВЦЭМ!$A$39:$A$782,$A210,СВЦЭМ!$B$39:$B$782,Q$190)+'СЕТ СН'!$F$15</f>
        <v>128.67430103999999</v>
      </c>
      <c r="R210" s="36">
        <f>SUMIFS(СВЦЭМ!$F$39:$F$782,СВЦЭМ!$A$39:$A$782,$A210,СВЦЭМ!$B$39:$B$782,R$190)+'СЕТ СН'!$F$15</f>
        <v>123.11213647</v>
      </c>
      <c r="S210" s="36">
        <f>SUMIFS(СВЦЭМ!$F$39:$F$782,СВЦЭМ!$A$39:$A$782,$A210,СВЦЭМ!$B$39:$B$782,S$190)+'СЕТ СН'!$F$15</f>
        <v>112.04566093</v>
      </c>
      <c r="T210" s="36">
        <f>SUMIFS(СВЦЭМ!$F$39:$F$782,СВЦЭМ!$A$39:$A$782,$A210,СВЦЭМ!$B$39:$B$782,T$190)+'СЕТ СН'!$F$15</f>
        <v>106.97132259</v>
      </c>
      <c r="U210" s="36">
        <f>SUMIFS(СВЦЭМ!$F$39:$F$782,СВЦЭМ!$A$39:$A$782,$A210,СВЦЭМ!$B$39:$B$782,U$190)+'СЕТ СН'!$F$15</f>
        <v>99.878070789999995</v>
      </c>
      <c r="V210" s="36">
        <f>SUMIFS(СВЦЭМ!$F$39:$F$782,СВЦЭМ!$A$39:$A$782,$A210,СВЦЭМ!$B$39:$B$782,V$190)+'СЕТ СН'!$F$15</f>
        <v>97.317335040000003</v>
      </c>
      <c r="W210" s="36">
        <f>SUMIFS(СВЦЭМ!$F$39:$F$782,СВЦЭМ!$A$39:$A$782,$A210,СВЦЭМ!$B$39:$B$782,W$190)+'СЕТ СН'!$F$15</f>
        <v>101.32818957000001</v>
      </c>
      <c r="X210" s="36">
        <f>SUMIFS(СВЦЭМ!$F$39:$F$782,СВЦЭМ!$A$39:$A$782,$A210,СВЦЭМ!$B$39:$B$782,X$190)+'СЕТ СН'!$F$15</f>
        <v>97.354936989999999</v>
      </c>
      <c r="Y210" s="36">
        <f>SUMIFS(СВЦЭМ!$F$39:$F$782,СВЦЭМ!$A$39:$A$782,$A210,СВЦЭМ!$B$39:$B$782,Y$190)+'СЕТ СН'!$F$15</f>
        <v>98.898999489999994</v>
      </c>
    </row>
    <row r="211" spans="1:25" ht="15.75" x14ac:dyDescent="0.2">
      <c r="A211" s="35">
        <f t="shared" si="5"/>
        <v>44368</v>
      </c>
      <c r="B211" s="36">
        <f>SUMIFS(СВЦЭМ!$F$39:$F$782,СВЦЭМ!$A$39:$A$782,$A211,СВЦЭМ!$B$39:$B$782,B$190)+'СЕТ СН'!$F$15</f>
        <v>122.10151596999999</v>
      </c>
      <c r="C211" s="36">
        <f>SUMIFS(СВЦЭМ!$F$39:$F$782,СВЦЭМ!$A$39:$A$782,$A211,СВЦЭМ!$B$39:$B$782,C$190)+'СЕТ СН'!$F$15</f>
        <v>139.81367642999999</v>
      </c>
      <c r="D211" s="36">
        <f>SUMIFS(СВЦЭМ!$F$39:$F$782,СВЦЭМ!$A$39:$A$782,$A211,СВЦЭМ!$B$39:$B$782,D$190)+'СЕТ СН'!$F$15</f>
        <v>152.25919400000001</v>
      </c>
      <c r="E211" s="36">
        <f>SUMIFS(СВЦЭМ!$F$39:$F$782,СВЦЭМ!$A$39:$A$782,$A211,СВЦЭМ!$B$39:$B$782,E$190)+'СЕТ СН'!$F$15</f>
        <v>155.32942875000001</v>
      </c>
      <c r="F211" s="36">
        <f>SUMIFS(СВЦЭМ!$F$39:$F$782,СВЦЭМ!$A$39:$A$782,$A211,СВЦЭМ!$B$39:$B$782,F$190)+'СЕТ СН'!$F$15</f>
        <v>155.67796497</v>
      </c>
      <c r="G211" s="36">
        <f>SUMIFS(СВЦЭМ!$F$39:$F$782,СВЦЭМ!$A$39:$A$782,$A211,СВЦЭМ!$B$39:$B$782,G$190)+'СЕТ СН'!$F$15</f>
        <v>155.57694647</v>
      </c>
      <c r="H211" s="36">
        <f>SUMIFS(СВЦЭМ!$F$39:$F$782,СВЦЭМ!$A$39:$A$782,$A211,СВЦЭМ!$B$39:$B$782,H$190)+'СЕТ СН'!$F$15</f>
        <v>144.30473642999999</v>
      </c>
      <c r="I211" s="36">
        <f>SUMIFS(СВЦЭМ!$F$39:$F$782,СВЦЭМ!$A$39:$A$782,$A211,СВЦЭМ!$B$39:$B$782,I$190)+'СЕТ СН'!$F$15</f>
        <v>127.83224561</v>
      </c>
      <c r="J211" s="36">
        <f>SUMIFS(СВЦЭМ!$F$39:$F$782,СВЦЭМ!$A$39:$A$782,$A211,СВЦЭМ!$B$39:$B$782,J$190)+'СЕТ СН'!$F$15</f>
        <v>111.48381790000001</v>
      </c>
      <c r="K211" s="36">
        <f>SUMIFS(СВЦЭМ!$F$39:$F$782,СВЦЭМ!$A$39:$A$782,$A211,СВЦЭМ!$B$39:$B$782,K$190)+'СЕТ СН'!$F$15</f>
        <v>108.80999156999999</v>
      </c>
      <c r="L211" s="36">
        <f>SUMIFS(СВЦЭМ!$F$39:$F$782,СВЦЭМ!$A$39:$A$782,$A211,СВЦЭМ!$B$39:$B$782,L$190)+'СЕТ СН'!$F$15</f>
        <v>111.47320705999999</v>
      </c>
      <c r="M211" s="36">
        <f>SUMIFS(СВЦЭМ!$F$39:$F$782,СВЦЭМ!$A$39:$A$782,$A211,СВЦЭМ!$B$39:$B$782,M$190)+'СЕТ СН'!$F$15</f>
        <v>110.41837504</v>
      </c>
      <c r="N211" s="36">
        <f>SUMIFS(СВЦЭМ!$F$39:$F$782,СВЦЭМ!$A$39:$A$782,$A211,СВЦЭМ!$B$39:$B$782,N$190)+'СЕТ СН'!$F$15</f>
        <v>121.6905474</v>
      </c>
      <c r="O211" s="36">
        <f>SUMIFS(СВЦЭМ!$F$39:$F$782,СВЦЭМ!$A$39:$A$782,$A211,СВЦЭМ!$B$39:$B$782,O$190)+'СЕТ СН'!$F$15</f>
        <v>127.99717808</v>
      </c>
      <c r="P211" s="36">
        <f>SUMIFS(СВЦЭМ!$F$39:$F$782,СВЦЭМ!$A$39:$A$782,$A211,СВЦЭМ!$B$39:$B$782,P$190)+'СЕТ СН'!$F$15</f>
        <v>129.74252233999999</v>
      </c>
      <c r="Q211" s="36">
        <f>SUMIFS(СВЦЭМ!$F$39:$F$782,СВЦЭМ!$A$39:$A$782,$A211,СВЦЭМ!$B$39:$B$782,Q$190)+'СЕТ СН'!$F$15</f>
        <v>130.79391428</v>
      </c>
      <c r="R211" s="36">
        <f>SUMIFS(СВЦЭМ!$F$39:$F$782,СВЦЭМ!$A$39:$A$782,$A211,СВЦЭМ!$B$39:$B$782,R$190)+'СЕТ СН'!$F$15</f>
        <v>124.81392221</v>
      </c>
      <c r="S211" s="36">
        <f>SUMIFS(СВЦЭМ!$F$39:$F$782,СВЦЭМ!$A$39:$A$782,$A211,СВЦЭМ!$B$39:$B$782,S$190)+'СЕТ СН'!$F$15</f>
        <v>124.24135989</v>
      </c>
      <c r="T211" s="36">
        <f>SUMIFS(СВЦЭМ!$F$39:$F$782,СВЦЭМ!$A$39:$A$782,$A211,СВЦЭМ!$B$39:$B$782,T$190)+'СЕТ СН'!$F$15</f>
        <v>131.999123</v>
      </c>
      <c r="U211" s="36">
        <f>SUMIFS(СВЦЭМ!$F$39:$F$782,СВЦЭМ!$A$39:$A$782,$A211,СВЦЭМ!$B$39:$B$782,U$190)+'СЕТ СН'!$F$15</f>
        <v>124.0000356</v>
      </c>
      <c r="V211" s="36">
        <f>SUMIFS(СВЦЭМ!$F$39:$F$782,СВЦЭМ!$A$39:$A$782,$A211,СВЦЭМ!$B$39:$B$782,V$190)+'СЕТ СН'!$F$15</f>
        <v>115.71822881</v>
      </c>
      <c r="W211" s="36">
        <f>SUMIFS(СВЦЭМ!$F$39:$F$782,СВЦЭМ!$A$39:$A$782,$A211,СВЦЭМ!$B$39:$B$782,W$190)+'СЕТ СН'!$F$15</f>
        <v>118.03757582999999</v>
      </c>
      <c r="X211" s="36">
        <f>SUMIFS(СВЦЭМ!$F$39:$F$782,СВЦЭМ!$A$39:$A$782,$A211,СВЦЭМ!$B$39:$B$782,X$190)+'СЕТ СН'!$F$15</f>
        <v>112.51415095</v>
      </c>
      <c r="Y211" s="36">
        <f>SUMIFS(СВЦЭМ!$F$39:$F$782,СВЦЭМ!$A$39:$A$782,$A211,СВЦЭМ!$B$39:$B$782,Y$190)+'СЕТ СН'!$F$15</f>
        <v>105.70716996</v>
      </c>
    </row>
    <row r="212" spans="1:25" ht="15.75" x14ac:dyDescent="0.2">
      <c r="A212" s="35">
        <f t="shared" si="5"/>
        <v>44369</v>
      </c>
      <c r="B212" s="36">
        <f>SUMIFS(СВЦЭМ!$F$39:$F$782,СВЦЭМ!$A$39:$A$782,$A212,СВЦЭМ!$B$39:$B$782,B$190)+'СЕТ СН'!$F$15</f>
        <v>130.58452606</v>
      </c>
      <c r="C212" s="36">
        <f>SUMIFS(СВЦЭМ!$F$39:$F$782,СВЦЭМ!$A$39:$A$782,$A212,СВЦЭМ!$B$39:$B$782,C$190)+'СЕТ СН'!$F$15</f>
        <v>149.58838926999999</v>
      </c>
      <c r="D212" s="36">
        <f>SUMIFS(СВЦЭМ!$F$39:$F$782,СВЦЭМ!$A$39:$A$782,$A212,СВЦЭМ!$B$39:$B$782,D$190)+'СЕТ СН'!$F$15</f>
        <v>164.43412685999999</v>
      </c>
      <c r="E212" s="36">
        <f>SUMIFS(СВЦЭМ!$F$39:$F$782,СВЦЭМ!$A$39:$A$782,$A212,СВЦЭМ!$B$39:$B$782,E$190)+'СЕТ СН'!$F$15</f>
        <v>163.13581836</v>
      </c>
      <c r="F212" s="36">
        <f>SUMIFS(СВЦЭМ!$F$39:$F$782,СВЦЭМ!$A$39:$A$782,$A212,СВЦЭМ!$B$39:$B$782,F$190)+'СЕТ СН'!$F$15</f>
        <v>162.1763181</v>
      </c>
      <c r="G212" s="36">
        <f>SUMIFS(СВЦЭМ!$F$39:$F$782,СВЦЭМ!$A$39:$A$782,$A212,СВЦЭМ!$B$39:$B$782,G$190)+'СЕТ СН'!$F$15</f>
        <v>162.70052662000001</v>
      </c>
      <c r="H212" s="36">
        <f>SUMIFS(СВЦЭМ!$F$39:$F$782,СВЦЭМ!$A$39:$A$782,$A212,СВЦЭМ!$B$39:$B$782,H$190)+'СЕТ СН'!$F$15</f>
        <v>156.43330954000001</v>
      </c>
      <c r="I212" s="36">
        <f>SUMIFS(СВЦЭМ!$F$39:$F$782,СВЦЭМ!$A$39:$A$782,$A212,СВЦЭМ!$B$39:$B$782,I$190)+'СЕТ СН'!$F$15</f>
        <v>131.97216101999999</v>
      </c>
      <c r="J212" s="36">
        <f>SUMIFS(СВЦЭМ!$F$39:$F$782,СВЦЭМ!$A$39:$A$782,$A212,СВЦЭМ!$B$39:$B$782,J$190)+'СЕТ СН'!$F$15</f>
        <v>113.57808515000001</v>
      </c>
      <c r="K212" s="36">
        <f>SUMIFS(СВЦЭМ!$F$39:$F$782,СВЦЭМ!$A$39:$A$782,$A212,СВЦЭМ!$B$39:$B$782,K$190)+'СЕТ СН'!$F$15</f>
        <v>119.69003205999999</v>
      </c>
      <c r="L212" s="36">
        <f>SUMIFS(СВЦЭМ!$F$39:$F$782,СВЦЭМ!$A$39:$A$782,$A212,СВЦЭМ!$B$39:$B$782,L$190)+'СЕТ СН'!$F$15</f>
        <v>121.64465925</v>
      </c>
      <c r="M212" s="36">
        <f>SUMIFS(СВЦЭМ!$F$39:$F$782,СВЦЭМ!$A$39:$A$782,$A212,СВЦЭМ!$B$39:$B$782,M$190)+'СЕТ СН'!$F$15</f>
        <v>121.64707610000001</v>
      </c>
      <c r="N212" s="36">
        <f>SUMIFS(СВЦЭМ!$F$39:$F$782,СВЦЭМ!$A$39:$A$782,$A212,СВЦЭМ!$B$39:$B$782,N$190)+'СЕТ СН'!$F$15</f>
        <v>132.02800841999999</v>
      </c>
      <c r="O212" s="36">
        <f>SUMIFS(СВЦЭМ!$F$39:$F$782,СВЦЭМ!$A$39:$A$782,$A212,СВЦЭМ!$B$39:$B$782,O$190)+'СЕТ СН'!$F$15</f>
        <v>140.60656947999999</v>
      </c>
      <c r="P212" s="36">
        <f>SUMIFS(СВЦЭМ!$F$39:$F$782,СВЦЭМ!$A$39:$A$782,$A212,СВЦЭМ!$B$39:$B$782,P$190)+'СЕТ СН'!$F$15</f>
        <v>142.43903442999999</v>
      </c>
      <c r="Q212" s="36">
        <f>SUMIFS(СВЦЭМ!$F$39:$F$782,СВЦЭМ!$A$39:$A$782,$A212,СВЦЭМ!$B$39:$B$782,Q$190)+'СЕТ СН'!$F$15</f>
        <v>143.96420180999999</v>
      </c>
      <c r="R212" s="36">
        <f>SUMIFS(СВЦЭМ!$F$39:$F$782,СВЦЭМ!$A$39:$A$782,$A212,СВЦЭМ!$B$39:$B$782,R$190)+'СЕТ СН'!$F$15</f>
        <v>137.26102435999999</v>
      </c>
      <c r="S212" s="36">
        <f>SUMIFS(СВЦЭМ!$F$39:$F$782,СВЦЭМ!$A$39:$A$782,$A212,СВЦЭМ!$B$39:$B$782,S$190)+'СЕТ СН'!$F$15</f>
        <v>126.64726508</v>
      </c>
      <c r="T212" s="36">
        <f>SUMIFS(СВЦЭМ!$F$39:$F$782,СВЦЭМ!$A$39:$A$782,$A212,СВЦЭМ!$B$39:$B$782,T$190)+'СЕТ СН'!$F$15</f>
        <v>124.50185876</v>
      </c>
      <c r="U212" s="36">
        <f>SUMIFS(СВЦЭМ!$F$39:$F$782,СВЦЭМ!$A$39:$A$782,$A212,СВЦЭМ!$B$39:$B$782,U$190)+'СЕТ СН'!$F$15</f>
        <v>125.33684239</v>
      </c>
      <c r="V212" s="36">
        <f>SUMIFS(СВЦЭМ!$F$39:$F$782,СВЦЭМ!$A$39:$A$782,$A212,СВЦЭМ!$B$39:$B$782,V$190)+'СЕТ СН'!$F$15</f>
        <v>129.54781986</v>
      </c>
      <c r="W212" s="36">
        <f>SUMIFS(СВЦЭМ!$F$39:$F$782,СВЦЭМ!$A$39:$A$782,$A212,СВЦЭМ!$B$39:$B$782,W$190)+'СЕТ СН'!$F$15</f>
        <v>132.16295971</v>
      </c>
      <c r="X212" s="36">
        <f>SUMIFS(СВЦЭМ!$F$39:$F$782,СВЦЭМ!$A$39:$A$782,$A212,СВЦЭМ!$B$39:$B$782,X$190)+'СЕТ СН'!$F$15</f>
        <v>127.319119</v>
      </c>
      <c r="Y212" s="36">
        <f>SUMIFS(СВЦЭМ!$F$39:$F$782,СВЦЭМ!$A$39:$A$782,$A212,СВЦЭМ!$B$39:$B$782,Y$190)+'СЕТ СН'!$F$15</f>
        <v>123.63712697</v>
      </c>
    </row>
    <row r="213" spans="1:25" ht="15.75" x14ac:dyDescent="0.2">
      <c r="A213" s="35">
        <f t="shared" si="5"/>
        <v>44370</v>
      </c>
      <c r="B213" s="36">
        <f>SUMIFS(СВЦЭМ!$F$39:$F$782,СВЦЭМ!$A$39:$A$782,$A213,СВЦЭМ!$B$39:$B$782,B$190)+'СЕТ СН'!$F$15</f>
        <v>146.28189076000001</v>
      </c>
      <c r="C213" s="36">
        <f>SUMIFS(СВЦЭМ!$F$39:$F$782,СВЦЭМ!$A$39:$A$782,$A213,СВЦЭМ!$B$39:$B$782,C$190)+'СЕТ СН'!$F$15</f>
        <v>170.43881837999999</v>
      </c>
      <c r="D213" s="36">
        <f>SUMIFS(СВЦЭМ!$F$39:$F$782,СВЦЭМ!$A$39:$A$782,$A213,СВЦЭМ!$B$39:$B$782,D$190)+'СЕТ СН'!$F$15</f>
        <v>179.63610940000001</v>
      </c>
      <c r="E213" s="36">
        <f>SUMIFS(СВЦЭМ!$F$39:$F$782,СВЦЭМ!$A$39:$A$782,$A213,СВЦЭМ!$B$39:$B$782,E$190)+'СЕТ СН'!$F$15</f>
        <v>178.41219541999999</v>
      </c>
      <c r="F213" s="36">
        <f>SUMIFS(СВЦЭМ!$F$39:$F$782,СВЦЭМ!$A$39:$A$782,$A213,СВЦЭМ!$B$39:$B$782,F$190)+'СЕТ СН'!$F$15</f>
        <v>177.95084054</v>
      </c>
      <c r="G213" s="36">
        <f>SUMIFS(СВЦЭМ!$F$39:$F$782,СВЦЭМ!$A$39:$A$782,$A213,СВЦЭМ!$B$39:$B$782,G$190)+'СЕТ СН'!$F$15</f>
        <v>178.64004022</v>
      </c>
      <c r="H213" s="36">
        <f>SUMIFS(СВЦЭМ!$F$39:$F$782,СВЦЭМ!$A$39:$A$782,$A213,СВЦЭМ!$B$39:$B$782,H$190)+'СЕТ СН'!$F$15</f>
        <v>180.10323052000001</v>
      </c>
      <c r="I213" s="36">
        <f>SUMIFS(СВЦЭМ!$F$39:$F$782,СВЦЭМ!$A$39:$A$782,$A213,СВЦЭМ!$B$39:$B$782,I$190)+'СЕТ СН'!$F$15</f>
        <v>160.91199567000001</v>
      </c>
      <c r="J213" s="36">
        <f>SUMIFS(СВЦЭМ!$F$39:$F$782,СВЦЭМ!$A$39:$A$782,$A213,СВЦЭМ!$B$39:$B$782,J$190)+'СЕТ СН'!$F$15</f>
        <v>139.27362281000001</v>
      </c>
      <c r="K213" s="36">
        <f>SUMIFS(СВЦЭМ!$F$39:$F$782,СВЦЭМ!$A$39:$A$782,$A213,СВЦЭМ!$B$39:$B$782,K$190)+'СЕТ СН'!$F$15</f>
        <v>133.21098436</v>
      </c>
      <c r="L213" s="36">
        <f>SUMIFS(СВЦЭМ!$F$39:$F$782,СВЦЭМ!$A$39:$A$782,$A213,СВЦЭМ!$B$39:$B$782,L$190)+'СЕТ СН'!$F$15</f>
        <v>137.19831346999999</v>
      </c>
      <c r="M213" s="36">
        <f>SUMIFS(СВЦЭМ!$F$39:$F$782,СВЦЭМ!$A$39:$A$782,$A213,СВЦЭМ!$B$39:$B$782,M$190)+'СЕТ СН'!$F$15</f>
        <v>136.23771221000001</v>
      </c>
      <c r="N213" s="36">
        <f>SUMIFS(СВЦЭМ!$F$39:$F$782,СВЦЭМ!$A$39:$A$782,$A213,СВЦЭМ!$B$39:$B$782,N$190)+'СЕТ СН'!$F$15</f>
        <v>149.85016325000001</v>
      </c>
      <c r="O213" s="36">
        <f>SUMIFS(СВЦЭМ!$F$39:$F$782,СВЦЭМ!$A$39:$A$782,$A213,СВЦЭМ!$B$39:$B$782,O$190)+'СЕТ СН'!$F$15</f>
        <v>160.12867298</v>
      </c>
      <c r="P213" s="36">
        <f>SUMIFS(СВЦЭМ!$F$39:$F$782,СВЦЭМ!$A$39:$A$782,$A213,СВЦЭМ!$B$39:$B$782,P$190)+'СЕТ СН'!$F$15</f>
        <v>162.19938386000001</v>
      </c>
      <c r="Q213" s="36">
        <f>SUMIFS(СВЦЭМ!$F$39:$F$782,СВЦЭМ!$A$39:$A$782,$A213,СВЦЭМ!$B$39:$B$782,Q$190)+'СЕТ СН'!$F$15</f>
        <v>165.06491120000001</v>
      </c>
      <c r="R213" s="36">
        <f>SUMIFS(СВЦЭМ!$F$39:$F$782,СВЦЭМ!$A$39:$A$782,$A213,СВЦЭМ!$B$39:$B$782,R$190)+'СЕТ СН'!$F$15</f>
        <v>154.80686391</v>
      </c>
      <c r="S213" s="36">
        <f>SUMIFS(СВЦЭМ!$F$39:$F$782,СВЦЭМ!$A$39:$A$782,$A213,СВЦЭМ!$B$39:$B$782,S$190)+'СЕТ СН'!$F$15</f>
        <v>141.8812183</v>
      </c>
      <c r="T213" s="36">
        <f>SUMIFS(СВЦЭМ!$F$39:$F$782,СВЦЭМ!$A$39:$A$782,$A213,СВЦЭМ!$B$39:$B$782,T$190)+'СЕТ СН'!$F$15</f>
        <v>134.21575078999999</v>
      </c>
      <c r="U213" s="36">
        <f>SUMIFS(СВЦЭМ!$F$39:$F$782,СВЦЭМ!$A$39:$A$782,$A213,СВЦЭМ!$B$39:$B$782,U$190)+'СЕТ СН'!$F$15</f>
        <v>134.85747108999999</v>
      </c>
      <c r="V213" s="36">
        <f>SUMIFS(СВЦЭМ!$F$39:$F$782,СВЦЭМ!$A$39:$A$782,$A213,СВЦЭМ!$B$39:$B$782,V$190)+'СЕТ СН'!$F$15</f>
        <v>138.64074676999999</v>
      </c>
      <c r="W213" s="36">
        <f>SUMIFS(СВЦЭМ!$F$39:$F$782,СВЦЭМ!$A$39:$A$782,$A213,СВЦЭМ!$B$39:$B$782,W$190)+'СЕТ СН'!$F$15</f>
        <v>140.98843435000001</v>
      </c>
      <c r="X213" s="36">
        <f>SUMIFS(СВЦЭМ!$F$39:$F$782,СВЦЭМ!$A$39:$A$782,$A213,СВЦЭМ!$B$39:$B$782,X$190)+'СЕТ СН'!$F$15</f>
        <v>136.33027372000001</v>
      </c>
      <c r="Y213" s="36">
        <f>SUMIFS(СВЦЭМ!$F$39:$F$782,СВЦЭМ!$A$39:$A$782,$A213,СВЦЭМ!$B$39:$B$782,Y$190)+'СЕТ СН'!$F$15</f>
        <v>127.50968109999999</v>
      </c>
    </row>
    <row r="214" spans="1:25" ht="15.75" x14ac:dyDescent="0.2">
      <c r="A214" s="35">
        <f t="shared" si="5"/>
        <v>44371</v>
      </c>
      <c r="B214" s="36">
        <f>SUMIFS(СВЦЭМ!$F$39:$F$782,СВЦЭМ!$A$39:$A$782,$A214,СВЦЭМ!$B$39:$B$782,B$190)+'СЕТ СН'!$F$15</f>
        <v>143.68784891999999</v>
      </c>
      <c r="C214" s="36">
        <f>SUMIFS(СВЦЭМ!$F$39:$F$782,СВЦЭМ!$A$39:$A$782,$A214,СВЦЭМ!$B$39:$B$782,C$190)+'СЕТ СН'!$F$15</f>
        <v>168.21337382999999</v>
      </c>
      <c r="D214" s="36">
        <f>SUMIFS(СВЦЭМ!$F$39:$F$782,СВЦЭМ!$A$39:$A$782,$A214,СВЦЭМ!$B$39:$B$782,D$190)+'СЕТ СН'!$F$15</f>
        <v>175.20199377</v>
      </c>
      <c r="E214" s="36">
        <f>SUMIFS(СВЦЭМ!$F$39:$F$782,СВЦЭМ!$A$39:$A$782,$A214,СВЦЭМ!$B$39:$B$782,E$190)+'СЕТ СН'!$F$15</f>
        <v>174.68477540999999</v>
      </c>
      <c r="F214" s="36">
        <f>SUMIFS(СВЦЭМ!$F$39:$F$782,СВЦЭМ!$A$39:$A$782,$A214,СВЦЭМ!$B$39:$B$782,F$190)+'СЕТ СН'!$F$15</f>
        <v>173.78658275999999</v>
      </c>
      <c r="G214" s="36">
        <f>SUMIFS(СВЦЭМ!$F$39:$F$782,СВЦЭМ!$A$39:$A$782,$A214,СВЦЭМ!$B$39:$B$782,G$190)+'СЕТ СН'!$F$15</f>
        <v>175.91891398999999</v>
      </c>
      <c r="H214" s="36">
        <f>SUMIFS(СВЦЭМ!$F$39:$F$782,СВЦЭМ!$A$39:$A$782,$A214,СВЦЭМ!$B$39:$B$782,H$190)+'СЕТ СН'!$F$15</f>
        <v>176.09930401</v>
      </c>
      <c r="I214" s="36">
        <f>SUMIFS(СВЦЭМ!$F$39:$F$782,СВЦЭМ!$A$39:$A$782,$A214,СВЦЭМ!$B$39:$B$782,I$190)+'СЕТ СН'!$F$15</f>
        <v>155.24713301</v>
      </c>
      <c r="J214" s="36">
        <f>SUMIFS(СВЦЭМ!$F$39:$F$782,СВЦЭМ!$A$39:$A$782,$A214,СВЦЭМ!$B$39:$B$782,J$190)+'СЕТ СН'!$F$15</f>
        <v>140.48150537000001</v>
      </c>
      <c r="K214" s="36">
        <f>SUMIFS(СВЦЭМ!$F$39:$F$782,СВЦЭМ!$A$39:$A$782,$A214,СВЦЭМ!$B$39:$B$782,K$190)+'СЕТ СН'!$F$15</f>
        <v>142.83661738999999</v>
      </c>
      <c r="L214" s="36">
        <f>SUMIFS(СВЦЭМ!$F$39:$F$782,СВЦЭМ!$A$39:$A$782,$A214,СВЦЭМ!$B$39:$B$782,L$190)+'СЕТ СН'!$F$15</f>
        <v>141.83130689999999</v>
      </c>
      <c r="M214" s="36">
        <f>SUMIFS(СВЦЭМ!$F$39:$F$782,СВЦЭМ!$A$39:$A$782,$A214,СВЦЭМ!$B$39:$B$782,M$190)+'СЕТ СН'!$F$15</f>
        <v>143.09732596000001</v>
      </c>
      <c r="N214" s="36">
        <f>SUMIFS(СВЦЭМ!$F$39:$F$782,СВЦЭМ!$A$39:$A$782,$A214,СВЦЭМ!$B$39:$B$782,N$190)+'СЕТ СН'!$F$15</f>
        <v>151.90273268999999</v>
      </c>
      <c r="O214" s="36">
        <f>SUMIFS(СВЦЭМ!$F$39:$F$782,СВЦЭМ!$A$39:$A$782,$A214,СВЦЭМ!$B$39:$B$782,O$190)+'СЕТ СН'!$F$15</f>
        <v>166.73297599</v>
      </c>
      <c r="P214" s="36">
        <f>SUMIFS(СВЦЭМ!$F$39:$F$782,СВЦЭМ!$A$39:$A$782,$A214,СВЦЭМ!$B$39:$B$782,P$190)+'СЕТ СН'!$F$15</f>
        <v>168.28706507000001</v>
      </c>
      <c r="Q214" s="36">
        <f>SUMIFS(СВЦЭМ!$F$39:$F$782,СВЦЭМ!$A$39:$A$782,$A214,СВЦЭМ!$B$39:$B$782,Q$190)+'СЕТ СН'!$F$15</f>
        <v>167.31096253999999</v>
      </c>
      <c r="R214" s="36">
        <f>SUMIFS(СВЦЭМ!$F$39:$F$782,СВЦЭМ!$A$39:$A$782,$A214,СВЦЭМ!$B$39:$B$782,R$190)+'СЕТ СН'!$F$15</f>
        <v>153.96897074</v>
      </c>
      <c r="S214" s="36">
        <f>SUMIFS(СВЦЭМ!$F$39:$F$782,СВЦЭМ!$A$39:$A$782,$A214,СВЦЭМ!$B$39:$B$782,S$190)+'СЕТ СН'!$F$15</f>
        <v>143.00951853000001</v>
      </c>
      <c r="T214" s="36">
        <f>SUMIFS(СВЦЭМ!$F$39:$F$782,СВЦЭМ!$A$39:$A$782,$A214,СВЦЭМ!$B$39:$B$782,T$190)+'СЕТ СН'!$F$15</f>
        <v>140.02455047999999</v>
      </c>
      <c r="U214" s="36">
        <f>SUMIFS(СВЦЭМ!$F$39:$F$782,СВЦЭМ!$A$39:$A$782,$A214,СВЦЭМ!$B$39:$B$782,U$190)+'СЕТ СН'!$F$15</f>
        <v>141.92356459000001</v>
      </c>
      <c r="V214" s="36">
        <f>SUMIFS(СВЦЭМ!$F$39:$F$782,СВЦЭМ!$A$39:$A$782,$A214,СВЦЭМ!$B$39:$B$782,V$190)+'СЕТ СН'!$F$15</f>
        <v>143.18294337</v>
      </c>
      <c r="W214" s="36">
        <f>SUMIFS(СВЦЭМ!$F$39:$F$782,СВЦЭМ!$A$39:$A$782,$A214,СВЦЭМ!$B$39:$B$782,W$190)+'СЕТ СН'!$F$15</f>
        <v>143.16716410999999</v>
      </c>
      <c r="X214" s="36">
        <f>SUMIFS(СВЦЭМ!$F$39:$F$782,СВЦЭМ!$A$39:$A$782,$A214,СВЦЭМ!$B$39:$B$782,X$190)+'СЕТ СН'!$F$15</f>
        <v>141.43454413000001</v>
      </c>
      <c r="Y214" s="36">
        <f>SUMIFS(СВЦЭМ!$F$39:$F$782,СВЦЭМ!$A$39:$A$782,$A214,СВЦЭМ!$B$39:$B$782,Y$190)+'СЕТ СН'!$F$15</f>
        <v>132.9964401</v>
      </c>
    </row>
    <row r="215" spans="1:25" ht="15.75" x14ac:dyDescent="0.2">
      <c r="A215" s="35">
        <f t="shared" si="5"/>
        <v>44372</v>
      </c>
      <c r="B215" s="36">
        <f>SUMIFS(СВЦЭМ!$F$39:$F$782,СВЦЭМ!$A$39:$A$782,$A215,СВЦЭМ!$B$39:$B$782,B$190)+'СЕТ СН'!$F$15</f>
        <v>146.43824186000001</v>
      </c>
      <c r="C215" s="36">
        <f>SUMIFS(СВЦЭМ!$F$39:$F$782,СВЦЭМ!$A$39:$A$782,$A215,СВЦЭМ!$B$39:$B$782,C$190)+'СЕТ СН'!$F$15</f>
        <v>168.64133437000001</v>
      </c>
      <c r="D215" s="36">
        <f>SUMIFS(СВЦЭМ!$F$39:$F$782,СВЦЭМ!$A$39:$A$782,$A215,СВЦЭМ!$B$39:$B$782,D$190)+'СЕТ СН'!$F$15</f>
        <v>177.42752849999999</v>
      </c>
      <c r="E215" s="36">
        <f>SUMIFS(СВЦЭМ!$F$39:$F$782,СВЦЭМ!$A$39:$A$782,$A215,СВЦЭМ!$B$39:$B$782,E$190)+'СЕТ СН'!$F$15</f>
        <v>176.74015839</v>
      </c>
      <c r="F215" s="36">
        <f>SUMIFS(СВЦЭМ!$F$39:$F$782,СВЦЭМ!$A$39:$A$782,$A215,СВЦЭМ!$B$39:$B$782,F$190)+'СЕТ СН'!$F$15</f>
        <v>177.05736722</v>
      </c>
      <c r="G215" s="36">
        <f>SUMIFS(СВЦЭМ!$F$39:$F$782,СВЦЭМ!$A$39:$A$782,$A215,СВЦЭМ!$B$39:$B$782,G$190)+'СЕТ СН'!$F$15</f>
        <v>177.52690516000001</v>
      </c>
      <c r="H215" s="36">
        <f>SUMIFS(СВЦЭМ!$F$39:$F$782,СВЦЭМ!$A$39:$A$782,$A215,СВЦЭМ!$B$39:$B$782,H$190)+'СЕТ СН'!$F$15</f>
        <v>177.34700329</v>
      </c>
      <c r="I215" s="36">
        <f>SUMIFS(СВЦЭМ!$F$39:$F$782,СВЦЭМ!$A$39:$A$782,$A215,СВЦЭМ!$B$39:$B$782,I$190)+'СЕТ СН'!$F$15</f>
        <v>152.34498844000001</v>
      </c>
      <c r="J215" s="36">
        <f>SUMIFS(СВЦЭМ!$F$39:$F$782,СВЦЭМ!$A$39:$A$782,$A215,СВЦЭМ!$B$39:$B$782,J$190)+'СЕТ СН'!$F$15</f>
        <v>138.47868248</v>
      </c>
      <c r="K215" s="36">
        <f>SUMIFS(СВЦЭМ!$F$39:$F$782,СВЦЭМ!$A$39:$A$782,$A215,СВЦЭМ!$B$39:$B$782,K$190)+'СЕТ СН'!$F$15</f>
        <v>142.49754177</v>
      </c>
      <c r="L215" s="36">
        <f>SUMIFS(СВЦЭМ!$F$39:$F$782,СВЦЭМ!$A$39:$A$782,$A215,СВЦЭМ!$B$39:$B$782,L$190)+'СЕТ СН'!$F$15</f>
        <v>140.90857826000001</v>
      </c>
      <c r="M215" s="36">
        <f>SUMIFS(СВЦЭМ!$F$39:$F$782,СВЦЭМ!$A$39:$A$782,$A215,СВЦЭМ!$B$39:$B$782,M$190)+'СЕТ СН'!$F$15</f>
        <v>140.87058733999999</v>
      </c>
      <c r="N215" s="36">
        <f>SUMIFS(СВЦЭМ!$F$39:$F$782,СВЦЭМ!$A$39:$A$782,$A215,СВЦЭМ!$B$39:$B$782,N$190)+'СЕТ СН'!$F$15</f>
        <v>152.74176183</v>
      </c>
      <c r="O215" s="36">
        <f>SUMIFS(СВЦЭМ!$F$39:$F$782,СВЦЭМ!$A$39:$A$782,$A215,СВЦЭМ!$B$39:$B$782,O$190)+'СЕТ СН'!$F$15</f>
        <v>163.63613823</v>
      </c>
      <c r="P215" s="36">
        <f>SUMIFS(СВЦЭМ!$F$39:$F$782,СВЦЭМ!$A$39:$A$782,$A215,СВЦЭМ!$B$39:$B$782,P$190)+'СЕТ СН'!$F$15</f>
        <v>165.43453832</v>
      </c>
      <c r="Q215" s="36">
        <f>SUMIFS(СВЦЭМ!$F$39:$F$782,СВЦЭМ!$A$39:$A$782,$A215,СВЦЭМ!$B$39:$B$782,Q$190)+'СЕТ СН'!$F$15</f>
        <v>167.37653424000001</v>
      </c>
      <c r="R215" s="36">
        <f>SUMIFS(СВЦЭМ!$F$39:$F$782,СВЦЭМ!$A$39:$A$782,$A215,СВЦЭМ!$B$39:$B$782,R$190)+'СЕТ СН'!$F$15</f>
        <v>159.41965956000001</v>
      </c>
      <c r="S215" s="36">
        <f>SUMIFS(СВЦЭМ!$F$39:$F$782,СВЦЭМ!$A$39:$A$782,$A215,СВЦЭМ!$B$39:$B$782,S$190)+'СЕТ СН'!$F$15</f>
        <v>143.43866517000001</v>
      </c>
      <c r="T215" s="36">
        <f>SUMIFS(СВЦЭМ!$F$39:$F$782,СВЦЭМ!$A$39:$A$782,$A215,СВЦЭМ!$B$39:$B$782,T$190)+'СЕТ СН'!$F$15</f>
        <v>139.67043365999999</v>
      </c>
      <c r="U215" s="36">
        <f>SUMIFS(СВЦЭМ!$F$39:$F$782,СВЦЭМ!$A$39:$A$782,$A215,СВЦЭМ!$B$39:$B$782,U$190)+'СЕТ СН'!$F$15</f>
        <v>141.23565593999999</v>
      </c>
      <c r="V215" s="36">
        <f>SUMIFS(СВЦЭМ!$F$39:$F$782,СВЦЭМ!$A$39:$A$782,$A215,СВЦЭМ!$B$39:$B$782,V$190)+'СЕТ СН'!$F$15</f>
        <v>141.42833440000001</v>
      </c>
      <c r="W215" s="36">
        <f>SUMIFS(СВЦЭМ!$F$39:$F$782,СВЦЭМ!$A$39:$A$782,$A215,СВЦЭМ!$B$39:$B$782,W$190)+'СЕТ СН'!$F$15</f>
        <v>143.50285332999999</v>
      </c>
      <c r="X215" s="36">
        <f>SUMIFS(СВЦЭМ!$F$39:$F$782,СВЦЭМ!$A$39:$A$782,$A215,СВЦЭМ!$B$39:$B$782,X$190)+'СЕТ СН'!$F$15</f>
        <v>139.83938752</v>
      </c>
      <c r="Y215" s="36">
        <f>SUMIFS(СВЦЭМ!$F$39:$F$782,СВЦЭМ!$A$39:$A$782,$A215,СВЦЭМ!$B$39:$B$782,Y$190)+'СЕТ СН'!$F$15</f>
        <v>129.35108323</v>
      </c>
    </row>
    <row r="216" spans="1:25" ht="15.75" x14ac:dyDescent="0.2">
      <c r="A216" s="35">
        <f t="shared" si="5"/>
        <v>44373</v>
      </c>
      <c r="B216" s="36">
        <f>SUMIFS(СВЦЭМ!$F$39:$F$782,СВЦЭМ!$A$39:$A$782,$A216,СВЦЭМ!$B$39:$B$782,B$190)+'СЕТ СН'!$F$15</f>
        <v>137.69528703</v>
      </c>
      <c r="C216" s="36">
        <f>SUMIFS(СВЦЭМ!$F$39:$F$782,СВЦЭМ!$A$39:$A$782,$A216,СВЦЭМ!$B$39:$B$782,C$190)+'СЕТ СН'!$F$15</f>
        <v>159.48506362000001</v>
      </c>
      <c r="D216" s="36">
        <f>SUMIFS(СВЦЭМ!$F$39:$F$782,СВЦЭМ!$A$39:$A$782,$A216,СВЦЭМ!$B$39:$B$782,D$190)+'СЕТ СН'!$F$15</f>
        <v>163.50606744000001</v>
      </c>
      <c r="E216" s="36">
        <f>SUMIFS(СВЦЭМ!$F$39:$F$782,СВЦЭМ!$A$39:$A$782,$A216,СВЦЭМ!$B$39:$B$782,E$190)+'СЕТ СН'!$F$15</f>
        <v>163.51515357</v>
      </c>
      <c r="F216" s="36">
        <f>SUMIFS(СВЦЭМ!$F$39:$F$782,СВЦЭМ!$A$39:$A$782,$A216,СВЦЭМ!$B$39:$B$782,F$190)+'СЕТ СН'!$F$15</f>
        <v>165.24835539</v>
      </c>
      <c r="G216" s="36">
        <f>SUMIFS(СВЦЭМ!$F$39:$F$782,СВЦЭМ!$A$39:$A$782,$A216,СВЦЭМ!$B$39:$B$782,G$190)+'СЕТ СН'!$F$15</f>
        <v>162.96995247999999</v>
      </c>
      <c r="H216" s="36">
        <f>SUMIFS(СВЦЭМ!$F$39:$F$782,СВЦЭМ!$A$39:$A$782,$A216,СВЦЭМ!$B$39:$B$782,H$190)+'СЕТ СН'!$F$15</f>
        <v>163.05649235000001</v>
      </c>
      <c r="I216" s="36">
        <f>SUMIFS(СВЦЭМ!$F$39:$F$782,СВЦЭМ!$A$39:$A$782,$A216,СВЦЭМ!$B$39:$B$782,I$190)+'СЕТ СН'!$F$15</f>
        <v>157.39021943</v>
      </c>
      <c r="J216" s="36">
        <f>SUMIFS(СВЦЭМ!$F$39:$F$782,СВЦЭМ!$A$39:$A$782,$A216,СВЦЭМ!$B$39:$B$782,J$190)+'СЕТ СН'!$F$15</f>
        <v>142.06737820000001</v>
      </c>
      <c r="K216" s="36">
        <f>SUMIFS(СВЦЭМ!$F$39:$F$782,СВЦЭМ!$A$39:$A$782,$A216,СВЦЭМ!$B$39:$B$782,K$190)+'СЕТ СН'!$F$15</f>
        <v>133.59872677999999</v>
      </c>
      <c r="L216" s="36">
        <f>SUMIFS(СВЦЭМ!$F$39:$F$782,СВЦЭМ!$A$39:$A$782,$A216,СВЦЭМ!$B$39:$B$782,L$190)+'СЕТ СН'!$F$15</f>
        <v>134.91008869999999</v>
      </c>
      <c r="M216" s="36">
        <f>SUMIFS(СВЦЭМ!$F$39:$F$782,СВЦЭМ!$A$39:$A$782,$A216,СВЦЭМ!$B$39:$B$782,M$190)+'СЕТ СН'!$F$15</f>
        <v>139.09040218999999</v>
      </c>
      <c r="N216" s="36">
        <f>SUMIFS(СВЦЭМ!$F$39:$F$782,СВЦЭМ!$A$39:$A$782,$A216,СВЦЭМ!$B$39:$B$782,N$190)+'СЕТ СН'!$F$15</f>
        <v>150.24586545</v>
      </c>
      <c r="O216" s="36">
        <f>SUMIFS(СВЦЭМ!$F$39:$F$782,СВЦЭМ!$A$39:$A$782,$A216,СВЦЭМ!$B$39:$B$782,O$190)+'СЕТ СН'!$F$15</f>
        <v>152.16891084</v>
      </c>
      <c r="P216" s="36">
        <f>SUMIFS(СВЦЭМ!$F$39:$F$782,СВЦЭМ!$A$39:$A$782,$A216,СВЦЭМ!$B$39:$B$782,P$190)+'СЕТ СН'!$F$15</f>
        <v>152.68022074999999</v>
      </c>
      <c r="Q216" s="36">
        <f>SUMIFS(СВЦЭМ!$F$39:$F$782,СВЦЭМ!$A$39:$A$782,$A216,СВЦЭМ!$B$39:$B$782,Q$190)+'СЕТ СН'!$F$15</f>
        <v>152.55906425000001</v>
      </c>
      <c r="R216" s="36">
        <f>SUMIFS(СВЦЭМ!$F$39:$F$782,СВЦЭМ!$A$39:$A$782,$A216,СВЦЭМ!$B$39:$B$782,R$190)+'СЕТ СН'!$F$15</f>
        <v>142.69158539</v>
      </c>
      <c r="S216" s="36">
        <f>SUMIFS(СВЦЭМ!$F$39:$F$782,СВЦЭМ!$A$39:$A$782,$A216,СВЦЭМ!$B$39:$B$782,S$190)+'СЕТ СН'!$F$15</f>
        <v>135.4586884</v>
      </c>
      <c r="T216" s="36">
        <f>SUMIFS(СВЦЭМ!$F$39:$F$782,СВЦЭМ!$A$39:$A$782,$A216,СВЦЭМ!$B$39:$B$782,T$190)+'СЕТ СН'!$F$15</f>
        <v>132.91811340000001</v>
      </c>
      <c r="U216" s="36">
        <f>SUMIFS(СВЦЭМ!$F$39:$F$782,СВЦЭМ!$A$39:$A$782,$A216,СВЦЭМ!$B$39:$B$782,U$190)+'СЕТ СН'!$F$15</f>
        <v>133.33211591</v>
      </c>
      <c r="V216" s="36">
        <f>SUMIFS(СВЦЭМ!$F$39:$F$782,СВЦЭМ!$A$39:$A$782,$A216,СВЦЭМ!$B$39:$B$782,V$190)+'СЕТ СН'!$F$15</f>
        <v>132.75031258000001</v>
      </c>
      <c r="W216" s="36">
        <f>SUMIFS(СВЦЭМ!$F$39:$F$782,СВЦЭМ!$A$39:$A$782,$A216,СВЦЭМ!$B$39:$B$782,W$190)+'СЕТ СН'!$F$15</f>
        <v>135.88464425999999</v>
      </c>
      <c r="X216" s="36">
        <f>SUMIFS(СВЦЭМ!$F$39:$F$782,СВЦЭМ!$A$39:$A$782,$A216,СВЦЭМ!$B$39:$B$782,X$190)+'СЕТ СН'!$F$15</f>
        <v>133.42951830999999</v>
      </c>
      <c r="Y216" s="36">
        <f>SUMIFS(СВЦЭМ!$F$39:$F$782,СВЦЭМ!$A$39:$A$782,$A216,СВЦЭМ!$B$39:$B$782,Y$190)+'СЕТ СН'!$F$15</f>
        <v>123.69195762</v>
      </c>
    </row>
    <row r="217" spans="1:25" ht="15.75" x14ac:dyDescent="0.2">
      <c r="A217" s="35">
        <f t="shared" si="5"/>
        <v>44374</v>
      </c>
      <c r="B217" s="36">
        <f>SUMIFS(СВЦЭМ!$F$39:$F$782,СВЦЭМ!$A$39:$A$782,$A217,СВЦЭМ!$B$39:$B$782,B$190)+'СЕТ СН'!$F$15</f>
        <v>128.62226909</v>
      </c>
      <c r="C217" s="36">
        <f>SUMIFS(СВЦЭМ!$F$39:$F$782,СВЦЭМ!$A$39:$A$782,$A217,СВЦЭМ!$B$39:$B$782,C$190)+'СЕТ СН'!$F$15</f>
        <v>141.39082933</v>
      </c>
      <c r="D217" s="36">
        <f>SUMIFS(СВЦЭМ!$F$39:$F$782,СВЦЭМ!$A$39:$A$782,$A217,СВЦЭМ!$B$39:$B$782,D$190)+'СЕТ СН'!$F$15</f>
        <v>157.83785272</v>
      </c>
      <c r="E217" s="36">
        <f>SUMIFS(СВЦЭМ!$F$39:$F$782,СВЦЭМ!$A$39:$A$782,$A217,СВЦЭМ!$B$39:$B$782,E$190)+'СЕТ СН'!$F$15</f>
        <v>162.36076969999999</v>
      </c>
      <c r="F217" s="36">
        <f>SUMIFS(СВЦЭМ!$F$39:$F$782,СВЦЭМ!$A$39:$A$782,$A217,СВЦЭМ!$B$39:$B$782,F$190)+'СЕТ СН'!$F$15</f>
        <v>163.50372003999999</v>
      </c>
      <c r="G217" s="36">
        <f>SUMIFS(СВЦЭМ!$F$39:$F$782,СВЦЭМ!$A$39:$A$782,$A217,СВЦЭМ!$B$39:$B$782,G$190)+'СЕТ СН'!$F$15</f>
        <v>163.13337597</v>
      </c>
      <c r="H217" s="36">
        <f>SUMIFS(СВЦЭМ!$F$39:$F$782,СВЦЭМ!$A$39:$A$782,$A217,СВЦЭМ!$B$39:$B$782,H$190)+'СЕТ СН'!$F$15</f>
        <v>158.78619938</v>
      </c>
      <c r="I217" s="36">
        <f>SUMIFS(СВЦЭМ!$F$39:$F$782,СВЦЭМ!$A$39:$A$782,$A217,СВЦЭМ!$B$39:$B$782,I$190)+'СЕТ СН'!$F$15</f>
        <v>139.93990203999999</v>
      </c>
      <c r="J217" s="36">
        <f>SUMIFS(СВЦЭМ!$F$39:$F$782,СВЦЭМ!$A$39:$A$782,$A217,СВЦЭМ!$B$39:$B$782,J$190)+'СЕТ СН'!$F$15</f>
        <v>128.74559468000001</v>
      </c>
      <c r="K217" s="36">
        <f>SUMIFS(СВЦЭМ!$F$39:$F$782,СВЦЭМ!$A$39:$A$782,$A217,СВЦЭМ!$B$39:$B$782,K$190)+'СЕТ СН'!$F$15</f>
        <v>128.06135173000001</v>
      </c>
      <c r="L217" s="36">
        <f>SUMIFS(СВЦЭМ!$F$39:$F$782,СВЦЭМ!$A$39:$A$782,$A217,СВЦЭМ!$B$39:$B$782,L$190)+'СЕТ СН'!$F$15</f>
        <v>125.62510725999999</v>
      </c>
      <c r="M217" s="36">
        <f>SUMIFS(СВЦЭМ!$F$39:$F$782,СВЦЭМ!$A$39:$A$782,$A217,СВЦЭМ!$B$39:$B$782,M$190)+'СЕТ СН'!$F$15</f>
        <v>130.84576949000001</v>
      </c>
      <c r="N217" s="36">
        <f>SUMIFS(СВЦЭМ!$F$39:$F$782,СВЦЭМ!$A$39:$A$782,$A217,СВЦЭМ!$B$39:$B$782,N$190)+'СЕТ СН'!$F$15</f>
        <v>145.59911629999999</v>
      </c>
      <c r="O217" s="36">
        <f>SUMIFS(СВЦЭМ!$F$39:$F$782,СВЦЭМ!$A$39:$A$782,$A217,СВЦЭМ!$B$39:$B$782,O$190)+'СЕТ СН'!$F$15</f>
        <v>158.11394365999999</v>
      </c>
      <c r="P217" s="36">
        <f>SUMIFS(СВЦЭМ!$F$39:$F$782,СВЦЭМ!$A$39:$A$782,$A217,СВЦЭМ!$B$39:$B$782,P$190)+'СЕТ СН'!$F$15</f>
        <v>159.84981436000001</v>
      </c>
      <c r="Q217" s="36">
        <f>SUMIFS(СВЦЭМ!$F$39:$F$782,СВЦЭМ!$A$39:$A$782,$A217,СВЦЭМ!$B$39:$B$782,Q$190)+'СЕТ СН'!$F$15</f>
        <v>160.17830563000001</v>
      </c>
      <c r="R217" s="36">
        <f>SUMIFS(СВЦЭМ!$F$39:$F$782,СВЦЭМ!$A$39:$A$782,$A217,СВЦЭМ!$B$39:$B$782,R$190)+'СЕТ СН'!$F$15</f>
        <v>151.01315439000001</v>
      </c>
      <c r="S217" s="36">
        <f>SUMIFS(СВЦЭМ!$F$39:$F$782,СВЦЭМ!$A$39:$A$782,$A217,СВЦЭМ!$B$39:$B$782,S$190)+'СЕТ СН'!$F$15</f>
        <v>136.97819502999999</v>
      </c>
      <c r="T217" s="36">
        <f>SUMIFS(СВЦЭМ!$F$39:$F$782,СВЦЭМ!$A$39:$A$782,$A217,СВЦЭМ!$B$39:$B$782,T$190)+'СЕТ СН'!$F$15</f>
        <v>128.13640866</v>
      </c>
      <c r="U217" s="36">
        <f>SUMIFS(СВЦЭМ!$F$39:$F$782,СВЦЭМ!$A$39:$A$782,$A217,СВЦЭМ!$B$39:$B$782,U$190)+'СЕТ СН'!$F$15</f>
        <v>126.39587328</v>
      </c>
      <c r="V217" s="36">
        <f>SUMIFS(СВЦЭМ!$F$39:$F$782,СВЦЭМ!$A$39:$A$782,$A217,СВЦЭМ!$B$39:$B$782,V$190)+'СЕТ СН'!$F$15</f>
        <v>122.59742708</v>
      </c>
      <c r="W217" s="36">
        <f>SUMIFS(СВЦЭМ!$F$39:$F$782,СВЦЭМ!$A$39:$A$782,$A217,СВЦЭМ!$B$39:$B$782,W$190)+'СЕТ СН'!$F$15</f>
        <v>122.79338703000001</v>
      </c>
      <c r="X217" s="36">
        <f>SUMIFS(СВЦЭМ!$F$39:$F$782,СВЦЭМ!$A$39:$A$782,$A217,СВЦЭМ!$B$39:$B$782,X$190)+'СЕТ СН'!$F$15</f>
        <v>122.22603727000001</v>
      </c>
      <c r="Y217" s="36">
        <f>SUMIFS(СВЦЭМ!$F$39:$F$782,СВЦЭМ!$A$39:$A$782,$A217,СВЦЭМ!$B$39:$B$782,Y$190)+'СЕТ СН'!$F$15</f>
        <v>122.88188082000001</v>
      </c>
    </row>
    <row r="218" spans="1:25" ht="15.75" x14ac:dyDescent="0.2">
      <c r="A218" s="35">
        <f t="shared" si="5"/>
        <v>44375</v>
      </c>
      <c r="B218" s="36">
        <f>SUMIFS(СВЦЭМ!$F$39:$F$782,СВЦЭМ!$A$39:$A$782,$A218,СВЦЭМ!$B$39:$B$782,B$190)+'СЕТ СН'!$F$15</f>
        <v>133.77334098</v>
      </c>
      <c r="C218" s="36">
        <f>SUMIFS(СВЦЭМ!$F$39:$F$782,СВЦЭМ!$A$39:$A$782,$A218,СВЦЭМ!$B$39:$B$782,C$190)+'СЕТ СН'!$F$15</f>
        <v>152.27952898000001</v>
      </c>
      <c r="D218" s="36">
        <f>SUMIFS(СВЦЭМ!$F$39:$F$782,СВЦЭМ!$A$39:$A$782,$A218,СВЦЭМ!$B$39:$B$782,D$190)+'СЕТ СН'!$F$15</f>
        <v>155.06831138999999</v>
      </c>
      <c r="E218" s="36">
        <f>SUMIFS(СВЦЭМ!$F$39:$F$782,СВЦЭМ!$A$39:$A$782,$A218,СВЦЭМ!$B$39:$B$782,E$190)+'СЕТ СН'!$F$15</f>
        <v>157.91756859</v>
      </c>
      <c r="F218" s="36">
        <f>SUMIFS(СВЦЭМ!$F$39:$F$782,СВЦЭМ!$A$39:$A$782,$A218,СВЦЭМ!$B$39:$B$782,F$190)+'СЕТ СН'!$F$15</f>
        <v>157.56896208000001</v>
      </c>
      <c r="G218" s="36">
        <f>SUMIFS(СВЦЭМ!$F$39:$F$782,СВЦЭМ!$A$39:$A$782,$A218,СВЦЭМ!$B$39:$B$782,G$190)+'СЕТ СН'!$F$15</f>
        <v>154.45085800999999</v>
      </c>
      <c r="H218" s="36">
        <f>SUMIFS(СВЦЭМ!$F$39:$F$782,СВЦЭМ!$A$39:$A$782,$A218,СВЦЭМ!$B$39:$B$782,H$190)+'СЕТ СН'!$F$15</f>
        <v>155.02237446999999</v>
      </c>
      <c r="I218" s="36">
        <f>SUMIFS(СВЦЭМ!$F$39:$F$782,СВЦЭМ!$A$39:$A$782,$A218,СВЦЭМ!$B$39:$B$782,I$190)+'СЕТ СН'!$F$15</f>
        <v>165.97880408</v>
      </c>
      <c r="J218" s="36">
        <f>SUMIFS(СВЦЭМ!$F$39:$F$782,СВЦЭМ!$A$39:$A$782,$A218,СВЦЭМ!$B$39:$B$782,J$190)+'СЕТ СН'!$F$15</f>
        <v>150.23323565999999</v>
      </c>
      <c r="K218" s="36">
        <f>SUMIFS(СВЦЭМ!$F$39:$F$782,СВЦЭМ!$A$39:$A$782,$A218,СВЦЭМ!$B$39:$B$782,K$190)+'СЕТ СН'!$F$15</f>
        <v>140.36752601000001</v>
      </c>
      <c r="L218" s="36">
        <f>SUMIFS(СВЦЭМ!$F$39:$F$782,СВЦЭМ!$A$39:$A$782,$A218,СВЦЭМ!$B$39:$B$782,L$190)+'СЕТ СН'!$F$15</f>
        <v>133.13697825</v>
      </c>
      <c r="M218" s="36">
        <f>SUMIFS(СВЦЭМ!$F$39:$F$782,СВЦЭМ!$A$39:$A$782,$A218,СВЦЭМ!$B$39:$B$782,M$190)+'СЕТ СН'!$F$15</f>
        <v>141.1461529</v>
      </c>
      <c r="N218" s="36">
        <f>SUMIFS(СВЦЭМ!$F$39:$F$782,СВЦЭМ!$A$39:$A$782,$A218,СВЦЭМ!$B$39:$B$782,N$190)+'СЕТ СН'!$F$15</f>
        <v>157.52469697999999</v>
      </c>
      <c r="O218" s="36">
        <f>SUMIFS(СВЦЭМ!$F$39:$F$782,СВЦЭМ!$A$39:$A$782,$A218,СВЦЭМ!$B$39:$B$782,O$190)+'СЕТ СН'!$F$15</f>
        <v>164.82873147000001</v>
      </c>
      <c r="P218" s="36">
        <f>SUMIFS(СВЦЭМ!$F$39:$F$782,СВЦЭМ!$A$39:$A$782,$A218,СВЦЭМ!$B$39:$B$782,P$190)+'СЕТ СН'!$F$15</f>
        <v>165.84082717000001</v>
      </c>
      <c r="Q218" s="36">
        <f>SUMIFS(СВЦЭМ!$F$39:$F$782,СВЦЭМ!$A$39:$A$782,$A218,СВЦЭМ!$B$39:$B$782,Q$190)+'СЕТ СН'!$F$15</f>
        <v>164.19397594</v>
      </c>
      <c r="R218" s="36">
        <f>SUMIFS(СВЦЭМ!$F$39:$F$782,СВЦЭМ!$A$39:$A$782,$A218,СВЦЭМ!$B$39:$B$782,R$190)+'СЕТ СН'!$F$15</f>
        <v>155.89270085000001</v>
      </c>
      <c r="S218" s="36">
        <f>SUMIFS(СВЦЭМ!$F$39:$F$782,СВЦЭМ!$A$39:$A$782,$A218,СВЦЭМ!$B$39:$B$782,S$190)+'СЕТ СН'!$F$15</f>
        <v>146.23359719999999</v>
      </c>
      <c r="T218" s="36">
        <f>SUMIFS(СВЦЭМ!$F$39:$F$782,СВЦЭМ!$A$39:$A$782,$A218,СВЦЭМ!$B$39:$B$782,T$190)+'СЕТ СН'!$F$15</f>
        <v>132.38574376</v>
      </c>
      <c r="U218" s="36">
        <f>SUMIFS(СВЦЭМ!$F$39:$F$782,СВЦЭМ!$A$39:$A$782,$A218,СВЦЭМ!$B$39:$B$782,U$190)+'СЕТ СН'!$F$15</f>
        <v>133.93449319000001</v>
      </c>
      <c r="V218" s="36">
        <f>SUMIFS(СВЦЭМ!$F$39:$F$782,СВЦЭМ!$A$39:$A$782,$A218,СВЦЭМ!$B$39:$B$782,V$190)+'СЕТ СН'!$F$15</f>
        <v>128.33798611</v>
      </c>
      <c r="W218" s="36">
        <f>SUMIFS(СВЦЭМ!$F$39:$F$782,СВЦЭМ!$A$39:$A$782,$A218,СВЦЭМ!$B$39:$B$782,W$190)+'СЕТ СН'!$F$15</f>
        <v>130.58931588999999</v>
      </c>
      <c r="X218" s="36">
        <f>SUMIFS(СВЦЭМ!$F$39:$F$782,СВЦЭМ!$A$39:$A$782,$A218,СВЦЭМ!$B$39:$B$782,X$190)+'СЕТ СН'!$F$15</f>
        <v>133.41204714</v>
      </c>
      <c r="Y218" s="36">
        <f>SUMIFS(СВЦЭМ!$F$39:$F$782,СВЦЭМ!$A$39:$A$782,$A218,СВЦЭМ!$B$39:$B$782,Y$190)+'СЕТ СН'!$F$15</f>
        <v>143.51444816</v>
      </c>
    </row>
    <row r="219" spans="1:25" ht="15.75" x14ac:dyDescent="0.2">
      <c r="A219" s="35">
        <f t="shared" si="5"/>
        <v>44376</v>
      </c>
      <c r="B219" s="36">
        <f>SUMIFS(СВЦЭМ!$F$39:$F$782,СВЦЭМ!$A$39:$A$782,$A219,СВЦЭМ!$B$39:$B$782,B$190)+'СЕТ СН'!$F$15</f>
        <v>141.92882932000001</v>
      </c>
      <c r="C219" s="36">
        <f>SUMIFS(СВЦЭМ!$F$39:$F$782,СВЦЭМ!$A$39:$A$782,$A219,СВЦЭМ!$B$39:$B$782,C$190)+'СЕТ СН'!$F$15</f>
        <v>150.53718655</v>
      </c>
      <c r="D219" s="36">
        <f>SUMIFS(СВЦЭМ!$F$39:$F$782,СВЦЭМ!$A$39:$A$782,$A219,СВЦЭМ!$B$39:$B$782,D$190)+'СЕТ СН'!$F$15</f>
        <v>153.64493363</v>
      </c>
      <c r="E219" s="36">
        <f>SUMIFS(СВЦЭМ!$F$39:$F$782,СВЦЭМ!$A$39:$A$782,$A219,СВЦЭМ!$B$39:$B$782,E$190)+'СЕТ СН'!$F$15</f>
        <v>157.68444036</v>
      </c>
      <c r="F219" s="36">
        <f>SUMIFS(СВЦЭМ!$F$39:$F$782,СВЦЭМ!$A$39:$A$782,$A219,СВЦЭМ!$B$39:$B$782,F$190)+'СЕТ СН'!$F$15</f>
        <v>157.59290204000001</v>
      </c>
      <c r="G219" s="36">
        <f>SUMIFS(СВЦЭМ!$F$39:$F$782,СВЦЭМ!$A$39:$A$782,$A219,СВЦЭМ!$B$39:$B$782,G$190)+'СЕТ СН'!$F$15</f>
        <v>155.61876993000001</v>
      </c>
      <c r="H219" s="36">
        <f>SUMIFS(СВЦЭМ!$F$39:$F$782,СВЦЭМ!$A$39:$A$782,$A219,СВЦЭМ!$B$39:$B$782,H$190)+'СЕТ СН'!$F$15</f>
        <v>153.78468404</v>
      </c>
      <c r="I219" s="36">
        <f>SUMIFS(СВЦЭМ!$F$39:$F$782,СВЦЭМ!$A$39:$A$782,$A219,СВЦЭМ!$B$39:$B$782,I$190)+'СЕТ СН'!$F$15</f>
        <v>162.16839572999999</v>
      </c>
      <c r="J219" s="36">
        <f>SUMIFS(СВЦЭМ!$F$39:$F$782,СВЦЭМ!$A$39:$A$782,$A219,СВЦЭМ!$B$39:$B$782,J$190)+'СЕТ СН'!$F$15</f>
        <v>148.44274983</v>
      </c>
      <c r="K219" s="36">
        <f>SUMIFS(СВЦЭМ!$F$39:$F$782,СВЦЭМ!$A$39:$A$782,$A219,СВЦЭМ!$B$39:$B$782,K$190)+'СЕТ СН'!$F$15</f>
        <v>139.77371162</v>
      </c>
      <c r="L219" s="36">
        <f>SUMIFS(СВЦЭМ!$F$39:$F$782,СВЦЭМ!$A$39:$A$782,$A219,СВЦЭМ!$B$39:$B$782,L$190)+'СЕТ СН'!$F$15</f>
        <v>132.84891911</v>
      </c>
      <c r="M219" s="36">
        <f>SUMIFS(СВЦЭМ!$F$39:$F$782,СВЦЭМ!$A$39:$A$782,$A219,СВЦЭМ!$B$39:$B$782,M$190)+'СЕТ СН'!$F$15</f>
        <v>139.29478893999999</v>
      </c>
      <c r="N219" s="36">
        <f>SUMIFS(СВЦЭМ!$F$39:$F$782,СВЦЭМ!$A$39:$A$782,$A219,СВЦЭМ!$B$39:$B$782,N$190)+'СЕТ СН'!$F$15</f>
        <v>156.08273406000001</v>
      </c>
      <c r="O219" s="36">
        <f>SUMIFS(СВЦЭМ!$F$39:$F$782,СВЦЭМ!$A$39:$A$782,$A219,СВЦЭМ!$B$39:$B$782,O$190)+'СЕТ СН'!$F$15</f>
        <v>165.47126048999999</v>
      </c>
      <c r="P219" s="36">
        <f>SUMIFS(СВЦЭМ!$F$39:$F$782,СВЦЭМ!$A$39:$A$782,$A219,СВЦЭМ!$B$39:$B$782,P$190)+'СЕТ СН'!$F$15</f>
        <v>167.01961458</v>
      </c>
      <c r="Q219" s="36">
        <f>SUMIFS(СВЦЭМ!$F$39:$F$782,СВЦЭМ!$A$39:$A$782,$A219,СВЦЭМ!$B$39:$B$782,Q$190)+'СЕТ СН'!$F$15</f>
        <v>164.97949754999999</v>
      </c>
      <c r="R219" s="36">
        <f>SUMIFS(СВЦЭМ!$F$39:$F$782,СВЦЭМ!$A$39:$A$782,$A219,СВЦЭМ!$B$39:$B$782,R$190)+'СЕТ СН'!$F$15</f>
        <v>158.08247248000001</v>
      </c>
      <c r="S219" s="36">
        <f>SUMIFS(СВЦЭМ!$F$39:$F$782,СВЦЭМ!$A$39:$A$782,$A219,СВЦЭМ!$B$39:$B$782,S$190)+'СЕТ СН'!$F$15</f>
        <v>147.18919525000001</v>
      </c>
      <c r="T219" s="36">
        <f>SUMIFS(СВЦЭМ!$F$39:$F$782,СВЦЭМ!$A$39:$A$782,$A219,СВЦЭМ!$B$39:$B$782,T$190)+'СЕТ СН'!$F$15</f>
        <v>135.31588255</v>
      </c>
      <c r="U219" s="36">
        <f>SUMIFS(СВЦЭМ!$F$39:$F$782,СВЦЭМ!$A$39:$A$782,$A219,СВЦЭМ!$B$39:$B$782,U$190)+'СЕТ СН'!$F$15</f>
        <v>134.72359046</v>
      </c>
      <c r="V219" s="36">
        <f>SUMIFS(СВЦЭМ!$F$39:$F$782,СВЦЭМ!$A$39:$A$782,$A219,СВЦЭМ!$B$39:$B$782,V$190)+'СЕТ СН'!$F$15</f>
        <v>128.48820573</v>
      </c>
      <c r="W219" s="36">
        <f>SUMIFS(СВЦЭМ!$F$39:$F$782,СВЦЭМ!$A$39:$A$782,$A219,СВЦЭМ!$B$39:$B$782,W$190)+'СЕТ СН'!$F$15</f>
        <v>130.74888558999999</v>
      </c>
      <c r="X219" s="36">
        <f>SUMIFS(СВЦЭМ!$F$39:$F$782,СВЦЭМ!$A$39:$A$782,$A219,СВЦЭМ!$B$39:$B$782,X$190)+'СЕТ СН'!$F$15</f>
        <v>133.84402972000001</v>
      </c>
      <c r="Y219" s="36">
        <f>SUMIFS(СВЦЭМ!$F$39:$F$782,СВЦЭМ!$A$39:$A$782,$A219,СВЦЭМ!$B$39:$B$782,Y$190)+'СЕТ СН'!$F$15</f>
        <v>142.18800110000001</v>
      </c>
    </row>
    <row r="220" spans="1:25" ht="15.75" x14ac:dyDescent="0.2">
      <c r="A220" s="35">
        <f t="shared" si="5"/>
        <v>44377</v>
      </c>
      <c r="B220" s="36">
        <f>SUMIFS(СВЦЭМ!$F$39:$F$782,СВЦЭМ!$A$39:$A$782,$A220,СВЦЭМ!$B$39:$B$782,B$190)+'СЕТ СН'!$F$15</f>
        <v>142.72106128999999</v>
      </c>
      <c r="C220" s="36">
        <f>SUMIFS(СВЦЭМ!$F$39:$F$782,СВЦЭМ!$A$39:$A$782,$A220,СВЦЭМ!$B$39:$B$782,C$190)+'СЕТ СН'!$F$15</f>
        <v>164.84990836</v>
      </c>
      <c r="D220" s="36">
        <f>SUMIFS(СВЦЭМ!$F$39:$F$782,СВЦЭМ!$A$39:$A$782,$A220,СВЦЭМ!$B$39:$B$782,D$190)+'СЕТ СН'!$F$15</f>
        <v>182.65865231000001</v>
      </c>
      <c r="E220" s="36">
        <f>SUMIFS(СВЦЭМ!$F$39:$F$782,СВЦЭМ!$A$39:$A$782,$A220,СВЦЭМ!$B$39:$B$782,E$190)+'СЕТ СН'!$F$15</f>
        <v>182.06915179999999</v>
      </c>
      <c r="F220" s="36">
        <f>SUMIFS(СВЦЭМ!$F$39:$F$782,СВЦЭМ!$A$39:$A$782,$A220,СВЦЭМ!$B$39:$B$782,F$190)+'СЕТ СН'!$F$15</f>
        <v>181.55719833000001</v>
      </c>
      <c r="G220" s="36">
        <f>SUMIFS(СВЦЭМ!$F$39:$F$782,СВЦЭМ!$A$39:$A$782,$A220,СВЦЭМ!$B$39:$B$782,G$190)+'СЕТ СН'!$F$15</f>
        <v>181.61883209999999</v>
      </c>
      <c r="H220" s="36">
        <f>SUMIFS(СВЦЭМ!$F$39:$F$782,СВЦЭМ!$A$39:$A$782,$A220,СВЦЭМ!$B$39:$B$782,H$190)+'СЕТ СН'!$F$15</f>
        <v>175.65469411999999</v>
      </c>
      <c r="I220" s="36">
        <f>SUMIFS(СВЦЭМ!$F$39:$F$782,СВЦЭМ!$A$39:$A$782,$A220,СВЦЭМ!$B$39:$B$782,I$190)+'СЕТ СН'!$F$15</f>
        <v>154.15243265999999</v>
      </c>
      <c r="J220" s="36">
        <f>SUMIFS(СВЦЭМ!$F$39:$F$782,СВЦЭМ!$A$39:$A$782,$A220,СВЦЭМ!$B$39:$B$782,J$190)+'СЕТ СН'!$F$15</f>
        <v>137.06210952000001</v>
      </c>
      <c r="K220" s="36">
        <f>SUMIFS(СВЦЭМ!$F$39:$F$782,СВЦЭМ!$A$39:$A$782,$A220,СВЦЭМ!$B$39:$B$782,K$190)+'СЕТ СН'!$F$15</f>
        <v>127.04315509</v>
      </c>
      <c r="L220" s="36">
        <f>SUMIFS(СВЦЭМ!$F$39:$F$782,СВЦЭМ!$A$39:$A$782,$A220,СВЦЭМ!$B$39:$B$782,L$190)+'СЕТ СН'!$F$15</f>
        <v>122.04640225</v>
      </c>
      <c r="M220" s="36">
        <f>SUMIFS(СВЦЭМ!$F$39:$F$782,СВЦЭМ!$A$39:$A$782,$A220,СВЦЭМ!$B$39:$B$782,M$190)+'СЕТ СН'!$F$15</f>
        <v>129.26883329</v>
      </c>
      <c r="N220" s="36">
        <f>SUMIFS(СВЦЭМ!$F$39:$F$782,СВЦЭМ!$A$39:$A$782,$A220,СВЦЭМ!$B$39:$B$782,N$190)+'СЕТ СН'!$F$15</f>
        <v>143.17391670000001</v>
      </c>
      <c r="O220" s="36">
        <f>SUMIFS(СВЦЭМ!$F$39:$F$782,СВЦЭМ!$A$39:$A$782,$A220,СВЦЭМ!$B$39:$B$782,O$190)+'СЕТ СН'!$F$15</f>
        <v>153.55897297999999</v>
      </c>
      <c r="P220" s="36">
        <f>SUMIFS(СВЦЭМ!$F$39:$F$782,СВЦЭМ!$A$39:$A$782,$A220,СВЦЭМ!$B$39:$B$782,P$190)+'СЕТ СН'!$F$15</f>
        <v>158.73301079999999</v>
      </c>
      <c r="Q220" s="36">
        <f>SUMIFS(СВЦЭМ!$F$39:$F$782,СВЦЭМ!$A$39:$A$782,$A220,СВЦЭМ!$B$39:$B$782,Q$190)+'СЕТ СН'!$F$15</f>
        <v>155.04871840999999</v>
      </c>
      <c r="R220" s="36">
        <f>SUMIFS(СВЦЭМ!$F$39:$F$782,СВЦЭМ!$A$39:$A$782,$A220,СВЦЭМ!$B$39:$B$782,R$190)+'СЕТ СН'!$F$15</f>
        <v>145.33848423000001</v>
      </c>
      <c r="S220" s="36">
        <f>SUMIFS(СВЦЭМ!$F$39:$F$782,СВЦЭМ!$A$39:$A$782,$A220,СВЦЭМ!$B$39:$B$782,S$190)+'СЕТ СН'!$F$15</f>
        <v>132.74755535</v>
      </c>
      <c r="T220" s="36">
        <f>SUMIFS(СВЦЭМ!$F$39:$F$782,СВЦЭМ!$A$39:$A$782,$A220,СВЦЭМ!$B$39:$B$782,T$190)+'СЕТ СН'!$F$15</f>
        <v>124.67290383</v>
      </c>
      <c r="U220" s="36">
        <f>SUMIFS(СВЦЭМ!$F$39:$F$782,СВЦЭМ!$A$39:$A$782,$A220,СВЦЭМ!$B$39:$B$782,U$190)+'СЕТ СН'!$F$15</f>
        <v>125.11622901</v>
      </c>
      <c r="V220" s="36">
        <f>SUMIFS(СВЦЭМ!$F$39:$F$782,СВЦЭМ!$A$39:$A$782,$A220,СВЦЭМ!$B$39:$B$782,V$190)+'СЕТ СН'!$F$15</f>
        <v>121.4658393</v>
      </c>
      <c r="W220" s="36">
        <f>SUMIFS(СВЦЭМ!$F$39:$F$782,СВЦЭМ!$A$39:$A$782,$A220,СВЦЭМ!$B$39:$B$782,W$190)+'СЕТ СН'!$F$15</f>
        <v>121.76786159</v>
      </c>
      <c r="X220" s="36">
        <f>SUMIFS(СВЦЭМ!$F$39:$F$782,СВЦЭМ!$A$39:$A$782,$A220,СВЦЭМ!$B$39:$B$782,X$190)+'СЕТ СН'!$F$15</f>
        <v>123.85286863</v>
      </c>
      <c r="Y220" s="36">
        <f>SUMIFS(СВЦЭМ!$F$39:$F$782,СВЦЭМ!$A$39:$A$782,$A220,СВЦЭМ!$B$39:$B$782,Y$190)+'СЕТ СН'!$F$15</f>
        <v>125.33316713000001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01.06.2021</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44349</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44350</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44351</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44352</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44353</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44354</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44355</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44356</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44357</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44358</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44359</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44360</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44361</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44362</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44363</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44364</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44365</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44366</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44367</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44368</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44369</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44370</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44371</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44372</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44373</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44374</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44375</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44376</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44377</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44378</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01.06.2021</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44349</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44350</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44351</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44352</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44353</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44354</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44355</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44356</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44357</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44358</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44359</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44360</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44361</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44362</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44363</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44364</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44365</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44366</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44367</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44368</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44369</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44370</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44371</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44372</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44373</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44374</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44375</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44376</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44377</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44378</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01.06.2021</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44349</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44350</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44351</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44352</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44353</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44354</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44355</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44356</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44357</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44358</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44359</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44360</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44361</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44362</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44363</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44364</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44365</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44366</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44367</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44368</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44369</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44370</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44371</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44372</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44373</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44374</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44375</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44376</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44377</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44378</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01.06.2021</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44349</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44350</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44351</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44352</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44353</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44354</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44355</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44356</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44357</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44358</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44359</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44360</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44361</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44362</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44363</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44364</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44365</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44366</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44367</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44368</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44369</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44370</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44371</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44372</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44373</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44374</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44375</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44376</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44377</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44378</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01.06.2021</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44349</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44350</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44351</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44352</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44353</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44354</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44355</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44356</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44357</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44358</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44359</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44360</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44361</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44362</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44363</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44364</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44365</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44366</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44367</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44368</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44369</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44370</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44371</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44372</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44373</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44374</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44375</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44376</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44377</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44378</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01.06.2021</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44349</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44350</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44351</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44352</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44353</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44354</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44355</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44356</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44357</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44358</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44359</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44360</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44361</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44362</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44363</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44364</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44365</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44366</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44367</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44368</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44369</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44370</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44371</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44372</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44373</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44374</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44375</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44376</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44377</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44378</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380973.72699386504</v>
      </c>
      <c r="O439" s="143"/>
      <c r="P439" s="142">
        <f>СВЦЭМ!$D$12+'СЕТ СН'!$F$13-'СЕТ СН'!$G$25</f>
        <v>380973.72699386504</v>
      </c>
      <c r="Q439" s="143"/>
      <c r="R439" s="142">
        <f>СВЦЭМ!$D$12+'СЕТ СН'!$F$13-'СЕТ СН'!$H$25</f>
        <v>380973.72699386504</v>
      </c>
      <c r="S439" s="143"/>
      <c r="T439" s="142">
        <f>СВЦЭМ!$D$12+'СЕТ СН'!$F$13-'СЕТ СН'!$I$25</f>
        <v>380973.72699386504</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01.06.2021</v>
      </c>
      <c r="B12" s="36">
        <f>SUMIFS(СВЦЭМ!$D$39:$D$782,СВЦЭМ!$A$39:$A$782,$A12,СВЦЭМ!$B$39:$B$782,B$11)+'СЕТ СН'!$F$14+СВЦЭМ!$D$10+'СЕТ СН'!$F$8*'СЕТ СН'!$F$9-'СЕТ СН'!$F$26</f>
        <v>813.27269999999987</v>
      </c>
      <c r="C12" s="36">
        <f>SUMIFS(СВЦЭМ!$D$39:$D$782,СВЦЭМ!$A$39:$A$782,$A12,СВЦЭМ!$B$39:$B$782,C$11)+'СЕТ СН'!$F$14+СВЦЭМ!$D$10+'СЕТ СН'!$F$8*'СЕТ СН'!$F$9-'СЕТ СН'!$F$26</f>
        <v>874.45314377999989</v>
      </c>
      <c r="D12" s="36">
        <f>SUMIFS(СВЦЭМ!$D$39:$D$782,СВЦЭМ!$A$39:$A$782,$A12,СВЦЭМ!$B$39:$B$782,D$11)+'СЕТ СН'!$F$14+СВЦЭМ!$D$10+'СЕТ СН'!$F$8*'СЕТ СН'!$F$9-'СЕТ СН'!$F$26</f>
        <v>896.49496054999986</v>
      </c>
      <c r="E12" s="36">
        <f>SUMIFS(СВЦЭМ!$D$39:$D$782,СВЦЭМ!$A$39:$A$782,$A12,СВЦЭМ!$B$39:$B$782,E$11)+'СЕТ СН'!$F$14+СВЦЭМ!$D$10+'СЕТ СН'!$F$8*'СЕТ СН'!$F$9-'СЕТ СН'!$F$26</f>
        <v>905.21342059999995</v>
      </c>
      <c r="F12" s="36">
        <f>SUMIFS(СВЦЭМ!$D$39:$D$782,СВЦЭМ!$A$39:$A$782,$A12,СВЦЭМ!$B$39:$B$782,F$11)+'СЕТ СН'!$F$14+СВЦЭМ!$D$10+'СЕТ СН'!$F$8*'СЕТ СН'!$F$9-'СЕТ СН'!$F$26</f>
        <v>907.74139478999996</v>
      </c>
      <c r="G12" s="36">
        <f>SUMIFS(СВЦЭМ!$D$39:$D$782,СВЦЭМ!$A$39:$A$782,$A12,СВЦЭМ!$B$39:$B$782,G$11)+'СЕТ СН'!$F$14+СВЦЭМ!$D$10+'СЕТ СН'!$F$8*'СЕТ СН'!$F$9-'СЕТ СН'!$F$26</f>
        <v>889.51917019999996</v>
      </c>
      <c r="H12" s="36">
        <f>SUMIFS(СВЦЭМ!$D$39:$D$782,СВЦЭМ!$A$39:$A$782,$A12,СВЦЭМ!$B$39:$B$782,H$11)+'СЕТ СН'!$F$14+СВЦЭМ!$D$10+'СЕТ СН'!$F$8*'СЕТ СН'!$F$9-'СЕТ СН'!$F$26</f>
        <v>848.75696346999996</v>
      </c>
      <c r="I12" s="36">
        <f>SUMIFS(СВЦЭМ!$D$39:$D$782,СВЦЭМ!$A$39:$A$782,$A12,СВЦЭМ!$B$39:$B$782,I$11)+'СЕТ СН'!$F$14+СВЦЭМ!$D$10+'СЕТ СН'!$F$8*'СЕТ СН'!$F$9-'СЕТ СН'!$F$26</f>
        <v>757.58189823999987</v>
      </c>
      <c r="J12" s="36">
        <f>SUMIFS(СВЦЭМ!$D$39:$D$782,СВЦЭМ!$A$39:$A$782,$A12,СВЦЭМ!$B$39:$B$782,J$11)+'СЕТ СН'!$F$14+СВЦЭМ!$D$10+'СЕТ СН'!$F$8*'СЕТ СН'!$F$9-'СЕТ СН'!$F$26</f>
        <v>712.59762943999988</v>
      </c>
      <c r="K12" s="36">
        <f>SUMIFS(СВЦЭМ!$D$39:$D$782,СВЦЭМ!$A$39:$A$782,$A12,СВЦЭМ!$B$39:$B$782,K$11)+'СЕТ СН'!$F$14+СВЦЭМ!$D$10+'СЕТ СН'!$F$8*'СЕТ СН'!$F$9-'СЕТ СН'!$F$26</f>
        <v>812.95046909999996</v>
      </c>
      <c r="L12" s="36">
        <f>SUMIFS(СВЦЭМ!$D$39:$D$782,СВЦЭМ!$A$39:$A$782,$A12,СВЦЭМ!$B$39:$B$782,L$11)+'СЕТ СН'!$F$14+СВЦЭМ!$D$10+'СЕТ СН'!$F$8*'СЕТ СН'!$F$9-'СЕТ СН'!$F$26</f>
        <v>795.15115821999996</v>
      </c>
      <c r="M12" s="36">
        <f>SUMIFS(СВЦЭМ!$D$39:$D$782,СВЦЭМ!$A$39:$A$782,$A12,СВЦЭМ!$B$39:$B$782,M$11)+'СЕТ СН'!$F$14+СВЦЭМ!$D$10+'СЕТ СН'!$F$8*'СЕТ СН'!$F$9-'СЕТ СН'!$F$26</f>
        <v>782.99239251999995</v>
      </c>
      <c r="N12" s="36">
        <f>SUMIFS(СВЦЭМ!$D$39:$D$782,СВЦЭМ!$A$39:$A$782,$A12,СВЦЭМ!$B$39:$B$782,N$11)+'СЕТ СН'!$F$14+СВЦЭМ!$D$10+'СЕТ СН'!$F$8*'СЕТ СН'!$F$9-'СЕТ СН'!$F$26</f>
        <v>793.22747674999994</v>
      </c>
      <c r="O12" s="36">
        <f>SUMIFS(СВЦЭМ!$D$39:$D$782,СВЦЭМ!$A$39:$A$782,$A12,СВЦЭМ!$B$39:$B$782,O$11)+'СЕТ СН'!$F$14+СВЦЭМ!$D$10+'СЕТ СН'!$F$8*'СЕТ СН'!$F$9-'СЕТ СН'!$F$26</f>
        <v>834.40404636999995</v>
      </c>
      <c r="P12" s="36">
        <f>SUMIFS(СВЦЭМ!$D$39:$D$782,СВЦЭМ!$A$39:$A$782,$A12,СВЦЭМ!$B$39:$B$782,P$11)+'СЕТ СН'!$F$14+СВЦЭМ!$D$10+'СЕТ СН'!$F$8*'СЕТ СН'!$F$9-'СЕТ СН'!$F$26</f>
        <v>845.22959229999992</v>
      </c>
      <c r="Q12" s="36">
        <f>SUMIFS(СВЦЭМ!$D$39:$D$782,СВЦЭМ!$A$39:$A$782,$A12,СВЦЭМ!$B$39:$B$782,Q$11)+'СЕТ СН'!$F$14+СВЦЭМ!$D$10+'СЕТ СН'!$F$8*'СЕТ СН'!$F$9-'СЕТ СН'!$F$26</f>
        <v>843.84697269999992</v>
      </c>
      <c r="R12" s="36">
        <f>SUMIFS(СВЦЭМ!$D$39:$D$782,СВЦЭМ!$A$39:$A$782,$A12,СВЦЭМ!$B$39:$B$782,R$11)+'СЕТ СН'!$F$14+СВЦЭМ!$D$10+'СЕТ СН'!$F$8*'СЕТ СН'!$F$9-'СЕТ СН'!$F$26</f>
        <v>797.7393745899999</v>
      </c>
      <c r="S12" s="36">
        <f>SUMIFS(СВЦЭМ!$D$39:$D$782,СВЦЭМ!$A$39:$A$782,$A12,СВЦЭМ!$B$39:$B$782,S$11)+'СЕТ СН'!$F$14+СВЦЭМ!$D$10+'СЕТ СН'!$F$8*'СЕТ СН'!$F$9-'СЕТ СН'!$F$26</f>
        <v>801.54468255999996</v>
      </c>
      <c r="T12" s="36">
        <f>SUMIFS(СВЦЭМ!$D$39:$D$782,СВЦЭМ!$A$39:$A$782,$A12,СВЦЭМ!$B$39:$B$782,T$11)+'СЕТ СН'!$F$14+СВЦЭМ!$D$10+'СЕТ СН'!$F$8*'СЕТ СН'!$F$9-'СЕТ СН'!$F$26</f>
        <v>813.87317118999988</v>
      </c>
      <c r="U12" s="36">
        <f>SUMIFS(СВЦЭМ!$D$39:$D$782,СВЦЭМ!$A$39:$A$782,$A12,СВЦЭМ!$B$39:$B$782,U$11)+'СЕТ СН'!$F$14+СВЦЭМ!$D$10+'СЕТ СН'!$F$8*'СЕТ СН'!$F$9-'СЕТ СН'!$F$26</f>
        <v>804.79568763999987</v>
      </c>
      <c r="V12" s="36">
        <f>SUMIFS(СВЦЭМ!$D$39:$D$782,СВЦЭМ!$A$39:$A$782,$A12,СВЦЭМ!$B$39:$B$782,V$11)+'СЕТ СН'!$F$14+СВЦЭМ!$D$10+'СЕТ СН'!$F$8*'СЕТ СН'!$F$9-'СЕТ СН'!$F$26</f>
        <v>813.3006660499999</v>
      </c>
      <c r="W12" s="36">
        <f>SUMIFS(СВЦЭМ!$D$39:$D$782,СВЦЭМ!$A$39:$A$782,$A12,СВЦЭМ!$B$39:$B$782,W$11)+'СЕТ СН'!$F$14+СВЦЭМ!$D$10+'СЕТ СН'!$F$8*'СЕТ СН'!$F$9-'СЕТ СН'!$F$26</f>
        <v>829.80146900999989</v>
      </c>
      <c r="X12" s="36">
        <f>SUMIFS(СВЦЭМ!$D$39:$D$782,СВЦЭМ!$A$39:$A$782,$A12,СВЦЭМ!$B$39:$B$782,X$11)+'СЕТ СН'!$F$14+СВЦЭМ!$D$10+'СЕТ СН'!$F$8*'СЕТ СН'!$F$9-'СЕТ СН'!$F$26</f>
        <v>830.59269061999987</v>
      </c>
      <c r="Y12" s="36">
        <f>SUMIFS(СВЦЭМ!$D$39:$D$782,СВЦЭМ!$A$39:$A$782,$A12,СВЦЭМ!$B$39:$B$782,Y$11)+'СЕТ СН'!$F$14+СВЦЭМ!$D$10+'СЕТ СН'!$F$8*'СЕТ СН'!$F$9-'СЕТ СН'!$F$26</f>
        <v>783.79861737999988</v>
      </c>
    </row>
    <row r="13" spans="1:25" ht="15.75" x14ac:dyDescent="0.2">
      <c r="A13" s="35">
        <f>A12+1</f>
        <v>44349</v>
      </c>
      <c r="B13" s="36">
        <f>SUMIFS(СВЦЭМ!$D$39:$D$782,СВЦЭМ!$A$39:$A$782,$A13,СВЦЭМ!$B$39:$B$782,B$11)+'СЕТ СН'!$F$14+СВЦЭМ!$D$10+'СЕТ СН'!$F$8*'СЕТ СН'!$F$9-'СЕТ СН'!$F$26</f>
        <v>756.13386766999986</v>
      </c>
      <c r="C13" s="36">
        <f>SUMIFS(СВЦЭМ!$D$39:$D$782,СВЦЭМ!$A$39:$A$782,$A13,СВЦЭМ!$B$39:$B$782,C$11)+'СЕТ СН'!$F$14+СВЦЭМ!$D$10+'СЕТ СН'!$F$8*'СЕТ СН'!$F$9-'СЕТ СН'!$F$26</f>
        <v>814.50404356999991</v>
      </c>
      <c r="D13" s="36">
        <f>SUMIFS(СВЦЭМ!$D$39:$D$782,СВЦЭМ!$A$39:$A$782,$A13,СВЦЭМ!$B$39:$B$782,D$11)+'СЕТ СН'!$F$14+СВЦЭМ!$D$10+'СЕТ СН'!$F$8*'СЕТ СН'!$F$9-'СЕТ СН'!$F$26</f>
        <v>886.16029339999989</v>
      </c>
      <c r="E13" s="36">
        <f>SUMIFS(СВЦЭМ!$D$39:$D$782,СВЦЭМ!$A$39:$A$782,$A13,СВЦЭМ!$B$39:$B$782,E$11)+'СЕТ СН'!$F$14+СВЦЭМ!$D$10+'СЕТ СН'!$F$8*'СЕТ СН'!$F$9-'СЕТ СН'!$F$26</f>
        <v>892.17425415999992</v>
      </c>
      <c r="F13" s="36">
        <f>SUMIFS(СВЦЭМ!$D$39:$D$782,СВЦЭМ!$A$39:$A$782,$A13,СВЦЭМ!$B$39:$B$782,F$11)+'СЕТ СН'!$F$14+СВЦЭМ!$D$10+'СЕТ СН'!$F$8*'СЕТ СН'!$F$9-'СЕТ СН'!$F$26</f>
        <v>900.13077986999997</v>
      </c>
      <c r="G13" s="36">
        <f>SUMIFS(СВЦЭМ!$D$39:$D$782,СВЦЭМ!$A$39:$A$782,$A13,СВЦЭМ!$B$39:$B$782,G$11)+'СЕТ СН'!$F$14+СВЦЭМ!$D$10+'СЕТ СН'!$F$8*'СЕТ СН'!$F$9-'СЕТ СН'!$F$26</f>
        <v>879.98251715999993</v>
      </c>
      <c r="H13" s="36">
        <f>SUMIFS(СВЦЭМ!$D$39:$D$782,СВЦЭМ!$A$39:$A$782,$A13,СВЦЭМ!$B$39:$B$782,H$11)+'СЕТ СН'!$F$14+СВЦЭМ!$D$10+'СЕТ СН'!$F$8*'СЕТ СН'!$F$9-'СЕТ СН'!$F$26</f>
        <v>853.63000405999992</v>
      </c>
      <c r="I13" s="36">
        <f>SUMIFS(СВЦЭМ!$D$39:$D$782,СВЦЭМ!$A$39:$A$782,$A13,СВЦЭМ!$B$39:$B$782,I$11)+'СЕТ СН'!$F$14+СВЦЭМ!$D$10+'СЕТ СН'!$F$8*'СЕТ СН'!$F$9-'СЕТ СН'!$F$26</f>
        <v>789.45989994999991</v>
      </c>
      <c r="J13" s="36">
        <f>SUMIFS(СВЦЭМ!$D$39:$D$782,СВЦЭМ!$A$39:$A$782,$A13,СВЦЭМ!$B$39:$B$782,J$11)+'СЕТ СН'!$F$14+СВЦЭМ!$D$10+'СЕТ СН'!$F$8*'СЕТ СН'!$F$9-'СЕТ СН'!$F$26</f>
        <v>754.97256679999987</v>
      </c>
      <c r="K13" s="36">
        <f>SUMIFS(СВЦЭМ!$D$39:$D$782,СВЦЭМ!$A$39:$A$782,$A13,СВЦЭМ!$B$39:$B$782,K$11)+'СЕТ СН'!$F$14+СВЦЭМ!$D$10+'СЕТ СН'!$F$8*'СЕТ СН'!$F$9-'СЕТ СН'!$F$26</f>
        <v>775.97482768999987</v>
      </c>
      <c r="L13" s="36">
        <f>SUMIFS(СВЦЭМ!$D$39:$D$782,СВЦЭМ!$A$39:$A$782,$A13,СВЦЭМ!$B$39:$B$782,L$11)+'СЕТ СН'!$F$14+СВЦЭМ!$D$10+'СЕТ СН'!$F$8*'СЕТ СН'!$F$9-'СЕТ СН'!$F$26</f>
        <v>773.44422898999994</v>
      </c>
      <c r="M13" s="36">
        <f>SUMIFS(СВЦЭМ!$D$39:$D$782,СВЦЭМ!$A$39:$A$782,$A13,СВЦЭМ!$B$39:$B$782,M$11)+'СЕТ СН'!$F$14+СВЦЭМ!$D$10+'СЕТ СН'!$F$8*'СЕТ СН'!$F$9-'СЕТ СН'!$F$26</f>
        <v>777.26641641999993</v>
      </c>
      <c r="N13" s="36">
        <f>SUMIFS(СВЦЭМ!$D$39:$D$782,СВЦЭМ!$A$39:$A$782,$A13,СВЦЭМ!$B$39:$B$782,N$11)+'СЕТ СН'!$F$14+СВЦЭМ!$D$10+'СЕТ СН'!$F$8*'СЕТ СН'!$F$9-'СЕТ СН'!$F$26</f>
        <v>830.35504141999991</v>
      </c>
      <c r="O13" s="36">
        <f>SUMIFS(СВЦЭМ!$D$39:$D$782,СВЦЭМ!$A$39:$A$782,$A13,СВЦЭМ!$B$39:$B$782,O$11)+'СЕТ СН'!$F$14+СВЦЭМ!$D$10+'СЕТ СН'!$F$8*'СЕТ СН'!$F$9-'СЕТ СН'!$F$26</f>
        <v>869.78819264999993</v>
      </c>
      <c r="P13" s="36">
        <f>SUMIFS(СВЦЭМ!$D$39:$D$782,СВЦЭМ!$A$39:$A$782,$A13,СВЦЭМ!$B$39:$B$782,P$11)+'СЕТ СН'!$F$14+СВЦЭМ!$D$10+'СЕТ СН'!$F$8*'СЕТ СН'!$F$9-'СЕТ СН'!$F$26</f>
        <v>876.00405676999992</v>
      </c>
      <c r="Q13" s="36">
        <f>SUMIFS(СВЦЭМ!$D$39:$D$782,СВЦЭМ!$A$39:$A$782,$A13,СВЦЭМ!$B$39:$B$782,Q$11)+'СЕТ СН'!$F$14+СВЦЭМ!$D$10+'СЕТ СН'!$F$8*'СЕТ СН'!$F$9-'СЕТ СН'!$F$26</f>
        <v>877.64485264999996</v>
      </c>
      <c r="R13" s="36">
        <f>SUMIFS(СВЦЭМ!$D$39:$D$782,СВЦЭМ!$A$39:$A$782,$A13,СВЦЭМ!$B$39:$B$782,R$11)+'СЕТ СН'!$F$14+СВЦЭМ!$D$10+'СЕТ СН'!$F$8*'СЕТ СН'!$F$9-'СЕТ СН'!$F$26</f>
        <v>838.51446249999992</v>
      </c>
      <c r="S13" s="36">
        <f>SUMIFS(СВЦЭМ!$D$39:$D$782,СВЦЭМ!$A$39:$A$782,$A13,СВЦЭМ!$B$39:$B$782,S$11)+'СЕТ СН'!$F$14+СВЦЭМ!$D$10+'СЕТ СН'!$F$8*'СЕТ СН'!$F$9-'СЕТ СН'!$F$26</f>
        <v>835.40693832999989</v>
      </c>
      <c r="T13" s="36">
        <f>SUMIFS(СВЦЭМ!$D$39:$D$782,СВЦЭМ!$A$39:$A$782,$A13,СВЦЭМ!$B$39:$B$782,T$11)+'СЕТ СН'!$F$14+СВЦЭМ!$D$10+'СЕТ СН'!$F$8*'СЕТ СН'!$F$9-'СЕТ СН'!$F$26</f>
        <v>813.96360385999992</v>
      </c>
      <c r="U13" s="36">
        <f>SUMIFS(СВЦЭМ!$D$39:$D$782,СВЦЭМ!$A$39:$A$782,$A13,СВЦЭМ!$B$39:$B$782,U$11)+'СЕТ СН'!$F$14+СВЦЭМ!$D$10+'СЕТ СН'!$F$8*'СЕТ СН'!$F$9-'СЕТ СН'!$F$26</f>
        <v>781.5235527399999</v>
      </c>
      <c r="V13" s="36">
        <f>SUMIFS(СВЦЭМ!$D$39:$D$782,СВЦЭМ!$A$39:$A$782,$A13,СВЦЭМ!$B$39:$B$782,V$11)+'СЕТ СН'!$F$14+СВЦЭМ!$D$10+'СЕТ СН'!$F$8*'СЕТ СН'!$F$9-'СЕТ СН'!$F$26</f>
        <v>769.54878121999991</v>
      </c>
      <c r="W13" s="36">
        <f>SUMIFS(СВЦЭМ!$D$39:$D$782,СВЦЭМ!$A$39:$A$782,$A13,СВЦЭМ!$B$39:$B$782,W$11)+'СЕТ СН'!$F$14+СВЦЭМ!$D$10+'СЕТ СН'!$F$8*'СЕТ СН'!$F$9-'СЕТ СН'!$F$26</f>
        <v>780.63936126999988</v>
      </c>
      <c r="X13" s="36">
        <f>SUMIFS(СВЦЭМ!$D$39:$D$782,СВЦЭМ!$A$39:$A$782,$A13,СВЦЭМ!$B$39:$B$782,X$11)+'СЕТ СН'!$F$14+СВЦЭМ!$D$10+'СЕТ СН'!$F$8*'СЕТ СН'!$F$9-'СЕТ СН'!$F$26</f>
        <v>846.61375105999991</v>
      </c>
      <c r="Y13" s="36">
        <f>SUMIFS(СВЦЭМ!$D$39:$D$782,СВЦЭМ!$A$39:$A$782,$A13,СВЦЭМ!$B$39:$B$782,Y$11)+'СЕТ СН'!$F$14+СВЦЭМ!$D$10+'СЕТ СН'!$F$8*'СЕТ СН'!$F$9-'СЕТ СН'!$F$26</f>
        <v>804.8071362899999</v>
      </c>
    </row>
    <row r="14" spans="1:25" ht="15.75" x14ac:dyDescent="0.2">
      <c r="A14" s="35">
        <f t="shared" ref="A14:A41" si="0">A13+1</f>
        <v>44350</v>
      </c>
      <c r="B14" s="36">
        <f>SUMIFS(СВЦЭМ!$D$39:$D$782,СВЦЭМ!$A$39:$A$782,$A14,СВЦЭМ!$B$39:$B$782,B$11)+'СЕТ СН'!$F$14+СВЦЭМ!$D$10+'СЕТ СН'!$F$8*'СЕТ СН'!$F$9-'СЕТ СН'!$F$26</f>
        <v>729.70263071999989</v>
      </c>
      <c r="C14" s="36">
        <f>SUMIFS(СВЦЭМ!$D$39:$D$782,СВЦЭМ!$A$39:$A$782,$A14,СВЦЭМ!$B$39:$B$782,C$11)+'СЕТ СН'!$F$14+СВЦЭМ!$D$10+'СЕТ СН'!$F$8*'СЕТ СН'!$F$9-'СЕТ СН'!$F$26</f>
        <v>795.91784353999992</v>
      </c>
      <c r="D14" s="36">
        <f>SUMIFS(СВЦЭМ!$D$39:$D$782,СВЦЭМ!$A$39:$A$782,$A14,СВЦЭМ!$B$39:$B$782,D$11)+'СЕТ СН'!$F$14+СВЦЭМ!$D$10+'СЕТ СН'!$F$8*'СЕТ СН'!$F$9-'СЕТ СН'!$F$26</f>
        <v>866.15374070999997</v>
      </c>
      <c r="E14" s="36">
        <f>SUMIFS(СВЦЭМ!$D$39:$D$782,СВЦЭМ!$A$39:$A$782,$A14,СВЦЭМ!$B$39:$B$782,E$11)+'СЕТ СН'!$F$14+СВЦЭМ!$D$10+'СЕТ СН'!$F$8*'СЕТ СН'!$F$9-'СЕТ СН'!$F$26</f>
        <v>882.31632795999997</v>
      </c>
      <c r="F14" s="36">
        <f>SUMIFS(СВЦЭМ!$D$39:$D$782,СВЦЭМ!$A$39:$A$782,$A14,СВЦЭМ!$B$39:$B$782,F$11)+'СЕТ СН'!$F$14+СВЦЭМ!$D$10+'СЕТ СН'!$F$8*'СЕТ СН'!$F$9-'СЕТ СН'!$F$26</f>
        <v>888.59758151999995</v>
      </c>
      <c r="G14" s="36">
        <f>SUMIFS(СВЦЭМ!$D$39:$D$782,СВЦЭМ!$A$39:$A$782,$A14,СВЦЭМ!$B$39:$B$782,G$11)+'СЕТ СН'!$F$14+СВЦЭМ!$D$10+'СЕТ СН'!$F$8*'СЕТ СН'!$F$9-'СЕТ СН'!$F$26</f>
        <v>869.08524988999989</v>
      </c>
      <c r="H14" s="36">
        <f>SUMIFS(СВЦЭМ!$D$39:$D$782,СВЦЭМ!$A$39:$A$782,$A14,СВЦЭМ!$B$39:$B$782,H$11)+'СЕТ СН'!$F$14+СВЦЭМ!$D$10+'СЕТ СН'!$F$8*'СЕТ СН'!$F$9-'СЕТ СН'!$F$26</f>
        <v>828.84302107999997</v>
      </c>
      <c r="I14" s="36">
        <f>SUMIFS(СВЦЭМ!$D$39:$D$782,СВЦЭМ!$A$39:$A$782,$A14,СВЦЭМ!$B$39:$B$782,I$11)+'СЕТ СН'!$F$14+СВЦЭМ!$D$10+'СЕТ СН'!$F$8*'СЕТ СН'!$F$9-'СЕТ СН'!$F$26</f>
        <v>807.00192494999988</v>
      </c>
      <c r="J14" s="36">
        <f>SUMIFS(СВЦЭМ!$D$39:$D$782,СВЦЭМ!$A$39:$A$782,$A14,СВЦЭМ!$B$39:$B$782,J$11)+'СЕТ СН'!$F$14+СВЦЭМ!$D$10+'СЕТ СН'!$F$8*'СЕТ СН'!$F$9-'СЕТ СН'!$F$26</f>
        <v>846.17055248999986</v>
      </c>
      <c r="K14" s="36">
        <f>SUMIFS(СВЦЭМ!$D$39:$D$782,СВЦЭМ!$A$39:$A$782,$A14,СВЦЭМ!$B$39:$B$782,K$11)+'СЕТ СН'!$F$14+СВЦЭМ!$D$10+'СЕТ СН'!$F$8*'СЕТ СН'!$F$9-'СЕТ СН'!$F$26</f>
        <v>868.42664058999992</v>
      </c>
      <c r="L14" s="36">
        <f>SUMIFS(СВЦЭМ!$D$39:$D$782,СВЦЭМ!$A$39:$A$782,$A14,СВЦЭМ!$B$39:$B$782,L$11)+'СЕТ СН'!$F$14+СВЦЭМ!$D$10+'СЕТ СН'!$F$8*'СЕТ СН'!$F$9-'СЕТ СН'!$F$26</f>
        <v>875.83304097999996</v>
      </c>
      <c r="M14" s="36">
        <f>SUMIFS(СВЦЭМ!$D$39:$D$782,СВЦЭМ!$A$39:$A$782,$A14,СВЦЭМ!$B$39:$B$782,M$11)+'СЕТ СН'!$F$14+СВЦЭМ!$D$10+'СЕТ СН'!$F$8*'СЕТ СН'!$F$9-'СЕТ СН'!$F$26</f>
        <v>860.05412020999995</v>
      </c>
      <c r="N14" s="36">
        <f>SUMIFS(СВЦЭМ!$D$39:$D$782,СВЦЭМ!$A$39:$A$782,$A14,СВЦЭМ!$B$39:$B$782,N$11)+'СЕТ СН'!$F$14+СВЦЭМ!$D$10+'СЕТ СН'!$F$8*'СЕТ СН'!$F$9-'СЕТ СН'!$F$26</f>
        <v>849.83508831999995</v>
      </c>
      <c r="O14" s="36">
        <f>SUMIFS(СВЦЭМ!$D$39:$D$782,СВЦЭМ!$A$39:$A$782,$A14,СВЦЭМ!$B$39:$B$782,O$11)+'СЕТ СН'!$F$14+СВЦЭМ!$D$10+'СЕТ СН'!$F$8*'СЕТ СН'!$F$9-'СЕТ СН'!$F$26</f>
        <v>874.48371600999997</v>
      </c>
      <c r="P14" s="36">
        <f>SUMIFS(СВЦЭМ!$D$39:$D$782,СВЦЭМ!$A$39:$A$782,$A14,СВЦЭМ!$B$39:$B$782,P$11)+'СЕТ СН'!$F$14+СВЦЭМ!$D$10+'СЕТ СН'!$F$8*'СЕТ СН'!$F$9-'СЕТ СН'!$F$26</f>
        <v>885.0236167999999</v>
      </c>
      <c r="Q14" s="36">
        <f>SUMIFS(СВЦЭМ!$D$39:$D$782,СВЦЭМ!$A$39:$A$782,$A14,СВЦЭМ!$B$39:$B$782,Q$11)+'СЕТ СН'!$F$14+СВЦЭМ!$D$10+'СЕТ СН'!$F$8*'СЕТ СН'!$F$9-'СЕТ СН'!$F$26</f>
        <v>879.04399574999991</v>
      </c>
      <c r="R14" s="36">
        <f>SUMIFS(СВЦЭМ!$D$39:$D$782,СВЦЭМ!$A$39:$A$782,$A14,СВЦЭМ!$B$39:$B$782,R$11)+'СЕТ СН'!$F$14+СВЦЭМ!$D$10+'СЕТ СН'!$F$8*'СЕТ СН'!$F$9-'СЕТ СН'!$F$26</f>
        <v>845.26662480999994</v>
      </c>
      <c r="S14" s="36">
        <f>SUMIFS(СВЦЭМ!$D$39:$D$782,СВЦЭМ!$A$39:$A$782,$A14,СВЦЭМ!$B$39:$B$782,S$11)+'СЕТ СН'!$F$14+СВЦЭМ!$D$10+'СЕТ СН'!$F$8*'СЕТ СН'!$F$9-'СЕТ СН'!$F$26</f>
        <v>867.86687956999992</v>
      </c>
      <c r="T14" s="36">
        <f>SUMIFS(СВЦЭМ!$D$39:$D$782,СВЦЭМ!$A$39:$A$782,$A14,СВЦЭМ!$B$39:$B$782,T$11)+'СЕТ СН'!$F$14+СВЦЭМ!$D$10+'СЕТ СН'!$F$8*'СЕТ СН'!$F$9-'СЕТ СН'!$F$26</f>
        <v>840.82971871999996</v>
      </c>
      <c r="U14" s="36">
        <f>SUMIFS(СВЦЭМ!$D$39:$D$782,СВЦЭМ!$A$39:$A$782,$A14,СВЦЭМ!$B$39:$B$782,U$11)+'СЕТ СН'!$F$14+СВЦЭМ!$D$10+'СЕТ СН'!$F$8*'СЕТ СН'!$F$9-'СЕТ СН'!$F$26</f>
        <v>802.24004986999989</v>
      </c>
      <c r="V14" s="36">
        <f>SUMIFS(СВЦЭМ!$D$39:$D$782,СВЦЭМ!$A$39:$A$782,$A14,СВЦЭМ!$B$39:$B$782,V$11)+'СЕТ СН'!$F$14+СВЦЭМ!$D$10+'СЕТ СН'!$F$8*'СЕТ СН'!$F$9-'СЕТ СН'!$F$26</f>
        <v>816.40279033999991</v>
      </c>
      <c r="W14" s="36">
        <f>SUMIFS(СВЦЭМ!$D$39:$D$782,СВЦЭМ!$A$39:$A$782,$A14,СВЦЭМ!$B$39:$B$782,W$11)+'СЕТ СН'!$F$14+СВЦЭМ!$D$10+'СЕТ СН'!$F$8*'СЕТ СН'!$F$9-'СЕТ СН'!$F$26</f>
        <v>826.67092353999988</v>
      </c>
      <c r="X14" s="36">
        <f>SUMIFS(СВЦЭМ!$D$39:$D$782,СВЦЭМ!$A$39:$A$782,$A14,СВЦЭМ!$B$39:$B$782,X$11)+'СЕТ СН'!$F$14+СВЦЭМ!$D$10+'СЕТ СН'!$F$8*'СЕТ СН'!$F$9-'СЕТ СН'!$F$26</f>
        <v>808.23350779999987</v>
      </c>
      <c r="Y14" s="36">
        <f>SUMIFS(СВЦЭМ!$D$39:$D$782,СВЦЭМ!$A$39:$A$782,$A14,СВЦЭМ!$B$39:$B$782,Y$11)+'СЕТ СН'!$F$14+СВЦЭМ!$D$10+'СЕТ СН'!$F$8*'СЕТ СН'!$F$9-'СЕТ СН'!$F$26</f>
        <v>755.10735748999991</v>
      </c>
    </row>
    <row r="15" spans="1:25" ht="15.75" x14ac:dyDescent="0.2">
      <c r="A15" s="35">
        <f t="shared" si="0"/>
        <v>44351</v>
      </c>
      <c r="B15" s="36">
        <f>SUMIFS(СВЦЭМ!$D$39:$D$782,СВЦЭМ!$A$39:$A$782,$A15,СВЦЭМ!$B$39:$B$782,B$11)+'СЕТ СН'!$F$14+СВЦЭМ!$D$10+'СЕТ СН'!$F$8*'СЕТ СН'!$F$9-'СЕТ СН'!$F$26</f>
        <v>731.93279797999992</v>
      </c>
      <c r="C15" s="36">
        <f>SUMIFS(СВЦЭМ!$D$39:$D$782,СВЦЭМ!$A$39:$A$782,$A15,СВЦЭМ!$B$39:$B$782,C$11)+'СЕТ СН'!$F$14+СВЦЭМ!$D$10+'СЕТ СН'!$F$8*'СЕТ СН'!$F$9-'СЕТ СН'!$F$26</f>
        <v>802.97794930999987</v>
      </c>
      <c r="D15" s="36">
        <f>SUMIFS(СВЦЭМ!$D$39:$D$782,СВЦЭМ!$A$39:$A$782,$A15,СВЦЭМ!$B$39:$B$782,D$11)+'СЕТ СН'!$F$14+СВЦЭМ!$D$10+'СЕТ СН'!$F$8*'СЕТ СН'!$F$9-'СЕТ СН'!$F$26</f>
        <v>871.25888484999996</v>
      </c>
      <c r="E15" s="36">
        <f>SUMIFS(СВЦЭМ!$D$39:$D$782,СВЦЭМ!$A$39:$A$782,$A15,СВЦЭМ!$B$39:$B$782,E$11)+'СЕТ СН'!$F$14+СВЦЭМ!$D$10+'СЕТ СН'!$F$8*'СЕТ СН'!$F$9-'СЕТ СН'!$F$26</f>
        <v>880.81329988999994</v>
      </c>
      <c r="F15" s="36">
        <f>SUMIFS(СВЦЭМ!$D$39:$D$782,СВЦЭМ!$A$39:$A$782,$A15,СВЦЭМ!$B$39:$B$782,F$11)+'СЕТ СН'!$F$14+СВЦЭМ!$D$10+'СЕТ СН'!$F$8*'СЕТ СН'!$F$9-'СЕТ СН'!$F$26</f>
        <v>878.69297521999988</v>
      </c>
      <c r="G15" s="36">
        <f>SUMIFS(СВЦЭМ!$D$39:$D$782,СВЦЭМ!$A$39:$A$782,$A15,СВЦЭМ!$B$39:$B$782,G$11)+'СЕТ СН'!$F$14+СВЦЭМ!$D$10+'СЕТ СН'!$F$8*'СЕТ СН'!$F$9-'СЕТ СН'!$F$26</f>
        <v>869.92100829999993</v>
      </c>
      <c r="H15" s="36">
        <f>SUMIFS(СВЦЭМ!$D$39:$D$782,СВЦЭМ!$A$39:$A$782,$A15,СВЦЭМ!$B$39:$B$782,H$11)+'СЕТ СН'!$F$14+СВЦЭМ!$D$10+'СЕТ СН'!$F$8*'СЕТ СН'!$F$9-'СЕТ СН'!$F$26</f>
        <v>830.88394692999987</v>
      </c>
      <c r="I15" s="36">
        <f>SUMIFS(СВЦЭМ!$D$39:$D$782,СВЦЭМ!$A$39:$A$782,$A15,СВЦЭМ!$B$39:$B$782,I$11)+'СЕТ СН'!$F$14+СВЦЭМ!$D$10+'СЕТ СН'!$F$8*'СЕТ СН'!$F$9-'СЕТ СН'!$F$26</f>
        <v>798.2943892699999</v>
      </c>
      <c r="J15" s="36">
        <f>SUMIFS(СВЦЭМ!$D$39:$D$782,СВЦЭМ!$A$39:$A$782,$A15,СВЦЭМ!$B$39:$B$782,J$11)+'СЕТ СН'!$F$14+СВЦЭМ!$D$10+'СЕТ СН'!$F$8*'СЕТ СН'!$F$9-'СЕТ СН'!$F$26</f>
        <v>850.44112324999992</v>
      </c>
      <c r="K15" s="36">
        <f>SUMIFS(СВЦЭМ!$D$39:$D$782,СВЦЭМ!$A$39:$A$782,$A15,СВЦЭМ!$B$39:$B$782,K$11)+'СЕТ СН'!$F$14+СВЦЭМ!$D$10+'СЕТ СН'!$F$8*'СЕТ СН'!$F$9-'СЕТ СН'!$F$26</f>
        <v>868.10675622999986</v>
      </c>
      <c r="L15" s="36">
        <f>SUMIFS(СВЦЭМ!$D$39:$D$782,СВЦЭМ!$A$39:$A$782,$A15,СВЦЭМ!$B$39:$B$782,L$11)+'СЕТ СН'!$F$14+СВЦЭМ!$D$10+'СЕТ СН'!$F$8*'СЕТ СН'!$F$9-'СЕТ СН'!$F$26</f>
        <v>866.8052791099999</v>
      </c>
      <c r="M15" s="36">
        <f>SUMIFS(СВЦЭМ!$D$39:$D$782,СВЦЭМ!$A$39:$A$782,$A15,СВЦЭМ!$B$39:$B$782,M$11)+'СЕТ СН'!$F$14+СВЦЭМ!$D$10+'СЕТ СН'!$F$8*'СЕТ СН'!$F$9-'СЕТ СН'!$F$26</f>
        <v>865.94514246999995</v>
      </c>
      <c r="N15" s="36">
        <f>SUMIFS(СВЦЭМ!$D$39:$D$782,СВЦЭМ!$A$39:$A$782,$A15,СВЦЭМ!$B$39:$B$782,N$11)+'СЕТ СН'!$F$14+СВЦЭМ!$D$10+'СЕТ СН'!$F$8*'СЕТ СН'!$F$9-'СЕТ СН'!$F$26</f>
        <v>856.01009971999997</v>
      </c>
      <c r="O15" s="36">
        <f>SUMIFS(СВЦЭМ!$D$39:$D$782,СВЦЭМ!$A$39:$A$782,$A15,СВЦЭМ!$B$39:$B$782,O$11)+'СЕТ СН'!$F$14+СВЦЭМ!$D$10+'СЕТ СН'!$F$8*'СЕТ СН'!$F$9-'СЕТ СН'!$F$26</f>
        <v>905.15010614999994</v>
      </c>
      <c r="P15" s="36">
        <f>SUMIFS(СВЦЭМ!$D$39:$D$782,СВЦЭМ!$A$39:$A$782,$A15,СВЦЭМ!$B$39:$B$782,P$11)+'СЕТ СН'!$F$14+СВЦЭМ!$D$10+'СЕТ СН'!$F$8*'СЕТ СН'!$F$9-'СЕТ СН'!$F$26</f>
        <v>908.64334734999989</v>
      </c>
      <c r="Q15" s="36">
        <f>SUMIFS(СВЦЭМ!$D$39:$D$782,СВЦЭМ!$A$39:$A$782,$A15,СВЦЭМ!$B$39:$B$782,Q$11)+'СЕТ СН'!$F$14+СВЦЭМ!$D$10+'СЕТ СН'!$F$8*'СЕТ СН'!$F$9-'СЕТ СН'!$F$26</f>
        <v>904.10501061999992</v>
      </c>
      <c r="R15" s="36">
        <f>SUMIFS(СВЦЭМ!$D$39:$D$782,СВЦЭМ!$A$39:$A$782,$A15,СВЦЭМ!$B$39:$B$782,R$11)+'СЕТ СН'!$F$14+СВЦЭМ!$D$10+'СЕТ СН'!$F$8*'СЕТ СН'!$F$9-'СЕТ СН'!$F$26</f>
        <v>847.80235564999987</v>
      </c>
      <c r="S15" s="36">
        <f>SUMIFS(СВЦЭМ!$D$39:$D$782,СВЦЭМ!$A$39:$A$782,$A15,СВЦЭМ!$B$39:$B$782,S$11)+'СЕТ СН'!$F$14+СВЦЭМ!$D$10+'СЕТ СН'!$F$8*'СЕТ СН'!$F$9-'СЕТ СН'!$F$26</f>
        <v>853.88494898999988</v>
      </c>
      <c r="T15" s="36">
        <f>SUMIFS(СВЦЭМ!$D$39:$D$782,СВЦЭМ!$A$39:$A$782,$A15,СВЦЭМ!$B$39:$B$782,T$11)+'СЕТ СН'!$F$14+СВЦЭМ!$D$10+'СЕТ СН'!$F$8*'СЕТ СН'!$F$9-'СЕТ СН'!$F$26</f>
        <v>824.89154348999989</v>
      </c>
      <c r="U15" s="36">
        <f>SUMIFS(СВЦЭМ!$D$39:$D$782,СВЦЭМ!$A$39:$A$782,$A15,СВЦЭМ!$B$39:$B$782,U$11)+'СЕТ СН'!$F$14+СВЦЭМ!$D$10+'СЕТ СН'!$F$8*'СЕТ СН'!$F$9-'СЕТ СН'!$F$26</f>
        <v>793.13691212999993</v>
      </c>
      <c r="V15" s="36">
        <f>SUMIFS(СВЦЭМ!$D$39:$D$782,СВЦЭМ!$A$39:$A$782,$A15,СВЦЭМ!$B$39:$B$782,V$11)+'СЕТ СН'!$F$14+СВЦЭМ!$D$10+'СЕТ СН'!$F$8*'СЕТ СН'!$F$9-'СЕТ СН'!$F$26</f>
        <v>799.04005421999989</v>
      </c>
      <c r="W15" s="36">
        <f>SUMIFS(СВЦЭМ!$D$39:$D$782,СВЦЭМ!$A$39:$A$782,$A15,СВЦЭМ!$B$39:$B$782,W$11)+'СЕТ СН'!$F$14+СВЦЭМ!$D$10+'СЕТ СН'!$F$8*'СЕТ СН'!$F$9-'СЕТ СН'!$F$26</f>
        <v>802.95696267999995</v>
      </c>
      <c r="X15" s="36">
        <f>SUMIFS(СВЦЭМ!$D$39:$D$782,СВЦЭМ!$A$39:$A$782,$A15,СВЦЭМ!$B$39:$B$782,X$11)+'СЕТ СН'!$F$14+СВЦЭМ!$D$10+'СЕТ СН'!$F$8*'СЕТ СН'!$F$9-'СЕТ СН'!$F$26</f>
        <v>777.47922220999988</v>
      </c>
      <c r="Y15" s="36">
        <f>SUMIFS(СВЦЭМ!$D$39:$D$782,СВЦЭМ!$A$39:$A$782,$A15,СВЦЭМ!$B$39:$B$782,Y$11)+'СЕТ СН'!$F$14+СВЦЭМ!$D$10+'СЕТ СН'!$F$8*'СЕТ СН'!$F$9-'СЕТ СН'!$F$26</f>
        <v>743.87962801999993</v>
      </c>
    </row>
    <row r="16" spans="1:25" ht="15.75" x14ac:dyDescent="0.2">
      <c r="A16" s="35">
        <f t="shared" si="0"/>
        <v>44352</v>
      </c>
      <c r="B16" s="36">
        <f>SUMIFS(СВЦЭМ!$D$39:$D$782,СВЦЭМ!$A$39:$A$782,$A16,СВЦЭМ!$B$39:$B$782,B$11)+'СЕТ СН'!$F$14+СВЦЭМ!$D$10+'СЕТ СН'!$F$8*'СЕТ СН'!$F$9-'СЕТ СН'!$F$26</f>
        <v>727.35610239999994</v>
      </c>
      <c r="C16" s="36">
        <f>SUMIFS(СВЦЭМ!$D$39:$D$782,СВЦЭМ!$A$39:$A$782,$A16,СВЦЭМ!$B$39:$B$782,C$11)+'СЕТ СН'!$F$14+СВЦЭМ!$D$10+'СЕТ СН'!$F$8*'СЕТ СН'!$F$9-'СЕТ СН'!$F$26</f>
        <v>774.17634596999994</v>
      </c>
      <c r="D16" s="36">
        <f>SUMIFS(СВЦЭМ!$D$39:$D$782,СВЦЭМ!$A$39:$A$782,$A16,СВЦЭМ!$B$39:$B$782,D$11)+'СЕТ СН'!$F$14+СВЦЭМ!$D$10+'СЕТ СН'!$F$8*'СЕТ СН'!$F$9-'СЕТ СН'!$F$26</f>
        <v>844.94161470999995</v>
      </c>
      <c r="E16" s="36">
        <f>SUMIFS(СВЦЭМ!$D$39:$D$782,СВЦЭМ!$A$39:$A$782,$A16,СВЦЭМ!$B$39:$B$782,E$11)+'СЕТ СН'!$F$14+СВЦЭМ!$D$10+'СЕТ СН'!$F$8*'СЕТ СН'!$F$9-'СЕТ СН'!$F$26</f>
        <v>858.08590029999993</v>
      </c>
      <c r="F16" s="36">
        <f>SUMIFS(СВЦЭМ!$D$39:$D$782,СВЦЭМ!$A$39:$A$782,$A16,СВЦЭМ!$B$39:$B$782,F$11)+'СЕТ СН'!$F$14+СВЦЭМ!$D$10+'СЕТ СН'!$F$8*'СЕТ СН'!$F$9-'СЕТ СН'!$F$26</f>
        <v>861.16817958999991</v>
      </c>
      <c r="G16" s="36">
        <f>SUMIFS(СВЦЭМ!$D$39:$D$782,СВЦЭМ!$A$39:$A$782,$A16,СВЦЭМ!$B$39:$B$782,G$11)+'СЕТ СН'!$F$14+СВЦЭМ!$D$10+'СЕТ СН'!$F$8*'СЕТ СН'!$F$9-'СЕТ СН'!$F$26</f>
        <v>852.30611321999993</v>
      </c>
      <c r="H16" s="36">
        <f>SUMIFS(СВЦЭМ!$D$39:$D$782,СВЦЭМ!$A$39:$A$782,$A16,СВЦЭМ!$B$39:$B$782,H$11)+'СЕТ СН'!$F$14+СВЦЭМ!$D$10+'СЕТ СН'!$F$8*'СЕТ СН'!$F$9-'СЕТ СН'!$F$26</f>
        <v>827.59455995999997</v>
      </c>
      <c r="I16" s="36">
        <f>SUMIFS(СВЦЭМ!$D$39:$D$782,СВЦЭМ!$A$39:$A$782,$A16,СВЦЭМ!$B$39:$B$782,I$11)+'СЕТ СН'!$F$14+СВЦЭМ!$D$10+'СЕТ СН'!$F$8*'СЕТ СН'!$F$9-'СЕТ СН'!$F$26</f>
        <v>750.79050955999992</v>
      </c>
      <c r="J16" s="36">
        <f>SUMIFS(СВЦЭМ!$D$39:$D$782,СВЦЭМ!$A$39:$A$782,$A16,СВЦЭМ!$B$39:$B$782,J$11)+'СЕТ СН'!$F$14+СВЦЭМ!$D$10+'СЕТ СН'!$F$8*'СЕТ СН'!$F$9-'СЕТ СН'!$F$26</f>
        <v>756.68037998999989</v>
      </c>
      <c r="K16" s="36">
        <f>SUMIFS(СВЦЭМ!$D$39:$D$782,СВЦЭМ!$A$39:$A$782,$A16,СВЦЭМ!$B$39:$B$782,K$11)+'СЕТ СН'!$F$14+СВЦЭМ!$D$10+'СЕТ СН'!$F$8*'СЕТ СН'!$F$9-'СЕТ СН'!$F$26</f>
        <v>835.09792624999989</v>
      </c>
      <c r="L16" s="36">
        <f>SUMIFS(СВЦЭМ!$D$39:$D$782,СВЦЭМ!$A$39:$A$782,$A16,СВЦЭМ!$B$39:$B$782,L$11)+'СЕТ СН'!$F$14+СВЦЭМ!$D$10+'СЕТ СН'!$F$8*'СЕТ СН'!$F$9-'СЕТ СН'!$F$26</f>
        <v>840.33717850999994</v>
      </c>
      <c r="M16" s="36">
        <f>SUMIFS(СВЦЭМ!$D$39:$D$782,СВЦЭМ!$A$39:$A$782,$A16,СВЦЭМ!$B$39:$B$782,M$11)+'СЕТ СН'!$F$14+СВЦЭМ!$D$10+'СЕТ СН'!$F$8*'СЕТ СН'!$F$9-'СЕТ СН'!$F$26</f>
        <v>839.79876219999994</v>
      </c>
      <c r="N16" s="36">
        <f>SUMIFS(СВЦЭМ!$D$39:$D$782,СВЦЭМ!$A$39:$A$782,$A16,СВЦЭМ!$B$39:$B$782,N$11)+'СЕТ СН'!$F$14+СВЦЭМ!$D$10+'СЕТ СН'!$F$8*'СЕТ СН'!$F$9-'СЕТ СН'!$F$26</f>
        <v>835.0374107099999</v>
      </c>
      <c r="O16" s="36">
        <f>SUMIFS(СВЦЭМ!$D$39:$D$782,СВЦЭМ!$A$39:$A$782,$A16,СВЦЭМ!$B$39:$B$782,O$11)+'СЕТ СН'!$F$14+СВЦЭМ!$D$10+'СЕТ СН'!$F$8*'СЕТ СН'!$F$9-'СЕТ СН'!$F$26</f>
        <v>867.41507320999995</v>
      </c>
      <c r="P16" s="36">
        <f>SUMIFS(СВЦЭМ!$D$39:$D$782,СВЦЭМ!$A$39:$A$782,$A16,СВЦЭМ!$B$39:$B$782,P$11)+'СЕТ СН'!$F$14+СВЦЭМ!$D$10+'СЕТ СН'!$F$8*'СЕТ СН'!$F$9-'СЕТ СН'!$F$26</f>
        <v>869.17246391999993</v>
      </c>
      <c r="Q16" s="36">
        <f>SUMIFS(СВЦЭМ!$D$39:$D$782,СВЦЭМ!$A$39:$A$782,$A16,СВЦЭМ!$B$39:$B$782,Q$11)+'СЕТ СН'!$F$14+СВЦЭМ!$D$10+'СЕТ СН'!$F$8*'СЕТ СН'!$F$9-'СЕТ СН'!$F$26</f>
        <v>861.74380572999996</v>
      </c>
      <c r="R16" s="36">
        <f>SUMIFS(СВЦЭМ!$D$39:$D$782,СВЦЭМ!$A$39:$A$782,$A16,СВЦЭМ!$B$39:$B$782,R$11)+'СЕТ СН'!$F$14+СВЦЭМ!$D$10+'СЕТ СН'!$F$8*'СЕТ СН'!$F$9-'СЕТ СН'!$F$26</f>
        <v>804.27548431999992</v>
      </c>
      <c r="S16" s="36">
        <f>SUMIFS(СВЦЭМ!$D$39:$D$782,СВЦЭМ!$A$39:$A$782,$A16,СВЦЭМ!$B$39:$B$782,S$11)+'СЕТ СН'!$F$14+СВЦЭМ!$D$10+'СЕТ СН'!$F$8*'СЕТ СН'!$F$9-'СЕТ СН'!$F$26</f>
        <v>801.96799796999994</v>
      </c>
      <c r="T16" s="36">
        <f>SUMIFS(СВЦЭМ!$D$39:$D$782,СВЦЭМ!$A$39:$A$782,$A16,СВЦЭМ!$B$39:$B$782,T$11)+'СЕТ СН'!$F$14+СВЦЭМ!$D$10+'СЕТ СН'!$F$8*'СЕТ СН'!$F$9-'СЕТ СН'!$F$26</f>
        <v>789.34424955999987</v>
      </c>
      <c r="U16" s="36">
        <f>SUMIFS(СВЦЭМ!$D$39:$D$782,СВЦЭМ!$A$39:$A$782,$A16,СВЦЭМ!$B$39:$B$782,U$11)+'СЕТ СН'!$F$14+СВЦЭМ!$D$10+'СЕТ СН'!$F$8*'СЕТ СН'!$F$9-'СЕТ СН'!$F$26</f>
        <v>758.80045168999993</v>
      </c>
      <c r="V16" s="36">
        <f>SUMIFS(СВЦЭМ!$D$39:$D$782,СВЦЭМ!$A$39:$A$782,$A16,СВЦЭМ!$B$39:$B$782,V$11)+'СЕТ СН'!$F$14+СВЦЭМ!$D$10+'СЕТ СН'!$F$8*'СЕТ СН'!$F$9-'СЕТ СН'!$F$26</f>
        <v>736.43764757999986</v>
      </c>
      <c r="W16" s="36">
        <f>SUMIFS(СВЦЭМ!$D$39:$D$782,СВЦЭМ!$A$39:$A$782,$A16,СВЦЭМ!$B$39:$B$782,W$11)+'СЕТ СН'!$F$14+СВЦЭМ!$D$10+'СЕТ СН'!$F$8*'СЕТ СН'!$F$9-'СЕТ СН'!$F$26</f>
        <v>740.63109459999987</v>
      </c>
      <c r="X16" s="36">
        <f>SUMIFS(СВЦЭМ!$D$39:$D$782,СВЦЭМ!$A$39:$A$782,$A16,СВЦЭМ!$B$39:$B$782,X$11)+'СЕТ СН'!$F$14+СВЦЭМ!$D$10+'СЕТ СН'!$F$8*'СЕТ СН'!$F$9-'СЕТ СН'!$F$26</f>
        <v>739.25651607999987</v>
      </c>
      <c r="Y16" s="36">
        <f>SUMIFS(СВЦЭМ!$D$39:$D$782,СВЦЭМ!$A$39:$A$782,$A16,СВЦЭМ!$B$39:$B$782,Y$11)+'СЕТ СН'!$F$14+СВЦЭМ!$D$10+'СЕТ СН'!$F$8*'СЕТ СН'!$F$9-'СЕТ СН'!$F$26</f>
        <v>726.03965091999987</v>
      </c>
    </row>
    <row r="17" spans="1:25" ht="15.75" x14ac:dyDescent="0.2">
      <c r="A17" s="35">
        <f t="shared" si="0"/>
        <v>44353</v>
      </c>
      <c r="B17" s="36">
        <f>SUMIFS(СВЦЭМ!$D$39:$D$782,СВЦЭМ!$A$39:$A$782,$A17,СВЦЭМ!$B$39:$B$782,B$11)+'СЕТ СН'!$F$14+СВЦЭМ!$D$10+'СЕТ СН'!$F$8*'СЕТ СН'!$F$9-'СЕТ СН'!$F$26</f>
        <v>756.46753733999992</v>
      </c>
      <c r="C17" s="36">
        <f>SUMIFS(СВЦЭМ!$D$39:$D$782,СВЦЭМ!$A$39:$A$782,$A17,СВЦЭМ!$B$39:$B$782,C$11)+'СЕТ СН'!$F$14+СВЦЭМ!$D$10+'СЕТ СН'!$F$8*'СЕТ СН'!$F$9-'СЕТ СН'!$F$26</f>
        <v>780.8741698099999</v>
      </c>
      <c r="D17" s="36">
        <f>SUMIFS(СВЦЭМ!$D$39:$D$782,СВЦЭМ!$A$39:$A$782,$A17,СВЦЭМ!$B$39:$B$782,D$11)+'СЕТ СН'!$F$14+СВЦЭМ!$D$10+'СЕТ СН'!$F$8*'СЕТ СН'!$F$9-'СЕТ СН'!$F$26</f>
        <v>853.1591883399999</v>
      </c>
      <c r="E17" s="36">
        <f>SUMIFS(СВЦЭМ!$D$39:$D$782,СВЦЭМ!$A$39:$A$782,$A17,СВЦЭМ!$B$39:$B$782,E$11)+'СЕТ СН'!$F$14+СВЦЭМ!$D$10+'СЕТ СН'!$F$8*'СЕТ СН'!$F$9-'СЕТ СН'!$F$26</f>
        <v>867.25023899999997</v>
      </c>
      <c r="F17" s="36">
        <f>SUMIFS(СВЦЭМ!$D$39:$D$782,СВЦЭМ!$A$39:$A$782,$A17,СВЦЭМ!$B$39:$B$782,F$11)+'СЕТ СН'!$F$14+СВЦЭМ!$D$10+'СЕТ СН'!$F$8*'СЕТ СН'!$F$9-'СЕТ СН'!$F$26</f>
        <v>868.58747045999996</v>
      </c>
      <c r="G17" s="36">
        <f>SUMIFS(СВЦЭМ!$D$39:$D$782,СВЦЭМ!$A$39:$A$782,$A17,СВЦЭМ!$B$39:$B$782,G$11)+'СЕТ СН'!$F$14+СВЦЭМ!$D$10+'СЕТ СН'!$F$8*'СЕТ СН'!$F$9-'СЕТ СН'!$F$26</f>
        <v>867.85538734999989</v>
      </c>
      <c r="H17" s="36">
        <f>SUMIFS(СВЦЭМ!$D$39:$D$782,СВЦЭМ!$A$39:$A$782,$A17,СВЦЭМ!$B$39:$B$782,H$11)+'СЕТ СН'!$F$14+СВЦЭМ!$D$10+'СЕТ СН'!$F$8*'СЕТ СН'!$F$9-'СЕТ СН'!$F$26</f>
        <v>857.96398465999994</v>
      </c>
      <c r="I17" s="36">
        <f>SUMIFS(СВЦЭМ!$D$39:$D$782,СВЦЭМ!$A$39:$A$782,$A17,СВЦЭМ!$B$39:$B$782,I$11)+'СЕТ СН'!$F$14+СВЦЭМ!$D$10+'СЕТ СН'!$F$8*'СЕТ СН'!$F$9-'СЕТ СН'!$F$26</f>
        <v>766.22537791999991</v>
      </c>
      <c r="J17" s="36">
        <f>SUMIFS(СВЦЭМ!$D$39:$D$782,СВЦЭМ!$A$39:$A$782,$A17,СВЦЭМ!$B$39:$B$782,J$11)+'СЕТ СН'!$F$14+СВЦЭМ!$D$10+'СЕТ СН'!$F$8*'СЕТ СН'!$F$9-'СЕТ СН'!$F$26</f>
        <v>734.28225917999987</v>
      </c>
      <c r="K17" s="36">
        <f>SUMIFS(СВЦЭМ!$D$39:$D$782,СВЦЭМ!$A$39:$A$782,$A17,СВЦЭМ!$B$39:$B$782,K$11)+'СЕТ СН'!$F$14+СВЦЭМ!$D$10+'СЕТ СН'!$F$8*'СЕТ СН'!$F$9-'СЕТ СН'!$F$26</f>
        <v>756.71858328999997</v>
      </c>
      <c r="L17" s="36">
        <f>SUMIFS(СВЦЭМ!$D$39:$D$782,СВЦЭМ!$A$39:$A$782,$A17,СВЦЭМ!$B$39:$B$782,L$11)+'СЕТ СН'!$F$14+СВЦЭМ!$D$10+'СЕТ СН'!$F$8*'СЕТ СН'!$F$9-'СЕТ СН'!$F$26</f>
        <v>770.03499811999995</v>
      </c>
      <c r="M17" s="36">
        <f>SUMIFS(СВЦЭМ!$D$39:$D$782,СВЦЭМ!$A$39:$A$782,$A17,СВЦЭМ!$B$39:$B$782,M$11)+'СЕТ СН'!$F$14+СВЦЭМ!$D$10+'СЕТ СН'!$F$8*'СЕТ СН'!$F$9-'СЕТ СН'!$F$26</f>
        <v>786.35387472999992</v>
      </c>
      <c r="N17" s="36">
        <f>SUMIFS(СВЦЭМ!$D$39:$D$782,СВЦЭМ!$A$39:$A$782,$A17,СВЦЭМ!$B$39:$B$782,N$11)+'СЕТ СН'!$F$14+СВЦЭМ!$D$10+'СЕТ СН'!$F$8*'СЕТ СН'!$F$9-'СЕТ СН'!$F$26</f>
        <v>819.98147157999995</v>
      </c>
      <c r="O17" s="36">
        <f>SUMIFS(СВЦЭМ!$D$39:$D$782,СВЦЭМ!$A$39:$A$782,$A17,СВЦЭМ!$B$39:$B$782,O$11)+'СЕТ СН'!$F$14+СВЦЭМ!$D$10+'СЕТ СН'!$F$8*'СЕТ СН'!$F$9-'СЕТ СН'!$F$26</f>
        <v>845.86902930999986</v>
      </c>
      <c r="P17" s="36">
        <f>SUMIFS(СВЦЭМ!$D$39:$D$782,СВЦЭМ!$A$39:$A$782,$A17,СВЦЭМ!$B$39:$B$782,P$11)+'СЕТ СН'!$F$14+СВЦЭМ!$D$10+'СЕТ СН'!$F$8*'СЕТ СН'!$F$9-'СЕТ СН'!$F$26</f>
        <v>847.72543768999992</v>
      </c>
      <c r="Q17" s="36">
        <f>SUMIFS(СВЦЭМ!$D$39:$D$782,СВЦЭМ!$A$39:$A$782,$A17,СВЦЭМ!$B$39:$B$782,Q$11)+'СЕТ СН'!$F$14+СВЦЭМ!$D$10+'СЕТ СН'!$F$8*'СЕТ СН'!$F$9-'СЕТ СН'!$F$26</f>
        <v>848.34037847999991</v>
      </c>
      <c r="R17" s="36">
        <f>SUMIFS(СВЦЭМ!$D$39:$D$782,СВЦЭМ!$A$39:$A$782,$A17,СВЦЭМ!$B$39:$B$782,R$11)+'СЕТ СН'!$F$14+СВЦЭМ!$D$10+'СЕТ СН'!$F$8*'СЕТ СН'!$F$9-'СЕТ СН'!$F$26</f>
        <v>801.75852737999992</v>
      </c>
      <c r="S17" s="36">
        <f>SUMIFS(СВЦЭМ!$D$39:$D$782,СВЦЭМ!$A$39:$A$782,$A17,СВЦЭМ!$B$39:$B$782,S$11)+'СЕТ СН'!$F$14+СВЦЭМ!$D$10+'СЕТ СН'!$F$8*'СЕТ СН'!$F$9-'СЕТ СН'!$F$26</f>
        <v>771.94125658999997</v>
      </c>
      <c r="T17" s="36">
        <f>SUMIFS(СВЦЭМ!$D$39:$D$782,СВЦЭМ!$A$39:$A$782,$A17,СВЦЭМ!$B$39:$B$782,T$11)+'СЕТ СН'!$F$14+СВЦЭМ!$D$10+'СЕТ СН'!$F$8*'СЕТ СН'!$F$9-'СЕТ СН'!$F$26</f>
        <v>754.0971823399999</v>
      </c>
      <c r="U17" s="36">
        <f>SUMIFS(СВЦЭМ!$D$39:$D$782,СВЦЭМ!$A$39:$A$782,$A17,СВЦЭМ!$B$39:$B$782,U$11)+'СЕТ СН'!$F$14+СВЦЭМ!$D$10+'СЕТ СН'!$F$8*'СЕТ СН'!$F$9-'СЕТ СН'!$F$26</f>
        <v>752.28570322999997</v>
      </c>
      <c r="V17" s="36">
        <f>SUMIFS(СВЦЭМ!$D$39:$D$782,СВЦЭМ!$A$39:$A$782,$A17,СВЦЭМ!$B$39:$B$782,V$11)+'СЕТ СН'!$F$14+СВЦЭМ!$D$10+'СЕТ СН'!$F$8*'СЕТ СН'!$F$9-'СЕТ СН'!$F$26</f>
        <v>754.36636594999993</v>
      </c>
      <c r="W17" s="36">
        <f>SUMIFS(СВЦЭМ!$D$39:$D$782,СВЦЭМ!$A$39:$A$782,$A17,СВЦЭМ!$B$39:$B$782,W$11)+'СЕТ СН'!$F$14+СВЦЭМ!$D$10+'СЕТ СН'!$F$8*'СЕТ СН'!$F$9-'СЕТ СН'!$F$26</f>
        <v>774.94109978999995</v>
      </c>
      <c r="X17" s="36">
        <f>SUMIFS(СВЦЭМ!$D$39:$D$782,СВЦЭМ!$A$39:$A$782,$A17,СВЦЭМ!$B$39:$B$782,X$11)+'СЕТ СН'!$F$14+СВЦЭМ!$D$10+'СЕТ СН'!$F$8*'СЕТ СН'!$F$9-'СЕТ СН'!$F$26</f>
        <v>768.50857477999989</v>
      </c>
      <c r="Y17" s="36">
        <f>SUMIFS(СВЦЭМ!$D$39:$D$782,СВЦЭМ!$A$39:$A$782,$A17,СВЦЭМ!$B$39:$B$782,Y$11)+'СЕТ СН'!$F$14+СВЦЭМ!$D$10+'СЕТ СН'!$F$8*'СЕТ СН'!$F$9-'СЕТ СН'!$F$26</f>
        <v>739.1607961599999</v>
      </c>
    </row>
    <row r="18" spans="1:25" ht="15.75" x14ac:dyDescent="0.2">
      <c r="A18" s="35">
        <f t="shared" si="0"/>
        <v>44354</v>
      </c>
      <c r="B18" s="36">
        <f>SUMIFS(СВЦЭМ!$D$39:$D$782,СВЦЭМ!$A$39:$A$782,$A18,СВЦЭМ!$B$39:$B$782,B$11)+'СЕТ СН'!$F$14+СВЦЭМ!$D$10+'СЕТ СН'!$F$8*'СЕТ СН'!$F$9-'СЕТ СН'!$F$26</f>
        <v>720.49469491999992</v>
      </c>
      <c r="C18" s="36">
        <f>SUMIFS(СВЦЭМ!$D$39:$D$782,СВЦЭМ!$A$39:$A$782,$A18,СВЦЭМ!$B$39:$B$782,C$11)+'СЕТ СН'!$F$14+СВЦЭМ!$D$10+'СЕТ СН'!$F$8*'СЕТ СН'!$F$9-'СЕТ СН'!$F$26</f>
        <v>786.25232126999992</v>
      </c>
      <c r="D18" s="36">
        <f>SUMIFS(СВЦЭМ!$D$39:$D$782,СВЦЭМ!$A$39:$A$782,$A18,СВЦЭМ!$B$39:$B$782,D$11)+'СЕТ СН'!$F$14+СВЦЭМ!$D$10+'СЕТ СН'!$F$8*'СЕТ СН'!$F$9-'СЕТ СН'!$F$26</f>
        <v>859.40552408999997</v>
      </c>
      <c r="E18" s="36">
        <f>SUMIFS(СВЦЭМ!$D$39:$D$782,СВЦЭМ!$A$39:$A$782,$A18,СВЦЭМ!$B$39:$B$782,E$11)+'СЕТ СН'!$F$14+СВЦЭМ!$D$10+'СЕТ СН'!$F$8*'СЕТ СН'!$F$9-'СЕТ СН'!$F$26</f>
        <v>878.86670018999996</v>
      </c>
      <c r="F18" s="36">
        <f>SUMIFS(СВЦЭМ!$D$39:$D$782,СВЦЭМ!$A$39:$A$782,$A18,СВЦЭМ!$B$39:$B$782,F$11)+'СЕТ СН'!$F$14+СВЦЭМ!$D$10+'СЕТ СН'!$F$8*'СЕТ СН'!$F$9-'СЕТ СН'!$F$26</f>
        <v>878.33216064999988</v>
      </c>
      <c r="G18" s="36">
        <f>SUMIFS(СВЦЭМ!$D$39:$D$782,СВЦЭМ!$A$39:$A$782,$A18,СВЦЭМ!$B$39:$B$782,G$11)+'СЕТ СН'!$F$14+СВЦЭМ!$D$10+'СЕТ СН'!$F$8*'СЕТ СН'!$F$9-'СЕТ СН'!$F$26</f>
        <v>866.07092253999997</v>
      </c>
      <c r="H18" s="36">
        <f>SUMIFS(СВЦЭМ!$D$39:$D$782,СВЦЭМ!$A$39:$A$782,$A18,СВЦЭМ!$B$39:$B$782,H$11)+'СЕТ СН'!$F$14+СВЦЭМ!$D$10+'СЕТ СН'!$F$8*'СЕТ СН'!$F$9-'СЕТ СН'!$F$26</f>
        <v>838.52536984999995</v>
      </c>
      <c r="I18" s="36">
        <f>SUMIFS(СВЦЭМ!$D$39:$D$782,СВЦЭМ!$A$39:$A$782,$A18,СВЦЭМ!$B$39:$B$782,I$11)+'СЕТ СН'!$F$14+СВЦЭМ!$D$10+'СЕТ СН'!$F$8*'СЕТ СН'!$F$9-'СЕТ СН'!$F$26</f>
        <v>756.61318489999996</v>
      </c>
      <c r="J18" s="36">
        <f>SUMIFS(СВЦЭМ!$D$39:$D$782,СВЦЭМ!$A$39:$A$782,$A18,СВЦЭМ!$B$39:$B$782,J$11)+'СЕТ СН'!$F$14+СВЦЭМ!$D$10+'СЕТ СН'!$F$8*'СЕТ СН'!$F$9-'СЕТ СН'!$F$26</f>
        <v>756.42998089999992</v>
      </c>
      <c r="K18" s="36">
        <f>SUMIFS(СВЦЭМ!$D$39:$D$782,СВЦЭМ!$A$39:$A$782,$A18,СВЦЭМ!$B$39:$B$782,K$11)+'СЕТ СН'!$F$14+СВЦЭМ!$D$10+'СЕТ СН'!$F$8*'СЕТ СН'!$F$9-'СЕТ СН'!$F$26</f>
        <v>782.49398475999988</v>
      </c>
      <c r="L18" s="36">
        <f>SUMIFS(СВЦЭМ!$D$39:$D$782,СВЦЭМ!$A$39:$A$782,$A18,СВЦЭМ!$B$39:$B$782,L$11)+'СЕТ СН'!$F$14+СВЦЭМ!$D$10+'СЕТ СН'!$F$8*'СЕТ СН'!$F$9-'СЕТ СН'!$F$26</f>
        <v>794.73924221999994</v>
      </c>
      <c r="M18" s="36">
        <f>SUMIFS(СВЦЭМ!$D$39:$D$782,СВЦЭМ!$A$39:$A$782,$A18,СВЦЭМ!$B$39:$B$782,M$11)+'СЕТ СН'!$F$14+СВЦЭМ!$D$10+'СЕТ СН'!$F$8*'СЕТ СН'!$F$9-'СЕТ СН'!$F$26</f>
        <v>781.44945732999986</v>
      </c>
      <c r="N18" s="36">
        <f>SUMIFS(СВЦЭМ!$D$39:$D$782,СВЦЭМ!$A$39:$A$782,$A18,СВЦЭМ!$B$39:$B$782,N$11)+'СЕТ СН'!$F$14+СВЦЭМ!$D$10+'СЕТ СН'!$F$8*'СЕТ СН'!$F$9-'СЕТ СН'!$F$26</f>
        <v>806.39742756999988</v>
      </c>
      <c r="O18" s="36">
        <f>SUMIFS(СВЦЭМ!$D$39:$D$782,СВЦЭМ!$A$39:$A$782,$A18,СВЦЭМ!$B$39:$B$782,O$11)+'СЕТ СН'!$F$14+СВЦЭМ!$D$10+'СЕТ СН'!$F$8*'СЕТ СН'!$F$9-'СЕТ СН'!$F$26</f>
        <v>845.03733268999997</v>
      </c>
      <c r="P18" s="36">
        <f>SUMIFS(СВЦЭМ!$D$39:$D$782,СВЦЭМ!$A$39:$A$782,$A18,СВЦЭМ!$B$39:$B$782,P$11)+'СЕТ СН'!$F$14+СВЦЭМ!$D$10+'СЕТ СН'!$F$8*'СЕТ СН'!$F$9-'СЕТ СН'!$F$26</f>
        <v>855.03324053999995</v>
      </c>
      <c r="Q18" s="36">
        <f>SUMIFS(СВЦЭМ!$D$39:$D$782,СВЦЭМ!$A$39:$A$782,$A18,СВЦЭМ!$B$39:$B$782,Q$11)+'СЕТ СН'!$F$14+СВЦЭМ!$D$10+'СЕТ СН'!$F$8*'СЕТ СН'!$F$9-'СЕТ СН'!$F$26</f>
        <v>859.67050542999993</v>
      </c>
      <c r="R18" s="36">
        <f>SUMIFS(СВЦЭМ!$D$39:$D$782,СВЦЭМ!$A$39:$A$782,$A18,СВЦЭМ!$B$39:$B$782,R$11)+'СЕТ СН'!$F$14+СВЦЭМ!$D$10+'СЕТ СН'!$F$8*'СЕТ СН'!$F$9-'СЕТ СН'!$F$26</f>
        <v>802.45310857999993</v>
      </c>
      <c r="S18" s="36">
        <f>SUMIFS(СВЦЭМ!$D$39:$D$782,СВЦЭМ!$A$39:$A$782,$A18,СВЦЭМ!$B$39:$B$782,S$11)+'СЕТ СН'!$F$14+СВЦЭМ!$D$10+'СЕТ СН'!$F$8*'СЕТ СН'!$F$9-'СЕТ СН'!$F$26</f>
        <v>757.3601329899999</v>
      </c>
      <c r="T18" s="36">
        <f>SUMIFS(СВЦЭМ!$D$39:$D$782,СВЦЭМ!$A$39:$A$782,$A18,СВЦЭМ!$B$39:$B$782,T$11)+'СЕТ СН'!$F$14+СВЦЭМ!$D$10+'СЕТ СН'!$F$8*'СЕТ СН'!$F$9-'СЕТ СН'!$F$26</f>
        <v>763.71310838999989</v>
      </c>
      <c r="U18" s="36">
        <f>SUMIFS(СВЦЭМ!$D$39:$D$782,СВЦЭМ!$A$39:$A$782,$A18,СВЦЭМ!$B$39:$B$782,U$11)+'СЕТ СН'!$F$14+СВЦЭМ!$D$10+'СЕТ СН'!$F$8*'СЕТ СН'!$F$9-'СЕТ СН'!$F$26</f>
        <v>775.90150028999994</v>
      </c>
      <c r="V18" s="36">
        <f>SUMIFS(СВЦЭМ!$D$39:$D$782,СВЦЭМ!$A$39:$A$782,$A18,СВЦЭМ!$B$39:$B$782,V$11)+'СЕТ СН'!$F$14+СВЦЭМ!$D$10+'СЕТ СН'!$F$8*'СЕТ СН'!$F$9-'СЕТ СН'!$F$26</f>
        <v>794.22143570999992</v>
      </c>
      <c r="W18" s="36">
        <f>SUMIFS(СВЦЭМ!$D$39:$D$782,СВЦЭМ!$A$39:$A$782,$A18,СВЦЭМ!$B$39:$B$782,W$11)+'СЕТ СН'!$F$14+СВЦЭМ!$D$10+'СЕТ СН'!$F$8*'СЕТ СН'!$F$9-'СЕТ СН'!$F$26</f>
        <v>811.61636204999991</v>
      </c>
      <c r="X18" s="36">
        <f>SUMIFS(СВЦЭМ!$D$39:$D$782,СВЦЭМ!$A$39:$A$782,$A18,СВЦЭМ!$B$39:$B$782,X$11)+'СЕТ СН'!$F$14+СВЦЭМ!$D$10+'СЕТ СН'!$F$8*'СЕТ СН'!$F$9-'СЕТ СН'!$F$26</f>
        <v>797.86516177999988</v>
      </c>
      <c r="Y18" s="36">
        <f>SUMIFS(СВЦЭМ!$D$39:$D$782,СВЦЭМ!$A$39:$A$782,$A18,СВЦЭМ!$B$39:$B$782,Y$11)+'СЕТ СН'!$F$14+СВЦЭМ!$D$10+'СЕТ СН'!$F$8*'СЕТ СН'!$F$9-'СЕТ СН'!$F$26</f>
        <v>720.97751093999989</v>
      </c>
    </row>
    <row r="19" spans="1:25" ht="15.75" x14ac:dyDescent="0.2">
      <c r="A19" s="35">
        <f t="shared" si="0"/>
        <v>44355</v>
      </c>
      <c r="B19" s="36">
        <f>SUMIFS(СВЦЭМ!$D$39:$D$782,СВЦЭМ!$A$39:$A$782,$A19,СВЦЭМ!$B$39:$B$782,B$11)+'СЕТ СН'!$F$14+СВЦЭМ!$D$10+'СЕТ СН'!$F$8*'СЕТ СН'!$F$9-'СЕТ СН'!$F$26</f>
        <v>704.32204235999995</v>
      </c>
      <c r="C19" s="36">
        <f>SUMIFS(СВЦЭМ!$D$39:$D$782,СВЦЭМ!$A$39:$A$782,$A19,СВЦЭМ!$B$39:$B$782,C$11)+'СЕТ СН'!$F$14+СВЦЭМ!$D$10+'СЕТ СН'!$F$8*'СЕТ СН'!$F$9-'СЕТ СН'!$F$26</f>
        <v>779.79520017999994</v>
      </c>
      <c r="D19" s="36">
        <f>SUMIFS(СВЦЭМ!$D$39:$D$782,СВЦЭМ!$A$39:$A$782,$A19,СВЦЭМ!$B$39:$B$782,D$11)+'СЕТ СН'!$F$14+СВЦЭМ!$D$10+'СЕТ СН'!$F$8*'СЕТ СН'!$F$9-'СЕТ СН'!$F$26</f>
        <v>860.2928574199999</v>
      </c>
      <c r="E19" s="36">
        <f>SUMIFS(СВЦЭМ!$D$39:$D$782,СВЦЭМ!$A$39:$A$782,$A19,СВЦЭМ!$B$39:$B$782,E$11)+'СЕТ СН'!$F$14+СВЦЭМ!$D$10+'СЕТ СН'!$F$8*'СЕТ СН'!$F$9-'СЕТ СН'!$F$26</f>
        <v>876.13026626999988</v>
      </c>
      <c r="F19" s="36">
        <f>SUMIFS(СВЦЭМ!$D$39:$D$782,СВЦЭМ!$A$39:$A$782,$A19,СВЦЭМ!$B$39:$B$782,F$11)+'СЕТ СН'!$F$14+СВЦЭМ!$D$10+'СЕТ СН'!$F$8*'СЕТ СН'!$F$9-'СЕТ СН'!$F$26</f>
        <v>873.11297679999996</v>
      </c>
      <c r="G19" s="36">
        <f>SUMIFS(СВЦЭМ!$D$39:$D$782,СВЦЭМ!$A$39:$A$782,$A19,СВЦЭМ!$B$39:$B$782,G$11)+'СЕТ СН'!$F$14+СВЦЭМ!$D$10+'СЕТ СН'!$F$8*'СЕТ СН'!$F$9-'СЕТ СН'!$F$26</f>
        <v>863.2506903499999</v>
      </c>
      <c r="H19" s="36">
        <f>SUMIFS(СВЦЭМ!$D$39:$D$782,СВЦЭМ!$A$39:$A$782,$A19,СВЦЭМ!$B$39:$B$782,H$11)+'СЕТ СН'!$F$14+СВЦЭМ!$D$10+'СЕТ СН'!$F$8*'СЕТ СН'!$F$9-'СЕТ СН'!$F$26</f>
        <v>816.77502347999996</v>
      </c>
      <c r="I19" s="36">
        <f>SUMIFS(СВЦЭМ!$D$39:$D$782,СВЦЭМ!$A$39:$A$782,$A19,СВЦЭМ!$B$39:$B$782,I$11)+'СЕТ СН'!$F$14+СВЦЭМ!$D$10+'СЕТ СН'!$F$8*'СЕТ СН'!$F$9-'СЕТ СН'!$F$26</f>
        <v>735.30203464999988</v>
      </c>
      <c r="J19" s="36">
        <f>SUMIFS(СВЦЭМ!$D$39:$D$782,СВЦЭМ!$A$39:$A$782,$A19,СВЦЭМ!$B$39:$B$782,J$11)+'СЕТ СН'!$F$14+СВЦЭМ!$D$10+'СЕТ СН'!$F$8*'СЕТ СН'!$F$9-'СЕТ СН'!$F$26</f>
        <v>714.56490007999992</v>
      </c>
      <c r="K19" s="36">
        <f>SUMIFS(СВЦЭМ!$D$39:$D$782,СВЦЭМ!$A$39:$A$782,$A19,СВЦЭМ!$B$39:$B$782,K$11)+'СЕТ СН'!$F$14+СВЦЭМ!$D$10+'СЕТ СН'!$F$8*'СЕТ СН'!$F$9-'СЕТ СН'!$F$26</f>
        <v>716.78661170999987</v>
      </c>
      <c r="L19" s="36">
        <f>SUMIFS(СВЦЭМ!$D$39:$D$782,СВЦЭМ!$A$39:$A$782,$A19,СВЦЭМ!$B$39:$B$782,L$11)+'СЕТ СН'!$F$14+СВЦЭМ!$D$10+'СЕТ СН'!$F$8*'СЕТ СН'!$F$9-'СЕТ СН'!$F$26</f>
        <v>716.52622963999988</v>
      </c>
      <c r="M19" s="36">
        <f>SUMIFS(СВЦЭМ!$D$39:$D$782,СВЦЭМ!$A$39:$A$782,$A19,СВЦЭМ!$B$39:$B$782,M$11)+'СЕТ СН'!$F$14+СВЦЭМ!$D$10+'СЕТ СН'!$F$8*'СЕТ СН'!$F$9-'СЕТ СН'!$F$26</f>
        <v>726.93061009999997</v>
      </c>
      <c r="N19" s="36">
        <f>SUMIFS(СВЦЭМ!$D$39:$D$782,СВЦЭМ!$A$39:$A$782,$A19,СВЦЭМ!$B$39:$B$782,N$11)+'СЕТ СН'!$F$14+СВЦЭМ!$D$10+'СЕТ СН'!$F$8*'СЕТ СН'!$F$9-'СЕТ СН'!$F$26</f>
        <v>771.39084988999991</v>
      </c>
      <c r="O19" s="36">
        <f>SUMIFS(СВЦЭМ!$D$39:$D$782,СВЦЭМ!$A$39:$A$782,$A19,СВЦЭМ!$B$39:$B$782,O$11)+'СЕТ СН'!$F$14+СВЦЭМ!$D$10+'СЕТ СН'!$F$8*'СЕТ СН'!$F$9-'СЕТ СН'!$F$26</f>
        <v>817.04981203999989</v>
      </c>
      <c r="P19" s="36">
        <f>SUMIFS(СВЦЭМ!$D$39:$D$782,СВЦЭМ!$A$39:$A$782,$A19,СВЦЭМ!$B$39:$B$782,P$11)+'СЕТ СН'!$F$14+СВЦЭМ!$D$10+'СЕТ СН'!$F$8*'СЕТ СН'!$F$9-'СЕТ СН'!$F$26</f>
        <v>821.8673345499999</v>
      </c>
      <c r="Q19" s="36">
        <f>SUMIFS(СВЦЭМ!$D$39:$D$782,СВЦЭМ!$A$39:$A$782,$A19,СВЦЭМ!$B$39:$B$782,Q$11)+'СЕТ СН'!$F$14+СВЦЭМ!$D$10+'СЕТ СН'!$F$8*'СЕТ СН'!$F$9-'СЕТ СН'!$F$26</f>
        <v>823.27166599999987</v>
      </c>
      <c r="R19" s="36">
        <f>SUMIFS(СВЦЭМ!$D$39:$D$782,СВЦЭМ!$A$39:$A$782,$A19,СВЦЭМ!$B$39:$B$782,R$11)+'СЕТ СН'!$F$14+СВЦЭМ!$D$10+'СЕТ СН'!$F$8*'СЕТ СН'!$F$9-'СЕТ СН'!$F$26</f>
        <v>771.57651041999986</v>
      </c>
      <c r="S19" s="36">
        <f>SUMIFS(СВЦЭМ!$D$39:$D$782,СВЦЭМ!$A$39:$A$782,$A19,СВЦЭМ!$B$39:$B$782,S$11)+'СЕТ СН'!$F$14+СВЦЭМ!$D$10+'СЕТ СН'!$F$8*'СЕТ СН'!$F$9-'СЕТ СН'!$F$26</f>
        <v>717.0602137599999</v>
      </c>
      <c r="T19" s="36">
        <f>SUMIFS(СВЦЭМ!$D$39:$D$782,СВЦЭМ!$A$39:$A$782,$A19,СВЦЭМ!$B$39:$B$782,T$11)+'СЕТ СН'!$F$14+СВЦЭМ!$D$10+'СЕТ СН'!$F$8*'СЕТ СН'!$F$9-'СЕТ СН'!$F$26</f>
        <v>698.40884492999987</v>
      </c>
      <c r="U19" s="36">
        <f>SUMIFS(СВЦЭМ!$D$39:$D$782,СВЦЭМ!$A$39:$A$782,$A19,СВЦЭМ!$B$39:$B$782,U$11)+'СЕТ СН'!$F$14+СВЦЭМ!$D$10+'СЕТ СН'!$F$8*'СЕТ СН'!$F$9-'СЕТ СН'!$F$26</f>
        <v>691.2459301099999</v>
      </c>
      <c r="V19" s="36">
        <f>SUMIFS(СВЦЭМ!$D$39:$D$782,СВЦЭМ!$A$39:$A$782,$A19,СВЦЭМ!$B$39:$B$782,V$11)+'СЕТ СН'!$F$14+СВЦЭМ!$D$10+'СЕТ СН'!$F$8*'СЕТ СН'!$F$9-'СЕТ СН'!$F$26</f>
        <v>689.87785211999994</v>
      </c>
      <c r="W19" s="36">
        <f>SUMIFS(СВЦЭМ!$D$39:$D$782,СВЦЭМ!$A$39:$A$782,$A19,СВЦЭМ!$B$39:$B$782,W$11)+'СЕТ СН'!$F$14+СВЦЭМ!$D$10+'СЕТ СН'!$F$8*'СЕТ СН'!$F$9-'СЕТ СН'!$F$26</f>
        <v>707.7216877599999</v>
      </c>
      <c r="X19" s="36">
        <f>SUMIFS(СВЦЭМ!$D$39:$D$782,СВЦЭМ!$A$39:$A$782,$A19,СВЦЭМ!$B$39:$B$782,X$11)+'СЕТ СН'!$F$14+СВЦЭМ!$D$10+'СЕТ СН'!$F$8*'СЕТ СН'!$F$9-'СЕТ СН'!$F$26</f>
        <v>692.84616658999994</v>
      </c>
      <c r="Y19" s="36">
        <f>SUMIFS(СВЦЭМ!$D$39:$D$782,СВЦЭМ!$A$39:$A$782,$A19,СВЦЭМ!$B$39:$B$782,Y$11)+'СЕТ СН'!$F$14+СВЦЭМ!$D$10+'СЕТ СН'!$F$8*'СЕТ СН'!$F$9-'СЕТ СН'!$F$26</f>
        <v>678.23297827999988</v>
      </c>
    </row>
    <row r="20" spans="1:25" ht="15.75" x14ac:dyDescent="0.2">
      <c r="A20" s="35">
        <f t="shared" si="0"/>
        <v>44356</v>
      </c>
      <c r="B20" s="36">
        <f>SUMIFS(СВЦЭМ!$D$39:$D$782,СВЦЭМ!$A$39:$A$782,$A20,СВЦЭМ!$B$39:$B$782,B$11)+'СЕТ СН'!$F$14+СВЦЭМ!$D$10+'СЕТ СН'!$F$8*'СЕТ СН'!$F$9-'СЕТ СН'!$F$26</f>
        <v>719.28006727999991</v>
      </c>
      <c r="C20" s="36">
        <f>SUMIFS(СВЦЭМ!$D$39:$D$782,СВЦЭМ!$A$39:$A$782,$A20,СВЦЭМ!$B$39:$B$782,C$11)+'СЕТ СН'!$F$14+СВЦЭМ!$D$10+'СЕТ СН'!$F$8*'СЕТ СН'!$F$9-'СЕТ СН'!$F$26</f>
        <v>788.96485736999989</v>
      </c>
      <c r="D20" s="36">
        <f>SUMIFS(СВЦЭМ!$D$39:$D$782,СВЦЭМ!$A$39:$A$782,$A20,СВЦЭМ!$B$39:$B$782,D$11)+'СЕТ СН'!$F$14+СВЦЭМ!$D$10+'СЕТ СН'!$F$8*'СЕТ СН'!$F$9-'СЕТ СН'!$F$26</f>
        <v>857.0474236199999</v>
      </c>
      <c r="E20" s="36">
        <f>SUMIFS(СВЦЭМ!$D$39:$D$782,СВЦЭМ!$A$39:$A$782,$A20,СВЦЭМ!$B$39:$B$782,E$11)+'СЕТ СН'!$F$14+СВЦЭМ!$D$10+'СЕТ СН'!$F$8*'СЕТ СН'!$F$9-'СЕТ СН'!$F$26</f>
        <v>866.81436214999997</v>
      </c>
      <c r="F20" s="36">
        <f>SUMIFS(СВЦЭМ!$D$39:$D$782,СВЦЭМ!$A$39:$A$782,$A20,СВЦЭМ!$B$39:$B$782,F$11)+'СЕТ СН'!$F$14+СВЦЭМ!$D$10+'СЕТ СН'!$F$8*'СЕТ СН'!$F$9-'СЕТ СН'!$F$26</f>
        <v>866.89535390999993</v>
      </c>
      <c r="G20" s="36">
        <f>SUMIFS(СВЦЭМ!$D$39:$D$782,СВЦЭМ!$A$39:$A$782,$A20,СВЦЭМ!$B$39:$B$782,G$11)+'СЕТ СН'!$F$14+СВЦЭМ!$D$10+'СЕТ СН'!$F$8*'СЕТ СН'!$F$9-'СЕТ СН'!$F$26</f>
        <v>852.24609698999996</v>
      </c>
      <c r="H20" s="36">
        <f>SUMIFS(СВЦЭМ!$D$39:$D$782,СВЦЭМ!$A$39:$A$782,$A20,СВЦЭМ!$B$39:$B$782,H$11)+'СЕТ СН'!$F$14+СВЦЭМ!$D$10+'СЕТ СН'!$F$8*'СЕТ СН'!$F$9-'СЕТ СН'!$F$26</f>
        <v>814.37594395999986</v>
      </c>
      <c r="I20" s="36">
        <f>SUMIFS(СВЦЭМ!$D$39:$D$782,СВЦЭМ!$A$39:$A$782,$A20,СВЦЭМ!$B$39:$B$782,I$11)+'СЕТ СН'!$F$14+СВЦЭМ!$D$10+'СЕТ СН'!$F$8*'СЕТ СН'!$F$9-'СЕТ СН'!$F$26</f>
        <v>735.24414675999992</v>
      </c>
      <c r="J20" s="36">
        <f>SUMIFS(СВЦЭМ!$D$39:$D$782,СВЦЭМ!$A$39:$A$782,$A20,СВЦЭМ!$B$39:$B$782,J$11)+'СЕТ СН'!$F$14+СВЦЭМ!$D$10+'СЕТ СН'!$F$8*'СЕТ СН'!$F$9-'СЕТ СН'!$F$26</f>
        <v>719.27584379999996</v>
      </c>
      <c r="K20" s="36">
        <f>SUMIFS(СВЦЭМ!$D$39:$D$782,СВЦЭМ!$A$39:$A$782,$A20,СВЦЭМ!$B$39:$B$782,K$11)+'СЕТ СН'!$F$14+СВЦЭМ!$D$10+'СЕТ СН'!$F$8*'СЕТ СН'!$F$9-'СЕТ СН'!$F$26</f>
        <v>726.36521942999991</v>
      </c>
      <c r="L20" s="36">
        <f>SUMIFS(СВЦЭМ!$D$39:$D$782,СВЦЭМ!$A$39:$A$782,$A20,СВЦЭМ!$B$39:$B$782,L$11)+'СЕТ СН'!$F$14+СВЦЭМ!$D$10+'СЕТ СН'!$F$8*'СЕТ СН'!$F$9-'СЕТ СН'!$F$26</f>
        <v>731.3057299699999</v>
      </c>
      <c r="M20" s="36">
        <f>SUMIFS(СВЦЭМ!$D$39:$D$782,СВЦЭМ!$A$39:$A$782,$A20,СВЦЭМ!$B$39:$B$782,M$11)+'СЕТ СН'!$F$14+СВЦЭМ!$D$10+'СЕТ СН'!$F$8*'СЕТ СН'!$F$9-'СЕТ СН'!$F$26</f>
        <v>741.29991935999988</v>
      </c>
      <c r="N20" s="36">
        <f>SUMIFS(СВЦЭМ!$D$39:$D$782,СВЦЭМ!$A$39:$A$782,$A20,СВЦЭМ!$B$39:$B$782,N$11)+'СЕТ СН'!$F$14+СВЦЭМ!$D$10+'СЕТ СН'!$F$8*'СЕТ СН'!$F$9-'СЕТ СН'!$F$26</f>
        <v>782.46623723999994</v>
      </c>
      <c r="O20" s="36">
        <f>SUMIFS(СВЦЭМ!$D$39:$D$782,СВЦЭМ!$A$39:$A$782,$A20,СВЦЭМ!$B$39:$B$782,O$11)+'СЕТ СН'!$F$14+СВЦЭМ!$D$10+'СЕТ СН'!$F$8*'СЕТ СН'!$F$9-'СЕТ СН'!$F$26</f>
        <v>839.03161650999994</v>
      </c>
      <c r="P20" s="36">
        <f>SUMIFS(СВЦЭМ!$D$39:$D$782,СВЦЭМ!$A$39:$A$782,$A20,СВЦЭМ!$B$39:$B$782,P$11)+'СЕТ СН'!$F$14+СВЦЭМ!$D$10+'СЕТ СН'!$F$8*'СЕТ СН'!$F$9-'СЕТ СН'!$F$26</f>
        <v>837.65609641999993</v>
      </c>
      <c r="Q20" s="36">
        <f>SUMIFS(СВЦЭМ!$D$39:$D$782,СВЦЭМ!$A$39:$A$782,$A20,СВЦЭМ!$B$39:$B$782,Q$11)+'СЕТ СН'!$F$14+СВЦЭМ!$D$10+'СЕТ СН'!$F$8*'СЕТ СН'!$F$9-'СЕТ СН'!$F$26</f>
        <v>829.53618138999991</v>
      </c>
      <c r="R20" s="36">
        <f>SUMIFS(СВЦЭМ!$D$39:$D$782,СВЦЭМ!$A$39:$A$782,$A20,СВЦЭМ!$B$39:$B$782,R$11)+'СЕТ СН'!$F$14+СВЦЭМ!$D$10+'СЕТ СН'!$F$8*'СЕТ СН'!$F$9-'СЕТ СН'!$F$26</f>
        <v>775.32332677999989</v>
      </c>
      <c r="S20" s="36">
        <f>SUMIFS(СВЦЭМ!$D$39:$D$782,СВЦЭМ!$A$39:$A$782,$A20,СВЦЭМ!$B$39:$B$782,S$11)+'СЕТ СН'!$F$14+СВЦЭМ!$D$10+'СЕТ СН'!$F$8*'СЕТ СН'!$F$9-'СЕТ СН'!$F$26</f>
        <v>717.14784602999987</v>
      </c>
      <c r="T20" s="36">
        <f>SUMIFS(СВЦЭМ!$D$39:$D$782,СВЦЭМ!$A$39:$A$782,$A20,СВЦЭМ!$B$39:$B$782,T$11)+'СЕТ СН'!$F$14+СВЦЭМ!$D$10+'СЕТ СН'!$F$8*'СЕТ СН'!$F$9-'СЕТ СН'!$F$26</f>
        <v>698.95657669999991</v>
      </c>
      <c r="U20" s="36">
        <f>SUMIFS(СВЦЭМ!$D$39:$D$782,СВЦЭМ!$A$39:$A$782,$A20,СВЦЭМ!$B$39:$B$782,U$11)+'СЕТ СН'!$F$14+СВЦЭМ!$D$10+'СЕТ СН'!$F$8*'СЕТ СН'!$F$9-'СЕТ СН'!$F$26</f>
        <v>682.61253091999993</v>
      </c>
      <c r="V20" s="36">
        <f>SUMIFS(СВЦЭМ!$D$39:$D$782,СВЦЭМ!$A$39:$A$782,$A20,СВЦЭМ!$B$39:$B$782,V$11)+'СЕТ СН'!$F$14+СВЦЭМ!$D$10+'СЕТ СН'!$F$8*'СЕТ СН'!$F$9-'СЕТ СН'!$F$26</f>
        <v>686.52446452999993</v>
      </c>
      <c r="W20" s="36">
        <f>SUMIFS(СВЦЭМ!$D$39:$D$782,СВЦЭМ!$A$39:$A$782,$A20,СВЦЭМ!$B$39:$B$782,W$11)+'СЕТ СН'!$F$14+СВЦЭМ!$D$10+'СЕТ СН'!$F$8*'СЕТ СН'!$F$9-'СЕТ СН'!$F$26</f>
        <v>701.63906877999989</v>
      </c>
      <c r="X20" s="36">
        <f>SUMIFS(СВЦЭМ!$D$39:$D$782,СВЦЭМ!$A$39:$A$782,$A20,СВЦЭМ!$B$39:$B$782,X$11)+'СЕТ СН'!$F$14+СВЦЭМ!$D$10+'СЕТ СН'!$F$8*'СЕТ СН'!$F$9-'СЕТ СН'!$F$26</f>
        <v>692.98263280999993</v>
      </c>
      <c r="Y20" s="36">
        <f>SUMIFS(СВЦЭМ!$D$39:$D$782,СВЦЭМ!$A$39:$A$782,$A20,СВЦЭМ!$B$39:$B$782,Y$11)+'СЕТ СН'!$F$14+СВЦЭМ!$D$10+'СЕТ СН'!$F$8*'СЕТ СН'!$F$9-'СЕТ СН'!$F$26</f>
        <v>670.81057711999995</v>
      </c>
    </row>
    <row r="21" spans="1:25" ht="15.75" x14ac:dyDescent="0.2">
      <c r="A21" s="35">
        <f t="shared" si="0"/>
        <v>44357</v>
      </c>
      <c r="B21" s="36">
        <f>SUMIFS(СВЦЭМ!$D$39:$D$782,СВЦЭМ!$A$39:$A$782,$A21,СВЦЭМ!$B$39:$B$782,B$11)+'СЕТ СН'!$F$14+СВЦЭМ!$D$10+'СЕТ СН'!$F$8*'СЕТ СН'!$F$9-'СЕТ СН'!$F$26</f>
        <v>674.77557250999996</v>
      </c>
      <c r="C21" s="36">
        <f>SUMIFS(СВЦЭМ!$D$39:$D$782,СВЦЭМ!$A$39:$A$782,$A21,СВЦЭМ!$B$39:$B$782,C$11)+'СЕТ СН'!$F$14+СВЦЭМ!$D$10+'СЕТ СН'!$F$8*'СЕТ СН'!$F$9-'СЕТ СН'!$F$26</f>
        <v>728.85198051999987</v>
      </c>
      <c r="D21" s="36">
        <f>SUMIFS(СВЦЭМ!$D$39:$D$782,СВЦЭМ!$A$39:$A$782,$A21,СВЦЭМ!$B$39:$B$782,D$11)+'СЕТ СН'!$F$14+СВЦЭМ!$D$10+'СЕТ СН'!$F$8*'СЕТ СН'!$F$9-'СЕТ СН'!$F$26</f>
        <v>790.32833939999989</v>
      </c>
      <c r="E21" s="36">
        <f>SUMIFS(СВЦЭМ!$D$39:$D$782,СВЦЭМ!$A$39:$A$782,$A21,СВЦЭМ!$B$39:$B$782,E$11)+'СЕТ СН'!$F$14+СВЦЭМ!$D$10+'СЕТ СН'!$F$8*'СЕТ СН'!$F$9-'СЕТ СН'!$F$26</f>
        <v>807.47813339999993</v>
      </c>
      <c r="F21" s="36">
        <f>SUMIFS(СВЦЭМ!$D$39:$D$782,СВЦЭМ!$A$39:$A$782,$A21,СВЦЭМ!$B$39:$B$782,F$11)+'СЕТ СН'!$F$14+СВЦЭМ!$D$10+'СЕТ СН'!$F$8*'СЕТ СН'!$F$9-'СЕТ СН'!$F$26</f>
        <v>803.75031724999997</v>
      </c>
      <c r="G21" s="36">
        <f>SUMIFS(СВЦЭМ!$D$39:$D$782,СВЦЭМ!$A$39:$A$782,$A21,СВЦЭМ!$B$39:$B$782,G$11)+'СЕТ СН'!$F$14+СВЦЭМ!$D$10+'СЕТ СН'!$F$8*'СЕТ СН'!$F$9-'СЕТ СН'!$F$26</f>
        <v>793.05328009999994</v>
      </c>
      <c r="H21" s="36">
        <f>SUMIFS(СВЦЭМ!$D$39:$D$782,СВЦЭМ!$A$39:$A$782,$A21,СВЦЭМ!$B$39:$B$782,H$11)+'СЕТ СН'!$F$14+СВЦЭМ!$D$10+'СЕТ СН'!$F$8*'СЕТ СН'!$F$9-'СЕТ СН'!$F$26</f>
        <v>774.46347336999986</v>
      </c>
      <c r="I21" s="36">
        <f>SUMIFS(СВЦЭМ!$D$39:$D$782,СВЦЭМ!$A$39:$A$782,$A21,СВЦЭМ!$B$39:$B$782,I$11)+'СЕТ СН'!$F$14+СВЦЭМ!$D$10+'СЕТ СН'!$F$8*'СЕТ СН'!$F$9-'СЕТ СН'!$F$26</f>
        <v>733.34390380999992</v>
      </c>
      <c r="J21" s="36">
        <f>SUMIFS(СВЦЭМ!$D$39:$D$782,СВЦЭМ!$A$39:$A$782,$A21,СВЦЭМ!$B$39:$B$782,J$11)+'СЕТ СН'!$F$14+СВЦЭМ!$D$10+'СЕТ СН'!$F$8*'СЕТ СН'!$F$9-'СЕТ СН'!$F$26</f>
        <v>733.54595861999996</v>
      </c>
      <c r="K21" s="36">
        <f>SUMIFS(СВЦЭМ!$D$39:$D$782,СВЦЭМ!$A$39:$A$782,$A21,СВЦЭМ!$B$39:$B$782,K$11)+'СЕТ СН'!$F$14+СВЦЭМ!$D$10+'СЕТ СН'!$F$8*'СЕТ СН'!$F$9-'СЕТ СН'!$F$26</f>
        <v>737.77427380999995</v>
      </c>
      <c r="L21" s="36">
        <f>SUMIFS(СВЦЭМ!$D$39:$D$782,СВЦЭМ!$A$39:$A$782,$A21,СВЦЭМ!$B$39:$B$782,L$11)+'СЕТ СН'!$F$14+СВЦЭМ!$D$10+'СЕТ СН'!$F$8*'СЕТ СН'!$F$9-'СЕТ СН'!$F$26</f>
        <v>740.7934838299999</v>
      </c>
      <c r="M21" s="36">
        <f>SUMIFS(СВЦЭМ!$D$39:$D$782,СВЦЭМ!$A$39:$A$782,$A21,СВЦЭМ!$B$39:$B$782,M$11)+'СЕТ СН'!$F$14+СВЦЭМ!$D$10+'СЕТ СН'!$F$8*'СЕТ СН'!$F$9-'СЕТ СН'!$F$26</f>
        <v>745.31524384999989</v>
      </c>
      <c r="N21" s="36">
        <f>SUMIFS(СВЦЭМ!$D$39:$D$782,СВЦЭМ!$A$39:$A$782,$A21,СВЦЭМ!$B$39:$B$782,N$11)+'СЕТ СН'!$F$14+СВЦЭМ!$D$10+'СЕТ СН'!$F$8*'СЕТ СН'!$F$9-'СЕТ СН'!$F$26</f>
        <v>796.32424834999995</v>
      </c>
      <c r="O21" s="36">
        <f>SUMIFS(СВЦЭМ!$D$39:$D$782,СВЦЭМ!$A$39:$A$782,$A21,СВЦЭМ!$B$39:$B$782,O$11)+'СЕТ СН'!$F$14+СВЦЭМ!$D$10+'СЕТ СН'!$F$8*'СЕТ СН'!$F$9-'СЕТ СН'!$F$26</f>
        <v>841.40838079999992</v>
      </c>
      <c r="P21" s="36">
        <f>SUMIFS(СВЦЭМ!$D$39:$D$782,СВЦЭМ!$A$39:$A$782,$A21,СВЦЭМ!$B$39:$B$782,P$11)+'СЕТ СН'!$F$14+СВЦЭМ!$D$10+'СЕТ СН'!$F$8*'СЕТ СН'!$F$9-'СЕТ СН'!$F$26</f>
        <v>846.76825414999996</v>
      </c>
      <c r="Q21" s="36">
        <f>SUMIFS(СВЦЭМ!$D$39:$D$782,СВЦЭМ!$A$39:$A$782,$A21,СВЦЭМ!$B$39:$B$782,Q$11)+'СЕТ СН'!$F$14+СВЦЭМ!$D$10+'СЕТ СН'!$F$8*'СЕТ СН'!$F$9-'СЕТ СН'!$F$26</f>
        <v>848.19199227999991</v>
      </c>
      <c r="R21" s="36">
        <f>SUMIFS(СВЦЭМ!$D$39:$D$782,СВЦЭМ!$A$39:$A$782,$A21,СВЦЭМ!$B$39:$B$782,R$11)+'СЕТ СН'!$F$14+СВЦЭМ!$D$10+'СЕТ СН'!$F$8*'СЕТ СН'!$F$9-'СЕТ СН'!$F$26</f>
        <v>801.10006323999994</v>
      </c>
      <c r="S21" s="36">
        <f>SUMIFS(СВЦЭМ!$D$39:$D$782,СВЦЭМ!$A$39:$A$782,$A21,СВЦЭМ!$B$39:$B$782,S$11)+'СЕТ СН'!$F$14+СВЦЭМ!$D$10+'СЕТ СН'!$F$8*'СЕТ СН'!$F$9-'СЕТ СН'!$F$26</f>
        <v>741.52520378999986</v>
      </c>
      <c r="T21" s="36">
        <f>SUMIFS(СВЦЭМ!$D$39:$D$782,СВЦЭМ!$A$39:$A$782,$A21,СВЦЭМ!$B$39:$B$782,T$11)+'СЕТ СН'!$F$14+СВЦЭМ!$D$10+'СЕТ СН'!$F$8*'СЕТ СН'!$F$9-'СЕТ СН'!$F$26</f>
        <v>734.45475185999987</v>
      </c>
      <c r="U21" s="36">
        <f>SUMIFS(СВЦЭМ!$D$39:$D$782,СВЦЭМ!$A$39:$A$782,$A21,СВЦЭМ!$B$39:$B$782,U$11)+'СЕТ СН'!$F$14+СВЦЭМ!$D$10+'СЕТ СН'!$F$8*'СЕТ СН'!$F$9-'СЕТ СН'!$F$26</f>
        <v>718.03383039999994</v>
      </c>
      <c r="V21" s="36">
        <f>SUMIFS(СВЦЭМ!$D$39:$D$782,СВЦЭМ!$A$39:$A$782,$A21,СВЦЭМ!$B$39:$B$782,V$11)+'СЕТ СН'!$F$14+СВЦЭМ!$D$10+'СЕТ СН'!$F$8*'СЕТ СН'!$F$9-'СЕТ СН'!$F$26</f>
        <v>715.40517540999997</v>
      </c>
      <c r="W21" s="36">
        <f>SUMIFS(СВЦЭМ!$D$39:$D$782,СВЦЭМ!$A$39:$A$782,$A21,СВЦЭМ!$B$39:$B$782,W$11)+'СЕТ СН'!$F$14+СВЦЭМ!$D$10+'СЕТ СН'!$F$8*'СЕТ СН'!$F$9-'СЕТ СН'!$F$26</f>
        <v>725.72226692999993</v>
      </c>
      <c r="X21" s="36">
        <f>SUMIFS(СВЦЭМ!$D$39:$D$782,СВЦЭМ!$A$39:$A$782,$A21,СВЦЭМ!$B$39:$B$782,X$11)+'СЕТ СН'!$F$14+СВЦЭМ!$D$10+'СЕТ СН'!$F$8*'СЕТ СН'!$F$9-'СЕТ СН'!$F$26</f>
        <v>713.02750302999993</v>
      </c>
      <c r="Y21" s="36">
        <f>SUMIFS(СВЦЭМ!$D$39:$D$782,СВЦЭМ!$A$39:$A$782,$A21,СВЦЭМ!$B$39:$B$782,Y$11)+'СЕТ СН'!$F$14+СВЦЭМ!$D$10+'СЕТ СН'!$F$8*'СЕТ СН'!$F$9-'СЕТ СН'!$F$26</f>
        <v>696.10095907999994</v>
      </c>
    </row>
    <row r="22" spans="1:25" ht="15.75" x14ac:dyDescent="0.2">
      <c r="A22" s="35">
        <f t="shared" si="0"/>
        <v>44358</v>
      </c>
      <c r="B22" s="36">
        <f>SUMIFS(СВЦЭМ!$D$39:$D$782,СВЦЭМ!$A$39:$A$782,$A22,СВЦЭМ!$B$39:$B$782,B$11)+'СЕТ СН'!$F$14+СВЦЭМ!$D$10+'СЕТ СН'!$F$8*'СЕТ СН'!$F$9-'СЕТ СН'!$F$26</f>
        <v>721.93084197999997</v>
      </c>
      <c r="C22" s="36">
        <f>SUMIFS(СВЦЭМ!$D$39:$D$782,СВЦЭМ!$A$39:$A$782,$A22,СВЦЭМ!$B$39:$B$782,C$11)+'СЕТ СН'!$F$14+СВЦЭМ!$D$10+'СЕТ СН'!$F$8*'СЕТ СН'!$F$9-'СЕТ СН'!$F$26</f>
        <v>773.95461481999996</v>
      </c>
      <c r="D22" s="36">
        <f>SUMIFS(СВЦЭМ!$D$39:$D$782,СВЦЭМ!$A$39:$A$782,$A22,СВЦЭМ!$B$39:$B$782,D$11)+'СЕТ СН'!$F$14+СВЦЭМ!$D$10+'СЕТ СН'!$F$8*'СЕТ СН'!$F$9-'СЕТ СН'!$F$26</f>
        <v>832.07945132999987</v>
      </c>
      <c r="E22" s="36">
        <f>SUMIFS(СВЦЭМ!$D$39:$D$782,СВЦЭМ!$A$39:$A$782,$A22,СВЦЭМ!$B$39:$B$782,E$11)+'СЕТ СН'!$F$14+СВЦЭМ!$D$10+'СЕТ СН'!$F$8*'СЕТ СН'!$F$9-'СЕТ СН'!$F$26</f>
        <v>839.2841772999999</v>
      </c>
      <c r="F22" s="36">
        <f>SUMIFS(СВЦЭМ!$D$39:$D$782,СВЦЭМ!$A$39:$A$782,$A22,СВЦЭМ!$B$39:$B$782,F$11)+'СЕТ СН'!$F$14+СВЦЭМ!$D$10+'СЕТ СН'!$F$8*'СЕТ СН'!$F$9-'СЕТ СН'!$F$26</f>
        <v>835.96990905999996</v>
      </c>
      <c r="G22" s="36">
        <f>SUMIFS(СВЦЭМ!$D$39:$D$782,СВЦЭМ!$A$39:$A$782,$A22,СВЦЭМ!$B$39:$B$782,G$11)+'СЕТ СН'!$F$14+СВЦЭМ!$D$10+'СЕТ СН'!$F$8*'СЕТ СН'!$F$9-'СЕТ СН'!$F$26</f>
        <v>839.87778635999996</v>
      </c>
      <c r="H22" s="36">
        <f>SUMIFS(СВЦЭМ!$D$39:$D$782,СВЦЭМ!$A$39:$A$782,$A22,СВЦЭМ!$B$39:$B$782,H$11)+'СЕТ СН'!$F$14+СВЦЭМ!$D$10+'СЕТ СН'!$F$8*'СЕТ СН'!$F$9-'СЕТ СН'!$F$26</f>
        <v>806.00573570999995</v>
      </c>
      <c r="I22" s="36">
        <f>SUMIFS(СВЦЭМ!$D$39:$D$782,СВЦЭМ!$A$39:$A$782,$A22,СВЦЭМ!$B$39:$B$782,I$11)+'СЕТ СН'!$F$14+СВЦЭМ!$D$10+'СЕТ СН'!$F$8*'СЕТ СН'!$F$9-'СЕТ СН'!$F$26</f>
        <v>771.98702631999993</v>
      </c>
      <c r="J22" s="36">
        <f>SUMIFS(СВЦЭМ!$D$39:$D$782,СВЦЭМ!$A$39:$A$782,$A22,СВЦЭМ!$B$39:$B$782,J$11)+'СЕТ СН'!$F$14+СВЦЭМ!$D$10+'СЕТ СН'!$F$8*'СЕТ СН'!$F$9-'СЕТ СН'!$F$26</f>
        <v>762.48949825999989</v>
      </c>
      <c r="K22" s="36">
        <f>SUMIFS(СВЦЭМ!$D$39:$D$782,СВЦЭМ!$A$39:$A$782,$A22,СВЦЭМ!$B$39:$B$782,K$11)+'СЕТ СН'!$F$14+СВЦЭМ!$D$10+'СЕТ СН'!$F$8*'СЕТ СН'!$F$9-'СЕТ СН'!$F$26</f>
        <v>754.50773396999989</v>
      </c>
      <c r="L22" s="36">
        <f>SUMIFS(СВЦЭМ!$D$39:$D$782,СВЦЭМ!$A$39:$A$782,$A22,СВЦЭМ!$B$39:$B$782,L$11)+'СЕТ СН'!$F$14+СВЦЭМ!$D$10+'СЕТ СН'!$F$8*'СЕТ СН'!$F$9-'СЕТ СН'!$F$26</f>
        <v>754.60104259999991</v>
      </c>
      <c r="M22" s="36">
        <f>SUMIFS(СВЦЭМ!$D$39:$D$782,СВЦЭМ!$A$39:$A$782,$A22,СВЦЭМ!$B$39:$B$782,M$11)+'СЕТ СН'!$F$14+СВЦЭМ!$D$10+'СЕТ СН'!$F$8*'СЕТ СН'!$F$9-'СЕТ СН'!$F$26</f>
        <v>773.22436950999986</v>
      </c>
      <c r="N22" s="36">
        <f>SUMIFS(СВЦЭМ!$D$39:$D$782,СВЦЭМ!$A$39:$A$782,$A22,СВЦЭМ!$B$39:$B$782,N$11)+'СЕТ СН'!$F$14+СВЦЭМ!$D$10+'СЕТ СН'!$F$8*'СЕТ СН'!$F$9-'СЕТ СН'!$F$26</f>
        <v>817.07932722999988</v>
      </c>
      <c r="O22" s="36">
        <f>SUMIFS(СВЦЭМ!$D$39:$D$782,СВЦЭМ!$A$39:$A$782,$A22,СВЦЭМ!$B$39:$B$782,O$11)+'СЕТ СН'!$F$14+СВЦЭМ!$D$10+'СЕТ СН'!$F$8*'СЕТ СН'!$F$9-'СЕТ СН'!$F$26</f>
        <v>828.81797413999993</v>
      </c>
      <c r="P22" s="36">
        <f>SUMIFS(СВЦЭМ!$D$39:$D$782,СВЦЭМ!$A$39:$A$782,$A22,СВЦЭМ!$B$39:$B$782,P$11)+'СЕТ СН'!$F$14+СВЦЭМ!$D$10+'СЕТ СН'!$F$8*'СЕТ СН'!$F$9-'СЕТ СН'!$F$26</f>
        <v>824.97105295999995</v>
      </c>
      <c r="Q22" s="36">
        <f>SUMIFS(СВЦЭМ!$D$39:$D$782,СВЦЭМ!$A$39:$A$782,$A22,СВЦЭМ!$B$39:$B$782,Q$11)+'СЕТ СН'!$F$14+СВЦЭМ!$D$10+'СЕТ СН'!$F$8*'СЕТ СН'!$F$9-'СЕТ СН'!$F$26</f>
        <v>838.69598625999993</v>
      </c>
      <c r="R22" s="36">
        <f>SUMIFS(СВЦЭМ!$D$39:$D$782,СВЦЭМ!$A$39:$A$782,$A22,СВЦЭМ!$B$39:$B$782,R$11)+'СЕТ СН'!$F$14+СВЦЭМ!$D$10+'СЕТ СН'!$F$8*'СЕТ СН'!$F$9-'СЕТ СН'!$F$26</f>
        <v>805.29048028999989</v>
      </c>
      <c r="S22" s="36">
        <f>SUMIFS(СВЦЭМ!$D$39:$D$782,СВЦЭМ!$A$39:$A$782,$A22,СВЦЭМ!$B$39:$B$782,S$11)+'СЕТ СН'!$F$14+СВЦЭМ!$D$10+'СЕТ СН'!$F$8*'СЕТ СН'!$F$9-'СЕТ СН'!$F$26</f>
        <v>740.92281194999987</v>
      </c>
      <c r="T22" s="36">
        <f>SUMIFS(СВЦЭМ!$D$39:$D$782,СВЦЭМ!$A$39:$A$782,$A22,СВЦЭМ!$B$39:$B$782,T$11)+'СЕТ СН'!$F$14+СВЦЭМ!$D$10+'СЕТ СН'!$F$8*'СЕТ СН'!$F$9-'СЕТ СН'!$F$26</f>
        <v>679.91423543999997</v>
      </c>
      <c r="U22" s="36">
        <f>SUMIFS(СВЦЭМ!$D$39:$D$782,СВЦЭМ!$A$39:$A$782,$A22,СВЦЭМ!$B$39:$B$782,U$11)+'СЕТ СН'!$F$14+СВЦЭМ!$D$10+'СЕТ СН'!$F$8*'СЕТ СН'!$F$9-'СЕТ СН'!$F$26</f>
        <v>661.3687830099999</v>
      </c>
      <c r="V22" s="36">
        <f>SUMIFS(СВЦЭМ!$D$39:$D$782,СВЦЭМ!$A$39:$A$782,$A22,СВЦЭМ!$B$39:$B$782,V$11)+'СЕТ СН'!$F$14+СВЦЭМ!$D$10+'СЕТ СН'!$F$8*'СЕТ СН'!$F$9-'СЕТ СН'!$F$26</f>
        <v>675.12924624999994</v>
      </c>
      <c r="W22" s="36">
        <f>SUMIFS(СВЦЭМ!$D$39:$D$782,СВЦЭМ!$A$39:$A$782,$A22,СВЦЭМ!$B$39:$B$782,W$11)+'СЕТ СН'!$F$14+СВЦЭМ!$D$10+'СЕТ СН'!$F$8*'СЕТ СН'!$F$9-'СЕТ СН'!$F$26</f>
        <v>681.01071560999992</v>
      </c>
      <c r="X22" s="36">
        <f>SUMIFS(СВЦЭМ!$D$39:$D$782,СВЦЭМ!$A$39:$A$782,$A22,СВЦЭМ!$B$39:$B$782,X$11)+'СЕТ СН'!$F$14+СВЦЭМ!$D$10+'СЕТ СН'!$F$8*'СЕТ СН'!$F$9-'СЕТ СН'!$F$26</f>
        <v>698.54715254999996</v>
      </c>
      <c r="Y22" s="36">
        <f>SUMIFS(СВЦЭМ!$D$39:$D$782,СВЦЭМ!$A$39:$A$782,$A22,СВЦЭМ!$B$39:$B$782,Y$11)+'СЕТ СН'!$F$14+СВЦЭМ!$D$10+'СЕТ СН'!$F$8*'СЕТ СН'!$F$9-'СЕТ СН'!$F$26</f>
        <v>719.77827936999995</v>
      </c>
    </row>
    <row r="23" spans="1:25" ht="15.75" x14ac:dyDescent="0.2">
      <c r="A23" s="35">
        <f t="shared" si="0"/>
        <v>44359</v>
      </c>
      <c r="B23" s="36">
        <f>SUMIFS(СВЦЭМ!$D$39:$D$782,СВЦЭМ!$A$39:$A$782,$A23,СВЦЭМ!$B$39:$B$782,B$11)+'СЕТ СН'!$F$14+СВЦЭМ!$D$10+'СЕТ СН'!$F$8*'СЕТ СН'!$F$9-'СЕТ СН'!$F$26</f>
        <v>739.56317310999987</v>
      </c>
      <c r="C23" s="36">
        <f>SUMIFS(СВЦЭМ!$D$39:$D$782,СВЦЭМ!$A$39:$A$782,$A23,СВЦЭМ!$B$39:$B$782,C$11)+'СЕТ СН'!$F$14+СВЦЭМ!$D$10+'СЕТ СН'!$F$8*'СЕТ СН'!$F$9-'СЕТ СН'!$F$26</f>
        <v>775.27345235999996</v>
      </c>
      <c r="D23" s="36">
        <f>SUMIFS(СВЦЭМ!$D$39:$D$782,СВЦЭМ!$A$39:$A$782,$A23,СВЦЭМ!$B$39:$B$782,D$11)+'СЕТ СН'!$F$14+СВЦЭМ!$D$10+'СЕТ СН'!$F$8*'СЕТ СН'!$F$9-'СЕТ СН'!$F$26</f>
        <v>842.48921620999988</v>
      </c>
      <c r="E23" s="36">
        <f>SUMIFS(СВЦЭМ!$D$39:$D$782,СВЦЭМ!$A$39:$A$782,$A23,СВЦЭМ!$B$39:$B$782,E$11)+'СЕТ СН'!$F$14+СВЦЭМ!$D$10+'СЕТ СН'!$F$8*'СЕТ СН'!$F$9-'СЕТ СН'!$F$26</f>
        <v>844.0201240099999</v>
      </c>
      <c r="F23" s="36">
        <f>SUMIFS(СВЦЭМ!$D$39:$D$782,СВЦЭМ!$A$39:$A$782,$A23,СВЦЭМ!$B$39:$B$782,F$11)+'СЕТ СН'!$F$14+СВЦЭМ!$D$10+'СЕТ СН'!$F$8*'СЕТ СН'!$F$9-'СЕТ СН'!$F$26</f>
        <v>839.83501840999986</v>
      </c>
      <c r="G23" s="36">
        <f>SUMIFS(СВЦЭМ!$D$39:$D$782,СВЦЭМ!$A$39:$A$782,$A23,СВЦЭМ!$B$39:$B$782,G$11)+'СЕТ СН'!$F$14+СВЦЭМ!$D$10+'СЕТ СН'!$F$8*'СЕТ СН'!$F$9-'СЕТ СН'!$F$26</f>
        <v>841.04398185999992</v>
      </c>
      <c r="H23" s="36">
        <f>SUMIFS(СВЦЭМ!$D$39:$D$782,СВЦЭМ!$A$39:$A$782,$A23,СВЦЭМ!$B$39:$B$782,H$11)+'СЕТ СН'!$F$14+СВЦЭМ!$D$10+'СЕТ СН'!$F$8*'СЕТ СН'!$F$9-'СЕТ СН'!$F$26</f>
        <v>825.16322992999994</v>
      </c>
      <c r="I23" s="36">
        <f>SUMIFS(СВЦЭМ!$D$39:$D$782,СВЦЭМ!$A$39:$A$782,$A23,СВЦЭМ!$B$39:$B$782,I$11)+'СЕТ СН'!$F$14+СВЦЭМ!$D$10+'СЕТ СН'!$F$8*'СЕТ СН'!$F$9-'СЕТ СН'!$F$26</f>
        <v>773.23673185999996</v>
      </c>
      <c r="J23" s="36">
        <f>SUMIFS(СВЦЭМ!$D$39:$D$782,СВЦЭМ!$A$39:$A$782,$A23,СВЦЭМ!$B$39:$B$782,J$11)+'СЕТ СН'!$F$14+СВЦЭМ!$D$10+'СЕТ СН'!$F$8*'СЕТ СН'!$F$9-'СЕТ СН'!$F$26</f>
        <v>738.80266465999989</v>
      </c>
      <c r="K23" s="36">
        <f>SUMIFS(СВЦЭМ!$D$39:$D$782,СВЦЭМ!$A$39:$A$782,$A23,СВЦЭМ!$B$39:$B$782,K$11)+'СЕТ СН'!$F$14+СВЦЭМ!$D$10+'СЕТ СН'!$F$8*'СЕТ СН'!$F$9-'СЕТ СН'!$F$26</f>
        <v>713.1528314599999</v>
      </c>
      <c r="L23" s="36">
        <f>SUMIFS(СВЦЭМ!$D$39:$D$782,СВЦЭМ!$A$39:$A$782,$A23,СВЦЭМ!$B$39:$B$782,L$11)+'СЕТ СН'!$F$14+СВЦЭМ!$D$10+'СЕТ СН'!$F$8*'СЕТ СН'!$F$9-'СЕТ СН'!$F$26</f>
        <v>729.15170661999991</v>
      </c>
      <c r="M23" s="36">
        <f>SUMIFS(СВЦЭМ!$D$39:$D$782,СВЦЭМ!$A$39:$A$782,$A23,СВЦЭМ!$B$39:$B$782,M$11)+'СЕТ СН'!$F$14+СВЦЭМ!$D$10+'СЕТ СН'!$F$8*'СЕТ СН'!$F$9-'СЕТ СН'!$F$26</f>
        <v>733.84288539999989</v>
      </c>
      <c r="N23" s="36">
        <f>SUMIFS(СВЦЭМ!$D$39:$D$782,СВЦЭМ!$A$39:$A$782,$A23,СВЦЭМ!$B$39:$B$782,N$11)+'СЕТ СН'!$F$14+СВЦЭМ!$D$10+'СЕТ СН'!$F$8*'СЕТ СН'!$F$9-'СЕТ СН'!$F$26</f>
        <v>797.56398194999997</v>
      </c>
      <c r="O23" s="36">
        <f>SUMIFS(СВЦЭМ!$D$39:$D$782,СВЦЭМ!$A$39:$A$782,$A23,СВЦЭМ!$B$39:$B$782,O$11)+'СЕТ СН'!$F$14+СВЦЭМ!$D$10+'СЕТ СН'!$F$8*'СЕТ СН'!$F$9-'СЕТ СН'!$F$26</f>
        <v>820.19704239999987</v>
      </c>
      <c r="P23" s="36">
        <f>SUMIFS(СВЦЭМ!$D$39:$D$782,СВЦЭМ!$A$39:$A$782,$A23,СВЦЭМ!$B$39:$B$782,P$11)+'СЕТ СН'!$F$14+СВЦЭМ!$D$10+'СЕТ СН'!$F$8*'СЕТ СН'!$F$9-'СЕТ СН'!$F$26</f>
        <v>817.64357287999997</v>
      </c>
      <c r="Q23" s="36">
        <f>SUMIFS(СВЦЭМ!$D$39:$D$782,СВЦЭМ!$A$39:$A$782,$A23,СВЦЭМ!$B$39:$B$782,Q$11)+'СЕТ СН'!$F$14+СВЦЭМ!$D$10+'СЕТ СН'!$F$8*'СЕТ СН'!$F$9-'СЕТ СН'!$F$26</f>
        <v>813.98809794999988</v>
      </c>
      <c r="R23" s="36">
        <f>SUMIFS(СВЦЭМ!$D$39:$D$782,СВЦЭМ!$A$39:$A$782,$A23,СВЦЭМ!$B$39:$B$782,R$11)+'СЕТ СН'!$F$14+СВЦЭМ!$D$10+'СЕТ СН'!$F$8*'СЕТ СН'!$F$9-'СЕТ СН'!$F$26</f>
        <v>780.14136759999997</v>
      </c>
      <c r="S23" s="36">
        <f>SUMIFS(СВЦЭМ!$D$39:$D$782,СВЦЭМ!$A$39:$A$782,$A23,СВЦЭМ!$B$39:$B$782,S$11)+'СЕТ СН'!$F$14+СВЦЭМ!$D$10+'СЕТ СН'!$F$8*'СЕТ СН'!$F$9-'СЕТ СН'!$F$26</f>
        <v>739.86586759999989</v>
      </c>
      <c r="T23" s="36">
        <f>SUMIFS(СВЦЭМ!$D$39:$D$782,СВЦЭМ!$A$39:$A$782,$A23,СВЦЭМ!$B$39:$B$782,T$11)+'СЕТ СН'!$F$14+СВЦЭМ!$D$10+'СЕТ СН'!$F$8*'СЕТ СН'!$F$9-'СЕТ СН'!$F$26</f>
        <v>703.29341948999991</v>
      </c>
      <c r="U23" s="36">
        <f>SUMIFS(СВЦЭМ!$D$39:$D$782,СВЦЭМ!$A$39:$A$782,$A23,СВЦЭМ!$B$39:$B$782,U$11)+'СЕТ СН'!$F$14+СВЦЭМ!$D$10+'СЕТ СН'!$F$8*'СЕТ СН'!$F$9-'СЕТ СН'!$F$26</f>
        <v>704.30513261999988</v>
      </c>
      <c r="V23" s="36">
        <f>SUMIFS(СВЦЭМ!$D$39:$D$782,СВЦЭМ!$A$39:$A$782,$A23,СВЦЭМ!$B$39:$B$782,V$11)+'СЕТ СН'!$F$14+СВЦЭМ!$D$10+'СЕТ СН'!$F$8*'СЕТ СН'!$F$9-'СЕТ СН'!$F$26</f>
        <v>709.16252281999994</v>
      </c>
      <c r="W23" s="36">
        <f>SUMIFS(СВЦЭМ!$D$39:$D$782,СВЦЭМ!$A$39:$A$782,$A23,СВЦЭМ!$B$39:$B$782,W$11)+'СЕТ СН'!$F$14+СВЦЭМ!$D$10+'СЕТ СН'!$F$8*'СЕТ СН'!$F$9-'СЕТ СН'!$F$26</f>
        <v>668.79308937999997</v>
      </c>
      <c r="X23" s="36">
        <f>SUMIFS(СВЦЭМ!$D$39:$D$782,СВЦЭМ!$A$39:$A$782,$A23,СВЦЭМ!$B$39:$B$782,X$11)+'СЕТ СН'!$F$14+СВЦЭМ!$D$10+'СЕТ СН'!$F$8*'СЕТ СН'!$F$9-'СЕТ СН'!$F$26</f>
        <v>670.75976023999999</v>
      </c>
      <c r="Y23" s="36">
        <f>SUMIFS(СВЦЭМ!$D$39:$D$782,СВЦЭМ!$A$39:$A$782,$A23,СВЦЭМ!$B$39:$B$782,Y$11)+'СЕТ СН'!$F$14+СВЦЭМ!$D$10+'СЕТ СН'!$F$8*'СЕТ СН'!$F$9-'СЕТ СН'!$F$26</f>
        <v>696.84568255999989</v>
      </c>
    </row>
    <row r="24" spans="1:25" ht="15.75" x14ac:dyDescent="0.2">
      <c r="A24" s="35">
        <f t="shared" si="0"/>
        <v>44360</v>
      </c>
      <c r="B24" s="36">
        <f>SUMIFS(СВЦЭМ!$D$39:$D$782,СВЦЭМ!$A$39:$A$782,$A24,СВЦЭМ!$B$39:$B$782,B$11)+'СЕТ СН'!$F$14+СВЦЭМ!$D$10+'СЕТ СН'!$F$8*'СЕТ СН'!$F$9-'СЕТ СН'!$F$26</f>
        <v>713.36811535999993</v>
      </c>
      <c r="C24" s="36">
        <f>SUMIFS(СВЦЭМ!$D$39:$D$782,СВЦЭМ!$A$39:$A$782,$A24,СВЦЭМ!$B$39:$B$782,C$11)+'СЕТ СН'!$F$14+СВЦЭМ!$D$10+'СЕТ СН'!$F$8*'СЕТ СН'!$F$9-'СЕТ СН'!$F$26</f>
        <v>757.4767409399999</v>
      </c>
      <c r="D24" s="36">
        <f>SUMIFS(СВЦЭМ!$D$39:$D$782,СВЦЭМ!$A$39:$A$782,$A24,СВЦЭМ!$B$39:$B$782,D$11)+'СЕТ СН'!$F$14+СВЦЭМ!$D$10+'СЕТ СН'!$F$8*'СЕТ СН'!$F$9-'СЕТ СН'!$F$26</f>
        <v>830.9379167699999</v>
      </c>
      <c r="E24" s="36">
        <f>SUMIFS(СВЦЭМ!$D$39:$D$782,СВЦЭМ!$A$39:$A$782,$A24,СВЦЭМ!$B$39:$B$782,E$11)+'СЕТ СН'!$F$14+СВЦЭМ!$D$10+'СЕТ СН'!$F$8*'СЕТ СН'!$F$9-'СЕТ СН'!$F$26</f>
        <v>826.67460561999997</v>
      </c>
      <c r="F24" s="36">
        <f>SUMIFS(СВЦЭМ!$D$39:$D$782,СВЦЭМ!$A$39:$A$782,$A24,СВЦЭМ!$B$39:$B$782,F$11)+'СЕТ СН'!$F$14+СВЦЭМ!$D$10+'СЕТ СН'!$F$8*'СЕТ СН'!$F$9-'СЕТ СН'!$F$26</f>
        <v>817.40441150999993</v>
      </c>
      <c r="G24" s="36">
        <f>SUMIFS(СВЦЭМ!$D$39:$D$782,СВЦЭМ!$A$39:$A$782,$A24,СВЦЭМ!$B$39:$B$782,G$11)+'СЕТ СН'!$F$14+СВЦЭМ!$D$10+'СЕТ СН'!$F$8*'СЕТ СН'!$F$9-'СЕТ СН'!$F$26</f>
        <v>817.77479475999996</v>
      </c>
      <c r="H24" s="36">
        <f>SUMIFS(СВЦЭМ!$D$39:$D$782,СВЦЭМ!$A$39:$A$782,$A24,СВЦЭМ!$B$39:$B$782,H$11)+'СЕТ СН'!$F$14+СВЦЭМ!$D$10+'СЕТ СН'!$F$8*'СЕТ СН'!$F$9-'СЕТ СН'!$F$26</f>
        <v>822.60995846999992</v>
      </c>
      <c r="I24" s="36">
        <f>SUMIFS(СВЦЭМ!$D$39:$D$782,СВЦЭМ!$A$39:$A$782,$A24,СВЦЭМ!$B$39:$B$782,I$11)+'СЕТ СН'!$F$14+СВЦЭМ!$D$10+'СЕТ СН'!$F$8*'СЕТ СН'!$F$9-'СЕТ СН'!$F$26</f>
        <v>761.99390628999993</v>
      </c>
      <c r="J24" s="36">
        <f>SUMIFS(СВЦЭМ!$D$39:$D$782,СВЦЭМ!$A$39:$A$782,$A24,СВЦЭМ!$B$39:$B$782,J$11)+'СЕТ СН'!$F$14+СВЦЭМ!$D$10+'СЕТ СН'!$F$8*'СЕТ СН'!$F$9-'СЕТ СН'!$F$26</f>
        <v>716.14051716999995</v>
      </c>
      <c r="K24" s="36">
        <f>SUMIFS(СВЦЭМ!$D$39:$D$782,СВЦЭМ!$A$39:$A$782,$A24,СВЦЭМ!$B$39:$B$782,K$11)+'СЕТ СН'!$F$14+СВЦЭМ!$D$10+'СЕТ СН'!$F$8*'СЕТ СН'!$F$9-'СЕТ СН'!$F$26</f>
        <v>707.08139096999992</v>
      </c>
      <c r="L24" s="36">
        <f>SUMIFS(СВЦЭМ!$D$39:$D$782,СВЦЭМ!$A$39:$A$782,$A24,СВЦЭМ!$B$39:$B$782,L$11)+'СЕТ СН'!$F$14+СВЦЭМ!$D$10+'СЕТ СН'!$F$8*'СЕТ СН'!$F$9-'СЕТ СН'!$F$26</f>
        <v>724.60595389999992</v>
      </c>
      <c r="M24" s="36">
        <f>SUMIFS(СВЦЭМ!$D$39:$D$782,СВЦЭМ!$A$39:$A$782,$A24,СВЦЭМ!$B$39:$B$782,M$11)+'СЕТ СН'!$F$14+СВЦЭМ!$D$10+'СЕТ СН'!$F$8*'СЕТ СН'!$F$9-'СЕТ СН'!$F$26</f>
        <v>729.11120470999992</v>
      </c>
      <c r="N24" s="36">
        <f>SUMIFS(СВЦЭМ!$D$39:$D$782,СВЦЭМ!$A$39:$A$782,$A24,СВЦЭМ!$B$39:$B$782,N$11)+'СЕТ СН'!$F$14+СВЦЭМ!$D$10+'СЕТ СН'!$F$8*'СЕТ СН'!$F$9-'СЕТ СН'!$F$26</f>
        <v>803.01266728999997</v>
      </c>
      <c r="O24" s="36">
        <f>SUMIFS(СВЦЭМ!$D$39:$D$782,СВЦЭМ!$A$39:$A$782,$A24,СВЦЭМ!$B$39:$B$782,O$11)+'СЕТ СН'!$F$14+СВЦЭМ!$D$10+'СЕТ СН'!$F$8*'СЕТ СН'!$F$9-'СЕТ СН'!$F$26</f>
        <v>821.14763178999988</v>
      </c>
      <c r="P24" s="36">
        <f>SUMIFS(СВЦЭМ!$D$39:$D$782,СВЦЭМ!$A$39:$A$782,$A24,СВЦЭМ!$B$39:$B$782,P$11)+'СЕТ СН'!$F$14+СВЦЭМ!$D$10+'СЕТ СН'!$F$8*'СЕТ СН'!$F$9-'СЕТ СН'!$F$26</f>
        <v>819.41133897999987</v>
      </c>
      <c r="Q24" s="36">
        <f>SUMIFS(СВЦЭМ!$D$39:$D$782,СВЦЭМ!$A$39:$A$782,$A24,СВЦЭМ!$B$39:$B$782,Q$11)+'СЕТ СН'!$F$14+СВЦЭМ!$D$10+'СЕТ СН'!$F$8*'СЕТ СН'!$F$9-'СЕТ СН'!$F$26</f>
        <v>812.42145708999988</v>
      </c>
      <c r="R24" s="36">
        <f>SUMIFS(СВЦЭМ!$D$39:$D$782,СВЦЭМ!$A$39:$A$782,$A24,СВЦЭМ!$B$39:$B$782,R$11)+'СЕТ СН'!$F$14+СВЦЭМ!$D$10+'СЕТ СН'!$F$8*'СЕТ СН'!$F$9-'СЕТ СН'!$F$26</f>
        <v>778.07564968999986</v>
      </c>
      <c r="S24" s="36">
        <f>SUMIFS(СВЦЭМ!$D$39:$D$782,СВЦЭМ!$A$39:$A$782,$A24,СВЦЭМ!$B$39:$B$782,S$11)+'СЕТ СН'!$F$14+СВЦЭМ!$D$10+'СЕТ СН'!$F$8*'СЕТ СН'!$F$9-'СЕТ СН'!$F$26</f>
        <v>710.17208924999989</v>
      </c>
      <c r="T24" s="36">
        <f>SUMIFS(СВЦЭМ!$D$39:$D$782,СВЦЭМ!$A$39:$A$782,$A24,СВЦЭМ!$B$39:$B$782,T$11)+'СЕТ СН'!$F$14+СВЦЭМ!$D$10+'СЕТ СН'!$F$8*'СЕТ СН'!$F$9-'СЕТ СН'!$F$26</f>
        <v>714.17447438999989</v>
      </c>
      <c r="U24" s="36">
        <f>SUMIFS(СВЦЭМ!$D$39:$D$782,СВЦЭМ!$A$39:$A$782,$A24,СВЦЭМ!$B$39:$B$782,U$11)+'СЕТ СН'!$F$14+СВЦЭМ!$D$10+'СЕТ СН'!$F$8*'СЕТ СН'!$F$9-'СЕТ СН'!$F$26</f>
        <v>717.91274713999996</v>
      </c>
      <c r="V24" s="36">
        <f>SUMIFS(СВЦЭМ!$D$39:$D$782,СВЦЭМ!$A$39:$A$782,$A24,СВЦЭМ!$B$39:$B$782,V$11)+'СЕТ СН'!$F$14+СВЦЭМ!$D$10+'СЕТ СН'!$F$8*'СЕТ СН'!$F$9-'СЕТ СН'!$F$26</f>
        <v>683.4885240399999</v>
      </c>
      <c r="W24" s="36">
        <f>SUMIFS(СВЦЭМ!$D$39:$D$782,СВЦЭМ!$A$39:$A$782,$A24,СВЦЭМ!$B$39:$B$782,W$11)+'СЕТ СН'!$F$14+СВЦЭМ!$D$10+'СЕТ СН'!$F$8*'СЕТ СН'!$F$9-'СЕТ СН'!$F$26</f>
        <v>672.04494901999999</v>
      </c>
      <c r="X24" s="36">
        <f>SUMIFS(СВЦЭМ!$D$39:$D$782,СВЦЭМ!$A$39:$A$782,$A24,СВЦЭМ!$B$39:$B$782,X$11)+'СЕТ СН'!$F$14+СВЦЭМ!$D$10+'СЕТ СН'!$F$8*'СЕТ СН'!$F$9-'СЕТ СН'!$F$26</f>
        <v>670.51059206999992</v>
      </c>
      <c r="Y24" s="36">
        <f>SUMIFS(СВЦЭМ!$D$39:$D$782,СВЦЭМ!$A$39:$A$782,$A24,СВЦЭМ!$B$39:$B$782,Y$11)+'СЕТ СН'!$F$14+СВЦЭМ!$D$10+'СЕТ СН'!$F$8*'СЕТ СН'!$F$9-'СЕТ СН'!$F$26</f>
        <v>673.75514651999993</v>
      </c>
    </row>
    <row r="25" spans="1:25" ht="15.75" x14ac:dyDescent="0.2">
      <c r="A25" s="35">
        <f t="shared" si="0"/>
        <v>44361</v>
      </c>
      <c r="B25" s="36">
        <f>SUMIFS(СВЦЭМ!$D$39:$D$782,СВЦЭМ!$A$39:$A$782,$A25,СВЦЭМ!$B$39:$B$782,B$11)+'СЕТ СН'!$F$14+СВЦЭМ!$D$10+'СЕТ СН'!$F$8*'СЕТ СН'!$F$9-'СЕТ СН'!$F$26</f>
        <v>702.04536997999992</v>
      </c>
      <c r="C25" s="36">
        <f>SUMIFS(СВЦЭМ!$D$39:$D$782,СВЦЭМ!$A$39:$A$782,$A25,СВЦЭМ!$B$39:$B$782,C$11)+'СЕТ СН'!$F$14+СВЦЭМ!$D$10+'СЕТ СН'!$F$8*'СЕТ СН'!$F$9-'СЕТ СН'!$F$26</f>
        <v>781.85752760999992</v>
      </c>
      <c r="D25" s="36">
        <f>SUMIFS(СВЦЭМ!$D$39:$D$782,СВЦЭМ!$A$39:$A$782,$A25,СВЦЭМ!$B$39:$B$782,D$11)+'СЕТ СН'!$F$14+СВЦЭМ!$D$10+'СЕТ СН'!$F$8*'СЕТ СН'!$F$9-'СЕТ СН'!$F$26</f>
        <v>818.78466200999992</v>
      </c>
      <c r="E25" s="36">
        <f>SUMIFS(СВЦЭМ!$D$39:$D$782,СВЦЭМ!$A$39:$A$782,$A25,СВЦЭМ!$B$39:$B$782,E$11)+'СЕТ СН'!$F$14+СВЦЭМ!$D$10+'СЕТ СН'!$F$8*'СЕТ СН'!$F$9-'СЕТ СН'!$F$26</f>
        <v>836.92645931999994</v>
      </c>
      <c r="F25" s="36">
        <f>SUMIFS(СВЦЭМ!$D$39:$D$782,СВЦЭМ!$A$39:$A$782,$A25,СВЦЭМ!$B$39:$B$782,F$11)+'СЕТ СН'!$F$14+СВЦЭМ!$D$10+'СЕТ СН'!$F$8*'СЕТ СН'!$F$9-'СЕТ СН'!$F$26</f>
        <v>832.38635851999993</v>
      </c>
      <c r="G25" s="36">
        <f>SUMIFS(СВЦЭМ!$D$39:$D$782,СВЦЭМ!$A$39:$A$782,$A25,СВЦЭМ!$B$39:$B$782,G$11)+'СЕТ СН'!$F$14+СВЦЭМ!$D$10+'СЕТ СН'!$F$8*'СЕТ СН'!$F$9-'СЕТ СН'!$F$26</f>
        <v>834.50197019999996</v>
      </c>
      <c r="H25" s="36">
        <f>SUMIFS(СВЦЭМ!$D$39:$D$782,СВЦЭМ!$A$39:$A$782,$A25,СВЦЭМ!$B$39:$B$782,H$11)+'СЕТ СН'!$F$14+СВЦЭМ!$D$10+'СЕТ СН'!$F$8*'СЕТ СН'!$F$9-'СЕТ СН'!$F$26</f>
        <v>829.85499244999994</v>
      </c>
      <c r="I25" s="36">
        <f>SUMIFS(СВЦЭМ!$D$39:$D$782,СВЦЭМ!$A$39:$A$782,$A25,СВЦЭМ!$B$39:$B$782,I$11)+'СЕТ СН'!$F$14+СВЦЭМ!$D$10+'СЕТ СН'!$F$8*'СЕТ СН'!$F$9-'СЕТ СН'!$F$26</f>
        <v>783.26054104999992</v>
      </c>
      <c r="J25" s="36">
        <f>SUMIFS(СВЦЭМ!$D$39:$D$782,СВЦЭМ!$A$39:$A$782,$A25,СВЦЭМ!$B$39:$B$782,J$11)+'СЕТ СН'!$F$14+СВЦЭМ!$D$10+'СЕТ СН'!$F$8*'СЕТ СН'!$F$9-'СЕТ СН'!$F$26</f>
        <v>723.75246781999988</v>
      </c>
      <c r="K25" s="36">
        <f>SUMIFS(СВЦЭМ!$D$39:$D$782,СВЦЭМ!$A$39:$A$782,$A25,СВЦЭМ!$B$39:$B$782,K$11)+'СЕТ СН'!$F$14+СВЦЭМ!$D$10+'СЕТ СН'!$F$8*'СЕТ СН'!$F$9-'СЕТ СН'!$F$26</f>
        <v>714.11014298999987</v>
      </c>
      <c r="L25" s="36">
        <f>SUMIFS(СВЦЭМ!$D$39:$D$782,СВЦЭМ!$A$39:$A$782,$A25,СВЦЭМ!$B$39:$B$782,L$11)+'СЕТ СН'!$F$14+СВЦЭМ!$D$10+'СЕТ СН'!$F$8*'СЕТ СН'!$F$9-'СЕТ СН'!$F$26</f>
        <v>730.07074522999994</v>
      </c>
      <c r="M25" s="36">
        <f>SUMIFS(СВЦЭМ!$D$39:$D$782,СВЦЭМ!$A$39:$A$782,$A25,СВЦЭМ!$B$39:$B$782,M$11)+'СЕТ СН'!$F$14+СВЦЭМ!$D$10+'СЕТ СН'!$F$8*'СЕТ СН'!$F$9-'СЕТ СН'!$F$26</f>
        <v>727.50692000999993</v>
      </c>
      <c r="N25" s="36">
        <f>SUMIFS(СВЦЭМ!$D$39:$D$782,СВЦЭМ!$A$39:$A$782,$A25,СВЦЭМ!$B$39:$B$782,N$11)+'СЕТ СН'!$F$14+СВЦЭМ!$D$10+'СЕТ СН'!$F$8*'СЕТ СН'!$F$9-'СЕТ СН'!$F$26</f>
        <v>797.87346791999994</v>
      </c>
      <c r="O25" s="36">
        <f>SUMIFS(СВЦЭМ!$D$39:$D$782,СВЦЭМ!$A$39:$A$782,$A25,СВЦЭМ!$B$39:$B$782,O$11)+'СЕТ СН'!$F$14+СВЦЭМ!$D$10+'СЕТ СН'!$F$8*'СЕТ СН'!$F$9-'СЕТ СН'!$F$26</f>
        <v>818.6237918999999</v>
      </c>
      <c r="P25" s="36">
        <f>SUMIFS(СВЦЭМ!$D$39:$D$782,СВЦЭМ!$A$39:$A$782,$A25,СВЦЭМ!$B$39:$B$782,P$11)+'СЕТ СН'!$F$14+СВЦЭМ!$D$10+'СЕТ СН'!$F$8*'СЕТ СН'!$F$9-'СЕТ СН'!$F$26</f>
        <v>810.02292635999993</v>
      </c>
      <c r="Q25" s="36">
        <f>SUMIFS(СВЦЭМ!$D$39:$D$782,СВЦЭМ!$A$39:$A$782,$A25,СВЦЭМ!$B$39:$B$782,Q$11)+'СЕТ СН'!$F$14+СВЦЭМ!$D$10+'СЕТ СН'!$F$8*'СЕТ СН'!$F$9-'СЕТ СН'!$F$26</f>
        <v>803.97668873999987</v>
      </c>
      <c r="R25" s="36">
        <f>SUMIFS(СВЦЭМ!$D$39:$D$782,СВЦЭМ!$A$39:$A$782,$A25,СВЦЭМ!$B$39:$B$782,R$11)+'СЕТ СН'!$F$14+СВЦЭМ!$D$10+'СЕТ СН'!$F$8*'СЕТ СН'!$F$9-'СЕТ СН'!$F$26</f>
        <v>776.76663355999995</v>
      </c>
      <c r="S25" s="36">
        <f>SUMIFS(СВЦЭМ!$D$39:$D$782,СВЦЭМ!$A$39:$A$782,$A25,СВЦЭМ!$B$39:$B$782,S$11)+'СЕТ СН'!$F$14+СВЦЭМ!$D$10+'СЕТ СН'!$F$8*'СЕТ СН'!$F$9-'СЕТ СН'!$F$26</f>
        <v>705.02826345999995</v>
      </c>
      <c r="T25" s="36">
        <f>SUMIFS(СВЦЭМ!$D$39:$D$782,СВЦЭМ!$A$39:$A$782,$A25,СВЦЭМ!$B$39:$B$782,T$11)+'СЕТ СН'!$F$14+СВЦЭМ!$D$10+'СЕТ СН'!$F$8*'СЕТ СН'!$F$9-'СЕТ СН'!$F$26</f>
        <v>731.07329967999988</v>
      </c>
      <c r="U25" s="36">
        <f>SUMIFS(СВЦЭМ!$D$39:$D$782,СВЦЭМ!$A$39:$A$782,$A25,СВЦЭМ!$B$39:$B$782,U$11)+'СЕТ СН'!$F$14+СВЦЭМ!$D$10+'СЕТ СН'!$F$8*'СЕТ СН'!$F$9-'СЕТ СН'!$F$26</f>
        <v>738.58536271999992</v>
      </c>
      <c r="V25" s="36">
        <f>SUMIFS(СВЦЭМ!$D$39:$D$782,СВЦЭМ!$A$39:$A$782,$A25,СВЦЭМ!$B$39:$B$782,V$11)+'СЕТ СН'!$F$14+СВЦЭМ!$D$10+'СЕТ СН'!$F$8*'СЕТ СН'!$F$9-'СЕТ СН'!$F$26</f>
        <v>706.22840132999988</v>
      </c>
      <c r="W25" s="36">
        <f>SUMIFS(СВЦЭМ!$D$39:$D$782,СВЦЭМ!$A$39:$A$782,$A25,СВЦЭМ!$B$39:$B$782,W$11)+'СЕТ СН'!$F$14+СВЦЭМ!$D$10+'СЕТ СН'!$F$8*'СЕТ СН'!$F$9-'СЕТ СН'!$F$26</f>
        <v>667.9186456299999</v>
      </c>
      <c r="X25" s="36">
        <f>SUMIFS(СВЦЭМ!$D$39:$D$782,СВЦЭМ!$A$39:$A$782,$A25,СВЦЭМ!$B$39:$B$782,X$11)+'СЕТ СН'!$F$14+СВЦЭМ!$D$10+'СЕТ СН'!$F$8*'СЕТ СН'!$F$9-'СЕТ СН'!$F$26</f>
        <v>688.44374937999987</v>
      </c>
      <c r="Y25" s="36">
        <f>SUMIFS(СВЦЭМ!$D$39:$D$782,СВЦЭМ!$A$39:$A$782,$A25,СВЦЭМ!$B$39:$B$782,Y$11)+'СЕТ СН'!$F$14+СВЦЭМ!$D$10+'СЕТ СН'!$F$8*'СЕТ СН'!$F$9-'СЕТ СН'!$F$26</f>
        <v>709.71638021999991</v>
      </c>
    </row>
    <row r="26" spans="1:25" ht="15.75" x14ac:dyDescent="0.2">
      <c r="A26" s="35">
        <f t="shared" si="0"/>
        <v>44362</v>
      </c>
      <c r="B26" s="36">
        <f>SUMIFS(СВЦЭМ!$D$39:$D$782,СВЦЭМ!$A$39:$A$782,$A26,СВЦЭМ!$B$39:$B$782,B$11)+'СЕТ СН'!$F$14+СВЦЭМ!$D$10+'СЕТ СН'!$F$8*'СЕТ СН'!$F$9-'СЕТ СН'!$F$26</f>
        <v>719.02986242999987</v>
      </c>
      <c r="C26" s="36">
        <f>SUMIFS(СВЦЭМ!$D$39:$D$782,СВЦЭМ!$A$39:$A$782,$A26,СВЦЭМ!$B$39:$B$782,C$11)+'СЕТ СН'!$F$14+СВЦЭМ!$D$10+'СЕТ СН'!$F$8*'СЕТ СН'!$F$9-'СЕТ СН'!$F$26</f>
        <v>799.77085449999993</v>
      </c>
      <c r="D26" s="36">
        <f>SUMIFS(СВЦЭМ!$D$39:$D$782,СВЦЭМ!$A$39:$A$782,$A26,СВЦЭМ!$B$39:$B$782,D$11)+'СЕТ СН'!$F$14+СВЦЭМ!$D$10+'СЕТ СН'!$F$8*'СЕТ СН'!$F$9-'СЕТ СН'!$F$26</f>
        <v>827.47040439999989</v>
      </c>
      <c r="E26" s="36">
        <f>SUMIFS(СВЦЭМ!$D$39:$D$782,СВЦЭМ!$A$39:$A$782,$A26,СВЦЭМ!$B$39:$B$782,E$11)+'СЕТ СН'!$F$14+СВЦЭМ!$D$10+'СЕТ СН'!$F$8*'СЕТ СН'!$F$9-'СЕТ СН'!$F$26</f>
        <v>836.98127041999987</v>
      </c>
      <c r="F26" s="36">
        <f>SUMIFS(СВЦЭМ!$D$39:$D$782,СВЦЭМ!$A$39:$A$782,$A26,СВЦЭМ!$B$39:$B$782,F$11)+'СЕТ СН'!$F$14+СВЦЭМ!$D$10+'СЕТ СН'!$F$8*'СЕТ СН'!$F$9-'СЕТ СН'!$F$26</f>
        <v>821.7156402899999</v>
      </c>
      <c r="G26" s="36">
        <f>SUMIFS(СВЦЭМ!$D$39:$D$782,СВЦЭМ!$A$39:$A$782,$A26,СВЦЭМ!$B$39:$B$782,G$11)+'СЕТ СН'!$F$14+СВЦЭМ!$D$10+'СЕТ СН'!$F$8*'СЕТ СН'!$F$9-'СЕТ СН'!$F$26</f>
        <v>819.05704122999987</v>
      </c>
      <c r="H26" s="36">
        <f>SUMIFS(СВЦЭМ!$D$39:$D$782,СВЦЭМ!$A$39:$A$782,$A26,СВЦЭМ!$B$39:$B$782,H$11)+'СЕТ СН'!$F$14+СВЦЭМ!$D$10+'СЕТ СН'!$F$8*'СЕТ СН'!$F$9-'СЕТ СН'!$F$26</f>
        <v>827.20753340999988</v>
      </c>
      <c r="I26" s="36">
        <f>SUMIFS(СВЦЭМ!$D$39:$D$782,СВЦЭМ!$A$39:$A$782,$A26,СВЦЭМ!$B$39:$B$782,I$11)+'СЕТ СН'!$F$14+СВЦЭМ!$D$10+'СЕТ СН'!$F$8*'СЕТ СН'!$F$9-'СЕТ СН'!$F$26</f>
        <v>742.64102640999988</v>
      </c>
      <c r="J26" s="36">
        <f>SUMIFS(СВЦЭМ!$D$39:$D$782,СВЦЭМ!$A$39:$A$782,$A26,СВЦЭМ!$B$39:$B$782,J$11)+'СЕТ СН'!$F$14+СВЦЭМ!$D$10+'СЕТ СН'!$F$8*'СЕТ СН'!$F$9-'СЕТ СН'!$F$26</f>
        <v>709.0784805699999</v>
      </c>
      <c r="K26" s="36">
        <f>SUMIFS(СВЦЭМ!$D$39:$D$782,СВЦЭМ!$A$39:$A$782,$A26,СВЦЭМ!$B$39:$B$782,K$11)+'СЕТ СН'!$F$14+СВЦЭМ!$D$10+'СЕТ СН'!$F$8*'СЕТ СН'!$F$9-'СЕТ СН'!$F$26</f>
        <v>692.44446176999986</v>
      </c>
      <c r="L26" s="36">
        <f>SUMIFS(СВЦЭМ!$D$39:$D$782,СВЦЭМ!$A$39:$A$782,$A26,СВЦЭМ!$B$39:$B$782,L$11)+'СЕТ СН'!$F$14+СВЦЭМ!$D$10+'СЕТ СН'!$F$8*'СЕТ СН'!$F$9-'СЕТ СН'!$F$26</f>
        <v>682.53805008999996</v>
      </c>
      <c r="M26" s="36">
        <f>SUMIFS(СВЦЭМ!$D$39:$D$782,СВЦЭМ!$A$39:$A$782,$A26,СВЦЭМ!$B$39:$B$782,M$11)+'СЕТ СН'!$F$14+СВЦЭМ!$D$10+'СЕТ СН'!$F$8*'СЕТ СН'!$F$9-'СЕТ СН'!$F$26</f>
        <v>739.96776182999986</v>
      </c>
      <c r="N26" s="36">
        <f>SUMIFS(СВЦЭМ!$D$39:$D$782,СВЦЭМ!$A$39:$A$782,$A26,СВЦЭМ!$B$39:$B$782,N$11)+'СЕТ СН'!$F$14+СВЦЭМ!$D$10+'СЕТ СН'!$F$8*'СЕТ СН'!$F$9-'СЕТ СН'!$F$26</f>
        <v>783.75975433999986</v>
      </c>
      <c r="O26" s="36">
        <f>SUMIFS(СВЦЭМ!$D$39:$D$782,СВЦЭМ!$A$39:$A$782,$A26,СВЦЭМ!$B$39:$B$782,O$11)+'СЕТ СН'!$F$14+СВЦЭМ!$D$10+'СЕТ СН'!$F$8*'СЕТ СН'!$F$9-'СЕТ СН'!$F$26</f>
        <v>828.00149583999996</v>
      </c>
      <c r="P26" s="36">
        <f>SUMIFS(СВЦЭМ!$D$39:$D$782,СВЦЭМ!$A$39:$A$782,$A26,СВЦЭМ!$B$39:$B$782,P$11)+'СЕТ СН'!$F$14+СВЦЭМ!$D$10+'СЕТ СН'!$F$8*'СЕТ СН'!$F$9-'СЕТ СН'!$F$26</f>
        <v>829.67925246999994</v>
      </c>
      <c r="Q26" s="36">
        <f>SUMIFS(СВЦЭМ!$D$39:$D$782,СВЦЭМ!$A$39:$A$782,$A26,СВЦЭМ!$B$39:$B$782,Q$11)+'СЕТ СН'!$F$14+СВЦЭМ!$D$10+'СЕТ СН'!$F$8*'СЕТ СН'!$F$9-'СЕТ СН'!$F$26</f>
        <v>837.85519544999988</v>
      </c>
      <c r="R26" s="36">
        <f>SUMIFS(СВЦЭМ!$D$39:$D$782,СВЦЭМ!$A$39:$A$782,$A26,СВЦЭМ!$B$39:$B$782,R$11)+'СЕТ СН'!$F$14+СВЦЭМ!$D$10+'СЕТ СН'!$F$8*'СЕТ СН'!$F$9-'СЕТ СН'!$F$26</f>
        <v>804.92987549999987</v>
      </c>
      <c r="S26" s="36">
        <f>SUMIFS(СВЦЭМ!$D$39:$D$782,СВЦЭМ!$A$39:$A$782,$A26,СВЦЭМ!$B$39:$B$782,S$11)+'СЕТ СН'!$F$14+СВЦЭМ!$D$10+'СЕТ СН'!$F$8*'СЕТ СН'!$F$9-'СЕТ СН'!$F$26</f>
        <v>746.36633964999987</v>
      </c>
      <c r="T26" s="36">
        <f>SUMIFS(СВЦЭМ!$D$39:$D$782,СВЦЭМ!$A$39:$A$782,$A26,СВЦЭМ!$B$39:$B$782,T$11)+'СЕТ СН'!$F$14+СВЦЭМ!$D$10+'СЕТ СН'!$F$8*'СЕТ СН'!$F$9-'СЕТ СН'!$F$26</f>
        <v>694.93375596999988</v>
      </c>
      <c r="U26" s="36">
        <f>SUMIFS(СВЦЭМ!$D$39:$D$782,СВЦЭМ!$A$39:$A$782,$A26,СВЦЭМ!$B$39:$B$782,U$11)+'СЕТ СН'!$F$14+СВЦЭМ!$D$10+'СЕТ СН'!$F$8*'СЕТ СН'!$F$9-'СЕТ СН'!$F$26</f>
        <v>689.32516534999991</v>
      </c>
      <c r="V26" s="36">
        <f>SUMIFS(СВЦЭМ!$D$39:$D$782,СВЦЭМ!$A$39:$A$782,$A26,СВЦЭМ!$B$39:$B$782,V$11)+'СЕТ СН'!$F$14+СВЦЭМ!$D$10+'СЕТ СН'!$F$8*'СЕТ СН'!$F$9-'СЕТ СН'!$F$26</f>
        <v>651.89220339999986</v>
      </c>
      <c r="W26" s="36">
        <f>SUMIFS(СВЦЭМ!$D$39:$D$782,СВЦЭМ!$A$39:$A$782,$A26,СВЦЭМ!$B$39:$B$782,W$11)+'СЕТ СН'!$F$14+СВЦЭМ!$D$10+'СЕТ СН'!$F$8*'СЕТ СН'!$F$9-'СЕТ СН'!$F$26</f>
        <v>641.61159841999995</v>
      </c>
      <c r="X26" s="36">
        <f>SUMIFS(СВЦЭМ!$D$39:$D$782,СВЦЭМ!$A$39:$A$782,$A26,СВЦЭМ!$B$39:$B$782,X$11)+'СЕТ СН'!$F$14+СВЦЭМ!$D$10+'СЕТ СН'!$F$8*'СЕТ СН'!$F$9-'СЕТ СН'!$F$26</f>
        <v>659.99064851999992</v>
      </c>
      <c r="Y26" s="36">
        <f>SUMIFS(СВЦЭМ!$D$39:$D$782,СВЦЭМ!$A$39:$A$782,$A26,СВЦЭМ!$B$39:$B$782,Y$11)+'СЕТ СН'!$F$14+СВЦЭМ!$D$10+'СЕТ СН'!$F$8*'СЕТ СН'!$F$9-'СЕТ СН'!$F$26</f>
        <v>675.53117425999983</v>
      </c>
    </row>
    <row r="27" spans="1:25" ht="15.75" x14ac:dyDescent="0.2">
      <c r="A27" s="35">
        <f t="shared" si="0"/>
        <v>44363</v>
      </c>
      <c r="B27" s="36">
        <f>SUMIFS(СВЦЭМ!$D$39:$D$782,СВЦЭМ!$A$39:$A$782,$A27,СВЦЭМ!$B$39:$B$782,B$11)+'СЕТ СН'!$F$14+СВЦЭМ!$D$10+'СЕТ СН'!$F$8*'СЕТ СН'!$F$9-'СЕТ СН'!$F$26</f>
        <v>700.76732939999988</v>
      </c>
      <c r="C27" s="36">
        <f>SUMIFS(СВЦЭМ!$D$39:$D$782,СВЦЭМ!$A$39:$A$782,$A27,СВЦЭМ!$B$39:$B$782,C$11)+'СЕТ СН'!$F$14+СВЦЭМ!$D$10+'СЕТ СН'!$F$8*'СЕТ СН'!$F$9-'СЕТ СН'!$F$26</f>
        <v>789.37149927999997</v>
      </c>
      <c r="D27" s="36">
        <f>SUMIFS(СВЦЭМ!$D$39:$D$782,СВЦЭМ!$A$39:$A$782,$A27,СВЦЭМ!$B$39:$B$782,D$11)+'СЕТ СН'!$F$14+СВЦЭМ!$D$10+'СЕТ СН'!$F$8*'СЕТ СН'!$F$9-'СЕТ СН'!$F$26</f>
        <v>816.98083284999996</v>
      </c>
      <c r="E27" s="36">
        <f>SUMIFS(СВЦЭМ!$D$39:$D$782,СВЦЭМ!$A$39:$A$782,$A27,СВЦЭМ!$B$39:$B$782,E$11)+'СЕТ СН'!$F$14+СВЦЭМ!$D$10+'СЕТ СН'!$F$8*'СЕТ СН'!$F$9-'СЕТ СН'!$F$26</f>
        <v>811.34287047999987</v>
      </c>
      <c r="F27" s="36">
        <f>SUMIFS(СВЦЭМ!$D$39:$D$782,СВЦЭМ!$A$39:$A$782,$A27,СВЦЭМ!$B$39:$B$782,F$11)+'СЕТ СН'!$F$14+СВЦЭМ!$D$10+'СЕТ СН'!$F$8*'СЕТ СН'!$F$9-'СЕТ СН'!$F$26</f>
        <v>805.04219984999986</v>
      </c>
      <c r="G27" s="36">
        <f>SUMIFS(СВЦЭМ!$D$39:$D$782,СВЦЭМ!$A$39:$A$782,$A27,СВЦЭМ!$B$39:$B$782,G$11)+'СЕТ СН'!$F$14+СВЦЭМ!$D$10+'СЕТ СН'!$F$8*'СЕТ СН'!$F$9-'СЕТ СН'!$F$26</f>
        <v>817.64358248999997</v>
      </c>
      <c r="H27" s="36">
        <f>SUMIFS(СВЦЭМ!$D$39:$D$782,СВЦЭМ!$A$39:$A$782,$A27,СВЦЭМ!$B$39:$B$782,H$11)+'СЕТ СН'!$F$14+СВЦЭМ!$D$10+'СЕТ СН'!$F$8*'СЕТ СН'!$F$9-'СЕТ СН'!$F$26</f>
        <v>808.93666602999997</v>
      </c>
      <c r="I27" s="36">
        <f>SUMIFS(СВЦЭМ!$D$39:$D$782,СВЦЭМ!$A$39:$A$782,$A27,СВЦЭМ!$B$39:$B$782,I$11)+'СЕТ СН'!$F$14+СВЦЭМ!$D$10+'СЕТ СН'!$F$8*'СЕТ СН'!$F$9-'СЕТ СН'!$F$26</f>
        <v>751.78690102999997</v>
      </c>
      <c r="J27" s="36">
        <f>SUMIFS(СВЦЭМ!$D$39:$D$782,СВЦЭМ!$A$39:$A$782,$A27,СВЦЭМ!$B$39:$B$782,J$11)+'СЕТ СН'!$F$14+СВЦЭМ!$D$10+'СЕТ СН'!$F$8*'СЕТ СН'!$F$9-'СЕТ СН'!$F$26</f>
        <v>703.76599521999992</v>
      </c>
      <c r="K27" s="36">
        <f>SUMIFS(СВЦЭМ!$D$39:$D$782,СВЦЭМ!$A$39:$A$782,$A27,СВЦЭМ!$B$39:$B$782,K$11)+'СЕТ СН'!$F$14+СВЦЭМ!$D$10+'СЕТ СН'!$F$8*'СЕТ СН'!$F$9-'СЕТ СН'!$F$26</f>
        <v>676.81915006999986</v>
      </c>
      <c r="L27" s="36">
        <f>SUMIFS(СВЦЭМ!$D$39:$D$782,СВЦЭМ!$A$39:$A$782,$A27,СВЦЭМ!$B$39:$B$782,L$11)+'СЕТ СН'!$F$14+СВЦЭМ!$D$10+'СЕТ СН'!$F$8*'СЕТ СН'!$F$9-'СЕТ СН'!$F$26</f>
        <v>697.22815870999989</v>
      </c>
      <c r="M27" s="36">
        <f>SUMIFS(СВЦЭМ!$D$39:$D$782,СВЦЭМ!$A$39:$A$782,$A27,СВЦЭМ!$B$39:$B$782,M$11)+'СЕТ СН'!$F$14+СВЦЭМ!$D$10+'СЕТ СН'!$F$8*'СЕТ СН'!$F$9-'СЕТ СН'!$F$26</f>
        <v>733.62207321999995</v>
      </c>
      <c r="N27" s="36">
        <f>SUMIFS(СВЦЭМ!$D$39:$D$782,СВЦЭМ!$A$39:$A$782,$A27,СВЦЭМ!$B$39:$B$782,N$11)+'СЕТ СН'!$F$14+СВЦЭМ!$D$10+'СЕТ СН'!$F$8*'СЕТ СН'!$F$9-'СЕТ СН'!$F$26</f>
        <v>795.57687638999994</v>
      </c>
      <c r="O27" s="36">
        <f>SUMIFS(СВЦЭМ!$D$39:$D$782,СВЦЭМ!$A$39:$A$782,$A27,СВЦЭМ!$B$39:$B$782,O$11)+'СЕТ СН'!$F$14+СВЦЭМ!$D$10+'СЕТ СН'!$F$8*'СЕТ СН'!$F$9-'СЕТ СН'!$F$26</f>
        <v>819.19279589999996</v>
      </c>
      <c r="P27" s="36">
        <f>SUMIFS(СВЦЭМ!$D$39:$D$782,СВЦЭМ!$A$39:$A$782,$A27,СВЦЭМ!$B$39:$B$782,P$11)+'СЕТ СН'!$F$14+СВЦЭМ!$D$10+'СЕТ СН'!$F$8*'СЕТ СН'!$F$9-'СЕТ СН'!$F$26</f>
        <v>822.0024191199999</v>
      </c>
      <c r="Q27" s="36">
        <f>SUMIFS(СВЦЭМ!$D$39:$D$782,СВЦЭМ!$A$39:$A$782,$A27,СВЦЭМ!$B$39:$B$782,Q$11)+'СЕТ СН'!$F$14+СВЦЭМ!$D$10+'СЕТ СН'!$F$8*'СЕТ СН'!$F$9-'СЕТ СН'!$F$26</f>
        <v>823.19222487999991</v>
      </c>
      <c r="R27" s="36">
        <f>SUMIFS(СВЦЭМ!$D$39:$D$782,СВЦЭМ!$A$39:$A$782,$A27,СВЦЭМ!$B$39:$B$782,R$11)+'СЕТ СН'!$F$14+СВЦЭМ!$D$10+'СЕТ СН'!$F$8*'СЕТ СН'!$F$9-'СЕТ СН'!$F$26</f>
        <v>803.32866712999987</v>
      </c>
      <c r="S27" s="36">
        <f>SUMIFS(СВЦЭМ!$D$39:$D$782,СВЦЭМ!$A$39:$A$782,$A27,СВЦЭМ!$B$39:$B$782,S$11)+'СЕТ СН'!$F$14+СВЦЭМ!$D$10+'СЕТ СН'!$F$8*'СЕТ СН'!$F$9-'СЕТ СН'!$F$26</f>
        <v>745.24474013999986</v>
      </c>
      <c r="T27" s="36">
        <f>SUMIFS(СВЦЭМ!$D$39:$D$782,СВЦЭМ!$A$39:$A$782,$A27,СВЦЭМ!$B$39:$B$782,T$11)+'СЕТ СН'!$F$14+СВЦЭМ!$D$10+'СЕТ СН'!$F$8*'СЕТ СН'!$F$9-'СЕТ СН'!$F$26</f>
        <v>692.91603936999991</v>
      </c>
      <c r="U27" s="36">
        <f>SUMIFS(СВЦЭМ!$D$39:$D$782,СВЦЭМ!$A$39:$A$782,$A27,СВЦЭМ!$B$39:$B$782,U$11)+'СЕТ СН'!$F$14+СВЦЭМ!$D$10+'СЕТ СН'!$F$8*'СЕТ СН'!$F$9-'СЕТ СН'!$F$26</f>
        <v>672.71068448999984</v>
      </c>
      <c r="V27" s="36">
        <f>SUMIFS(СВЦЭМ!$D$39:$D$782,СВЦЭМ!$A$39:$A$782,$A27,СВЦЭМ!$B$39:$B$782,V$11)+'СЕТ СН'!$F$14+СВЦЭМ!$D$10+'СЕТ СН'!$F$8*'СЕТ СН'!$F$9-'СЕТ СН'!$F$26</f>
        <v>651.05263288999993</v>
      </c>
      <c r="W27" s="36">
        <f>SUMIFS(СВЦЭМ!$D$39:$D$782,СВЦЭМ!$A$39:$A$782,$A27,СВЦЭМ!$B$39:$B$782,W$11)+'СЕТ СН'!$F$14+СВЦЭМ!$D$10+'СЕТ СН'!$F$8*'СЕТ СН'!$F$9-'СЕТ СН'!$F$26</f>
        <v>633.09119227999997</v>
      </c>
      <c r="X27" s="36">
        <f>SUMIFS(СВЦЭМ!$D$39:$D$782,СВЦЭМ!$A$39:$A$782,$A27,СВЦЭМ!$B$39:$B$782,X$11)+'СЕТ СН'!$F$14+СВЦЭМ!$D$10+'СЕТ СН'!$F$8*'СЕТ СН'!$F$9-'СЕТ СН'!$F$26</f>
        <v>641.87349917999984</v>
      </c>
      <c r="Y27" s="36">
        <f>SUMIFS(СВЦЭМ!$D$39:$D$782,СВЦЭМ!$A$39:$A$782,$A27,СВЦЭМ!$B$39:$B$782,Y$11)+'СЕТ СН'!$F$14+СВЦЭМ!$D$10+'СЕТ СН'!$F$8*'СЕТ СН'!$F$9-'СЕТ СН'!$F$26</f>
        <v>663.53399167999999</v>
      </c>
    </row>
    <row r="28" spans="1:25" ht="15.75" x14ac:dyDescent="0.2">
      <c r="A28" s="35">
        <f t="shared" si="0"/>
        <v>44364</v>
      </c>
      <c r="B28" s="36">
        <f>SUMIFS(СВЦЭМ!$D$39:$D$782,СВЦЭМ!$A$39:$A$782,$A28,СВЦЭМ!$B$39:$B$782,B$11)+'СЕТ СН'!$F$14+СВЦЭМ!$D$10+'СЕТ СН'!$F$8*'СЕТ СН'!$F$9-'СЕТ СН'!$F$26</f>
        <v>733.9565826999999</v>
      </c>
      <c r="C28" s="36">
        <f>SUMIFS(СВЦЭМ!$D$39:$D$782,СВЦЭМ!$A$39:$A$782,$A28,СВЦЭМ!$B$39:$B$782,C$11)+'СЕТ СН'!$F$14+СВЦЭМ!$D$10+'СЕТ СН'!$F$8*'СЕТ СН'!$F$9-'СЕТ СН'!$F$26</f>
        <v>826.29716069999995</v>
      </c>
      <c r="D28" s="36">
        <f>SUMIFS(СВЦЭМ!$D$39:$D$782,СВЦЭМ!$A$39:$A$782,$A28,СВЦЭМ!$B$39:$B$782,D$11)+'СЕТ СН'!$F$14+СВЦЭМ!$D$10+'СЕТ СН'!$F$8*'СЕТ СН'!$F$9-'СЕТ СН'!$F$26</f>
        <v>840.71832506999988</v>
      </c>
      <c r="E28" s="36">
        <f>SUMIFS(СВЦЭМ!$D$39:$D$782,СВЦЭМ!$A$39:$A$782,$A28,СВЦЭМ!$B$39:$B$782,E$11)+'СЕТ СН'!$F$14+СВЦЭМ!$D$10+'СЕТ СН'!$F$8*'СЕТ СН'!$F$9-'СЕТ СН'!$F$26</f>
        <v>835.25159462999989</v>
      </c>
      <c r="F28" s="36">
        <f>SUMIFS(СВЦЭМ!$D$39:$D$782,СВЦЭМ!$A$39:$A$782,$A28,СВЦЭМ!$B$39:$B$782,F$11)+'СЕТ СН'!$F$14+СВЦЭМ!$D$10+'СЕТ СН'!$F$8*'СЕТ СН'!$F$9-'СЕТ СН'!$F$26</f>
        <v>827.18869844999995</v>
      </c>
      <c r="G28" s="36">
        <f>SUMIFS(СВЦЭМ!$D$39:$D$782,СВЦЭМ!$A$39:$A$782,$A28,СВЦЭМ!$B$39:$B$782,G$11)+'СЕТ СН'!$F$14+СВЦЭМ!$D$10+'СЕТ СН'!$F$8*'СЕТ СН'!$F$9-'СЕТ СН'!$F$26</f>
        <v>838.19472476999988</v>
      </c>
      <c r="H28" s="36">
        <f>SUMIFS(СВЦЭМ!$D$39:$D$782,СВЦЭМ!$A$39:$A$782,$A28,СВЦЭМ!$B$39:$B$782,H$11)+'СЕТ СН'!$F$14+СВЦЭМ!$D$10+'СЕТ СН'!$F$8*'СЕТ СН'!$F$9-'СЕТ СН'!$F$26</f>
        <v>866.37408820999997</v>
      </c>
      <c r="I28" s="36">
        <f>SUMIFS(СВЦЭМ!$D$39:$D$782,СВЦЭМ!$A$39:$A$782,$A28,СВЦЭМ!$B$39:$B$782,I$11)+'СЕТ СН'!$F$14+СВЦЭМ!$D$10+'СЕТ СН'!$F$8*'СЕТ СН'!$F$9-'СЕТ СН'!$F$26</f>
        <v>778.75405508999995</v>
      </c>
      <c r="J28" s="36">
        <f>SUMIFS(СВЦЭМ!$D$39:$D$782,СВЦЭМ!$A$39:$A$782,$A28,СВЦЭМ!$B$39:$B$782,J$11)+'СЕТ СН'!$F$14+СВЦЭМ!$D$10+'СЕТ СН'!$F$8*'СЕТ СН'!$F$9-'СЕТ СН'!$F$26</f>
        <v>751.80665051999995</v>
      </c>
      <c r="K28" s="36">
        <f>SUMIFS(СВЦЭМ!$D$39:$D$782,СВЦЭМ!$A$39:$A$782,$A28,СВЦЭМ!$B$39:$B$782,K$11)+'СЕТ СН'!$F$14+СВЦЭМ!$D$10+'СЕТ СН'!$F$8*'СЕТ СН'!$F$9-'СЕТ СН'!$F$26</f>
        <v>737.42902766999987</v>
      </c>
      <c r="L28" s="36">
        <f>SUMIFS(СВЦЭМ!$D$39:$D$782,СВЦЭМ!$A$39:$A$782,$A28,СВЦЭМ!$B$39:$B$782,L$11)+'СЕТ СН'!$F$14+СВЦЭМ!$D$10+'СЕТ СН'!$F$8*'СЕТ СН'!$F$9-'СЕТ СН'!$F$26</f>
        <v>731.41139532999989</v>
      </c>
      <c r="M28" s="36">
        <f>SUMIFS(СВЦЭМ!$D$39:$D$782,СВЦЭМ!$A$39:$A$782,$A28,СВЦЭМ!$B$39:$B$782,M$11)+'СЕТ СН'!$F$14+СВЦЭМ!$D$10+'СЕТ СН'!$F$8*'СЕТ СН'!$F$9-'СЕТ СН'!$F$26</f>
        <v>775.83890834999988</v>
      </c>
      <c r="N28" s="36">
        <f>SUMIFS(СВЦЭМ!$D$39:$D$782,СВЦЭМ!$A$39:$A$782,$A28,СВЦЭМ!$B$39:$B$782,N$11)+'СЕТ СН'!$F$14+СВЦЭМ!$D$10+'СЕТ СН'!$F$8*'СЕТ СН'!$F$9-'СЕТ СН'!$F$26</f>
        <v>829.14707283999996</v>
      </c>
      <c r="O28" s="36">
        <f>SUMIFS(СВЦЭМ!$D$39:$D$782,СВЦЭМ!$A$39:$A$782,$A28,СВЦЭМ!$B$39:$B$782,O$11)+'СЕТ СН'!$F$14+СВЦЭМ!$D$10+'СЕТ СН'!$F$8*'СЕТ СН'!$F$9-'СЕТ СН'!$F$26</f>
        <v>831.02515439999991</v>
      </c>
      <c r="P28" s="36">
        <f>SUMIFS(СВЦЭМ!$D$39:$D$782,СВЦЭМ!$A$39:$A$782,$A28,СВЦЭМ!$B$39:$B$782,P$11)+'СЕТ СН'!$F$14+СВЦЭМ!$D$10+'СЕТ СН'!$F$8*'СЕТ СН'!$F$9-'СЕТ СН'!$F$26</f>
        <v>858.62443584999994</v>
      </c>
      <c r="Q28" s="36">
        <f>SUMIFS(СВЦЭМ!$D$39:$D$782,СВЦЭМ!$A$39:$A$782,$A28,СВЦЭМ!$B$39:$B$782,Q$11)+'СЕТ СН'!$F$14+СВЦЭМ!$D$10+'СЕТ СН'!$F$8*'СЕТ СН'!$F$9-'СЕТ СН'!$F$26</f>
        <v>852.15961215999994</v>
      </c>
      <c r="R28" s="36">
        <f>SUMIFS(СВЦЭМ!$D$39:$D$782,СВЦЭМ!$A$39:$A$782,$A28,СВЦЭМ!$B$39:$B$782,R$11)+'СЕТ СН'!$F$14+СВЦЭМ!$D$10+'СЕТ СН'!$F$8*'СЕТ СН'!$F$9-'СЕТ СН'!$F$26</f>
        <v>842.94450198999994</v>
      </c>
      <c r="S28" s="36">
        <f>SUMIFS(СВЦЭМ!$D$39:$D$782,СВЦЭМ!$A$39:$A$782,$A28,СВЦЭМ!$B$39:$B$782,S$11)+'СЕТ СН'!$F$14+СВЦЭМ!$D$10+'СЕТ СН'!$F$8*'СЕТ СН'!$F$9-'СЕТ СН'!$F$26</f>
        <v>791.97086380999997</v>
      </c>
      <c r="T28" s="36">
        <f>SUMIFS(СВЦЭМ!$D$39:$D$782,СВЦЭМ!$A$39:$A$782,$A28,СВЦЭМ!$B$39:$B$782,T$11)+'СЕТ СН'!$F$14+СВЦЭМ!$D$10+'СЕТ СН'!$F$8*'СЕТ СН'!$F$9-'СЕТ СН'!$F$26</f>
        <v>737.57205221999993</v>
      </c>
      <c r="U28" s="36">
        <f>SUMIFS(СВЦЭМ!$D$39:$D$782,СВЦЭМ!$A$39:$A$782,$A28,СВЦЭМ!$B$39:$B$782,U$11)+'СЕТ СН'!$F$14+СВЦЭМ!$D$10+'СЕТ СН'!$F$8*'СЕТ СН'!$F$9-'СЕТ СН'!$F$26</f>
        <v>733.23568315999989</v>
      </c>
      <c r="V28" s="36">
        <f>SUMIFS(СВЦЭМ!$D$39:$D$782,СВЦЭМ!$A$39:$A$782,$A28,СВЦЭМ!$B$39:$B$782,V$11)+'СЕТ СН'!$F$14+СВЦЭМ!$D$10+'СЕТ СН'!$F$8*'СЕТ СН'!$F$9-'СЕТ СН'!$F$26</f>
        <v>697.91740355999991</v>
      </c>
      <c r="W28" s="36">
        <f>SUMIFS(СВЦЭМ!$D$39:$D$782,СВЦЭМ!$A$39:$A$782,$A28,СВЦЭМ!$B$39:$B$782,W$11)+'СЕТ СН'!$F$14+СВЦЭМ!$D$10+'СЕТ СН'!$F$8*'СЕТ СН'!$F$9-'СЕТ СН'!$F$26</f>
        <v>662.90743726999983</v>
      </c>
      <c r="X28" s="36">
        <f>SUMIFS(СВЦЭМ!$D$39:$D$782,СВЦЭМ!$A$39:$A$782,$A28,СВЦЭМ!$B$39:$B$782,X$11)+'СЕТ СН'!$F$14+СВЦЭМ!$D$10+'СЕТ СН'!$F$8*'СЕТ СН'!$F$9-'СЕТ СН'!$F$26</f>
        <v>692.8011836899999</v>
      </c>
      <c r="Y28" s="36">
        <f>SUMIFS(СВЦЭМ!$D$39:$D$782,СВЦЭМ!$A$39:$A$782,$A28,СВЦЭМ!$B$39:$B$782,Y$11)+'СЕТ СН'!$F$14+СВЦЭМ!$D$10+'СЕТ СН'!$F$8*'СЕТ СН'!$F$9-'СЕТ СН'!$F$26</f>
        <v>698.06959327999994</v>
      </c>
    </row>
    <row r="29" spans="1:25" ht="15.75" x14ac:dyDescent="0.2">
      <c r="A29" s="35">
        <f t="shared" si="0"/>
        <v>44365</v>
      </c>
      <c r="B29" s="36">
        <f>SUMIFS(СВЦЭМ!$D$39:$D$782,СВЦЭМ!$A$39:$A$782,$A29,СВЦЭМ!$B$39:$B$782,B$11)+'СЕТ СН'!$F$14+СВЦЭМ!$D$10+'СЕТ СН'!$F$8*'СЕТ СН'!$F$9-'СЕТ СН'!$F$26</f>
        <v>741.84621806999996</v>
      </c>
      <c r="C29" s="36">
        <f>SUMIFS(СВЦЭМ!$D$39:$D$782,СВЦЭМ!$A$39:$A$782,$A29,СВЦЭМ!$B$39:$B$782,C$11)+'СЕТ СН'!$F$14+СВЦЭМ!$D$10+'СЕТ СН'!$F$8*'СЕТ СН'!$F$9-'СЕТ СН'!$F$26</f>
        <v>815.45421715999987</v>
      </c>
      <c r="D29" s="36">
        <f>SUMIFS(СВЦЭМ!$D$39:$D$782,СВЦЭМ!$A$39:$A$782,$A29,СВЦЭМ!$B$39:$B$782,D$11)+'СЕТ СН'!$F$14+СВЦЭМ!$D$10+'СЕТ СН'!$F$8*'СЕТ СН'!$F$9-'СЕТ СН'!$F$26</f>
        <v>831.65603978999991</v>
      </c>
      <c r="E29" s="36">
        <f>SUMIFS(СВЦЭМ!$D$39:$D$782,СВЦЭМ!$A$39:$A$782,$A29,СВЦЭМ!$B$39:$B$782,E$11)+'СЕТ СН'!$F$14+СВЦЭМ!$D$10+'СЕТ СН'!$F$8*'СЕТ СН'!$F$9-'СЕТ СН'!$F$26</f>
        <v>820.73710392999988</v>
      </c>
      <c r="F29" s="36">
        <f>SUMIFS(СВЦЭМ!$D$39:$D$782,СВЦЭМ!$A$39:$A$782,$A29,СВЦЭМ!$B$39:$B$782,F$11)+'СЕТ СН'!$F$14+СВЦЭМ!$D$10+'СЕТ СН'!$F$8*'СЕТ СН'!$F$9-'СЕТ СН'!$F$26</f>
        <v>818.76283395999997</v>
      </c>
      <c r="G29" s="36">
        <f>SUMIFS(СВЦЭМ!$D$39:$D$782,СВЦЭМ!$A$39:$A$782,$A29,СВЦЭМ!$B$39:$B$782,G$11)+'СЕТ СН'!$F$14+СВЦЭМ!$D$10+'СЕТ СН'!$F$8*'СЕТ СН'!$F$9-'СЕТ СН'!$F$26</f>
        <v>831.02813952999986</v>
      </c>
      <c r="H29" s="36">
        <f>SUMIFS(СВЦЭМ!$D$39:$D$782,СВЦЭМ!$A$39:$A$782,$A29,СВЦЭМ!$B$39:$B$782,H$11)+'СЕТ СН'!$F$14+СВЦЭМ!$D$10+'СЕТ СН'!$F$8*'СЕТ СН'!$F$9-'СЕТ СН'!$F$26</f>
        <v>867.82581429999993</v>
      </c>
      <c r="I29" s="36">
        <f>SUMIFS(СВЦЭМ!$D$39:$D$782,СВЦЭМ!$A$39:$A$782,$A29,СВЦЭМ!$B$39:$B$782,I$11)+'СЕТ СН'!$F$14+СВЦЭМ!$D$10+'СЕТ СН'!$F$8*'СЕТ СН'!$F$9-'СЕТ СН'!$F$26</f>
        <v>785.58375684999987</v>
      </c>
      <c r="J29" s="36">
        <f>SUMIFS(СВЦЭМ!$D$39:$D$782,СВЦЭМ!$A$39:$A$782,$A29,СВЦЭМ!$B$39:$B$782,J$11)+'СЕТ СН'!$F$14+СВЦЭМ!$D$10+'СЕТ СН'!$F$8*'СЕТ СН'!$F$9-'СЕТ СН'!$F$26</f>
        <v>712.35092327999996</v>
      </c>
      <c r="K29" s="36">
        <f>SUMIFS(СВЦЭМ!$D$39:$D$782,СВЦЭМ!$A$39:$A$782,$A29,СВЦЭМ!$B$39:$B$782,K$11)+'СЕТ СН'!$F$14+СВЦЭМ!$D$10+'СЕТ СН'!$F$8*'СЕТ СН'!$F$9-'СЕТ СН'!$F$26</f>
        <v>719.53179604999991</v>
      </c>
      <c r="L29" s="36">
        <f>SUMIFS(СВЦЭМ!$D$39:$D$782,СВЦЭМ!$A$39:$A$782,$A29,СВЦЭМ!$B$39:$B$782,L$11)+'СЕТ СН'!$F$14+СВЦЭМ!$D$10+'СЕТ СН'!$F$8*'СЕТ СН'!$F$9-'СЕТ СН'!$F$26</f>
        <v>705.53012172999991</v>
      </c>
      <c r="M29" s="36">
        <f>SUMIFS(СВЦЭМ!$D$39:$D$782,СВЦЭМ!$A$39:$A$782,$A29,СВЦЭМ!$B$39:$B$782,M$11)+'СЕТ СН'!$F$14+СВЦЭМ!$D$10+'СЕТ СН'!$F$8*'СЕТ СН'!$F$9-'СЕТ СН'!$F$26</f>
        <v>736.8876297999999</v>
      </c>
      <c r="N29" s="36">
        <f>SUMIFS(СВЦЭМ!$D$39:$D$782,СВЦЭМ!$A$39:$A$782,$A29,СВЦЭМ!$B$39:$B$782,N$11)+'СЕТ СН'!$F$14+СВЦЭМ!$D$10+'СЕТ СН'!$F$8*'СЕТ СН'!$F$9-'СЕТ СН'!$F$26</f>
        <v>786.08451265999986</v>
      </c>
      <c r="O29" s="36">
        <f>SUMIFS(СВЦЭМ!$D$39:$D$782,СВЦЭМ!$A$39:$A$782,$A29,СВЦЭМ!$B$39:$B$782,O$11)+'СЕТ СН'!$F$14+СВЦЭМ!$D$10+'СЕТ СН'!$F$8*'СЕТ СН'!$F$9-'СЕТ СН'!$F$26</f>
        <v>847.15304371999991</v>
      </c>
      <c r="P29" s="36">
        <f>SUMIFS(СВЦЭМ!$D$39:$D$782,СВЦЭМ!$A$39:$A$782,$A29,СВЦЭМ!$B$39:$B$782,P$11)+'СЕТ СН'!$F$14+СВЦЭМ!$D$10+'СЕТ СН'!$F$8*'СЕТ СН'!$F$9-'СЕТ СН'!$F$26</f>
        <v>865.86777691999987</v>
      </c>
      <c r="Q29" s="36">
        <f>SUMIFS(СВЦЭМ!$D$39:$D$782,СВЦЭМ!$A$39:$A$782,$A29,СВЦЭМ!$B$39:$B$782,Q$11)+'СЕТ СН'!$F$14+СВЦЭМ!$D$10+'СЕТ СН'!$F$8*'СЕТ СН'!$F$9-'СЕТ СН'!$F$26</f>
        <v>862.12657540999987</v>
      </c>
      <c r="R29" s="36">
        <f>SUMIFS(СВЦЭМ!$D$39:$D$782,СВЦЭМ!$A$39:$A$782,$A29,СВЦЭМ!$B$39:$B$782,R$11)+'СЕТ СН'!$F$14+СВЦЭМ!$D$10+'СЕТ СН'!$F$8*'СЕТ СН'!$F$9-'СЕТ СН'!$F$26</f>
        <v>810.41216590999989</v>
      </c>
      <c r="S29" s="36">
        <f>SUMIFS(СВЦЭМ!$D$39:$D$782,СВЦЭМ!$A$39:$A$782,$A29,СВЦЭМ!$B$39:$B$782,S$11)+'СЕТ СН'!$F$14+СВЦЭМ!$D$10+'СЕТ СН'!$F$8*'СЕТ СН'!$F$9-'СЕТ СН'!$F$26</f>
        <v>747.67062678999991</v>
      </c>
      <c r="T29" s="36">
        <f>SUMIFS(СВЦЭМ!$D$39:$D$782,СВЦЭМ!$A$39:$A$782,$A29,СВЦЭМ!$B$39:$B$782,T$11)+'СЕТ СН'!$F$14+СВЦЭМ!$D$10+'СЕТ СН'!$F$8*'СЕТ СН'!$F$9-'СЕТ СН'!$F$26</f>
        <v>709.89260046999993</v>
      </c>
      <c r="U29" s="36">
        <f>SUMIFS(СВЦЭМ!$D$39:$D$782,СВЦЭМ!$A$39:$A$782,$A29,СВЦЭМ!$B$39:$B$782,U$11)+'СЕТ СН'!$F$14+СВЦЭМ!$D$10+'СЕТ СН'!$F$8*'СЕТ СН'!$F$9-'СЕТ СН'!$F$26</f>
        <v>709.76953826999988</v>
      </c>
      <c r="V29" s="36">
        <f>SUMIFS(СВЦЭМ!$D$39:$D$782,СВЦЭМ!$A$39:$A$782,$A29,СВЦЭМ!$B$39:$B$782,V$11)+'СЕТ СН'!$F$14+СВЦЭМ!$D$10+'СЕТ СН'!$F$8*'СЕТ СН'!$F$9-'СЕТ СН'!$F$26</f>
        <v>709.28087358999994</v>
      </c>
      <c r="W29" s="36">
        <f>SUMIFS(СВЦЭМ!$D$39:$D$782,СВЦЭМ!$A$39:$A$782,$A29,СВЦЭМ!$B$39:$B$782,W$11)+'СЕТ СН'!$F$14+СВЦЭМ!$D$10+'СЕТ СН'!$F$8*'СЕТ СН'!$F$9-'СЕТ СН'!$F$26</f>
        <v>716.44743826999991</v>
      </c>
      <c r="X29" s="36">
        <f>SUMIFS(СВЦЭМ!$D$39:$D$782,СВЦЭМ!$A$39:$A$782,$A29,СВЦЭМ!$B$39:$B$782,X$11)+'СЕТ СН'!$F$14+СВЦЭМ!$D$10+'СЕТ СН'!$F$8*'СЕТ СН'!$F$9-'СЕТ СН'!$F$26</f>
        <v>709.49149700999988</v>
      </c>
      <c r="Y29" s="36">
        <f>SUMIFS(СВЦЭМ!$D$39:$D$782,СВЦЭМ!$A$39:$A$782,$A29,СВЦЭМ!$B$39:$B$782,Y$11)+'СЕТ СН'!$F$14+СВЦЭМ!$D$10+'СЕТ СН'!$F$8*'СЕТ СН'!$F$9-'СЕТ СН'!$F$26</f>
        <v>717.3627666299999</v>
      </c>
    </row>
    <row r="30" spans="1:25" ht="15.75" x14ac:dyDescent="0.2">
      <c r="A30" s="35">
        <f t="shared" si="0"/>
        <v>44366</v>
      </c>
      <c r="B30" s="36">
        <f>SUMIFS(СВЦЭМ!$D$39:$D$782,СВЦЭМ!$A$39:$A$782,$A30,СВЦЭМ!$B$39:$B$782,B$11)+'СЕТ СН'!$F$14+СВЦЭМ!$D$10+'СЕТ СН'!$F$8*'СЕТ СН'!$F$9-'СЕТ СН'!$F$26</f>
        <v>609.68917468999996</v>
      </c>
      <c r="C30" s="36">
        <f>SUMIFS(СВЦЭМ!$D$39:$D$782,СВЦЭМ!$A$39:$A$782,$A30,СВЦЭМ!$B$39:$B$782,C$11)+'СЕТ СН'!$F$14+СВЦЭМ!$D$10+'СЕТ СН'!$F$8*'СЕТ СН'!$F$9-'СЕТ СН'!$F$26</f>
        <v>676.09943352999994</v>
      </c>
      <c r="D30" s="36">
        <f>SUMIFS(СВЦЭМ!$D$39:$D$782,СВЦЭМ!$A$39:$A$782,$A30,СВЦЭМ!$B$39:$B$782,D$11)+'СЕТ СН'!$F$14+СВЦЭМ!$D$10+'СЕТ СН'!$F$8*'СЕТ СН'!$F$9-'СЕТ СН'!$F$26</f>
        <v>739.37166088999993</v>
      </c>
      <c r="E30" s="36">
        <f>SUMIFS(СВЦЭМ!$D$39:$D$782,СВЦЭМ!$A$39:$A$782,$A30,СВЦЭМ!$B$39:$B$782,E$11)+'СЕТ СН'!$F$14+СВЦЭМ!$D$10+'СЕТ СН'!$F$8*'СЕТ СН'!$F$9-'СЕТ СН'!$F$26</f>
        <v>751.43187367999997</v>
      </c>
      <c r="F30" s="36">
        <f>SUMIFS(СВЦЭМ!$D$39:$D$782,СВЦЭМ!$A$39:$A$782,$A30,СВЦЭМ!$B$39:$B$782,F$11)+'СЕТ СН'!$F$14+СВЦЭМ!$D$10+'СЕТ СН'!$F$8*'СЕТ СН'!$F$9-'СЕТ СН'!$F$26</f>
        <v>754.09254793999992</v>
      </c>
      <c r="G30" s="36">
        <f>SUMIFS(СВЦЭМ!$D$39:$D$782,СВЦЭМ!$A$39:$A$782,$A30,СВЦЭМ!$B$39:$B$782,G$11)+'СЕТ СН'!$F$14+СВЦЭМ!$D$10+'СЕТ СН'!$F$8*'СЕТ СН'!$F$9-'СЕТ СН'!$F$26</f>
        <v>747.69070209999995</v>
      </c>
      <c r="H30" s="36">
        <f>SUMIFS(СВЦЭМ!$D$39:$D$782,СВЦЭМ!$A$39:$A$782,$A30,СВЦЭМ!$B$39:$B$782,H$11)+'СЕТ СН'!$F$14+СВЦЭМ!$D$10+'СЕТ СН'!$F$8*'СЕТ СН'!$F$9-'СЕТ СН'!$F$26</f>
        <v>728.56747882999991</v>
      </c>
      <c r="I30" s="36">
        <f>SUMIFS(СВЦЭМ!$D$39:$D$782,СВЦЭМ!$A$39:$A$782,$A30,СВЦЭМ!$B$39:$B$782,I$11)+'СЕТ СН'!$F$14+СВЦЭМ!$D$10+'СЕТ СН'!$F$8*'СЕТ СН'!$F$9-'СЕТ СН'!$F$26</f>
        <v>658.11354793999988</v>
      </c>
      <c r="J30" s="36">
        <f>SUMIFS(СВЦЭМ!$D$39:$D$782,СВЦЭМ!$A$39:$A$782,$A30,СВЦЭМ!$B$39:$B$782,J$11)+'СЕТ СН'!$F$14+СВЦЭМ!$D$10+'СЕТ СН'!$F$8*'СЕТ СН'!$F$9-'СЕТ СН'!$F$26</f>
        <v>587.89642395999999</v>
      </c>
      <c r="K30" s="36">
        <f>SUMIFS(СВЦЭМ!$D$39:$D$782,СВЦЭМ!$A$39:$A$782,$A30,СВЦЭМ!$B$39:$B$782,K$11)+'СЕТ СН'!$F$14+СВЦЭМ!$D$10+'СЕТ СН'!$F$8*'СЕТ СН'!$F$9-'СЕТ СН'!$F$26</f>
        <v>592.37382787000001</v>
      </c>
      <c r="L30" s="36">
        <f>SUMIFS(СВЦЭМ!$D$39:$D$782,СВЦЭМ!$A$39:$A$782,$A30,СВЦЭМ!$B$39:$B$782,L$11)+'СЕТ СН'!$F$14+СВЦЭМ!$D$10+'СЕТ СН'!$F$8*'СЕТ СН'!$F$9-'СЕТ СН'!$F$26</f>
        <v>618.19888021999998</v>
      </c>
      <c r="M30" s="36">
        <f>SUMIFS(СВЦЭМ!$D$39:$D$782,СВЦЭМ!$A$39:$A$782,$A30,СВЦЭМ!$B$39:$B$782,M$11)+'СЕТ СН'!$F$14+СВЦЭМ!$D$10+'СЕТ СН'!$F$8*'СЕТ СН'!$F$9-'СЕТ СН'!$F$26</f>
        <v>613.85302489000003</v>
      </c>
      <c r="N30" s="36">
        <f>SUMIFS(СВЦЭМ!$D$39:$D$782,СВЦЭМ!$A$39:$A$782,$A30,СВЦЭМ!$B$39:$B$782,N$11)+'СЕТ СН'!$F$14+СВЦЭМ!$D$10+'СЕТ СН'!$F$8*'СЕТ СН'!$F$9-'СЕТ СН'!$F$26</f>
        <v>654.88386882999987</v>
      </c>
      <c r="O30" s="36">
        <f>SUMIFS(СВЦЭМ!$D$39:$D$782,СВЦЭМ!$A$39:$A$782,$A30,СВЦЭМ!$B$39:$B$782,O$11)+'СЕТ СН'!$F$14+СВЦЭМ!$D$10+'СЕТ СН'!$F$8*'СЕТ СН'!$F$9-'СЕТ СН'!$F$26</f>
        <v>699.0803552399999</v>
      </c>
      <c r="P30" s="36">
        <f>SUMIFS(СВЦЭМ!$D$39:$D$782,СВЦЭМ!$A$39:$A$782,$A30,СВЦЭМ!$B$39:$B$782,P$11)+'СЕТ СН'!$F$14+СВЦЭМ!$D$10+'СЕТ СН'!$F$8*'СЕТ СН'!$F$9-'СЕТ СН'!$F$26</f>
        <v>710.00477177999994</v>
      </c>
      <c r="Q30" s="36">
        <f>SUMIFS(СВЦЭМ!$D$39:$D$782,СВЦЭМ!$A$39:$A$782,$A30,СВЦЭМ!$B$39:$B$782,Q$11)+'СЕТ СН'!$F$14+СВЦЭМ!$D$10+'СЕТ СН'!$F$8*'СЕТ СН'!$F$9-'СЕТ СН'!$F$26</f>
        <v>712.11698150999996</v>
      </c>
      <c r="R30" s="36">
        <f>SUMIFS(СВЦЭМ!$D$39:$D$782,СВЦЭМ!$A$39:$A$782,$A30,СВЦЭМ!$B$39:$B$782,R$11)+'СЕТ СН'!$F$14+СВЦЭМ!$D$10+'СЕТ СН'!$F$8*'СЕТ СН'!$F$9-'СЕТ СН'!$F$26</f>
        <v>673.7046927099999</v>
      </c>
      <c r="S30" s="36">
        <f>SUMIFS(СВЦЭМ!$D$39:$D$782,СВЦЭМ!$A$39:$A$782,$A30,СВЦЭМ!$B$39:$B$782,S$11)+'СЕТ СН'!$F$14+СВЦЭМ!$D$10+'СЕТ СН'!$F$8*'СЕТ СН'!$F$9-'СЕТ СН'!$F$26</f>
        <v>625.39029655999991</v>
      </c>
      <c r="T30" s="36">
        <f>SUMIFS(СВЦЭМ!$D$39:$D$782,СВЦЭМ!$A$39:$A$782,$A30,СВЦЭМ!$B$39:$B$782,T$11)+'СЕТ СН'!$F$14+СВЦЭМ!$D$10+'СЕТ СН'!$F$8*'СЕТ СН'!$F$9-'СЕТ СН'!$F$26</f>
        <v>593.23768088999998</v>
      </c>
      <c r="U30" s="36">
        <f>SUMIFS(СВЦЭМ!$D$39:$D$782,СВЦЭМ!$A$39:$A$782,$A30,СВЦЭМ!$B$39:$B$782,U$11)+'СЕТ СН'!$F$14+СВЦЭМ!$D$10+'СЕТ СН'!$F$8*'СЕТ СН'!$F$9-'СЕТ СН'!$F$26</f>
        <v>583.58478935000005</v>
      </c>
      <c r="V30" s="36">
        <f>SUMIFS(СВЦЭМ!$D$39:$D$782,СВЦЭМ!$A$39:$A$782,$A30,СВЦЭМ!$B$39:$B$782,V$11)+'СЕТ СН'!$F$14+СВЦЭМ!$D$10+'СЕТ СН'!$F$8*'СЕТ СН'!$F$9-'СЕТ СН'!$F$26</f>
        <v>582.47118909000005</v>
      </c>
      <c r="W30" s="36">
        <f>SUMIFS(СВЦЭМ!$D$39:$D$782,СВЦЭМ!$A$39:$A$782,$A30,СВЦЭМ!$B$39:$B$782,W$11)+'СЕТ СН'!$F$14+СВЦЭМ!$D$10+'СЕТ СН'!$F$8*'СЕТ СН'!$F$9-'СЕТ СН'!$F$26</f>
        <v>588.92130988999997</v>
      </c>
      <c r="X30" s="36">
        <f>SUMIFS(СВЦЭМ!$D$39:$D$782,СВЦЭМ!$A$39:$A$782,$A30,СВЦЭМ!$B$39:$B$782,X$11)+'СЕТ СН'!$F$14+СВЦЭМ!$D$10+'СЕТ СН'!$F$8*'СЕТ СН'!$F$9-'СЕТ СН'!$F$26</f>
        <v>583.31554778999998</v>
      </c>
      <c r="Y30" s="36">
        <f>SUMIFS(СВЦЭМ!$D$39:$D$782,СВЦЭМ!$A$39:$A$782,$A30,СВЦЭМ!$B$39:$B$782,Y$11)+'СЕТ СН'!$F$14+СВЦЭМ!$D$10+'СЕТ СН'!$F$8*'СЕТ СН'!$F$9-'СЕТ СН'!$F$26</f>
        <v>599.95648973000004</v>
      </c>
    </row>
    <row r="31" spans="1:25" ht="15.75" x14ac:dyDescent="0.2">
      <c r="A31" s="35">
        <f t="shared" si="0"/>
        <v>44367</v>
      </c>
      <c r="B31" s="36">
        <f>SUMIFS(СВЦЭМ!$D$39:$D$782,СВЦЭМ!$A$39:$A$782,$A31,СВЦЭМ!$B$39:$B$782,B$11)+'СЕТ СН'!$F$14+СВЦЭМ!$D$10+'СЕТ СН'!$F$8*'СЕТ СН'!$F$9-'СЕТ СН'!$F$26</f>
        <v>657.13986059999991</v>
      </c>
      <c r="C31" s="36">
        <f>SUMIFS(СВЦЭМ!$D$39:$D$782,СВЦЭМ!$A$39:$A$782,$A31,СВЦЭМ!$B$39:$B$782,C$11)+'СЕТ СН'!$F$14+СВЦЭМ!$D$10+'СЕТ СН'!$F$8*'СЕТ СН'!$F$9-'СЕТ СН'!$F$26</f>
        <v>735.79609342999993</v>
      </c>
      <c r="D31" s="36">
        <f>SUMIFS(СВЦЭМ!$D$39:$D$782,СВЦЭМ!$A$39:$A$782,$A31,СВЦЭМ!$B$39:$B$782,D$11)+'СЕТ СН'!$F$14+СВЦЭМ!$D$10+'СЕТ СН'!$F$8*'СЕТ СН'!$F$9-'СЕТ СН'!$F$26</f>
        <v>811.57047293999995</v>
      </c>
      <c r="E31" s="36">
        <f>SUMIFS(СВЦЭМ!$D$39:$D$782,СВЦЭМ!$A$39:$A$782,$A31,СВЦЭМ!$B$39:$B$782,E$11)+'СЕТ СН'!$F$14+СВЦЭМ!$D$10+'СЕТ СН'!$F$8*'СЕТ СН'!$F$9-'СЕТ СН'!$F$26</f>
        <v>827.27121283999986</v>
      </c>
      <c r="F31" s="36">
        <f>SUMIFS(СВЦЭМ!$D$39:$D$782,СВЦЭМ!$A$39:$A$782,$A31,СВЦЭМ!$B$39:$B$782,F$11)+'СЕТ СН'!$F$14+СВЦЭМ!$D$10+'СЕТ СН'!$F$8*'СЕТ СН'!$F$9-'СЕТ СН'!$F$26</f>
        <v>831.53487678999988</v>
      </c>
      <c r="G31" s="36">
        <f>SUMIFS(СВЦЭМ!$D$39:$D$782,СВЦЭМ!$A$39:$A$782,$A31,СВЦЭМ!$B$39:$B$782,G$11)+'СЕТ СН'!$F$14+СВЦЭМ!$D$10+'СЕТ СН'!$F$8*'СЕТ СН'!$F$9-'СЕТ СН'!$F$26</f>
        <v>828.65059138999993</v>
      </c>
      <c r="H31" s="36">
        <f>SUMIFS(СВЦЭМ!$D$39:$D$782,СВЦЭМ!$A$39:$A$782,$A31,СВЦЭМ!$B$39:$B$782,H$11)+'СЕТ СН'!$F$14+СВЦЭМ!$D$10+'СЕТ СН'!$F$8*'СЕТ СН'!$F$9-'СЕТ СН'!$F$26</f>
        <v>804.84228766999991</v>
      </c>
      <c r="I31" s="36">
        <f>SUMIFS(СВЦЭМ!$D$39:$D$782,СВЦЭМ!$A$39:$A$782,$A31,СВЦЭМ!$B$39:$B$782,I$11)+'СЕТ СН'!$F$14+СВЦЭМ!$D$10+'СЕТ СН'!$F$8*'СЕТ СН'!$F$9-'СЕТ СН'!$F$26</f>
        <v>715.20820920999995</v>
      </c>
      <c r="J31" s="36">
        <f>SUMIFS(СВЦЭМ!$D$39:$D$782,СВЦЭМ!$A$39:$A$782,$A31,СВЦЭМ!$B$39:$B$782,J$11)+'СЕТ СН'!$F$14+СВЦЭМ!$D$10+'СЕТ СН'!$F$8*'СЕТ СН'!$F$9-'СЕТ СН'!$F$26</f>
        <v>642.10461092999992</v>
      </c>
      <c r="K31" s="36">
        <f>SUMIFS(СВЦЭМ!$D$39:$D$782,СВЦЭМ!$A$39:$A$782,$A31,СВЦЭМ!$B$39:$B$782,K$11)+'СЕТ СН'!$F$14+СВЦЭМ!$D$10+'СЕТ СН'!$F$8*'СЕТ СН'!$F$9-'СЕТ СН'!$F$26</f>
        <v>614.41978656000003</v>
      </c>
      <c r="L31" s="36">
        <f>SUMIFS(СВЦЭМ!$D$39:$D$782,СВЦЭМ!$A$39:$A$782,$A31,СВЦЭМ!$B$39:$B$782,L$11)+'СЕТ СН'!$F$14+СВЦЭМ!$D$10+'СЕТ СН'!$F$8*'СЕТ СН'!$F$9-'СЕТ СН'!$F$26</f>
        <v>630.81315144999996</v>
      </c>
      <c r="M31" s="36">
        <f>SUMIFS(СВЦЭМ!$D$39:$D$782,СВЦЭМ!$A$39:$A$782,$A31,СВЦЭМ!$B$39:$B$782,M$11)+'СЕТ СН'!$F$14+СВЦЭМ!$D$10+'СЕТ СН'!$F$8*'СЕТ СН'!$F$9-'СЕТ СН'!$F$26</f>
        <v>623.11916957999995</v>
      </c>
      <c r="N31" s="36">
        <f>SUMIFS(СВЦЭМ!$D$39:$D$782,СВЦЭМ!$A$39:$A$782,$A31,СВЦЭМ!$B$39:$B$782,N$11)+'СЕТ СН'!$F$14+СВЦЭМ!$D$10+'СЕТ СН'!$F$8*'СЕТ СН'!$F$9-'СЕТ СН'!$F$26</f>
        <v>662.32334679999997</v>
      </c>
      <c r="O31" s="36">
        <f>SUMIFS(СВЦЭМ!$D$39:$D$782,СВЦЭМ!$A$39:$A$782,$A31,СВЦЭМ!$B$39:$B$782,O$11)+'СЕТ СН'!$F$14+СВЦЭМ!$D$10+'СЕТ СН'!$F$8*'СЕТ СН'!$F$9-'СЕТ СН'!$F$26</f>
        <v>696.79569092999986</v>
      </c>
      <c r="P31" s="36">
        <f>SUMIFS(СВЦЭМ!$D$39:$D$782,СВЦЭМ!$A$39:$A$782,$A31,СВЦЭМ!$B$39:$B$782,P$11)+'СЕТ СН'!$F$14+СВЦЭМ!$D$10+'СЕТ СН'!$F$8*'СЕТ СН'!$F$9-'СЕТ СН'!$F$26</f>
        <v>707.30767367999988</v>
      </c>
      <c r="Q31" s="36">
        <f>SUMIFS(СВЦЭМ!$D$39:$D$782,СВЦЭМ!$A$39:$A$782,$A31,СВЦЭМ!$B$39:$B$782,Q$11)+'СЕТ СН'!$F$14+СВЦЭМ!$D$10+'СЕТ СН'!$F$8*'СЕТ СН'!$F$9-'СЕТ СН'!$F$26</f>
        <v>711.37761286999989</v>
      </c>
      <c r="R31" s="36">
        <f>SUMIFS(СВЦЭМ!$D$39:$D$782,СВЦЭМ!$A$39:$A$782,$A31,СВЦЭМ!$B$39:$B$782,R$11)+'СЕТ СН'!$F$14+СВЦЭМ!$D$10+'СЕТ СН'!$F$8*'СЕТ СН'!$F$9-'СЕТ СН'!$F$26</f>
        <v>687.73997882999993</v>
      </c>
      <c r="S31" s="36">
        <f>SUMIFS(СВЦЭМ!$D$39:$D$782,СВЦЭМ!$A$39:$A$782,$A31,СВЦЭМ!$B$39:$B$782,S$11)+'СЕТ СН'!$F$14+СВЦЭМ!$D$10+'СЕТ СН'!$F$8*'СЕТ СН'!$F$9-'СЕТ СН'!$F$26</f>
        <v>640.71057229999985</v>
      </c>
      <c r="T31" s="36">
        <f>SUMIFS(СВЦЭМ!$D$39:$D$782,СВЦЭМ!$A$39:$A$782,$A31,СВЦЭМ!$B$39:$B$782,T$11)+'СЕТ СН'!$F$14+СВЦЭМ!$D$10+'СЕТ СН'!$F$8*'СЕТ СН'!$F$9-'СЕТ СН'!$F$26</f>
        <v>619.14606245000004</v>
      </c>
      <c r="U31" s="36">
        <f>SUMIFS(СВЦЭМ!$D$39:$D$782,СВЦЭМ!$A$39:$A$782,$A31,СВЦЭМ!$B$39:$B$782,U$11)+'СЕТ СН'!$F$14+СВЦЭМ!$D$10+'СЕТ СН'!$F$8*'СЕТ СН'!$F$9-'СЕТ СН'!$F$26</f>
        <v>589.00173858000005</v>
      </c>
      <c r="V31" s="36">
        <f>SUMIFS(СВЦЭМ!$D$39:$D$782,СВЦЭМ!$A$39:$A$782,$A31,СВЦЭМ!$B$39:$B$782,V$11)+'СЕТ СН'!$F$14+СВЦЭМ!$D$10+'СЕТ СН'!$F$8*'СЕТ СН'!$F$9-'СЕТ СН'!$F$26</f>
        <v>578.11933235000004</v>
      </c>
      <c r="W31" s="36">
        <f>SUMIFS(СВЦЭМ!$D$39:$D$782,СВЦЭМ!$A$39:$A$782,$A31,СВЦЭМ!$B$39:$B$782,W$11)+'СЕТ СН'!$F$14+СВЦЭМ!$D$10+'СЕТ СН'!$F$8*'СЕТ СН'!$F$9-'СЕТ СН'!$F$26</f>
        <v>595.16433527000004</v>
      </c>
      <c r="X31" s="36">
        <f>SUMIFS(СВЦЭМ!$D$39:$D$782,СВЦЭМ!$A$39:$A$782,$A31,СВЦЭМ!$B$39:$B$782,X$11)+'СЕТ СН'!$F$14+СВЦЭМ!$D$10+'СЕТ СН'!$F$8*'СЕТ СН'!$F$9-'СЕТ СН'!$F$26</f>
        <v>578.27913004000004</v>
      </c>
      <c r="Y31" s="36">
        <f>SUMIFS(СВЦЭМ!$D$39:$D$782,СВЦЭМ!$A$39:$A$782,$A31,СВЦЭМ!$B$39:$B$782,Y$11)+'СЕТ СН'!$F$14+СВЦЭМ!$D$10+'СЕТ СН'!$F$8*'СЕТ СН'!$F$9-'СЕТ СН'!$F$26</f>
        <v>584.84096112999998</v>
      </c>
    </row>
    <row r="32" spans="1:25" ht="15.75" x14ac:dyDescent="0.2">
      <c r="A32" s="35">
        <f t="shared" si="0"/>
        <v>44368</v>
      </c>
      <c r="B32" s="36">
        <f>SUMIFS(СВЦЭМ!$D$39:$D$782,СВЦЭМ!$A$39:$A$782,$A32,СВЦЭМ!$B$39:$B$782,B$11)+'СЕТ СН'!$F$14+СВЦЭМ!$D$10+'СЕТ СН'!$F$8*'СЕТ СН'!$F$9-'СЕТ СН'!$F$26</f>
        <v>683.44512610999993</v>
      </c>
      <c r="C32" s="36">
        <f>SUMIFS(СВЦЭМ!$D$39:$D$782,СВЦЭМ!$A$39:$A$782,$A32,СВЦЭМ!$B$39:$B$782,C$11)+'СЕТ СН'!$F$14+СВЦЭМ!$D$10+'СЕТ СН'!$F$8*'СЕТ СН'!$F$9-'СЕТ СН'!$F$26</f>
        <v>758.71682323999994</v>
      </c>
      <c r="D32" s="36">
        <f>SUMIFS(СВЦЭМ!$D$39:$D$782,СВЦЭМ!$A$39:$A$782,$A32,СВЦЭМ!$B$39:$B$782,D$11)+'СЕТ СН'!$F$14+СВЦЭМ!$D$10+'СЕТ СН'!$F$8*'СЕТ СН'!$F$9-'СЕТ СН'!$F$26</f>
        <v>811.60677028999987</v>
      </c>
      <c r="E32" s="36">
        <f>SUMIFS(СВЦЭМ!$D$39:$D$782,СВЦЭМ!$A$39:$A$782,$A32,СВЦЭМ!$B$39:$B$782,E$11)+'СЕТ СН'!$F$14+СВЦЭМ!$D$10+'СЕТ СН'!$F$8*'СЕТ СН'!$F$9-'СЕТ СН'!$F$26</f>
        <v>824.65440390999993</v>
      </c>
      <c r="F32" s="36">
        <f>SUMIFS(СВЦЭМ!$D$39:$D$782,СВЦЭМ!$A$39:$A$782,$A32,СВЦЭМ!$B$39:$B$782,F$11)+'СЕТ СН'!$F$14+СВЦЭМ!$D$10+'СЕТ СН'!$F$8*'СЕТ СН'!$F$9-'СЕТ СН'!$F$26</f>
        <v>826.13558472999989</v>
      </c>
      <c r="G32" s="36">
        <f>SUMIFS(СВЦЭМ!$D$39:$D$782,СВЦЭМ!$A$39:$A$782,$A32,СВЦЭМ!$B$39:$B$782,G$11)+'СЕТ СН'!$F$14+СВЦЭМ!$D$10+'СЕТ СН'!$F$8*'СЕТ СН'!$F$9-'СЕТ СН'!$F$26</f>
        <v>825.70628452999995</v>
      </c>
      <c r="H32" s="36">
        <f>SUMIFS(СВЦЭМ!$D$39:$D$782,СВЦЭМ!$A$39:$A$782,$A32,СВЦЭМ!$B$39:$B$782,H$11)+'СЕТ СН'!$F$14+СВЦЭМ!$D$10+'СЕТ СН'!$F$8*'СЕТ СН'!$F$9-'СЕТ СН'!$F$26</f>
        <v>777.80256428999996</v>
      </c>
      <c r="I32" s="36">
        <f>SUMIFS(СВЦЭМ!$D$39:$D$782,СВЦЭМ!$A$39:$A$782,$A32,СВЦЭМ!$B$39:$B$782,I$11)+'СЕТ СН'!$F$14+СВЦЭМ!$D$10+'СЕТ СН'!$F$8*'СЕТ СН'!$F$9-'СЕТ СН'!$F$26</f>
        <v>707.7991142599999</v>
      </c>
      <c r="J32" s="36">
        <f>SUMIFS(СВЦЭМ!$D$39:$D$782,СВЦЭМ!$A$39:$A$782,$A32,СВЦЭМ!$B$39:$B$782,J$11)+'СЕТ СН'!$F$14+СВЦЭМ!$D$10+'СЕТ СН'!$F$8*'СЕТ СН'!$F$9-'СЕТ СН'!$F$26</f>
        <v>638.32289754999999</v>
      </c>
      <c r="K32" s="36">
        <f>SUMIFS(СВЦЭМ!$D$39:$D$782,СВЦЭМ!$A$39:$A$782,$A32,СВЦЭМ!$B$39:$B$782,K$11)+'СЕТ СН'!$F$14+СВЦЭМ!$D$10+'СЕТ СН'!$F$8*'СЕТ СН'!$F$9-'СЕТ СН'!$F$26</f>
        <v>626.95988811999985</v>
      </c>
      <c r="L32" s="36">
        <f>SUMIFS(СВЦЭМ!$D$39:$D$782,СВЦЭМ!$A$39:$A$782,$A32,СВЦЭМ!$B$39:$B$782,L$11)+'СЕТ СН'!$F$14+СВЦЭМ!$D$10+'СЕТ СН'!$F$8*'СЕТ СН'!$F$9-'СЕТ СН'!$F$26</f>
        <v>638.27780442999995</v>
      </c>
      <c r="M32" s="36">
        <f>SUMIFS(СВЦЭМ!$D$39:$D$782,СВЦЭМ!$A$39:$A$782,$A32,СВЦЭМ!$B$39:$B$782,M$11)+'СЕТ СН'!$F$14+СВЦЭМ!$D$10+'СЕТ СН'!$F$8*'СЕТ СН'!$F$9-'СЕТ СН'!$F$26</f>
        <v>633.79506523999987</v>
      </c>
      <c r="N32" s="36">
        <f>SUMIFS(СВЦЭМ!$D$39:$D$782,СВЦЭМ!$A$39:$A$782,$A32,СВЦЭМ!$B$39:$B$782,N$11)+'СЕТ СН'!$F$14+СВЦЭМ!$D$10+'СЕТ СН'!$F$8*'СЕТ СН'!$F$9-'СЕТ СН'!$F$26</f>
        <v>681.69862534999993</v>
      </c>
      <c r="O32" s="36">
        <f>SUMIFS(СВЦЭМ!$D$39:$D$782,СВЦЭМ!$A$39:$A$782,$A32,СВЦЭМ!$B$39:$B$782,O$11)+'СЕТ СН'!$F$14+СВЦЭМ!$D$10+'СЕТ СН'!$F$8*'СЕТ СН'!$F$9-'СЕТ СН'!$F$26</f>
        <v>708.5000308299999</v>
      </c>
      <c r="P32" s="36">
        <f>SUMIFS(СВЦЭМ!$D$39:$D$782,СВЦЭМ!$A$39:$A$782,$A32,СВЦЭМ!$B$39:$B$782,P$11)+'СЕТ СН'!$F$14+СВЦЭМ!$D$10+'СЕТ СН'!$F$8*'СЕТ СН'!$F$9-'СЕТ СН'!$F$26</f>
        <v>715.91725271999996</v>
      </c>
      <c r="Q32" s="36">
        <f>SUMIFS(СВЦЭМ!$D$39:$D$782,СВЦЭМ!$A$39:$A$782,$A32,СВЦЭМ!$B$39:$B$782,Q$11)+'СЕТ СН'!$F$14+СВЦЭМ!$D$10+'СЕТ СН'!$F$8*'СЕТ СН'!$F$9-'СЕТ СН'!$F$26</f>
        <v>720.38537259999987</v>
      </c>
      <c r="R32" s="36">
        <f>SUMIFS(СВЦЭМ!$D$39:$D$782,СВЦЭМ!$A$39:$A$782,$A32,СВЦЭМ!$B$39:$B$782,R$11)+'СЕТ СН'!$F$14+СВЦЭМ!$D$10+'СЕТ СН'!$F$8*'СЕТ СН'!$F$9-'СЕТ СН'!$F$26</f>
        <v>694.97208926999997</v>
      </c>
      <c r="S32" s="36">
        <f>SUMIFS(СВЦЭМ!$D$39:$D$782,СВЦЭМ!$A$39:$A$782,$A32,СВЦЭМ!$B$39:$B$782,S$11)+'СЕТ СН'!$F$14+СВЦЭМ!$D$10+'СЕТ СН'!$F$8*'СЕТ СН'!$F$9-'СЕТ СН'!$F$26</f>
        <v>692.53886053999986</v>
      </c>
      <c r="T32" s="36">
        <f>SUMIFS(СВЦЭМ!$D$39:$D$782,СВЦЭМ!$A$39:$A$782,$A32,СВЦЭМ!$B$39:$B$782,T$11)+'СЕТ СН'!$F$14+СВЦЭМ!$D$10+'СЕТ СН'!$F$8*'СЕТ СН'!$F$9-'СЕТ СН'!$F$26</f>
        <v>725.50717045999988</v>
      </c>
      <c r="U32" s="36">
        <f>SUMIFS(СВЦЭМ!$D$39:$D$782,СВЦЭМ!$A$39:$A$782,$A32,СВЦЭМ!$B$39:$B$782,U$11)+'СЕТ СН'!$F$14+СВЦЭМ!$D$10+'СЕТ СН'!$F$8*'СЕТ СН'!$F$9-'СЕТ СН'!$F$26</f>
        <v>691.51330022999991</v>
      </c>
      <c r="V32" s="36">
        <f>SUMIFS(СВЦЭМ!$D$39:$D$782,СВЦЭМ!$A$39:$A$782,$A32,СВЦЭМ!$B$39:$B$782,V$11)+'СЕТ СН'!$F$14+СВЦЭМ!$D$10+'СЕТ СН'!$F$8*'СЕТ СН'!$F$9-'СЕТ СН'!$F$26</f>
        <v>656.3179521699999</v>
      </c>
      <c r="W32" s="36">
        <f>SUMIFS(СВЦЭМ!$D$39:$D$782,СВЦЭМ!$A$39:$A$782,$A32,СВЦЭМ!$B$39:$B$782,W$11)+'СЕТ СН'!$F$14+СВЦЭМ!$D$10+'СЕТ СН'!$F$8*'СЕТ СН'!$F$9-'СЕТ СН'!$F$26</f>
        <v>666.17452424999999</v>
      </c>
      <c r="X32" s="36">
        <f>SUMIFS(СВЦЭМ!$D$39:$D$782,СВЦЭМ!$A$39:$A$782,$A32,СВЦЭМ!$B$39:$B$782,X$11)+'СЕТ СН'!$F$14+СВЦЭМ!$D$10+'СЕТ СН'!$F$8*'СЕТ СН'!$F$9-'СЕТ СН'!$F$26</f>
        <v>642.70152303999987</v>
      </c>
      <c r="Y32" s="36">
        <f>SUMIFS(СВЦЭМ!$D$39:$D$782,СВЦЭМ!$A$39:$A$782,$A32,СВЦЭМ!$B$39:$B$782,Y$11)+'СЕТ СН'!$F$14+СВЦЭМ!$D$10+'СЕТ СН'!$F$8*'СЕТ СН'!$F$9-'СЕТ СН'!$F$26</f>
        <v>613.77376952999998</v>
      </c>
    </row>
    <row r="33" spans="1:27" ht="15.75" x14ac:dyDescent="0.2">
      <c r="A33" s="35">
        <f t="shared" si="0"/>
        <v>44369</v>
      </c>
      <c r="B33" s="36">
        <f>SUMIFS(СВЦЭМ!$D$39:$D$782,СВЦЭМ!$A$39:$A$782,$A33,СВЦЭМ!$B$39:$B$782,B$11)+'СЕТ СН'!$F$14+СВЦЭМ!$D$10+'СЕТ СН'!$F$8*'СЕТ СН'!$F$9-'СЕТ СН'!$F$26</f>
        <v>719.49553158999993</v>
      </c>
      <c r="C33" s="36">
        <f>SUMIFS(СВЦЭМ!$D$39:$D$782,СВЦЭМ!$A$39:$A$782,$A33,СВЦЭМ!$B$39:$B$782,C$11)+'СЕТ СН'!$F$14+СВЦЭМ!$D$10+'СЕТ СН'!$F$8*'СЕТ СН'!$F$9-'СЕТ СН'!$F$26</f>
        <v>800.25660185999993</v>
      </c>
      <c r="D33" s="36">
        <f>SUMIFS(СВЦЭМ!$D$39:$D$782,СВЦЭМ!$A$39:$A$782,$A33,СВЦЭМ!$B$39:$B$782,D$11)+'СЕТ СН'!$F$14+СВЦЭМ!$D$10+'СЕТ СН'!$F$8*'СЕТ СН'!$F$9-'СЕТ СН'!$F$26</f>
        <v>863.34680847999994</v>
      </c>
      <c r="E33" s="36">
        <f>SUMIFS(СВЦЭМ!$D$39:$D$782,СВЦЭМ!$A$39:$A$782,$A33,СВЦЭМ!$B$39:$B$782,E$11)+'СЕТ СН'!$F$14+СВЦЭМ!$D$10+'СЕТ СН'!$F$8*'СЕТ СН'!$F$9-'СЕТ СН'!$F$26</f>
        <v>857.82936273999997</v>
      </c>
      <c r="F33" s="36">
        <f>SUMIFS(СВЦЭМ!$D$39:$D$782,СВЦЭМ!$A$39:$A$782,$A33,СВЦЭМ!$B$39:$B$782,F$11)+'СЕТ СН'!$F$14+СВЦЭМ!$D$10+'СЕТ СН'!$F$8*'СЕТ СН'!$F$9-'СЕТ СН'!$F$26</f>
        <v>853.75175667999997</v>
      </c>
      <c r="G33" s="36">
        <f>SUMIFS(СВЦЭМ!$D$39:$D$782,СВЦЭМ!$A$39:$A$782,$A33,СВЦЭМ!$B$39:$B$782,G$11)+'СЕТ СН'!$F$14+СВЦЭМ!$D$10+'СЕТ СН'!$F$8*'СЕТ СН'!$F$9-'СЕТ СН'!$F$26</f>
        <v>855.97949533999997</v>
      </c>
      <c r="H33" s="36">
        <f>SUMIFS(СВЦЭМ!$D$39:$D$782,СВЦЭМ!$A$39:$A$782,$A33,СВЦЭМ!$B$39:$B$782,H$11)+'СЕТ СН'!$F$14+СВЦЭМ!$D$10+'СЕТ СН'!$F$8*'СЕТ СН'!$F$9-'СЕТ СН'!$F$26</f>
        <v>829.34558658999993</v>
      </c>
      <c r="I33" s="36">
        <f>SUMIFS(СВЦЭМ!$D$39:$D$782,СВЦЭМ!$A$39:$A$782,$A33,СВЦЭМ!$B$39:$B$782,I$11)+'СЕТ СН'!$F$14+СВЦЭМ!$D$10+'СЕТ СН'!$F$8*'СЕТ СН'!$F$9-'СЕТ СН'!$F$26</f>
        <v>725.39258963999987</v>
      </c>
      <c r="J33" s="36">
        <f>SUMIFS(СВЦЭМ!$D$39:$D$782,СВЦЭМ!$A$39:$A$782,$A33,СВЦЭМ!$B$39:$B$782,J$11)+'СЕТ СН'!$F$14+СВЦЭМ!$D$10+'СЕТ СН'!$F$8*'СЕТ СН'!$F$9-'СЕТ СН'!$F$26</f>
        <v>647.22294391999992</v>
      </c>
      <c r="K33" s="36">
        <f>SUMIFS(СВЦЭМ!$D$39:$D$782,СВЦЭМ!$A$39:$A$782,$A33,СВЦЭМ!$B$39:$B$782,K$11)+'СЕТ СН'!$F$14+СВЦЭМ!$D$10+'СЕТ СН'!$F$8*'СЕТ СН'!$F$9-'СЕТ СН'!$F$26</f>
        <v>673.19699819999994</v>
      </c>
      <c r="L33" s="36">
        <f>SUMIFS(СВЦЭМ!$D$39:$D$782,СВЦЭМ!$A$39:$A$782,$A33,СВЦЭМ!$B$39:$B$782,L$11)+'СЕТ СН'!$F$14+СВЦЭМ!$D$10+'СЕТ СН'!$F$8*'СЕТ СН'!$F$9-'СЕТ СН'!$F$26</f>
        <v>681.50361365999993</v>
      </c>
      <c r="M33" s="36">
        <f>SUMIFS(СВЦЭМ!$D$39:$D$782,СВЦЭМ!$A$39:$A$782,$A33,СВЦЭМ!$B$39:$B$782,M$11)+'СЕТ СН'!$F$14+СВЦЭМ!$D$10+'СЕТ СН'!$F$8*'СЕТ СН'!$F$9-'СЕТ СН'!$F$26</f>
        <v>681.51388457999997</v>
      </c>
      <c r="N33" s="36">
        <f>SUMIFS(СВЦЭМ!$D$39:$D$782,СВЦЭМ!$A$39:$A$782,$A33,СВЦЭМ!$B$39:$B$782,N$11)+'СЕТ СН'!$F$14+СВЦЭМ!$D$10+'СЕТ СН'!$F$8*'СЕТ СН'!$F$9-'СЕТ СН'!$F$26</f>
        <v>725.62992536999991</v>
      </c>
      <c r="O33" s="36">
        <f>SUMIFS(СВЦЭМ!$D$39:$D$782,СВЦЭМ!$A$39:$A$782,$A33,СВЦЭМ!$B$39:$B$782,O$11)+'СЕТ СН'!$F$14+СВЦЭМ!$D$10+'СЕТ СН'!$F$8*'СЕТ СН'!$F$9-'СЕТ СН'!$F$26</f>
        <v>762.08639555999991</v>
      </c>
      <c r="P33" s="36">
        <f>SUMIFS(СВЦЭМ!$D$39:$D$782,СВЦЭМ!$A$39:$A$782,$A33,СВЦЭМ!$B$39:$B$782,P$11)+'СЕТ СН'!$F$14+СВЦЭМ!$D$10+'СЕТ СН'!$F$8*'СЕТ СН'!$F$9-'СЕТ СН'!$F$26</f>
        <v>769.87385585999994</v>
      </c>
      <c r="Q33" s="36">
        <f>SUMIFS(СВЦЭМ!$D$39:$D$782,СВЦЭМ!$A$39:$A$782,$A33,СВЦЭМ!$B$39:$B$782,Q$11)+'СЕТ СН'!$F$14+СВЦЭМ!$D$10+'СЕТ СН'!$F$8*'СЕТ СН'!$F$9-'СЕТ СН'!$F$26</f>
        <v>776.35538798999994</v>
      </c>
      <c r="R33" s="36">
        <f>SUMIFS(СВЦЭМ!$D$39:$D$782,СВЦЭМ!$A$39:$A$782,$A33,СВЦЭМ!$B$39:$B$782,R$11)+'СЕТ СН'!$F$14+СВЦЭМ!$D$10+'СЕТ СН'!$F$8*'СЕТ СН'!$F$9-'СЕТ СН'!$F$26</f>
        <v>747.86877034999986</v>
      </c>
      <c r="S33" s="36">
        <f>SUMIFS(СВЦЭМ!$D$39:$D$782,СВЦЭМ!$A$39:$A$782,$A33,СВЦЭМ!$B$39:$B$782,S$11)+'СЕТ СН'!$F$14+СВЦЭМ!$D$10+'СЕТ СН'!$F$8*'СЕТ СН'!$F$9-'СЕТ СН'!$F$26</f>
        <v>702.76328051999997</v>
      </c>
      <c r="T33" s="36">
        <f>SUMIFS(СВЦЭМ!$D$39:$D$782,СВЦЭМ!$A$39:$A$782,$A33,СВЦЭМ!$B$39:$B$782,T$11)+'СЕТ СН'!$F$14+СВЦЭМ!$D$10+'СЕТ СН'!$F$8*'СЕТ СН'!$F$9-'СЕТ СН'!$F$26</f>
        <v>693.64590741999996</v>
      </c>
      <c r="U33" s="36">
        <f>SUMIFS(СВЦЭМ!$D$39:$D$782,СВЦЭМ!$A$39:$A$782,$A33,СВЦЭМ!$B$39:$B$782,U$11)+'СЕТ СН'!$F$14+СВЦЭМ!$D$10+'СЕТ СН'!$F$8*'СЕТ СН'!$F$9-'СЕТ СН'!$F$26</f>
        <v>697.19435286999988</v>
      </c>
      <c r="V33" s="36">
        <f>SUMIFS(СВЦЭМ!$D$39:$D$782,СВЦЭМ!$A$39:$A$782,$A33,СВЦЭМ!$B$39:$B$782,V$11)+'СЕТ СН'!$F$14+СВЦЭМ!$D$10+'СЕТ СН'!$F$8*'СЕТ СН'!$F$9-'СЕТ СН'!$F$26</f>
        <v>715.0898219899999</v>
      </c>
      <c r="W33" s="36">
        <f>SUMIFS(СВЦЭМ!$D$39:$D$782,СВЦЭМ!$A$39:$A$782,$A33,СВЦЭМ!$B$39:$B$782,W$11)+'СЕТ СН'!$F$14+СВЦЭМ!$D$10+'СЕТ СН'!$F$8*'СЕТ СН'!$F$9-'СЕТ СН'!$F$26</f>
        <v>726.20343037999987</v>
      </c>
      <c r="X33" s="36">
        <f>SUMIFS(СВЦЭМ!$D$39:$D$782,СВЦЭМ!$A$39:$A$782,$A33,СВЦЭМ!$B$39:$B$782,X$11)+'СЕТ СН'!$F$14+СВЦЭМ!$D$10+'СЕТ СН'!$F$8*'СЕТ СН'!$F$9-'СЕТ СН'!$F$26</f>
        <v>705.61847057999989</v>
      </c>
      <c r="Y33" s="36">
        <f>SUMIFS(СВЦЭМ!$D$39:$D$782,СВЦЭМ!$A$39:$A$782,$A33,СВЦЭМ!$B$39:$B$782,Y$11)+'СЕТ СН'!$F$14+СВЦЭМ!$D$10+'СЕТ СН'!$F$8*'СЕТ СН'!$F$9-'СЕТ СН'!$F$26</f>
        <v>689.97104068999988</v>
      </c>
    </row>
    <row r="34" spans="1:27" ht="15.75" x14ac:dyDescent="0.2">
      <c r="A34" s="35">
        <f t="shared" si="0"/>
        <v>44370</v>
      </c>
      <c r="B34" s="36">
        <f>SUMIFS(СВЦЭМ!$D$39:$D$782,СВЦЭМ!$A$39:$A$782,$A34,СВЦЭМ!$B$39:$B$782,B$11)+'СЕТ СН'!$F$14+СВЦЭМ!$D$10+'СЕТ СН'!$F$8*'СЕТ СН'!$F$9-'СЕТ СН'!$F$26</f>
        <v>786.20491374999995</v>
      </c>
      <c r="C34" s="36">
        <f>SUMIFS(СВЦЭМ!$D$39:$D$782,СВЦЭМ!$A$39:$A$782,$A34,СВЦЭМ!$B$39:$B$782,C$11)+'СЕТ СН'!$F$14+СВЦЭМ!$D$10+'СЕТ СН'!$F$8*'СЕТ СН'!$F$9-'СЕТ СН'!$F$26</f>
        <v>888.86505749999992</v>
      </c>
      <c r="D34" s="36">
        <f>SUMIFS(СВЦЭМ!$D$39:$D$782,СВЦЭМ!$A$39:$A$782,$A34,СВЦЭМ!$B$39:$B$782,D$11)+'СЕТ СН'!$F$14+СВЦЭМ!$D$10+'СЕТ СН'!$F$8*'СЕТ СН'!$F$9-'СЕТ СН'!$F$26</f>
        <v>927.95095588999993</v>
      </c>
      <c r="E34" s="36">
        <f>SUMIFS(СВЦЭМ!$D$39:$D$782,СВЦЭМ!$A$39:$A$782,$A34,СВЦЭМ!$B$39:$B$782,E$11)+'СЕТ СН'!$F$14+СВЦЭМ!$D$10+'СЕТ СН'!$F$8*'СЕТ СН'!$F$9-'СЕТ СН'!$F$26</f>
        <v>922.74966593999989</v>
      </c>
      <c r="F34" s="36">
        <f>SUMIFS(СВЦЭМ!$D$39:$D$782,СВЦЭМ!$A$39:$A$782,$A34,СВЦЭМ!$B$39:$B$782,F$11)+'СЕТ СН'!$F$14+СВЦЭМ!$D$10+'СЕТ СН'!$F$8*'СЕТ СН'!$F$9-'СЕТ СН'!$F$26</f>
        <v>920.78903751999997</v>
      </c>
      <c r="G34" s="36">
        <f>SUMIFS(СВЦЭМ!$D$39:$D$782,СВЦЭМ!$A$39:$A$782,$A34,СВЦЭМ!$B$39:$B$782,G$11)+'СЕТ СН'!$F$14+СВЦЭМ!$D$10+'СЕТ СН'!$F$8*'СЕТ СН'!$F$9-'СЕТ СН'!$F$26</f>
        <v>923.71794218999992</v>
      </c>
      <c r="H34" s="36">
        <f>SUMIFS(СВЦЭМ!$D$39:$D$782,СВЦЭМ!$A$39:$A$782,$A34,СВЦЭМ!$B$39:$B$782,H$11)+'СЕТ СН'!$F$14+СВЦЭМ!$D$10+'СЕТ СН'!$F$8*'СЕТ СН'!$F$9-'СЕТ СН'!$F$26</f>
        <v>929.93608916999995</v>
      </c>
      <c r="I34" s="36">
        <f>SUMIFS(СВЦЭМ!$D$39:$D$782,СВЦЭМ!$A$39:$A$782,$A34,СВЦЭМ!$B$39:$B$782,I$11)+'СЕТ СН'!$F$14+СВЦЭМ!$D$10+'СЕТ СН'!$F$8*'СЕТ СН'!$F$9-'СЕТ СН'!$F$26</f>
        <v>848.3787421799999</v>
      </c>
      <c r="J34" s="36">
        <f>SUMIFS(СВЦЭМ!$D$39:$D$782,СВЦЭМ!$A$39:$A$782,$A34,СВЦЭМ!$B$39:$B$782,J$11)+'СЕТ СН'!$F$14+СВЦЭМ!$D$10+'СЕТ СН'!$F$8*'СЕТ СН'!$F$9-'СЕТ СН'!$F$26</f>
        <v>756.42174733999991</v>
      </c>
      <c r="K34" s="36">
        <f>SUMIFS(СВЦЭМ!$D$39:$D$782,СВЦЭМ!$A$39:$A$782,$A34,СВЦЭМ!$B$39:$B$782,K$11)+'СЕТ СН'!$F$14+СВЦЭМ!$D$10+'СЕТ СН'!$F$8*'СЕТ СН'!$F$9-'СЕТ СН'!$F$26</f>
        <v>730.65724018999992</v>
      </c>
      <c r="L34" s="36">
        <f>SUMIFS(СВЦЭМ!$D$39:$D$782,СВЦЭМ!$A$39:$A$782,$A34,СВЦЭМ!$B$39:$B$782,L$11)+'СЕТ СН'!$F$14+СВЦЭМ!$D$10+'СЕТ СН'!$F$8*'СЕТ СН'!$F$9-'СЕТ СН'!$F$26</f>
        <v>747.60226671999988</v>
      </c>
      <c r="M34" s="36">
        <f>SUMIFS(СВЦЭМ!$D$39:$D$782,СВЦЭМ!$A$39:$A$782,$A34,СВЦЭМ!$B$39:$B$782,M$11)+'СЕТ СН'!$F$14+СВЦЭМ!$D$10+'СЕТ СН'!$F$8*'СЕТ СН'!$F$9-'СЕТ СН'!$F$26</f>
        <v>743.5199816899999</v>
      </c>
      <c r="N34" s="36">
        <f>SUMIFS(СВЦЭМ!$D$39:$D$782,СВЦЭМ!$A$39:$A$782,$A34,СВЦЭМ!$B$39:$B$782,N$11)+'СЕТ СН'!$F$14+СВЦЭМ!$D$10+'СЕТ СН'!$F$8*'СЕТ СН'!$F$9-'СЕТ СН'!$F$26</f>
        <v>801.36906758999987</v>
      </c>
      <c r="O34" s="36">
        <f>SUMIFS(СВЦЭМ!$D$39:$D$782,СВЦЭМ!$A$39:$A$782,$A34,СВЦЭМ!$B$39:$B$782,O$11)+'СЕТ СН'!$F$14+СВЦЭМ!$D$10+'СЕТ СН'!$F$8*'СЕТ СН'!$F$9-'СЕТ СН'!$F$26</f>
        <v>845.04984117999993</v>
      </c>
      <c r="P34" s="36">
        <f>SUMIFS(СВЦЭМ!$D$39:$D$782,СВЦЭМ!$A$39:$A$782,$A34,СВЦЭМ!$B$39:$B$782,P$11)+'СЕТ СН'!$F$14+СВЦЭМ!$D$10+'СЕТ СН'!$F$8*'СЕТ СН'!$F$9-'СЕТ СН'!$F$26</f>
        <v>853.84977966999986</v>
      </c>
      <c r="Q34" s="36">
        <f>SUMIFS(СВЦЭМ!$D$39:$D$782,СВЦЭМ!$A$39:$A$782,$A34,СВЦЭМ!$B$39:$B$782,Q$11)+'СЕТ СН'!$F$14+СВЦЭМ!$D$10+'СЕТ СН'!$F$8*'СЕТ СН'!$F$9-'СЕТ СН'!$F$26</f>
        <v>866.02746440999988</v>
      </c>
      <c r="R34" s="36">
        <f>SUMIFS(СВЦЭМ!$D$39:$D$782,СВЦЭМ!$A$39:$A$782,$A34,СВЦЭМ!$B$39:$B$782,R$11)+'СЕТ СН'!$F$14+СВЦЭМ!$D$10+'СЕТ СН'!$F$8*'СЕТ СН'!$F$9-'СЕТ СН'!$F$26</f>
        <v>822.43365040999993</v>
      </c>
      <c r="S34" s="36">
        <f>SUMIFS(СВЦЭМ!$D$39:$D$782,СВЦЭМ!$A$39:$A$782,$A34,СВЦЭМ!$B$39:$B$782,S$11)+'СЕТ СН'!$F$14+СВЦЭМ!$D$10+'СЕТ СН'!$F$8*'СЕТ СН'!$F$9-'СЕТ СН'!$F$26</f>
        <v>767.5032943199999</v>
      </c>
      <c r="T34" s="36">
        <f>SUMIFS(СВЦЭМ!$D$39:$D$782,СВЦЭМ!$A$39:$A$782,$A34,СВЦЭМ!$B$39:$B$782,T$11)+'СЕТ СН'!$F$14+СВЦЭМ!$D$10+'СЕТ СН'!$F$8*'СЕТ СН'!$F$9-'СЕТ СН'!$F$26</f>
        <v>734.92721472999995</v>
      </c>
      <c r="U34" s="36">
        <f>SUMIFS(СВЦЭМ!$D$39:$D$782,СВЦЭМ!$A$39:$A$782,$A34,СВЦЭМ!$B$39:$B$782,U$11)+'СЕТ СН'!$F$14+СВЦЭМ!$D$10+'СЕТ СН'!$F$8*'СЕТ СН'!$F$9-'СЕТ СН'!$F$26</f>
        <v>737.65434537999988</v>
      </c>
      <c r="V34" s="36">
        <f>SUMIFS(СВЦЭМ!$D$39:$D$782,СВЦЭМ!$A$39:$A$782,$A34,СВЦЭМ!$B$39:$B$782,V$11)+'СЕТ СН'!$F$14+СВЦЭМ!$D$10+'СЕТ СН'!$F$8*'СЕТ СН'!$F$9-'СЕТ СН'!$F$26</f>
        <v>753.73220227999991</v>
      </c>
      <c r="W34" s="36">
        <f>SUMIFS(СВЦЭМ!$D$39:$D$782,СВЦЭМ!$A$39:$A$782,$A34,СВЦЭМ!$B$39:$B$782,W$11)+'СЕТ СН'!$F$14+СВЦЭМ!$D$10+'СЕТ СН'!$F$8*'СЕТ СН'!$F$9-'СЕТ СН'!$F$26</f>
        <v>763.70921378999992</v>
      </c>
      <c r="X34" s="36">
        <f>SUMIFS(СВЦЭМ!$D$39:$D$782,СВЦЭМ!$A$39:$A$782,$A34,СВЦЭМ!$B$39:$B$782,X$11)+'СЕТ СН'!$F$14+СВЦЭМ!$D$10+'СЕТ СН'!$F$8*'СЕТ СН'!$F$9-'СЕТ СН'!$F$26</f>
        <v>743.91334205999988</v>
      </c>
      <c r="Y34" s="36">
        <f>SUMIFS(СВЦЭМ!$D$39:$D$782,СВЦЭМ!$A$39:$A$782,$A34,СВЦЭМ!$B$39:$B$782,Y$11)+'СЕТ СН'!$F$14+СВЦЭМ!$D$10+'СЕТ СН'!$F$8*'СЕТ СН'!$F$9-'СЕТ СН'!$F$26</f>
        <v>706.42830587999993</v>
      </c>
    </row>
    <row r="35" spans="1:27" ht="15.75" x14ac:dyDescent="0.2">
      <c r="A35" s="35">
        <f t="shared" si="0"/>
        <v>44371</v>
      </c>
      <c r="B35" s="36">
        <f>SUMIFS(СВЦЭМ!$D$39:$D$782,СВЦЭМ!$A$39:$A$782,$A35,СВЦЭМ!$B$39:$B$782,B$11)+'СЕТ СН'!$F$14+СВЦЭМ!$D$10+'СЕТ СН'!$F$8*'СЕТ СН'!$F$9-'СЕТ СН'!$F$26</f>
        <v>775.18096597999988</v>
      </c>
      <c r="C35" s="36">
        <f>SUMIFS(СВЦЭМ!$D$39:$D$782,СВЦЭМ!$A$39:$A$782,$A35,СВЦЭМ!$B$39:$B$782,C$11)+'СЕТ СН'!$F$14+СВЦЭМ!$D$10+'СЕТ СН'!$F$8*'СЕТ СН'!$F$9-'СЕТ СН'!$F$26</f>
        <v>879.40754445999994</v>
      </c>
      <c r="D35" s="36">
        <f>SUMIFS(СВЦЭМ!$D$39:$D$782,СВЦЭМ!$A$39:$A$782,$A35,СВЦЭМ!$B$39:$B$782,D$11)+'СЕТ СН'!$F$14+СВЦЭМ!$D$10+'СЕТ СН'!$F$8*'СЕТ СН'!$F$9-'СЕТ СН'!$F$26</f>
        <v>909.10721236999996</v>
      </c>
      <c r="E35" s="36">
        <f>SUMIFS(СВЦЭМ!$D$39:$D$782,СВЦЭМ!$A$39:$A$782,$A35,СВЦЭМ!$B$39:$B$782,E$11)+'СЕТ СН'!$F$14+СВЦЭМ!$D$10+'СЕТ СН'!$F$8*'СЕТ СН'!$F$9-'СЕТ СН'!$F$26</f>
        <v>906.90917992999994</v>
      </c>
      <c r="F35" s="36">
        <f>SUMIFS(СВЦЭМ!$D$39:$D$782,СВЦЭМ!$A$39:$A$782,$A35,СВЦЭМ!$B$39:$B$782,F$11)+'СЕТ СН'!$F$14+СВЦЭМ!$D$10+'СЕТ СН'!$F$8*'СЕТ СН'!$F$9-'СЕТ СН'!$F$26</f>
        <v>903.09211393999988</v>
      </c>
      <c r="G35" s="36">
        <f>SUMIFS(СВЦЭМ!$D$39:$D$782,СВЦЭМ!$A$39:$A$782,$A35,СВЦЭМ!$B$39:$B$782,G$11)+'СЕТ СН'!$F$14+СВЦЭМ!$D$10+'СЕТ СН'!$F$8*'СЕТ СН'!$F$9-'СЕТ СН'!$F$26</f>
        <v>912.15392155999996</v>
      </c>
      <c r="H35" s="36">
        <f>SUMIFS(СВЦЭМ!$D$39:$D$782,СВЦЭМ!$A$39:$A$782,$A35,СВЦЭМ!$B$39:$B$782,H$11)+'СЕТ СН'!$F$14+СВЦЭМ!$D$10+'СЕТ СН'!$F$8*'СЕТ СН'!$F$9-'СЕТ СН'!$F$26</f>
        <v>912.92052835999993</v>
      </c>
      <c r="I35" s="36">
        <f>SUMIFS(СВЦЭМ!$D$39:$D$782,СВЦЭМ!$A$39:$A$782,$A35,СВЦЭМ!$B$39:$B$782,I$11)+'СЕТ СН'!$F$14+СВЦЭМ!$D$10+'СЕТ СН'!$F$8*'СЕТ СН'!$F$9-'СЕТ СН'!$F$26</f>
        <v>824.30467015999989</v>
      </c>
      <c r="J35" s="36">
        <f>SUMIFS(СВЦЭМ!$D$39:$D$782,СВЦЭМ!$A$39:$A$782,$A35,СВЦЭМ!$B$39:$B$782,J$11)+'СЕТ СН'!$F$14+СВЦЭМ!$D$10+'СЕТ СН'!$F$8*'СЕТ СН'!$F$9-'СЕТ СН'!$F$26</f>
        <v>761.55490827999995</v>
      </c>
      <c r="K35" s="36">
        <f>SUMIFS(СВЦЭМ!$D$39:$D$782,СВЦЭМ!$A$39:$A$782,$A35,СВЦЭМ!$B$39:$B$782,K$11)+'СЕТ СН'!$F$14+СВЦЭМ!$D$10+'СЕТ СН'!$F$8*'СЕТ СН'!$F$9-'СЕТ СН'!$F$26</f>
        <v>771.56347153999991</v>
      </c>
      <c r="L35" s="36">
        <f>SUMIFS(СВЦЭМ!$D$39:$D$782,СВЦЭМ!$A$39:$A$782,$A35,СВЦЭМ!$B$39:$B$782,L$11)+'СЕТ СН'!$F$14+СВЦЭМ!$D$10+'СЕТ СН'!$F$8*'СЕТ СН'!$F$9-'СЕТ СН'!$F$26</f>
        <v>767.29118487999995</v>
      </c>
      <c r="M35" s="36">
        <f>SUMIFS(СВЦЭМ!$D$39:$D$782,СВЦЭМ!$A$39:$A$782,$A35,СВЦЭМ!$B$39:$B$782,M$11)+'СЕТ СН'!$F$14+СВЦЭМ!$D$10+'СЕТ СН'!$F$8*'СЕТ СН'!$F$9-'СЕТ СН'!$F$26</f>
        <v>772.67140961999996</v>
      </c>
      <c r="N35" s="36">
        <f>SUMIFS(СВЦЭМ!$D$39:$D$782,СВЦЭМ!$A$39:$A$782,$A35,СВЦЭМ!$B$39:$B$782,N$11)+'СЕТ СН'!$F$14+СВЦЭМ!$D$10+'СЕТ СН'!$F$8*'СЕТ СН'!$F$9-'СЕТ СН'!$F$26</f>
        <v>810.09191004999991</v>
      </c>
      <c r="O35" s="36">
        <f>SUMIFS(СВЦЭМ!$D$39:$D$782,СВЦЭМ!$A$39:$A$782,$A35,СВЦЭМ!$B$39:$B$782,O$11)+'СЕТ СН'!$F$14+СВЦЭМ!$D$10+'СЕТ СН'!$F$8*'СЕТ СН'!$F$9-'СЕТ СН'!$F$26</f>
        <v>873.11627028999987</v>
      </c>
      <c r="P35" s="36">
        <f>SUMIFS(СВЦЭМ!$D$39:$D$782,СВЦЭМ!$A$39:$A$782,$A35,СВЦЭМ!$B$39:$B$782,P$11)+'СЕТ СН'!$F$14+СВЦЭМ!$D$10+'СЕТ СН'!$F$8*'СЕТ СН'!$F$9-'СЕТ СН'!$F$26</f>
        <v>879.72071148999987</v>
      </c>
      <c r="Q35" s="36">
        <f>SUMIFS(СВЦЭМ!$D$39:$D$782,СВЦЭМ!$A$39:$A$782,$A35,СВЦЭМ!$B$39:$B$782,Q$11)+'СЕТ СН'!$F$14+СВЦЭМ!$D$10+'СЕТ СН'!$F$8*'СЕТ СН'!$F$9-'СЕТ СН'!$F$26</f>
        <v>875.5725504699999</v>
      </c>
      <c r="R35" s="36">
        <f>SUMIFS(СВЦЭМ!$D$39:$D$782,СВЦЭМ!$A$39:$A$782,$A35,СВЦЭМ!$B$39:$B$782,R$11)+'СЕТ СН'!$F$14+СВЦЭМ!$D$10+'СЕТ СН'!$F$8*'СЕТ СН'!$F$9-'СЕТ СН'!$F$26</f>
        <v>818.87284025999986</v>
      </c>
      <c r="S35" s="36">
        <f>SUMIFS(СВЦЭМ!$D$39:$D$782,СВЦЭМ!$A$39:$A$782,$A35,СВЦЭМ!$B$39:$B$782,S$11)+'СЕТ СН'!$F$14+СВЦЭМ!$D$10+'СЕТ СН'!$F$8*'СЕТ СН'!$F$9-'СЕТ СН'!$F$26</f>
        <v>772.29825272999994</v>
      </c>
      <c r="T35" s="36">
        <f>SUMIFS(СВЦЭМ!$D$39:$D$782,СВЦЭМ!$A$39:$A$782,$A35,СВЦЭМ!$B$39:$B$782,T$11)+'СЕТ СН'!$F$14+СВЦЭМ!$D$10+'СЕТ СН'!$F$8*'СЕТ СН'!$F$9-'СЕТ СН'!$F$26</f>
        <v>759.61297860999991</v>
      </c>
      <c r="U35" s="36">
        <f>SUMIFS(СВЦЭМ!$D$39:$D$782,СВЦЭМ!$A$39:$A$782,$A35,СВЦЭМ!$B$39:$B$782,U$11)+'СЕТ СН'!$F$14+СВЦЭМ!$D$10+'СЕТ СН'!$F$8*'СЕТ СН'!$F$9-'СЕТ СН'!$F$26</f>
        <v>767.68325409999989</v>
      </c>
      <c r="V35" s="36">
        <f>SUMIFS(СВЦЭМ!$D$39:$D$782,СВЦЭМ!$A$39:$A$782,$A35,СВЦЭМ!$B$39:$B$782,V$11)+'СЕТ СН'!$F$14+СВЦЭМ!$D$10+'СЕТ СН'!$F$8*'СЕТ СН'!$F$9-'СЕТ СН'!$F$26</f>
        <v>773.03525948999993</v>
      </c>
      <c r="W35" s="36">
        <f>SUMIFS(СВЦЭМ!$D$39:$D$782,СВЦЭМ!$A$39:$A$782,$A35,СВЦЭМ!$B$39:$B$782,W$11)+'СЕТ СН'!$F$14+СВЦЭМ!$D$10+'СЕТ СН'!$F$8*'СЕТ СН'!$F$9-'СЕТ СН'!$F$26</f>
        <v>772.96820207999997</v>
      </c>
      <c r="X35" s="36">
        <f>SUMIFS(СВЦЭМ!$D$39:$D$782,СВЦЭМ!$A$39:$A$782,$A35,СВЦЭМ!$B$39:$B$782,X$11)+'СЕТ СН'!$F$14+СВЦЭМ!$D$10+'СЕТ СН'!$F$8*'СЕТ СН'!$F$9-'СЕТ СН'!$F$26</f>
        <v>765.60505476999992</v>
      </c>
      <c r="Y35" s="36">
        <f>SUMIFS(СВЦЭМ!$D$39:$D$782,СВЦЭМ!$A$39:$A$782,$A35,СВЦЭМ!$B$39:$B$782,Y$11)+'СЕТ СН'!$F$14+СВЦЭМ!$D$10+'СЕТ СН'!$F$8*'СЕТ СН'!$F$9-'СЕТ СН'!$F$26</f>
        <v>729.74548742999991</v>
      </c>
    </row>
    <row r="36" spans="1:27" ht="15.75" x14ac:dyDescent="0.2">
      <c r="A36" s="35">
        <f t="shared" si="0"/>
        <v>44372</v>
      </c>
      <c r="B36" s="36">
        <f>SUMIFS(СВЦЭМ!$D$39:$D$782,СВЦЭМ!$A$39:$A$782,$A36,СВЦЭМ!$B$39:$B$782,B$11)+'СЕТ СН'!$F$14+СВЦЭМ!$D$10+'СЕТ СН'!$F$8*'СЕТ СН'!$F$9-'СЕТ СН'!$F$26</f>
        <v>786.86936190999995</v>
      </c>
      <c r="C36" s="36">
        <f>SUMIFS(СВЦЭМ!$D$39:$D$782,СВЦЭМ!$A$39:$A$782,$A36,СВЦЭМ!$B$39:$B$782,C$11)+'СЕТ СН'!$F$14+СВЦЭМ!$D$10+'СЕТ СН'!$F$8*'СЕТ СН'!$F$9-'СЕТ СН'!$F$26</f>
        <v>881.22625633999996</v>
      </c>
      <c r="D36" s="36">
        <f>SUMIFS(СВЦЭМ!$D$39:$D$782,СВЦЭМ!$A$39:$A$782,$A36,СВЦЭМ!$B$39:$B$782,D$11)+'СЕТ СН'!$F$14+СВЦЭМ!$D$10+'СЕТ СН'!$F$8*'СЕТ СН'!$F$9-'СЕТ СН'!$F$26</f>
        <v>918.56510860999992</v>
      </c>
      <c r="E36" s="36">
        <f>SUMIFS(СВЦЭМ!$D$39:$D$782,СВЦЭМ!$A$39:$A$782,$A36,СВЦЭМ!$B$39:$B$782,E$11)+'СЕТ СН'!$F$14+СВЦЭМ!$D$10+'СЕТ СН'!$F$8*'СЕТ СН'!$F$9-'СЕТ СН'!$F$26</f>
        <v>915.64397911999993</v>
      </c>
      <c r="F36" s="36">
        <f>SUMIFS(СВЦЭМ!$D$39:$D$782,СВЦЭМ!$A$39:$A$782,$A36,СВЦЭМ!$B$39:$B$782,F$11)+'СЕТ СН'!$F$14+СВЦЭМ!$D$10+'СЕТ СН'!$F$8*'СЕТ СН'!$F$9-'СЕТ СН'!$F$26</f>
        <v>916.99202737999997</v>
      </c>
      <c r="G36" s="36">
        <f>SUMIFS(СВЦЭМ!$D$39:$D$782,СВЦЭМ!$A$39:$A$782,$A36,СВЦЭМ!$B$39:$B$782,G$11)+'СЕТ СН'!$F$14+СВЦЭМ!$D$10+'СЕТ СН'!$F$8*'СЕТ СН'!$F$9-'СЕТ СН'!$F$26</f>
        <v>918.98743146999993</v>
      </c>
      <c r="H36" s="36">
        <f>SUMIFS(СВЦЭМ!$D$39:$D$782,СВЦЭМ!$A$39:$A$782,$A36,СВЦЭМ!$B$39:$B$782,H$11)+'СЕТ СН'!$F$14+СВЦЭМ!$D$10+'СЕТ СН'!$F$8*'СЕТ СН'!$F$9-'СЕТ СН'!$F$26</f>
        <v>918.22289914999988</v>
      </c>
      <c r="I36" s="36">
        <f>SUMIFS(СВЦЭМ!$D$39:$D$782,СВЦЭМ!$A$39:$A$782,$A36,СВЦЭМ!$B$39:$B$782,I$11)+'СЕТ СН'!$F$14+СВЦЭМ!$D$10+'СЕТ СН'!$F$8*'СЕТ СН'!$F$9-'СЕТ СН'!$F$26</f>
        <v>811.97137250999992</v>
      </c>
      <c r="J36" s="36">
        <f>SUMIFS(СВЦЭМ!$D$39:$D$782,СВЦЭМ!$A$39:$A$782,$A36,СВЦЭМ!$B$39:$B$782,J$11)+'СЕТ СН'!$F$14+СВЦЭМ!$D$10+'СЕТ СН'!$F$8*'СЕТ СН'!$F$9-'СЕТ СН'!$F$26</f>
        <v>753.0434746599999</v>
      </c>
      <c r="K36" s="36">
        <f>SUMIFS(СВЦЭМ!$D$39:$D$782,СВЦЭМ!$A$39:$A$782,$A36,СВЦЭМ!$B$39:$B$782,K$11)+'СЕТ СН'!$F$14+СВЦЭМ!$D$10+'СЕТ СН'!$F$8*'СЕТ СН'!$F$9-'СЕТ СН'!$F$26</f>
        <v>770.12249558999997</v>
      </c>
      <c r="L36" s="36">
        <f>SUMIFS(СВЦЭМ!$D$39:$D$782,СВЦЭМ!$A$39:$A$782,$A36,СВЦЭМ!$B$39:$B$782,L$11)+'СЕТ СН'!$F$14+СВЦЭМ!$D$10+'СЕТ СН'!$F$8*'СЕТ СН'!$F$9-'СЕТ СН'!$F$26</f>
        <v>763.36984786999994</v>
      </c>
      <c r="M36" s="36">
        <f>SUMIFS(СВЦЭМ!$D$39:$D$782,СВЦЭМ!$A$39:$A$782,$A36,СВЦЭМ!$B$39:$B$782,M$11)+'СЕТ СН'!$F$14+СВЦЭМ!$D$10+'СЕТ СН'!$F$8*'СЕТ СН'!$F$9-'СЕТ СН'!$F$26</f>
        <v>763.20839712999987</v>
      </c>
      <c r="N36" s="36">
        <f>SUMIFS(СВЦЭМ!$D$39:$D$782,СВЦЭМ!$A$39:$A$782,$A36,СВЦЭМ!$B$39:$B$782,N$11)+'СЕТ СН'!$F$14+СВЦЭМ!$D$10+'СЕТ СН'!$F$8*'СЕТ СН'!$F$9-'СЕТ СН'!$F$26</f>
        <v>813.65754775999994</v>
      </c>
      <c r="O36" s="36">
        <f>SUMIFS(СВЦЭМ!$D$39:$D$782,СВЦЭМ!$A$39:$A$782,$A36,СВЦЭМ!$B$39:$B$782,O$11)+'СЕТ СН'!$F$14+СВЦЭМ!$D$10+'СЕТ СН'!$F$8*'СЕТ СН'!$F$9-'СЕТ СН'!$F$26</f>
        <v>859.95558136999989</v>
      </c>
      <c r="P36" s="36">
        <f>SUMIFS(СВЦЭМ!$D$39:$D$782,СВЦЭМ!$A$39:$A$782,$A36,СВЦЭМ!$B$39:$B$782,P$11)+'СЕТ СН'!$F$14+СВЦЭМ!$D$10+'СЕТ СН'!$F$8*'СЕТ СН'!$F$9-'СЕТ СН'!$F$26</f>
        <v>867.59827562999988</v>
      </c>
      <c r="Q36" s="36">
        <f>SUMIFS(СВЦЭМ!$D$39:$D$782,СВЦЭМ!$A$39:$A$782,$A36,СВЦЭМ!$B$39:$B$782,Q$11)+'СЕТ СН'!$F$14+СВЦЭМ!$D$10+'СЕТ СН'!$F$8*'СЕТ СН'!$F$9-'СЕТ СН'!$F$26</f>
        <v>875.85121175999996</v>
      </c>
      <c r="R36" s="36">
        <f>SUMIFS(СВЦЭМ!$D$39:$D$782,СВЦЭМ!$A$39:$A$782,$A36,СВЦЭМ!$B$39:$B$782,R$11)+'СЕТ СН'!$F$14+СВЦЭМ!$D$10+'СЕТ СН'!$F$8*'СЕТ СН'!$F$9-'СЕТ СН'!$F$26</f>
        <v>842.03673371999992</v>
      </c>
      <c r="S36" s="36">
        <f>SUMIFS(СВЦЭМ!$D$39:$D$782,СВЦЭМ!$A$39:$A$782,$A36,СВЦЭМ!$B$39:$B$782,S$11)+'СЕТ СН'!$F$14+СВЦЭМ!$D$10+'СЕТ СН'!$F$8*'СЕТ СН'!$F$9-'СЕТ СН'!$F$26</f>
        <v>774.12200517999986</v>
      </c>
      <c r="T36" s="36">
        <f>SUMIFS(СВЦЭМ!$D$39:$D$782,СВЦЭМ!$A$39:$A$782,$A36,СВЦЭМ!$B$39:$B$782,T$11)+'СЕТ СН'!$F$14+СВЦЭМ!$D$10+'СЕТ СН'!$F$8*'СЕТ СН'!$F$9-'СЕТ СН'!$F$26</f>
        <v>758.1080817699999</v>
      </c>
      <c r="U36" s="36">
        <f>SUMIFS(СВЦЭМ!$D$39:$D$782,СВЦЭМ!$A$39:$A$782,$A36,СВЦЭМ!$B$39:$B$782,U$11)+'СЕТ СН'!$F$14+СВЦЭМ!$D$10+'СЕТ СН'!$F$8*'СЕТ СН'!$F$9-'СЕТ СН'!$F$26</f>
        <v>764.7598359399999</v>
      </c>
      <c r="V36" s="36">
        <f>SUMIFS(СВЦЭМ!$D$39:$D$782,СВЦЭМ!$A$39:$A$782,$A36,СВЦЭМ!$B$39:$B$782,V$11)+'СЕТ СН'!$F$14+СВЦЭМ!$D$10+'СЕТ СН'!$F$8*'СЕТ СН'!$F$9-'СЕТ СН'!$F$26</f>
        <v>765.57866517999992</v>
      </c>
      <c r="W36" s="36">
        <f>SUMIFS(СВЦЭМ!$D$39:$D$782,СВЦЭМ!$A$39:$A$782,$A36,СВЦЭМ!$B$39:$B$782,W$11)+'СЕТ СН'!$F$14+СВЦЭМ!$D$10+'СЕТ СН'!$F$8*'СЕТ СН'!$F$9-'СЕТ СН'!$F$26</f>
        <v>774.3947867899999</v>
      </c>
      <c r="X36" s="36">
        <f>SUMIFS(СВЦЭМ!$D$39:$D$782,СВЦЭМ!$A$39:$A$782,$A36,СВЦЭМ!$B$39:$B$782,X$11)+'СЕТ СН'!$F$14+СВЦЭМ!$D$10+'СЕТ СН'!$F$8*'СЕТ СН'!$F$9-'СЕТ СН'!$F$26</f>
        <v>758.82608810999989</v>
      </c>
      <c r="Y36" s="36">
        <f>SUMIFS(СВЦЭМ!$D$39:$D$782,СВЦЭМ!$A$39:$A$782,$A36,СВЦЭМ!$B$39:$B$782,Y$11)+'СЕТ СН'!$F$14+СВЦЭМ!$D$10+'СЕТ СН'!$F$8*'СЕТ СН'!$F$9-'СЕТ СН'!$F$26</f>
        <v>714.25374666999994</v>
      </c>
    </row>
    <row r="37" spans="1:27" ht="15.75" x14ac:dyDescent="0.2">
      <c r="A37" s="35">
        <f t="shared" si="0"/>
        <v>44373</v>
      </c>
      <c r="B37" s="36">
        <f>SUMIFS(СВЦЭМ!$D$39:$D$782,СВЦЭМ!$A$39:$A$782,$A37,СВЦЭМ!$B$39:$B$782,B$11)+'СЕТ СН'!$F$14+СВЦЭМ!$D$10+'СЕТ СН'!$F$8*'СЕТ СН'!$F$9-'СЕТ СН'!$F$26</f>
        <v>749.71426445999987</v>
      </c>
      <c r="C37" s="36">
        <f>SUMIFS(СВЦЭМ!$D$39:$D$782,СВЦЭМ!$A$39:$A$782,$A37,СВЦЭМ!$B$39:$B$782,C$11)+'СЕТ СН'!$F$14+СВЦЭМ!$D$10+'СЕТ СН'!$F$8*'СЕТ СН'!$F$9-'СЕТ СН'!$F$26</f>
        <v>842.31468252999991</v>
      </c>
      <c r="D37" s="36">
        <f>SUMIFS(СВЦЭМ!$D$39:$D$782,СВЦЭМ!$A$39:$A$782,$A37,СВЦЭМ!$B$39:$B$782,D$11)+'СЕТ СН'!$F$14+СВЦЭМ!$D$10+'СЕТ СН'!$F$8*'СЕТ СН'!$F$9-'СЕТ СН'!$F$26</f>
        <v>859.4028171299999</v>
      </c>
      <c r="E37" s="36">
        <f>SUMIFS(СВЦЭМ!$D$39:$D$782,СВЦЭМ!$A$39:$A$782,$A37,СВЦЭМ!$B$39:$B$782,E$11)+'СЕТ СН'!$F$14+СВЦЭМ!$D$10+'СЕТ СН'!$F$8*'СЕТ СН'!$F$9-'СЕТ СН'!$F$26</f>
        <v>859.44143063999991</v>
      </c>
      <c r="F37" s="36">
        <f>SUMIFS(СВЦЭМ!$D$39:$D$782,СВЦЭМ!$A$39:$A$782,$A37,СВЦЭМ!$B$39:$B$782,F$11)+'СЕТ СН'!$F$14+СВЦЭМ!$D$10+'СЕТ СН'!$F$8*'СЕТ СН'!$F$9-'СЕТ СН'!$F$26</f>
        <v>866.8070505799999</v>
      </c>
      <c r="G37" s="36">
        <f>SUMIFS(СВЦЭМ!$D$39:$D$782,СВЦЭМ!$A$39:$A$782,$A37,СВЦЭМ!$B$39:$B$782,G$11)+'СЕТ СН'!$F$14+СВЦЭМ!$D$10+'СЕТ СН'!$F$8*'СЕТ СН'!$F$9-'СЕТ СН'!$F$26</f>
        <v>857.12447944999997</v>
      </c>
      <c r="H37" s="36">
        <f>SUMIFS(СВЦЭМ!$D$39:$D$782,СВЦЭМ!$A$39:$A$782,$A37,СВЦЭМ!$B$39:$B$782,H$11)+'СЕТ СН'!$F$14+СВЦЭМ!$D$10+'СЕТ СН'!$F$8*'СЕТ СН'!$F$9-'СЕТ СН'!$F$26</f>
        <v>857.49224950999997</v>
      </c>
      <c r="I37" s="36">
        <f>SUMIFS(СВЦЭМ!$D$39:$D$782,СВЦЭМ!$A$39:$A$782,$A37,СВЦЭМ!$B$39:$B$782,I$11)+'СЕТ СН'!$F$14+СВЦЭМ!$D$10+'СЕТ СН'!$F$8*'СЕТ СН'!$F$9-'СЕТ СН'!$F$26</f>
        <v>833.41218430999993</v>
      </c>
      <c r="J37" s="36">
        <f>SUMIFS(СВЦЭМ!$D$39:$D$782,СВЦЭМ!$A$39:$A$782,$A37,СВЦЭМ!$B$39:$B$782,J$11)+'СЕТ СН'!$F$14+СВЦЭМ!$D$10+'СЕТ СН'!$F$8*'СЕТ СН'!$F$9-'СЕТ СН'!$F$26</f>
        <v>768.29442147999987</v>
      </c>
      <c r="K37" s="36">
        <f>SUMIFS(СВЦЭМ!$D$39:$D$782,СВЦЭМ!$A$39:$A$782,$A37,СВЦЭМ!$B$39:$B$782,K$11)+'СЕТ СН'!$F$14+СВЦЭМ!$D$10+'СЕТ СН'!$F$8*'СЕТ СН'!$F$9-'СЕТ СН'!$F$26</f>
        <v>732.30503632999989</v>
      </c>
      <c r="L37" s="36">
        <f>SUMIFS(СВЦЭМ!$D$39:$D$782,СВЦЭМ!$A$39:$A$782,$A37,СВЦЭМ!$B$39:$B$782,L$11)+'СЕТ СН'!$F$14+СВЦЭМ!$D$10+'СЕТ СН'!$F$8*'СЕТ СН'!$F$9-'СЕТ СН'!$F$26</f>
        <v>737.87795543999994</v>
      </c>
      <c r="M37" s="36">
        <f>SUMIFS(СВЦЭМ!$D$39:$D$782,СВЦЭМ!$A$39:$A$782,$A37,СВЦЭМ!$B$39:$B$782,M$11)+'СЕТ СН'!$F$14+СВЦЭМ!$D$10+'СЕТ СН'!$F$8*'СЕТ СН'!$F$9-'СЕТ СН'!$F$26</f>
        <v>755.64311128999987</v>
      </c>
      <c r="N37" s="36">
        <f>SUMIFS(СВЦЭМ!$D$39:$D$782,СВЦЭМ!$A$39:$A$782,$A37,СВЦЭМ!$B$39:$B$782,N$11)+'СЕТ СН'!$F$14+СВЦЭМ!$D$10+'СЕТ СН'!$F$8*'СЕТ СН'!$F$9-'СЕТ СН'!$F$26</f>
        <v>803.05069055999991</v>
      </c>
      <c r="O37" s="36">
        <f>SUMIFS(СВЦЭМ!$D$39:$D$782,СВЦЭМ!$A$39:$A$782,$A37,СВЦЭМ!$B$39:$B$782,O$11)+'СЕТ СН'!$F$14+СВЦЭМ!$D$10+'СЕТ СН'!$F$8*'СЕТ СН'!$F$9-'СЕТ СН'!$F$26</f>
        <v>811.22309225999993</v>
      </c>
      <c r="P37" s="36">
        <f>SUMIFS(СВЦЭМ!$D$39:$D$782,СВЦЭМ!$A$39:$A$782,$A37,СВЦЭМ!$B$39:$B$782,P$11)+'СЕТ СН'!$F$14+СВЦЭМ!$D$10+'СЕТ СН'!$F$8*'СЕТ СН'!$F$9-'СЕТ СН'!$F$26</f>
        <v>813.39601546999995</v>
      </c>
      <c r="Q37" s="36">
        <f>SUMIFS(СВЦЭМ!$D$39:$D$782,СВЦЭМ!$A$39:$A$782,$A37,СВЦЭМ!$B$39:$B$782,Q$11)+'СЕТ СН'!$F$14+СВЦЭМ!$D$10+'СЕТ СН'!$F$8*'СЕТ СН'!$F$9-'СЕТ СН'!$F$26</f>
        <v>812.88113443999987</v>
      </c>
      <c r="R37" s="36">
        <f>SUMIFS(СВЦЭМ!$D$39:$D$782,СВЦЭМ!$A$39:$A$782,$A37,СВЦЭМ!$B$39:$B$782,R$11)+'СЕТ СН'!$F$14+СВЦЭМ!$D$10+'СЕТ СН'!$F$8*'СЕТ СН'!$F$9-'СЕТ СН'!$F$26</f>
        <v>770.94712636999986</v>
      </c>
      <c r="S37" s="36">
        <f>SUMIFS(СВЦЭМ!$D$39:$D$782,СВЦЭМ!$A$39:$A$782,$A37,СВЦЭМ!$B$39:$B$782,S$11)+'СЕТ СН'!$F$14+СВЦЭМ!$D$10+'СЕТ СН'!$F$8*'СЕТ СН'!$F$9-'СЕТ СН'!$F$26</f>
        <v>740.2093497699999</v>
      </c>
      <c r="T37" s="36">
        <f>SUMIFS(СВЦЭМ!$D$39:$D$782,СВЦЭМ!$A$39:$A$782,$A37,СВЦЭМ!$B$39:$B$782,T$11)+'СЕТ СН'!$F$14+СВЦЭМ!$D$10+'СЕТ СН'!$F$8*'СЕТ СН'!$F$9-'СЕТ СН'!$F$26</f>
        <v>729.41262099999994</v>
      </c>
      <c r="U37" s="36">
        <f>SUMIFS(СВЦЭМ!$D$39:$D$782,СВЦЭМ!$A$39:$A$782,$A37,СВЦЭМ!$B$39:$B$782,U$11)+'СЕТ СН'!$F$14+СВЦЭМ!$D$10+'СЕТ СН'!$F$8*'СЕТ СН'!$F$9-'СЕТ СН'!$F$26</f>
        <v>731.1720151699999</v>
      </c>
      <c r="V37" s="36">
        <f>SUMIFS(СВЦЭМ!$D$39:$D$782,СВЦЭМ!$A$39:$A$782,$A37,СВЦЭМ!$B$39:$B$782,V$11)+'СЕТ СН'!$F$14+СВЦЭМ!$D$10+'СЕТ СН'!$F$8*'СЕТ СН'!$F$9-'СЕТ СН'!$F$26</f>
        <v>728.69951474999993</v>
      </c>
      <c r="W37" s="36">
        <f>SUMIFS(СВЦЭМ!$D$39:$D$782,СВЦЭМ!$A$39:$A$782,$A37,СВЦЭМ!$B$39:$B$782,W$11)+'СЕТ СН'!$F$14+СВЦЭМ!$D$10+'СЕТ СН'!$F$8*'СЕТ СН'!$F$9-'СЕТ СН'!$F$26</f>
        <v>742.01954228999989</v>
      </c>
      <c r="X37" s="36">
        <f>SUMIFS(СВЦЭМ!$D$39:$D$782,СВЦЭМ!$A$39:$A$782,$A37,СВЦЭМ!$B$39:$B$782,X$11)+'СЕТ СН'!$F$14+СВЦЭМ!$D$10+'СЕТ СН'!$F$8*'СЕТ СН'!$F$9-'СЕТ СН'!$F$26</f>
        <v>731.58594796999989</v>
      </c>
      <c r="Y37" s="36">
        <f>SUMIFS(СВЦЭМ!$D$39:$D$782,СВЦЭМ!$A$39:$A$782,$A37,СВЦЭМ!$B$39:$B$782,Y$11)+'СЕТ СН'!$F$14+СВЦЭМ!$D$10+'СЕТ СН'!$F$8*'СЕТ СН'!$F$9-'СЕТ СН'!$F$26</f>
        <v>690.20405551999988</v>
      </c>
    </row>
    <row r="38" spans="1:27" ht="15.75" x14ac:dyDescent="0.2">
      <c r="A38" s="35">
        <f t="shared" si="0"/>
        <v>44374</v>
      </c>
      <c r="B38" s="36">
        <f>SUMIFS(СВЦЭМ!$D$39:$D$782,СВЦЭМ!$A$39:$A$782,$A38,СВЦЭМ!$B$39:$B$782,B$11)+'СЕТ СН'!$F$14+СВЦЭМ!$D$10+'СЕТ СН'!$F$8*'СЕТ СН'!$F$9-'СЕТ СН'!$F$26</f>
        <v>711.15649170999995</v>
      </c>
      <c r="C38" s="36">
        <f>SUMIFS(СВЦЭМ!$D$39:$D$782,СВЦЭМ!$A$39:$A$782,$A38,СВЦЭМ!$B$39:$B$782,C$11)+'СЕТ СН'!$F$14+СВЦЭМ!$D$10+'СЕТ СН'!$F$8*'СЕТ СН'!$F$9-'СЕТ СН'!$F$26</f>
        <v>765.41927917999988</v>
      </c>
      <c r="D38" s="36">
        <f>SUMIFS(СВЦЭМ!$D$39:$D$782,СВЦЭМ!$A$39:$A$782,$A38,СВЦЭМ!$B$39:$B$782,D$11)+'СЕТ СН'!$F$14+СВЦЭМ!$D$10+'СЕТ СН'!$F$8*'СЕТ СН'!$F$9-'СЕТ СН'!$F$26</f>
        <v>835.3144997899999</v>
      </c>
      <c r="E38" s="36">
        <f>SUMIFS(СВЦЭМ!$D$39:$D$782,СВЦЭМ!$A$39:$A$782,$A38,СВЦЭМ!$B$39:$B$782,E$11)+'СЕТ СН'!$F$14+СВЦЭМ!$D$10+'СЕТ СН'!$F$8*'СЕТ СН'!$F$9-'СЕТ СН'!$F$26</f>
        <v>854.53562407999993</v>
      </c>
      <c r="F38" s="36">
        <f>SUMIFS(СВЦЭМ!$D$39:$D$782,СВЦЭМ!$A$39:$A$782,$A38,СВЦЭМ!$B$39:$B$782,F$11)+'СЕТ СН'!$F$14+СВЦЭМ!$D$10+'СЕТ СН'!$F$8*'СЕТ СН'!$F$9-'СЕТ СН'!$F$26</f>
        <v>859.39284131999989</v>
      </c>
      <c r="G38" s="36">
        <f>SUMIFS(СВЦЭМ!$D$39:$D$782,СВЦЭМ!$A$39:$A$782,$A38,СВЦЭМ!$B$39:$B$782,G$11)+'СЕТ СН'!$F$14+СВЦЭМ!$D$10+'СЕТ СН'!$F$8*'СЕТ СН'!$F$9-'СЕТ СН'!$F$26</f>
        <v>857.81898324999986</v>
      </c>
      <c r="H38" s="36">
        <f>SUMIFS(СВЦЭМ!$D$39:$D$782,СВЦЭМ!$A$39:$A$782,$A38,СВЦЭМ!$B$39:$B$782,H$11)+'СЕТ СН'!$F$14+СВЦЭМ!$D$10+'СЕТ СН'!$F$8*'СЕТ СН'!$F$9-'СЕТ СН'!$F$26</f>
        <v>839.34470619999991</v>
      </c>
      <c r="I38" s="36">
        <f>SUMIFS(СВЦЭМ!$D$39:$D$782,СВЦЭМ!$A$39:$A$782,$A38,СВЦЭМ!$B$39:$B$782,I$11)+'СЕТ СН'!$F$14+СВЦЭМ!$D$10+'СЕТ СН'!$F$8*'СЕТ СН'!$F$9-'СЕТ СН'!$F$26</f>
        <v>759.25324655999987</v>
      </c>
      <c r="J38" s="36">
        <f>SUMIFS(СВЦЭМ!$D$39:$D$782,СВЦЭМ!$A$39:$A$782,$A38,СВЦЭМ!$B$39:$B$782,J$11)+'СЕТ СН'!$F$14+СВЦЭМ!$D$10+'СЕТ СН'!$F$8*'СЕТ СН'!$F$9-'СЕТ СН'!$F$26</f>
        <v>711.68059073999996</v>
      </c>
      <c r="K38" s="36">
        <f>SUMIFS(СВЦЭМ!$D$39:$D$782,СВЦЭМ!$A$39:$A$782,$A38,СВЦЭМ!$B$39:$B$782,K$11)+'СЕТ СН'!$F$14+СВЦЭМ!$D$10+'СЕТ СН'!$F$8*'СЕТ СН'!$F$9-'СЕТ СН'!$F$26</f>
        <v>708.77275079999993</v>
      </c>
      <c r="L38" s="36">
        <f>SUMIFS(СВЦЭМ!$D$39:$D$782,СВЦЭМ!$A$39:$A$782,$A38,СВЦЭМ!$B$39:$B$782,L$11)+'СЕТ СН'!$F$14+СВЦЭМ!$D$10+'СЕТ СН'!$F$8*'СЕТ СН'!$F$9-'СЕТ СН'!$F$26</f>
        <v>698.4193974399999</v>
      </c>
      <c r="M38" s="36">
        <f>SUMIFS(СВЦЭМ!$D$39:$D$782,СВЦЭМ!$A$39:$A$782,$A38,СВЦЭМ!$B$39:$B$782,M$11)+'СЕТ СН'!$F$14+СВЦЭМ!$D$10+'СЕТ СН'!$F$8*'СЕТ СН'!$F$9-'СЕТ СН'!$F$26</f>
        <v>720.60574261999989</v>
      </c>
      <c r="N38" s="36">
        <f>SUMIFS(СВЦЭМ!$D$39:$D$782,СВЦЭМ!$A$39:$A$782,$A38,СВЦЭМ!$B$39:$B$782,N$11)+'СЕТ СН'!$F$14+СВЦЭМ!$D$10+'СЕТ СН'!$F$8*'СЕТ СН'!$F$9-'СЕТ СН'!$F$26</f>
        <v>783.30331443999989</v>
      </c>
      <c r="O38" s="36">
        <f>SUMIFS(СВЦЭМ!$D$39:$D$782,СВЦЭМ!$A$39:$A$782,$A38,СВЦЭМ!$B$39:$B$782,O$11)+'СЕТ СН'!$F$14+СВЦЭМ!$D$10+'СЕТ СН'!$F$8*'СЕТ СН'!$F$9-'СЕТ СН'!$F$26</f>
        <v>836.4878086199999</v>
      </c>
      <c r="P38" s="36">
        <f>SUMIFS(СВЦЭМ!$D$39:$D$782,СВЦЭМ!$A$39:$A$782,$A38,СВЦЭМ!$B$39:$B$782,P$11)+'СЕТ СН'!$F$14+СВЦЭМ!$D$10+'СЕТ СН'!$F$8*'СЕТ СН'!$F$9-'СЕТ СН'!$F$26</f>
        <v>843.86477052999987</v>
      </c>
      <c r="Q38" s="36">
        <f>SUMIFS(СВЦЭМ!$D$39:$D$782,СВЦЭМ!$A$39:$A$782,$A38,СВЦЭМ!$B$39:$B$782,Q$11)+'СЕТ СН'!$F$14+СВЦЭМ!$D$10+'СЕТ СН'!$F$8*'СЕТ СН'!$F$9-'СЕТ СН'!$F$26</f>
        <v>845.26076596999997</v>
      </c>
      <c r="R38" s="36">
        <f>SUMIFS(СВЦЭМ!$D$39:$D$782,СВЦЭМ!$A$39:$A$782,$A38,СВЦЭМ!$B$39:$B$782,R$11)+'СЕТ СН'!$F$14+СВЦЭМ!$D$10+'СЕТ СН'!$F$8*'СЕТ СН'!$F$9-'СЕТ СН'!$F$26</f>
        <v>806.31145260999995</v>
      </c>
      <c r="S38" s="36">
        <f>SUMIFS(СВЦЭМ!$D$39:$D$782,СВЦЭМ!$A$39:$A$782,$A38,СВЦЭМ!$B$39:$B$782,S$11)+'СЕТ СН'!$F$14+СВЦЭМ!$D$10+'СЕТ СН'!$F$8*'СЕТ СН'!$F$9-'СЕТ СН'!$F$26</f>
        <v>746.66682530999992</v>
      </c>
      <c r="T38" s="36">
        <f>SUMIFS(СВЦЭМ!$D$39:$D$782,СВЦЭМ!$A$39:$A$782,$A38,СВЦЭМ!$B$39:$B$782,T$11)+'СЕТ СН'!$F$14+СВЦЭМ!$D$10+'СЕТ СН'!$F$8*'СЕТ СН'!$F$9-'СЕТ СН'!$F$26</f>
        <v>709.09172161999993</v>
      </c>
      <c r="U38" s="36">
        <f>SUMIFS(СВЦЭМ!$D$39:$D$782,СВЦЭМ!$A$39:$A$782,$A38,СВЦЭМ!$B$39:$B$782,U$11)+'СЕТ СН'!$F$14+СВЦЭМ!$D$10+'СЕТ СН'!$F$8*'СЕТ СН'!$F$9-'СЕТ СН'!$F$26</f>
        <v>701.69493610999996</v>
      </c>
      <c r="V38" s="36">
        <f>SUMIFS(СВЦЭМ!$D$39:$D$782,СВЦЭМ!$A$39:$A$782,$A38,СВЦЭМ!$B$39:$B$782,V$11)+'СЕТ СН'!$F$14+СВЦЭМ!$D$10+'СЕТ СН'!$F$8*'СЕТ СН'!$F$9-'СЕТ СН'!$F$26</f>
        <v>685.55260876999989</v>
      </c>
      <c r="W38" s="36">
        <f>SUMIFS(СВЦЭМ!$D$39:$D$782,СВЦЭМ!$A$39:$A$782,$A38,СВЦЭМ!$B$39:$B$782,W$11)+'СЕТ СН'!$F$14+СВЦЭМ!$D$10+'СЕТ СН'!$F$8*'СЕТ СН'!$F$9-'СЕТ СН'!$F$26</f>
        <v>686.38538340999992</v>
      </c>
      <c r="X38" s="36">
        <f>SUMIFS(СВЦЭМ!$D$39:$D$782,СВЦЭМ!$A$39:$A$782,$A38,СВЦЭМ!$B$39:$B$782,X$11)+'СЕТ СН'!$F$14+СВЦЭМ!$D$10+'СЕТ СН'!$F$8*'СЕТ СН'!$F$9-'СЕТ СН'!$F$26</f>
        <v>683.97430658999997</v>
      </c>
      <c r="Y38" s="36">
        <f>SUMIFS(СВЦЭМ!$D$39:$D$782,СВЦЭМ!$A$39:$A$782,$A38,СВЦЭМ!$B$39:$B$782,Y$11)+'СЕТ СН'!$F$14+СВЦЭМ!$D$10+'СЕТ СН'!$F$8*'СЕТ СН'!$F$9-'СЕТ СН'!$F$26</f>
        <v>686.76145711999993</v>
      </c>
    </row>
    <row r="39" spans="1:27" ht="15.75" x14ac:dyDescent="0.2">
      <c r="A39" s="35">
        <f t="shared" si="0"/>
        <v>44375</v>
      </c>
      <c r="B39" s="36">
        <f>SUMIFS(СВЦЭМ!$D$39:$D$782,СВЦЭМ!$A$39:$A$782,$A39,СВЦЭМ!$B$39:$B$782,B$11)+'СЕТ СН'!$F$14+СВЦЭМ!$D$10+'СЕТ СН'!$F$8*'СЕТ СН'!$F$9-'СЕТ СН'!$F$26</f>
        <v>733.04709751999997</v>
      </c>
      <c r="C39" s="36">
        <f>SUMIFS(СВЦЭМ!$D$39:$D$782,СВЦЭМ!$A$39:$A$782,$A39,СВЦЭМ!$B$39:$B$782,C$11)+'СЕТ СН'!$F$14+СВЦЭМ!$D$10+'СЕТ СН'!$F$8*'СЕТ СН'!$F$9-'СЕТ СН'!$F$26</f>
        <v>811.69318824999993</v>
      </c>
      <c r="D39" s="36">
        <f>SUMIFS(СВЦЭМ!$D$39:$D$782,СВЦЭМ!$A$39:$A$782,$A39,СВЦЭМ!$B$39:$B$782,D$11)+'СЕТ СН'!$F$14+СВЦЭМ!$D$10+'СЕТ СН'!$F$8*'СЕТ СН'!$F$9-'СЕТ СН'!$F$26</f>
        <v>823.54472860999988</v>
      </c>
      <c r="E39" s="36">
        <f>SUMIFS(СВЦЭМ!$D$39:$D$782,СВЦЭМ!$A$39:$A$782,$A39,СВЦЭМ!$B$39:$B$782,E$11)+'СЕТ СН'!$F$14+СВЦЭМ!$D$10+'СЕТ СН'!$F$8*'СЕТ СН'!$F$9-'СЕТ СН'!$F$26</f>
        <v>835.65326980999987</v>
      </c>
      <c r="F39" s="36">
        <f>SUMIFS(СВЦЭМ!$D$39:$D$782,СВЦЭМ!$A$39:$A$782,$A39,СВЦЭМ!$B$39:$B$782,F$11)+'СЕТ СН'!$F$14+СВЦЭМ!$D$10+'СЕТ СН'!$F$8*'СЕТ СН'!$F$9-'СЕТ СН'!$F$26</f>
        <v>834.17179024999996</v>
      </c>
      <c r="G39" s="36">
        <f>SUMIFS(СВЦЭМ!$D$39:$D$782,СВЦЭМ!$A$39:$A$782,$A39,СВЦЭМ!$B$39:$B$782,G$11)+'СЕТ СН'!$F$14+СВЦЭМ!$D$10+'СЕТ СН'!$F$8*'СЕТ СН'!$F$9-'СЕТ СН'!$F$26</f>
        <v>820.92072551999991</v>
      </c>
      <c r="H39" s="36">
        <f>SUMIFS(СВЦЭМ!$D$39:$D$782,СВЦЭМ!$A$39:$A$782,$A39,СВЦЭМ!$B$39:$B$782,H$11)+'СЕТ СН'!$F$14+СВЦЭМ!$D$10+'СЕТ СН'!$F$8*'СЕТ СН'!$F$9-'СЕТ СН'!$F$26</f>
        <v>823.34950963999995</v>
      </c>
      <c r="I39" s="36">
        <f>SUMIFS(СВЦЭМ!$D$39:$D$782,СВЦЭМ!$A$39:$A$782,$A39,СВЦЭМ!$B$39:$B$782,I$11)+'СЕТ СН'!$F$14+СВЦЭМ!$D$10+'СЕТ СН'!$F$8*'СЕТ СН'!$F$9-'СЕТ СН'!$F$26</f>
        <v>869.91125193999994</v>
      </c>
      <c r="J39" s="36">
        <f>SUMIFS(СВЦЭМ!$D$39:$D$782,СВЦЭМ!$A$39:$A$782,$A39,СВЦЭМ!$B$39:$B$782,J$11)+'СЕТ СН'!$F$14+СВЦЭМ!$D$10+'СЕТ СН'!$F$8*'СЕТ СН'!$F$9-'СЕТ СН'!$F$26</f>
        <v>802.99701751999987</v>
      </c>
      <c r="K39" s="36">
        <f>SUMIFS(СВЦЭМ!$D$39:$D$782,СВЦЭМ!$A$39:$A$782,$A39,СВЦЭМ!$B$39:$B$782,K$11)+'СЕТ СН'!$F$14+СВЦЭМ!$D$10+'СЕТ СН'!$F$8*'СЕТ СН'!$F$9-'СЕТ СН'!$F$26</f>
        <v>761.07052807999992</v>
      </c>
      <c r="L39" s="36">
        <f>SUMIFS(СВЦЭМ!$D$39:$D$782,СВЦЭМ!$A$39:$A$782,$A39,СВЦЭМ!$B$39:$B$782,L$11)+'СЕТ СН'!$F$14+СВЦЭМ!$D$10+'СЕТ СН'!$F$8*'СЕТ СН'!$F$9-'СЕТ СН'!$F$26</f>
        <v>730.34273503999987</v>
      </c>
      <c r="M39" s="36">
        <f>SUMIFS(СВЦЭМ!$D$39:$D$782,СВЦЭМ!$A$39:$A$782,$A39,СВЦЭМ!$B$39:$B$782,M$11)+'СЕТ СН'!$F$14+СВЦЭМ!$D$10+'СЕТ СН'!$F$8*'СЕТ СН'!$F$9-'СЕТ СН'!$F$26</f>
        <v>764.37947322999992</v>
      </c>
      <c r="N39" s="36">
        <f>SUMIFS(СВЦЭМ!$D$39:$D$782,СВЦЭМ!$A$39:$A$782,$A39,СВЦЭМ!$B$39:$B$782,N$11)+'СЕТ СН'!$F$14+СВЦЭМ!$D$10+'СЕТ СН'!$F$8*'СЕТ СН'!$F$9-'СЕТ СН'!$F$26</f>
        <v>833.98367603999986</v>
      </c>
      <c r="O39" s="36">
        <f>SUMIFS(СВЦЭМ!$D$39:$D$782,СВЦЭМ!$A$39:$A$782,$A39,СВЦЭМ!$B$39:$B$782,O$11)+'СЕТ СН'!$F$14+СВЦЭМ!$D$10+'СЕТ СН'!$F$8*'СЕТ СН'!$F$9-'СЕТ СН'!$F$26</f>
        <v>865.02376699999991</v>
      </c>
      <c r="P39" s="36">
        <f>SUMIFS(СВЦЭМ!$D$39:$D$782,СВЦЭМ!$A$39:$A$782,$A39,СВЦЭМ!$B$39:$B$782,P$11)+'СЕТ СН'!$F$14+СВЦЭМ!$D$10+'СЕТ СН'!$F$8*'СЕТ СН'!$F$9-'СЕТ СН'!$F$26</f>
        <v>869.32488889999991</v>
      </c>
      <c r="Q39" s="36">
        <f>SUMIFS(СВЦЭМ!$D$39:$D$782,СВЦЭМ!$A$39:$A$782,$A39,СВЦЭМ!$B$39:$B$782,Q$11)+'СЕТ СН'!$F$14+СВЦЭМ!$D$10+'СЕТ СН'!$F$8*'СЕТ СН'!$F$9-'СЕТ СН'!$F$26</f>
        <v>862.32623465999995</v>
      </c>
      <c r="R39" s="36">
        <f>SUMIFS(СВЦЭМ!$D$39:$D$782,СВЦЭМ!$A$39:$A$782,$A39,СВЦЭМ!$B$39:$B$782,R$11)+'СЕТ СН'!$F$14+СВЦЭМ!$D$10+'СЕТ СН'!$F$8*'СЕТ СН'!$F$9-'СЕТ СН'!$F$26</f>
        <v>827.04815179999991</v>
      </c>
      <c r="S39" s="36">
        <f>SUMIFS(СВЦЭМ!$D$39:$D$782,СВЦЭМ!$A$39:$A$782,$A39,СВЦЭМ!$B$39:$B$782,S$11)+'СЕТ СН'!$F$14+СВЦЭМ!$D$10+'СЕТ СН'!$F$8*'СЕТ СН'!$F$9-'СЕТ СН'!$F$26</f>
        <v>785.99967968999988</v>
      </c>
      <c r="T39" s="36">
        <f>SUMIFS(СВЦЭМ!$D$39:$D$782,СВЦЭМ!$A$39:$A$782,$A39,СВЦЭМ!$B$39:$B$782,T$11)+'СЕТ СН'!$F$14+СВЦЭМ!$D$10+'СЕТ СН'!$F$8*'СЕТ СН'!$F$9-'СЕТ СН'!$F$26</f>
        <v>727.15019987999995</v>
      </c>
      <c r="U39" s="36">
        <f>SUMIFS(СВЦЭМ!$D$39:$D$782,СВЦЭМ!$A$39:$A$782,$A39,СВЦЭМ!$B$39:$B$782,U$11)+'СЕТ СН'!$F$14+СВЦЭМ!$D$10+'СЕТ СН'!$F$8*'СЕТ СН'!$F$9-'СЕТ СН'!$F$26</f>
        <v>733.73194909999995</v>
      </c>
      <c r="V39" s="36">
        <f>SUMIFS(СВЦЭМ!$D$39:$D$782,СВЦЭМ!$A$39:$A$782,$A39,СВЦЭМ!$B$39:$B$782,V$11)+'СЕТ СН'!$F$14+СВЦЭМ!$D$10+'СЕТ СН'!$F$8*'СЕТ СН'!$F$9-'СЕТ СН'!$F$26</f>
        <v>709.94836902999987</v>
      </c>
      <c r="W39" s="36">
        <f>SUMIFS(СВЦЭМ!$D$39:$D$782,СВЦЭМ!$A$39:$A$782,$A39,СВЦЭМ!$B$39:$B$782,W$11)+'СЕТ СН'!$F$14+СВЦЭМ!$D$10+'СЕТ СН'!$F$8*'СЕТ СН'!$F$9-'СЕТ СН'!$F$26</f>
        <v>719.51588699999991</v>
      </c>
      <c r="X39" s="36">
        <f>SUMIFS(СВЦЭМ!$D$39:$D$782,СВЦЭМ!$A$39:$A$782,$A39,СВЦЭМ!$B$39:$B$782,X$11)+'СЕТ СН'!$F$14+СВЦЭМ!$D$10+'СЕТ СН'!$F$8*'СЕТ СН'!$F$9-'СЕТ СН'!$F$26</f>
        <v>731.51170038999987</v>
      </c>
      <c r="Y39" s="36">
        <f>SUMIFS(СВЦЭМ!$D$39:$D$782,СВЦЭМ!$A$39:$A$782,$A39,СВЦЭМ!$B$39:$B$782,Y$11)+'СЕТ СН'!$F$14+СВЦЭМ!$D$10+'СЕТ СН'!$F$8*'СЕТ СН'!$F$9-'СЕТ СН'!$F$26</f>
        <v>774.44406155999991</v>
      </c>
    </row>
    <row r="40" spans="1:27" ht="15.75" x14ac:dyDescent="0.2">
      <c r="A40" s="35">
        <f t="shared" si="0"/>
        <v>44376</v>
      </c>
      <c r="B40" s="36">
        <f>SUMIFS(СВЦЭМ!$D$39:$D$782,СВЦЭМ!$A$39:$A$782,$A40,СВЦЭМ!$B$39:$B$782,B$11)+'СЕТ СН'!$F$14+СВЦЭМ!$D$10+'СЕТ СН'!$F$8*'СЕТ СН'!$F$9-'СЕТ СН'!$F$26</f>
        <v>767.70562771999994</v>
      </c>
      <c r="C40" s="36">
        <f>SUMIFS(СВЦЭМ!$D$39:$D$782,СВЦЭМ!$A$39:$A$782,$A40,СВЦЭМ!$B$39:$B$782,C$11)+'СЕТ СН'!$F$14+СВЦЭМ!$D$10+'СЕТ СН'!$F$8*'СЕТ СН'!$F$9-'СЕТ СН'!$F$26</f>
        <v>804.28872324999986</v>
      </c>
      <c r="D40" s="36">
        <f>SUMIFS(СВЦЭМ!$D$39:$D$782,СВЦЭМ!$A$39:$A$782,$A40,СВЦЭМ!$B$39:$B$782,D$11)+'СЕТ СН'!$F$14+СВЦЭМ!$D$10+'СЕТ СН'!$F$8*'СЕТ СН'!$F$9-'СЕТ СН'!$F$26</f>
        <v>817.49577372999988</v>
      </c>
      <c r="E40" s="36">
        <f>SUMIFS(СВЦЭМ!$D$39:$D$782,СВЦЭМ!$A$39:$A$782,$A40,СВЦЭМ!$B$39:$B$782,E$11)+'СЕТ СН'!$F$14+СВЦЭМ!$D$10+'СЕТ СН'!$F$8*'СЕТ СН'!$F$9-'СЕТ СН'!$F$26</f>
        <v>834.66254044999994</v>
      </c>
      <c r="F40" s="36">
        <f>SUMIFS(СВЦЭМ!$D$39:$D$782,СВЦЭМ!$A$39:$A$782,$A40,СВЦЭМ!$B$39:$B$782,F$11)+'СЕТ СН'!$F$14+СВЦЭМ!$D$10+'СЕТ СН'!$F$8*'СЕТ СН'!$F$9-'СЕТ СН'!$F$26</f>
        <v>834.27352835999989</v>
      </c>
      <c r="G40" s="36">
        <f>SUMIFS(СВЦЭМ!$D$39:$D$782,СВЦЭМ!$A$39:$A$782,$A40,СВЦЭМ!$B$39:$B$782,G$11)+'СЕТ СН'!$F$14+СВЦЭМ!$D$10+'СЕТ СН'!$F$8*'СЕТ СН'!$F$9-'СЕТ СН'!$F$26</f>
        <v>825.88402247999989</v>
      </c>
      <c r="H40" s="36">
        <f>SUMIFS(СВЦЭМ!$D$39:$D$782,СВЦЭМ!$A$39:$A$782,$A40,СВЦЭМ!$B$39:$B$782,H$11)+'СЕТ СН'!$F$14+СВЦЭМ!$D$10+'СЕТ СН'!$F$8*'СЕТ СН'!$F$9-'СЕТ СН'!$F$26</f>
        <v>818.08967362999988</v>
      </c>
      <c r="I40" s="36">
        <f>SUMIFS(СВЦЭМ!$D$39:$D$782,СВЦЭМ!$A$39:$A$782,$A40,СВЦЭМ!$B$39:$B$782,I$11)+'СЕТ СН'!$F$14+СВЦЭМ!$D$10+'СЕТ СН'!$F$8*'СЕТ СН'!$F$9-'СЕТ СН'!$F$26</f>
        <v>853.71808884999996</v>
      </c>
      <c r="J40" s="36">
        <f>SUMIFS(СВЦЭМ!$D$39:$D$782,СВЦЭМ!$A$39:$A$782,$A40,СВЦЭМ!$B$39:$B$782,J$11)+'СЕТ СН'!$F$14+СВЦЭМ!$D$10+'СЕТ СН'!$F$8*'СЕТ СН'!$F$9-'СЕТ СН'!$F$26</f>
        <v>795.38795665999987</v>
      </c>
      <c r="K40" s="36">
        <f>SUMIFS(СВЦЭМ!$D$39:$D$782,СВЦЭМ!$A$39:$A$782,$A40,СВЦЭМ!$B$39:$B$782,K$11)+'СЕТ СН'!$F$14+СВЦЭМ!$D$10+'СЕТ СН'!$F$8*'СЕТ СН'!$F$9-'СЕТ СН'!$F$26</f>
        <v>758.54698405999989</v>
      </c>
      <c r="L40" s="36">
        <f>SUMIFS(СВЦЭМ!$D$39:$D$782,СВЦЭМ!$A$39:$A$782,$A40,СВЦЭМ!$B$39:$B$782,L$11)+'СЕТ СН'!$F$14+СВЦЭМ!$D$10+'СЕТ СН'!$F$8*'СЕТ СН'!$F$9-'СЕТ СН'!$F$26</f>
        <v>729.1185647399999</v>
      </c>
      <c r="M40" s="36">
        <f>SUMIFS(СВЦЭМ!$D$39:$D$782,СВЦЭМ!$A$39:$A$782,$A40,СВЦЭМ!$B$39:$B$782,M$11)+'СЕТ СН'!$F$14+СВЦЭМ!$D$10+'СЕТ СН'!$F$8*'СЕТ СН'!$F$9-'СЕТ СН'!$F$26</f>
        <v>756.51169743999992</v>
      </c>
      <c r="N40" s="36">
        <f>SUMIFS(СВЦЭМ!$D$39:$D$782,СВЦЭМ!$A$39:$A$782,$A40,СВЦЭМ!$B$39:$B$782,N$11)+'СЕТ СН'!$F$14+СВЦЭМ!$D$10+'СЕТ СН'!$F$8*'СЕТ СН'!$F$9-'СЕТ СН'!$F$26</f>
        <v>827.85573946999989</v>
      </c>
      <c r="O40" s="36">
        <f>SUMIFS(СВЦЭМ!$D$39:$D$782,СВЦЭМ!$A$39:$A$782,$A40,СВЦЭМ!$B$39:$B$782,O$11)+'СЕТ СН'!$F$14+СВЦЭМ!$D$10+'СЕТ СН'!$F$8*'СЕТ СН'!$F$9-'СЕТ СН'!$F$26</f>
        <v>867.75433449999991</v>
      </c>
      <c r="P40" s="36">
        <f>SUMIFS(СВЦЭМ!$D$39:$D$782,СВЦЭМ!$A$39:$A$782,$A40,СВЦЭМ!$B$39:$B$782,P$11)+'СЕТ СН'!$F$14+СВЦЭМ!$D$10+'СЕТ СН'!$F$8*'СЕТ СН'!$F$9-'СЕТ СН'!$F$26</f>
        <v>874.33440361999988</v>
      </c>
      <c r="Q40" s="36">
        <f>SUMIFS(СВЦЭМ!$D$39:$D$782,СВЦЭМ!$A$39:$A$782,$A40,СВЦЭМ!$B$39:$B$782,Q$11)+'СЕТ СН'!$F$14+СВЦЭМ!$D$10+'СЕТ СН'!$F$8*'СЕТ СН'!$F$9-'СЕТ СН'!$F$26</f>
        <v>865.66448043999992</v>
      </c>
      <c r="R40" s="36">
        <f>SUMIFS(СВЦЭМ!$D$39:$D$782,СВЦЭМ!$A$39:$A$782,$A40,СВЦЭМ!$B$39:$B$782,R$11)+'СЕТ СН'!$F$14+СВЦЭМ!$D$10+'СЕТ СН'!$F$8*'СЕТ СН'!$F$9-'СЕТ СН'!$F$26</f>
        <v>836.35406494999995</v>
      </c>
      <c r="S40" s="36">
        <f>SUMIFS(СВЦЭМ!$D$39:$D$782,СВЦЭМ!$A$39:$A$782,$A40,СВЦЭМ!$B$39:$B$782,S$11)+'СЕТ СН'!$F$14+СВЦЭМ!$D$10+'СЕТ СН'!$F$8*'СЕТ СН'!$F$9-'СЕТ СН'!$F$26</f>
        <v>790.0607024599999</v>
      </c>
      <c r="T40" s="36">
        <f>SUMIFS(СВЦЭМ!$D$39:$D$782,СВЦЭМ!$A$39:$A$782,$A40,СВЦЭМ!$B$39:$B$782,T$11)+'СЕТ СН'!$F$14+СВЦЭМ!$D$10+'СЕТ СН'!$F$8*'СЕТ СН'!$F$9-'СЕТ СН'!$F$26</f>
        <v>739.60246507999989</v>
      </c>
      <c r="U40" s="36">
        <f>SUMIFS(СВЦЭМ!$D$39:$D$782,СВЦЭМ!$A$39:$A$782,$A40,СВЦЭМ!$B$39:$B$782,U$11)+'СЕТ СН'!$F$14+СВЦЭМ!$D$10+'СЕТ СН'!$F$8*'СЕТ СН'!$F$9-'СЕТ СН'!$F$26</f>
        <v>737.08539038999993</v>
      </c>
      <c r="V40" s="36">
        <f>SUMIFS(СВЦЭМ!$D$39:$D$782,СВЦЭМ!$A$39:$A$782,$A40,СВЦЭМ!$B$39:$B$782,V$11)+'СЕТ СН'!$F$14+СВЦЭМ!$D$10+'СЕТ СН'!$F$8*'СЕТ СН'!$F$9-'СЕТ СН'!$F$26</f>
        <v>710.58676016999993</v>
      </c>
      <c r="W40" s="36">
        <f>SUMIFS(СВЦЭМ!$D$39:$D$782,СВЦЭМ!$A$39:$A$782,$A40,СВЦЭМ!$B$39:$B$782,W$11)+'СЕТ СН'!$F$14+СВЦЭМ!$D$10+'СЕТ СН'!$F$8*'СЕТ СН'!$F$9-'СЕТ СН'!$F$26</f>
        <v>720.19401330999995</v>
      </c>
      <c r="X40" s="36">
        <f>SUMIFS(СВЦЭМ!$D$39:$D$782,СВЦЭМ!$A$39:$A$782,$A40,СВЦЭМ!$B$39:$B$782,X$11)+'СЕТ СН'!$F$14+СВЦЭМ!$D$10+'СЕТ СН'!$F$8*'СЕТ СН'!$F$9-'СЕТ СН'!$F$26</f>
        <v>733.34750479999991</v>
      </c>
      <c r="Y40" s="36">
        <f>SUMIFS(СВЦЭМ!$D$39:$D$782,СВЦЭМ!$A$39:$A$782,$A40,СВЦЭМ!$B$39:$B$782,Y$11)+'СЕТ СН'!$F$14+СВЦЭМ!$D$10+'СЕТ СН'!$F$8*'СЕТ СН'!$F$9-'СЕТ СН'!$F$26</f>
        <v>768.80703487999995</v>
      </c>
    </row>
    <row r="41" spans="1:27" ht="15.75" x14ac:dyDescent="0.2">
      <c r="A41" s="35">
        <f t="shared" si="0"/>
        <v>44377</v>
      </c>
      <c r="B41" s="36">
        <f>SUMIFS(СВЦЭМ!$D$39:$D$782,СВЦЭМ!$A$39:$A$782,$A41,СВЦЭМ!$B$39:$B$782,B$11)+'СЕТ СН'!$F$14+СВЦЭМ!$D$10+'СЕТ СН'!$F$8*'СЕТ СН'!$F$9-'СЕТ СН'!$F$26</f>
        <v>771.07239063999987</v>
      </c>
      <c r="C41" s="36">
        <f>SUMIFS(СВЦЭМ!$D$39:$D$782,СВЦЭМ!$A$39:$A$782,$A41,СВЦЭМ!$B$39:$B$782,C$11)+'СЕТ СН'!$F$14+СВЦЭМ!$D$10+'СЕТ СН'!$F$8*'СЕТ СН'!$F$9-'СЕТ СН'!$F$26</f>
        <v>865.11376281999992</v>
      </c>
      <c r="D41" s="36">
        <f>SUMIFS(СВЦЭМ!$D$39:$D$782,СВЦЭМ!$A$39:$A$782,$A41,СВЦЭМ!$B$39:$B$782,D$11)+'СЕТ СН'!$F$14+СВЦЭМ!$D$10+'СЕТ СН'!$F$8*'СЕТ СН'!$F$9-'СЕТ СН'!$F$26</f>
        <v>940.79591259999995</v>
      </c>
      <c r="E41" s="36">
        <f>SUMIFS(СВЦЭМ!$D$39:$D$782,СВЦЭМ!$A$39:$A$782,$A41,СВЦЭМ!$B$39:$B$782,E$11)+'СЕТ СН'!$F$14+СВЦЭМ!$D$10+'СЕТ СН'!$F$8*'СЕТ СН'!$F$9-'СЕТ СН'!$F$26</f>
        <v>938.29070132999993</v>
      </c>
      <c r="F41" s="36">
        <f>SUMIFS(СВЦЭМ!$D$39:$D$782,СВЦЭМ!$A$39:$A$782,$A41,СВЦЭМ!$B$39:$B$782,F$11)+'СЕТ СН'!$F$14+СВЦЭМ!$D$10+'СЕТ СН'!$F$8*'СЕТ СН'!$F$9-'СЕТ СН'!$F$26</f>
        <v>936.11504314999991</v>
      </c>
      <c r="G41" s="36">
        <f>SUMIFS(СВЦЭМ!$D$39:$D$782,СВЦЭМ!$A$39:$A$782,$A41,СВЦЭМ!$B$39:$B$782,G$11)+'СЕТ СН'!$F$14+СВЦЭМ!$D$10+'СЕТ СН'!$F$8*'СЕТ СН'!$F$9-'СЕТ СН'!$F$26</f>
        <v>936.37696934999997</v>
      </c>
      <c r="H41" s="36">
        <f>SUMIFS(СВЦЭМ!$D$39:$D$782,СВЦЭМ!$A$39:$A$782,$A41,СВЦЭМ!$B$39:$B$782,H$11)+'СЕТ СН'!$F$14+СВЦЭМ!$D$10+'СЕТ СН'!$F$8*'СЕТ СН'!$F$9-'СЕТ СН'!$F$26</f>
        <v>911.03106144999992</v>
      </c>
      <c r="I41" s="36">
        <f>SUMIFS(СВЦЭМ!$D$39:$D$782,СВЦЭМ!$A$39:$A$782,$A41,СВЦЭМ!$B$39:$B$782,I$11)+'СЕТ СН'!$F$14+СВЦЭМ!$D$10+'СЕТ СН'!$F$8*'СЕТ СН'!$F$9-'СЕТ СН'!$F$26</f>
        <v>819.65250175999995</v>
      </c>
      <c r="J41" s="36">
        <f>SUMIFS(СВЦЭМ!$D$39:$D$782,СВЦЭМ!$A$39:$A$782,$A41,СВЦЭМ!$B$39:$B$782,J$11)+'СЕТ СН'!$F$14+СВЦЭМ!$D$10+'СЕТ СН'!$F$8*'СЕТ СН'!$F$9-'СЕТ СН'!$F$26</f>
        <v>747.02343826999993</v>
      </c>
      <c r="K41" s="36">
        <f>SUMIFS(СВЦЭМ!$D$39:$D$782,СВЦЭМ!$A$39:$A$782,$A41,СВЦЭМ!$B$39:$B$782,K$11)+'СЕТ СН'!$F$14+СВЦЭМ!$D$10+'СЕТ СН'!$F$8*'СЕТ СН'!$F$9-'СЕТ СН'!$F$26</f>
        <v>704.44570161999991</v>
      </c>
      <c r="L41" s="36">
        <f>SUMIFS(СВЦЭМ!$D$39:$D$782,СВЦЭМ!$A$39:$A$782,$A41,СВЦЭМ!$B$39:$B$782,L$11)+'СЕТ СН'!$F$14+СВЦЭМ!$D$10+'СЕТ СН'!$F$8*'СЕТ СН'!$F$9-'СЕТ СН'!$F$26</f>
        <v>683.21090833999995</v>
      </c>
      <c r="M41" s="36">
        <f>SUMIFS(СВЦЭМ!$D$39:$D$782,СВЦЭМ!$A$39:$A$782,$A41,СВЦЭМ!$B$39:$B$782,M$11)+'СЕТ СН'!$F$14+СВЦЭМ!$D$10+'СЕТ СН'!$F$8*'СЕТ СН'!$F$9-'СЕТ СН'!$F$26</f>
        <v>713.90420758999994</v>
      </c>
      <c r="N41" s="36">
        <f>SUMIFS(СВЦЭМ!$D$39:$D$782,СВЦЭМ!$A$39:$A$782,$A41,СВЦЭМ!$B$39:$B$782,N$11)+'СЕТ СН'!$F$14+СВЦЭМ!$D$10+'СЕТ СН'!$F$8*'СЕТ СН'!$F$9-'СЕТ СН'!$F$26</f>
        <v>772.99689866999995</v>
      </c>
      <c r="O41" s="36">
        <f>SUMIFS(СВЦЭМ!$D$39:$D$782,СВЦЭМ!$A$39:$A$782,$A41,СВЦЭМ!$B$39:$B$782,O$11)+'СЕТ СН'!$F$14+СВЦЭМ!$D$10+'СЕТ СН'!$F$8*'СЕТ СН'!$F$9-'СЕТ СН'!$F$26</f>
        <v>817.13046513999996</v>
      </c>
      <c r="P41" s="36">
        <f>SUMIFS(СВЦЭМ!$D$39:$D$782,СВЦЭМ!$A$39:$A$782,$A41,СВЦЭМ!$B$39:$B$782,P$11)+'СЕТ СН'!$F$14+СВЦЭМ!$D$10+'СЕТ СН'!$F$8*'СЕТ СН'!$F$9-'СЕТ СН'!$F$26</f>
        <v>839.11866969999994</v>
      </c>
      <c r="Q41" s="36">
        <f>SUMIFS(СВЦЭМ!$D$39:$D$782,СВЦЭМ!$A$39:$A$782,$A41,СВЦЭМ!$B$39:$B$782,Q$11)+'СЕТ СН'!$F$14+СВЦЭМ!$D$10+'СЕТ СН'!$F$8*'СЕТ СН'!$F$9-'СЕТ СН'!$F$26</f>
        <v>823.46146396999995</v>
      </c>
      <c r="R41" s="36">
        <f>SUMIFS(СВЦЭМ!$D$39:$D$782,СВЦЭМ!$A$39:$A$782,$A41,СВЦЭМ!$B$39:$B$782,R$11)+'СЕТ СН'!$F$14+СВЦЭМ!$D$10+'СЕТ СН'!$F$8*'СЕТ СН'!$F$9-'СЕТ СН'!$F$26</f>
        <v>782.19570150999994</v>
      </c>
      <c r="S41" s="36">
        <f>SUMIFS(СВЦЭМ!$D$39:$D$782,СВЦЭМ!$A$39:$A$782,$A41,СВЦЭМ!$B$39:$B$782,S$11)+'СЕТ СН'!$F$14+СВЦЭМ!$D$10+'СЕТ СН'!$F$8*'СЕТ СН'!$F$9-'СЕТ СН'!$F$26</f>
        <v>728.68779731999996</v>
      </c>
      <c r="T41" s="36">
        <f>SUMIFS(СВЦЭМ!$D$39:$D$782,СВЦЭМ!$A$39:$A$782,$A41,СВЦЭМ!$B$39:$B$782,T$11)+'СЕТ СН'!$F$14+СВЦЭМ!$D$10+'СЕТ СН'!$F$8*'СЕТ СН'!$F$9-'СЕТ СН'!$F$26</f>
        <v>694.37280085999987</v>
      </c>
      <c r="U41" s="36">
        <f>SUMIFS(СВЦЭМ!$D$39:$D$782,СВЦЭМ!$A$39:$A$782,$A41,СВЦЭМ!$B$39:$B$782,U$11)+'СЕТ СН'!$F$14+СВЦЭМ!$D$10+'СЕТ СН'!$F$8*'СЕТ СН'!$F$9-'СЕТ СН'!$F$26</f>
        <v>696.25680807999993</v>
      </c>
      <c r="V41" s="36">
        <f>SUMIFS(СВЦЭМ!$D$39:$D$782,СВЦЭМ!$A$39:$A$782,$A41,СВЦЭМ!$B$39:$B$782,V$11)+'СЕТ СН'!$F$14+СВЦЭМ!$D$10+'СЕТ СН'!$F$8*'СЕТ СН'!$F$9-'СЕТ СН'!$F$26</f>
        <v>680.74367917999996</v>
      </c>
      <c r="W41" s="36">
        <f>SUMIFS(СВЦЭМ!$D$39:$D$782,СВЦЭМ!$A$39:$A$782,$A41,СВЦЭМ!$B$39:$B$782,W$11)+'СЕТ СН'!$F$14+СВЦЭМ!$D$10+'СЕТ СН'!$F$8*'СЕТ СН'!$F$9-'СЕТ СН'!$F$26</f>
        <v>682.02718890999995</v>
      </c>
      <c r="X41" s="36">
        <f>SUMIFS(СВЦЭМ!$D$39:$D$782,СВЦЭМ!$A$39:$A$782,$A41,СВЦЭМ!$B$39:$B$782,X$11)+'СЕТ СН'!$F$14+СВЦЭМ!$D$10+'СЕТ СН'!$F$8*'СЕТ СН'!$F$9-'СЕТ СН'!$F$26</f>
        <v>690.88788204999992</v>
      </c>
      <c r="Y41" s="36">
        <f>SUMIFS(СВЦЭМ!$D$39:$D$782,СВЦЭМ!$A$39:$A$782,$A41,СВЦЭМ!$B$39:$B$782,Y$11)+'СЕТ СН'!$F$14+СВЦЭМ!$D$10+'СЕТ СН'!$F$8*'СЕТ СН'!$F$9-'СЕТ СН'!$F$26</f>
        <v>697.1787340599999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01.06.2021</v>
      </c>
      <c r="B48" s="36">
        <f>SUMIFS(СВЦЭМ!$D$39:$D$782,СВЦЭМ!$A$39:$A$782,$A48,СВЦЭМ!$B$39:$B$782,B$47)+'СЕТ СН'!$F$14+СВЦЭМ!$D$10+'СЕТ СН'!$F$6-'СЕТ СН'!$F$26</f>
        <v>753.03112099999998</v>
      </c>
      <c r="C48" s="36">
        <f>SUMIFS(СВЦЭМ!$D$39:$D$782,СВЦЭМ!$A$39:$A$782,$A48,СВЦЭМ!$B$39:$B$782,C$47)+'СЕТ СН'!$F$14+СВЦЭМ!$D$10+'СЕТ СН'!$F$6-'СЕТ СН'!$F$26</f>
        <v>814.21156477999989</v>
      </c>
      <c r="D48" s="36">
        <f>SUMIFS(СВЦЭМ!$D$39:$D$782,СВЦЭМ!$A$39:$A$782,$A48,СВЦЭМ!$B$39:$B$782,D$47)+'СЕТ СН'!$F$14+СВЦЭМ!$D$10+'СЕТ СН'!$F$6-'СЕТ СН'!$F$26</f>
        <v>836.25338154999986</v>
      </c>
      <c r="E48" s="36">
        <f>SUMIFS(СВЦЭМ!$D$39:$D$782,СВЦЭМ!$A$39:$A$782,$A48,СВЦЭМ!$B$39:$B$782,E$47)+'СЕТ СН'!$F$14+СВЦЭМ!$D$10+'СЕТ СН'!$F$6-'СЕТ СН'!$F$26</f>
        <v>844.97184160000006</v>
      </c>
      <c r="F48" s="36">
        <f>SUMIFS(СВЦЭМ!$D$39:$D$782,СВЦЭМ!$A$39:$A$782,$A48,СВЦЭМ!$B$39:$B$782,F$47)+'СЕТ СН'!$F$14+СВЦЭМ!$D$10+'СЕТ СН'!$F$6-'СЕТ СН'!$F$26</f>
        <v>847.49981578999996</v>
      </c>
      <c r="G48" s="36">
        <f>SUMIFS(СВЦЭМ!$D$39:$D$782,СВЦЭМ!$A$39:$A$782,$A48,СВЦЭМ!$B$39:$B$782,G$47)+'СЕТ СН'!$F$14+СВЦЭМ!$D$10+'СЕТ СН'!$F$6-'СЕТ СН'!$F$26</f>
        <v>829.27759119999996</v>
      </c>
      <c r="H48" s="36">
        <f>SUMIFS(СВЦЭМ!$D$39:$D$782,СВЦЭМ!$A$39:$A$782,$A48,СВЦЭМ!$B$39:$B$782,H$47)+'СЕТ СН'!$F$14+СВЦЭМ!$D$10+'СЕТ СН'!$F$6-'СЕТ СН'!$F$26</f>
        <v>788.51538447000007</v>
      </c>
      <c r="I48" s="36">
        <f>SUMIFS(СВЦЭМ!$D$39:$D$782,СВЦЭМ!$A$39:$A$782,$A48,СВЦЭМ!$B$39:$B$782,I$47)+'СЕТ СН'!$F$14+СВЦЭМ!$D$10+'СЕТ СН'!$F$6-'СЕТ СН'!$F$26</f>
        <v>697.34031923999987</v>
      </c>
      <c r="J48" s="36">
        <f>SUMIFS(СВЦЭМ!$D$39:$D$782,СВЦЭМ!$A$39:$A$782,$A48,СВЦЭМ!$B$39:$B$782,J$47)+'СЕТ СН'!$F$14+СВЦЭМ!$D$10+'СЕТ СН'!$F$6-'СЕТ СН'!$F$26</f>
        <v>652.35605043999999</v>
      </c>
      <c r="K48" s="36">
        <f>SUMIFS(СВЦЭМ!$D$39:$D$782,СВЦЭМ!$A$39:$A$782,$A48,СВЦЭМ!$B$39:$B$782,K$47)+'СЕТ СН'!$F$14+СВЦЭМ!$D$10+'СЕТ СН'!$F$6-'СЕТ СН'!$F$26</f>
        <v>752.70889009999996</v>
      </c>
      <c r="L48" s="36">
        <f>SUMIFS(СВЦЭМ!$D$39:$D$782,СВЦЭМ!$A$39:$A$782,$A48,СВЦЭМ!$B$39:$B$782,L$47)+'СЕТ СН'!$F$14+СВЦЭМ!$D$10+'СЕТ СН'!$F$6-'СЕТ СН'!$F$26</f>
        <v>734.90957922000007</v>
      </c>
      <c r="M48" s="36">
        <f>SUMIFS(СВЦЭМ!$D$39:$D$782,СВЦЭМ!$A$39:$A$782,$A48,СВЦЭМ!$B$39:$B$782,M$47)+'СЕТ СН'!$F$14+СВЦЭМ!$D$10+'СЕТ СН'!$F$6-'СЕТ СН'!$F$26</f>
        <v>722.75081352000007</v>
      </c>
      <c r="N48" s="36">
        <f>SUMIFS(СВЦЭМ!$D$39:$D$782,СВЦЭМ!$A$39:$A$782,$A48,СВЦЭМ!$B$39:$B$782,N$47)+'СЕТ СН'!$F$14+СВЦЭМ!$D$10+'СЕТ СН'!$F$6-'СЕТ СН'!$F$26</f>
        <v>732.98589775000005</v>
      </c>
      <c r="O48" s="36">
        <f>SUMIFS(СВЦЭМ!$D$39:$D$782,СВЦЭМ!$A$39:$A$782,$A48,СВЦЭМ!$B$39:$B$782,O$47)+'СЕТ СН'!$F$14+СВЦЭМ!$D$10+'СЕТ СН'!$F$6-'СЕТ СН'!$F$26</f>
        <v>774.16246737000006</v>
      </c>
      <c r="P48" s="36">
        <f>SUMIFS(СВЦЭМ!$D$39:$D$782,СВЦЭМ!$A$39:$A$782,$A48,СВЦЭМ!$B$39:$B$782,P$47)+'СЕТ СН'!$F$14+СВЦЭМ!$D$10+'СЕТ СН'!$F$6-'СЕТ СН'!$F$26</f>
        <v>784.98801329999992</v>
      </c>
      <c r="Q48" s="36">
        <f>SUMIFS(СВЦЭМ!$D$39:$D$782,СВЦЭМ!$A$39:$A$782,$A48,СВЦЭМ!$B$39:$B$782,Q$47)+'СЕТ СН'!$F$14+СВЦЭМ!$D$10+'СЕТ СН'!$F$6-'СЕТ СН'!$F$26</f>
        <v>783.60539369999992</v>
      </c>
      <c r="R48" s="36">
        <f>SUMIFS(СВЦЭМ!$D$39:$D$782,СВЦЭМ!$A$39:$A$782,$A48,СВЦЭМ!$B$39:$B$782,R$47)+'СЕТ СН'!$F$14+СВЦЭМ!$D$10+'СЕТ СН'!$F$6-'СЕТ СН'!$F$26</f>
        <v>737.4977955899999</v>
      </c>
      <c r="S48" s="36">
        <f>SUMIFS(СВЦЭМ!$D$39:$D$782,СВЦЭМ!$A$39:$A$782,$A48,СВЦЭМ!$B$39:$B$782,S$47)+'СЕТ СН'!$F$14+СВЦЭМ!$D$10+'СЕТ СН'!$F$6-'СЕТ СН'!$F$26</f>
        <v>741.30310355999995</v>
      </c>
      <c r="T48" s="36">
        <f>SUMIFS(СВЦЭМ!$D$39:$D$782,СВЦЭМ!$A$39:$A$782,$A48,СВЦЭМ!$B$39:$B$782,T$47)+'СЕТ СН'!$F$14+СВЦЭМ!$D$10+'СЕТ СН'!$F$6-'СЕТ СН'!$F$26</f>
        <v>753.63159218999999</v>
      </c>
      <c r="U48" s="36">
        <f>SUMIFS(СВЦЭМ!$D$39:$D$782,СВЦЭМ!$A$39:$A$782,$A48,СВЦЭМ!$B$39:$B$782,U$47)+'СЕТ СН'!$F$14+СВЦЭМ!$D$10+'СЕТ СН'!$F$6-'СЕТ СН'!$F$26</f>
        <v>744.55410863999987</v>
      </c>
      <c r="V48" s="36">
        <f>SUMIFS(СВЦЭМ!$D$39:$D$782,СВЦЭМ!$A$39:$A$782,$A48,СВЦЭМ!$B$39:$B$782,V$47)+'СЕТ СН'!$F$14+СВЦЭМ!$D$10+'СЕТ СН'!$F$6-'СЕТ СН'!$F$26</f>
        <v>753.05908705000002</v>
      </c>
      <c r="W48" s="36">
        <f>SUMIFS(СВЦЭМ!$D$39:$D$782,СВЦЭМ!$A$39:$A$782,$A48,СВЦЭМ!$B$39:$B$782,W$47)+'СЕТ СН'!$F$14+СВЦЭМ!$D$10+'СЕТ СН'!$F$6-'СЕТ СН'!$F$26</f>
        <v>769.55989000999989</v>
      </c>
      <c r="X48" s="36">
        <f>SUMIFS(СВЦЭМ!$D$39:$D$782,СВЦЭМ!$A$39:$A$782,$A48,СВЦЭМ!$B$39:$B$782,X$47)+'СЕТ СН'!$F$14+СВЦЭМ!$D$10+'СЕТ СН'!$F$6-'СЕТ СН'!$F$26</f>
        <v>770.35111161999998</v>
      </c>
      <c r="Y48" s="36">
        <f>SUMIFS(СВЦЭМ!$D$39:$D$782,СВЦЭМ!$A$39:$A$782,$A48,СВЦЭМ!$B$39:$B$782,Y$47)+'СЕТ СН'!$F$14+СВЦЭМ!$D$10+'СЕТ СН'!$F$6-'СЕТ СН'!$F$26</f>
        <v>723.55703837999999</v>
      </c>
      <c r="AA48" s="45"/>
    </row>
    <row r="49" spans="1:25" ht="15.75" x14ac:dyDescent="0.2">
      <c r="A49" s="35">
        <f>A48+1</f>
        <v>44349</v>
      </c>
      <c r="B49" s="36">
        <f>SUMIFS(СВЦЭМ!$D$39:$D$782,СВЦЭМ!$A$39:$A$782,$A49,СВЦЭМ!$B$39:$B$782,B$47)+'СЕТ СН'!$F$14+СВЦЭМ!$D$10+'СЕТ СН'!$F$6-'СЕТ СН'!$F$26</f>
        <v>695.89228866999997</v>
      </c>
      <c r="C49" s="36">
        <f>SUMIFS(СВЦЭМ!$D$39:$D$782,СВЦЭМ!$A$39:$A$782,$A49,СВЦЭМ!$B$39:$B$782,C$47)+'СЕТ СН'!$F$14+СВЦЭМ!$D$10+'СЕТ СН'!$F$6-'СЕТ СН'!$F$26</f>
        <v>754.26246457000002</v>
      </c>
      <c r="D49" s="36">
        <f>SUMIFS(СВЦЭМ!$D$39:$D$782,СВЦЭМ!$A$39:$A$782,$A49,СВЦЭМ!$B$39:$B$782,D$47)+'СЕТ СН'!$F$14+СВЦЭМ!$D$10+'СЕТ СН'!$F$6-'СЕТ СН'!$F$26</f>
        <v>825.9187144</v>
      </c>
      <c r="E49" s="36">
        <f>SUMIFS(СВЦЭМ!$D$39:$D$782,СВЦЭМ!$A$39:$A$782,$A49,СВЦЭМ!$B$39:$B$782,E$47)+'СЕТ СН'!$F$14+СВЦЭМ!$D$10+'СЕТ СН'!$F$6-'СЕТ СН'!$F$26</f>
        <v>831.93267515999992</v>
      </c>
      <c r="F49" s="36">
        <f>SUMIFS(СВЦЭМ!$D$39:$D$782,СВЦЭМ!$A$39:$A$782,$A49,СВЦЭМ!$B$39:$B$782,F$47)+'СЕТ СН'!$F$14+СВЦЭМ!$D$10+'СЕТ СН'!$F$6-'СЕТ СН'!$F$26</f>
        <v>839.88920086999997</v>
      </c>
      <c r="G49" s="36">
        <f>SUMIFS(СВЦЭМ!$D$39:$D$782,СВЦЭМ!$A$39:$A$782,$A49,СВЦЭМ!$B$39:$B$782,G$47)+'СЕТ СН'!$F$14+СВЦЭМ!$D$10+'СЕТ СН'!$F$6-'СЕТ СН'!$F$26</f>
        <v>819.74093816000004</v>
      </c>
      <c r="H49" s="36">
        <f>SUMIFS(СВЦЭМ!$D$39:$D$782,СВЦЭМ!$A$39:$A$782,$A49,СВЦЭМ!$B$39:$B$782,H$47)+'СЕТ СН'!$F$14+СВЦЭМ!$D$10+'СЕТ СН'!$F$6-'СЕТ СН'!$F$26</f>
        <v>793.38842505999992</v>
      </c>
      <c r="I49" s="36">
        <f>SUMIFS(СВЦЭМ!$D$39:$D$782,СВЦЭМ!$A$39:$A$782,$A49,СВЦЭМ!$B$39:$B$782,I$47)+'СЕТ СН'!$F$14+СВЦЭМ!$D$10+'СЕТ СН'!$F$6-'СЕТ СН'!$F$26</f>
        <v>729.21832094999991</v>
      </c>
      <c r="J49" s="36">
        <f>SUMIFS(СВЦЭМ!$D$39:$D$782,СВЦЭМ!$A$39:$A$782,$A49,СВЦЭМ!$B$39:$B$782,J$47)+'СЕТ СН'!$F$14+СВЦЭМ!$D$10+'СЕТ СН'!$F$6-'СЕТ СН'!$F$26</f>
        <v>694.73098779999987</v>
      </c>
      <c r="K49" s="36">
        <f>SUMIFS(СВЦЭМ!$D$39:$D$782,СВЦЭМ!$A$39:$A$782,$A49,СВЦЭМ!$B$39:$B$782,K$47)+'СЕТ СН'!$F$14+СВЦЭМ!$D$10+'СЕТ СН'!$F$6-'СЕТ СН'!$F$26</f>
        <v>715.73324868999998</v>
      </c>
      <c r="L49" s="36">
        <f>SUMIFS(СВЦЭМ!$D$39:$D$782,СВЦЭМ!$A$39:$A$782,$A49,СВЦЭМ!$B$39:$B$782,L$47)+'СЕТ СН'!$F$14+СВЦЭМ!$D$10+'СЕТ СН'!$F$6-'СЕТ СН'!$F$26</f>
        <v>713.20264999000005</v>
      </c>
      <c r="M49" s="36">
        <f>SUMIFS(СВЦЭМ!$D$39:$D$782,СВЦЭМ!$A$39:$A$782,$A49,СВЦЭМ!$B$39:$B$782,M$47)+'СЕТ СН'!$F$14+СВЦЭМ!$D$10+'СЕТ СН'!$F$6-'СЕТ СН'!$F$26</f>
        <v>717.02483742000004</v>
      </c>
      <c r="N49" s="36">
        <f>SUMIFS(СВЦЭМ!$D$39:$D$782,СВЦЭМ!$A$39:$A$782,$A49,СВЦЭМ!$B$39:$B$782,N$47)+'СЕТ СН'!$F$14+СВЦЭМ!$D$10+'СЕТ СН'!$F$6-'СЕТ СН'!$F$26</f>
        <v>770.11346241999991</v>
      </c>
      <c r="O49" s="36">
        <f>SUMIFS(СВЦЭМ!$D$39:$D$782,СВЦЭМ!$A$39:$A$782,$A49,СВЦЭМ!$B$39:$B$782,O$47)+'СЕТ СН'!$F$14+СВЦЭМ!$D$10+'СЕТ СН'!$F$6-'СЕТ СН'!$F$26</f>
        <v>809.54661364999993</v>
      </c>
      <c r="P49" s="36">
        <f>SUMIFS(СВЦЭМ!$D$39:$D$782,СВЦЭМ!$A$39:$A$782,$A49,СВЦЭМ!$B$39:$B$782,P$47)+'СЕТ СН'!$F$14+СВЦЭМ!$D$10+'СЕТ СН'!$F$6-'СЕТ СН'!$F$26</f>
        <v>815.76247777000003</v>
      </c>
      <c r="Q49" s="36">
        <f>SUMIFS(СВЦЭМ!$D$39:$D$782,СВЦЭМ!$A$39:$A$782,$A49,СВЦЭМ!$B$39:$B$782,Q$47)+'СЕТ СН'!$F$14+СВЦЭМ!$D$10+'СЕТ СН'!$F$6-'СЕТ СН'!$F$26</f>
        <v>817.40327365000007</v>
      </c>
      <c r="R49" s="36">
        <f>SUMIFS(СВЦЭМ!$D$39:$D$782,СВЦЭМ!$A$39:$A$782,$A49,СВЦЭМ!$B$39:$B$782,R$47)+'СЕТ СН'!$F$14+СВЦЭМ!$D$10+'СЕТ СН'!$F$6-'СЕТ СН'!$F$26</f>
        <v>778.27288350000003</v>
      </c>
      <c r="S49" s="36">
        <f>SUMIFS(СВЦЭМ!$D$39:$D$782,СВЦЭМ!$A$39:$A$782,$A49,СВЦЭМ!$B$39:$B$782,S$47)+'СЕТ СН'!$F$14+СВЦЭМ!$D$10+'СЕТ СН'!$F$6-'СЕТ СН'!$F$26</f>
        <v>775.16535933</v>
      </c>
      <c r="T49" s="36">
        <f>SUMIFS(СВЦЭМ!$D$39:$D$782,СВЦЭМ!$A$39:$A$782,$A49,СВЦЭМ!$B$39:$B$782,T$47)+'СЕТ СН'!$F$14+СВЦЭМ!$D$10+'СЕТ СН'!$F$6-'СЕТ СН'!$F$26</f>
        <v>753.72202485999992</v>
      </c>
      <c r="U49" s="36">
        <f>SUMIFS(СВЦЭМ!$D$39:$D$782,СВЦЭМ!$A$39:$A$782,$A49,СВЦЭМ!$B$39:$B$782,U$47)+'СЕТ СН'!$F$14+СВЦЭМ!$D$10+'СЕТ СН'!$F$6-'СЕТ СН'!$F$26</f>
        <v>721.28197374000001</v>
      </c>
      <c r="V49" s="36">
        <f>SUMIFS(СВЦЭМ!$D$39:$D$782,СВЦЭМ!$A$39:$A$782,$A49,СВЦЭМ!$B$39:$B$782,V$47)+'СЕТ СН'!$F$14+СВЦЭМ!$D$10+'СЕТ СН'!$F$6-'СЕТ СН'!$F$26</f>
        <v>709.30720221999991</v>
      </c>
      <c r="W49" s="36">
        <f>SUMIFS(СВЦЭМ!$D$39:$D$782,СВЦЭМ!$A$39:$A$782,$A49,СВЦЭМ!$B$39:$B$782,W$47)+'СЕТ СН'!$F$14+СВЦЭМ!$D$10+'СЕТ СН'!$F$6-'СЕТ СН'!$F$26</f>
        <v>720.39778226999988</v>
      </c>
      <c r="X49" s="36">
        <f>SUMIFS(СВЦЭМ!$D$39:$D$782,СВЦЭМ!$A$39:$A$782,$A49,СВЦЭМ!$B$39:$B$782,X$47)+'СЕТ СН'!$F$14+СВЦЭМ!$D$10+'СЕТ СН'!$F$6-'СЕТ СН'!$F$26</f>
        <v>786.37217205999991</v>
      </c>
      <c r="Y49" s="36">
        <f>SUMIFS(СВЦЭМ!$D$39:$D$782,СВЦЭМ!$A$39:$A$782,$A49,СВЦЭМ!$B$39:$B$782,Y$47)+'СЕТ СН'!$F$14+СВЦЭМ!$D$10+'СЕТ СН'!$F$6-'СЕТ СН'!$F$26</f>
        <v>744.56555729000002</v>
      </c>
    </row>
    <row r="50" spans="1:25" ht="15.75" x14ac:dyDescent="0.2">
      <c r="A50" s="35">
        <f t="shared" ref="A50:A77" si="1">A49+1</f>
        <v>44350</v>
      </c>
      <c r="B50" s="36">
        <f>SUMIFS(СВЦЭМ!$D$39:$D$782,СВЦЭМ!$A$39:$A$782,$A50,СВЦЭМ!$B$39:$B$782,B$47)+'СЕТ СН'!$F$14+СВЦЭМ!$D$10+'СЕТ СН'!$F$6-'СЕТ СН'!$F$26</f>
        <v>669.46105171999989</v>
      </c>
      <c r="C50" s="36">
        <f>SUMIFS(СВЦЭМ!$D$39:$D$782,СВЦЭМ!$A$39:$A$782,$A50,СВЦЭМ!$B$39:$B$782,C$47)+'СЕТ СН'!$F$14+СВЦЭМ!$D$10+'СЕТ СН'!$F$6-'СЕТ СН'!$F$26</f>
        <v>735.67626453999992</v>
      </c>
      <c r="D50" s="36">
        <f>SUMIFS(СВЦЭМ!$D$39:$D$782,СВЦЭМ!$A$39:$A$782,$A50,СВЦЭМ!$B$39:$B$782,D$47)+'СЕТ СН'!$F$14+СВЦЭМ!$D$10+'СЕТ СН'!$F$6-'СЕТ СН'!$F$26</f>
        <v>805.91216170999996</v>
      </c>
      <c r="E50" s="36">
        <f>SUMIFS(СВЦЭМ!$D$39:$D$782,СВЦЭМ!$A$39:$A$782,$A50,СВЦЭМ!$B$39:$B$782,E$47)+'СЕТ СН'!$F$14+СВЦЭМ!$D$10+'СЕТ СН'!$F$6-'СЕТ СН'!$F$26</f>
        <v>822.07474896000008</v>
      </c>
      <c r="F50" s="36">
        <f>SUMIFS(СВЦЭМ!$D$39:$D$782,СВЦЭМ!$A$39:$A$782,$A50,СВЦЭМ!$B$39:$B$782,F$47)+'СЕТ СН'!$F$14+СВЦЭМ!$D$10+'СЕТ СН'!$F$6-'СЕТ СН'!$F$26</f>
        <v>828.35600251999995</v>
      </c>
      <c r="G50" s="36">
        <f>SUMIFS(СВЦЭМ!$D$39:$D$782,СВЦЭМ!$A$39:$A$782,$A50,СВЦЭМ!$B$39:$B$782,G$47)+'СЕТ СН'!$F$14+СВЦЭМ!$D$10+'СЕТ СН'!$F$6-'СЕТ СН'!$F$26</f>
        <v>808.84367088999988</v>
      </c>
      <c r="H50" s="36">
        <f>SUMIFS(СВЦЭМ!$D$39:$D$782,СВЦЭМ!$A$39:$A$782,$A50,СВЦЭМ!$B$39:$B$782,H$47)+'СЕТ СН'!$F$14+СВЦЭМ!$D$10+'СЕТ СН'!$F$6-'СЕТ СН'!$F$26</f>
        <v>768.60144207999997</v>
      </c>
      <c r="I50" s="36">
        <f>SUMIFS(СВЦЭМ!$D$39:$D$782,СВЦЭМ!$A$39:$A$782,$A50,СВЦЭМ!$B$39:$B$782,I$47)+'СЕТ СН'!$F$14+СВЦЭМ!$D$10+'СЕТ СН'!$F$6-'СЕТ СН'!$F$26</f>
        <v>746.76034594999987</v>
      </c>
      <c r="J50" s="36">
        <f>SUMIFS(СВЦЭМ!$D$39:$D$782,СВЦЭМ!$A$39:$A$782,$A50,СВЦЭМ!$B$39:$B$782,J$47)+'СЕТ СН'!$F$14+СВЦЭМ!$D$10+'СЕТ СН'!$F$6-'СЕТ СН'!$F$26</f>
        <v>785.92897348999986</v>
      </c>
      <c r="K50" s="36">
        <f>SUMIFS(СВЦЭМ!$D$39:$D$782,СВЦЭМ!$A$39:$A$782,$A50,СВЦЭМ!$B$39:$B$782,K$47)+'СЕТ СН'!$F$14+СВЦЭМ!$D$10+'СЕТ СН'!$F$6-'СЕТ СН'!$F$26</f>
        <v>808.18506159000003</v>
      </c>
      <c r="L50" s="36">
        <f>SUMIFS(СВЦЭМ!$D$39:$D$782,СВЦЭМ!$A$39:$A$782,$A50,СВЦЭМ!$B$39:$B$782,L$47)+'СЕТ СН'!$F$14+СВЦЭМ!$D$10+'СЕТ СН'!$F$6-'СЕТ СН'!$F$26</f>
        <v>815.59146198000008</v>
      </c>
      <c r="M50" s="36">
        <f>SUMIFS(СВЦЭМ!$D$39:$D$782,СВЦЭМ!$A$39:$A$782,$A50,СВЦЭМ!$B$39:$B$782,M$47)+'СЕТ СН'!$F$14+СВЦЭМ!$D$10+'СЕТ СН'!$F$6-'СЕТ СН'!$F$26</f>
        <v>799.81254121000006</v>
      </c>
      <c r="N50" s="36">
        <f>SUMIFS(СВЦЭМ!$D$39:$D$782,СВЦЭМ!$A$39:$A$782,$A50,СВЦЭМ!$B$39:$B$782,N$47)+'СЕТ СН'!$F$14+СВЦЭМ!$D$10+'СЕТ СН'!$F$6-'СЕТ СН'!$F$26</f>
        <v>789.59350932000007</v>
      </c>
      <c r="O50" s="36">
        <f>SUMIFS(СВЦЭМ!$D$39:$D$782,СВЦЭМ!$A$39:$A$782,$A50,СВЦЭМ!$B$39:$B$782,O$47)+'СЕТ СН'!$F$14+СВЦЭМ!$D$10+'СЕТ СН'!$F$6-'СЕТ СН'!$F$26</f>
        <v>814.24213701000008</v>
      </c>
      <c r="P50" s="36">
        <f>SUMIFS(СВЦЭМ!$D$39:$D$782,СВЦЭМ!$A$39:$A$782,$A50,СВЦЭМ!$B$39:$B$782,P$47)+'СЕТ СН'!$F$14+СВЦЭМ!$D$10+'СЕТ СН'!$F$6-'СЕТ СН'!$F$26</f>
        <v>824.7820377999999</v>
      </c>
      <c r="Q50" s="36">
        <f>SUMIFS(СВЦЭМ!$D$39:$D$782,СВЦЭМ!$A$39:$A$782,$A50,СВЦЭМ!$B$39:$B$782,Q$47)+'СЕТ СН'!$F$14+СВЦЭМ!$D$10+'СЕТ СН'!$F$6-'СЕТ СН'!$F$26</f>
        <v>818.80241675000002</v>
      </c>
      <c r="R50" s="36">
        <f>SUMIFS(СВЦЭМ!$D$39:$D$782,СВЦЭМ!$A$39:$A$782,$A50,СВЦЭМ!$B$39:$B$782,R$47)+'СЕТ СН'!$F$14+СВЦЭМ!$D$10+'СЕТ СН'!$F$6-'СЕТ СН'!$F$26</f>
        <v>785.02504580999994</v>
      </c>
      <c r="S50" s="36">
        <f>SUMIFS(СВЦЭМ!$D$39:$D$782,СВЦЭМ!$A$39:$A$782,$A50,СВЦЭМ!$B$39:$B$782,S$47)+'СЕТ СН'!$F$14+СВЦЭМ!$D$10+'СЕТ СН'!$F$6-'СЕТ СН'!$F$26</f>
        <v>807.62530057000004</v>
      </c>
      <c r="T50" s="36">
        <f>SUMIFS(СВЦЭМ!$D$39:$D$782,СВЦЭМ!$A$39:$A$782,$A50,СВЦЭМ!$B$39:$B$782,T$47)+'СЕТ СН'!$F$14+СВЦЭМ!$D$10+'СЕТ СН'!$F$6-'СЕТ СН'!$F$26</f>
        <v>780.58813972000007</v>
      </c>
      <c r="U50" s="36">
        <f>SUMIFS(СВЦЭМ!$D$39:$D$782,СВЦЭМ!$A$39:$A$782,$A50,СВЦЭМ!$B$39:$B$782,U$47)+'СЕТ СН'!$F$14+СВЦЭМ!$D$10+'СЕТ СН'!$F$6-'СЕТ СН'!$F$26</f>
        <v>741.99847086999989</v>
      </c>
      <c r="V50" s="36">
        <f>SUMIFS(СВЦЭМ!$D$39:$D$782,СВЦЭМ!$A$39:$A$782,$A50,СВЦЭМ!$B$39:$B$782,V$47)+'СЕТ СН'!$F$14+СВЦЭМ!$D$10+'СЕТ СН'!$F$6-'СЕТ СН'!$F$26</f>
        <v>756.16121133999991</v>
      </c>
      <c r="W50" s="36">
        <f>SUMIFS(СВЦЭМ!$D$39:$D$782,СВЦЭМ!$A$39:$A$782,$A50,СВЦЭМ!$B$39:$B$782,W$47)+'СЕТ СН'!$F$14+СВЦЭМ!$D$10+'СЕТ СН'!$F$6-'СЕТ СН'!$F$26</f>
        <v>766.42934453999987</v>
      </c>
      <c r="X50" s="36">
        <f>SUMIFS(СВЦЭМ!$D$39:$D$782,СВЦЭМ!$A$39:$A$782,$A50,СВЦЭМ!$B$39:$B$782,X$47)+'СЕТ СН'!$F$14+СВЦЭМ!$D$10+'СЕТ СН'!$F$6-'СЕТ СН'!$F$26</f>
        <v>747.99192879999987</v>
      </c>
      <c r="Y50" s="36">
        <f>SUMIFS(СВЦЭМ!$D$39:$D$782,СВЦЭМ!$A$39:$A$782,$A50,СВЦЭМ!$B$39:$B$782,Y$47)+'СЕТ СН'!$F$14+СВЦЭМ!$D$10+'СЕТ СН'!$F$6-'СЕТ СН'!$F$26</f>
        <v>694.86577848999991</v>
      </c>
    </row>
    <row r="51" spans="1:25" ht="15.75" x14ac:dyDescent="0.2">
      <c r="A51" s="35">
        <f t="shared" si="1"/>
        <v>44351</v>
      </c>
      <c r="B51" s="36">
        <f>SUMIFS(СВЦЭМ!$D$39:$D$782,СВЦЭМ!$A$39:$A$782,$A51,СВЦЭМ!$B$39:$B$782,B$47)+'СЕТ СН'!$F$14+СВЦЭМ!$D$10+'СЕТ СН'!$F$6-'СЕТ СН'!$F$26</f>
        <v>671.69121898000003</v>
      </c>
      <c r="C51" s="36">
        <f>SUMIFS(СВЦЭМ!$D$39:$D$782,СВЦЭМ!$A$39:$A$782,$A51,СВЦЭМ!$B$39:$B$782,C$47)+'СЕТ СН'!$F$14+СВЦЭМ!$D$10+'СЕТ СН'!$F$6-'СЕТ СН'!$F$26</f>
        <v>742.73637030999998</v>
      </c>
      <c r="D51" s="36">
        <f>SUMIFS(СВЦЭМ!$D$39:$D$782,СВЦЭМ!$A$39:$A$782,$A51,СВЦЭМ!$B$39:$B$782,D$47)+'СЕТ СН'!$F$14+СВЦЭМ!$D$10+'СЕТ СН'!$F$6-'СЕТ СН'!$F$26</f>
        <v>811.01730584999996</v>
      </c>
      <c r="E51" s="36">
        <f>SUMIFS(СВЦЭМ!$D$39:$D$782,СВЦЭМ!$A$39:$A$782,$A51,СВЦЭМ!$B$39:$B$782,E$47)+'СЕТ СН'!$F$14+СВЦЭМ!$D$10+'СЕТ СН'!$F$6-'СЕТ СН'!$F$26</f>
        <v>820.57172089000005</v>
      </c>
      <c r="F51" s="36">
        <f>SUMIFS(СВЦЭМ!$D$39:$D$782,СВЦЭМ!$A$39:$A$782,$A51,СВЦЭМ!$B$39:$B$782,F$47)+'СЕТ СН'!$F$14+СВЦЭМ!$D$10+'СЕТ СН'!$F$6-'СЕТ СН'!$F$26</f>
        <v>818.45139621999988</v>
      </c>
      <c r="G51" s="36">
        <f>SUMIFS(СВЦЭМ!$D$39:$D$782,СВЦЭМ!$A$39:$A$782,$A51,СВЦЭМ!$B$39:$B$782,G$47)+'СЕТ СН'!$F$14+СВЦЭМ!$D$10+'СЕТ СН'!$F$6-'СЕТ СН'!$F$26</f>
        <v>809.67942930000004</v>
      </c>
      <c r="H51" s="36">
        <f>SUMIFS(СВЦЭМ!$D$39:$D$782,СВЦЭМ!$A$39:$A$782,$A51,СВЦЭМ!$B$39:$B$782,H$47)+'СЕТ СН'!$F$14+СВЦЭМ!$D$10+'СЕТ СН'!$F$6-'СЕТ СН'!$F$26</f>
        <v>770.64236792999986</v>
      </c>
      <c r="I51" s="36">
        <f>SUMIFS(СВЦЭМ!$D$39:$D$782,СВЦЭМ!$A$39:$A$782,$A51,СВЦЭМ!$B$39:$B$782,I$47)+'СЕТ СН'!$F$14+СВЦЭМ!$D$10+'СЕТ СН'!$F$6-'СЕТ СН'!$F$26</f>
        <v>738.05281027000001</v>
      </c>
      <c r="J51" s="36">
        <f>SUMIFS(СВЦЭМ!$D$39:$D$782,СВЦЭМ!$A$39:$A$782,$A51,СВЦЭМ!$B$39:$B$782,J$47)+'СЕТ СН'!$F$14+СВЦЭМ!$D$10+'СЕТ СН'!$F$6-'СЕТ СН'!$F$26</f>
        <v>790.19954424999992</v>
      </c>
      <c r="K51" s="36">
        <f>SUMIFS(СВЦЭМ!$D$39:$D$782,СВЦЭМ!$A$39:$A$782,$A51,СВЦЭМ!$B$39:$B$782,K$47)+'СЕТ СН'!$F$14+СВЦЭМ!$D$10+'СЕТ СН'!$F$6-'СЕТ СН'!$F$26</f>
        <v>807.86517722999997</v>
      </c>
      <c r="L51" s="36">
        <f>SUMIFS(СВЦЭМ!$D$39:$D$782,СВЦЭМ!$A$39:$A$782,$A51,СВЦЭМ!$B$39:$B$782,L$47)+'СЕТ СН'!$F$14+СВЦЭМ!$D$10+'СЕТ СН'!$F$6-'СЕТ СН'!$F$26</f>
        <v>806.5637001099999</v>
      </c>
      <c r="M51" s="36">
        <f>SUMIFS(СВЦЭМ!$D$39:$D$782,СВЦЭМ!$A$39:$A$782,$A51,СВЦЭМ!$B$39:$B$782,M$47)+'СЕТ СН'!$F$14+СВЦЭМ!$D$10+'СЕТ СН'!$F$6-'СЕТ СН'!$F$26</f>
        <v>805.70356347000006</v>
      </c>
      <c r="N51" s="36">
        <f>SUMIFS(СВЦЭМ!$D$39:$D$782,СВЦЭМ!$A$39:$A$782,$A51,СВЦЭМ!$B$39:$B$782,N$47)+'СЕТ СН'!$F$14+СВЦЭМ!$D$10+'СЕТ СН'!$F$6-'СЕТ СН'!$F$26</f>
        <v>795.76852071999997</v>
      </c>
      <c r="O51" s="36">
        <f>SUMIFS(СВЦЭМ!$D$39:$D$782,СВЦЭМ!$A$39:$A$782,$A51,СВЦЭМ!$B$39:$B$782,O$47)+'СЕТ СН'!$F$14+СВЦЭМ!$D$10+'СЕТ СН'!$F$6-'СЕТ СН'!$F$26</f>
        <v>844.90852715000005</v>
      </c>
      <c r="P51" s="36">
        <f>SUMIFS(СВЦЭМ!$D$39:$D$782,СВЦЭМ!$A$39:$A$782,$A51,СВЦЭМ!$B$39:$B$782,P$47)+'СЕТ СН'!$F$14+СВЦЭМ!$D$10+'СЕТ СН'!$F$6-'СЕТ СН'!$F$26</f>
        <v>848.40176834999988</v>
      </c>
      <c r="Q51" s="36">
        <f>SUMIFS(СВЦЭМ!$D$39:$D$782,СВЦЭМ!$A$39:$A$782,$A51,СВЦЭМ!$B$39:$B$782,Q$47)+'СЕТ СН'!$F$14+СВЦЭМ!$D$10+'СЕТ СН'!$F$6-'СЕТ СН'!$F$26</f>
        <v>843.86343162000003</v>
      </c>
      <c r="R51" s="36">
        <f>SUMIFS(СВЦЭМ!$D$39:$D$782,СВЦЭМ!$A$39:$A$782,$A51,СВЦЭМ!$B$39:$B$782,R$47)+'СЕТ СН'!$F$14+СВЦЭМ!$D$10+'СЕТ СН'!$F$6-'СЕТ СН'!$F$26</f>
        <v>787.56077664999998</v>
      </c>
      <c r="S51" s="36">
        <f>SUMIFS(СВЦЭМ!$D$39:$D$782,СВЦЭМ!$A$39:$A$782,$A51,СВЦЭМ!$B$39:$B$782,S$47)+'СЕТ СН'!$F$14+СВЦЭМ!$D$10+'СЕТ СН'!$F$6-'СЕТ СН'!$F$26</f>
        <v>793.64336998999988</v>
      </c>
      <c r="T51" s="36">
        <f>SUMIFS(СВЦЭМ!$D$39:$D$782,СВЦЭМ!$A$39:$A$782,$A51,СВЦЭМ!$B$39:$B$782,T$47)+'СЕТ СН'!$F$14+СВЦЭМ!$D$10+'СЕТ СН'!$F$6-'СЕТ СН'!$F$26</f>
        <v>764.64996449</v>
      </c>
      <c r="U51" s="36">
        <f>SUMIFS(СВЦЭМ!$D$39:$D$782,СВЦЭМ!$A$39:$A$782,$A51,СВЦЭМ!$B$39:$B$782,U$47)+'СЕТ СН'!$F$14+СВЦЭМ!$D$10+'СЕТ СН'!$F$6-'СЕТ СН'!$F$26</f>
        <v>732.89533312999993</v>
      </c>
      <c r="V51" s="36">
        <f>SUMIFS(СВЦЭМ!$D$39:$D$782,СВЦЭМ!$A$39:$A$782,$A51,СВЦЭМ!$B$39:$B$782,V$47)+'СЕТ СН'!$F$14+СВЦЭМ!$D$10+'СЕТ СН'!$F$6-'СЕТ СН'!$F$26</f>
        <v>738.79847522</v>
      </c>
      <c r="W51" s="36">
        <f>SUMIFS(СВЦЭМ!$D$39:$D$782,СВЦЭМ!$A$39:$A$782,$A51,СВЦЭМ!$B$39:$B$782,W$47)+'СЕТ СН'!$F$14+СВЦЭМ!$D$10+'СЕТ СН'!$F$6-'СЕТ СН'!$F$26</f>
        <v>742.71538368000006</v>
      </c>
      <c r="X51" s="36">
        <f>SUMIFS(СВЦЭМ!$D$39:$D$782,СВЦЭМ!$A$39:$A$782,$A51,СВЦЭМ!$B$39:$B$782,X$47)+'СЕТ СН'!$F$14+СВЦЭМ!$D$10+'СЕТ СН'!$F$6-'СЕТ СН'!$F$26</f>
        <v>717.23764320999999</v>
      </c>
      <c r="Y51" s="36">
        <f>SUMIFS(СВЦЭМ!$D$39:$D$782,СВЦЭМ!$A$39:$A$782,$A51,СВЦЭМ!$B$39:$B$782,Y$47)+'СЕТ СН'!$F$14+СВЦЭМ!$D$10+'СЕТ СН'!$F$6-'СЕТ СН'!$F$26</f>
        <v>683.63804901999993</v>
      </c>
    </row>
    <row r="52" spans="1:25" ht="15.75" x14ac:dyDescent="0.2">
      <c r="A52" s="35">
        <f t="shared" si="1"/>
        <v>44352</v>
      </c>
      <c r="B52" s="36">
        <f>SUMIFS(СВЦЭМ!$D$39:$D$782,СВЦЭМ!$A$39:$A$782,$A52,СВЦЭМ!$B$39:$B$782,B$47)+'СЕТ СН'!$F$14+СВЦЭМ!$D$10+'СЕТ СН'!$F$6-'СЕТ СН'!$F$26</f>
        <v>667.11452340000005</v>
      </c>
      <c r="C52" s="36">
        <f>SUMIFS(СВЦЭМ!$D$39:$D$782,СВЦЭМ!$A$39:$A$782,$A52,СВЦЭМ!$B$39:$B$782,C$47)+'СЕТ СН'!$F$14+СВЦЭМ!$D$10+'СЕТ СН'!$F$6-'СЕТ СН'!$F$26</f>
        <v>713.93476697000006</v>
      </c>
      <c r="D52" s="36">
        <f>SUMIFS(СВЦЭМ!$D$39:$D$782,СВЦЭМ!$A$39:$A$782,$A52,СВЦЭМ!$B$39:$B$782,D$47)+'СЕТ СН'!$F$14+СВЦЭМ!$D$10+'СЕТ СН'!$F$6-'СЕТ СН'!$F$26</f>
        <v>784.70003571000007</v>
      </c>
      <c r="E52" s="36">
        <f>SUMIFS(СВЦЭМ!$D$39:$D$782,СВЦЭМ!$A$39:$A$782,$A52,СВЦЭМ!$B$39:$B$782,E$47)+'СЕТ СН'!$F$14+СВЦЭМ!$D$10+'СЕТ СН'!$F$6-'СЕТ СН'!$F$26</f>
        <v>797.84432130000005</v>
      </c>
      <c r="F52" s="36">
        <f>SUMIFS(СВЦЭМ!$D$39:$D$782,СВЦЭМ!$A$39:$A$782,$A52,СВЦЭМ!$B$39:$B$782,F$47)+'СЕТ СН'!$F$14+СВЦЭМ!$D$10+'СЕТ СН'!$F$6-'СЕТ СН'!$F$26</f>
        <v>800.92660058999991</v>
      </c>
      <c r="G52" s="36">
        <f>SUMIFS(СВЦЭМ!$D$39:$D$782,СВЦЭМ!$A$39:$A$782,$A52,СВЦЭМ!$B$39:$B$782,G$47)+'СЕТ СН'!$F$14+СВЦЭМ!$D$10+'СЕТ СН'!$F$6-'СЕТ СН'!$F$26</f>
        <v>792.06453422000004</v>
      </c>
      <c r="H52" s="36">
        <f>SUMIFS(СВЦЭМ!$D$39:$D$782,СВЦЭМ!$A$39:$A$782,$A52,СВЦЭМ!$B$39:$B$782,H$47)+'СЕТ СН'!$F$14+СВЦЭМ!$D$10+'СЕТ СН'!$F$6-'СЕТ СН'!$F$26</f>
        <v>767.35298095999997</v>
      </c>
      <c r="I52" s="36">
        <f>SUMIFS(СВЦЭМ!$D$39:$D$782,СВЦЭМ!$A$39:$A$782,$A52,СВЦЭМ!$B$39:$B$782,I$47)+'СЕТ СН'!$F$14+СВЦЭМ!$D$10+'СЕТ СН'!$F$6-'СЕТ СН'!$F$26</f>
        <v>690.54893055999992</v>
      </c>
      <c r="J52" s="36">
        <f>SUMIFS(СВЦЭМ!$D$39:$D$782,СВЦЭМ!$A$39:$A$782,$A52,СВЦЭМ!$B$39:$B$782,J$47)+'СЕТ СН'!$F$14+СВЦЭМ!$D$10+'СЕТ СН'!$F$6-'СЕТ СН'!$F$26</f>
        <v>696.43880098999989</v>
      </c>
      <c r="K52" s="36">
        <f>SUMIFS(СВЦЭМ!$D$39:$D$782,СВЦЭМ!$A$39:$A$782,$A52,СВЦЭМ!$B$39:$B$782,K$47)+'СЕТ СН'!$F$14+СВЦЭМ!$D$10+'СЕТ СН'!$F$6-'СЕТ СН'!$F$26</f>
        <v>774.85634725</v>
      </c>
      <c r="L52" s="36">
        <f>SUMIFS(СВЦЭМ!$D$39:$D$782,СВЦЭМ!$A$39:$A$782,$A52,СВЦЭМ!$B$39:$B$782,L$47)+'СЕТ СН'!$F$14+СВЦЭМ!$D$10+'СЕТ СН'!$F$6-'СЕТ СН'!$F$26</f>
        <v>780.09559951000006</v>
      </c>
      <c r="M52" s="36">
        <f>SUMIFS(СВЦЭМ!$D$39:$D$782,СВЦЭМ!$A$39:$A$782,$A52,СВЦЭМ!$B$39:$B$782,M$47)+'СЕТ СН'!$F$14+СВЦЭМ!$D$10+'СЕТ СН'!$F$6-'СЕТ СН'!$F$26</f>
        <v>779.55718320000005</v>
      </c>
      <c r="N52" s="36">
        <f>SUMIFS(СВЦЭМ!$D$39:$D$782,СВЦЭМ!$A$39:$A$782,$A52,СВЦЭМ!$B$39:$B$782,N$47)+'СЕТ СН'!$F$14+СВЦЭМ!$D$10+'СЕТ СН'!$F$6-'СЕТ СН'!$F$26</f>
        <v>774.7958317099999</v>
      </c>
      <c r="O52" s="36">
        <f>SUMIFS(СВЦЭМ!$D$39:$D$782,СВЦЭМ!$A$39:$A$782,$A52,СВЦЭМ!$B$39:$B$782,O$47)+'СЕТ СН'!$F$14+СВЦЭМ!$D$10+'СЕТ СН'!$F$6-'СЕТ СН'!$F$26</f>
        <v>807.17349420999994</v>
      </c>
      <c r="P52" s="36">
        <f>SUMIFS(СВЦЭМ!$D$39:$D$782,СВЦЭМ!$A$39:$A$782,$A52,СВЦЭМ!$B$39:$B$782,P$47)+'СЕТ СН'!$F$14+СВЦЭМ!$D$10+'СЕТ СН'!$F$6-'СЕТ СН'!$F$26</f>
        <v>808.93088491999993</v>
      </c>
      <c r="Q52" s="36">
        <f>SUMIFS(СВЦЭМ!$D$39:$D$782,СВЦЭМ!$A$39:$A$782,$A52,СВЦЭМ!$B$39:$B$782,Q$47)+'СЕТ СН'!$F$14+СВЦЭМ!$D$10+'СЕТ СН'!$F$6-'СЕТ СН'!$F$26</f>
        <v>801.50222673000007</v>
      </c>
      <c r="R52" s="36">
        <f>SUMIFS(СВЦЭМ!$D$39:$D$782,СВЦЭМ!$A$39:$A$782,$A52,СВЦЭМ!$B$39:$B$782,R$47)+'СЕТ СН'!$F$14+СВЦЭМ!$D$10+'СЕТ СН'!$F$6-'СЕТ СН'!$F$26</f>
        <v>744.03390532000003</v>
      </c>
      <c r="S52" s="36">
        <f>SUMIFS(СВЦЭМ!$D$39:$D$782,СВЦЭМ!$A$39:$A$782,$A52,СВЦЭМ!$B$39:$B$782,S$47)+'СЕТ СН'!$F$14+СВЦЭМ!$D$10+'СЕТ СН'!$F$6-'СЕТ СН'!$F$26</f>
        <v>741.72641896999994</v>
      </c>
      <c r="T52" s="36">
        <f>SUMIFS(СВЦЭМ!$D$39:$D$782,СВЦЭМ!$A$39:$A$782,$A52,СВЦЭМ!$B$39:$B$782,T$47)+'СЕТ СН'!$F$14+СВЦЭМ!$D$10+'СЕТ СН'!$F$6-'СЕТ СН'!$F$26</f>
        <v>729.10267055999998</v>
      </c>
      <c r="U52" s="36">
        <f>SUMIFS(СВЦЭМ!$D$39:$D$782,СВЦЭМ!$A$39:$A$782,$A52,СВЦЭМ!$B$39:$B$782,U$47)+'СЕТ СН'!$F$14+СВЦЭМ!$D$10+'СЕТ СН'!$F$6-'СЕТ СН'!$F$26</f>
        <v>698.55887269000004</v>
      </c>
      <c r="V52" s="36">
        <f>SUMIFS(СВЦЭМ!$D$39:$D$782,СВЦЭМ!$A$39:$A$782,$A52,СВЦЭМ!$B$39:$B$782,V$47)+'СЕТ СН'!$F$14+СВЦЭМ!$D$10+'СЕТ СН'!$F$6-'СЕТ СН'!$F$26</f>
        <v>676.19606857999997</v>
      </c>
      <c r="W52" s="36">
        <f>SUMIFS(СВЦЭМ!$D$39:$D$782,СВЦЭМ!$A$39:$A$782,$A52,СВЦЭМ!$B$39:$B$782,W$47)+'СЕТ СН'!$F$14+СВЦЭМ!$D$10+'СЕТ СН'!$F$6-'СЕТ СН'!$F$26</f>
        <v>680.38951559999987</v>
      </c>
      <c r="X52" s="36">
        <f>SUMIFS(СВЦЭМ!$D$39:$D$782,СВЦЭМ!$A$39:$A$782,$A52,СВЦЭМ!$B$39:$B$782,X$47)+'СЕТ СН'!$F$14+СВЦЭМ!$D$10+'СЕТ СН'!$F$6-'СЕТ СН'!$F$26</f>
        <v>679.01493707999998</v>
      </c>
      <c r="Y52" s="36">
        <f>SUMIFS(СВЦЭМ!$D$39:$D$782,СВЦЭМ!$A$39:$A$782,$A52,СВЦЭМ!$B$39:$B$782,Y$47)+'СЕТ СН'!$F$14+СВЦЭМ!$D$10+'СЕТ СН'!$F$6-'СЕТ СН'!$F$26</f>
        <v>665.79807191999998</v>
      </c>
    </row>
    <row r="53" spans="1:25" ht="15.75" x14ac:dyDescent="0.2">
      <c r="A53" s="35">
        <f t="shared" si="1"/>
        <v>44353</v>
      </c>
      <c r="B53" s="36">
        <f>SUMIFS(СВЦЭМ!$D$39:$D$782,СВЦЭМ!$A$39:$A$782,$A53,СВЦЭМ!$B$39:$B$782,B$47)+'СЕТ СН'!$F$14+СВЦЭМ!$D$10+'СЕТ СН'!$F$6-'СЕТ СН'!$F$26</f>
        <v>696.22595834000003</v>
      </c>
      <c r="C53" s="36">
        <f>SUMIFS(СВЦЭМ!$D$39:$D$782,СВЦЭМ!$A$39:$A$782,$A53,СВЦЭМ!$B$39:$B$782,C$47)+'СЕТ СН'!$F$14+СВЦЭМ!$D$10+'СЕТ СН'!$F$6-'СЕТ СН'!$F$26</f>
        <v>720.63259081000001</v>
      </c>
      <c r="D53" s="36">
        <f>SUMIFS(СВЦЭМ!$D$39:$D$782,СВЦЭМ!$A$39:$A$782,$A53,СВЦЭМ!$B$39:$B$782,D$47)+'СЕТ СН'!$F$14+СВЦЭМ!$D$10+'СЕТ СН'!$F$6-'СЕТ СН'!$F$26</f>
        <v>792.9176093399999</v>
      </c>
      <c r="E53" s="36">
        <f>SUMIFS(СВЦЭМ!$D$39:$D$782,СВЦЭМ!$A$39:$A$782,$A53,СВЦЭМ!$B$39:$B$782,E$47)+'СЕТ СН'!$F$14+СВЦЭМ!$D$10+'СЕТ СН'!$F$6-'СЕТ СН'!$F$26</f>
        <v>807.00865999999996</v>
      </c>
      <c r="F53" s="36">
        <f>SUMIFS(СВЦЭМ!$D$39:$D$782,СВЦЭМ!$A$39:$A$782,$A53,СВЦЭМ!$B$39:$B$782,F$47)+'СЕТ СН'!$F$14+СВЦЭМ!$D$10+'СЕТ СН'!$F$6-'СЕТ СН'!$F$26</f>
        <v>808.34589146000008</v>
      </c>
      <c r="G53" s="36">
        <f>SUMIFS(СВЦЭМ!$D$39:$D$782,СВЦЭМ!$A$39:$A$782,$A53,СВЦЭМ!$B$39:$B$782,G$47)+'СЕТ СН'!$F$14+СВЦЭМ!$D$10+'СЕТ СН'!$F$6-'СЕТ СН'!$F$26</f>
        <v>807.61380835</v>
      </c>
      <c r="H53" s="36">
        <f>SUMIFS(СВЦЭМ!$D$39:$D$782,СВЦЭМ!$A$39:$A$782,$A53,СВЦЭМ!$B$39:$B$782,H$47)+'СЕТ СН'!$F$14+СВЦЭМ!$D$10+'СЕТ СН'!$F$6-'СЕТ СН'!$F$26</f>
        <v>797.72240566000005</v>
      </c>
      <c r="I53" s="36">
        <f>SUMIFS(СВЦЭМ!$D$39:$D$782,СВЦЭМ!$A$39:$A$782,$A53,СВЦЭМ!$B$39:$B$782,I$47)+'СЕТ СН'!$F$14+СВЦЭМ!$D$10+'СЕТ СН'!$F$6-'СЕТ СН'!$F$26</f>
        <v>705.98379892000003</v>
      </c>
      <c r="J53" s="36">
        <f>SUMIFS(СВЦЭМ!$D$39:$D$782,СВЦЭМ!$A$39:$A$782,$A53,СВЦЭМ!$B$39:$B$782,J$47)+'СЕТ СН'!$F$14+СВЦЭМ!$D$10+'СЕТ СН'!$F$6-'СЕТ СН'!$F$26</f>
        <v>674.04068017999998</v>
      </c>
      <c r="K53" s="36">
        <f>SUMIFS(СВЦЭМ!$D$39:$D$782,СВЦЭМ!$A$39:$A$782,$A53,СВЦЭМ!$B$39:$B$782,K$47)+'СЕТ СН'!$F$14+СВЦЭМ!$D$10+'СЕТ СН'!$F$6-'СЕТ СН'!$F$26</f>
        <v>696.47700428999997</v>
      </c>
      <c r="L53" s="36">
        <f>SUMIFS(СВЦЭМ!$D$39:$D$782,СВЦЭМ!$A$39:$A$782,$A53,СВЦЭМ!$B$39:$B$782,L$47)+'СЕТ СН'!$F$14+СВЦЭМ!$D$10+'СЕТ СН'!$F$6-'СЕТ СН'!$F$26</f>
        <v>709.79341911999995</v>
      </c>
      <c r="M53" s="36">
        <f>SUMIFS(СВЦЭМ!$D$39:$D$782,СВЦЭМ!$A$39:$A$782,$A53,СВЦЭМ!$B$39:$B$782,M$47)+'СЕТ СН'!$F$14+СВЦЭМ!$D$10+'СЕТ СН'!$F$6-'СЕТ СН'!$F$26</f>
        <v>726.11229572999991</v>
      </c>
      <c r="N53" s="36">
        <f>SUMIFS(СВЦЭМ!$D$39:$D$782,СВЦЭМ!$A$39:$A$782,$A53,СВЦЭМ!$B$39:$B$782,N$47)+'СЕТ СН'!$F$14+СВЦЭМ!$D$10+'СЕТ СН'!$F$6-'СЕТ СН'!$F$26</f>
        <v>759.73989258000006</v>
      </c>
      <c r="O53" s="36">
        <f>SUMIFS(СВЦЭМ!$D$39:$D$782,СВЦЭМ!$A$39:$A$782,$A53,СВЦЭМ!$B$39:$B$782,O$47)+'СЕТ СН'!$F$14+СВЦЭМ!$D$10+'СЕТ СН'!$F$6-'СЕТ СН'!$F$26</f>
        <v>785.62745030999986</v>
      </c>
      <c r="P53" s="36">
        <f>SUMIFS(СВЦЭМ!$D$39:$D$782,СВЦЭМ!$A$39:$A$782,$A53,СВЦЭМ!$B$39:$B$782,P$47)+'СЕТ СН'!$F$14+СВЦЭМ!$D$10+'СЕТ СН'!$F$6-'СЕТ СН'!$F$26</f>
        <v>787.48385869000003</v>
      </c>
      <c r="Q53" s="36">
        <f>SUMIFS(СВЦЭМ!$D$39:$D$782,СВЦЭМ!$A$39:$A$782,$A53,СВЦЭМ!$B$39:$B$782,Q$47)+'СЕТ СН'!$F$14+СВЦЭМ!$D$10+'СЕТ СН'!$F$6-'СЕТ СН'!$F$26</f>
        <v>788.09879948000003</v>
      </c>
      <c r="R53" s="36">
        <f>SUMIFS(СВЦЭМ!$D$39:$D$782,СВЦЭМ!$A$39:$A$782,$A53,СВЦЭМ!$B$39:$B$782,R$47)+'СЕТ СН'!$F$14+СВЦЭМ!$D$10+'СЕТ СН'!$F$6-'СЕТ СН'!$F$26</f>
        <v>741.51694838000003</v>
      </c>
      <c r="S53" s="36">
        <f>SUMIFS(СВЦЭМ!$D$39:$D$782,СВЦЭМ!$A$39:$A$782,$A53,СВЦЭМ!$B$39:$B$782,S$47)+'СЕТ СН'!$F$14+СВЦЭМ!$D$10+'СЕТ СН'!$F$6-'СЕТ СН'!$F$26</f>
        <v>711.69967758999996</v>
      </c>
      <c r="T53" s="36">
        <f>SUMIFS(СВЦЭМ!$D$39:$D$782,СВЦЭМ!$A$39:$A$782,$A53,СВЦЭМ!$B$39:$B$782,T$47)+'СЕТ СН'!$F$14+СВЦЭМ!$D$10+'СЕТ СН'!$F$6-'СЕТ СН'!$F$26</f>
        <v>693.85560334000002</v>
      </c>
      <c r="U53" s="36">
        <f>SUMIFS(СВЦЭМ!$D$39:$D$782,СВЦЭМ!$A$39:$A$782,$A53,СВЦЭМ!$B$39:$B$782,U$47)+'СЕТ СН'!$F$14+СВЦЭМ!$D$10+'СЕТ СН'!$F$6-'СЕТ СН'!$F$26</f>
        <v>692.04412423000008</v>
      </c>
      <c r="V53" s="36">
        <f>SUMIFS(СВЦЭМ!$D$39:$D$782,СВЦЭМ!$A$39:$A$782,$A53,СВЦЭМ!$B$39:$B$782,V$47)+'СЕТ СН'!$F$14+СВЦЭМ!$D$10+'СЕТ СН'!$F$6-'СЕТ СН'!$F$26</f>
        <v>694.12478695000004</v>
      </c>
      <c r="W53" s="36">
        <f>SUMIFS(СВЦЭМ!$D$39:$D$782,СВЦЭМ!$A$39:$A$782,$A53,СВЦЭМ!$B$39:$B$782,W$47)+'СЕТ СН'!$F$14+СВЦЭМ!$D$10+'СЕТ СН'!$F$6-'СЕТ СН'!$F$26</f>
        <v>714.69952078999995</v>
      </c>
      <c r="X53" s="36">
        <f>SUMIFS(СВЦЭМ!$D$39:$D$782,СВЦЭМ!$A$39:$A$782,$A53,СВЦЭМ!$B$39:$B$782,X$47)+'СЕТ СН'!$F$14+СВЦЭМ!$D$10+'СЕТ СН'!$F$6-'СЕТ СН'!$F$26</f>
        <v>708.26699577999989</v>
      </c>
      <c r="Y53" s="36">
        <f>SUMIFS(СВЦЭМ!$D$39:$D$782,СВЦЭМ!$A$39:$A$782,$A53,СВЦЭМ!$B$39:$B$782,Y$47)+'СЕТ СН'!$F$14+СВЦЭМ!$D$10+'СЕТ СН'!$F$6-'СЕТ СН'!$F$26</f>
        <v>678.91921716000002</v>
      </c>
    </row>
    <row r="54" spans="1:25" ht="15.75" x14ac:dyDescent="0.2">
      <c r="A54" s="35">
        <f t="shared" si="1"/>
        <v>44354</v>
      </c>
      <c r="B54" s="36">
        <f>SUMIFS(СВЦЭМ!$D$39:$D$782,СВЦЭМ!$A$39:$A$782,$A54,СВЦЭМ!$B$39:$B$782,B$47)+'СЕТ СН'!$F$14+СВЦЭМ!$D$10+'СЕТ СН'!$F$6-'СЕТ СН'!$F$26</f>
        <v>660.25311592000003</v>
      </c>
      <c r="C54" s="36">
        <f>SUMIFS(СВЦЭМ!$D$39:$D$782,СВЦЭМ!$A$39:$A$782,$A54,СВЦЭМ!$B$39:$B$782,C$47)+'СЕТ СН'!$F$14+СВЦЭМ!$D$10+'СЕТ СН'!$F$6-'СЕТ СН'!$F$26</f>
        <v>726.01074227000004</v>
      </c>
      <c r="D54" s="36">
        <f>SUMIFS(СВЦЭМ!$D$39:$D$782,СВЦЭМ!$A$39:$A$782,$A54,СВЦЭМ!$B$39:$B$782,D$47)+'СЕТ СН'!$F$14+СВЦЭМ!$D$10+'СЕТ СН'!$F$6-'СЕТ СН'!$F$26</f>
        <v>799.16394508999997</v>
      </c>
      <c r="E54" s="36">
        <f>SUMIFS(СВЦЭМ!$D$39:$D$782,СВЦЭМ!$A$39:$A$782,$A54,СВЦЭМ!$B$39:$B$782,E$47)+'СЕТ СН'!$F$14+СВЦЭМ!$D$10+'СЕТ СН'!$F$6-'СЕТ СН'!$F$26</f>
        <v>818.62512119000007</v>
      </c>
      <c r="F54" s="36">
        <f>SUMIFS(СВЦЭМ!$D$39:$D$782,СВЦЭМ!$A$39:$A$782,$A54,СВЦЭМ!$B$39:$B$782,F$47)+'СЕТ СН'!$F$14+СВЦЭМ!$D$10+'СЕТ СН'!$F$6-'СЕТ СН'!$F$26</f>
        <v>818.09058164999988</v>
      </c>
      <c r="G54" s="36">
        <f>SUMIFS(СВЦЭМ!$D$39:$D$782,СВЦЭМ!$A$39:$A$782,$A54,СВЦЭМ!$B$39:$B$782,G$47)+'СЕТ СН'!$F$14+СВЦЭМ!$D$10+'СЕТ СН'!$F$6-'СЕТ СН'!$F$26</f>
        <v>805.82934354000008</v>
      </c>
      <c r="H54" s="36">
        <f>SUMIFS(СВЦЭМ!$D$39:$D$782,СВЦЭМ!$A$39:$A$782,$A54,СВЦЭМ!$B$39:$B$782,H$47)+'СЕТ СН'!$F$14+СВЦЭМ!$D$10+'СЕТ СН'!$F$6-'СЕТ СН'!$F$26</f>
        <v>778.28379085000006</v>
      </c>
      <c r="I54" s="36">
        <f>SUMIFS(СВЦЭМ!$D$39:$D$782,СВЦЭМ!$A$39:$A$782,$A54,СВЦЭМ!$B$39:$B$782,I$47)+'СЕТ СН'!$F$14+СВЦЭМ!$D$10+'СЕТ СН'!$F$6-'СЕТ СН'!$F$26</f>
        <v>696.37160590000008</v>
      </c>
      <c r="J54" s="36">
        <f>SUMIFS(СВЦЭМ!$D$39:$D$782,СВЦЭМ!$A$39:$A$782,$A54,СВЦЭМ!$B$39:$B$782,J$47)+'СЕТ СН'!$F$14+СВЦЭМ!$D$10+'СЕТ СН'!$F$6-'СЕТ СН'!$F$26</f>
        <v>696.18840189999992</v>
      </c>
      <c r="K54" s="36">
        <f>SUMIFS(СВЦЭМ!$D$39:$D$782,СВЦЭМ!$A$39:$A$782,$A54,СВЦЭМ!$B$39:$B$782,K$47)+'СЕТ СН'!$F$14+СВЦЭМ!$D$10+'СЕТ СН'!$F$6-'СЕТ СН'!$F$26</f>
        <v>722.25240575999987</v>
      </c>
      <c r="L54" s="36">
        <f>SUMIFS(СВЦЭМ!$D$39:$D$782,СВЦЭМ!$A$39:$A$782,$A54,СВЦЭМ!$B$39:$B$782,L$47)+'СЕТ СН'!$F$14+СВЦЭМ!$D$10+'СЕТ СН'!$F$6-'СЕТ СН'!$F$26</f>
        <v>734.49766322000005</v>
      </c>
      <c r="M54" s="36">
        <f>SUMIFS(СВЦЭМ!$D$39:$D$782,СВЦЭМ!$A$39:$A$782,$A54,СВЦЭМ!$B$39:$B$782,M$47)+'СЕТ СН'!$F$14+СВЦЭМ!$D$10+'СЕТ СН'!$F$6-'СЕТ СН'!$F$26</f>
        <v>721.20787832999986</v>
      </c>
      <c r="N54" s="36">
        <f>SUMIFS(СВЦЭМ!$D$39:$D$782,СВЦЭМ!$A$39:$A$782,$A54,СВЦЭМ!$B$39:$B$782,N$47)+'СЕТ СН'!$F$14+СВЦЭМ!$D$10+'СЕТ СН'!$F$6-'СЕТ СН'!$F$26</f>
        <v>746.15584856999999</v>
      </c>
      <c r="O54" s="36">
        <f>SUMIFS(СВЦЭМ!$D$39:$D$782,СВЦЭМ!$A$39:$A$782,$A54,СВЦЭМ!$B$39:$B$782,O$47)+'СЕТ СН'!$F$14+СВЦЭМ!$D$10+'СЕТ СН'!$F$6-'СЕТ СН'!$F$26</f>
        <v>784.79575369000008</v>
      </c>
      <c r="P54" s="36">
        <f>SUMIFS(СВЦЭМ!$D$39:$D$782,СВЦЭМ!$A$39:$A$782,$A54,СВЦЭМ!$B$39:$B$782,P$47)+'СЕТ СН'!$F$14+СВЦЭМ!$D$10+'СЕТ СН'!$F$6-'СЕТ СН'!$F$26</f>
        <v>794.79166153999995</v>
      </c>
      <c r="Q54" s="36">
        <f>SUMIFS(СВЦЭМ!$D$39:$D$782,СВЦЭМ!$A$39:$A$782,$A54,СВЦЭМ!$B$39:$B$782,Q$47)+'СЕТ СН'!$F$14+СВЦЭМ!$D$10+'СЕТ СН'!$F$6-'СЕТ СН'!$F$26</f>
        <v>799.42892643000005</v>
      </c>
      <c r="R54" s="36">
        <f>SUMIFS(СВЦЭМ!$D$39:$D$782,СВЦЭМ!$A$39:$A$782,$A54,СВЦЭМ!$B$39:$B$782,R$47)+'СЕТ СН'!$F$14+СВЦЭМ!$D$10+'СЕТ СН'!$F$6-'СЕТ СН'!$F$26</f>
        <v>742.21152957999993</v>
      </c>
      <c r="S54" s="36">
        <f>SUMIFS(СВЦЭМ!$D$39:$D$782,СВЦЭМ!$A$39:$A$782,$A54,СВЦЭМ!$B$39:$B$782,S$47)+'СЕТ СН'!$F$14+СВЦЭМ!$D$10+'СЕТ СН'!$F$6-'СЕТ СН'!$F$26</f>
        <v>697.11855399000001</v>
      </c>
      <c r="T54" s="36">
        <f>SUMIFS(СВЦЭМ!$D$39:$D$782,СВЦЭМ!$A$39:$A$782,$A54,СВЦЭМ!$B$39:$B$782,T$47)+'СЕТ СН'!$F$14+СВЦЭМ!$D$10+'СЕТ СН'!$F$6-'СЕТ СН'!$F$26</f>
        <v>703.47152938999989</v>
      </c>
      <c r="U54" s="36">
        <f>SUMIFS(СВЦЭМ!$D$39:$D$782,СВЦЭМ!$A$39:$A$782,$A54,СВЦЭМ!$B$39:$B$782,U$47)+'СЕТ СН'!$F$14+СВЦЭМ!$D$10+'СЕТ СН'!$F$6-'СЕТ СН'!$F$26</f>
        <v>715.65992129000006</v>
      </c>
      <c r="V54" s="36">
        <f>SUMIFS(СВЦЭМ!$D$39:$D$782,СВЦЭМ!$A$39:$A$782,$A54,СВЦЭМ!$B$39:$B$782,V$47)+'СЕТ СН'!$F$14+СВЦЭМ!$D$10+'СЕТ СН'!$F$6-'СЕТ СН'!$F$26</f>
        <v>733.97985670999992</v>
      </c>
      <c r="W54" s="36">
        <f>SUMIFS(СВЦЭМ!$D$39:$D$782,СВЦЭМ!$A$39:$A$782,$A54,СВЦЭМ!$B$39:$B$782,W$47)+'СЕТ СН'!$F$14+СВЦЭМ!$D$10+'СЕТ СН'!$F$6-'СЕТ СН'!$F$26</f>
        <v>751.37478304999991</v>
      </c>
      <c r="X54" s="36">
        <f>SUMIFS(СВЦЭМ!$D$39:$D$782,СВЦЭМ!$A$39:$A$782,$A54,СВЦЭМ!$B$39:$B$782,X$47)+'СЕТ СН'!$F$14+СВЦЭМ!$D$10+'СЕТ СН'!$F$6-'СЕТ СН'!$F$26</f>
        <v>737.62358277999988</v>
      </c>
      <c r="Y54" s="36">
        <f>SUMIFS(СВЦЭМ!$D$39:$D$782,СВЦЭМ!$A$39:$A$782,$A54,СВЦЭМ!$B$39:$B$782,Y$47)+'СЕТ СН'!$F$14+СВЦЭМ!$D$10+'СЕТ СН'!$F$6-'СЕТ СН'!$F$26</f>
        <v>660.73593194</v>
      </c>
    </row>
    <row r="55" spans="1:25" ht="15.75" x14ac:dyDescent="0.2">
      <c r="A55" s="35">
        <f t="shared" si="1"/>
        <v>44355</v>
      </c>
      <c r="B55" s="36">
        <f>SUMIFS(СВЦЭМ!$D$39:$D$782,СВЦЭМ!$A$39:$A$782,$A55,СВЦЭМ!$B$39:$B$782,B$47)+'СЕТ СН'!$F$14+СВЦЭМ!$D$10+'СЕТ СН'!$F$6-'СЕТ СН'!$F$26</f>
        <v>644.08046336000007</v>
      </c>
      <c r="C55" s="36">
        <f>SUMIFS(СВЦЭМ!$D$39:$D$782,СВЦЭМ!$A$39:$A$782,$A55,СВЦЭМ!$B$39:$B$782,C$47)+'СЕТ СН'!$F$14+СВЦЭМ!$D$10+'СЕТ СН'!$F$6-'СЕТ СН'!$F$26</f>
        <v>719.55362117999994</v>
      </c>
      <c r="D55" s="36">
        <f>SUMIFS(СВЦЭМ!$D$39:$D$782,СВЦЭМ!$A$39:$A$782,$A55,СВЦЭМ!$B$39:$B$782,D$47)+'СЕТ СН'!$F$14+СВЦЭМ!$D$10+'СЕТ СН'!$F$6-'СЕТ СН'!$F$26</f>
        <v>800.05127842000002</v>
      </c>
      <c r="E55" s="36">
        <f>SUMIFS(СВЦЭМ!$D$39:$D$782,СВЦЭМ!$A$39:$A$782,$A55,СВЦЭМ!$B$39:$B$782,E$47)+'СЕТ СН'!$F$14+СВЦЭМ!$D$10+'СЕТ СН'!$F$6-'СЕТ СН'!$F$26</f>
        <v>815.88868726999999</v>
      </c>
      <c r="F55" s="36">
        <f>SUMIFS(СВЦЭМ!$D$39:$D$782,СВЦЭМ!$A$39:$A$782,$A55,СВЦЭМ!$B$39:$B$782,F$47)+'СЕТ СН'!$F$14+СВЦЭМ!$D$10+'СЕТ СН'!$F$6-'СЕТ СН'!$F$26</f>
        <v>812.87139780000007</v>
      </c>
      <c r="G55" s="36">
        <f>SUMIFS(СВЦЭМ!$D$39:$D$782,СВЦЭМ!$A$39:$A$782,$A55,СВЦЭМ!$B$39:$B$782,G$47)+'СЕТ СН'!$F$14+СВЦЭМ!$D$10+'СЕТ СН'!$F$6-'СЕТ СН'!$F$26</f>
        <v>803.00911135000001</v>
      </c>
      <c r="H55" s="36">
        <f>SUMIFS(СВЦЭМ!$D$39:$D$782,СВЦЭМ!$A$39:$A$782,$A55,СВЦЭМ!$B$39:$B$782,H$47)+'СЕТ СН'!$F$14+СВЦЭМ!$D$10+'СЕТ СН'!$F$6-'СЕТ СН'!$F$26</f>
        <v>756.53344448000007</v>
      </c>
      <c r="I55" s="36">
        <f>SUMIFS(СВЦЭМ!$D$39:$D$782,СВЦЭМ!$A$39:$A$782,$A55,СВЦЭМ!$B$39:$B$782,I$47)+'СЕТ СН'!$F$14+СВЦЭМ!$D$10+'СЕТ СН'!$F$6-'СЕТ СН'!$F$26</f>
        <v>675.06045564999999</v>
      </c>
      <c r="J55" s="36">
        <f>SUMIFS(СВЦЭМ!$D$39:$D$782,СВЦЭМ!$A$39:$A$782,$A55,СВЦЭМ!$B$39:$B$782,J$47)+'СЕТ СН'!$F$14+СВЦЭМ!$D$10+'СЕТ СН'!$F$6-'СЕТ СН'!$F$26</f>
        <v>654.32332107999991</v>
      </c>
      <c r="K55" s="36">
        <f>SUMIFS(СВЦЭМ!$D$39:$D$782,СВЦЭМ!$A$39:$A$782,$A55,СВЦЭМ!$B$39:$B$782,K$47)+'СЕТ СН'!$F$14+СВЦЭМ!$D$10+'СЕТ СН'!$F$6-'СЕТ СН'!$F$26</f>
        <v>656.54503270999999</v>
      </c>
      <c r="L55" s="36">
        <f>SUMIFS(СВЦЭМ!$D$39:$D$782,СВЦЭМ!$A$39:$A$782,$A55,СВЦЭМ!$B$39:$B$782,L$47)+'СЕТ СН'!$F$14+СВЦЭМ!$D$10+'СЕТ СН'!$F$6-'СЕТ СН'!$F$26</f>
        <v>656.28465063999988</v>
      </c>
      <c r="M55" s="36">
        <f>SUMIFS(СВЦЭМ!$D$39:$D$782,СВЦЭМ!$A$39:$A$782,$A55,СВЦЭМ!$B$39:$B$782,M$47)+'СЕТ СН'!$F$14+СВЦЭМ!$D$10+'СЕТ СН'!$F$6-'СЕТ СН'!$F$26</f>
        <v>666.68903109999997</v>
      </c>
      <c r="N55" s="36">
        <f>SUMIFS(СВЦЭМ!$D$39:$D$782,СВЦЭМ!$A$39:$A$782,$A55,СВЦЭМ!$B$39:$B$782,N$47)+'СЕТ СН'!$F$14+СВЦЭМ!$D$10+'СЕТ СН'!$F$6-'СЕТ СН'!$F$26</f>
        <v>711.14927089000003</v>
      </c>
      <c r="O55" s="36">
        <f>SUMIFS(СВЦЭМ!$D$39:$D$782,СВЦЭМ!$A$39:$A$782,$A55,СВЦЭМ!$B$39:$B$782,O$47)+'СЕТ СН'!$F$14+СВЦЭМ!$D$10+'СЕТ СН'!$F$6-'СЕТ СН'!$F$26</f>
        <v>756.80823304</v>
      </c>
      <c r="P55" s="36">
        <f>SUMIFS(СВЦЭМ!$D$39:$D$782,СВЦЭМ!$A$39:$A$782,$A55,СВЦЭМ!$B$39:$B$782,P$47)+'СЕТ СН'!$F$14+СВЦЭМ!$D$10+'СЕТ СН'!$F$6-'СЕТ СН'!$F$26</f>
        <v>761.62575554999989</v>
      </c>
      <c r="Q55" s="36">
        <f>SUMIFS(СВЦЭМ!$D$39:$D$782,СВЦЭМ!$A$39:$A$782,$A55,СВЦЭМ!$B$39:$B$782,Q$47)+'СЕТ СН'!$F$14+СВЦЭМ!$D$10+'СЕТ СН'!$F$6-'СЕТ СН'!$F$26</f>
        <v>763.03008699999987</v>
      </c>
      <c r="R55" s="36">
        <f>SUMIFS(СВЦЭМ!$D$39:$D$782,СВЦЭМ!$A$39:$A$782,$A55,СВЦЭМ!$B$39:$B$782,R$47)+'СЕТ СН'!$F$14+СВЦЭМ!$D$10+'СЕТ СН'!$F$6-'СЕТ СН'!$F$26</f>
        <v>711.33493141999998</v>
      </c>
      <c r="S55" s="36">
        <f>SUMIFS(СВЦЭМ!$D$39:$D$782,СВЦЭМ!$A$39:$A$782,$A55,СВЦЭМ!$B$39:$B$782,S$47)+'СЕТ СН'!$F$14+СВЦЭМ!$D$10+'СЕТ СН'!$F$6-'СЕТ СН'!$F$26</f>
        <v>656.8186347599999</v>
      </c>
      <c r="T55" s="36">
        <f>SUMIFS(СВЦЭМ!$D$39:$D$782,СВЦЭМ!$A$39:$A$782,$A55,СВЦЭМ!$B$39:$B$782,T$47)+'СЕТ СН'!$F$14+СВЦЭМ!$D$10+'СЕТ СН'!$F$6-'СЕТ СН'!$F$26</f>
        <v>638.16726592999999</v>
      </c>
      <c r="U55" s="36">
        <f>SUMIFS(СВЦЭМ!$D$39:$D$782,СВЦЭМ!$A$39:$A$782,$A55,СВЦЭМ!$B$39:$B$782,U$47)+'СЕТ СН'!$F$14+СВЦЭМ!$D$10+'СЕТ СН'!$F$6-'СЕТ СН'!$F$26</f>
        <v>631.00435111000002</v>
      </c>
      <c r="V55" s="36">
        <f>SUMIFS(СВЦЭМ!$D$39:$D$782,СВЦЭМ!$A$39:$A$782,$A55,СВЦЭМ!$B$39:$B$782,V$47)+'СЕТ СН'!$F$14+СВЦЭМ!$D$10+'СЕТ СН'!$F$6-'СЕТ СН'!$F$26</f>
        <v>629.63627311999994</v>
      </c>
      <c r="W55" s="36">
        <f>SUMIFS(СВЦЭМ!$D$39:$D$782,СВЦЭМ!$A$39:$A$782,$A55,СВЦЭМ!$B$39:$B$782,W$47)+'СЕТ СН'!$F$14+СВЦЭМ!$D$10+'СЕТ СН'!$F$6-'СЕТ СН'!$F$26</f>
        <v>647.48010875999989</v>
      </c>
      <c r="X55" s="36">
        <f>SUMIFS(СВЦЭМ!$D$39:$D$782,СВЦЭМ!$A$39:$A$782,$A55,СВЦЭМ!$B$39:$B$782,X$47)+'СЕТ СН'!$F$14+СВЦЭМ!$D$10+'СЕТ СН'!$F$6-'СЕТ СН'!$F$26</f>
        <v>632.60458758999994</v>
      </c>
      <c r="Y55" s="36">
        <f>SUMIFS(СВЦЭМ!$D$39:$D$782,СВЦЭМ!$A$39:$A$782,$A55,СВЦЭМ!$B$39:$B$782,Y$47)+'СЕТ СН'!$F$14+СВЦЭМ!$D$10+'СЕТ СН'!$F$6-'СЕТ СН'!$F$26</f>
        <v>617.99139928</v>
      </c>
    </row>
    <row r="56" spans="1:25" ht="15.75" x14ac:dyDescent="0.2">
      <c r="A56" s="35">
        <f t="shared" si="1"/>
        <v>44356</v>
      </c>
      <c r="B56" s="36">
        <f>SUMIFS(СВЦЭМ!$D$39:$D$782,СВЦЭМ!$A$39:$A$782,$A56,СВЦЭМ!$B$39:$B$782,B$47)+'СЕТ СН'!$F$14+СВЦЭМ!$D$10+'СЕТ СН'!$F$6-'СЕТ СН'!$F$26</f>
        <v>659.03848827999991</v>
      </c>
      <c r="C56" s="36">
        <f>SUMIFS(СВЦЭМ!$D$39:$D$782,СВЦЭМ!$A$39:$A$782,$A56,СВЦЭМ!$B$39:$B$782,C$47)+'СЕТ СН'!$F$14+СВЦЭМ!$D$10+'СЕТ СН'!$F$6-'СЕТ СН'!$F$26</f>
        <v>728.72327836999989</v>
      </c>
      <c r="D56" s="36">
        <f>SUMIFS(СВЦЭМ!$D$39:$D$782,СВЦЭМ!$A$39:$A$782,$A56,СВЦЭМ!$B$39:$B$782,D$47)+'СЕТ СН'!$F$14+СВЦЭМ!$D$10+'СЕТ СН'!$F$6-'СЕТ СН'!$F$26</f>
        <v>796.80584462000002</v>
      </c>
      <c r="E56" s="36">
        <f>SUMIFS(СВЦЭМ!$D$39:$D$782,СВЦЭМ!$A$39:$A$782,$A56,СВЦЭМ!$B$39:$B$782,E$47)+'СЕТ СН'!$F$14+СВЦЭМ!$D$10+'СЕТ СН'!$F$6-'СЕТ СН'!$F$26</f>
        <v>806.57278315000008</v>
      </c>
      <c r="F56" s="36">
        <f>SUMIFS(СВЦЭМ!$D$39:$D$782,СВЦЭМ!$A$39:$A$782,$A56,СВЦЭМ!$B$39:$B$782,F$47)+'СЕТ СН'!$F$14+СВЦЭМ!$D$10+'СЕТ СН'!$F$6-'СЕТ СН'!$F$26</f>
        <v>806.65377491000004</v>
      </c>
      <c r="G56" s="36">
        <f>SUMIFS(СВЦЭМ!$D$39:$D$782,СВЦЭМ!$A$39:$A$782,$A56,СВЦЭМ!$B$39:$B$782,G$47)+'СЕТ СН'!$F$14+СВЦЭМ!$D$10+'СЕТ СН'!$F$6-'СЕТ СН'!$F$26</f>
        <v>792.00451799000007</v>
      </c>
      <c r="H56" s="36">
        <f>SUMIFS(СВЦЭМ!$D$39:$D$782,СВЦЭМ!$A$39:$A$782,$A56,СВЦЭМ!$B$39:$B$782,H$47)+'СЕТ СН'!$F$14+СВЦЭМ!$D$10+'СЕТ СН'!$F$6-'СЕТ СН'!$F$26</f>
        <v>754.13436495999986</v>
      </c>
      <c r="I56" s="36">
        <f>SUMIFS(СВЦЭМ!$D$39:$D$782,СВЦЭМ!$A$39:$A$782,$A56,СВЦЭМ!$B$39:$B$782,I$47)+'СЕТ СН'!$F$14+СВЦЭМ!$D$10+'СЕТ СН'!$F$6-'СЕТ СН'!$F$26</f>
        <v>675.00256775999992</v>
      </c>
      <c r="J56" s="36">
        <f>SUMIFS(СВЦЭМ!$D$39:$D$782,СВЦЭМ!$A$39:$A$782,$A56,СВЦЭМ!$B$39:$B$782,J$47)+'СЕТ СН'!$F$14+СВЦЭМ!$D$10+'СЕТ СН'!$F$6-'СЕТ СН'!$F$26</f>
        <v>659.03426480000007</v>
      </c>
      <c r="K56" s="36">
        <f>SUMIFS(СВЦЭМ!$D$39:$D$782,СВЦЭМ!$A$39:$A$782,$A56,СВЦЭМ!$B$39:$B$782,K$47)+'СЕТ СН'!$F$14+СВЦЭМ!$D$10+'СЕТ СН'!$F$6-'СЕТ СН'!$F$26</f>
        <v>666.12364043000002</v>
      </c>
      <c r="L56" s="36">
        <f>SUMIFS(СВЦЭМ!$D$39:$D$782,СВЦЭМ!$A$39:$A$782,$A56,СВЦЭМ!$B$39:$B$782,L$47)+'СЕТ СН'!$F$14+СВЦЭМ!$D$10+'СЕТ СН'!$F$6-'СЕТ СН'!$F$26</f>
        <v>671.0641509699999</v>
      </c>
      <c r="M56" s="36">
        <f>SUMIFS(СВЦЭМ!$D$39:$D$782,СВЦЭМ!$A$39:$A$782,$A56,СВЦЭМ!$B$39:$B$782,M$47)+'СЕТ СН'!$F$14+СВЦЭМ!$D$10+'СЕТ СН'!$F$6-'СЕТ СН'!$F$26</f>
        <v>681.05834035999987</v>
      </c>
      <c r="N56" s="36">
        <f>SUMIFS(СВЦЭМ!$D$39:$D$782,СВЦЭМ!$A$39:$A$782,$A56,СВЦЭМ!$B$39:$B$782,N$47)+'СЕТ СН'!$F$14+СВЦЭМ!$D$10+'СЕТ СН'!$F$6-'СЕТ СН'!$F$26</f>
        <v>722.22465824000005</v>
      </c>
      <c r="O56" s="36">
        <f>SUMIFS(СВЦЭМ!$D$39:$D$782,СВЦЭМ!$A$39:$A$782,$A56,СВЦЭМ!$B$39:$B$782,O$47)+'СЕТ СН'!$F$14+СВЦЭМ!$D$10+'СЕТ СН'!$F$6-'СЕТ СН'!$F$26</f>
        <v>778.79003751000005</v>
      </c>
      <c r="P56" s="36">
        <f>SUMIFS(СВЦЭМ!$D$39:$D$782,СВЦЭМ!$A$39:$A$782,$A56,СВЦЭМ!$B$39:$B$782,P$47)+'СЕТ СН'!$F$14+СВЦЭМ!$D$10+'СЕТ СН'!$F$6-'СЕТ СН'!$F$26</f>
        <v>777.41451742000004</v>
      </c>
      <c r="Q56" s="36">
        <f>SUMIFS(СВЦЭМ!$D$39:$D$782,СВЦЭМ!$A$39:$A$782,$A56,СВЦЭМ!$B$39:$B$782,Q$47)+'СЕТ СН'!$F$14+СВЦЭМ!$D$10+'СЕТ СН'!$F$6-'СЕТ СН'!$F$26</f>
        <v>769.29460238999991</v>
      </c>
      <c r="R56" s="36">
        <f>SUMIFS(СВЦЭМ!$D$39:$D$782,СВЦЭМ!$A$39:$A$782,$A56,СВЦЭМ!$B$39:$B$782,R$47)+'СЕТ СН'!$F$14+СВЦЭМ!$D$10+'СЕТ СН'!$F$6-'СЕТ СН'!$F$26</f>
        <v>715.08174777999989</v>
      </c>
      <c r="S56" s="36">
        <f>SUMIFS(СВЦЭМ!$D$39:$D$782,СВЦЭМ!$A$39:$A$782,$A56,СВЦЭМ!$B$39:$B$782,S$47)+'СЕТ СН'!$F$14+СВЦЭМ!$D$10+'СЕТ СН'!$F$6-'СЕТ СН'!$F$26</f>
        <v>656.90626702999998</v>
      </c>
      <c r="T56" s="36">
        <f>SUMIFS(СВЦЭМ!$D$39:$D$782,СВЦЭМ!$A$39:$A$782,$A56,СВЦЭМ!$B$39:$B$782,T$47)+'СЕТ СН'!$F$14+СВЦЭМ!$D$10+'СЕТ СН'!$F$6-'СЕТ СН'!$F$26</f>
        <v>638.71499769999991</v>
      </c>
      <c r="U56" s="36">
        <f>SUMIFS(СВЦЭМ!$D$39:$D$782,СВЦЭМ!$A$39:$A$782,$A56,СВЦЭМ!$B$39:$B$782,U$47)+'СЕТ СН'!$F$14+СВЦЭМ!$D$10+'СЕТ СН'!$F$6-'СЕТ СН'!$F$26</f>
        <v>622.37095191999992</v>
      </c>
      <c r="V56" s="36">
        <f>SUMIFS(СВЦЭМ!$D$39:$D$782,СВЦЭМ!$A$39:$A$782,$A56,СВЦЭМ!$B$39:$B$782,V$47)+'СЕТ СН'!$F$14+СВЦЭМ!$D$10+'СЕТ СН'!$F$6-'СЕТ СН'!$F$26</f>
        <v>626.28288552999993</v>
      </c>
      <c r="W56" s="36">
        <f>SUMIFS(СВЦЭМ!$D$39:$D$782,СВЦЭМ!$A$39:$A$782,$A56,СВЦЭМ!$B$39:$B$782,W$47)+'СЕТ СН'!$F$14+СВЦЭМ!$D$10+'СЕТ СН'!$F$6-'СЕТ СН'!$F$26</f>
        <v>641.39748977999989</v>
      </c>
      <c r="X56" s="36">
        <f>SUMIFS(СВЦЭМ!$D$39:$D$782,СВЦЭМ!$A$39:$A$782,$A56,СВЦЭМ!$B$39:$B$782,X$47)+'СЕТ СН'!$F$14+СВЦЭМ!$D$10+'СЕТ СН'!$F$6-'СЕТ СН'!$F$26</f>
        <v>632.74105381000004</v>
      </c>
      <c r="Y56" s="36">
        <f>SUMIFS(СВЦЭМ!$D$39:$D$782,СВЦЭМ!$A$39:$A$782,$A56,СВЦЭМ!$B$39:$B$782,Y$47)+'СЕТ СН'!$F$14+СВЦЭМ!$D$10+'СЕТ СН'!$F$6-'СЕТ СН'!$F$26</f>
        <v>610.56899812000006</v>
      </c>
    </row>
    <row r="57" spans="1:25" ht="15.75" x14ac:dyDescent="0.2">
      <c r="A57" s="35">
        <f t="shared" si="1"/>
        <v>44357</v>
      </c>
      <c r="B57" s="36">
        <f>SUMIFS(СВЦЭМ!$D$39:$D$782,СВЦЭМ!$A$39:$A$782,$A57,СВЦЭМ!$B$39:$B$782,B$47)+'СЕТ СН'!$F$14+СВЦЭМ!$D$10+'СЕТ СН'!$F$6-'СЕТ СН'!$F$26</f>
        <v>614.53399351000007</v>
      </c>
      <c r="C57" s="36">
        <f>SUMIFS(СВЦЭМ!$D$39:$D$782,СВЦЭМ!$A$39:$A$782,$A57,СВЦЭМ!$B$39:$B$782,C$47)+'СЕТ СН'!$F$14+СВЦЭМ!$D$10+'СЕТ СН'!$F$6-'СЕТ СН'!$F$26</f>
        <v>668.61040151999987</v>
      </c>
      <c r="D57" s="36">
        <f>SUMIFS(СВЦЭМ!$D$39:$D$782,СВЦЭМ!$A$39:$A$782,$A57,СВЦЭМ!$B$39:$B$782,D$47)+'СЕТ СН'!$F$14+СВЦЭМ!$D$10+'СЕТ СН'!$F$6-'СЕТ СН'!$F$26</f>
        <v>730.0867604</v>
      </c>
      <c r="E57" s="36">
        <f>SUMIFS(СВЦЭМ!$D$39:$D$782,СВЦЭМ!$A$39:$A$782,$A57,СВЦЭМ!$B$39:$B$782,E$47)+'СЕТ СН'!$F$14+СВЦЭМ!$D$10+'СЕТ СН'!$F$6-'СЕТ СН'!$F$26</f>
        <v>747.23655439999993</v>
      </c>
      <c r="F57" s="36">
        <f>SUMIFS(СВЦЭМ!$D$39:$D$782,СВЦЭМ!$A$39:$A$782,$A57,СВЦЭМ!$B$39:$B$782,F$47)+'СЕТ СН'!$F$14+СВЦЭМ!$D$10+'СЕТ СН'!$F$6-'СЕТ СН'!$F$26</f>
        <v>743.50873825000008</v>
      </c>
      <c r="G57" s="36">
        <f>SUMIFS(СВЦЭМ!$D$39:$D$782,СВЦЭМ!$A$39:$A$782,$A57,СВЦЭМ!$B$39:$B$782,G$47)+'СЕТ СН'!$F$14+СВЦЭМ!$D$10+'СЕТ СН'!$F$6-'СЕТ СН'!$F$26</f>
        <v>732.81170109999994</v>
      </c>
      <c r="H57" s="36">
        <f>SUMIFS(СВЦЭМ!$D$39:$D$782,СВЦЭМ!$A$39:$A$782,$A57,СВЦЭМ!$B$39:$B$782,H$47)+'СЕТ СН'!$F$14+СВЦЭМ!$D$10+'СЕТ СН'!$F$6-'СЕТ СН'!$F$26</f>
        <v>714.22189436999997</v>
      </c>
      <c r="I57" s="36">
        <f>SUMIFS(СВЦЭМ!$D$39:$D$782,СВЦЭМ!$A$39:$A$782,$A57,СВЦЭМ!$B$39:$B$782,I$47)+'СЕТ СН'!$F$14+СВЦЭМ!$D$10+'СЕТ СН'!$F$6-'СЕТ СН'!$F$26</f>
        <v>673.10232481000003</v>
      </c>
      <c r="J57" s="36">
        <f>SUMIFS(СВЦЭМ!$D$39:$D$782,СВЦЭМ!$A$39:$A$782,$A57,СВЦЭМ!$B$39:$B$782,J$47)+'СЕТ СН'!$F$14+СВЦЭМ!$D$10+'СЕТ СН'!$F$6-'СЕТ СН'!$F$26</f>
        <v>673.30437961999996</v>
      </c>
      <c r="K57" s="36">
        <f>SUMIFS(СВЦЭМ!$D$39:$D$782,СВЦЭМ!$A$39:$A$782,$A57,СВЦЭМ!$B$39:$B$782,K$47)+'СЕТ СН'!$F$14+СВЦЭМ!$D$10+'СЕТ СН'!$F$6-'СЕТ СН'!$F$26</f>
        <v>677.53269481000007</v>
      </c>
      <c r="L57" s="36">
        <f>SUMIFS(СВЦЭМ!$D$39:$D$782,СВЦЭМ!$A$39:$A$782,$A57,СВЦЭМ!$B$39:$B$782,L$47)+'СЕТ СН'!$F$14+СВЦЭМ!$D$10+'СЕТ СН'!$F$6-'СЕТ СН'!$F$26</f>
        <v>680.55190483000001</v>
      </c>
      <c r="M57" s="36">
        <f>SUMIFS(СВЦЭМ!$D$39:$D$782,СВЦЭМ!$A$39:$A$782,$A57,СВЦЭМ!$B$39:$B$782,M$47)+'СЕТ СН'!$F$14+СВЦЭМ!$D$10+'СЕТ СН'!$F$6-'СЕТ СН'!$F$26</f>
        <v>685.07366484999989</v>
      </c>
      <c r="N57" s="36">
        <f>SUMIFS(СВЦЭМ!$D$39:$D$782,СВЦЭМ!$A$39:$A$782,$A57,СВЦЭМ!$B$39:$B$782,N$47)+'СЕТ СН'!$F$14+СВЦЭМ!$D$10+'СЕТ СН'!$F$6-'СЕТ СН'!$F$26</f>
        <v>736.08266935000006</v>
      </c>
      <c r="O57" s="36">
        <f>SUMIFS(СВЦЭМ!$D$39:$D$782,СВЦЭМ!$A$39:$A$782,$A57,СВЦЭМ!$B$39:$B$782,O$47)+'СЕТ СН'!$F$14+СВЦЭМ!$D$10+'СЕТ СН'!$F$6-'СЕТ СН'!$F$26</f>
        <v>781.16680180000003</v>
      </c>
      <c r="P57" s="36">
        <f>SUMIFS(СВЦЭМ!$D$39:$D$782,СВЦЭМ!$A$39:$A$782,$A57,СВЦЭМ!$B$39:$B$782,P$47)+'СЕТ СН'!$F$14+СВЦЭМ!$D$10+'СЕТ СН'!$F$6-'СЕТ СН'!$F$26</f>
        <v>786.52667515000007</v>
      </c>
      <c r="Q57" s="36">
        <f>SUMIFS(СВЦЭМ!$D$39:$D$782,СВЦЭМ!$A$39:$A$782,$A57,СВЦЭМ!$B$39:$B$782,Q$47)+'СЕТ СН'!$F$14+СВЦЭМ!$D$10+'СЕТ СН'!$F$6-'СЕТ СН'!$F$26</f>
        <v>787.95041328000002</v>
      </c>
      <c r="R57" s="36">
        <f>SUMIFS(СВЦЭМ!$D$39:$D$782,СВЦЭМ!$A$39:$A$782,$A57,СВЦЭМ!$B$39:$B$782,R$47)+'СЕТ СН'!$F$14+СВЦЭМ!$D$10+'СЕТ СН'!$F$6-'СЕТ СН'!$F$26</f>
        <v>740.85848424000005</v>
      </c>
      <c r="S57" s="36">
        <f>SUMIFS(СВЦЭМ!$D$39:$D$782,СВЦЭМ!$A$39:$A$782,$A57,СВЦЭМ!$B$39:$B$782,S$47)+'СЕТ СН'!$F$14+СВЦЭМ!$D$10+'СЕТ СН'!$F$6-'СЕТ СН'!$F$26</f>
        <v>681.28362478999998</v>
      </c>
      <c r="T57" s="36">
        <f>SUMIFS(СВЦЭМ!$D$39:$D$782,СВЦЭМ!$A$39:$A$782,$A57,СВЦЭМ!$B$39:$B$782,T$47)+'СЕТ СН'!$F$14+СВЦЭМ!$D$10+'СЕТ СН'!$F$6-'СЕТ СН'!$F$26</f>
        <v>674.21317285999999</v>
      </c>
      <c r="U57" s="36">
        <f>SUMIFS(СВЦЭМ!$D$39:$D$782,СВЦЭМ!$A$39:$A$782,$A57,СВЦЭМ!$B$39:$B$782,U$47)+'СЕТ СН'!$F$14+СВЦЭМ!$D$10+'СЕТ СН'!$F$6-'СЕТ СН'!$F$26</f>
        <v>657.79225139999994</v>
      </c>
      <c r="V57" s="36">
        <f>SUMIFS(СВЦЭМ!$D$39:$D$782,СВЦЭМ!$A$39:$A$782,$A57,СВЦЭМ!$B$39:$B$782,V$47)+'СЕТ СН'!$F$14+СВЦЭМ!$D$10+'СЕТ СН'!$F$6-'СЕТ СН'!$F$26</f>
        <v>655.16359641000008</v>
      </c>
      <c r="W57" s="36">
        <f>SUMIFS(СВЦЭМ!$D$39:$D$782,СВЦЭМ!$A$39:$A$782,$A57,СВЦЭМ!$B$39:$B$782,W$47)+'СЕТ СН'!$F$14+СВЦЭМ!$D$10+'СЕТ СН'!$F$6-'СЕТ СН'!$F$26</f>
        <v>665.48068792999993</v>
      </c>
      <c r="X57" s="36">
        <f>SUMIFS(СВЦЭМ!$D$39:$D$782,СВЦЭМ!$A$39:$A$782,$A57,СВЦЭМ!$B$39:$B$782,X$47)+'СЕТ СН'!$F$14+СВЦЭМ!$D$10+'СЕТ СН'!$F$6-'СЕТ СН'!$F$26</f>
        <v>652.78592402999993</v>
      </c>
      <c r="Y57" s="36">
        <f>SUMIFS(СВЦЭМ!$D$39:$D$782,СВЦЭМ!$A$39:$A$782,$A57,СВЦЭМ!$B$39:$B$782,Y$47)+'СЕТ СН'!$F$14+СВЦЭМ!$D$10+'СЕТ СН'!$F$6-'СЕТ СН'!$F$26</f>
        <v>635.85938007999994</v>
      </c>
    </row>
    <row r="58" spans="1:25" ht="15.75" x14ac:dyDescent="0.2">
      <c r="A58" s="35">
        <f t="shared" si="1"/>
        <v>44358</v>
      </c>
      <c r="B58" s="36">
        <f>SUMIFS(СВЦЭМ!$D$39:$D$782,СВЦЭМ!$A$39:$A$782,$A58,СВЦЭМ!$B$39:$B$782,B$47)+'СЕТ СН'!$F$14+СВЦЭМ!$D$10+'СЕТ СН'!$F$6-'СЕТ СН'!$F$26</f>
        <v>661.68926297999997</v>
      </c>
      <c r="C58" s="36">
        <f>SUMIFS(СВЦЭМ!$D$39:$D$782,СВЦЭМ!$A$39:$A$782,$A58,СВЦЭМ!$B$39:$B$782,C$47)+'СЕТ СН'!$F$14+СВЦЭМ!$D$10+'СЕТ СН'!$F$6-'СЕТ СН'!$F$26</f>
        <v>713.71303581999996</v>
      </c>
      <c r="D58" s="36">
        <f>SUMIFS(СВЦЭМ!$D$39:$D$782,СВЦЭМ!$A$39:$A$782,$A58,СВЦЭМ!$B$39:$B$782,D$47)+'СЕТ СН'!$F$14+СВЦЭМ!$D$10+'СЕТ СН'!$F$6-'СЕТ СН'!$F$26</f>
        <v>771.83787232999998</v>
      </c>
      <c r="E58" s="36">
        <f>SUMIFS(СВЦЭМ!$D$39:$D$782,СВЦЭМ!$A$39:$A$782,$A58,СВЦЭМ!$B$39:$B$782,E$47)+'СЕТ СН'!$F$14+СВЦЭМ!$D$10+'СЕТ СН'!$F$6-'СЕТ СН'!$F$26</f>
        <v>779.04259830000001</v>
      </c>
      <c r="F58" s="36">
        <f>SUMIFS(СВЦЭМ!$D$39:$D$782,СВЦЭМ!$A$39:$A$782,$A58,СВЦЭМ!$B$39:$B$782,F$47)+'СЕТ СН'!$F$14+СВЦЭМ!$D$10+'СЕТ СН'!$F$6-'СЕТ СН'!$F$26</f>
        <v>775.72833005999996</v>
      </c>
      <c r="G58" s="36">
        <f>SUMIFS(СВЦЭМ!$D$39:$D$782,СВЦЭМ!$A$39:$A$782,$A58,СВЦЭМ!$B$39:$B$782,G$47)+'СЕТ СН'!$F$14+СВЦЭМ!$D$10+'СЕТ СН'!$F$6-'СЕТ СН'!$F$26</f>
        <v>779.63620736000007</v>
      </c>
      <c r="H58" s="36">
        <f>SUMIFS(СВЦЭМ!$D$39:$D$782,СВЦЭМ!$A$39:$A$782,$A58,СВЦЭМ!$B$39:$B$782,H$47)+'СЕТ СН'!$F$14+СВЦЭМ!$D$10+'СЕТ СН'!$F$6-'СЕТ СН'!$F$26</f>
        <v>745.76415670999995</v>
      </c>
      <c r="I58" s="36">
        <f>SUMIFS(СВЦЭМ!$D$39:$D$782,СВЦЭМ!$A$39:$A$782,$A58,СВЦЭМ!$B$39:$B$782,I$47)+'СЕТ СН'!$F$14+СВЦЭМ!$D$10+'СЕТ СН'!$F$6-'СЕТ СН'!$F$26</f>
        <v>711.74544732000004</v>
      </c>
      <c r="J58" s="36">
        <f>SUMIFS(СВЦЭМ!$D$39:$D$782,СВЦЭМ!$A$39:$A$782,$A58,СВЦЭМ!$B$39:$B$782,J$47)+'СЕТ СН'!$F$14+СВЦЭМ!$D$10+'СЕТ СН'!$F$6-'СЕТ СН'!$F$26</f>
        <v>702.24791925999989</v>
      </c>
      <c r="K58" s="36">
        <f>SUMIFS(СВЦЭМ!$D$39:$D$782,СВЦЭМ!$A$39:$A$782,$A58,СВЦЭМ!$B$39:$B$782,K$47)+'СЕТ СН'!$F$14+СВЦЭМ!$D$10+'СЕТ СН'!$F$6-'СЕТ СН'!$F$26</f>
        <v>694.26615496999989</v>
      </c>
      <c r="L58" s="36">
        <f>SUMIFS(СВЦЭМ!$D$39:$D$782,СВЦЭМ!$A$39:$A$782,$A58,СВЦЭМ!$B$39:$B$782,L$47)+'СЕТ СН'!$F$14+СВЦЭМ!$D$10+'СЕТ СН'!$F$6-'СЕТ СН'!$F$26</f>
        <v>694.35946360000003</v>
      </c>
      <c r="M58" s="36">
        <f>SUMIFS(СВЦЭМ!$D$39:$D$782,СВЦЭМ!$A$39:$A$782,$A58,СВЦЭМ!$B$39:$B$782,M$47)+'СЕТ СН'!$F$14+СВЦЭМ!$D$10+'СЕТ СН'!$F$6-'СЕТ СН'!$F$26</f>
        <v>712.98279050999986</v>
      </c>
      <c r="N58" s="36">
        <f>SUMIFS(СВЦЭМ!$D$39:$D$782,СВЦЭМ!$A$39:$A$782,$A58,СВЦЭМ!$B$39:$B$782,N$47)+'СЕТ СН'!$F$14+СВЦЭМ!$D$10+'СЕТ СН'!$F$6-'СЕТ СН'!$F$26</f>
        <v>756.83774822999999</v>
      </c>
      <c r="O58" s="36">
        <f>SUMIFS(СВЦЭМ!$D$39:$D$782,СВЦЭМ!$A$39:$A$782,$A58,СВЦЭМ!$B$39:$B$782,O$47)+'СЕТ СН'!$F$14+СВЦЭМ!$D$10+'СЕТ СН'!$F$6-'СЕТ СН'!$F$26</f>
        <v>768.57639513999993</v>
      </c>
      <c r="P58" s="36">
        <f>SUMIFS(СВЦЭМ!$D$39:$D$782,СВЦЭМ!$A$39:$A$782,$A58,СВЦЭМ!$B$39:$B$782,P$47)+'СЕТ СН'!$F$14+СВЦЭМ!$D$10+'СЕТ СН'!$F$6-'СЕТ СН'!$F$26</f>
        <v>764.72947395999995</v>
      </c>
      <c r="Q58" s="36">
        <f>SUMIFS(СВЦЭМ!$D$39:$D$782,СВЦЭМ!$A$39:$A$782,$A58,СВЦЭМ!$B$39:$B$782,Q$47)+'СЕТ СН'!$F$14+СВЦЭМ!$D$10+'СЕТ СН'!$F$6-'СЕТ СН'!$F$26</f>
        <v>778.45440725999993</v>
      </c>
      <c r="R58" s="36">
        <f>SUMIFS(СВЦЭМ!$D$39:$D$782,СВЦЭМ!$A$39:$A$782,$A58,СВЦЭМ!$B$39:$B$782,R$47)+'СЕТ СН'!$F$14+СВЦЭМ!$D$10+'СЕТ СН'!$F$6-'СЕТ СН'!$F$26</f>
        <v>745.04890129</v>
      </c>
      <c r="S58" s="36">
        <f>SUMIFS(СВЦЭМ!$D$39:$D$782,СВЦЭМ!$A$39:$A$782,$A58,СВЦЭМ!$B$39:$B$782,S$47)+'СЕТ СН'!$F$14+СВЦЭМ!$D$10+'СЕТ СН'!$F$6-'СЕТ СН'!$F$26</f>
        <v>680.68123294999987</v>
      </c>
      <c r="T58" s="36">
        <f>SUMIFS(СВЦЭМ!$D$39:$D$782,СВЦЭМ!$A$39:$A$782,$A58,СВЦЭМ!$B$39:$B$782,T$47)+'СЕТ СН'!$F$14+СВЦЭМ!$D$10+'СЕТ СН'!$F$6-'СЕТ СН'!$F$26</f>
        <v>619.67265644000008</v>
      </c>
      <c r="U58" s="36">
        <f>SUMIFS(СВЦЭМ!$D$39:$D$782,СВЦЭМ!$A$39:$A$782,$A58,СВЦЭМ!$B$39:$B$782,U$47)+'СЕТ СН'!$F$14+СВЦЭМ!$D$10+'СЕТ СН'!$F$6-'СЕТ СН'!$F$26</f>
        <v>601.12720401000001</v>
      </c>
      <c r="V58" s="36">
        <f>SUMIFS(СВЦЭМ!$D$39:$D$782,СВЦЭМ!$A$39:$A$782,$A58,СВЦЭМ!$B$39:$B$782,V$47)+'СЕТ СН'!$F$14+СВЦЭМ!$D$10+'СЕТ СН'!$F$6-'СЕТ СН'!$F$26</f>
        <v>614.88766725000005</v>
      </c>
      <c r="W58" s="36">
        <f>SUMIFS(СВЦЭМ!$D$39:$D$782,СВЦЭМ!$A$39:$A$782,$A58,СВЦЭМ!$B$39:$B$782,W$47)+'СЕТ СН'!$F$14+СВЦЭМ!$D$10+'СЕТ СН'!$F$6-'СЕТ СН'!$F$26</f>
        <v>620.76913661000003</v>
      </c>
      <c r="X58" s="36">
        <f>SUMIFS(СВЦЭМ!$D$39:$D$782,СВЦЭМ!$A$39:$A$782,$A58,СВЦЭМ!$B$39:$B$782,X$47)+'СЕТ СН'!$F$14+СВЦЭМ!$D$10+'СЕТ СН'!$F$6-'СЕТ СН'!$F$26</f>
        <v>638.30557354999996</v>
      </c>
      <c r="Y58" s="36">
        <f>SUMIFS(СВЦЭМ!$D$39:$D$782,СВЦЭМ!$A$39:$A$782,$A58,СВЦЭМ!$B$39:$B$782,Y$47)+'СЕТ СН'!$F$14+СВЦЭМ!$D$10+'СЕТ СН'!$F$6-'СЕТ СН'!$F$26</f>
        <v>659.53670037000006</v>
      </c>
    </row>
    <row r="59" spans="1:25" ht="15.75" x14ac:dyDescent="0.2">
      <c r="A59" s="35">
        <f t="shared" si="1"/>
        <v>44359</v>
      </c>
      <c r="B59" s="36">
        <f>SUMIFS(СВЦЭМ!$D$39:$D$782,СВЦЭМ!$A$39:$A$782,$A59,СВЦЭМ!$B$39:$B$782,B$47)+'СЕТ СН'!$F$14+СВЦЭМ!$D$10+'СЕТ СН'!$F$6-'СЕТ СН'!$F$26</f>
        <v>679.32159410999998</v>
      </c>
      <c r="C59" s="36">
        <f>SUMIFS(СВЦЭМ!$D$39:$D$782,СВЦЭМ!$A$39:$A$782,$A59,СВЦЭМ!$B$39:$B$782,C$47)+'СЕТ СН'!$F$14+СВЦЭМ!$D$10+'СЕТ СН'!$F$6-'СЕТ СН'!$F$26</f>
        <v>715.03187335999996</v>
      </c>
      <c r="D59" s="36">
        <f>SUMIFS(СВЦЭМ!$D$39:$D$782,СВЦЭМ!$A$39:$A$782,$A59,СВЦЭМ!$B$39:$B$782,D$47)+'СЕТ СН'!$F$14+СВЦЭМ!$D$10+'СЕТ СН'!$F$6-'СЕТ СН'!$F$26</f>
        <v>782.24763720999999</v>
      </c>
      <c r="E59" s="36">
        <f>SUMIFS(СВЦЭМ!$D$39:$D$782,СВЦЭМ!$A$39:$A$782,$A59,СВЦЭМ!$B$39:$B$782,E$47)+'СЕТ СН'!$F$14+СВЦЭМ!$D$10+'СЕТ СН'!$F$6-'СЕТ СН'!$F$26</f>
        <v>783.77854501000002</v>
      </c>
      <c r="F59" s="36">
        <f>SUMIFS(СВЦЭМ!$D$39:$D$782,СВЦЭМ!$A$39:$A$782,$A59,СВЦЭМ!$B$39:$B$782,F$47)+'СЕТ СН'!$F$14+СВЦЭМ!$D$10+'СЕТ СН'!$F$6-'СЕТ СН'!$F$26</f>
        <v>779.59343940999997</v>
      </c>
      <c r="G59" s="36">
        <f>SUMIFS(СВЦЭМ!$D$39:$D$782,СВЦЭМ!$A$39:$A$782,$A59,СВЦЭМ!$B$39:$B$782,G$47)+'СЕТ СН'!$F$14+СВЦЭМ!$D$10+'СЕТ СН'!$F$6-'СЕТ СН'!$F$26</f>
        <v>780.80240286000003</v>
      </c>
      <c r="H59" s="36">
        <f>SUMIFS(СВЦЭМ!$D$39:$D$782,СВЦЭМ!$A$39:$A$782,$A59,СВЦЭМ!$B$39:$B$782,H$47)+'СЕТ СН'!$F$14+СВЦЭМ!$D$10+'СЕТ СН'!$F$6-'СЕТ СН'!$F$26</f>
        <v>764.92165092999994</v>
      </c>
      <c r="I59" s="36">
        <f>SUMIFS(СВЦЭМ!$D$39:$D$782,СВЦЭМ!$A$39:$A$782,$A59,СВЦЭМ!$B$39:$B$782,I$47)+'СЕТ СН'!$F$14+СВЦЭМ!$D$10+'СЕТ СН'!$F$6-'СЕТ СН'!$F$26</f>
        <v>712.99515285999996</v>
      </c>
      <c r="J59" s="36">
        <f>SUMIFS(СВЦЭМ!$D$39:$D$782,СВЦЭМ!$A$39:$A$782,$A59,СВЦЭМ!$B$39:$B$782,J$47)+'СЕТ СН'!$F$14+СВЦЭМ!$D$10+'СЕТ СН'!$F$6-'СЕТ СН'!$F$26</f>
        <v>678.56108565999989</v>
      </c>
      <c r="K59" s="36">
        <f>SUMIFS(СВЦЭМ!$D$39:$D$782,СВЦЭМ!$A$39:$A$782,$A59,СВЦЭМ!$B$39:$B$782,K$47)+'СЕТ СН'!$F$14+СВЦЭМ!$D$10+'СЕТ СН'!$F$6-'СЕТ СН'!$F$26</f>
        <v>652.91125246000001</v>
      </c>
      <c r="L59" s="36">
        <f>SUMIFS(СВЦЭМ!$D$39:$D$782,СВЦЭМ!$A$39:$A$782,$A59,СВЦЭМ!$B$39:$B$782,L$47)+'СЕТ СН'!$F$14+СВЦЭМ!$D$10+'СЕТ СН'!$F$6-'СЕТ СН'!$F$26</f>
        <v>668.91012761999991</v>
      </c>
      <c r="M59" s="36">
        <f>SUMIFS(СВЦЭМ!$D$39:$D$782,СВЦЭМ!$A$39:$A$782,$A59,СВЦЭМ!$B$39:$B$782,M$47)+'СЕТ СН'!$F$14+СВЦЭМ!$D$10+'СЕТ СН'!$F$6-'СЕТ СН'!$F$26</f>
        <v>673.60130639999988</v>
      </c>
      <c r="N59" s="36">
        <f>SUMIFS(СВЦЭМ!$D$39:$D$782,СВЦЭМ!$A$39:$A$782,$A59,СВЦЭМ!$B$39:$B$782,N$47)+'СЕТ СН'!$F$14+СВЦЭМ!$D$10+'СЕТ СН'!$F$6-'СЕТ СН'!$F$26</f>
        <v>737.32240294999997</v>
      </c>
      <c r="O59" s="36">
        <f>SUMIFS(СВЦЭМ!$D$39:$D$782,СВЦЭМ!$A$39:$A$782,$A59,СВЦЭМ!$B$39:$B$782,O$47)+'СЕТ СН'!$F$14+СВЦЭМ!$D$10+'СЕТ СН'!$F$6-'СЕТ СН'!$F$26</f>
        <v>759.95546339999987</v>
      </c>
      <c r="P59" s="36">
        <f>SUMIFS(СВЦЭМ!$D$39:$D$782,СВЦЭМ!$A$39:$A$782,$A59,СВЦЭМ!$B$39:$B$782,P$47)+'СЕТ СН'!$F$14+СВЦЭМ!$D$10+'СЕТ СН'!$F$6-'СЕТ СН'!$F$26</f>
        <v>757.40199387999996</v>
      </c>
      <c r="Q59" s="36">
        <f>SUMIFS(СВЦЭМ!$D$39:$D$782,СВЦЭМ!$A$39:$A$782,$A59,СВЦЭМ!$B$39:$B$782,Q$47)+'СЕТ СН'!$F$14+СВЦЭМ!$D$10+'СЕТ СН'!$F$6-'СЕТ СН'!$F$26</f>
        <v>753.74651894999988</v>
      </c>
      <c r="R59" s="36">
        <f>SUMIFS(СВЦЭМ!$D$39:$D$782,СВЦЭМ!$A$39:$A$782,$A59,СВЦЭМ!$B$39:$B$782,R$47)+'СЕТ СН'!$F$14+СВЦЭМ!$D$10+'СЕТ СН'!$F$6-'СЕТ СН'!$F$26</f>
        <v>719.89978859999997</v>
      </c>
      <c r="S59" s="36">
        <f>SUMIFS(СВЦЭМ!$D$39:$D$782,СВЦЭМ!$A$39:$A$782,$A59,СВЦЭМ!$B$39:$B$782,S$47)+'СЕТ СН'!$F$14+СВЦЭМ!$D$10+'СЕТ СН'!$F$6-'СЕТ СН'!$F$26</f>
        <v>679.6242886</v>
      </c>
      <c r="T59" s="36">
        <f>SUMIFS(СВЦЭМ!$D$39:$D$782,СВЦЭМ!$A$39:$A$782,$A59,СВЦЭМ!$B$39:$B$782,T$47)+'СЕТ СН'!$F$14+СВЦЭМ!$D$10+'СЕТ СН'!$F$6-'СЕТ СН'!$F$26</f>
        <v>643.0518404899999</v>
      </c>
      <c r="U59" s="36">
        <f>SUMIFS(СВЦЭМ!$D$39:$D$782,СВЦЭМ!$A$39:$A$782,$A59,СВЦЭМ!$B$39:$B$782,U$47)+'СЕТ СН'!$F$14+СВЦЭМ!$D$10+'СЕТ СН'!$F$6-'СЕТ СН'!$F$26</f>
        <v>644.06355361999999</v>
      </c>
      <c r="V59" s="36">
        <f>SUMIFS(СВЦЭМ!$D$39:$D$782,СВЦЭМ!$A$39:$A$782,$A59,СВЦЭМ!$B$39:$B$782,V$47)+'СЕТ СН'!$F$14+СВЦЭМ!$D$10+'СЕТ СН'!$F$6-'СЕТ СН'!$F$26</f>
        <v>648.92094382000005</v>
      </c>
      <c r="W59" s="36">
        <f>SUMIFS(СВЦЭМ!$D$39:$D$782,СВЦЭМ!$A$39:$A$782,$A59,СВЦЭМ!$B$39:$B$782,W$47)+'СЕТ СН'!$F$14+СВЦЭМ!$D$10+'СЕТ СН'!$F$6-'СЕТ СН'!$F$26</f>
        <v>608.55151038000008</v>
      </c>
      <c r="X59" s="36">
        <f>SUMIFS(СВЦЭМ!$D$39:$D$782,СВЦЭМ!$A$39:$A$782,$A59,СВЦЭМ!$B$39:$B$782,X$47)+'СЕТ СН'!$F$14+СВЦЭМ!$D$10+'СЕТ СН'!$F$6-'СЕТ СН'!$F$26</f>
        <v>610.5181812400001</v>
      </c>
      <c r="Y59" s="36">
        <f>SUMIFS(СВЦЭМ!$D$39:$D$782,СВЦЭМ!$A$39:$A$782,$A59,СВЦЭМ!$B$39:$B$782,Y$47)+'СЕТ СН'!$F$14+СВЦЭМ!$D$10+'СЕТ СН'!$F$6-'СЕТ СН'!$F$26</f>
        <v>636.60410355999988</v>
      </c>
    </row>
    <row r="60" spans="1:25" ht="15.75" x14ac:dyDescent="0.2">
      <c r="A60" s="35">
        <f t="shared" si="1"/>
        <v>44360</v>
      </c>
      <c r="B60" s="36">
        <f>SUMIFS(СВЦЭМ!$D$39:$D$782,СВЦЭМ!$A$39:$A$782,$A60,СВЦЭМ!$B$39:$B$782,B$47)+'СЕТ СН'!$F$14+СВЦЭМ!$D$10+'СЕТ СН'!$F$6-'СЕТ СН'!$F$26</f>
        <v>653.12653636000005</v>
      </c>
      <c r="C60" s="36">
        <f>SUMIFS(СВЦЭМ!$D$39:$D$782,СВЦЭМ!$A$39:$A$782,$A60,СВЦЭМ!$B$39:$B$782,C$47)+'СЕТ СН'!$F$14+СВЦЭМ!$D$10+'СЕТ СН'!$F$6-'СЕТ СН'!$F$26</f>
        <v>697.2351619399999</v>
      </c>
      <c r="D60" s="36">
        <f>SUMIFS(СВЦЭМ!$D$39:$D$782,СВЦЭМ!$A$39:$A$782,$A60,СВЦЭМ!$B$39:$B$782,D$47)+'СЕТ СН'!$F$14+СВЦЭМ!$D$10+'СЕТ СН'!$F$6-'СЕТ СН'!$F$26</f>
        <v>770.6963377699999</v>
      </c>
      <c r="E60" s="36">
        <f>SUMIFS(СВЦЭМ!$D$39:$D$782,СВЦЭМ!$A$39:$A$782,$A60,СВЦЭМ!$B$39:$B$782,E$47)+'СЕТ СН'!$F$14+СВЦЭМ!$D$10+'СЕТ СН'!$F$6-'СЕТ СН'!$F$26</f>
        <v>766.43302661999996</v>
      </c>
      <c r="F60" s="36">
        <f>SUMIFS(СВЦЭМ!$D$39:$D$782,СВЦЭМ!$A$39:$A$782,$A60,СВЦЭМ!$B$39:$B$782,F$47)+'СЕТ СН'!$F$14+СВЦЭМ!$D$10+'СЕТ СН'!$F$6-'СЕТ СН'!$F$26</f>
        <v>757.16283251000004</v>
      </c>
      <c r="G60" s="36">
        <f>SUMIFS(СВЦЭМ!$D$39:$D$782,СВЦЭМ!$A$39:$A$782,$A60,СВЦЭМ!$B$39:$B$782,G$47)+'СЕТ СН'!$F$14+СВЦЭМ!$D$10+'СЕТ СН'!$F$6-'СЕТ СН'!$F$26</f>
        <v>757.53321576000008</v>
      </c>
      <c r="H60" s="36">
        <f>SUMIFS(СВЦЭМ!$D$39:$D$782,СВЦЭМ!$A$39:$A$782,$A60,СВЦЭМ!$B$39:$B$782,H$47)+'СЕТ СН'!$F$14+СВЦЭМ!$D$10+'СЕТ СН'!$F$6-'СЕТ СН'!$F$26</f>
        <v>762.36837947000004</v>
      </c>
      <c r="I60" s="36">
        <f>SUMIFS(СВЦЭМ!$D$39:$D$782,СВЦЭМ!$A$39:$A$782,$A60,СВЦЭМ!$B$39:$B$782,I$47)+'СЕТ СН'!$F$14+СВЦЭМ!$D$10+'СЕТ СН'!$F$6-'СЕТ СН'!$F$26</f>
        <v>701.75232729000004</v>
      </c>
      <c r="J60" s="36">
        <f>SUMIFS(СВЦЭМ!$D$39:$D$782,СВЦЭМ!$A$39:$A$782,$A60,СВЦЭМ!$B$39:$B$782,J$47)+'СЕТ СН'!$F$14+СВЦЭМ!$D$10+'СЕТ СН'!$F$6-'СЕТ СН'!$F$26</f>
        <v>655.89893817000006</v>
      </c>
      <c r="K60" s="36">
        <f>SUMIFS(СВЦЭМ!$D$39:$D$782,СВЦЭМ!$A$39:$A$782,$A60,СВЦЭМ!$B$39:$B$782,K$47)+'СЕТ СН'!$F$14+СВЦЭМ!$D$10+'СЕТ СН'!$F$6-'СЕТ СН'!$F$26</f>
        <v>646.83981197000003</v>
      </c>
      <c r="L60" s="36">
        <f>SUMIFS(СВЦЭМ!$D$39:$D$782,СВЦЭМ!$A$39:$A$782,$A60,СВЦЭМ!$B$39:$B$782,L$47)+'СЕТ СН'!$F$14+СВЦЭМ!$D$10+'СЕТ СН'!$F$6-'СЕТ СН'!$F$26</f>
        <v>664.36437490000003</v>
      </c>
      <c r="M60" s="36">
        <f>SUMIFS(СВЦЭМ!$D$39:$D$782,СВЦЭМ!$A$39:$A$782,$A60,СВЦЭМ!$B$39:$B$782,M$47)+'СЕТ СН'!$F$14+СВЦЭМ!$D$10+'СЕТ СН'!$F$6-'СЕТ СН'!$F$26</f>
        <v>668.86962571000004</v>
      </c>
      <c r="N60" s="36">
        <f>SUMIFS(СВЦЭМ!$D$39:$D$782,СВЦЭМ!$A$39:$A$782,$A60,СВЦЭМ!$B$39:$B$782,N$47)+'СЕТ СН'!$F$14+СВЦЭМ!$D$10+'СЕТ СН'!$F$6-'СЕТ СН'!$F$26</f>
        <v>742.77108829000008</v>
      </c>
      <c r="O60" s="36">
        <f>SUMIFS(СВЦЭМ!$D$39:$D$782,СВЦЭМ!$A$39:$A$782,$A60,СВЦЭМ!$B$39:$B$782,O$47)+'СЕТ СН'!$F$14+СВЦЭМ!$D$10+'СЕТ СН'!$F$6-'СЕТ СН'!$F$26</f>
        <v>760.90605278999988</v>
      </c>
      <c r="P60" s="36">
        <f>SUMIFS(СВЦЭМ!$D$39:$D$782,СВЦЭМ!$A$39:$A$782,$A60,СВЦЭМ!$B$39:$B$782,P$47)+'СЕТ СН'!$F$14+СВЦЭМ!$D$10+'СЕТ СН'!$F$6-'СЕТ СН'!$F$26</f>
        <v>759.16975997999998</v>
      </c>
      <c r="Q60" s="36">
        <f>SUMIFS(СВЦЭМ!$D$39:$D$782,СВЦЭМ!$A$39:$A$782,$A60,СВЦЭМ!$B$39:$B$782,Q$47)+'СЕТ СН'!$F$14+СВЦЭМ!$D$10+'СЕТ СН'!$F$6-'СЕТ СН'!$F$26</f>
        <v>752.17987808999987</v>
      </c>
      <c r="R60" s="36">
        <f>SUMIFS(СВЦЭМ!$D$39:$D$782,СВЦЭМ!$A$39:$A$782,$A60,СВЦЭМ!$B$39:$B$782,R$47)+'СЕТ СН'!$F$14+СВЦЭМ!$D$10+'СЕТ СН'!$F$6-'СЕТ СН'!$F$26</f>
        <v>717.83407068999986</v>
      </c>
      <c r="S60" s="36">
        <f>SUMIFS(СВЦЭМ!$D$39:$D$782,СВЦЭМ!$A$39:$A$782,$A60,СВЦЭМ!$B$39:$B$782,S$47)+'СЕТ СН'!$F$14+СВЦЭМ!$D$10+'СЕТ СН'!$F$6-'СЕТ СН'!$F$26</f>
        <v>649.93051025</v>
      </c>
      <c r="T60" s="36">
        <f>SUMIFS(СВЦЭМ!$D$39:$D$782,СВЦЭМ!$A$39:$A$782,$A60,СВЦЭМ!$B$39:$B$782,T$47)+'СЕТ СН'!$F$14+СВЦЭМ!$D$10+'СЕТ СН'!$F$6-'СЕТ СН'!$F$26</f>
        <v>653.93289538999989</v>
      </c>
      <c r="U60" s="36">
        <f>SUMIFS(СВЦЭМ!$D$39:$D$782,СВЦЭМ!$A$39:$A$782,$A60,СВЦЭМ!$B$39:$B$782,U$47)+'СЕТ СН'!$F$14+СВЦЭМ!$D$10+'СЕТ СН'!$F$6-'СЕТ СН'!$F$26</f>
        <v>657.67116813999996</v>
      </c>
      <c r="V60" s="36">
        <f>SUMIFS(СВЦЭМ!$D$39:$D$782,СВЦЭМ!$A$39:$A$782,$A60,СВЦЭМ!$B$39:$B$782,V$47)+'СЕТ СН'!$F$14+СВЦЭМ!$D$10+'СЕТ СН'!$F$6-'СЕТ СН'!$F$26</f>
        <v>623.2469450399999</v>
      </c>
      <c r="W60" s="36">
        <f>SUMIFS(СВЦЭМ!$D$39:$D$782,СВЦЭМ!$A$39:$A$782,$A60,СВЦЭМ!$B$39:$B$782,W$47)+'СЕТ СН'!$F$14+СВЦЭМ!$D$10+'СЕТ СН'!$F$6-'СЕТ СН'!$F$26</f>
        <v>611.8033700200001</v>
      </c>
      <c r="X60" s="36">
        <f>SUMIFS(СВЦЭМ!$D$39:$D$782,СВЦЭМ!$A$39:$A$782,$A60,СВЦЭМ!$B$39:$B$782,X$47)+'СЕТ СН'!$F$14+СВЦЭМ!$D$10+'СЕТ СН'!$F$6-'СЕТ СН'!$F$26</f>
        <v>610.26901307000003</v>
      </c>
      <c r="Y60" s="36">
        <f>SUMIFS(СВЦЭМ!$D$39:$D$782,СВЦЭМ!$A$39:$A$782,$A60,СВЦЭМ!$B$39:$B$782,Y$47)+'СЕТ СН'!$F$14+СВЦЭМ!$D$10+'СЕТ СН'!$F$6-'СЕТ СН'!$F$26</f>
        <v>613.51356751999992</v>
      </c>
    </row>
    <row r="61" spans="1:25" ht="15.75" x14ac:dyDescent="0.2">
      <c r="A61" s="35">
        <f t="shared" si="1"/>
        <v>44361</v>
      </c>
      <c r="B61" s="36">
        <f>SUMIFS(СВЦЭМ!$D$39:$D$782,СВЦЭМ!$A$39:$A$782,$A61,СВЦЭМ!$B$39:$B$782,B$47)+'СЕТ СН'!$F$14+СВЦЭМ!$D$10+'СЕТ СН'!$F$6-'СЕТ СН'!$F$26</f>
        <v>641.80379098000003</v>
      </c>
      <c r="C61" s="36">
        <f>SUMIFS(СВЦЭМ!$D$39:$D$782,СВЦЭМ!$A$39:$A$782,$A61,СВЦЭМ!$B$39:$B$782,C$47)+'СЕТ СН'!$F$14+СВЦЭМ!$D$10+'СЕТ СН'!$F$6-'СЕТ СН'!$F$26</f>
        <v>721.61594861000003</v>
      </c>
      <c r="D61" s="36">
        <f>SUMIFS(СВЦЭМ!$D$39:$D$782,СВЦЭМ!$A$39:$A$782,$A61,СВЦЭМ!$B$39:$B$782,D$47)+'СЕТ СН'!$F$14+СВЦЭМ!$D$10+'СЕТ СН'!$F$6-'СЕТ СН'!$F$26</f>
        <v>758.54308300999992</v>
      </c>
      <c r="E61" s="36">
        <f>SUMIFS(СВЦЭМ!$D$39:$D$782,СВЦЭМ!$A$39:$A$782,$A61,СВЦЭМ!$B$39:$B$782,E$47)+'СЕТ СН'!$F$14+СВЦЭМ!$D$10+'СЕТ СН'!$F$6-'СЕТ СН'!$F$26</f>
        <v>776.68488032000005</v>
      </c>
      <c r="F61" s="36">
        <f>SUMIFS(СВЦЭМ!$D$39:$D$782,СВЦЭМ!$A$39:$A$782,$A61,СВЦЭМ!$B$39:$B$782,F$47)+'СЕТ СН'!$F$14+СВЦЭМ!$D$10+'СЕТ СН'!$F$6-'СЕТ СН'!$F$26</f>
        <v>772.14477951999993</v>
      </c>
      <c r="G61" s="36">
        <f>SUMIFS(СВЦЭМ!$D$39:$D$782,СВЦЭМ!$A$39:$A$782,$A61,СВЦЭМ!$B$39:$B$782,G$47)+'СЕТ СН'!$F$14+СВЦЭМ!$D$10+'СЕТ СН'!$F$6-'СЕТ СН'!$F$26</f>
        <v>774.26039119999996</v>
      </c>
      <c r="H61" s="36">
        <f>SUMIFS(СВЦЭМ!$D$39:$D$782,СВЦЭМ!$A$39:$A$782,$A61,СВЦЭМ!$B$39:$B$782,H$47)+'СЕТ СН'!$F$14+СВЦЭМ!$D$10+'СЕТ СН'!$F$6-'СЕТ СН'!$F$26</f>
        <v>769.61341345000005</v>
      </c>
      <c r="I61" s="36">
        <f>SUMIFS(СВЦЭМ!$D$39:$D$782,СВЦЭМ!$A$39:$A$782,$A61,СВЦЭМ!$B$39:$B$782,I$47)+'СЕТ СН'!$F$14+СВЦЭМ!$D$10+'СЕТ СН'!$F$6-'СЕТ СН'!$F$26</f>
        <v>723.01896205000003</v>
      </c>
      <c r="J61" s="36">
        <f>SUMIFS(СВЦЭМ!$D$39:$D$782,СВЦЭМ!$A$39:$A$782,$A61,СВЦЭМ!$B$39:$B$782,J$47)+'СЕТ СН'!$F$14+СВЦЭМ!$D$10+'СЕТ СН'!$F$6-'СЕТ СН'!$F$26</f>
        <v>663.51088881999999</v>
      </c>
      <c r="K61" s="36">
        <f>SUMIFS(СВЦЭМ!$D$39:$D$782,СВЦЭМ!$A$39:$A$782,$A61,СВЦЭМ!$B$39:$B$782,K$47)+'СЕТ СН'!$F$14+СВЦЭМ!$D$10+'СЕТ СН'!$F$6-'СЕТ СН'!$F$26</f>
        <v>653.86856398999998</v>
      </c>
      <c r="L61" s="36">
        <f>SUMIFS(СВЦЭМ!$D$39:$D$782,СВЦЭМ!$A$39:$A$782,$A61,СВЦЭМ!$B$39:$B$782,L$47)+'СЕТ СН'!$F$14+СВЦЭМ!$D$10+'СЕТ СН'!$F$6-'СЕТ СН'!$F$26</f>
        <v>669.82916623000006</v>
      </c>
      <c r="M61" s="36">
        <f>SUMIFS(СВЦЭМ!$D$39:$D$782,СВЦЭМ!$A$39:$A$782,$A61,СВЦЭМ!$B$39:$B$782,M$47)+'СЕТ СН'!$F$14+СВЦЭМ!$D$10+'СЕТ СН'!$F$6-'СЕТ СН'!$F$26</f>
        <v>667.26534100999993</v>
      </c>
      <c r="N61" s="36">
        <f>SUMIFS(СВЦЭМ!$D$39:$D$782,СВЦЭМ!$A$39:$A$782,$A61,СВЦЭМ!$B$39:$B$782,N$47)+'СЕТ СН'!$F$14+СВЦЭМ!$D$10+'СЕТ СН'!$F$6-'СЕТ СН'!$F$26</f>
        <v>737.63188891999994</v>
      </c>
      <c r="O61" s="36">
        <f>SUMIFS(СВЦЭМ!$D$39:$D$782,СВЦЭМ!$A$39:$A$782,$A61,СВЦЭМ!$B$39:$B$782,O$47)+'СЕТ СН'!$F$14+СВЦЭМ!$D$10+'СЕТ СН'!$F$6-'СЕТ СН'!$F$26</f>
        <v>758.38221290000001</v>
      </c>
      <c r="P61" s="36">
        <f>SUMIFS(СВЦЭМ!$D$39:$D$782,СВЦЭМ!$A$39:$A$782,$A61,СВЦЭМ!$B$39:$B$782,P$47)+'СЕТ СН'!$F$14+СВЦЭМ!$D$10+'СЕТ СН'!$F$6-'СЕТ СН'!$F$26</f>
        <v>749.78134735999993</v>
      </c>
      <c r="Q61" s="36">
        <f>SUMIFS(СВЦЭМ!$D$39:$D$782,СВЦЭМ!$A$39:$A$782,$A61,СВЦЭМ!$B$39:$B$782,Q$47)+'СЕТ СН'!$F$14+СВЦЭМ!$D$10+'СЕТ СН'!$F$6-'СЕТ СН'!$F$26</f>
        <v>743.73510973999987</v>
      </c>
      <c r="R61" s="36">
        <f>SUMIFS(СВЦЭМ!$D$39:$D$782,СВЦЭМ!$A$39:$A$782,$A61,СВЦЭМ!$B$39:$B$782,R$47)+'СЕТ СН'!$F$14+СВЦЭМ!$D$10+'СЕТ СН'!$F$6-'СЕТ СН'!$F$26</f>
        <v>716.52505455999994</v>
      </c>
      <c r="S61" s="36">
        <f>SUMIFS(СВЦЭМ!$D$39:$D$782,СВЦЭМ!$A$39:$A$782,$A61,СВЦЭМ!$B$39:$B$782,S$47)+'СЕТ СН'!$F$14+СВЦЭМ!$D$10+'СЕТ СН'!$F$6-'СЕТ СН'!$F$26</f>
        <v>644.78668446000006</v>
      </c>
      <c r="T61" s="36">
        <f>SUMIFS(СВЦЭМ!$D$39:$D$782,СВЦЭМ!$A$39:$A$782,$A61,СВЦЭМ!$B$39:$B$782,T$47)+'СЕТ СН'!$F$14+СВЦЭМ!$D$10+'СЕТ СН'!$F$6-'СЕТ СН'!$F$26</f>
        <v>670.83172067999999</v>
      </c>
      <c r="U61" s="36">
        <f>SUMIFS(СВЦЭМ!$D$39:$D$782,СВЦЭМ!$A$39:$A$782,$A61,СВЦЭМ!$B$39:$B$782,U$47)+'СЕТ СН'!$F$14+СВЦЭМ!$D$10+'СЕТ СН'!$F$6-'СЕТ СН'!$F$26</f>
        <v>678.34378371999992</v>
      </c>
      <c r="V61" s="36">
        <f>SUMIFS(СВЦЭМ!$D$39:$D$782,СВЦЭМ!$A$39:$A$782,$A61,СВЦЭМ!$B$39:$B$782,V$47)+'СЕТ СН'!$F$14+СВЦЭМ!$D$10+'СЕТ СН'!$F$6-'СЕТ СН'!$F$26</f>
        <v>645.98682233</v>
      </c>
      <c r="W61" s="36">
        <f>SUMIFS(СВЦЭМ!$D$39:$D$782,СВЦЭМ!$A$39:$A$782,$A61,СВЦЭМ!$B$39:$B$782,W$47)+'СЕТ СН'!$F$14+СВЦЭМ!$D$10+'СЕТ СН'!$F$6-'СЕТ СН'!$F$26</f>
        <v>607.6770666299999</v>
      </c>
      <c r="X61" s="36">
        <f>SUMIFS(СВЦЭМ!$D$39:$D$782,СВЦЭМ!$A$39:$A$782,$A61,СВЦЭМ!$B$39:$B$782,X$47)+'СЕТ СН'!$F$14+СВЦЭМ!$D$10+'СЕТ СН'!$F$6-'СЕТ СН'!$F$26</f>
        <v>628.20217037999987</v>
      </c>
      <c r="Y61" s="36">
        <f>SUMIFS(СВЦЭМ!$D$39:$D$782,СВЦЭМ!$A$39:$A$782,$A61,СВЦЭМ!$B$39:$B$782,Y$47)+'СЕТ СН'!$F$14+СВЦЭМ!$D$10+'СЕТ СН'!$F$6-'СЕТ СН'!$F$26</f>
        <v>649.47480122000002</v>
      </c>
    </row>
    <row r="62" spans="1:25" ht="15.75" x14ac:dyDescent="0.2">
      <c r="A62" s="35">
        <f t="shared" si="1"/>
        <v>44362</v>
      </c>
      <c r="B62" s="36">
        <f>SUMIFS(СВЦЭМ!$D$39:$D$782,СВЦЭМ!$A$39:$A$782,$A62,СВЦЭМ!$B$39:$B$782,B$47)+'СЕТ СН'!$F$14+СВЦЭМ!$D$10+'СЕТ СН'!$F$6-'СЕТ СН'!$F$26</f>
        <v>658.78828342999986</v>
      </c>
      <c r="C62" s="36">
        <f>SUMIFS(СВЦЭМ!$D$39:$D$782,СВЦЭМ!$A$39:$A$782,$A62,СВЦЭМ!$B$39:$B$782,C$47)+'СЕТ СН'!$F$14+СВЦЭМ!$D$10+'СЕТ СН'!$F$6-'СЕТ СН'!$F$26</f>
        <v>739.52927550000004</v>
      </c>
      <c r="D62" s="36">
        <f>SUMIFS(СВЦЭМ!$D$39:$D$782,СВЦЭМ!$A$39:$A$782,$A62,СВЦЭМ!$B$39:$B$782,D$47)+'СЕТ СН'!$F$14+СВЦЭМ!$D$10+'СЕТ СН'!$F$6-'СЕТ СН'!$F$26</f>
        <v>767.22882540000001</v>
      </c>
      <c r="E62" s="36">
        <f>SUMIFS(СВЦЭМ!$D$39:$D$782,СВЦЭМ!$A$39:$A$782,$A62,СВЦЭМ!$B$39:$B$782,E$47)+'СЕТ СН'!$F$14+СВЦЭМ!$D$10+'СЕТ СН'!$F$6-'СЕТ СН'!$F$26</f>
        <v>776.73969141999987</v>
      </c>
      <c r="F62" s="36">
        <f>SUMIFS(СВЦЭМ!$D$39:$D$782,СВЦЭМ!$A$39:$A$782,$A62,СВЦЭМ!$B$39:$B$782,F$47)+'СЕТ СН'!$F$14+СВЦЭМ!$D$10+'СЕТ СН'!$F$6-'СЕТ СН'!$F$26</f>
        <v>761.47406129000001</v>
      </c>
      <c r="G62" s="36">
        <f>SUMIFS(СВЦЭМ!$D$39:$D$782,СВЦЭМ!$A$39:$A$782,$A62,СВЦЭМ!$B$39:$B$782,G$47)+'СЕТ СН'!$F$14+СВЦЭМ!$D$10+'СЕТ СН'!$F$6-'СЕТ СН'!$F$26</f>
        <v>758.81546222999987</v>
      </c>
      <c r="H62" s="36">
        <f>SUMIFS(СВЦЭМ!$D$39:$D$782,СВЦЭМ!$A$39:$A$782,$A62,СВЦЭМ!$B$39:$B$782,H$47)+'СЕТ СН'!$F$14+СВЦЭМ!$D$10+'СЕТ СН'!$F$6-'СЕТ СН'!$F$26</f>
        <v>766.96595440999999</v>
      </c>
      <c r="I62" s="36">
        <f>SUMIFS(СВЦЭМ!$D$39:$D$782,СВЦЭМ!$A$39:$A$782,$A62,СВЦЭМ!$B$39:$B$782,I$47)+'СЕТ СН'!$F$14+СВЦЭМ!$D$10+'СЕТ СН'!$F$6-'СЕТ СН'!$F$26</f>
        <v>682.39944740999999</v>
      </c>
      <c r="J62" s="36">
        <f>SUMIFS(СВЦЭМ!$D$39:$D$782,СВЦЭМ!$A$39:$A$782,$A62,СВЦЭМ!$B$39:$B$782,J$47)+'СЕТ СН'!$F$14+СВЦЭМ!$D$10+'СЕТ СН'!$F$6-'СЕТ СН'!$F$26</f>
        <v>648.83690157000001</v>
      </c>
      <c r="K62" s="36">
        <f>SUMIFS(СВЦЭМ!$D$39:$D$782,СВЦЭМ!$A$39:$A$782,$A62,СВЦЭМ!$B$39:$B$782,K$47)+'СЕТ СН'!$F$14+СВЦЭМ!$D$10+'СЕТ СН'!$F$6-'СЕТ СН'!$F$26</f>
        <v>632.20288276999986</v>
      </c>
      <c r="L62" s="36">
        <f>SUMIFS(СВЦЭМ!$D$39:$D$782,СВЦЭМ!$A$39:$A$782,$A62,СВЦЭМ!$B$39:$B$782,L$47)+'СЕТ СН'!$F$14+СВЦЭМ!$D$10+'СЕТ СН'!$F$6-'СЕТ СН'!$F$26</f>
        <v>622.29647109000007</v>
      </c>
      <c r="M62" s="36">
        <f>SUMIFS(СВЦЭМ!$D$39:$D$782,СВЦЭМ!$A$39:$A$782,$A62,СВЦЭМ!$B$39:$B$782,M$47)+'СЕТ СН'!$F$14+СВЦЭМ!$D$10+'СЕТ СН'!$F$6-'СЕТ СН'!$F$26</f>
        <v>679.72618282999997</v>
      </c>
      <c r="N62" s="36">
        <f>SUMIFS(СВЦЭМ!$D$39:$D$782,СВЦЭМ!$A$39:$A$782,$A62,СВЦЭМ!$B$39:$B$782,N$47)+'СЕТ СН'!$F$14+СВЦЭМ!$D$10+'СЕТ СН'!$F$6-'СЕТ СН'!$F$26</f>
        <v>723.51817533999997</v>
      </c>
      <c r="O62" s="36">
        <f>SUMIFS(СВЦЭМ!$D$39:$D$782,СВЦЭМ!$A$39:$A$782,$A62,СВЦЭМ!$B$39:$B$782,O$47)+'СЕТ СН'!$F$14+СВЦЭМ!$D$10+'СЕТ СН'!$F$6-'СЕТ СН'!$F$26</f>
        <v>767.75991683999996</v>
      </c>
      <c r="P62" s="36">
        <f>SUMIFS(СВЦЭМ!$D$39:$D$782,СВЦЭМ!$A$39:$A$782,$A62,СВЦЭМ!$B$39:$B$782,P$47)+'СЕТ СН'!$F$14+СВЦЭМ!$D$10+'СЕТ СН'!$F$6-'СЕТ СН'!$F$26</f>
        <v>769.43767346999994</v>
      </c>
      <c r="Q62" s="36">
        <f>SUMIFS(СВЦЭМ!$D$39:$D$782,СВЦЭМ!$A$39:$A$782,$A62,СВЦЭМ!$B$39:$B$782,Q$47)+'СЕТ СН'!$F$14+СВЦЭМ!$D$10+'СЕТ СН'!$F$6-'СЕТ СН'!$F$26</f>
        <v>777.61361644999988</v>
      </c>
      <c r="R62" s="36">
        <f>SUMIFS(СВЦЭМ!$D$39:$D$782,СВЦЭМ!$A$39:$A$782,$A62,СВЦЭМ!$B$39:$B$782,R$47)+'СЕТ СН'!$F$14+СВЦЭМ!$D$10+'СЕТ СН'!$F$6-'СЕТ СН'!$F$26</f>
        <v>744.68829649999998</v>
      </c>
      <c r="S62" s="36">
        <f>SUMIFS(СВЦЭМ!$D$39:$D$782,СВЦЭМ!$A$39:$A$782,$A62,СВЦЭМ!$B$39:$B$782,S$47)+'СЕТ СН'!$F$14+СВЦЭМ!$D$10+'СЕТ СН'!$F$6-'СЕТ СН'!$F$26</f>
        <v>686.12476064999987</v>
      </c>
      <c r="T62" s="36">
        <f>SUMIFS(СВЦЭМ!$D$39:$D$782,СВЦЭМ!$A$39:$A$782,$A62,СВЦЭМ!$B$39:$B$782,T$47)+'СЕТ СН'!$F$14+СВЦЭМ!$D$10+'СЕТ СН'!$F$6-'СЕТ СН'!$F$26</f>
        <v>634.69217696999999</v>
      </c>
      <c r="U62" s="36">
        <f>SUMIFS(СВЦЭМ!$D$39:$D$782,СВЦЭМ!$A$39:$A$782,$A62,СВЦЭМ!$B$39:$B$782,U$47)+'СЕТ СН'!$F$14+СВЦЭМ!$D$10+'СЕТ СН'!$F$6-'СЕТ СН'!$F$26</f>
        <v>629.0835863499999</v>
      </c>
      <c r="V62" s="36">
        <f>SUMIFS(СВЦЭМ!$D$39:$D$782,СВЦЭМ!$A$39:$A$782,$A62,СВЦЭМ!$B$39:$B$782,V$47)+'СЕТ СН'!$F$14+СВЦЭМ!$D$10+'СЕТ СН'!$F$6-'СЕТ СН'!$F$26</f>
        <v>591.65062439999997</v>
      </c>
      <c r="W62" s="36">
        <f>SUMIFS(СВЦЭМ!$D$39:$D$782,СВЦЭМ!$A$39:$A$782,$A62,СВЦЭМ!$B$39:$B$782,W$47)+'СЕТ СН'!$F$14+СВЦЭМ!$D$10+'СЕТ СН'!$F$6-'СЕТ СН'!$F$26</f>
        <v>581.37001942000006</v>
      </c>
      <c r="X62" s="36">
        <f>SUMIFS(СВЦЭМ!$D$39:$D$782,СВЦЭМ!$A$39:$A$782,$A62,СВЦЭМ!$B$39:$B$782,X$47)+'СЕТ СН'!$F$14+СВЦЭМ!$D$10+'СЕТ СН'!$F$6-'СЕТ СН'!$F$26</f>
        <v>599.74906951999992</v>
      </c>
      <c r="Y62" s="36">
        <f>SUMIFS(СВЦЭМ!$D$39:$D$782,СВЦЭМ!$A$39:$A$782,$A62,СВЦЭМ!$B$39:$B$782,Y$47)+'СЕТ СН'!$F$14+СВЦЭМ!$D$10+'СЕТ СН'!$F$6-'СЕТ СН'!$F$26</f>
        <v>615.28959525999994</v>
      </c>
    </row>
    <row r="63" spans="1:25" ht="15.75" x14ac:dyDescent="0.2">
      <c r="A63" s="35">
        <f t="shared" si="1"/>
        <v>44363</v>
      </c>
      <c r="B63" s="36">
        <f>SUMIFS(СВЦЭМ!$D$39:$D$782,СВЦЭМ!$A$39:$A$782,$A63,СВЦЭМ!$B$39:$B$782,B$47)+'СЕТ СН'!$F$14+СВЦЭМ!$D$10+'СЕТ СН'!$F$6-'СЕТ СН'!$F$26</f>
        <v>640.52575039999988</v>
      </c>
      <c r="C63" s="36">
        <f>SUMIFS(СВЦЭМ!$D$39:$D$782,СВЦЭМ!$A$39:$A$782,$A63,СВЦЭМ!$B$39:$B$782,C$47)+'СЕТ СН'!$F$14+СВЦЭМ!$D$10+'СЕТ СН'!$F$6-'СЕТ СН'!$F$26</f>
        <v>729.12992028000008</v>
      </c>
      <c r="D63" s="36">
        <f>SUMIFS(СВЦЭМ!$D$39:$D$782,СВЦЭМ!$A$39:$A$782,$A63,СВЦЭМ!$B$39:$B$782,D$47)+'СЕТ СН'!$F$14+СВЦЭМ!$D$10+'СЕТ СН'!$F$6-'СЕТ СН'!$F$26</f>
        <v>756.73925385000007</v>
      </c>
      <c r="E63" s="36">
        <f>SUMIFS(СВЦЭМ!$D$39:$D$782,СВЦЭМ!$A$39:$A$782,$A63,СВЦЭМ!$B$39:$B$782,E$47)+'СЕТ СН'!$F$14+СВЦЭМ!$D$10+'СЕТ СН'!$F$6-'СЕТ СН'!$F$26</f>
        <v>751.10129147999987</v>
      </c>
      <c r="F63" s="36">
        <f>SUMIFS(СВЦЭМ!$D$39:$D$782,СВЦЭМ!$A$39:$A$782,$A63,СВЦЭМ!$B$39:$B$782,F$47)+'СЕТ СН'!$F$14+СВЦЭМ!$D$10+'СЕТ СН'!$F$6-'СЕТ СН'!$F$26</f>
        <v>744.80062084999986</v>
      </c>
      <c r="G63" s="36">
        <f>SUMIFS(СВЦЭМ!$D$39:$D$782,СВЦЭМ!$A$39:$A$782,$A63,СВЦЭМ!$B$39:$B$782,G$47)+'СЕТ СН'!$F$14+СВЦЭМ!$D$10+'СЕТ СН'!$F$6-'СЕТ СН'!$F$26</f>
        <v>757.40200348999997</v>
      </c>
      <c r="H63" s="36">
        <f>SUMIFS(СВЦЭМ!$D$39:$D$782,СВЦЭМ!$A$39:$A$782,$A63,СВЦЭМ!$B$39:$B$782,H$47)+'СЕТ СН'!$F$14+СВЦЭМ!$D$10+'СЕТ СН'!$F$6-'СЕТ СН'!$F$26</f>
        <v>748.69508702999997</v>
      </c>
      <c r="I63" s="36">
        <f>SUMIFS(СВЦЭМ!$D$39:$D$782,СВЦЭМ!$A$39:$A$782,$A63,СВЦЭМ!$B$39:$B$782,I$47)+'СЕТ СН'!$F$14+СВЦЭМ!$D$10+'СЕТ СН'!$F$6-'СЕТ СН'!$F$26</f>
        <v>691.54532203000008</v>
      </c>
      <c r="J63" s="36">
        <f>SUMIFS(СВЦЭМ!$D$39:$D$782,СВЦЭМ!$A$39:$A$782,$A63,СВЦЭМ!$B$39:$B$782,J$47)+'СЕТ СН'!$F$14+СВЦЭМ!$D$10+'СЕТ СН'!$F$6-'СЕТ СН'!$F$26</f>
        <v>643.52441621999992</v>
      </c>
      <c r="K63" s="36">
        <f>SUMIFS(СВЦЭМ!$D$39:$D$782,СВЦЭМ!$A$39:$A$782,$A63,СВЦЭМ!$B$39:$B$782,K$47)+'СЕТ СН'!$F$14+СВЦЭМ!$D$10+'СЕТ СН'!$F$6-'СЕТ СН'!$F$26</f>
        <v>616.57757106999998</v>
      </c>
      <c r="L63" s="36">
        <f>SUMIFS(СВЦЭМ!$D$39:$D$782,СВЦЭМ!$A$39:$A$782,$A63,СВЦЭМ!$B$39:$B$782,L$47)+'СЕТ СН'!$F$14+СВЦЭМ!$D$10+'СЕТ СН'!$F$6-'СЕТ СН'!$F$26</f>
        <v>636.98657970999989</v>
      </c>
      <c r="M63" s="36">
        <f>SUMIFS(СВЦЭМ!$D$39:$D$782,СВЦЭМ!$A$39:$A$782,$A63,СВЦЭМ!$B$39:$B$782,M$47)+'СЕТ СН'!$F$14+СВЦЭМ!$D$10+'СЕТ СН'!$F$6-'СЕТ СН'!$F$26</f>
        <v>673.38049421999995</v>
      </c>
      <c r="N63" s="36">
        <f>SUMIFS(СВЦЭМ!$D$39:$D$782,СВЦЭМ!$A$39:$A$782,$A63,СВЦЭМ!$B$39:$B$782,N$47)+'СЕТ СН'!$F$14+СВЦЭМ!$D$10+'СЕТ СН'!$F$6-'СЕТ СН'!$F$26</f>
        <v>735.33529739000005</v>
      </c>
      <c r="O63" s="36">
        <f>SUMIFS(СВЦЭМ!$D$39:$D$782,СВЦЭМ!$A$39:$A$782,$A63,СВЦЭМ!$B$39:$B$782,O$47)+'СЕТ СН'!$F$14+СВЦЭМ!$D$10+'СЕТ СН'!$F$6-'СЕТ СН'!$F$26</f>
        <v>758.95121689999996</v>
      </c>
      <c r="P63" s="36">
        <f>SUMIFS(СВЦЭМ!$D$39:$D$782,СВЦЭМ!$A$39:$A$782,$A63,СВЦЭМ!$B$39:$B$782,P$47)+'СЕТ СН'!$F$14+СВЦЭМ!$D$10+'СЕТ СН'!$F$6-'СЕТ СН'!$F$26</f>
        <v>761.76084012000001</v>
      </c>
      <c r="Q63" s="36">
        <f>SUMIFS(СВЦЭМ!$D$39:$D$782,СВЦЭМ!$A$39:$A$782,$A63,СВЦЭМ!$B$39:$B$782,Q$47)+'СЕТ СН'!$F$14+СВЦЭМ!$D$10+'СЕТ СН'!$F$6-'СЕТ СН'!$F$26</f>
        <v>762.95064587999991</v>
      </c>
      <c r="R63" s="36">
        <f>SUMIFS(СВЦЭМ!$D$39:$D$782,СВЦЭМ!$A$39:$A$782,$A63,СВЦЭМ!$B$39:$B$782,R$47)+'СЕТ СН'!$F$14+СВЦЭМ!$D$10+'СЕТ СН'!$F$6-'СЕТ СН'!$F$26</f>
        <v>743.08708812999998</v>
      </c>
      <c r="S63" s="36">
        <f>SUMIFS(СВЦЭМ!$D$39:$D$782,СВЦЭМ!$A$39:$A$782,$A63,СВЦЭМ!$B$39:$B$782,S$47)+'СЕТ СН'!$F$14+СВЦЭМ!$D$10+'СЕТ СН'!$F$6-'СЕТ СН'!$F$26</f>
        <v>685.00316113999997</v>
      </c>
      <c r="T63" s="36">
        <f>SUMIFS(СВЦЭМ!$D$39:$D$782,СВЦЭМ!$A$39:$A$782,$A63,СВЦЭМ!$B$39:$B$782,T$47)+'СЕТ СН'!$F$14+СВЦЭМ!$D$10+'СЕТ СН'!$F$6-'СЕТ СН'!$F$26</f>
        <v>632.67446036999991</v>
      </c>
      <c r="U63" s="36">
        <f>SUMIFS(СВЦЭМ!$D$39:$D$782,СВЦЭМ!$A$39:$A$782,$A63,СВЦЭМ!$B$39:$B$782,U$47)+'СЕТ СН'!$F$14+СВЦЭМ!$D$10+'СЕТ СН'!$F$6-'СЕТ СН'!$F$26</f>
        <v>612.46910548999995</v>
      </c>
      <c r="V63" s="36">
        <f>SUMIFS(СВЦЭМ!$D$39:$D$782,СВЦЭМ!$A$39:$A$782,$A63,СВЦЭМ!$B$39:$B$782,V$47)+'СЕТ СН'!$F$14+СВЦЭМ!$D$10+'СЕТ СН'!$F$6-'СЕТ СН'!$F$26</f>
        <v>590.81105389000004</v>
      </c>
      <c r="W63" s="36">
        <f>SUMIFS(СВЦЭМ!$D$39:$D$782,СВЦЭМ!$A$39:$A$782,$A63,СВЦЭМ!$B$39:$B$782,W$47)+'СЕТ СН'!$F$14+СВЦЭМ!$D$10+'СЕТ СН'!$F$6-'СЕТ СН'!$F$26</f>
        <v>572.84961328000009</v>
      </c>
      <c r="X63" s="36">
        <f>SUMIFS(СВЦЭМ!$D$39:$D$782,СВЦЭМ!$A$39:$A$782,$A63,СВЦЭМ!$B$39:$B$782,X$47)+'СЕТ СН'!$F$14+СВЦЭМ!$D$10+'СЕТ СН'!$F$6-'СЕТ СН'!$F$26</f>
        <v>581.63192017999995</v>
      </c>
      <c r="Y63" s="36">
        <f>SUMIFS(СВЦЭМ!$D$39:$D$782,СВЦЭМ!$A$39:$A$782,$A63,СВЦЭМ!$B$39:$B$782,Y$47)+'СЕТ СН'!$F$14+СВЦЭМ!$D$10+'СЕТ СН'!$F$6-'СЕТ СН'!$F$26</f>
        <v>603.2924126800001</v>
      </c>
    </row>
    <row r="64" spans="1:25" ht="15.75" x14ac:dyDescent="0.2">
      <c r="A64" s="35">
        <f t="shared" si="1"/>
        <v>44364</v>
      </c>
      <c r="B64" s="36">
        <f>SUMIFS(СВЦЭМ!$D$39:$D$782,СВЦЭМ!$A$39:$A$782,$A64,СВЦЭМ!$B$39:$B$782,B$47)+'СЕТ СН'!$F$14+СВЦЭМ!$D$10+'СЕТ СН'!$F$6-'СЕТ СН'!$F$26</f>
        <v>673.7150036999999</v>
      </c>
      <c r="C64" s="36">
        <f>SUMIFS(СВЦЭМ!$D$39:$D$782,СВЦЭМ!$A$39:$A$782,$A64,СВЦЭМ!$B$39:$B$782,C$47)+'СЕТ СН'!$F$14+СВЦЭМ!$D$10+'СЕТ СН'!$F$6-'СЕТ СН'!$F$26</f>
        <v>766.05558169999995</v>
      </c>
      <c r="D64" s="36">
        <f>SUMIFS(СВЦЭМ!$D$39:$D$782,СВЦЭМ!$A$39:$A$782,$A64,СВЦЭМ!$B$39:$B$782,D$47)+'СЕТ СН'!$F$14+СВЦЭМ!$D$10+'СЕТ СН'!$F$6-'СЕТ СН'!$F$26</f>
        <v>780.47674606999999</v>
      </c>
      <c r="E64" s="36">
        <f>SUMIFS(СВЦЭМ!$D$39:$D$782,СВЦЭМ!$A$39:$A$782,$A64,СВЦЭМ!$B$39:$B$782,E$47)+'СЕТ СН'!$F$14+СВЦЭМ!$D$10+'СЕТ СН'!$F$6-'СЕТ СН'!$F$26</f>
        <v>775.01001563</v>
      </c>
      <c r="F64" s="36">
        <f>SUMIFS(СВЦЭМ!$D$39:$D$782,СВЦЭМ!$A$39:$A$782,$A64,СВЦЭМ!$B$39:$B$782,F$47)+'СЕТ СН'!$F$14+СВЦЭМ!$D$10+'СЕТ СН'!$F$6-'СЕТ СН'!$F$26</f>
        <v>766.94711944999995</v>
      </c>
      <c r="G64" s="36">
        <f>SUMIFS(СВЦЭМ!$D$39:$D$782,СВЦЭМ!$A$39:$A$782,$A64,СВЦЭМ!$B$39:$B$782,G$47)+'СЕТ СН'!$F$14+СВЦЭМ!$D$10+'СЕТ СН'!$F$6-'СЕТ СН'!$F$26</f>
        <v>777.95314576999999</v>
      </c>
      <c r="H64" s="36">
        <f>SUMIFS(СВЦЭМ!$D$39:$D$782,СВЦЭМ!$A$39:$A$782,$A64,СВЦЭМ!$B$39:$B$782,H$47)+'СЕТ СН'!$F$14+СВЦЭМ!$D$10+'СЕТ СН'!$F$6-'СЕТ СН'!$F$26</f>
        <v>806.13250921000008</v>
      </c>
      <c r="I64" s="36">
        <f>SUMIFS(СВЦЭМ!$D$39:$D$782,СВЦЭМ!$A$39:$A$782,$A64,СВЦЭМ!$B$39:$B$782,I$47)+'СЕТ СН'!$F$14+СВЦЭМ!$D$10+'СЕТ СН'!$F$6-'СЕТ СН'!$F$26</f>
        <v>718.51247609000006</v>
      </c>
      <c r="J64" s="36">
        <f>SUMIFS(СВЦЭМ!$D$39:$D$782,СВЦЭМ!$A$39:$A$782,$A64,СВЦЭМ!$B$39:$B$782,J$47)+'СЕТ СН'!$F$14+СВЦЭМ!$D$10+'СЕТ СН'!$F$6-'СЕТ СН'!$F$26</f>
        <v>691.56507151999995</v>
      </c>
      <c r="K64" s="36">
        <f>SUMIFS(СВЦЭМ!$D$39:$D$782,СВЦЭМ!$A$39:$A$782,$A64,СВЦЭМ!$B$39:$B$782,K$47)+'СЕТ СН'!$F$14+СВЦЭМ!$D$10+'СЕТ СН'!$F$6-'СЕТ СН'!$F$26</f>
        <v>677.18744866999987</v>
      </c>
      <c r="L64" s="36">
        <f>SUMIFS(СВЦЭМ!$D$39:$D$782,СВЦЭМ!$A$39:$A$782,$A64,СВЦЭМ!$B$39:$B$782,L$47)+'СЕТ СН'!$F$14+СВЦЭМ!$D$10+'СЕТ СН'!$F$6-'СЕТ СН'!$F$26</f>
        <v>671.16981633</v>
      </c>
      <c r="M64" s="36">
        <f>SUMIFS(СВЦЭМ!$D$39:$D$782,СВЦЭМ!$A$39:$A$782,$A64,СВЦЭМ!$B$39:$B$782,M$47)+'СЕТ СН'!$F$14+СВЦЭМ!$D$10+'СЕТ СН'!$F$6-'СЕТ СН'!$F$26</f>
        <v>715.59732934999988</v>
      </c>
      <c r="N64" s="36">
        <f>SUMIFS(СВЦЭМ!$D$39:$D$782,СВЦЭМ!$A$39:$A$782,$A64,СВЦЭМ!$B$39:$B$782,N$47)+'СЕТ СН'!$F$14+СВЦЭМ!$D$10+'СЕТ СН'!$F$6-'СЕТ СН'!$F$26</f>
        <v>768.90549383999996</v>
      </c>
      <c r="O64" s="36">
        <f>SUMIFS(СВЦЭМ!$D$39:$D$782,СВЦЭМ!$A$39:$A$782,$A64,СВЦЭМ!$B$39:$B$782,O$47)+'СЕТ СН'!$F$14+СВЦЭМ!$D$10+'СЕТ СН'!$F$6-'СЕТ СН'!$F$26</f>
        <v>770.78357540000002</v>
      </c>
      <c r="P64" s="36">
        <f>SUMIFS(СВЦЭМ!$D$39:$D$782,СВЦЭМ!$A$39:$A$782,$A64,СВЦЭМ!$B$39:$B$782,P$47)+'СЕТ СН'!$F$14+СВЦЭМ!$D$10+'СЕТ СН'!$F$6-'СЕТ СН'!$F$26</f>
        <v>798.38285685000005</v>
      </c>
      <c r="Q64" s="36">
        <f>SUMIFS(СВЦЭМ!$D$39:$D$782,СВЦЭМ!$A$39:$A$782,$A64,СВЦЭМ!$B$39:$B$782,Q$47)+'СЕТ СН'!$F$14+СВЦЭМ!$D$10+'СЕТ СН'!$F$6-'СЕТ СН'!$F$26</f>
        <v>791.91803316000005</v>
      </c>
      <c r="R64" s="36">
        <f>SUMIFS(СВЦЭМ!$D$39:$D$782,СВЦЭМ!$A$39:$A$782,$A64,СВЦЭМ!$B$39:$B$782,R$47)+'СЕТ СН'!$F$14+СВЦЭМ!$D$10+'СЕТ СН'!$F$6-'СЕТ СН'!$F$26</f>
        <v>782.70292298999993</v>
      </c>
      <c r="S64" s="36">
        <f>SUMIFS(СВЦЭМ!$D$39:$D$782,СВЦЭМ!$A$39:$A$782,$A64,СВЦЭМ!$B$39:$B$782,S$47)+'СЕТ СН'!$F$14+СВЦЭМ!$D$10+'СЕТ СН'!$F$6-'СЕТ СН'!$F$26</f>
        <v>731.72928481000008</v>
      </c>
      <c r="T64" s="36">
        <f>SUMIFS(СВЦЭМ!$D$39:$D$782,СВЦЭМ!$A$39:$A$782,$A64,СВЦЭМ!$B$39:$B$782,T$47)+'СЕТ СН'!$F$14+СВЦЭМ!$D$10+'СЕТ СН'!$F$6-'СЕТ СН'!$F$26</f>
        <v>677.33047321999993</v>
      </c>
      <c r="U64" s="36">
        <f>SUMIFS(СВЦЭМ!$D$39:$D$782,СВЦЭМ!$A$39:$A$782,$A64,СВЦЭМ!$B$39:$B$782,U$47)+'СЕТ СН'!$F$14+СВЦЭМ!$D$10+'СЕТ СН'!$F$6-'СЕТ СН'!$F$26</f>
        <v>672.99410416000001</v>
      </c>
      <c r="V64" s="36">
        <f>SUMIFS(СВЦЭМ!$D$39:$D$782,СВЦЭМ!$A$39:$A$782,$A64,СВЦЭМ!$B$39:$B$782,V$47)+'СЕТ СН'!$F$14+СВЦЭМ!$D$10+'СЕТ СН'!$F$6-'СЕТ СН'!$F$26</f>
        <v>637.67582455999991</v>
      </c>
      <c r="W64" s="36">
        <f>SUMIFS(СВЦЭМ!$D$39:$D$782,СВЦЭМ!$A$39:$A$782,$A64,СВЦЭМ!$B$39:$B$782,W$47)+'СЕТ СН'!$F$14+СВЦЭМ!$D$10+'СЕТ СН'!$F$6-'СЕТ СН'!$F$26</f>
        <v>602.66585826999994</v>
      </c>
      <c r="X64" s="36">
        <f>SUMIFS(СВЦЭМ!$D$39:$D$782,СВЦЭМ!$A$39:$A$782,$A64,СВЦЭМ!$B$39:$B$782,X$47)+'СЕТ СН'!$F$14+СВЦЭМ!$D$10+'СЕТ СН'!$F$6-'СЕТ СН'!$F$26</f>
        <v>632.55960469000001</v>
      </c>
      <c r="Y64" s="36">
        <f>SUMIFS(СВЦЭМ!$D$39:$D$782,СВЦЭМ!$A$39:$A$782,$A64,СВЦЭМ!$B$39:$B$782,Y$47)+'СЕТ СН'!$F$14+СВЦЭМ!$D$10+'СЕТ СН'!$F$6-'СЕТ СН'!$F$26</f>
        <v>637.82801427999993</v>
      </c>
    </row>
    <row r="65" spans="1:25" ht="15.75" x14ac:dyDescent="0.2">
      <c r="A65" s="35">
        <f t="shared" si="1"/>
        <v>44365</v>
      </c>
      <c r="B65" s="36">
        <f>SUMIFS(СВЦЭМ!$D$39:$D$782,СВЦЭМ!$A$39:$A$782,$A65,СВЦЭМ!$B$39:$B$782,B$47)+'СЕТ СН'!$F$14+СВЦЭМ!$D$10+'СЕТ СН'!$F$6-'СЕТ СН'!$F$26</f>
        <v>681.60463907000008</v>
      </c>
      <c r="C65" s="36">
        <f>SUMIFS(СВЦЭМ!$D$39:$D$782,СВЦЭМ!$A$39:$A$782,$A65,СВЦЭМ!$B$39:$B$782,C$47)+'СЕТ СН'!$F$14+СВЦЭМ!$D$10+'СЕТ СН'!$F$6-'СЕТ СН'!$F$26</f>
        <v>755.21263815999987</v>
      </c>
      <c r="D65" s="36">
        <f>SUMIFS(СВЦЭМ!$D$39:$D$782,СВЦЭМ!$A$39:$A$782,$A65,СВЦЭМ!$B$39:$B$782,D$47)+'СЕТ СН'!$F$14+СВЦЭМ!$D$10+'СЕТ СН'!$F$6-'СЕТ СН'!$F$26</f>
        <v>771.41446079000002</v>
      </c>
      <c r="E65" s="36">
        <f>SUMIFS(СВЦЭМ!$D$39:$D$782,СВЦЭМ!$A$39:$A$782,$A65,СВЦЭМ!$B$39:$B$782,E$47)+'СЕТ СН'!$F$14+СВЦЭМ!$D$10+'СЕТ СН'!$F$6-'СЕТ СН'!$F$26</f>
        <v>760.49552492999987</v>
      </c>
      <c r="F65" s="36">
        <f>SUMIFS(СВЦЭМ!$D$39:$D$782,СВЦЭМ!$A$39:$A$782,$A65,СВЦЭМ!$B$39:$B$782,F$47)+'СЕТ СН'!$F$14+СВЦЭМ!$D$10+'СЕТ СН'!$F$6-'СЕТ СН'!$F$26</f>
        <v>758.52125496000008</v>
      </c>
      <c r="G65" s="36">
        <f>SUMIFS(СВЦЭМ!$D$39:$D$782,СВЦЭМ!$A$39:$A$782,$A65,СВЦЭМ!$B$39:$B$782,G$47)+'СЕТ СН'!$F$14+СВЦЭМ!$D$10+'СЕТ СН'!$F$6-'СЕТ СН'!$F$26</f>
        <v>770.78656052999986</v>
      </c>
      <c r="H65" s="36">
        <f>SUMIFS(СВЦЭМ!$D$39:$D$782,СВЦЭМ!$A$39:$A$782,$A65,СВЦЭМ!$B$39:$B$782,H$47)+'СЕТ СН'!$F$14+СВЦЭМ!$D$10+'СЕТ СН'!$F$6-'СЕТ СН'!$F$26</f>
        <v>807.58423530000005</v>
      </c>
      <c r="I65" s="36">
        <f>SUMIFS(СВЦЭМ!$D$39:$D$782,СВЦЭМ!$A$39:$A$782,$A65,СВЦЭМ!$B$39:$B$782,I$47)+'СЕТ СН'!$F$14+СВЦЭМ!$D$10+'СЕТ СН'!$F$6-'СЕТ СН'!$F$26</f>
        <v>725.34217784999987</v>
      </c>
      <c r="J65" s="36">
        <f>SUMIFS(СВЦЭМ!$D$39:$D$782,СВЦЭМ!$A$39:$A$782,$A65,СВЦЭМ!$B$39:$B$782,J$47)+'СЕТ СН'!$F$14+СВЦЭМ!$D$10+'СЕТ СН'!$F$6-'СЕТ СН'!$F$26</f>
        <v>652.10934427999996</v>
      </c>
      <c r="K65" s="36">
        <f>SUMIFS(СВЦЭМ!$D$39:$D$782,СВЦЭМ!$A$39:$A$782,$A65,СВЦЭМ!$B$39:$B$782,K$47)+'СЕТ СН'!$F$14+СВЦЭМ!$D$10+'СЕТ СН'!$F$6-'СЕТ СН'!$F$26</f>
        <v>659.29021704999991</v>
      </c>
      <c r="L65" s="36">
        <f>SUMIFS(СВЦЭМ!$D$39:$D$782,СВЦЭМ!$A$39:$A$782,$A65,СВЦЭМ!$B$39:$B$782,L$47)+'СЕТ СН'!$F$14+СВЦЭМ!$D$10+'СЕТ СН'!$F$6-'СЕТ СН'!$F$26</f>
        <v>645.28854273000002</v>
      </c>
      <c r="M65" s="36">
        <f>SUMIFS(СВЦЭМ!$D$39:$D$782,СВЦЭМ!$A$39:$A$782,$A65,СВЦЭМ!$B$39:$B$782,M$47)+'СЕТ СН'!$F$14+СВЦЭМ!$D$10+'СЕТ СН'!$F$6-'СЕТ СН'!$F$26</f>
        <v>676.64605080000001</v>
      </c>
      <c r="N65" s="36">
        <f>SUMIFS(СВЦЭМ!$D$39:$D$782,СВЦЭМ!$A$39:$A$782,$A65,СВЦЭМ!$B$39:$B$782,N$47)+'СЕТ СН'!$F$14+СВЦЭМ!$D$10+'СЕТ СН'!$F$6-'СЕТ СН'!$F$26</f>
        <v>725.84293365999997</v>
      </c>
      <c r="O65" s="36">
        <f>SUMIFS(СВЦЭМ!$D$39:$D$782,СВЦЭМ!$A$39:$A$782,$A65,СВЦЭМ!$B$39:$B$782,O$47)+'СЕТ СН'!$F$14+СВЦЭМ!$D$10+'СЕТ СН'!$F$6-'СЕТ СН'!$F$26</f>
        <v>786.91146471999991</v>
      </c>
      <c r="P65" s="36">
        <f>SUMIFS(СВЦЭМ!$D$39:$D$782,СВЦЭМ!$A$39:$A$782,$A65,СВЦЭМ!$B$39:$B$782,P$47)+'СЕТ СН'!$F$14+СВЦЭМ!$D$10+'СЕТ СН'!$F$6-'СЕТ СН'!$F$26</f>
        <v>805.62619791999987</v>
      </c>
      <c r="Q65" s="36">
        <f>SUMIFS(СВЦЭМ!$D$39:$D$782,СВЦЭМ!$A$39:$A$782,$A65,СВЦЭМ!$B$39:$B$782,Q$47)+'СЕТ СН'!$F$14+СВЦЭМ!$D$10+'СЕТ СН'!$F$6-'СЕТ СН'!$F$26</f>
        <v>801.88499640999999</v>
      </c>
      <c r="R65" s="36">
        <f>SUMIFS(СВЦЭМ!$D$39:$D$782,СВЦЭМ!$A$39:$A$782,$A65,СВЦЭМ!$B$39:$B$782,R$47)+'СЕТ СН'!$F$14+СВЦЭМ!$D$10+'СЕТ СН'!$F$6-'СЕТ СН'!$F$26</f>
        <v>750.17058690999988</v>
      </c>
      <c r="S65" s="36">
        <f>SUMIFS(СВЦЭМ!$D$39:$D$782,СВЦЭМ!$A$39:$A$782,$A65,СВЦЭМ!$B$39:$B$782,S$47)+'СЕТ СН'!$F$14+СВЦЭМ!$D$10+'СЕТ СН'!$F$6-'СЕТ СН'!$F$26</f>
        <v>687.42904778999991</v>
      </c>
      <c r="T65" s="36">
        <f>SUMIFS(СВЦЭМ!$D$39:$D$782,СВЦЭМ!$A$39:$A$782,$A65,СВЦЭМ!$B$39:$B$782,T$47)+'СЕТ СН'!$F$14+СВЦЭМ!$D$10+'СЕТ СН'!$F$6-'СЕТ СН'!$F$26</f>
        <v>649.65102146999993</v>
      </c>
      <c r="U65" s="36">
        <f>SUMIFS(СВЦЭМ!$D$39:$D$782,СВЦЭМ!$A$39:$A$782,$A65,СВЦЭМ!$B$39:$B$782,U$47)+'СЕТ СН'!$F$14+СВЦЭМ!$D$10+'СЕТ СН'!$F$6-'СЕТ СН'!$F$26</f>
        <v>649.52795926999988</v>
      </c>
      <c r="V65" s="36">
        <f>SUMIFS(СВЦЭМ!$D$39:$D$782,СВЦЭМ!$A$39:$A$782,$A65,СВЦЭМ!$B$39:$B$782,V$47)+'СЕТ СН'!$F$14+СВЦЭМ!$D$10+'СЕТ СН'!$F$6-'СЕТ СН'!$F$26</f>
        <v>649.03929459000005</v>
      </c>
      <c r="W65" s="36">
        <f>SUMIFS(СВЦЭМ!$D$39:$D$782,СВЦЭМ!$A$39:$A$782,$A65,СВЦЭМ!$B$39:$B$782,W$47)+'СЕТ СН'!$F$14+СВЦЭМ!$D$10+'СЕТ СН'!$F$6-'СЕТ СН'!$F$26</f>
        <v>656.20585927000002</v>
      </c>
      <c r="X65" s="36">
        <f>SUMIFS(СВЦЭМ!$D$39:$D$782,СВЦЭМ!$A$39:$A$782,$A65,СВЦЭМ!$B$39:$B$782,X$47)+'СЕТ СН'!$F$14+СВЦЭМ!$D$10+'СЕТ СН'!$F$6-'СЕТ СН'!$F$26</f>
        <v>649.24991800999987</v>
      </c>
      <c r="Y65" s="36">
        <f>SUMIFS(СВЦЭМ!$D$39:$D$782,СВЦЭМ!$A$39:$A$782,$A65,СВЦЭМ!$B$39:$B$782,Y$47)+'СЕТ СН'!$F$14+СВЦЭМ!$D$10+'СЕТ СН'!$F$6-'СЕТ СН'!$F$26</f>
        <v>657.12118762999989</v>
      </c>
    </row>
    <row r="66" spans="1:25" ht="15.75" x14ac:dyDescent="0.2">
      <c r="A66" s="35">
        <f t="shared" si="1"/>
        <v>44366</v>
      </c>
      <c r="B66" s="36">
        <f>SUMIFS(СВЦЭМ!$D$39:$D$782,СВЦЭМ!$A$39:$A$782,$A66,СВЦЭМ!$B$39:$B$782,B$47)+'СЕТ СН'!$F$14+СВЦЭМ!$D$10+'СЕТ СН'!$F$6-'СЕТ СН'!$F$26</f>
        <v>549.44759569000007</v>
      </c>
      <c r="C66" s="36">
        <f>SUMIFS(СВЦЭМ!$D$39:$D$782,СВЦЭМ!$A$39:$A$782,$A66,СВЦЭМ!$B$39:$B$782,C$47)+'СЕТ СН'!$F$14+СВЦЭМ!$D$10+'СЕТ СН'!$F$6-'СЕТ СН'!$F$26</f>
        <v>615.85785452999994</v>
      </c>
      <c r="D66" s="36">
        <f>SUMIFS(СВЦЭМ!$D$39:$D$782,СВЦЭМ!$A$39:$A$782,$A66,СВЦЭМ!$B$39:$B$782,D$47)+'СЕТ СН'!$F$14+СВЦЭМ!$D$10+'СЕТ СН'!$F$6-'СЕТ СН'!$F$26</f>
        <v>679.13008188999993</v>
      </c>
      <c r="E66" s="36">
        <f>SUMIFS(СВЦЭМ!$D$39:$D$782,СВЦЭМ!$A$39:$A$782,$A66,СВЦЭМ!$B$39:$B$782,E$47)+'СЕТ СН'!$F$14+СВЦЭМ!$D$10+'СЕТ СН'!$F$6-'СЕТ СН'!$F$26</f>
        <v>691.19029468000008</v>
      </c>
      <c r="F66" s="36">
        <f>SUMIFS(СВЦЭМ!$D$39:$D$782,СВЦЭМ!$A$39:$A$782,$A66,СВЦЭМ!$B$39:$B$782,F$47)+'СЕТ СН'!$F$14+СВЦЭМ!$D$10+'СЕТ СН'!$F$6-'СЕТ СН'!$F$26</f>
        <v>693.85096894000003</v>
      </c>
      <c r="G66" s="36">
        <f>SUMIFS(СВЦЭМ!$D$39:$D$782,СВЦЭМ!$A$39:$A$782,$A66,СВЦЭМ!$B$39:$B$782,G$47)+'СЕТ СН'!$F$14+СВЦЭМ!$D$10+'СЕТ СН'!$F$6-'СЕТ СН'!$F$26</f>
        <v>687.44912309999995</v>
      </c>
      <c r="H66" s="36">
        <f>SUMIFS(СВЦЭМ!$D$39:$D$782,СВЦЭМ!$A$39:$A$782,$A66,СВЦЭМ!$B$39:$B$782,H$47)+'СЕТ СН'!$F$14+СВЦЭМ!$D$10+'СЕТ СН'!$F$6-'СЕТ СН'!$F$26</f>
        <v>668.32589983000003</v>
      </c>
      <c r="I66" s="36">
        <f>SUMIFS(СВЦЭМ!$D$39:$D$782,СВЦЭМ!$A$39:$A$782,$A66,СВЦЭМ!$B$39:$B$782,I$47)+'СЕТ СН'!$F$14+СВЦЭМ!$D$10+'СЕТ СН'!$F$6-'СЕТ СН'!$F$26</f>
        <v>597.87196893999999</v>
      </c>
      <c r="J66" s="36">
        <f>SUMIFS(СВЦЭМ!$D$39:$D$782,СВЦЭМ!$A$39:$A$782,$A66,СВЦЭМ!$B$39:$B$782,J$47)+'СЕТ СН'!$F$14+СВЦЭМ!$D$10+'СЕТ СН'!$F$6-'СЕТ СН'!$F$26</f>
        <v>527.65484495999999</v>
      </c>
      <c r="K66" s="36">
        <f>SUMIFS(СВЦЭМ!$D$39:$D$782,СВЦЭМ!$A$39:$A$782,$A66,СВЦЭМ!$B$39:$B$782,K$47)+'СЕТ СН'!$F$14+СВЦЭМ!$D$10+'СЕТ СН'!$F$6-'СЕТ СН'!$F$26</f>
        <v>532.13224887000001</v>
      </c>
      <c r="L66" s="36">
        <f>SUMIFS(СВЦЭМ!$D$39:$D$782,СВЦЭМ!$A$39:$A$782,$A66,СВЦЭМ!$B$39:$B$782,L$47)+'СЕТ СН'!$F$14+СВЦЭМ!$D$10+'СЕТ СН'!$F$6-'СЕТ СН'!$F$26</f>
        <v>557.95730122000009</v>
      </c>
      <c r="M66" s="36">
        <f>SUMIFS(СВЦЭМ!$D$39:$D$782,СВЦЭМ!$A$39:$A$782,$A66,СВЦЭМ!$B$39:$B$782,M$47)+'СЕТ СН'!$F$14+СВЦЭМ!$D$10+'СЕТ СН'!$F$6-'СЕТ СН'!$F$26</f>
        <v>553.61144589000003</v>
      </c>
      <c r="N66" s="36">
        <f>SUMIFS(СВЦЭМ!$D$39:$D$782,СВЦЭМ!$A$39:$A$782,$A66,СВЦЭМ!$B$39:$B$782,N$47)+'СЕТ СН'!$F$14+СВЦЭМ!$D$10+'СЕТ СН'!$F$6-'СЕТ СН'!$F$26</f>
        <v>594.64228982999998</v>
      </c>
      <c r="O66" s="36">
        <f>SUMIFS(СВЦЭМ!$D$39:$D$782,СВЦЭМ!$A$39:$A$782,$A66,СВЦЭМ!$B$39:$B$782,O$47)+'СЕТ СН'!$F$14+СВЦЭМ!$D$10+'СЕТ СН'!$F$6-'СЕТ СН'!$F$26</f>
        <v>638.83877624000002</v>
      </c>
      <c r="P66" s="36">
        <f>SUMIFS(СВЦЭМ!$D$39:$D$782,СВЦЭМ!$A$39:$A$782,$A66,СВЦЭМ!$B$39:$B$782,P$47)+'СЕТ СН'!$F$14+СВЦЭМ!$D$10+'СЕТ СН'!$F$6-'СЕТ СН'!$F$26</f>
        <v>649.76319278000005</v>
      </c>
      <c r="Q66" s="36">
        <f>SUMIFS(СВЦЭМ!$D$39:$D$782,СВЦЭМ!$A$39:$A$782,$A66,СВЦЭМ!$B$39:$B$782,Q$47)+'СЕТ СН'!$F$14+СВЦЭМ!$D$10+'СЕТ СН'!$F$6-'СЕТ СН'!$F$26</f>
        <v>651.87540250999996</v>
      </c>
      <c r="R66" s="36">
        <f>SUMIFS(СВЦЭМ!$D$39:$D$782,СВЦЭМ!$A$39:$A$782,$A66,СВЦЭМ!$B$39:$B$782,R$47)+'СЕТ СН'!$F$14+СВЦЭМ!$D$10+'СЕТ СН'!$F$6-'СЕТ СН'!$F$26</f>
        <v>613.46311371000002</v>
      </c>
      <c r="S66" s="36">
        <f>SUMIFS(СВЦЭМ!$D$39:$D$782,СВЦЭМ!$A$39:$A$782,$A66,СВЦЭМ!$B$39:$B$782,S$47)+'СЕТ СН'!$F$14+СВЦЭМ!$D$10+'СЕТ СН'!$F$6-'СЕТ СН'!$F$26</f>
        <v>565.14871756000002</v>
      </c>
      <c r="T66" s="36">
        <f>SUMIFS(СВЦЭМ!$D$39:$D$782,СВЦЭМ!$A$39:$A$782,$A66,СВЦЭМ!$B$39:$B$782,T$47)+'СЕТ СН'!$F$14+СВЦЭМ!$D$10+'СЕТ СН'!$F$6-'СЕТ СН'!$F$26</f>
        <v>532.99610189000009</v>
      </c>
      <c r="U66" s="36">
        <f>SUMIFS(СВЦЭМ!$D$39:$D$782,СВЦЭМ!$A$39:$A$782,$A66,СВЦЭМ!$B$39:$B$782,U$47)+'СЕТ СН'!$F$14+СВЦЭМ!$D$10+'СЕТ СН'!$F$6-'СЕТ СН'!$F$26</f>
        <v>523.34321035000005</v>
      </c>
      <c r="V66" s="36">
        <f>SUMIFS(СВЦЭМ!$D$39:$D$782,СВЦЭМ!$A$39:$A$782,$A66,СВЦЭМ!$B$39:$B$782,V$47)+'СЕТ СН'!$F$14+СВЦЭМ!$D$10+'СЕТ СН'!$F$6-'СЕТ СН'!$F$26</f>
        <v>522.22961009000005</v>
      </c>
      <c r="W66" s="36">
        <f>SUMIFS(СВЦЭМ!$D$39:$D$782,СВЦЭМ!$A$39:$A$782,$A66,СВЦЭМ!$B$39:$B$782,W$47)+'СЕТ СН'!$F$14+СВЦЭМ!$D$10+'СЕТ СН'!$F$6-'СЕТ СН'!$F$26</f>
        <v>528.67973088999997</v>
      </c>
      <c r="X66" s="36">
        <f>SUMIFS(СВЦЭМ!$D$39:$D$782,СВЦЭМ!$A$39:$A$782,$A66,СВЦЭМ!$B$39:$B$782,X$47)+'СЕТ СН'!$F$14+СВЦЭМ!$D$10+'СЕТ СН'!$F$6-'СЕТ СН'!$F$26</f>
        <v>523.07396878999998</v>
      </c>
      <c r="Y66" s="36">
        <f>SUMIFS(СВЦЭМ!$D$39:$D$782,СВЦЭМ!$A$39:$A$782,$A66,СВЦЭМ!$B$39:$B$782,Y$47)+'СЕТ СН'!$F$14+СВЦЭМ!$D$10+'СЕТ СН'!$F$6-'СЕТ СН'!$F$26</f>
        <v>539.71491073000004</v>
      </c>
    </row>
    <row r="67" spans="1:25" ht="15.75" x14ac:dyDescent="0.2">
      <c r="A67" s="35">
        <f t="shared" si="1"/>
        <v>44367</v>
      </c>
      <c r="B67" s="36">
        <f>SUMIFS(СВЦЭМ!$D$39:$D$782,СВЦЭМ!$A$39:$A$782,$A67,СВЦЭМ!$B$39:$B$782,B$47)+'СЕТ СН'!$F$14+СВЦЭМ!$D$10+'СЕТ СН'!$F$6-'СЕТ СН'!$F$26</f>
        <v>596.89828160000002</v>
      </c>
      <c r="C67" s="36">
        <f>SUMIFS(СВЦЭМ!$D$39:$D$782,СВЦЭМ!$A$39:$A$782,$A67,СВЦЭМ!$B$39:$B$782,C$47)+'СЕТ СН'!$F$14+СВЦЭМ!$D$10+'СЕТ СН'!$F$6-'СЕТ СН'!$F$26</f>
        <v>675.55451442999993</v>
      </c>
      <c r="D67" s="36">
        <f>SUMIFS(СВЦЭМ!$D$39:$D$782,СВЦЭМ!$A$39:$A$782,$A67,СВЦЭМ!$B$39:$B$782,D$47)+'СЕТ СН'!$F$14+СВЦЭМ!$D$10+'СЕТ СН'!$F$6-'СЕТ СН'!$F$26</f>
        <v>751.32889393999994</v>
      </c>
      <c r="E67" s="36">
        <f>SUMIFS(СВЦЭМ!$D$39:$D$782,СВЦЭМ!$A$39:$A$782,$A67,СВЦЭМ!$B$39:$B$782,E$47)+'СЕТ СН'!$F$14+СВЦЭМ!$D$10+'СЕТ СН'!$F$6-'СЕТ СН'!$F$26</f>
        <v>767.02963383999986</v>
      </c>
      <c r="F67" s="36">
        <f>SUMIFS(СВЦЭМ!$D$39:$D$782,СВЦЭМ!$A$39:$A$782,$A67,СВЦЭМ!$B$39:$B$782,F$47)+'СЕТ СН'!$F$14+СВЦЭМ!$D$10+'СЕТ СН'!$F$6-'СЕТ СН'!$F$26</f>
        <v>771.29329779</v>
      </c>
      <c r="G67" s="36">
        <f>SUMIFS(СВЦЭМ!$D$39:$D$782,СВЦЭМ!$A$39:$A$782,$A67,СВЦЭМ!$B$39:$B$782,G$47)+'СЕТ СН'!$F$14+СВЦЭМ!$D$10+'СЕТ СН'!$F$6-'СЕТ СН'!$F$26</f>
        <v>768.40901239000004</v>
      </c>
      <c r="H67" s="36">
        <f>SUMIFS(СВЦЭМ!$D$39:$D$782,СВЦЭМ!$A$39:$A$782,$A67,СВЦЭМ!$B$39:$B$782,H$47)+'СЕТ СН'!$F$14+СВЦЭМ!$D$10+'СЕТ СН'!$F$6-'СЕТ СН'!$F$26</f>
        <v>744.6007086699999</v>
      </c>
      <c r="I67" s="36">
        <f>SUMIFS(СВЦЭМ!$D$39:$D$782,СВЦЭМ!$A$39:$A$782,$A67,СВЦЭМ!$B$39:$B$782,I$47)+'СЕТ СН'!$F$14+СВЦЭМ!$D$10+'СЕТ СН'!$F$6-'СЕТ СН'!$F$26</f>
        <v>654.96663020999995</v>
      </c>
      <c r="J67" s="36">
        <f>SUMIFS(СВЦЭМ!$D$39:$D$782,СВЦЭМ!$A$39:$A$782,$A67,СВЦЭМ!$B$39:$B$782,J$47)+'СЕТ СН'!$F$14+СВЦЭМ!$D$10+'СЕТ СН'!$F$6-'СЕТ СН'!$F$26</f>
        <v>581.86303193000003</v>
      </c>
      <c r="K67" s="36">
        <f>SUMIFS(СВЦЭМ!$D$39:$D$782,СВЦЭМ!$A$39:$A$782,$A67,СВЦЭМ!$B$39:$B$782,K$47)+'СЕТ СН'!$F$14+СВЦЭМ!$D$10+'СЕТ СН'!$F$6-'СЕТ СН'!$F$26</f>
        <v>554.17820756000003</v>
      </c>
      <c r="L67" s="36">
        <f>SUMIFS(СВЦЭМ!$D$39:$D$782,СВЦЭМ!$A$39:$A$782,$A67,СВЦЭМ!$B$39:$B$782,L$47)+'СЕТ СН'!$F$14+СВЦЭМ!$D$10+'СЕТ СН'!$F$6-'СЕТ СН'!$F$26</f>
        <v>570.57157245000008</v>
      </c>
      <c r="M67" s="36">
        <f>SUMIFS(СВЦЭМ!$D$39:$D$782,СВЦЭМ!$A$39:$A$782,$A67,СВЦЭМ!$B$39:$B$782,M$47)+'СЕТ СН'!$F$14+СВЦЭМ!$D$10+'СЕТ СН'!$F$6-'СЕТ СН'!$F$26</f>
        <v>562.87759058000006</v>
      </c>
      <c r="N67" s="36">
        <f>SUMIFS(СВЦЭМ!$D$39:$D$782,СВЦЭМ!$A$39:$A$782,$A67,СВЦЭМ!$B$39:$B$782,N$47)+'СЕТ СН'!$F$14+СВЦЭМ!$D$10+'СЕТ СН'!$F$6-'СЕТ СН'!$F$26</f>
        <v>602.08176780000008</v>
      </c>
      <c r="O67" s="36">
        <f>SUMIFS(СВЦЭМ!$D$39:$D$782,СВЦЭМ!$A$39:$A$782,$A67,СВЦЭМ!$B$39:$B$782,O$47)+'СЕТ СН'!$F$14+СВЦЭМ!$D$10+'СЕТ СН'!$F$6-'СЕТ СН'!$F$26</f>
        <v>636.55411192999986</v>
      </c>
      <c r="P67" s="36">
        <f>SUMIFS(СВЦЭМ!$D$39:$D$782,СВЦЭМ!$A$39:$A$782,$A67,СВЦЭМ!$B$39:$B$782,P$47)+'СЕТ СН'!$F$14+СВЦЭМ!$D$10+'СЕТ СН'!$F$6-'СЕТ СН'!$F$26</f>
        <v>647.06609467999988</v>
      </c>
      <c r="Q67" s="36">
        <f>SUMIFS(СВЦЭМ!$D$39:$D$782,СВЦЭМ!$A$39:$A$782,$A67,СВЦЭМ!$B$39:$B$782,Q$47)+'СЕТ СН'!$F$14+СВЦЭМ!$D$10+'СЕТ СН'!$F$6-'СЕТ СН'!$F$26</f>
        <v>651.13603386999989</v>
      </c>
      <c r="R67" s="36">
        <f>SUMIFS(СВЦЭМ!$D$39:$D$782,СВЦЭМ!$A$39:$A$782,$A67,СВЦЭМ!$B$39:$B$782,R$47)+'СЕТ СН'!$F$14+СВЦЭМ!$D$10+'СЕТ СН'!$F$6-'СЕТ СН'!$F$26</f>
        <v>627.49839982999993</v>
      </c>
      <c r="S67" s="36">
        <f>SUMIFS(СВЦЭМ!$D$39:$D$782,СВЦЭМ!$A$39:$A$782,$A67,СВЦЭМ!$B$39:$B$782,S$47)+'СЕТ СН'!$F$14+СВЦЭМ!$D$10+'СЕТ СН'!$F$6-'СЕТ СН'!$F$26</f>
        <v>580.46899329999997</v>
      </c>
      <c r="T67" s="36">
        <f>SUMIFS(СВЦЭМ!$D$39:$D$782,СВЦЭМ!$A$39:$A$782,$A67,СВЦЭМ!$B$39:$B$782,T$47)+'СЕТ СН'!$F$14+СВЦЭМ!$D$10+'СЕТ СН'!$F$6-'СЕТ СН'!$F$26</f>
        <v>558.90448345000004</v>
      </c>
      <c r="U67" s="36">
        <f>SUMIFS(СВЦЭМ!$D$39:$D$782,СВЦЭМ!$A$39:$A$782,$A67,СВЦЭМ!$B$39:$B$782,U$47)+'СЕТ СН'!$F$14+СВЦЭМ!$D$10+'СЕТ СН'!$F$6-'СЕТ СН'!$F$26</f>
        <v>528.76015958000005</v>
      </c>
      <c r="V67" s="36">
        <f>SUMIFS(СВЦЭМ!$D$39:$D$782,СВЦЭМ!$A$39:$A$782,$A67,СВЦЭМ!$B$39:$B$782,V$47)+'СЕТ СН'!$F$14+СВЦЭМ!$D$10+'СЕТ СН'!$F$6-'СЕТ СН'!$F$26</f>
        <v>517.87775335000003</v>
      </c>
      <c r="W67" s="36">
        <f>SUMIFS(СВЦЭМ!$D$39:$D$782,СВЦЭМ!$A$39:$A$782,$A67,СВЦЭМ!$B$39:$B$782,W$47)+'СЕТ СН'!$F$14+СВЦЭМ!$D$10+'СЕТ СН'!$F$6-'СЕТ СН'!$F$26</f>
        <v>534.92275627000004</v>
      </c>
      <c r="X67" s="36">
        <f>SUMIFS(СВЦЭМ!$D$39:$D$782,СВЦЭМ!$A$39:$A$782,$A67,СВЦЭМ!$B$39:$B$782,X$47)+'СЕТ СН'!$F$14+СВЦЭМ!$D$10+'СЕТ СН'!$F$6-'СЕТ СН'!$F$26</f>
        <v>518.03755104000004</v>
      </c>
      <c r="Y67" s="36">
        <f>SUMIFS(СВЦЭМ!$D$39:$D$782,СВЦЭМ!$A$39:$A$782,$A67,СВЦЭМ!$B$39:$B$782,Y$47)+'СЕТ СН'!$F$14+СВЦЭМ!$D$10+'СЕТ СН'!$F$6-'СЕТ СН'!$F$26</f>
        <v>524.59938213000009</v>
      </c>
    </row>
    <row r="68" spans="1:25" ht="15.75" x14ac:dyDescent="0.2">
      <c r="A68" s="35">
        <f t="shared" si="1"/>
        <v>44368</v>
      </c>
      <c r="B68" s="36">
        <f>SUMIFS(СВЦЭМ!$D$39:$D$782,СВЦЭМ!$A$39:$A$782,$A68,СВЦЭМ!$B$39:$B$782,B$47)+'СЕТ СН'!$F$14+СВЦЭМ!$D$10+'СЕТ СН'!$F$6-'СЕТ СН'!$F$26</f>
        <v>623.20354711000004</v>
      </c>
      <c r="C68" s="36">
        <f>SUMIFS(СВЦЭМ!$D$39:$D$782,СВЦЭМ!$A$39:$A$782,$A68,СВЦЭМ!$B$39:$B$782,C$47)+'СЕТ СН'!$F$14+СВЦЭМ!$D$10+'СЕТ СН'!$F$6-'СЕТ СН'!$F$26</f>
        <v>698.47524423999994</v>
      </c>
      <c r="D68" s="36">
        <f>SUMIFS(СВЦЭМ!$D$39:$D$782,СВЦЭМ!$A$39:$A$782,$A68,СВЦЭМ!$B$39:$B$782,D$47)+'СЕТ СН'!$F$14+СВЦЭМ!$D$10+'СЕТ СН'!$F$6-'СЕТ СН'!$F$26</f>
        <v>751.36519128999998</v>
      </c>
      <c r="E68" s="36">
        <f>SUMIFS(СВЦЭМ!$D$39:$D$782,СВЦЭМ!$A$39:$A$782,$A68,СВЦЭМ!$B$39:$B$782,E$47)+'СЕТ СН'!$F$14+СВЦЭМ!$D$10+'СЕТ СН'!$F$6-'СЕТ СН'!$F$26</f>
        <v>764.41282490999993</v>
      </c>
      <c r="F68" s="36">
        <f>SUMIFS(СВЦЭМ!$D$39:$D$782,СВЦЭМ!$A$39:$A$782,$A68,СВЦЭМ!$B$39:$B$782,F$47)+'СЕТ СН'!$F$14+СВЦЭМ!$D$10+'СЕТ СН'!$F$6-'СЕТ СН'!$F$26</f>
        <v>765.89400572999989</v>
      </c>
      <c r="G68" s="36">
        <f>SUMIFS(СВЦЭМ!$D$39:$D$782,СВЦЭМ!$A$39:$A$782,$A68,СВЦЭМ!$B$39:$B$782,G$47)+'СЕТ СН'!$F$14+СВЦЭМ!$D$10+'СЕТ СН'!$F$6-'СЕТ СН'!$F$26</f>
        <v>765.46470552999995</v>
      </c>
      <c r="H68" s="36">
        <f>SUMIFS(СВЦЭМ!$D$39:$D$782,СВЦЭМ!$A$39:$A$782,$A68,СВЦЭМ!$B$39:$B$782,H$47)+'СЕТ СН'!$F$14+СВЦЭМ!$D$10+'СЕТ СН'!$F$6-'СЕТ СН'!$F$26</f>
        <v>717.56098528999996</v>
      </c>
      <c r="I68" s="36">
        <f>SUMIFS(СВЦЭМ!$D$39:$D$782,СВЦЭМ!$A$39:$A$782,$A68,СВЦЭМ!$B$39:$B$782,I$47)+'СЕТ СН'!$F$14+СВЦЭМ!$D$10+'СЕТ СН'!$F$6-'СЕТ СН'!$F$26</f>
        <v>647.5575352599999</v>
      </c>
      <c r="J68" s="36">
        <f>SUMIFS(СВЦЭМ!$D$39:$D$782,СВЦЭМ!$A$39:$A$782,$A68,СВЦЭМ!$B$39:$B$782,J$47)+'СЕТ СН'!$F$14+СВЦЭМ!$D$10+'СЕТ СН'!$F$6-'СЕТ СН'!$F$26</f>
        <v>578.08131855000011</v>
      </c>
      <c r="K68" s="36">
        <f>SUMIFS(СВЦЭМ!$D$39:$D$782,СВЦЭМ!$A$39:$A$782,$A68,СВЦЭМ!$B$39:$B$782,K$47)+'СЕТ СН'!$F$14+СВЦЭМ!$D$10+'СЕТ СН'!$F$6-'СЕТ СН'!$F$26</f>
        <v>566.71830911999996</v>
      </c>
      <c r="L68" s="36">
        <f>SUMIFS(СВЦЭМ!$D$39:$D$782,СВЦЭМ!$A$39:$A$782,$A68,СВЦЭМ!$B$39:$B$782,L$47)+'СЕТ СН'!$F$14+СВЦЭМ!$D$10+'СЕТ СН'!$F$6-'СЕТ СН'!$F$26</f>
        <v>578.03622543000006</v>
      </c>
      <c r="M68" s="36">
        <f>SUMIFS(СВЦЭМ!$D$39:$D$782,СВЦЭМ!$A$39:$A$782,$A68,СВЦЭМ!$B$39:$B$782,M$47)+'СЕТ СН'!$F$14+СВЦЭМ!$D$10+'СЕТ СН'!$F$6-'СЕТ СН'!$F$26</f>
        <v>573.55348623999998</v>
      </c>
      <c r="N68" s="36">
        <f>SUMIFS(СВЦЭМ!$D$39:$D$782,СВЦЭМ!$A$39:$A$782,$A68,СВЦЭМ!$B$39:$B$782,N$47)+'СЕТ СН'!$F$14+СВЦЭМ!$D$10+'СЕТ СН'!$F$6-'СЕТ СН'!$F$26</f>
        <v>621.45704634999993</v>
      </c>
      <c r="O68" s="36">
        <f>SUMIFS(СВЦЭМ!$D$39:$D$782,СВЦЭМ!$A$39:$A$782,$A68,СВЦЭМ!$B$39:$B$782,O$47)+'СЕТ СН'!$F$14+СВЦЭМ!$D$10+'СЕТ СН'!$F$6-'СЕТ СН'!$F$26</f>
        <v>648.25845183000001</v>
      </c>
      <c r="P68" s="36">
        <f>SUMIFS(СВЦЭМ!$D$39:$D$782,СВЦЭМ!$A$39:$A$782,$A68,СВЦЭМ!$B$39:$B$782,P$47)+'СЕТ СН'!$F$14+СВЦЭМ!$D$10+'СЕТ СН'!$F$6-'СЕТ СН'!$F$26</f>
        <v>655.67567372000008</v>
      </c>
      <c r="Q68" s="36">
        <f>SUMIFS(СВЦЭМ!$D$39:$D$782,СВЦЭМ!$A$39:$A$782,$A68,СВЦЭМ!$B$39:$B$782,Q$47)+'СЕТ СН'!$F$14+СВЦЭМ!$D$10+'СЕТ СН'!$F$6-'СЕТ СН'!$F$26</f>
        <v>660.14379359999998</v>
      </c>
      <c r="R68" s="36">
        <f>SUMIFS(СВЦЭМ!$D$39:$D$782,СВЦЭМ!$A$39:$A$782,$A68,СВЦЭМ!$B$39:$B$782,R$47)+'СЕТ СН'!$F$14+СВЦЭМ!$D$10+'СЕТ СН'!$F$6-'СЕТ СН'!$F$26</f>
        <v>634.73051026999997</v>
      </c>
      <c r="S68" s="36">
        <f>SUMIFS(СВЦЭМ!$D$39:$D$782,СВЦЭМ!$A$39:$A$782,$A68,СВЦЭМ!$B$39:$B$782,S$47)+'СЕТ СН'!$F$14+СВЦЭМ!$D$10+'СЕТ СН'!$F$6-'СЕТ СН'!$F$26</f>
        <v>632.29728153999986</v>
      </c>
      <c r="T68" s="36">
        <f>SUMIFS(СВЦЭМ!$D$39:$D$782,СВЦЭМ!$A$39:$A$782,$A68,СВЦЭМ!$B$39:$B$782,T$47)+'СЕТ СН'!$F$14+СВЦЭМ!$D$10+'СЕТ СН'!$F$6-'СЕТ СН'!$F$26</f>
        <v>665.26559146</v>
      </c>
      <c r="U68" s="36">
        <f>SUMIFS(СВЦЭМ!$D$39:$D$782,СВЦЭМ!$A$39:$A$782,$A68,СВЦЭМ!$B$39:$B$782,U$47)+'СЕТ СН'!$F$14+СВЦЭМ!$D$10+'СЕТ СН'!$F$6-'СЕТ СН'!$F$26</f>
        <v>631.27172122999991</v>
      </c>
      <c r="V68" s="36">
        <f>SUMIFS(СВЦЭМ!$D$39:$D$782,СВЦЭМ!$A$39:$A$782,$A68,СВЦЭМ!$B$39:$B$782,V$47)+'СЕТ СН'!$F$14+СВЦЭМ!$D$10+'СЕТ СН'!$F$6-'СЕТ СН'!$F$26</f>
        <v>596.0763731699999</v>
      </c>
      <c r="W68" s="36">
        <f>SUMIFS(СВЦЭМ!$D$39:$D$782,СВЦЭМ!$A$39:$A$782,$A68,СВЦЭМ!$B$39:$B$782,W$47)+'СЕТ СН'!$F$14+СВЦЭМ!$D$10+'СЕТ СН'!$F$6-'СЕТ СН'!$F$26</f>
        <v>605.9329452500001</v>
      </c>
      <c r="X68" s="36">
        <f>SUMIFS(СВЦЭМ!$D$39:$D$782,СВЦЭМ!$A$39:$A$782,$A68,СВЦЭМ!$B$39:$B$782,X$47)+'СЕТ СН'!$F$14+СВЦЭМ!$D$10+'СЕТ СН'!$F$6-'СЕТ СН'!$F$26</f>
        <v>582.45994403999998</v>
      </c>
      <c r="Y68" s="36">
        <f>SUMIFS(СВЦЭМ!$D$39:$D$782,СВЦЭМ!$A$39:$A$782,$A68,СВЦЭМ!$B$39:$B$782,Y$47)+'СЕТ СН'!$F$14+СВЦЭМ!$D$10+'СЕТ СН'!$F$6-'СЕТ СН'!$F$26</f>
        <v>553.53219052999998</v>
      </c>
    </row>
    <row r="69" spans="1:25" ht="15.75" x14ac:dyDescent="0.2">
      <c r="A69" s="35">
        <f t="shared" si="1"/>
        <v>44369</v>
      </c>
      <c r="B69" s="36">
        <f>SUMIFS(СВЦЭМ!$D$39:$D$782,СВЦЭМ!$A$39:$A$782,$A69,СВЦЭМ!$B$39:$B$782,B$47)+'СЕТ СН'!$F$14+СВЦЭМ!$D$10+'СЕТ СН'!$F$6-'СЕТ СН'!$F$26</f>
        <v>659.25395258999993</v>
      </c>
      <c r="C69" s="36">
        <f>SUMIFS(СВЦЭМ!$D$39:$D$782,СВЦЭМ!$A$39:$A$782,$A69,СВЦЭМ!$B$39:$B$782,C$47)+'СЕТ СН'!$F$14+СВЦЭМ!$D$10+'СЕТ СН'!$F$6-'СЕТ СН'!$F$26</f>
        <v>740.01502286000004</v>
      </c>
      <c r="D69" s="36">
        <f>SUMIFS(СВЦЭМ!$D$39:$D$782,СВЦЭМ!$A$39:$A$782,$A69,СВЦЭМ!$B$39:$B$782,D$47)+'СЕТ СН'!$F$14+СВЦЭМ!$D$10+'СЕТ СН'!$F$6-'СЕТ СН'!$F$26</f>
        <v>803.10522947999993</v>
      </c>
      <c r="E69" s="36">
        <f>SUMIFS(СВЦЭМ!$D$39:$D$782,СВЦЭМ!$A$39:$A$782,$A69,СВЦЭМ!$B$39:$B$782,E$47)+'СЕТ СН'!$F$14+СВЦЭМ!$D$10+'СЕТ СН'!$F$6-'СЕТ СН'!$F$26</f>
        <v>797.58778374000008</v>
      </c>
      <c r="F69" s="36">
        <f>SUMIFS(СВЦЭМ!$D$39:$D$782,СВЦЭМ!$A$39:$A$782,$A69,СВЦЭМ!$B$39:$B$782,F$47)+'СЕТ СН'!$F$14+СВЦЭМ!$D$10+'СЕТ СН'!$F$6-'СЕТ СН'!$F$26</f>
        <v>793.51017767999997</v>
      </c>
      <c r="G69" s="36">
        <f>SUMIFS(СВЦЭМ!$D$39:$D$782,СВЦЭМ!$A$39:$A$782,$A69,СВЦЭМ!$B$39:$B$782,G$47)+'СЕТ СН'!$F$14+СВЦЭМ!$D$10+'СЕТ СН'!$F$6-'СЕТ СН'!$F$26</f>
        <v>795.73791634000008</v>
      </c>
      <c r="H69" s="36">
        <f>SUMIFS(СВЦЭМ!$D$39:$D$782,СВЦЭМ!$A$39:$A$782,$A69,СВЦЭМ!$B$39:$B$782,H$47)+'СЕТ СН'!$F$14+СВЦЭМ!$D$10+'СЕТ СН'!$F$6-'СЕТ СН'!$F$26</f>
        <v>769.10400759000004</v>
      </c>
      <c r="I69" s="36">
        <f>SUMIFS(СВЦЭМ!$D$39:$D$782,СВЦЭМ!$A$39:$A$782,$A69,СВЦЭМ!$B$39:$B$782,I$47)+'СЕТ СН'!$F$14+СВЦЭМ!$D$10+'СЕТ СН'!$F$6-'СЕТ СН'!$F$26</f>
        <v>665.15101063999987</v>
      </c>
      <c r="J69" s="36">
        <f>SUMIFS(СВЦЭМ!$D$39:$D$782,СВЦЭМ!$A$39:$A$782,$A69,СВЦЭМ!$B$39:$B$782,J$47)+'СЕТ СН'!$F$14+СВЦЭМ!$D$10+'СЕТ СН'!$F$6-'СЕТ СН'!$F$26</f>
        <v>586.98136492000003</v>
      </c>
      <c r="K69" s="36">
        <f>SUMIFS(СВЦЭМ!$D$39:$D$782,СВЦЭМ!$A$39:$A$782,$A69,СВЦЭМ!$B$39:$B$782,K$47)+'СЕТ СН'!$F$14+СВЦЭМ!$D$10+'СЕТ СН'!$F$6-'СЕТ СН'!$F$26</f>
        <v>612.95541920000005</v>
      </c>
      <c r="L69" s="36">
        <f>SUMIFS(СВЦЭМ!$D$39:$D$782,СВЦЭМ!$A$39:$A$782,$A69,СВЦЭМ!$B$39:$B$782,L$47)+'СЕТ СН'!$F$14+СВЦЭМ!$D$10+'СЕТ СН'!$F$6-'СЕТ СН'!$F$26</f>
        <v>621.26203465999993</v>
      </c>
      <c r="M69" s="36">
        <f>SUMIFS(СВЦЭМ!$D$39:$D$782,СВЦЭМ!$A$39:$A$782,$A69,СВЦЭМ!$B$39:$B$782,M$47)+'СЕТ СН'!$F$14+СВЦЭМ!$D$10+'СЕТ СН'!$F$6-'СЕТ СН'!$F$26</f>
        <v>621.27230557999997</v>
      </c>
      <c r="N69" s="36">
        <f>SUMIFS(СВЦЭМ!$D$39:$D$782,СВЦЭМ!$A$39:$A$782,$A69,СВЦЭМ!$B$39:$B$782,N$47)+'СЕТ СН'!$F$14+СВЦЭМ!$D$10+'СЕТ СН'!$F$6-'СЕТ СН'!$F$26</f>
        <v>665.38834636999991</v>
      </c>
      <c r="O69" s="36">
        <f>SUMIFS(СВЦЭМ!$D$39:$D$782,СВЦЭМ!$A$39:$A$782,$A69,СВЦЭМ!$B$39:$B$782,O$47)+'СЕТ СН'!$F$14+СВЦЭМ!$D$10+'СЕТ СН'!$F$6-'СЕТ СН'!$F$26</f>
        <v>701.84481656000003</v>
      </c>
      <c r="P69" s="36">
        <f>SUMIFS(СВЦЭМ!$D$39:$D$782,СВЦЭМ!$A$39:$A$782,$A69,СВЦЭМ!$B$39:$B$782,P$47)+'СЕТ СН'!$F$14+СВЦЭМ!$D$10+'СЕТ СН'!$F$6-'СЕТ СН'!$F$26</f>
        <v>709.63227686000005</v>
      </c>
      <c r="Q69" s="36">
        <f>SUMIFS(СВЦЭМ!$D$39:$D$782,СВЦЭМ!$A$39:$A$782,$A69,СВЦЭМ!$B$39:$B$782,Q$47)+'СЕТ СН'!$F$14+СВЦЭМ!$D$10+'СЕТ СН'!$F$6-'СЕТ СН'!$F$26</f>
        <v>716.11380899000005</v>
      </c>
      <c r="R69" s="36">
        <f>SUMIFS(СВЦЭМ!$D$39:$D$782,СВЦЭМ!$A$39:$A$782,$A69,СВЦЭМ!$B$39:$B$782,R$47)+'СЕТ СН'!$F$14+СВЦЭМ!$D$10+'СЕТ СН'!$F$6-'СЕТ СН'!$F$26</f>
        <v>687.62719134999998</v>
      </c>
      <c r="S69" s="36">
        <f>SUMIFS(СВЦЭМ!$D$39:$D$782,СВЦЭМ!$A$39:$A$782,$A69,СВЦЭМ!$B$39:$B$782,S$47)+'СЕТ СН'!$F$14+СВЦЭМ!$D$10+'СЕТ СН'!$F$6-'СЕТ СН'!$F$26</f>
        <v>642.52170152000008</v>
      </c>
      <c r="T69" s="36">
        <f>SUMIFS(СВЦЭМ!$D$39:$D$782,СВЦЭМ!$A$39:$A$782,$A69,СВЦЭМ!$B$39:$B$782,T$47)+'СЕТ СН'!$F$14+СВЦЭМ!$D$10+'СЕТ СН'!$F$6-'СЕТ СН'!$F$26</f>
        <v>633.40432841999996</v>
      </c>
      <c r="U69" s="36">
        <f>SUMIFS(СВЦЭМ!$D$39:$D$782,СВЦЭМ!$A$39:$A$782,$A69,СВЦЭМ!$B$39:$B$782,U$47)+'СЕТ СН'!$F$14+СВЦЭМ!$D$10+'СЕТ СН'!$F$6-'СЕТ СН'!$F$26</f>
        <v>636.95277386999987</v>
      </c>
      <c r="V69" s="36">
        <f>SUMIFS(СВЦЭМ!$D$39:$D$782,СВЦЭМ!$A$39:$A$782,$A69,СВЦЭМ!$B$39:$B$782,V$47)+'СЕТ СН'!$F$14+СВЦЭМ!$D$10+'СЕТ СН'!$F$6-'СЕТ СН'!$F$26</f>
        <v>654.84824299000002</v>
      </c>
      <c r="W69" s="36">
        <f>SUMIFS(СВЦЭМ!$D$39:$D$782,СВЦЭМ!$A$39:$A$782,$A69,СВЦЭМ!$B$39:$B$782,W$47)+'СЕТ СН'!$F$14+СВЦЭМ!$D$10+'СЕТ СН'!$F$6-'СЕТ СН'!$F$26</f>
        <v>665.96185137999987</v>
      </c>
      <c r="X69" s="36">
        <f>SUMIFS(СВЦЭМ!$D$39:$D$782,СВЦЭМ!$A$39:$A$782,$A69,СВЦЭМ!$B$39:$B$782,X$47)+'СЕТ СН'!$F$14+СВЦЭМ!$D$10+'СЕТ СН'!$F$6-'СЕТ СН'!$F$26</f>
        <v>645.37689157999989</v>
      </c>
      <c r="Y69" s="36">
        <f>SUMIFS(СВЦЭМ!$D$39:$D$782,СВЦЭМ!$A$39:$A$782,$A69,СВЦЭМ!$B$39:$B$782,Y$47)+'СЕТ СН'!$F$14+СВЦЭМ!$D$10+'СЕТ СН'!$F$6-'СЕТ СН'!$F$26</f>
        <v>629.72946168999988</v>
      </c>
    </row>
    <row r="70" spans="1:25" ht="15.75" x14ac:dyDescent="0.2">
      <c r="A70" s="35">
        <f t="shared" si="1"/>
        <v>44370</v>
      </c>
      <c r="B70" s="36">
        <f>SUMIFS(СВЦЭМ!$D$39:$D$782,СВЦЭМ!$A$39:$A$782,$A70,СВЦЭМ!$B$39:$B$782,B$47)+'СЕТ СН'!$F$14+СВЦЭМ!$D$10+'СЕТ СН'!$F$6-'СЕТ СН'!$F$26</f>
        <v>725.96333475000006</v>
      </c>
      <c r="C70" s="36">
        <f>SUMIFS(СВЦЭМ!$D$39:$D$782,СВЦЭМ!$A$39:$A$782,$A70,СВЦЭМ!$B$39:$B$782,C$47)+'СЕТ СН'!$F$14+СВЦЭМ!$D$10+'СЕТ СН'!$F$6-'СЕТ СН'!$F$26</f>
        <v>828.62347849999992</v>
      </c>
      <c r="D70" s="36">
        <f>SUMIFS(СВЦЭМ!$D$39:$D$782,СВЦЭМ!$A$39:$A$782,$A70,СВЦЭМ!$B$39:$B$782,D$47)+'СЕТ СН'!$F$14+СВЦЭМ!$D$10+'СЕТ СН'!$F$6-'СЕТ СН'!$F$26</f>
        <v>867.70937688999993</v>
      </c>
      <c r="E70" s="36">
        <f>SUMIFS(СВЦЭМ!$D$39:$D$782,СВЦЭМ!$A$39:$A$782,$A70,СВЦЭМ!$B$39:$B$782,E$47)+'СЕТ СН'!$F$14+СВЦЭМ!$D$10+'СЕТ СН'!$F$6-'СЕТ СН'!$F$26</f>
        <v>862.50808693999988</v>
      </c>
      <c r="F70" s="36">
        <f>SUMIFS(СВЦЭМ!$D$39:$D$782,СВЦЭМ!$A$39:$A$782,$A70,СВЦЭМ!$B$39:$B$782,F$47)+'СЕТ СН'!$F$14+СВЦЭМ!$D$10+'СЕТ СН'!$F$6-'СЕТ СН'!$F$26</f>
        <v>860.54745851999996</v>
      </c>
      <c r="G70" s="36">
        <f>SUMIFS(СВЦЭМ!$D$39:$D$782,СВЦЭМ!$A$39:$A$782,$A70,СВЦЭМ!$B$39:$B$782,G$47)+'СЕТ СН'!$F$14+СВЦЭМ!$D$10+'СЕТ СН'!$F$6-'СЕТ СН'!$F$26</f>
        <v>863.47636319000003</v>
      </c>
      <c r="H70" s="36">
        <f>SUMIFS(СВЦЭМ!$D$39:$D$782,СВЦЭМ!$A$39:$A$782,$A70,СВЦЭМ!$B$39:$B$782,H$47)+'СЕТ СН'!$F$14+СВЦЭМ!$D$10+'СЕТ СН'!$F$6-'СЕТ СН'!$F$26</f>
        <v>869.69451017000006</v>
      </c>
      <c r="I70" s="36">
        <f>SUMIFS(СВЦЭМ!$D$39:$D$782,СВЦЭМ!$A$39:$A$782,$A70,СВЦЭМ!$B$39:$B$782,I$47)+'СЕТ СН'!$F$14+СВЦЭМ!$D$10+'СЕТ СН'!$F$6-'СЕТ СН'!$F$26</f>
        <v>788.13716318000002</v>
      </c>
      <c r="J70" s="36">
        <f>SUMIFS(СВЦЭМ!$D$39:$D$782,СВЦЭМ!$A$39:$A$782,$A70,СВЦЭМ!$B$39:$B$782,J$47)+'СЕТ СН'!$F$14+СВЦЭМ!$D$10+'СЕТ СН'!$F$6-'СЕТ СН'!$F$26</f>
        <v>696.18016833999991</v>
      </c>
      <c r="K70" s="36">
        <f>SUMIFS(СВЦЭМ!$D$39:$D$782,СВЦЭМ!$A$39:$A$782,$A70,СВЦЭМ!$B$39:$B$782,K$47)+'СЕТ СН'!$F$14+СВЦЭМ!$D$10+'СЕТ СН'!$F$6-'СЕТ СН'!$F$26</f>
        <v>670.41566119000004</v>
      </c>
      <c r="L70" s="36">
        <f>SUMIFS(СВЦЭМ!$D$39:$D$782,СВЦЭМ!$A$39:$A$782,$A70,СВЦЭМ!$B$39:$B$782,L$47)+'СЕТ СН'!$F$14+СВЦЭМ!$D$10+'СЕТ СН'!$F$6-'СЕТ СН'!$F$26</f>
        <v>687.36068771999999</v>
      </c>
      <c r="M70" s="36">
        <f>SUMIFS(СВЦЭМ!$D$39:$D$782,СВЦЭМ!$A$39:$A$782,$A70,СВЦЭМ!$B$39:$B$782,M$47)+'СЕТ СН'!$F$14+СВЦЭМ!$D$10+'СЕТ СН'!$F$6-'СЕТ СН'!$F$26</f>
        <v>683.27840268999989</v>
      </c>
      <c r="N70" s="36">
        <f>SUMIFS(СВЦЭМ!$D$39:$D$782,СВЦЭМ!$A$39:$A$782,$A70,СВЦЭМ!$B$39:$B$782,N$47)+'СЕТ СН'!$F$14+СВЦЭМ!$D$10+'СЕТ СН'!$F$6-'СЕТ СН'!$F$26</f>
        <v>741.12748858999998</v>
      </c>
      <c r="O70" s="36">
        <f>SUMIFS(СВЦЭМ!$D$39:$D$782,СВЦЭМ!$A$39:$A$782,$A70,СВЦЭМ!$B$39:$B$782,O$47)+'СЕТ СН'!$F$14+СВЦЭМ!$D$10+'СЕТ СН'!$F$6-'СЕТ СН'!$F$26</f>
        <v>784.80826217999993</v>
      </c>
      <c r="P70" s="36">
        <f>SUMIFS(СВЦЭМ!$D$39:$D$782,СВЦЭМ!$A$39:$A$782,$A70,СВЦЭМ!$B$39:$B$782,P$47)+'СЕТ СН'!$F$14+СВЦЭМ!$D$10+'СЕТ СН'!$F$6-'СЕТ СН'!$F$26</f>
        <v>793.60820066999986</v>
      </c>
      <c r="Q70" s="36">
        <f>SUMIFS(СВЦЭМ!$D$39:$D$782,СВЦЭМ!$A$39:$A$782,$A70,СВЦЭМ!$B$39:$B$782,Q$47)+'СЕТ СН'!$F$14+СВЦЭМ!$D$10+'СЕТ СН'!$F$6-'СЕТ СН'!$F$26</f>
        <v>805.78588540999999</v>
      </c>
      <c r="R70" s="36">
        <f>SUMIFS(СВЦЭМ!$D$39:$D$782,СВЦЭМ!$A$39:$A$782,$A70,СВЦЭМ!$B$39:$B$782,R$47)+'СЕТ СН'!$F$14+СВЦЭМ!$D$10+'СЕТ СН'!$F$6-'СЕТ СН'!$F$26</f>
        <v>762.19207140999993</v>
      </c>
      <c r="S70" s="36">
        <f>SUMIFS(СВЦЭМ!$D$39:$D$782,СВЦЭМ!$A$39:$A$782,$A70,СВЦЭМ!$B$39:$B$782,S$47)+'СЕТ СН'!$F$14+СВЦЭМ!$D$10+'СЕТ СН'!$F$6-'СЕТ СН'!$F$26</f>
        <v>707.26171531999989</v>
      </c>
      <c r="T70" s="36">
        <f>SUMIFS(СВЦЭМ!$D$39:$D$782,СВЦЭМ!$A$39:$A$782,$A70,СВЦЭМ!$B$39:$B$782,T$47)+'СЕТ СН'!$F$14+СВЦЭМ!$D$10+'СЕТ СН'!$F$6-'СЕТ СН'!$F$26</f>
        <v>674.68563573000006</v>
      </c>
      <c r="U70" s="36">
        <f>SUMIFS(СВЦЭМ!$D$39:$D$782,СВЦЭМ!$A$39:$A$782,$A70,СВЦЭМ!$B$39:$B$782,U$47)+'СЕТ СН'!$F$14+СВЦЭМ!$D$10+'СЕТ СН'!$F$6-'СЕТ СН'!$F$26</f>
        <v>677.41276637999999</v>
      </c>
      <c r="V70" s="36">
        <f>SUMIFS(СВЦЭМ!$D$39:$D$782,СВЦЭМ!$A$39:$A$782,$A70,СВЦЭМ!$B$39:$B$782,V$47)+'СЕТ СН'!$F$14+СВЦЭМ!$D$10+'СЕТ СН'!$F$6-'СЕТ СН'!$F$26</f>
        <v>693.49062327999991</v>
      </c>
      <c r="W70" s="36">
        <f>SUMIFS(СВЦЭМ!$D$39:$D$782,СВЦЭМ!$A$39:$A$782,$A70,СВЦЭМ!$B$39:$B$782,W$47)+'СЕТ СН'!$F$14+СВЦЭМ!$D$10+'СЕТ СН'!$F$6-'СЕТ СН'!$F$26</f>
        <v>703.46763478999992</v>
      </c>
      <c r="X70" s="36">
        <f>SUMIFS(СВЦЭМ!$D$39:$D$782,СВЦЭМ!$A$39:$A$782,$A70,СВЦЭМ!$B$39:$B$782,X$47)+'СЕТ СН'!$F$14+СВЦЭМ!$D$10+'СЕТ СН'!$F$6-'СЕТ СН'!$F$26</f>
        <v>683.67176305999988</v>
      </c>
      <c r="Y70" s="36">
        <f>SUMIFS(СВЦЭМ!$D$39:$D$782,СВЦЭМ!$A$39:$A$782,$A70,СВЦЭМ!$B$39:$B$782,Y$47)+'СЕТ СН'!$F$14+СВЦЭМ!$D$10+'СЕТ СН'!$F$6-'СЕТ СН'!$F$26</f>
        <v>646.18672687999992</v>
      </c>
    </row>
    <row r="71" spans="1:25" ht="15.75" x14ac:dyDescent="0.2">
      <c r="A71" s="35">
        <f t="shared" si="1"/>
        <v>44371</v>
      </c>
      <c r="B71" s="36">
        <f>SUMIFS(СВЦЭМ!$D$39:$D$782,СВЦЭМ!$A$39:$A$782,$A71,СВЦЭМ!$B$39:$B$782,B$47)+'СЕТ СН'!$F$14+СВЦЭМ!$D$10+'СЕТ СН'!$F$6-'СЕТ СН'!$F$26</f>
        <v>714.93938697999988</v>
      </c>
      <c r="C71" s="36">
        <f>SUMIFS(СВЦЭМ!$D$39:$D$782,СВЦЭМ!$A$39:$A$782,$A71,СВЦЭМ!$B$39:$B$782,C$47)+'СЕТ СН'!$F$14+СВЦЭМ!$D$10+'СЕТ СН'!$F$6-'СЕТ СН'!$F$26</f>
        <v>819.16596546000005</v>
      </c>
      <c r="D71" s="36">
        <f>SUMIFS(СВЦЭМ!$D$39:$D$782,СВЦЭМ!$A$39:$A$782,$A71,СВЦЭМ!$B$39:$B$782,D$47)+'СЕТ СН'!$F$14+СВЦЭМ!$D$10+'СЕТ СН'!$F$6-'СЕТ СН'!$F$26</f>
        <v>848.86563337000007</v>
      </c>
      <c r="E71" s="36">
        <f>SUMIFS(СВЦЭМ!$D$39:$D$782,СВЦЭМ!$A$39:$A$782,$A71,СВЦЭМ!$B$39:$B$782,E$47)+'СЕТ СН'!$F$14+СВЦЭМ!$D$10+'СЕТ СН'!$F$6-'СЕТ СН'!$F$26</f>
        <v>846.66760092999994</v>
      </c>
      <c r="F71" s="36">
        <f>SUMIFS(СВЦЭМ!$D$39:$D$782,СВЦЭМ!$A$39:$A$782,$A71,СВЦЭМ!$B$39:$B$782,F$47)+'СЕТ СН'!$F$14+СВЦЭМ!$D$10+'СЕТ СН'!$F$6-'СЕТ СН'!$F$26</f>
        <v>842.85053493999999</v>
      </c>
      <c r="G71" s="36">
        <f>SUMIFS(СВЦЭМ!$D$39:$D$782,СВЦЭМ!$A$39:$A$782,$A71,СВЦЭМ!$B$39:$B$782,G$47)+'СЕТ СН'!$F$14+СВЦЭМ!$D$10+'СЕТ СН'!$F$6-'СЕТ СН'!$F$26</f>
        <v>851.91234256000007</v>
      </c>
      <c r="H71" s="36">
        <f>SUMIFS(СВЦЭМ!$D$39:$D$782,СВЦЭМ!$A$39:$A$782,$A71,СВЦЭМ!$B$39:$B$782,H$47)+'СЕТ СН'!$F$14+СВЦЭМ!$D$10+'СЕТ СН'!$F$6-'СЕТ СН'!$F$26</f>
        <v>852.67894935999993</v>
      </c>
      <c r="I71" s="36">
        <f>SUMIFS(СВЦЭМ!$D$39:$D$782,СВЦЭМ!$A$39:$A$782,$A71,СВЦЭМ!$B$39:$B$782,I$47)+'СЕТ СН'!$F$14+СВЦЭМ!$D$10+'СЕТ СН'!$F$6-'СЕТ СН'!$F$26</f>
        <v>764.06309115999989</v>
      </c>
      <c r="J71" s="36">
        <f>SUMIFS(СВЦЭМ!$D$39:$D$782,СВЦЭМ!$A$39:$A$782,$A71,СВЦЭМ!$B$39:$B$782,J$47)+'СЕТ СН'!$F$14+СВЦЭМ!$D$10+'СЕТ СН'!$F$6-'СЕТ СН'!$F$26</f>
        <v>701.31332928000006</v>
      </c>
      <c r="K71" s="36">
        <f>SUMIFS(СВЦЭМ!$D$39:$D$782,СВЦЭМ!$A$39:$A$782,$A71,СВЦЭМ!$B$39:$B$782,K$47)+'СЕТ СН'!$F$14+СВЦЭМ!$D$10+'СЕТ СН'!$F$6-'СЕТ СН'!$F$26</f>
        <v>711.32189253999991</v>
      </c>
      <c r="L71" s="36">
        <f>SUMIFS(СВЦЭМ!$D$39:$D$782,СВЦЭМ!$A$39:$A$782,$A71,СВЦЭМ!$B$39:$B$782,L$47)+'СЕТ СН'!$F$14+СВЦЭМ!$D$10+'СЕТ СН'!$F$6-'СЕТ СН'!$F$26</f>
        <v>707.04960587999994</v>
      </c>
      <c r="M71" s="36">
        <f>SUMIFS(СВЦЭМ!$D$39:$D$782,СВЦЭМ!$A$39:$A$782,$A71,СВЦЭМ!$B$39:$B$782,M$47)+'СЕТ СН'!$F$14+СВЦЭМ!$D$10+'СЕТ СН'!$F$6-'СЕТ СН'!$F$26</f>
        <v>712.42983062000008</v>
      </c>
      <c r="N71" s="36">
        <f>SUMIFS(СВЦЭМ!$D$39:$D$782,СВЦЭМ!$A$39:$A$782,$A71,СВЦЭМ!$B$39:$B$782,N$47)+'СЕТ СН'!$F$14+СВЦЭМ!$D$10+'СЕТ СН'!$F$6-'СЕТ СН'!$F$26</f>
        <v>749.85033105000002</v>
      </c>
      <c r="O71" s="36">
        <f>SUMIFS(СВЦЭМ!$D$39:$D$782,СВЦЭМ!$A$39:$A$782,$A71,СВЦЭМ!$B$39:$B$782,O$47)+'СЕТ СН'!$F$14+СВЦЭМ!$D$10+'СЕТ СН'!$F$6-'СЕТ СН'!$F$26</f>
        <v>812.87469128999987</v>
      </c>
      <c r="P71" s="36">
        <f>SUMIFS(СВЦЭМ!$D$39:$D$782,СВЦЭМ!$A$39:$A$782,$A71,СВЦЭМ!$B$39:$B$782,P$47)+'СЕТ СН'!$F$14+СВЦЭМ!$D$10+'СЕТ СН'!$F$6-'СЕТ СН'!$F$26</f>
        <v>819.47913248999998</v>
      </c>
      <c r="Q71" s="36">
        <f>SUMIFS(СВЦЭМ!$D$39:$D$782,СВЦЭМ!$A$39:$A$782,$A71,СВЦЭМ!$B$39:$B$782,Q$47)+'СЕТ СН'!$F$14+СВЦЭМ!$D$10+'СЕТ СН'!$F$6-'СЕТ СН'!$F$26</f>
        <v>815.33097146999989</v>
      </c>
      <c r="R71" s="36">
        <f>SUMIFS(СВЦЭМ!$D$39:$D$782,СВЦЭМ!$A$39:$A$782,$A71,СВЦЭМ!$B$39:$B$782,R$47)+'СЕТ СН'!$F$14+СВЦЭМ!$D$10+'СЕТ СН'!$F$6-'СЕТ СН'!$F$26</f>
        <v>758.63126125999997</v>
      </c>
      <c r="S71" s="36">
        <f>SUMIFS(СВЦЭМ!$D$39:$D$782,СВЦЭМ!$A$39:$A$782,$A71,СВЦЭМ!$B$39:$B$782,S$47)+'СЕТ СН'!$F$14+СВЦЭМ!$D$10+'СЕТ СН'!$F$6-'СЕТ СН'!$F$26</f>
        <v>712.05667373000006</v>
      </c>
      <c r="T71" s="36">
        <f>SUMIFS(СВЦЭМ!$D$39:$D$782,СВЦЭМ!$A$39:$A$782,$A71,СВЦЭМ!$B$39:$B$782,T$47)+'СЕТ СН'!$F$14+СВЦЭМ!$D$10+'СЕТ СН'!$F$6-'СЕТ СН'!$F$26</f>
        <v>699.37139961000003</v>
      </c>
      <c r="U71" s="36">
        <f>SUMIFS(СВЦЭМ!$D$39:$D$782,СВЦЭМ!$A$39:$A$782,$A71,СВЦЭМ!$B$39:$B$782,U$47)+'СЕТ СН'!$F$14+СВЦЭМ!$D$10+'СЕТ СН'!$F$6-'СЕТ СН'!$F$26</f>
        <v>707.44167509999988</v>
      </c>
      <c r="V71" s="36">
        <f>SUMIFS(СВЦЭМ!$D$39:$D$782,СВЦЭМ!$A$39:$A$782,$A71,СВЦЭМ!$B$39:$B$782,V$47)+'СЕТ СН'!$F$14+СВЦЭМ!$D$10+'СЕТ СН'!$F$6-'СЕТ СН'!$F$26</f>
        <v>712.79368049000004</v>
      </c>
      <c r="W71" s="36">
        <f>SUMIFS(СВЦЭМ!$D$39:$D$782,СВЦЭМ!$A$39:$A$782,$A71,СВЦЭМ!$B$39:$B$782,W$47)+'СЕТ СН'!$F$14+СВЦЭМ!$D$10+'СЕТ СН'!$F$6-'СЕТ СН'!$F$26</f>
        <v>712.72662308000008</v>
      </c>
      <c r="X71" s="36">
        <f>SUMIFS(СВЦЭМ!$D$39:$D$782,СВЦЭМ!$A$39:$A$782,$A71,СВЦЭМ!$B$39:$B$782,X$47)+'СЕТ СН'!$F$14+СВЦЭМ!$D$10+'СЕТ СН'!$F$6-'СЕТ СН'!$F$26</f>
        <v>705.36347576999992</v>
      </c>
      <c r="Y71" s="36">
        <f>SUMIFS(СВЦЭМ!$D$39:$D$782,СВЦЭМ!$A$39:$A$782,$A71,СВЦЭМ!$B$39:$B$782,Y$47)+'СЕТ СН'!$F$14+СВЦЭМ!$D$10+'СЕТ СН'!$F$6-'СЕТ СН'!$F$26</f>
        <v>669.50390842999991</v>
      </c>
    </row>
    <row r="72" spans="1:25" ht="15.75" x14ac:dyDescent="0.2">
      <c r="A72" s="35">
        <f t="shared" si="1"/>
        <v>44372</v>
      </c>
      <c r="B72" s="36">
        <f>SUMIFS(СВЦЭМ!$D$39:$D$782,СВЦЭМ!$A$39:$A$782,$A72,СВЦЭМ!$B$39:$B$782,B$47)+'СЕТ СН'!$F$14+СВЦЭМ!$D$10+'СЕТ СН'!$F$6-'СЕТ СН'!$F$26</f>
        <v>726.62778290999995</v>
      </c>
      <c r="C72" s="36">
        <f>SUMIFS(СВЦЭМ!$D$39:$D$782,СВЦЭМ!$A$39:$A$782,$A72,СВЦЭМ!$B$39:$B$782,C$47)+'СЕТ СН'!$F$14+СВЦЭМ!$D$10+'СЕТ СН'!$F$6-'СЕТ СН'!$F$26</f>
        <v>820.98467733999996</v>
      </c>
      <c r="D72" s="36">
        <f>SUMIFS(СВЦЭМ!$D$39:$D$782,СВЦЭМ!$A$39:$A$782,$A72,СВЦЭМ!$B$39:$B$782,D$47)+'СЕТ СН'!$F$14+СВЦЭМ!$D$10+'СЕТ СН'!$F$6-'СЕТ СН'!$F$26</f>
        <v>858.32352960999992</v>
      </c>
      <c r="E72" s="36">
        <f>SUMIFS(СВЦЭМ!$D$39:$D$782,СВЦЭМ!$A$39:$A$782,$A72,СВЦЭМ!$B$39:$B$782,E$47)+'СЕТ СН'!$F$14+СВЦЭМ!$D$10+'СЕТ СН'!$F$6-'СЕТ СН'!$F$26</f>
        <v>855.40240012000004</v>
      </c>
      <c r="F72" s="36">
        <f>SUMIFS(СВЦЭМ!$D$39:$D$782,СВЦЭМ!$A$39:$A$782,$A72,СВЦЭМ!$B$39:$B$782,F$47)+'СЕТ СН'!$F$14+СВЦЭМ!$D$10+'СЕТ СН'!$F$6-'СЕТ СН'!$F$26</f>
        <v>856.75044838000008</v>
      </c>
      <c r="G72" s="36">
        <f>SUMIFS(СВЦЭМ!$D$39:$D$782,СВЦЭМ!$A$39:$A$782,$A72,СВЦЭМ!$B$39:$B$782,G$47)+'СЕТ СН'!$F$14+СВЦЭМ!$D$10+'СЕТ СН'!$F$6-'СЕТ СН'!$F$26</f>
        <v>858.74585247000005</v>
      </c>
      <c r="H72" s="36">
        <f>SUMIFS(СВЦЭМ!$D$39:$D$782,СВЦЭМ!$A$39:$A$782,$A72,СВЦЭМ!$B$39:$B$782,H$47)+'СЕТ СН'!$F$14+СВЦЭМ!$D$10+'СЕТ СН'!$F$6-'СЕТ СН'!$F$26</f>
        <v>857.98132014999987</v>
      </c>
      <c r="I72" s="36">
        <f>SUMIFS(СВЦЭМ!$D$39:$D$782,СВЦЭМ!$A$39:$A$782,$A72,СВЦЭМ!$B$39:$B$782,I$47)+'СЕТ СН'!$F$14+СВЦЭМ!$D$10+'СЕТ СН'!$F$6-'СЕТ СН'!$F$26</f>
        <v>751.72979351000004</v>
      </c>
      <c r="J72" s="36">
        <f>SUMIFS(СВЦЭМ!$D$39:$D$782,СВЦЭМ!$A$39:$A$782,$A72,СВЦЭМ!$B$39:$B$782,J$47)+'СЕТ СН'!$F$14+СВЦЭМ!$D$10+'СЕТ СН'!$F$6-'СЕТ СН'!$F$26</f>
        <v>692.8018956599999</v>
      </c>
      <c r="K72" s="36">
        <f>SUMIFS(СВЦЭМ!$D$39:$D$782,СВЦЭМ!$A$39:$A$782,$A72,СВЦЭМ!$B$39:$B$782,K$47)+'СЕТ СН'!$F$14+СВЦЭМ!$D$10+'СЕТ СН'!$F$6-'СЕТ СН'!$F$26</f>
        <v>709.88091658999997</v>
      </c>
      <c r="L72" s="36">
        <f>SUMIFS(СВЦЭМ!$D$39:$D$782,СВЦЭМ!$A$39:$A$782,$A72,СВЦЭМ!$B$39:$B$782,L$47)+'СЕТ СН'!$F$14+СВЦЭМ!$D$10+'СЕТ СН'!$F$6-'СЕТ СН'!$F$26</f>
        <v>703.12826887000006</v>
      </c>
      <c r="M72" s="36">
        <f>SUMIFS(СВЦЭМ!$D$39:$D$782,СВЦЭМ!$A$39:$A$782,$A72,СВЦЭМ!$B$39:$B$782,M$47)+'СЕТ СН'!$F$14+СВЦЭМ!$D$10+'СЕТ СН'!$F$6-'СЕТ СН'!$F$26</f>
        <v>702.96681812999987</v>
      </c>
      <c r="N72" s="36">
        <f>SUMIFS(СВЦЭМ!$D$39:$D$782,СВЦЭМ!$A$39:$A$782,$A72,СВЦЭМ!$B$39:$B$782,N$47)+'СЕТ СН'!$F$14+СВЦЭМ!$D$10+'СЕТ СН'!$F$6-'СЕТ СН'!$F$26</f>
        <v>753.41596875999994</v>
      </c>
      <c r="O72" s="36">
        <f>SUMIFS(СВЦЭМ!$D$39:$D$782,СВЦЭМ!$A$39:$A$782,$A72,СВЦЭМ!$B$39:$B$782,O$47)+'СЕТ СН'!$F$14+СВЦЭМ!$D$10+'СЕТ СН'!$F$6-'СЕТ СН'!$F$26</f>
        <v>799.71400236999989</v>
      </c>
      <c r="P72" s="36">
        <f>SUMIFS(СВЦЭМ!$D$39:$D$782,СВЦЭМ!$A$39:$A$782,$A72,СВЦЭМ!$B$39:$B$782,P$47)+'СЕТ СН'!$F$14+СВЦЭМ!$D$10+'СЕТ СН'!$F$6-'СЕТ СН'!$F$26</f>
        <v>807.35669662999999</v>
      </c>
      <c r="Q72" s="36">
        <f>SUMIFS(СВЦЭМ!$D$39:$D$782,СВЦЭМ!$A$39:$A$782,$A72,СВЦЭМ!$B$39:$B$782,Q$47)+'СЕТ СН'!$F$14+СВЦЭМ!$D$10+'СЕТ СН'!$F$6-'СЕТ СН'!$F$26</f>
        <v>815.60963276000007</v>
      </c>
      <c r="R72" s="36">
        <f>SUMIFS(СВЦЭМ!$D$39:$D$782,СВЦЭМ!$A$39:$A$782,$A72,СВЦЭМ!$B$39:$B$782,R$47)+'СЕТ СН'!$F$14+СВЦЭМ!$D$10+'СЕТ СН'!$F$6-'СЕТ СН'!$F$26</f>
        <v>781.79515472000003</v>
      </c>
      <c r="S72" s="36">
        <f>SUMIFS(СВЦЭМ!$D$39:$D$782,СВЦЭМ!$A$39:$A$782,$A72,СВЦЭМ!$B$39:$B$782,S$47)+'СЕТ СН'!$F$14+СВЦЭМ!$D$10+'СЕТ СН'!$F$6-'СЕТ СН'!$F$26</f>
        <v>713.88042617999986</v>
      </c>
      <c r="T72" s="36">
        <f>SUMIFS(СВЦЭМ!$D$39:$D$782,СВЦЭМ!$A$39:$A$782,$A72,СВЦЭМ!$B$39:$B$782,T$47)+'СЕТ СН'!$F$14+СВЦЭМ!$D$10+'СЕТ СН'!$F$6-'СЕТ СН'!$F$26</f>
        <v>697.8665027699999</v>
      </c>
      <c r="U72" s="36">
        <f>SUMIFS(СВЦЭМ!$D$39:$D$782,СВЦЭМ!$A$39:$A$782,$A72,СВЦЭМ!$B$39:$B$782,U$47)+'СЕТ СН'!$F$14+СВЦЭМ!$D$10+'СЕТ СН'!$F$6-'СЕТ СН'!$F$26</f>
        <v>704.5182569399999</v>
      </c>
      <c r="V72" s="36">
        <f>SUMIFS(СВЦЭМ!$D$39:$D$782,СВЦЭМ!$A$39:$A$782,$A72,СВЦЭМ!$B$39:$B$782,V$47)+'СЕТ СН'!$F$14+СВЦЭМ!$D$10+'СЕТ СН'!$F$6-'СЕТ СН'!$F$26</f>
        <v>705.33708617999991</v>
      </c>
      <c r="W72" s="36">
        <f>SUMIFS(СВЦЭМ!$D$39:$D$782,СВЦЭМ!$A$39:$A$782,$A72,СВЦЭМ!$B$39:$B$782,W$47)+'СЕТ СН'!$F$14+СВЦЭМ!$D$10+'СЕТ СН'!$F$6-'СЕТ СН'!$F$26</f>
        <v>714.1532077899999</v>
      </c>
      <c r="X72" s="36">
        <f>SUMIFS(СВЦЭМ!$D$39:$D$782,СВЦЭМ!$A$39:$A$782,$A72,СВЦЭМ!$B$39:$B$782,X$47)+'СЕТ СН'!$F$14+СВЦЭМ!$D$10+'СЕТ СН'!$F$6-'СЕТ СН'!$F$26</f>
        <v>698.58450911</v>
      </c>
      <c r="Y72" s="36">
        <f>SUMIFS(СВЦЭМ!$D$39:$D$782,СВЦЭМ!$A$39:$A$782,$A72,СВЦЭМ!$B$39:$B$782,Y$47)+'СЕТ СН'!$F$14+СВЦЭМ!$D$10+'СЕТ СН'!$F$6-'СЕТ СН'!$F$26</f>
        <v>654.01216767000005</v>
      </c>
    </row>
    <row r="73" spans="1:25" ht="15.75" x14ac:dyDescent="0.2">
      <c r="A73" s="35">
        <f t="shared" si="1"/>
        <v>44373</v>
      </c>
      <c r="B73" s="36">
        <f>SUMIFS(СВЦЭМ!$D$39:$D$782,СВЦЭМ!$A$39:$A$782,$A73,СВЦЭМ!$B$39:$B$782,B$47)+'СЕТ СН'!$F$14+СВЦЭМ!$D$10+'СЕТ СН'!$F$6-'СЕТ СН'!$F$26</f>
        <v>689.47268545999987</v>
      </c>
      <c r="C73" s="36">
        <f>SUMIFS(СВЦЭМ!$D$39:$D$782,СВЦЭМ!$A$39:$A$782,$A73,СВЦЭМ!$B$39:$B$782,C$47)+'СЕТ СН'!$F$14+СВЦЭМ!$D$10+'СЕТ СН'!$F$6-'СЕТ СН'!$F$26</f>
        <v>782.07310353000003</v>
      </c>
      <c r="D73" s="36">
        <f>SUMIFS(СВЦЭМ!$D$39:$D$782,СВЦЭМ!$A$39:$A$782,$A73,СВЦЭМ!$B$39:$B$782,D$47)+'СЕТ СН'!$F$14+СВЦЭМ!$D$10+'СЕТ СН'!$F$6-'СЕТ СН'!$F$26</f>
        <v>799.1612381299999</v>
      </c>
      <c r="E73" s="36">
        <f>SUMIFS(СВЦЭМ!$D$39:$D$782,СВЦЭМ!$A$39:$A$782,$A73,СВЦЭМ!$B$39:$B$782,E$47)+'СЕТ СН'!$F$14+СВЦЭМ!$D$10+'СЕТ СН'!$F$6-'СЕТ СН'!$F$26</f>
        <v>799.19985163999991</v>
      </c>
      <c r="F73" s="36">
        <f>SUMIFS(СВЦЭМ!$D$39:$D$782,СВЦЭМ!$A$39:$A$782,$A73,СВЦЭМ!$B$39:$B$782,F$47)+'СЕТ СН'!$F$14+СВЦЭМ!$D$10+'СЕТ СН'!$F$6-'СЕТ СН'!$F$26</f>
        <v>806.56547157999989</v>
      </c>
      <c r="G73" s="36">
        <f>SUMIFS(СВЦЭМ!$D$39:$D$782,СВЦЭМ!$A$39:$A$782,$A73,СВЦЭМ!$B$39:$B$782,G$47)+'СЕТ СН'!$F$14+СВЦЭМ!$D$10+'СЕТ СН'!$F$6-'СЕТ СН'!$F$26</f>
        <v>796.88290045000008</v>
      </c>
      <c r="H73" s="36">
        <f>SUMIFS(СВЦЭМ!$D$39:$D$782,СВЦЭМ!$A$39:$A$782,$A73,СВЦЭМ!$B$39:$B$782,H$47)+'СЕТ СН'!$F$14+СВЦЭМ!$D$10+'СЕТ СН'!$F$6-'СЕТ СН'!$F$26</f>
        <v>797.25067050999996</v>
      </c>
      <c r="I73" s="36">
        <f>SUMIFS(СВЦЭМ!$D$39:$D$782,СВЦЭМ!$A$39:$A$782,$A73,СВЦЭМ!$B$39:$B$782,I$47)+'СЕТ СН'!$F$14+СВЦЭМ!$D$10+'СЕТ СН'!$F$6-'СЕТ СН'!$F$26</f>
        <v>773.17060530999993</v>
      </c>
      <c r="J73" s="36">
        <f>SUMIFS(СВЦЭМ!$D$39:$D$782,СВЦЭМ!$A$39:$A$782,$A73,СВЦЭМ!$B$39:$B$782,J$47)+'СЕТ СН'!$F$14+СВЦЭМ!$D$10+'СЕТ СН'!$F$6-'СЕТ СН'!$F$26</f>
        <v>708.05284247999998</v>
      </c>
      <c r="K73" s="36">
        <f>SUMIFS(СВЦЭМ!$D$39:$D$782,СВЦЭМ!$A$39:$A$782,$A73,СВЦЭМ!$B$39:$B$782,K$47)+'СЕТ СН'!$F$14+СВЦЭМ!$D$10+'СЕТ СН'!$F$6-'СЕТ СН'!$F$26</f>
        <v>672.06345732999989</v>
      </c>
      <c r="L73" s="36">
        <f>SUMIFS(СВЦЭМ!$D$39:$D$782,СВЦЭМ!$A$39:$A$782,$A73,СВЦЭМ!$B$39:$B$782,L$47)+'СЕТ СН'!$F$14+СВЦЭМ!$D$10+'СЕТ СН'!$F$6-'СЕТ СН'!$F$26</f>
        <v>677.63637644000005</v>
      </c>
      <c r="M73" s="36">
        <f>SUMIFS(СВЦЭМ!$D$39:$D$782,СВЦЭМ!$A$39:$A$782,$A73,СВЦЭМ!$B$39:$B$782,M$47)+'СЕТ СН'!$F$14+СВЦЭМ!$D$10+'СЕТ СН'!$F$6-'СЕТ СН'!$F$26</f>
        <v>695.40153228999998</v>
      </c>
      <c r="N73" s="36">
        <f>SUMIFS(СВЦЭМ!$D$39:$D$782,СВЦЭМ!$A$39:$A$782,$A73,СВЦЭМ!$B$39:$B$782,N$47)+'СЕТ СН'!$F$14+СВЦЭМ!$D$10+'СЕТ СН'!$F$6-'СЕТ СН'!$F$26</f>
        <v>742.80911156000002</v>
      </c>
      <c r="O73" s="36">
        <f>SUMIFS(СВЦЭМ!$D$39:$D$782,СВЦЭМ!$A$39:$A$782,$A73,СВЦЭМ!$B$39:$B$782,O$47)+'СЕТ СН'!$F$14+СВЦЭМ!$D$10+'СЕТ СН'!$F$6-'СЕТ СН'!$F$26</f>
        <v>750.98151325999993</v>
      </c>
      <c r="P73" s="36">
        <f>SUMIFS(СВЦЭМ!$D$39:$D$782,СВЦЭМ!$A$39:$A$782,$A73,СВЦЭМ!$B$39:$B$782,P$47)+'СЕТ СН'!$F$14+СВЦЭМ!$D$10+'СЕТ СН'!$F$6-'СЕТ СН'!$F$26</f>
        <v>753.15443647000006</v>
      </c>
      <c r="Q73" s="36">
        <f>SUMIFS(СВЦЭМ!$D$39:$D$782,СВЦЭМ!$A$39:$A$782,$A73,СВЦЭМ!$B$39:$B$782,Q$47)+'СЕТ СН'!$F$14+СВЦЭМ!$D$10+'СЕТ СН'!$F$6-'СЕТ СН'!$F$26</f>
        <v>752.63955543999987</v>
      </c>
      <c r="R73" s="36">
        <f>SUMIFS(СВЦЭМ!$D$39:$D$782,СВЦЭМ!$A$39:$A$782,$A73,СВЦЭМ!$B$39:$B$782,R$47)+'СЕТ СН'!$F$14+СВЦЭМ!$D$10+'СЕТ СН'!$F$6-'СЕТ СН'!$F$26</f>
        <v>710.70554736999998</v>
      </c>
      <c r="S73" s="36">
        <f>SUMIFS(СВЦЭМ!$D$39:$D$782,СВЦЭМ!$A$39:$A$782,$A73,СВЦЭМ!$B$39:$B$782,S$47)+'СЕТ СН'!$F$14+СВЦЭМ!$D$10+'СЕТ СН'!$F$6-'СЕТ СН'!$F$26</f>
        <v>679.96777077000002</v>
      </c>
      <c r="T73" s="36">
        <f>SUMIFS(СВЦЭМ!$D$39:$D$782,СВЦЭМ!$A$39:$A$782,$A73,СВЦЭМ!$B$39:$B$782,T$47)+'СЕТ СН'!$F$14+СВЦЭМ!$D$10+'СЕТ СН'!$F$6-'СЕТ СН'!$F$26</f>
        <v>669.17104199999994</v>
      </c>
      <c r="U73" s="36">
        <f>SUMIFS(СВЦЭМ!$D$39:$D$782,СВЦЭМ!$A$39:$A$782,$A73,СВЦЭМ!$B$39:$B$782,U$47)+'СЕТ СН'!$F$14+СВЦЭМ!$D$10+'СЕТ СН'!$F$6-'СЕТ СН'!$F$26</f>
        <v>670.93043616999989</v>
      </c>
      <c r="V73" s="36">
        <f>SUMIFS(СВЦЭМ!$D$39:$D$782,СВЦЭМ!$A$39:$A$782,$A73,СВЦЭМ!$B$39:$B$782,V$47)+'СЕТ СН'!$F$14+СВЦЭМ!$D$10+'СЕТ СН'!$F$6-'СЕТ СН'!$F$26</f>
        <v>668.45793574999993</v>
      </c>
      <c r="W73" s="36">
        <f>SUMIFS(СВЦЭМ!$D$39:$D$782,СВЦЭМ!$A$39:$A$782,$A73,СВЦЭМ!$B$39:$B$782,W$47)+'СЕТ СН'!$F$14+СВЦЭМ!$D$10+'СЕТ СН'!$F$6-'СЕТ СН'!$F$26</f>
        <v>681.77796328999989</v>
      </c>
      <c r="X73" s="36">
        <f>SUMIFS(СВЦЭМ!$D$39:$D$782,СВЦЭМ!$A$39:$A$782,$A73,СВЦЭМ!$B$39:$B$782,X$47)+'СЕТ СН'!$F$14+СВЦЭМ!$D$10+'СЕТ СН'!$F$6-'СЕТ СН'!$F$26</f>
        <v>671.34436897</v>
      </c>
      <c r="Y73" s="36">
        <f>SUMIFS(СВЦЭМ!$D$39:$D$782,СВЦЭМ!$A$39:$A$782,$A73,СВЦЭМ!$B$39:$B$782,Y$47)+'СЕТ СН'!$F$14+СВЦЭМ!$D$10+'СЕТ СН'!$F$6-'СЕТ СН'!$F$26</f>
        <v>629.96247651999988</v>
      </c>
    </row>
    <row r="74" spans="1:25" ht="15.75" x14ac:dyDescent="0.2">
      <c r="A74" s="35">
        <f t="shared" si="1"/>
        <v>44374</v>
      </c>
      <c r="B74" s="36">
        <f>SUMIFS(СВЦЭМ!$D$39:$D$782,СВЦЭМ!$A$39:$A$782,$A74,СВЦЭМ!$B$39:$B$782,B$47)+'СЕТ СН'!$F$14+СВЦЭМ!$D$10+'СЕТ СН'!$F$6-'СЕТ СН'!$F$26</f>
        <v>650.91491270999995</v>
      </c>
      <c r="C74" s="36">
        <f>SUMIFS(СВЦЭМ!$D$39:$D$782,СВЦЭМ!$A$39:$A$782,$A74,СВЦЭМ!$B$39:$B$782,C$47)+'СЕТ СН'!$F$14+СВЦЭМ!$D$10+'СЕТ СН'!$F$6-'СЕТ СН'!$F$26</f>
        <v>705.17770017999987</v>
      </c>
      <c r="D74" s="36">
        <f>SUMIFS(СВЦЭМ!$D$39:$D$782,СВЦЭМ!$A$39:$A$782,$A74,СВЦЭМ!$B$39:$B$782,D$47)+'СЕТ СН'!$F$14+СВЦЭМ!$D$10+'СЕТ СН'!$F$6-'СЕТ СН'!$F$26</f>
        <v>775.0729207899999</v>
      </c>
      <c r="E74" s="36">
        <f>SUMIFS(СВЦЭМ!$D$39:$D$782,СВЦЭМ!$A$39:$A$782,$A74,СВЦЭМ!$B$39:$B$782,E$47)+'СЕТ СН'!$F$14+СВЦЭМ!$D$10+'СЕТ СН'!$F$6-'СЕТ СН'!$F$26</f>
        <v>794.29404507999993</v>
      </c>
      <c r="F74" s="36">
        <f>SUMIFS(СВЦЭМ!$D$39:$D$782,СВЦЭМ!$A$39:$A$782,$A74,СВЦЭМ!$B$39:$B$782,F$47)+'СЕТ СН'!$F$14+СВЦЭМ!$D$10+'СЕТ СН'!$F$6-'СЕТ СН'!$F$26</f>
        <v>799.15126231999989</v>
      </c>
      <c r="G74" s="36">
        <f>SUMIFS(СВЦЭМ!$D$39:$D$782,СВЦЭМ!$A$39:$A$782,$A74,СВЦЭМ!$B$39:$B$782,G$47)+'СЕТ СН'!$F$14+СВЦЭМ!$D$10+'СЕТ СН'!$F$6-'СЕТ СН'!$F$26</f>
        <v>797.57740424999997</v>
      </c>
      <c r="H74" s="36">
        <f>SUMIFS(СВЦЭМ!$D$39:$D$782,СВЦЭМ!$A$39:$A$782,$A74,СВЦЭМ!$B$39:$B$782,H$47)+'СЕТ СН'!$F$14+СВЦЭМ!$D$10+'СЕТ СН'!$F$6-'СЕТ СН'!$F$26</f>
        <v>779.10312720000002</v>
      </c>
      <c r="I74" s="36">
        <f>SUMIFS(СВЦЭМ!$D$39:$D$782,СВЦЭМ!$A$39:$A$782,$A74,СВЦЭМ!$B$39:$B$782,I$47)+'СЕТ СН'!$F$14+СВЦЭМ!$D$10+'СЕТ СН'!$F$6-'СЕТ СН'!$F$26</f>
        <v>699.01166755999998</v>
      </c>
      <c r="J74" s="36">
        <f>SUMIFS(СВЦЭМ!$D$39:$D$782,СВЦЭМ!$A$39:$A$782,$A74,СВЦЭМ!$B$39:$B$782,J$47)+'СЕТ СН'!$F$14+СВЦЭМ!$D$10+'СЕТ СН'!$F$6-'СЕТ СН'!$F$26</f>
        <v>651.43901174000007</v>
      </c>
      <c r="K74" s="36">
        <f>SUMIFS(СВЦЭМ!$D$39:$D$782,СВЦЭМ!$A$39:$A$782,$A74,СВЦЭМ!$B$39:$B$782,K$47)+'СЕТ СН'!$F$14+СВЦЭМ!$D$10+'СЕТ СН'!$F$6-'СЕТ СН'!$F$26</f>
        <v>648.53117180000004</v>
      </c>
      <c r="L74" s="36">
        <f>SUMIFS(СВЦЭМ!$D$39:$D$782,СВЦЭМ!$A$39:$A$782,$A74,СВЦЭМ!$B$39:$B$782,L$47)+'СЕТ СН'!$F$14+СВЦЭМ!$D$10+'СЕТ СН'!$F$6-'СЕТ СН'!$F$26</f>
        <v>638.17781844000001</v>
      </c>
      <c r="M74" s="36">
        <f>SUMIFS(СВЦЭМ!$D$39:$D$782,СВЦЭМ!$A$39:$A$782,$A74,СВЦЭМ!$B$39:$B$782,M$47)+'СЕТ СН'!$F$14+СВЦЭМ!$D$10+'СЕТ СН'!$F$6-'СЕТ СН'!$F$26</f>
        <v>660.36416362</v>
      </c>
      <c r="N74" s="36">
        <f>SUMIFS(СВЦЭМ!$D$39:$D$782,СВЦЭМ!$A$39:$A$782,$A74,СВЦЭМ!$B$39:$B$782,N$47)+'СЕТ СН'!$F$14+СВЦЭМ!$D$10+'СЕТ СН'!$F$6-'СЕТ СН'!$F$26</f>
        <v>723.06173543999989</v>
      </c>
      <c r="O74" s="36">
        <f>SUMIFS(СВЦЭМ!$D$39:$D$782,СВЦЭМ!$A$39:$A$782,$A74,СВЦЭМ!$B$39:$B$782,O$47)+'СЕТ СН'!$F$14+СВЦЭМ!$D$10+'СЕТ СН'!$F$6-'СЕТ СН'!$F$26</f>
        <v>776.24622961999989</v>
      </c>
      <c r="P74" s="36">
        <f>SUMIFS(СВЦЭМ!$D$39:$D$782,СВЦЭМ!$A$39:$A$782,$A74,СВЦЭМ!$B$39:$B$782,P$47)+'СЕТ СН'!$F$14+СВЦЭМ!$D$10+'СЕТ СН'!$F$6-'СЕТ СН'!$F$26</f>
        <v>783.62319152999999</v>
      </c>
      <c r="Q74" s="36">
        <f>SUMIFS(СВЦЭМ!$D$39:$D$782,СВЦЭМ!$A$39:$A$782,$A74,СВЦЭМ!$B$39:$B$782,Q$47)+'СЕТ СН'!$F$14+СВЦЭМ!$D$10+'СЕТ СН'!$F$6-'СЕТ СН'!$F$26</f>
        <v>785.01918696999996</v>
      </c>
      <c r="R74" s="36">
        <f>SUMIFS(СВЦЭМ!$D$39:$D$782,СВЦЭМ!$A$39:$A$782,$A74,СВЦЭМ!$B$39:$B$782,R$47)+'СЕТ СН'!$F$14+СВЦЭМ!$D$10+'СЕТ СН'!$F$6-'СЕТ СН'!$F$26</f>
        <v>746.06987361000006</v>
      </c>
      <c r="S74" s="36">
        <f>SUMIFS(СВЦЭМ!$D$39:$D$782,СВЦЭМ!$A$39:$A$782,$A74,СВЦЭМ!$B$39:$B$782,S$47)+'СЕТ СН'!$F$14+СВЦЭМ!$D$10+'СЕТ СН'!$F$6-'СЕТ СН'!$F$26</f>
        <v>686.42524630999992</v>
      </c>
      <c r="T74" s="36">
        <f>SUMIFS(СВЦЭМ!$D$39:$D$782,СВЦЭМ!$A$39:$A$782,$A74,СВЦЭМ!$B$39:$B$782,T$47)+'СЕТ СН'!$F$14+СВЦЭМ!$D$10+'СЕТ СН'!$F$6-'СЕТ СН'!$F$26</f>
        <v>648.85014262000004</v>
      </c>
      <c r="U74" s="36">
        <f>SUMIFS(СВЦЭМ!$D$39:$D$782,СВЦЭМ!$A$39:$A$782,$A74,СВЦЭМ!$B$39:$B$782,U$47)+'СЕТ СН'!$F$14+СВЦЭМ!$D$10+'СЕТ СН'!$F$6-'СЕТ СН'!$F$26</f>
        <v>641.45335711000007</v>
      </c>
      <c r="V74" s="36">
        <f>SUMIFS(СВЦЭМ!$D$39:$D$782,СВЦЭМ!$A$39:$A$782,$A74,СВЦЭМ!$B$39:$B$782,V$47)+'СЕТ СН'!$F$14+СВЦЭМ!$D$10+'СЕТ СН'!$F$6-'СЕТ СН'!$F$26</f>
        <v>625.31102977</v>
      </c>
      <c r="W74" s="36">
        <f>SUMIFS(СВЦЭМ!$D$39:$D$782,СВЦЭМ!$A$39:$A$782,$A74,СВЦЭМ!$B$39:$B$782,W$47)+'СЕТ СН'!$F$14+СВЦЭМ!$D$10+'СЕТ СН'!$F$6-'СЕТ СН'!$F$26</f>
        <v>626.14380441000003</v>
      </c>
      <c r="X74" s="36">
        <f>SUMIFS(СВЦЭМ!$D$39:$D$782,СВЦЭМ!$A$39:$A$782,$A74,СВЦЭМ!$B$39:$B$782,X$47)+'СЕТ СН'!$F$14+СВЦЭМ!$D$10+'СЕТ СН'!$F$6-'СЕТ СН'!$F$26</f>
        <v>623.73272758999997</v>
      </c>
      <c r="Y74" s="36">
        <f>SUMIFS(СВЦЭМ!$D$39:$D$782,СВЦЭМ!$A$39:$A$782,$A74,СВЦЭМ!$B$39:$B$782,Y$47)+'СЕТ СН'!$F$14+СВЦЭМ!$D$10+'СЕТ СН'!$F$6-'СЕТ СН'!$F$26</f>
        <v>626.51987811999993</v>
      </c>
    </row>
    <row r="75" spans="1:25" ht="15.75" x14ac:dyDescent="0.2">
      <c r="A75" s="35">
        <f t="shared" si="1"/>
        <v>44375</v>
      </c>
      <c r="B75" s="36">
        <f>SUMIFS(СВЦЭМ!$D$39:$D$782,СВЦЭМ!$A$39:$A$782,$A75,СВЦЭМ!$B$39:$B$782,B$47)+'СЕТ СН'!$F$14+СВЦЭМ!$D$10+'СЕТ СН'!$F$6-'СЕТ СН'!$F$26</f>
        <v>672.80551852000008</v>
      </c>
      <c r="C75" s="36">
        <f>SUMIFS(СВЦЭМ!$D$39:$D$782,СВЦЭМ!$A$39:$A$782,$A75,СВЦЭМ!$B$39:$B$782,C$47)+'СЕТ СН'!$F$14+СВЦЭМ!$D$10+'СЕТ СН'!$F$6-'СЕТ СН'!$F$26</f>
        <v>751.45160925000005</v>
      </c>
      <c r="D75" s="36">
        <f>SUMIFS(СВЦЭМ!$D$39:$D$782,СВЦЭМ!$A$39:$A$782,$A75,СВЦЭМ!$B$39:$B$782,D$47)+'СЕТ СН'!$F$14+СВЦЭМ!$D$10+'СЕТ СН'!$F$6-'СЕТ СН'!$F$26</f>
        <v>763.30314960999999</v>
      </c>
      <c r="E75" s="36">
        <f>SUMIFS(СВЦЭМ!$D$39:$D$782,СВЦЭМ!$A$39:$A$782,$A75,СВЦЭМ!$B$39:$B$782,E$47)+'СЕТ СН'!$F$14+СВЦЭМ!$D$10+'СЕТ СН'!$F$6-'СЕТ СН'!$F$26</f>
        <v>775.41169080999998</v>
      </c>
      <c r="F75" s="36">
        <f>SUMIFS(СВЦЭМ!$D$39:$D$782,СВЦЭМ!$A$39:$A$782,$A75,СВЦЭМ!$B$39:$B$782,F$47)+'СЕТ СН'!$F$14+СВЦЭМ!$D$10+'СЕТ СН'!$F$6-'СЕТ СН'!$F$26</f>
        <v>773.93021124999996</v>
      </c>
      <c r="G75" s="36">
        <f>SUMIFS(СВЦЭМ!$D$39:$D$782,СВЦЭМ!$A$39:$A$782,$A75,СВЦЭМ!$B$39:$B$782,G$47)+'СЕТ СН'!$F$14+СВЦЭМ!$D$10+'СЕТ СН'!$F$6-'СЕТ СН'!$F$26</f>
        <v>760.6791465199999</v>
      </c>
      <c r="H75" s="36">
        <f>SUMIFS(СВЦЭМ!$D$39:$D$782,СВЦЭМ!$A$39:$A$782,$A75,СВЦЭМ!$B$39:$B$782,H$47)+'СЕТ СН'!$F$14+СВЦЭМ!$D$10+'СЕТ СН'!$F$6-'СЕТ СН'!$F$26</f>
        <v>763.10793063999995</v>
      </c>
      <c r="I75" s="36">
        <f>SUMIFS(СВЦЭМ!$D$39:$D$782,СВЦЭМ!$A$39:$A$782,$A75,СВЦЭМ!$B$39:$B$782,I$47)+'СЕТ СН'!$F$14+СВЦЭМ!$D$10+'СЕТ СН'!$F$6-'СЕТ СН'!$F$26</f>
        <v>809.66967294000005</v>
      </c>
      <c r="J75" s="36">
        <f>SUMIFS(СВЦЭМ!$D$39:$D$782,СВЦЭМ!$A$39:$A$782,$A75,СВЦЭМ!$B$39:$B$782,J$47)+'СЕТ СН'!$F$14+СВЦЭМ!$D$10+'СЕТ СН'!$F$6-'СЕТ СН'!$F$26</f>
        <v>742.75543851999987</v>
      </c>
      <c r="K75" s="36">
        <f>SUMIFS(СВЦЭМ!$D$39:$D$782,СВЦЭМ!$A$39:$A$782,$A75,СВЦЭМ!$B$39:$B$782,K$47)+'СЕТ СН'!$F$14+СВЦЭМ!$D$10+'СЕТ СН'!$F$6-'СЕТ СН'!$F$26</f>
        <v>700.82894908000003</v>
      </c>
      <c r="L75" s="36">
        <f>SUMIFS(СВЦЭМ!$D$39:$D$782,СВЦЭМ!$A$39:$A$782,$A75,СВЦЭМ!$B$39:$B$782,L$47)+'СЕТ СН'!$F$14+СВЦЭМ!$D$10+'СЕТ СН'!$F$6-'СЕТ СН'!$F$26</f>
        <v>670.10115603999998</v>
      </c>
      <c r="M75" s="36">
        <f>SUMIFS(СВЦЭМ!$D$39:$D$782,СВЦЭМ!$A$39:$A$782,$A75,СВЦЭМ!$B$39:$B$782,M$47)+'СЕТ СН'!$F$14+СВЦЭМ!$D$10+'СЕТ СН'!$F$6-'СЕТ СН'!$F$26</f>
        <v>704.13789423000003</v>
      </c>
      <c r="N75" s="36">
        <f>SUMIFS(СВЦЭМ!$D$39:$D$782,СВЦЭМ!$A$39:$A$782,$A75,СВЦЭМ!$B$39:$B$782,N$47)+'СЕТ СН'!$F$14+СВЦЭМ!$D$10+'СЕТ СН'!$F$6-'СЕТ СН'!$F$26</f>
        <v>773.74209703999986</v>
      </c>
      <c r="O75" s="36">
        <f>SUMIFS(СВЦЭМ!$D$39:$D$782,СВЦЭМ!$A$39:$A$782,$A75,СВЦЭМ!$B$39:$B$782,O$47)+'СЕТ СН'!$F$14+СВЦЭМ!$D$10+'СЕТ СН'!$F$6-'СЕТ СН'!$F$26</f>
        <v>804.78218799999991</v>
      </c>
      <c r="P75" s="36">
        <f>SUMIFS(СВЦЭМ!$D$39:$D$782,СВЦЭМ!$A$39:$A$782,$A75,СВЦЭМ!$B$39:$B$782,P$47)+'СЕТ СН'!$F$14+СВЦЭМ!$D$10+'СЕТ СН'!$F$6-'СЕТ СН'!$F$26</f>
        <v>809.0833098999999</v>
      </c>
      <c r="Q75" s="36">
        <f>SUMIFS(СВЦЭМ!$D$39:$D$782,СВЦЭМ!$A$39:$A$782,$A75,СВЦЭМ!$B$39:$B$782,Q$47)+'СЕТ СН'!$F$14+СВЦЭМ!$D$10+'СЕТ СН'!$F$6-'СЕТ СН'!$F$26</f>
        <v>802.08465565999995</v>
      </c>
      <c r="R75" s="36">
        <f>SUMIFS(СВЦЭМ!$D$39:$D$782,СВЦЭМ!$A$39:$A$782,$A75,СВЦЭМ!$B$39:$B$782,R$47)+'СЕТ СН'!$F$14+СВЦЭМ!$D$10+'СЕТ СН'!$F$6-'СЕТ СН'!$F$26</f>
        <v>766.80657279999991</v>
      </c>
      <c r="S75" s="36">
        <f>SUMIFS(СВЦЭМ!$D$39:$D$782,СВЦЭМ!$A$39:$A$782,$A75,СВЦЭМ!$B$39:$B$782,S$47)+'СЕТ СН'!$F$14+СВЦЭМ!$D$10+'СЕТ СН'!$F$6-'СЕТ СН'!$F$26</f>
        <v>725.75810068999999</v>
      </c>
      <c r="T75" s="36">
        <f>SUMIFS(СВЦЭМ!$D$39:$D$782,СВЦЭМ!$A$39:$A$782,$A75,СВЦЭМ!$B$39:$B$782,T$47)+'СЕТ СН'!$F$14+СВЦЭМ!$D$10+'СЕТ СН'!$F$6-'СЕТ СН'!$F$26</f>
        <v>666.90862087999994</v>
      </c>
      <c r="U75" s="36">
        <f>SUMIFS(СВЦЭМ!$D$39:$D$782,СВЦЭМ!$A$39:$A$782,$A75,СВЦЭМ!$B$39:$B$782,U$47)+'СЕТ СН'!$F$14+СВЦЭМ!$D$10+'СЕТ СН'!$F$6-'СЕТ СН'!$F$26</f>
        <v>673.49037010000006</v>
      </c>
      <c r="V75" s="36">
        <f>SUMIFS(СВЦЭМ!$D$39:$D$782,СВЦЭМ!$A$39:$A$782,$A75,СВЦЭМ!$B$39:$B$782,V$47)+'СЕТ СН'!$F$14+СВЦЭМ!$D$10+'СЕТ СН'!$F$6-'СЕТ СН'!$F$26</f>
        <v>649.70679002999987</v>
      </c>
      <c r="W75" s="36">
        <f>SUMIFS(СВЦЭМ!$D$39:$D$782,СВЦЭМ!$A$39:$A$782,$A75,СВЦЭМ!$B$39:$B$782,W$47)+'СЕТ СН'!$F$14+СВЦЭМ!$D$10+'СЕТ СН'!$F$6-'СЕТ СН'!$F$26</f>
        <v>659.27430800000002</v>
      </c>
      <c r="X75" s="36">
        <f>SUMIFS(СВЦЭМ!$D$39:$D$782,СВЦЭМ!$A$39:$A$782,$A75,СВЦЭМ!$B$39:$B$782,X$47)+'СЕТ СН'!$F$14+СВЦЭМ!$D$10+'СЕТ СН'!$F$6-'СЕТ СН'!$F$26</f>
        <v>671.27012138999999</v>
      </c>
      <c r="Y75" s="36">
        <f>SUMIFS(СВЦЭМ!$D$39:$D$782,СВЦЭМ!$A$39:$A$782,$A75,СВЦЭМ!$B$39:$B$782,Y$47)+'СЕТ СН'!$F$14+СВЦЭМ!$D$10+'СЕТ СН'!$F$6-'СЕТ СН'!$F$26</f>
        <v>714.20248255999991</v>
      </c>
    </row>
    <row r="76" spans="1:25" ht="15.75" x14ac:dyDescent="0.2">
      <c r="A76" s="35">
        <f t="shared" si="1"/>
        <v>44376</v>
      </c>
      <c r="B76" s="36">
        <f>SUMIFS(СВЦЭМ!$D$39:$D$782,СВЦЭМ!$A$39:$A$782,$A76,СВЦЭМ!$B$39:$B$782,B$47)+'СЕТ СН'!$F$14+СВЦЭМ!$D$10+'СЕТ СН'!$F$6-'СЕТ СН'!$F$26</f>
        <v>707.46404871999994</v>
      </c>
      <c r="C76" s="36">
        <f>SUMIFS(СВЦЭМ!$D$39:$D$782,СВЦЭМ!$A$39:$A$782,$A76,СВЦЭМ!$B$39:$B$782,C$47)+'СЕТ СН'!$F$14+СВЦЭМ!$D$10+'СЕТ СН'!$F$6-'СЕТ СН'!$F$26</f>
        <v>744.04714424999997</v>
      </c>
      <c r="D76" s="36">
        <f>SUMIFS(СВЦЭМ!$D$39:$D$782,СВЦЭМ!$A$39:$A$782,$A76,СВЦЭМ!$B$39:$B$782,D$47)+'СЕТ СН'!$F$14+СВЦЭМ!$D$10+'СЕТ СН'!$F$6-'СЕТ СН'!$F$26</f>
        <v>757.25419472999988</v>
      </c>
      <c r="E76" s="36">
        <f>SUMIFS(СВЦЭМ!$D$39:$D$782,СВЦЭМ!$A$39:$A$782,$A76,СВЦЭМ!$B$39:$B$782,E$47)+'СЕТ СН'!$F$14+СВЦЭМ!$D$10+'СЕТ СН'!$F$6-'СЕТ СН'!$F$26</f>
        <v>774.42096145000005</v>
      </c>
      <c r="F76" s="36">
        <f>SUMIFS(СВЦЭМ!$D$39:$D$782,СВЦЭМ!$A$39:$A$782,$A76,СВЦЭМ!$B$39:$B$782,F$47)+'СЕТ СН'!$F$14+СВЦЭМ!$D$10+'СЕТ СН'!$F$6-'СЕТ СН'!$F$26</f>
        <v>774.03194936</v>
      </c>
      <c r="G76" s="36">
        <f>SUMIFS(СВЦЭМ!$D$39:$D$782,СВЦЭМ!$A$39:$A$782,$A76,СВЦЭМ!$B$39:$B$782,G$47)+'СЕТ СН'!$F$14+СВЦЭМ!$D$10+'СЕТ СН'!$F$6-'СЕТ СН'!$F$26</f>
        <v>765.64244347999988</v>
      </c>
      <c r="H76" s="36">
        <f>SUMIFS(СВЦЭМ!$D$39:$D$782,СВЦЭМ!$A$39:$A$782,$A76,СВЦЭМ!$B$39:$B$782,H$47)+'СЕТ СН'!$F$14+СВЦЭМ!$D$10+'СЕТ СН'!$F$6-'СЕТ СН'!$F$26</f>
        <v>757.84809462999988</v>
      </c>
      <c r="I76" s="36">
        <f>SUMIFS(СВЦЭМ!$D$39:$D$782,СВЦЭМ!$A$39:$A$782,$A76,СВЦЭМ!$B$39:$B$782,I$47)+'СЕТ СН'!$F$14+СВЦЭМ!$D$10+'СЕТ СН'!$F$6-'СЕТ СН'!$F$26</f>
        <v>793.47650984999996</v>
      </c>
      <c r="J76" s="36">
        <f>SUMIFS(СВЦЭМ!$D$39:$D$782,СВЦЭМ!$A$39:$A$782,$A76,СВЦЭМ!$B$39:$B$782,J$47)+'СЕТ СН'!$F$14+СВЦЭМ!$D$10+'СЕТ СН'!$F$6-'СЕТ СН'!$F$26</f>
        <v>735.14637765999987</v>
      </c>
      <c r="K76" s="36">
        <f>SUMIFS(СВЦЭМ!$D$39:$D$782,СВЦЭМ!$A$39:$A$782,$A76,СВЦЭМ!$B$39:$B$782,K$47)+'СЕТ СН'!$F$14+СВЦЭМ!$D$10+'СЕТ СН'!$F$6-'СЕТ СН'!$F$26</f>
        <v>698.30540505999988</v>
      </c>
      <c r="L76" s="36">
        <f>SUMIFS(СВЦЭМ!$D$39:$D$782,СВЦЭМ!$A$39:$A$782,$A76,СВЦЭМ!$B$39:$B$782,L$47)+'СЕТ СН'!$F$14+СВЦЭМ!$D$10+'СЕТ СН'!$F$6-'СЕТ СН'!$F$26</f>
        <v>668.87698574000001</v>
      </c>
      <c r="M76" s="36">
        <f>SUMIFS(СВЦЭМ!$D$39:$D$782,СВЦЭМ!$A$39:$A$782,$A76,СВЦЭМ!$B$39:$B$782,M$47)+'СЕТ СН'!$F$14+СВЦЭМ!$D$10+'СЕТ СН'!$F$6-'СЕТ СН'!$F$26</f>
        <v>696.27011844000003</v>
      </c>
      <c r="N76" s="36">
        <f>SUMIFS(СВЦЭМ!$D$39:$D$782,СВЦЭМ!$A$39:$A$782,$A76,СВЦЭМ!$B$39:$B$782,N$47)+'СЕТ СН'!$F$14+СВЦЭМ!$D$10+'СЕТ СН'!$F$6-'СЕТ СН'!$F$26</f>
        <v>767.61416046999989</v>
      </c>
      <c r="O76" s="36">
        <f>SUMIFS(СВЦЭМ!$D$39:$D$782,СВЦЭМ!$A$39:$A$782,$A76,СВЦЭМ!$B$39:$B$782,O$47)+'СЕТ СН'!$F$14+СВЦЭМ!$D$10+'СЕТ СН'!$F$6-'СЕТ СН'!$F$26</f>
        <v>807.51275549999991</v>
      </c>
      <c r="P76" s="36">
        <f>SUMIFS(СВЦЭМ!$D$39:$D$782,СВЦЭМ!$A$39:$A$782,$A76,СВЦЭМ!$B$39:$B$782,P$47)+'СЕТ СН'!$F$14+СВЦЭМ!$D$10+'СЕТ СН'!$F$6-'СЕТ СН'!$F$26</f>
        <v>814.09282461999987</v>
      </c>
      <c r="Q76" s="36">
        <f>SUMIFS(СВЦЭМ!$D$39:$D$782,СВЦЭМ!$A$39:$A$782,$A76,СВЦЭМ!$B$39:$B$782,Q$47)+'СЕТ СН'!$F$14+СВЦЭМ!$D$10+'СЕТ СН'!$F$6-'СЕТ СН'!$F$26</f>
        <v>805.42290144000003</v>
      </c>
      <c r="R76" s="36">
        <f>SUMIFS(СВЦЭМ!$D$39:$D$782,СВЦЭМ!$A$39:$A$782,$A76,СВЦЭМ!$B$39:$B$782,R$47)+'СЕТ СН'!$F$14+СВЦЭМ!$D$10+'СЕТ СН'!$F$6-'СЕТ СН'!$F$26</f>
        <v>776.11248595000006</v>
      </c>
      <c r="S76" s="36">
        <f>SUMIFS(СВЦЭМ!$D$39:$D$782,СВЦЭМ!$A$39:$A$782,$A76,СВЦЭМ!$B$39:$B$782,S$47)+'СЕТ СН'!$F$14+СВЦЭМ!$D$10+'СЕТ СН'!$F$6-'СЕТ СН'!$F$26</f>
        <v>729.8191234599999</v>
      </c>
      <c r="T76" s="36">
        <f>SUMIFS(СВЦЭМ!$D$39:$D$782,СВЦЭМ!$A$39:$A$782,$A76,СВЦЭМ!$B$39:$B$782,T$47)+'СЕТ СН'!$F$14+СВЦЭМ!$D$10+'СЕТ СН'!$F$6-'СЕТ СН'!$F$26</f>
        <v>679.36088608</v>
      </c>
      <c r="U76" s="36">
        <f>SUMIFS(СВЦЭМ!$D$39:$D$782,СВЦЭМ!$A$39:$A$782,$A76,СВЦЭМ!$B$39:$B$782,U$47)+'СЕТ СН'!$F$14+СВЦЭМ!$D$10+'СЕТ СН'!$F$6-'СЕТ СН'!$F$26</f>
        <v>676.84381138999993</v>
      </c>
      <c r="V76" s="36">
        <f>SUMIFS(СВЦЭМ!$D$39:$D$782,СВЦЭМ!$A$39:$A$782,$A76,СВЦЭМ!$B$39:$B$782,V$47)+'СЕТ СН'!$F$14+СВЦЭМ!$D$10+'СЕТ СН'!$F$6-'СЕТ СН'!$F$26</f>
        <v>650.34518116999993</v>
      </c>
      <c r="W76" s="36">
        <f>SUMIFS(СВЦЭМ!$D$39:$D$782,СВЦЭМ!$A$39:$A$782,$A76,СВЦЭМ!$B$39:$B$782,W$47)+'СЕТ СН'!$F$14+СВЦЭМ!$D$10+'СЕТ СН'!$F$6-'СЕТ СН'!$F$26</f>
        <v>659.95243430999994</v>
      </c>
      <c r="X76" s="36">
        <f>SUMIFS(СВЦЭМ!$D$39:$D$782,СВЦЭМ!$A$39:$A$782,$A76,СВЦЭМ!$B$39:$B$782,X$47)+'СЕТ СН'!$F$14+СВЦЭМ!$D$10+'СЕТ СН'!$F$6-'СЕТ СН'!$F$26</f>
        <v>673.10592580000002</v>
      </c>
      <c r="Y76" s="36">
        <f>SUMIFS(СВЦЭМ!$D$39:$D$782,СВЦЭМ!$A$39:$A$782,$A76,СВЦЭМ!$B$39:$B$782,Y$47)+'СЕТ СН'!$F$14+СВЦЭМ!$D$10+'СЕТ СН'!$F$6-'СЕТ СН'!$F$26</f>
        <v>708.56545587999994</v>
      </c>
    </row>
    <row r="77" spans="1:25" ht="15.75" x14ac:dyDescent="0.2">
      <c r="A77" s="35">
        <f t="shared" si="1"/>
        <v>44377</v>
      </c>
      <c r="B77" s="36">
        <f>SUMIFS(СВЦЭМ!$D$39:$D$782,СВЦЭМ!$A$39:$A$782,$A77,СВЦЭМ!$B$39:$B$782,B$47)+'СЕТ СН'!$F$14+СВЦЭМ!$D$10+'СЕТ СН'!$F$6-'СЕТ СН'!$F$26</f>
        <v>710.83081163999987</v>
      </c>
      <c r="C77" s="36">
        <f>SUMIFS(СВЦЭМ!$D$39:$D$782,СВЦЭМ!$A$39:$A$782,$A77,СВЦЭМ!$B$39:$B$782,C$47)+'СЕТ СН'!$F$14+СВЦЭМ!$D$10+'СЕТ СН'!$F$6-'СЕТ СН'!$F$26</f>
        <v>804.87218381999992</v>
      </c>
      <c r="D77" s="36">
        <f>SUMIFS(СВЦЭМ!$D$39:$D$782,СВЦЭМ!$A$39:$A$782,$A77,СВЦЭМ!$B$39:$B$782,D$47)+'СЕТ СН'!$F$14+СВЦЭМ!$D$10+'СЕТ СН'!$F$6-'СЕТ СН'!$F$26</f>
        <v>880.55433360000006</v>
      </c>
      <c r="E77" s="36">
        <f>SUMIFS(СВЦЭМ!$D$39:$D$782,СВЦЭМ!$A$39:$A$782,$A77,СВЦЭМ!$B$39:$B$782,E$47)+'СЕТ СН'!$F$14+СВЦЭМ!$D$10+'СЕТ СН'!$F$6-'СЕТ СН'!$F$26</f>
        <v>878.04912233000005</v>
      </c>
      <c r="F77" s="36">
        <f>SUMIFS(СВЦЭМ!$D$39:$D$782,СВЦЭМ!$A$39:$A$782,$A77,СВЦЭМ!$B$39:$B$782,F$47)+'СЕТ СН'!$F$14+СВЦЭМ!$D$10+'СЕТ СН'!$F$6-'СЕТ СН'!$F$26</f>
        <v>875.87346415000002</v>
      </c>
      <c r="G77" s="36">
        <f>SUMIFS(СВЦЭМ!$D$39:$D$782,СВЦЭМ!$A$39:$A$782,$A77,СВЦЭМ!$B$39:$B$782,G$47)+'СЕТ СН'!$F$14+СВЦЭМ!$D$10+'СЕТ СН'!$F$6-'СЕТ СН'!$F$26</f>
        <v>876.13539035000008</v>
      </c>
      <c r="H77" s="36">
        <f>SUMIFS(СВЦЭМ!$D$39:$D$782,СВЦЭМ!$A$39:$A$782,$A77,СВЦЭМ!$B$39:$B$782,H$47)+'СЕТ СН'!$F$14+СВЦЭМ!$D$10+'СЕТ СН'!$F$6-'СЕТ СН'!$F$26</f>
        <v>850.78948244999992</v>
      </c>
      <c r="I77" s="36">
        <f>SUMIFS(СВЦЭМ!$D$39:$D$782,СВЦЭМ!$A$39:$A$782,$A77,СВЦЭМ!$B$39:$B$782,I$47)+'СЕТ СН'!$F$14+СВЦЭМ!$D$10+'СЕТ СН'!$F$6-'СЕТ СН'!$F$26</f>
        <v>759.41092275999995</v>
      </c>
      <c r="J77" s="36">
        <f>SUMIFS(СВЦЭМ!$D$39:$D$782,СВЦЭМ!$A$39:$A$782,$A77,СВЦЭМ!$B$39:$B$782,J$47)+'СЕТ СН'!$F$14+СВЦЭМ!$D$10+'СЕТ СН'!$F$6-'СЕТ СН'!$F$26</f>
        <v>686.78185927000004</v>
      </c>
      <c r="K77" s="36">
        <f>SUMIFS(СВЦЭМ!$D$39:$D$782,СВЦЭМ!$A$39:$A$782,$A77,СВЦЭМ!$B$39:$B$782,K$47)+'СЕТ СН'!$F$14+СВЦЭМ!$D$10+'СЕТ СН'!$F$6-'СЕТ СН'!$F$26</f>
        <v>644.20412261999991</v>
      </c>
      <c r="L77" s="36">
        <f>SUMIFS(СВЦЭМ!$D$39:$D$782,СВЦЭМ!$A$39:$A$782,$A77,СВЦЭМ!$B$39:$B$782,L$47)+'СЕТ СН'!$F$14+СВЦЭМ!$D$10+'СЕТ СН'!$F$6-'СЕТ СН'!$F$26</f>
        <v>622.96932934000006</v>
      </c>
      <c r="M77" s="36">
        <f>SUMIFS(СВЦЭМ!$D$39:$D$782,СВЦЭМ!$A$39:$A$782,$A77,СВЦЭМ!$B$39:$B$782,M$47)+'СЕТ СН'!$F$14+СВЦЭМ!$D$10+'СЕТ СН'!$F$6-'СЕТ СН'!$F$26</f>
        <v>653.66262858999994</v>
      </c>
      <c r="N77" s="36">
        <f>SUMIFS(СВЦЭМ!$D$39:$D$782,СВЦЭМ!$A$39:$A$782,$A77,СВЦЭМ!$B$39:$B$782,N$47)+'СЕТ СН'!$F$14+СВЦЭМ!$D$10+'СЕТ СН'!$F$6-'СЕТ СН'!$F$26</f>
        <v>712.75531967000006</v>
      </c>
      <c r="O77" s="36">
        <f>SUMIFS(СВЦЭМ!$D$39:$D$782,СВЦЭМ!$A$39:$A$782,$A77,СВЦЭМ!$B$39:$B$782,O$47)+'СЕТ СН'!$F$14+СВЦЭМ!$D$10+'СЕТ СН'!$F$6-'СЕТ СН'!$F$26</f>
        <v>756.88888614000007</v>
      </c>
      <c r="P77" s="36">
        <f>SUMIFS(СВЦЭМ!$D$39:$D$782,СВЦЭМ!$A$39:$A$782,$A77,СВЦЭМ!$B$39:$B$782,P$47)+'СЕТ СН'!$F$14+СВЦЭМ!$D$10+'СЕТ СН'!$F$6-'СЕТ СН'!$F$26</f>
        <v>778.87709070000005</v>
      </c>
      <c r="Q77" s="36">
        <f>SUMIFS(СВЦЭМ!$D$39:$D$782,СВЦЭМ!$A$39:$A$782,$A77,СВЦЭМ!$B$39:$B$782,Q$47)+'СЕТ СН'!$F$14+СВЦЭМ!$D$10+'СЕТ СН'!$F$6-'СЕТ СН'!$F$26</f>
        <v>763.21988497000007</v>
      </c>
      <c r="R77" s="36">
        <f>SUMIFS(СВЦЭМ!$D$39:$D$782,СВЦЭМ!$A$39:$A$782,$A77,СВЦЭМ!$B$39:$B$782,R$47)+'СЕТ СН'!$F$14+СВЦЭМ!$D$10+'СЕТ СН'!$F$6-'СЕТ СН'!$F$26</f>
        <v>721.95412250999993</v>
      </c>
      <c r="S77" s="36">
        <f>SUMIFS(СВЦЭМ!$D$39:$D$782,СВЦЭМ!$A$39:$A$782,$A77,СВЦЭМ!$B$39:$B$782,S$47)+'СЕТ СН'!$F$14+СВЦЭМ!$D$10+'СЕТ СН'!$F$6-'СЕТ СН'!$F$26</f>
        <v>668.44621832000007</v>
      </c>
      <c r="T77" s="36">
        <f>SUMIFS(СВЦЭМ!$D$39:$D$782,СВЦЭМ!$A$39:$A$782,$A77,СВЦЭМ!$B$39:$B$782,T$47)+'СЕТ СН'!$F$14+СВЦЭМ!$D$10+'СЕТ СН'!$F$6-'СЕТ СН'!$F$26</f>
        <v>634.13122185999987</v>
      </c>
      <c r="U77" s="36">
        <f>SUMIFS(СВЦЭМ!$D$39:$D$782,СВЦЭМ!$A$39:$A$782,$A77,СВЦЭМ!$B$39:$B$782,U$47)+'СЕТ СН'!$F$14+СВЦЭМ!$D$10+'СЕТ СН'!$F$6-'СЕТ СН'!$F$26</f>
        <v>636.01522907999993</v>
      </c>
      <c r="V77" s="36">
        <f>SUMIFS(СВЦЭМ!$D$39:$D$782,СВЦЭМ!$A$39:$A$782,$A77,СВЦЭМ!$B$39:$B$782,V$47)+'СЕТ СН'!$F$14+СВЦЭМ!$D$10+'СЕТ СН'!$F$6-'СЕТ СН'!$F$26</f>
        <v>620.50210018000007</v>
      </c>
      <c r="W77" s="36">
        <f>SUMIFS(СВЦЭМ!$D$39:$D$782,СВЦЭМ!$A$39:$A$782,$A77,СВЦЭМ!$B$39:$B$782,W$47)+'СЕТ СН'!$F$14+СВЦЭМ!$D$10+'СЕТ СН'!$F$6-'СЕТ СН'!$F$26</f>
        <v>621.78560990999995</v>
      </c>
      <c r="X77" s="36">
        <f>SUMIFS(СВЦЭМ!$D$39:$D$782,СВЦЭМ!$A$39:$A$782,$A77,СВЦЭМ!$B$39:$B$782,X$47)+'СЕТ СН'!$F$14+СВЦЭМ!$D$10+'СЕТ СН'!$F$6-'СЕТ СН'!$F$26</f>
        <v>630.64630304999991</v>
      </c>
      <c r="Y77" s="36">
        <f>SUMIFS(СВЦЭМ!$D$39:$D$782,СВЦЭМ!$A$39:$A$782,$A77,СВЦЭМ!$B$39:$B$782,Y$47)+'СЕТ СН'!$F$14+СВЦЭМ!$D$10+'СЕТ СН'!$F$6-'СЕТ СН'!$F$26</f>
        <v>636.9371550599999</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СН'!$G$14+СВЦЭМ!$D$10+'СЕТ СН'!$G$6-'СЕТ СН'!$G$26</f>
        <v>903.16112099999987</v>
      </c>
      <c r="C84" s="36">
        <f>SUMIFS(СВЦЭМ!$D$39:$D$782,СВЦЭМ!$A$39:$A$782,$A84,СВЦЭМ!$B$39:$B$782,C$83)+'СЕТ СН'!$G$14+СВЦЭМ!$D$10+'СЕТ СН'!$G$6-'СЕТ СН'!$G$26</f>
        <v>964.34156478</v>
      </c>
      <c r="D84" s="36">
        <f>SUMIFS(СВЦЭМ!$D$39:$D$782,СВЦЭМ!$A$39:$A$782,$A84,СВЦЭМ!$B$39:$B$782,D$83)+'СЕТ СН'!$G$14+СВЦЭМ!$D$10+'СЕТ СН'!$G$6-'СЕТ СН'!$G$26</f>
        <v>986.38338154999997</v>
      </c>
      <c r="E84" s="36">
        <f>SUMIFS(СВЦЭМ!$D$39:$D$782,СВЦЭМ!$A$39:$A$782,$A84,СВЦЭМ!$B$39:$B$782,E$83)+'СЕТ СН'!$G$14+СВЦЭМ!$D$10+'СЕТ СН'!$G$6-'СЕТ СН'!$G$26</f>
        <v>995.10184159999994</v>
      </c>
      <c r="F84" s="36">
        <f>SUMIFS(СВЦЭМ!$D$39:$D$782,СВЦЭМ!$A$39:$A$782,$A84,СВЦЭМ!$B$39:$B$782,F$83)+'СЕТ СН'!$G$14+СВЦЭМ!$D$10+'СЕТ СН'!$G$6-'СЕТ СН'!$G$26</f>
        <v>997.62981579000007</v>
      </c>
      <c r="G84" s="36">
        <f>SUMIFS(СВЦЭМ!$D$39:$D$782,СВЦЭМ!$A$39:$A$782,$A84,СВЦЭМ!$B$39:$B$782,G$83)+'СЕТ СН'!$G$14+СВЦЭМ!$D$10+'СЕТ СН'!$G$6-'СЕТ СН'!$G$26</f>
        <v>979.40759120000007</v>
      </c>
      <c r="H84" s="36">
        <f>SUMIFS(СВЦЭМ!$D$39:$D$782,СВЦЭМ!$A$39:$A$782,$A84,СВЦЭМ!$B$39:$B$782,H$83)+'СЕТ СН'!$G$14+СВЦЭМ!$D$10+'СЕТ СН'!$G$6-'СЕТ СН'!$G$26</f>
        <v>938.64538446999995</v>
      </c>
      <c r="I84" s="36">
        <f>SUMIFS(СВЦЭМ!$D$39:$D$782,СВЦЭМ!$A$39:$A$782,$A84,СВЦЭМ!$B$39:$B$782,I$83)+'СЕТ СН'!$G$14+СВЦЭМ!$D$10+'СЕТ СН'!$G$6-'СЕТ СН'!$G$26</f>
        <v>847.47031923999998</v>
      </c>
      <c r="J84" s="36">
        <f>SUMIFS(СВЦЭМ!$D$39:$D$782,СВЦЭМ!$A$39:$A$782,$A84,СВЦЭМ!$B$39:$B$782,J$83)+'СЕТ СН'!$G$14+СВЦЭМ!$D$10+'СЕТ СН'!$G$6-'СЕТ СН'!$G$26</f>
        <v>802.48605043999987</v>
      </c>
      <c r="K84" s="36">
        <f>SUMIFS(СВЦЭМ!$D$39:$D$782,СВЦЭМ!$A$39:$A$782,$A84,СВЦЭМ!$B$39:$B$782,K$83)+'СЕТ СН'!$G$14+СВЦЭМ!$D$10+'СЕТ СН'!$G$6-'СЕТ СН'!$G$26</f>
        <v>902.83889010000007</v>
      </c>
      <c r="L84" s="36">
        <f>SUMIFS(СВЦЭМ!$D$39:$D$782,СВЦЭМ!$A$39:$A$782,$A84,СВЦЭМ!$B$39:$B$782,L$83)+'СЕТ СН'!$G$14+СВЦЭМ!$D$10+'СЕТ СН'!$G$6-'СЕТ СН'!$G$26</f>
        <v>885.03957921999995</v>
      </c>
      <c r="M84" s="36">
        <f>SUMIFS(СВЦЭМ!$D$39:$D$782,СВЦЭМ!$A$39:$A$782,$A84,СВЦЭМ!$B$39:$B$782,M$83)+'СЕТ СН'!$G$14+СВЦЭМ!$D$10+'СЕТ СН'!$G$6-'СЕТ СН'!$G$26</f>
        <v>872.88081351999995</v>
      </c>
      <c r="N84" s="36">
        <f>SUMIFS(СВЦЭМ!$D$39:$D$782,СВЦЭМ!$A$39:$A$782,$A84,СВЦЭМ!$B$39:$B$782,N$83)+'СЕТ СН'!$G$14+СВЦЭМ!$D$10+'СЕТ СН'!$G$6-'СЕТ СН'!$G$26</f>
        <v>883.11589774999993</v>
      </c>
      <c r="O84" s="36">
        <f>SUMIFS(СВЦЭМ!$D$39:$D$782,СВЦЭМ!$A$39:$A$782,$A84,СВЦЭМ!$B$39:$B$782,O$83)+'СЕТ СН'!$G$14+СВЦЭМ!$D$10+'СЕТ СН'!$G$6-'СЕТ СН'!$G$26</f>
        <v>924.29246736999994</v>
      </c>
      <c r="P84" s="36">
        <f>SUMIFS(СВЦЭМ!$D$39:$D$782,СВЦЭМ!$A$39:$A$782,$A84,СВЦЭМ!$B$39:$B$782,P$83)+'СЕТ СН'!$G$14+СВЦЭМ!$D$10+'СЕТ СН'!$G$6-'СЕТ СН'!$G$26</f>
        <v>935.11801330000003</v>
      </c>
      <c r="Q84" s="36">
        <f>SUMIFS(СВЦЭМ!$D$39:$D$782,СВЦЭМ!$A$39:$A$782,$A84,СВЦЭМ!$B$39:$B$782,Q$83)+'СЕТ СН'!$G$14+СВЦЭМ!$D$10+'СЕТ СН'!$G$6-'СЕТ СН'!$G$26</f>
        <v>933.73539370000003</v>
      </c>
      <c r="R84" s="36">
        <f>SUMIFS(СВЦЭМ!$D$39:$D$782,СВЦЭМ!$A$39:$A$782,$A84,СВЦЭМ!$B$39:$B$782,R$83)+'СЕТ СН'!$G$14+СВЦЭМ!$D$10+'СЕТ СН'!$G$6-'СЕТ СН'!$G$26</f>
        <v>887.62779559000001</v>
      </c>
      <c r="S84" s="36">
        <f>SUMIFS(СВЦЭМ!$D$39:$D$782,СВЦЭМ!$A$39:$A$782,$A84,СВЦЭМ!$B$39:$B$782,S$83)+'СЕТ СН'!$G$14+СВЦЭМ!$D$10+'СЕТ СН'!$G$6-'СЕТ СН'!$G$26</f>
        <v>891.43310356000006</v>
      </c>
      <c r="T84" s="36">
        <f>SUMIFS(СВЦЭМ!$D$39:$D$782,СВЦЭМ!$A$39:$A$782,$A84,СВЦЭМ!$B$39:$B$782,T$83)+'СЕТ СН'!$G$14+СВЦЭМ!$D$10+'СЕТ СН'!$G$6-'СЕТ СН'!$G$26</f>
        <v>903.76159218999987</v>
      </c>
      <c r="U84" s="36">
        <f>SUMIFS(СВЦЭМ!$D$39:$D$782,СВЦЭМ!$A$39:$A$782,$A84,СВЦЭМ!$B$39:$B$782,U$83)+'СЕТ СН'!$G$14+СВЦЭМ!$D$10+'СЕТ СН'!$G$6-'СЕТ СН'!$G$26</f>
        <v>894.68410863999998</v>
      </c>
      <c r="V84" s="36">
        <f>SUMIFS(СВЦЭМ!$D$39:$D$782,СВЦЭМ!$A$39:$A$782,$A84,СВЦЭМ!$B$39:$B$782,V$83)+'СЕТ СН'!$G$14+СВЦЭМ!$D$10+'СЕТ СН'!$G$6-'СЕТ СН'!$G$26</f>
        <v>903.1890870499999</v>
      </c>
      <c r="W84" s="36">
        <f>SUMIFS(СВЦЭМ!$D$39:$D$782,СВЦЭМ!$A$39:$A$782,$A84,СВЦЭМ!$B$39:$B$782,W$83)+'СЕТ СН'!$G$14+СВЦЭМ!$D$10+'СЕТ СН'!$G$6-'СЕТ СН'!$G$26</f>
        <v>919.68989001</v>
      </c>
      <c r="X84" s="36">
        <f>SUMIFS(СВЦЭМ!$D$39:$D$782,СВЦЭМ!$A$39:$A$782,$A84,СВЦЭМ!$B$39:$B$782,X$83)+'СЕТ СН'!$G$14+СВЦЭМ!$D$10+'СЕТ СН'!$G$6-'СЕТ СН'!$G$26</f>
        <v>920.48111161999987</v>
      </c>
      <c r="Y84" s="36">
        <f>SUMIFS(СВЦЭМ!$D$39:$D$782,СВЦЭМ!$A$39:$A$782,$A84,СВЦЭМ!$B$39:$B$782,Y$83)+'СЕТ СН'!$G$14+СВЦЭМ!$D$10+'СЕТ СН'!$G$6-'СЕТ СН'!$G$26</f>
        <v>873.68703837999988</v>
      </c>
      <c r="AA84" s="45"/>
    </row>
    <row r="85" spans="1:27" ht="15.75" x14ac:dyDescent="0.2">
      <c r="A85" s="35">
        <f>A84+1</f>
        <v>44349</v>
      </c>
      <c r="B85" s="36">
        <f>SUMIFS(СВЦЭМ!$D$39:$D$782,СВЦЭМ!$A$39:$A$782,$A85,СВЦЭМ!$B$39:$B$782,B$83)+'СЕТ СН'!$G$14+СВЦЭМ!$D$10+'СЕТ СН'!$G$6-'СЕТ СН'!$G$26</f>
        <v>846.02228866999985</v>
      </c>
      <c r="C85" s="36">
        <f>SUMIFS(СВЦЭМ!$D$39:$D$782,СВЦЭМ!$A$39:$A$782,$A85,СВЦЭМ!$B$39:$B$782,C$83)+'СЕТ СН'!$G$14+СВЦЭМ!$D$10+'СЕТ СН'!$G$6-'СЕТ СН'!$G$26</f>
        <v>904.3924645699999</v>
      </c>
      <c r="D85" s="36">
        <f>SUMIFS(СВЦЭМ!$D$39:$D$782,СВЦЭМ!$A$39:$A$782,$A85,СВЦЭМ!$B$39:$B$782,D$83)+'СЕТ СН'!$G$14+СВЦЭМ!$D$10+'СЕТ СН'!$G$6-'СЕТ СН'!$G$26</f>
        <v>976.04871439999988</v>
      </c>
      <c r="E85" s="36">
        <f>SUMIFS(СВЦЭМ!$D$39:$D$782,СВЦЭМ!$A$39:$A$782,$A85,СВЦЭМ!$B$39:$B$782,E$83)+'СЕТ СН'!$G$14+СВЦЭМ!$D$10+'СЕТ СН'!$G$6-'СЕТ СН'!$G$26</f>
        <v>982.06267516000003</v>
      </c>
      <c r="F85" s="36">
        <f>SUMIFS(СВЦЭМ!$D$39:$D$782,СВЦЭМ!$A$39:$A$782,$A85,СВЦЭМ!$B$39:$B$782,F$83)+'СЕТ СН'!$G$14+СВЦЭМ!$D$10+'СЕТ СН'!$G$6-'СЕТ СН'!$G$26</f>
        <v>990.01920087000008</v>
      </c>
      <c r="G85" s="36">
        <f>SUMIFS(СВЦЭМ!$D$39:$D$782,СВЦЭМ!$A$39:$A$782,$A85,СВЦЭМ!$B$39:$B$782,G$83)+'СЕТ СН'!$G$14+СВЦЭМ!$D$10+'СЕТ СН'!$G$6-'СЕТ СН'!$G$26</f>
        <v>969.87093815999992</v>
      </c>
      <c r="H85" s="36">
        <f>SUMIFS(СВЦЭМ!$D$39:$D$782,СВЦЭМ!$A$39:$A$782,$A85,СВЦЭМ!$B$39:$B$782,H$83)+'СЕТ СН'!$G$14+СВЦЭМ!$D$10+'СЕТ СН'!$G$6-'СЕТ СН'!$G$26</f>
        <v>943.51842506000003</v>
      </c>
      <c r="I85" s="36">
        <f>SUMIFS(СВЦЭМ!$D$39:$D$782,СВЦЭМ!$A$39:$A$782,$A85,СВЦЭМ!$B$39:$B$782,I$83)+'СЕТ СН'!$G$14+СВЦЭМ!$D$10+'СЕТ СН'!$G$6-'СЕТ СН'!$G$26</f>
        <v>879.34832095000002</v>
      </c>
      <c r="J85" s="36">
        <f>SUMIFS(СВЦЭМ!$D$39:$D$782,СВЦЭМ!$A$39:$A$782,$A85,СВЦЭМ!$B$39:$B$782,J$83)+'СЕТ СН'!$G$14+СВЦЭМ!$D$10+'СЕТ СН'!$G$6-'СЕТ СН'!$G$26</f>
        <v>844.86098779999998</v>
      </c>
      <c r="K85" s="36">
        <f>SUMIFS(СВЦЭМ!$D$39:$D$782,СВЦЭМ!$A$39:$A$782,$A85,СВЦЭМ!$B$39:$B$782,K$83)+'СЕТ СН'!$G$14+СВЦЭМ!$D$10+'СЕТ СН'!$G$6-'СЕТ СН'!$G$26</f>
        <v>865.86324868999986</v>
      </c>
      <c r="L85" s="36">
        <f>SUMIFS(СВЦЭМ!$D$39:$D$782,СВЦЭМ!$A$39:$A$782,$A85,СВЦЭМ!$B$39:$B$782,L$83)+'СЕТ СН'!$G$14+СВЦЭМ!$D$10+'СЕТ СН'!$G$6-'СЕТ СН'!$G$26</f>
        <v>863.33264998999994</v>
      </c>
      <c r="M85" s="36">
        <f>SUMIFS(СВЦЭМ!$D$39:$D$782,СВЦЭМ!$A$39:$A$782,$A85,СВЦЭМ!$B$39:$B$782,M$83)+'СЕТ СН'!$G$14+СВЦЭМ!$D$10+'СЕТ СН'!$G$6-'СЕТ СН'!$G$26</f>
        <v>867.15483741999992</v>
      </c>
      <c r="N85" s="36">
        <f>SUMIFS(СВЦЭМ!$D$39:$D$782,СВЦЭМ!$A$39:$A$782,$A85,СВЦЭМ!$B$39:$B$782,N$83)+'СЕТ СН'!$G$14+СВЦЭМ!$D$10+'СЕТ СН'!$G$6-'СЕТ СН'!$G$26</f>
        <v>920.24346242000001</v>
      </c>
      <c r="O85" s="36">
        <f>SUMIFS(СВЦЭМ!$D$39:$D$782,СВЦЭМ!$A$39:$A$782,$A85,СВЦЭМ!$B$39:$B$782,O$83)+'СЕТ СН'!$G$14+СВЦЭМ!$D$10+'СЕТ СН'!$G$6-'СЕТ СН'!$G$26</f>
        <v>959.67661365000004</v>
      </c>
      <c r="P85" s="36">
        <f>SUMIFS(СВЦЭМ!$D$39:$D$782,СВЦЭМ!$A$39:$A$782,$A85,СВЦЭМ!$B$39:$B$782,P$83)+'СЕТ СН'!$G$14+СВЦЭМ!$D$10+'СЕТ СН'!$G$6-'СЕТ СН'!$G$26</f>
        <v>965.89247776999991</v>
      </c>
      <c r="Q85" s="36">
        <f>SUMIFS(СВЦЭМ!$D$39:$D$782,СВЦЭМ!$A$39:$A$782,$A85,СВЦЭМ!$B$39:$B$782,Q$83)+'СЕТ СН'!$G$14+СВЦЭМ!$D$10+'СЕТ СН'!$G$6-'СЕТ СН'!$G$26</f>
        <v>967.53327364999996</v>
      </c>
      <c r="R85" s="36">
        <f>SUMIFS(СВЦЭМ!$D$39:$D$782,СВЦЭМ!$A$39:$A$782,$A85,СВЦЭМ!$B$39:$B$782,R$83)+'СЕТ СН'!$G$14+СВЦЭМ!$D$10+'СЕТ СН'!$G$6-'СЕТ СН'!$G$26</f>
        <v>928.40288349999992</v>
      </c>
      <c r="S85" s="36">
        <f>SUMIFS(СВЦЭМ!$D$39:$D$782,СВЦЭМ!$A$39:$A$782,$A85,СВЦЭМ!$B$39:$B$782,S$83)+'СЕТ СН'!$G$14+СВЦЭМ!$D$10+'СЕТ СН'!$G$6-'СЕТ СН'!$G$26</f>
        <v>925.29535932999988</v>
      </c>
      <c r="T85" s="36">
        <f>SUMIFS(СВЦЭМ!$D$39:$D$782,СВЦЭМ!$A$39:$A$782,$A85,СВЦЭМ!$B$39:$B$782,T$83)+'СЕТ СН'!$G$14+СВЦЭМ!$D$10+'СЕТ СН'!$G$6-'СЕТ СН'!$G$26</f>
        <v>903.85202486000003</v>
      </c>
      <c r="U85" s="36">
        <f>SUMIFS(СВЦЭМ!$D$39:$D$782,СВЦЭМ!$A$39:$A$782,$A85,СВЦЭМ!$B$39:$B$782,U$83)+'СЕТ СН'!$G$14+СВЦЭМ!$D$10+'СЕТ СН'!$G$6-'СЕТ СН'!$G$26</f>
        <v>871.41197373999989</v>
      </c>
      <c r="V85" s="36">
        <f>SUMIFS(СВЦЭМ!$D$39:$D$782,СВЦЭМ!$A$39:$A$782,$A85,СВЦЭМ!$B$39:$B$782,V$83)+'СЕТ СН'!$G$14+СВЦЭМ!$D$10+'СЕТ СН'!$G$6-'СЕТ СН'!$G$26</f>
        <v>859.43720222000002</v>
      </c>
      <c r="W85" s="36">
        <f>SUMIFS(СВЦЭМ!$D$39:$D$782,СВЦЭМ!$A$39:$A$782,$A85,СВЦЭМ!$B$39:$B$782,W$83)+'СЕТ СН'!$G$14+СВЦЭМ!$D$10+'СЕТ СН'!$G$6-'СЕТ СН'!$G$26</f>
        <v>870.52778226999999</v>
      </c>
      <c r="X85" s="36">
        <f>SUMIFS(СВЦЭМ!$D$39:$D$782,СВЦЭМ!$A$39:$A$782,$A85,СВЦЭМ!$B$39:$B$782,X$83)+'СЕТ СН'!$G$14+СВЦЭМ!$D$10+'СЕТ СН'!$G$6-'СЕТ СН'!$G$26</f>
        <v>936.50217206000002</v>
      </c>
      <c r="Y85" s="36">
        <f>SUMIFS(СВЦЭМ!$D$39:$D$782,СВЦЭМ!$A$39:$A$782,$A85,СВЦЭМ!$B$39:$B$782,Y$83)+'СЕТ СН'!$G$14+СВЦЭМ!$D$10+'СЕТ СН'!$G$6-'СЕТ СН'!$G$26</f>
        <v>894.6955572899999</v>
      </c>
    </row>
    <row r="86" spans="1:27" ht="15.75" x14ac:dyDescent="0.2">
      <c r="A86" s="35">
        <f t="shared" ref="A86:A113" si="2">A85+1</f>
        <v>44350</v>
      </c>
      <c r="B86" s="36">
        <f>SUMIFS(СВЦЭМ!$D$39:$D$782,СВЦЭМ!$A$39:$A$782,$A86,СВЦЭМ!$B$39:$B$782,B$83)+'СЕТ СН'!$G$14+СВЦЭМ!$D$10+'СЕТ СН'!$G$6-'СЕТ СН'!$G$26</f>
        <v>819.59105172</v>
      </c>
      <c r="C86" s="36">
        <f>SUMIFS(СВЦЭМ!$D$39:$D$782,СВЦЭМ!$A$39:$A$782,$A86,СВЦЭМ!$B$39:$B$782,C$83)+'СЕТ СН'!$G$14+СВЦЭМ!$D$10+'СЕТ СН'!$G$6-'СЕТ СН'!$G$26</f>
        <v>885.80626454000003</v>
      </c>
      <c r="D86" s="36">
        <f>SUMIFS(СВЦЭМ!$D$39:$D$782,СВЦЭМ!$A$39:$A$782,$A86,СВЦЭМ!$B$39:$B$782,D$83)+'СЕТ СН'!$G$14+СВЦЭМ!$D$10+'СЕТ СН'!$G$6-'СЕТ СН'!$G$26</f>
        <v>956.04216171000007</v>
      </c>
      <c r="E86" s="36">
        <f>SUMIFS(СВЦЭМ!$D$39:$D$782,СВЦЭМ!$A$39:$A$782,$A86,СВЦЭМ!$B$39:$B$782,E$83)+'СЕТ СН'!$G$14+СВЦЭМ!$D$10+'СЕТ СН'!$G$6-'СЕТ СН'!$G$26</f>
        <v>972.20474895999996</v>
      </c>
      <c r="F86" s="36">
        <f>SUMIFS(СВЦЭМ!$D$39:$D$782,СВЦЭМ!$A$39:$A$782,$A86,СВЦЭМ!$B$39:$B$782,F$83)+'СЕТ СН'!$G$14+СВЦЭМ!$D$10+'СЕТ СН'!$G$6-'СЕТ СН'!$G$26</f>
        <v>978.48600252000006</v>
      </c>
      <c r="G86" s="36">
        <f>SUMIFS(СВЦЭМ!$D$39:$D$782,СВЦЭМ!$A$39:$A$782,$A86,СВЦЭМ!$B$39:$B$782,G$83)+'СЕТ СН'!$G$14+СВЦЭМ!$D$10+'СЕТ СН'!$G$6-'СЕТ СН'!$G$26</f>
        <v>958.97367088999999</v>
      </c>
      <c r="H86" s="36">
        <f>SUMIFS(СВЦЭМ!$D$39:$D$782,СВЦЭМ!$A$39:$A$782,$A86,СВЦЭМ!$B$39:$B$782,H$83)+'СЕТ СН'!$G$14+СВЦЭМ!$D$10+'СЕТ СН'!$G$6-'СЕТ СН'!$G$26</f>
        <v>918.73144208000008</v>
      </c>
      <c r="I86" s="36">
        <f>SUMIFS(СВЦЭМ!$D$39:$D$782,СВЦЭМ!$A$39:$A$782,$A86,СВЦЭМ!$B$39:$B$782,I$83)+'СЕТ СН'!$G$14+СВЦЭМ!$D$10+'СЕТ СН'!$G$6-'СЕТ СН'!$G$26</f>
        <v>896.89034594999998</v>
      </c>
      <c r="J86" s="36">
        <f>SUMIFS(СВЦЭМ!$D$39:$D$782,СВЦЭМ!$A$39:$A$782,$A86,СВЦЭМ!$B$39:$B$782,J$83)+'СЕТ СН'!$G$14+СВЦЭМ!$D$10+'СЕТ СН'!$G$6-'СЕТ СН'!$G$26</f>
        <v>936.05897348999997</v>
      </c>
      <c r="K86" s="36">
        <f>SUMIFS(СВЦЭМ!$D$39:$D$782,СВЦЭМ!$A$39:$A$782,$A86,СВЦЭМ!$B$39:$B$782,K$83)+'СЕТ СН'!$G$14+СВЦЭМ!$D$10+'СЕТ СН'!$G$6-'СЕТ СН'!$G$26</f>
        <v>958.31506158999991</v>
      </c>
      <c r="L86" s="36">
        <f>SUMIFS(СВЦЭМ!$D$39:$D$782,СВЦЭМ!$A$39:$A$782,$A86,СВЦЭМ!$B$39:$B$782,L$83)+'СЕТ СН'!$G$14+СВЦЭМ!$D$10+'СЕТ СН'!$G$6-'СЕТ СН'!$G$26</f>
        <v>965.72146197999996</v>
      </c>
      <c r="M86" s="36">
        <f>SUMIFS(СВЦЭМ!$D$39:$D$782,СВЦЭМ!$A$39:$A$782,$A86,СВЦЭМ!$B$39:$B$782,M$83)+'СЕТ СН'!$G$14+СВЦЭМ!$D$10+'СЕТ СН'!$G$6-'СЕТ СН'!$G$26</f>
        <v>949.94254120999994</v>
      </c>
      <c r="N86" s="36">
        <f>SUMIFS(СВЦЭМ!$D$39:$D$782,СВЦЭМ!$A$39:$A$782,$A86,СВЦЭМ!$B$39:$B$782,N$83)+'СЕТ СН'!$G$14+СВЦЭМ!$D$10+'СЕТ СН'!$G$6-'СЕТ СН'!$G$26</f>
        <v>939.72350931999995</v>
      </c>
      <c r="O86" s="36">
        <f>SUMIFS(СВЦЭМ!$D$39:$D$782,СВЦЭМ!$A$39:$A$782,$A86,СВЦЭМ!$B$39:$B$782,O$83)+'СЕТ СН'!$G$14+СВЦЭМ!$D$10+'СЕТ СН'!$G$6-'СЕТ СН'!$G$26</f>
        <v>964.37213700999996</v>
      </c>
      <c r="P86" s="36">
        <f>SUMIFS(СВЦЭМ!$D$39:$D$782,СВЦЭМ!$A$39:$A$782,$A86,СВЦЭМ!$B$39:$B$782,P$83)+'СЕТ СН'!$G$14+СВЦЭМ!$D$10+'СЕТ СН'!$G$6-'СЕТ СН'!$G$26</f>
        <v>974.91203780000001</v>
      </c>
      <c r="Q86" s="36">
        <f>SUMIFS(СВЦЭМ!$D$39:$D$782,СВЦЭМ!$A$39:$A$782,$A86,СВЦЭМ!$B$39:$B$782,Q$83)+'СЕТ СН'!$G$14+СВЦЭМ!$D$10+'СЕТ СН'!$G$6-'СЕТ СН'!$G$26</f>
        <v>968.9324167499999</v>
      </c>
      <c r="R86" s="36">
        <f>SUMIFS(СВЦЭМ!$D$39:$D$782,СВЦЭМ!$A$39:$A$782,$A86,СВЦЭМ!$B$39:$B$782,R$83)+'СЕТ СН'!$G$14+СВЦЭМ!$D$10+'СЕТ СН'!$G$6-'СЕТ СН'!$G$26</f>
        <v>935.15504581000005</v>
      </c>
      <c r="S86" s="36">
        <f>SUMIFS(СВЦЭМ!$D$39:$D$782,СВЦЭМ!$A$39:$A$782,$A86,СВЦЭМ!$B$39:$B$782,S$83)+'СЕТ СН'!$G$14+СВЦЭМ!$D$10+'СЕТ СН'!$G$6-'СЕТ СН'!$G$26</f>
        <v>957.75530056999992</v>
      </c>
      <c r="T86" s="36">
        <f>SUMIFS(СВЦЭМ!$D$39:$D$782,СВЦЭМ!$A$39:$A$782,$A86,СВЦЭМ!$B$39:$B$782,T$83)+'СЕТ СН'!$G$14+СВЦЭМ!$D$10+'СЕТ СН'!$G$6-'СЕТ СН'!$G$26</f>
        <v>930.71813971999995</v>
      </c>
      <c r="U86" s="36">
        <f>SUMIFS(СВЦЭМ!$D$39:$D$782,СВЦЭМ!$A$39:$A$782,$A86,СВЦЭМ!$B$39:$B$782,U$83)+'СЕТ СН'!$G$14+СВЦЭМ!$D$10+'СЕТ СН'!$G$6-'СЕТ СН'!$G$26</f>
        <v>892.12847087</v>
      </c>
      <c r="V86" s="36">
        <f>SUMIFS(СВЦЭМ!$D$39:$D$782,СВЦЭМ!$A$39:$A$782,$A86,СВЦЭМ!$B$39:$B$782,V$83)+'СЕТ СН'!$G$14+СВЦЭМ!$D$10+'СЕТ СН'!$G$6-'СЕТ СН'!$G$26</f>
        <v>906.29121134000002</v>
      </c>
      <c r="W86" s="36">
        <f>SUMIFS(СВЦЭМ!$D$39:$D$782,СВЦЭМ!$A$39:$A$782,$A86,СВЦЭМ!$B$39:$B$782,W$83)+'СЕТ СН'!$G$14+СВЦЭМ!$D$10+'СЕТ СН'!$G$6-'СЕТ СН'!$G$26</f>
        <v>916.55934453999998</v>
      </c>
      <c r="X86" s="36">
        <f>SUMIFS(СВЦЭМ!$D$39:$D$782,СВЦЭМ!$A$39:$A$782,$A86,СВЦЭМ!$B$39:$B$782,X$83)+'СЕТ СН'!$G$14+СВЦЭМ!$D$10+'СЕТ СН'!$G$6-'СЕТ СН'!$G$26</f>
        <v>898.12192879999998</v>
      </c>
      <c r="Y86" s="36">
        <f>SUMIFS(СВЦЭМ!$D$39:$D$782,СВЦЭМ!$A$39:$A$782,$A86,СВЦЭМ!$B$39:$B$782,Y$83)+'СЕТ СН'!$G$14+СВЦЭМ!$D$10+'СЕТ СН'!$G$6-'СЕТ СН'!$G$26</f>
        <v>844.99577849000002</v>
      </c>
    </row>
    <row r="87" spans="1:27" ht="15.75" x14ac:dyDescent="0.2">
      <c r="A87" s="35">
        <f t="shared" si="2"/>
        <v>44351</v>
      </c>
      <c r="B87" s="36">
        <f>SUMIFS(СВЦЭМ!$D$39:$D$782,СВЦЭМ!$A$39:$A$782,$A87,СВЦЭМ!$B$39:$B$782,B$83)+'СЕТ СН'!$G$14+СВЦЭМ!$D$10+'СЕТ СН'!$G$6-'СЕТ СН'!$G$26</f>
        <v>821.82121897999991</v>
      </c>
      <c r="C87" s="36">
        <f>SUMIFS(СВЦЭМ!$D$39:$D$782,СВЦЭМ!$A$39:$A$782,$A87,СВЦЭМ!$B$39:$B$782,C$83)+'СЕТ СН'!$G$14+СВЦЭМ!$D$10+'СЕТ СН'!$G$6-'СЕТ СН'!$G$26</f>
        <v>892.86637030999987</v>
      </c>
      <c r="D87" s="36">
        <f>SUMIFS(СВЦЭМ!$D$39:$D$782,СВЦЭМ!$A$39:$A$782,$A87,СВЦЭМ!$B$39:$B$782,D$83)+'СЕТ СН'!$G$14+СВЦЭМ!$D$10+'СЕТ СН'!$G$6-'СЕТ СН'!$G$26</f>
        <v>961.14730585000007</v>
      </c>
      <c r="E87" s="36">
        <f>SUMIFS(СВЦЭМ!$D$39:$D$782,СВЦЭМ!$A$39:$A$782,$A87,СВЦЭМ!$B$39:$B$782,E$83)+'СЕТ СН'!$G$14+СВЦЭМ!$D$10+'СЕТ СН'!$G$6-'СЕТ СН'!$G$26</f>
        <v>970.70172088999993</v>
      </c>
      <c r="F87" s="36">
        <f>SUMIFS(СВЦЭМ!$D$39:$D$782,СВЦЭМ!$A$39:$A$782,$A87,СВЦЭМ!$B$39:$B$782,F$83)+'СЕТ СН'!$G$14+СВЦЭМ!$D$10+'СЕТ СН'!$G$6-'СЕТ СН'!$G$26</f>
        <v>968.58139621999999</v>
      </c>
      <c r="G87" s="36">
        <f>SUMIFS(СВЦЭМ!$D$39:$D$782,СВЦЭМ!$A$39:$A$782,$A87,СВЦЭМ!$B$39:$B$782,G$83)+'СЕТ СН'!$G$14+СВЦЭМ!$D$10+'СЕТ СН'!$G$6-'СЕТ СН'!$G$26</f>
        <v>959.80942929999992</v>
      </c>
      <c r="H87" s="36">
        <f>SUMIFS(СВЦЭМ!$D$39:$D$782,СВЦЭМ!$A$39:$A$782,$A87,СВЦЭМ!$B$39:$B$782,H$83)+'СЕТ СН'!$G$14+СВЦЭМ!$D$10+'СЕТ СН'!$G$6-'СЕТ СН'!$G$26</f>
        <v>920.77236792999997</v>
      </c>
      <c r="I87" s="36">
        <f>SUMIFS(СВЦЭМ!$D$39:$D$782,СВЦЭМ!$A$39:$A$782,$A87,СВЦЭМ!$B$39:$B$782,I$83)+'СЕТ СН'!$G$14+СВЦЭМ!$D$10+'СЕТ СН'!$G$6-'СЕТ СН'!$G$26</f>
        <v>888.18281026999989</v>
      </c>
      <c r="J87" s="36">
        <f>SUMIFS(СВЦЭМ!$D$39:$D$782,СВЦЭМ!$A$39:$A$782,$A87,СВЦЭМ!$B$39:$B$782,J$83)+'СЕТ СН'!$G$14+СВЦЭМ!$D$10+'СЕТ СН'!$G$6-'СЕТ СН'!$G$26</f>
        <v>940.32954425000003</v>
      </c>
      <c r="K87" s="36">
        <f>SUMIFS(СВЦЭМ!$D$39:$D$782,СВЦЭМ!$A$39:$A$782,$A87,СВЦЭМ!$B$39:$B$782,K$83)+'СЕТ СН'!$G$14+СВЦЭМ!$D$10+'СЕТ СН'!$G$6-'СЕТ СН'!$G$26</f>
        <v>957.99517722999985</v>
      </c>
      <c r="L87" s="36">
        <f>SUMIFS(СВЦЭМ!$D$39:$D$782,СВЦЭМ!$A$39:$A$782,$A87,СВЦЭМ!$B$39:$B$782,L$83)+'СЕТ СН'!$G$14+СВЦЭМ!$D$10+'СЕТ СН'!$G$6-'СЕТ СН'!$G$26</f>
        <v>956.69370011000001</v>
      </c>
      <c r="M87" s="36">
        <f>SUMIFS(СВЦЭМ!$D$39:$D$782,СВЦЭМ!$A$39:$A$782,$A87,СВЦЭМ!$B$39:$B$782,M$83)+'СЕТ СН'!$G$14+СВЦЭМ!$D$10+'СЕТ СН'!$G$6-'СЕТ СН'!$G$26</f>
        <v>955.83356346999994</v>
      </c>
      <c r="N87" s="36">
        <f>SUMIFS(СВЦЭМ!$D$39:$D$782,СВЦЭМ!$A$39:$A$782,$A87,СВЦЭМ!$B$39:$B$782,N$83)+'СЕТ СН'!$G$14+СВЦЭМ!$D$10+'СЕТ СН'!$G$6-'СЕТ СН'!$G$26</f>
        <v>945.89852072000008</v>
      </c>
      <c r="O87" s="36">
        <f>SUMIFS(СВЦЭМ!$D$39:$D$782,СВЦЭМ!$A$39:$A$782,$A87,СВЦЭМ!$B$39:$B$782,O$83)+'СЕТ СН'!$G$14+СВЦЭМ!$D$10+'СЕТ СН'!$G$6-'СЕТ СН'!$G$26</f>
        <v>995.03852714999994</v>
      </c>
      <c r="P87" s="36">
        <f>SUMIFS(СВЦЭМ!$D$39:$D$782,СВЦЭМ!$A$39:$A$782,$A87,СВЦЭМ!$B$39:$B$782,P$83)+'СЕТ СН'!$G$14+СВЦЭМ!$D$10+'СЕТ СН'!$G$6-'СЕТ СН'!$G$26</f>
        <v>998.53176834999999</v>
      </c>
      <c r="Q87" s="36">
        <f>SUMIFS(СВЦЭМ!$D$39:$D$782,СВЦЭМ!$A$39:$A$782,$A87,СВЦЭМ!$B$39:$B$782,Q$83)+'СЕТ СН'!$G$14+СВЦЭМ!$D$10+'СЕТ СН'!$G$6-'СЕТ СН'!$G$26</f>
        <v>993.99343161999991</v>
      </c>
      <c r="R87" s="36">
        <f>SUMIFS(СВЦЭМ!$D$39:$D$782,СВЦЭМ!$A$39:$A$782,$A87,СВЦЭМ!$B$39:$B$782,R$83)+'СЕТ СН'!$G$14+СВЦЭМ!$D$10+'СЕТ СН'!$G$6-'СЕТ СН'!$G$26</f>
        <v>937.69077664999986</v>
      </c>
      <c r="S87" s="36">
        <f>SUMIFS(СВЦЭМ!$D$39:$D$782,СВЦЭМ!$A$39:$A$782,$A87,СВЦЭМ!$B$39:$B$782,S$83)+'СЕТ СН'!$G$14+СВЦЭМ!$D$10+'СЕТ СН'!$G$6-'СЕТ СН'!$G$26</f>
        <v>943.77336998999999</v>
      </c>
      <c r="T87" s="36">
        <f>SUMIFS(СВЦЭМ!$D$39:$D$782,СВЦЭМ!$A$39:$A$782,$A87,СВЦЭМ!$B$39:$B$782,T$83)+'СЕТ СН'!$G$14+СВЦЭМ!$D$10+'СЕТ СН'!$G$6-'СЕТ СН'!$G$26</f>
        <v>914.77996448999988</v>
      </c>
      <c r="U87" s="36">
        <f>SUMIFS(СВЦЭМ!$D$39:$D$782,СВЦЭМ!$A$39:$A$782,$A87,СВЦЭМ!$B$39:$B$782,U$83)+'СЕТ СН'!$G$14+СВЦЭМ!$D$10+'СЕТ СН'!$G$6-'СЕТ СН'!$G$26</f>
        <v>883.02533313000004</v>
      </c>
      <c r="V87" s="36">
        <f>SUMIFS(СВЦЭМ!$D$39:$D$782,СВЦЭМ!$A$39:$A$782,$A87,СВЦЭМ!$B$39:$B$782,V$83)+'СЕТ СН'!$G$14+СВЦЭМ!$D$10+'СЕТ СН'!$G$6-'СЕТ СН'!$G$26</f>
        <v>888.92847521999988</v>
      </c>
      <c r="W87" s="36">
        <f>SUMIFS(СВЦЭМ!$D$39:$D$782,СВЦЭМ!$A$39:$A$782,$A87,СВЦЭМ!$B$39:$B$782,W$83)+'СЕТ СН'!$G$14+СВЦЭМ!$D$10+'СЕТ СН'!$G$6-'СЕТ СН'!$G$26</f>
        <v>892.84538367999994</v>
      </c>
      <c r="X87" s="36">
        <f>SUMIFS(СВЦЭМ!$D$39:$D$782,СВЦЭМ!$A$39:$A$782,$A87,СВЦЭМ!$B$39:$B$782,X$83)+'СЕТ СН'!$G$14+СВЦЭМ!$D$10+'СЕТ СН'!$G$6-'СЕТ СН'!$G$26</f>
        <v>867.36764320999987</v>
      </c>
      <c r="Y87" s="36">
        <f>SUMIFS(СВЦЭМ!$D$39:$D$782,СВЦЭМ!$A$39:$A$782,$A87,СВЦЭМ!$B$39:$B$782,Y$83)+'СЕТ СН'!$G$14+СВЦЭМ!$D$10+'СЕТ СН'!$G$6-'СЕТ СН'!$G$26</f>
        <v>833.76804902000003</v>
      </c>
    </row>
    <row r="88" spans="1:27" ht="15.75" x14ac:dyDescent="0.2">
      <c r="A88" s="35">
        <f t="shared" si="2"/>
        <v>44352</v>
      </c>
      <c r="B88" s="36">
        <f>SUMIFS(СВЦЭМ!$D$39:$D$782,СВЦЭМ!$A$39:$A$782,$A88,СВЦЭМ!$B$39:$B$782,B$83)+'СЕТ СН'!$G$14+СВЦЭМ!$D$10+'СЕТ СН'!$G$6-'СЕТ СН'!$G$26</f>
        <v>817.24452339999993</v>
      </c>
      <c r="C88" s="36">
        <f>SUMIFS(СВЦЭМ!$D$39:$D$782,СВЦЭМ!$A$39:$A$782,$A88,СВЦЭМ!$B$39:$B$782,C$83)+'СЕТ СН'!$G$14+СВЦЭМ!$D$10+'СЕТ СН'!$G$6-'СЕТ СН'!$G$26</f>
        <v>864.06476696999994</v>
      </c>
      <c r="D88" s="36">
        <f>SUMIFS(СВЦЭМ!$D$39:$D$782,СВЦЭМ!$A$39:$A$782,$A88,СВЦЭМ!$B$39:$B$782,D$83)+'СЕТ СН'!$G$14+СВЦЭМ!$D$10+'СЕТ СН'!$G$6-'СЕТ СН'!$G$26</f>
        <v>934.83003570999995</v>
      </c>
      <c r="E88" s="36">
        <f>SUMIFS(СВЦЭМ!$D$39:$D$782,СВЦЭМ!$A$39:$A$782,$A88,СВЦЭМ!$B$39:$B$782,E$83)+'СЕТ СН'!$G$14+СВЦЭМ!$D$10+'СЕТ СН'!$G$6-'СЕТ СН'!$G$26</f>
        <v>947.97432129999993</v>
      </c>
      <c r="F88" s="36">
        <f>SUMIFS(СВЦЭМ!$D$39:$D$782,СВЦЭМ!$A$39:$A$782,$A88,СВЦЭМ!$B$39:$B$782,F$83)+'СЕТ СН'!$G$14+СВЦЭМ!$D$10+'СЕТ СН'!$G$6-'СЕТ СН'!$G$26</f>
        <v>951.05660059000002</v>
      </c>
      <c r="G88" s="36">
        <f>SUMIFS(СВЦЭМ!$D$39:$D$782,СВЦЭМ!$A$39:$A$782,$A88,СВЦЭМ!$B$39:$B$782,G$83)+'СЕТ СН'!$G$14+СВЦЭМ!$D$10+'СЕТ СН'!$G$6-'СЕТ СН'!$G$26</f>
        <v>942.19453421999992</v>
      </c>
      <c r="H88" s="36">
        <f>SUMIFS(СВЦЭМ!$D$39:$D$782,СВЦЭМ!$A$39:$A$782,$A88,СВЦЭМ!$B$39:$B$782,H$83)+'СЕТ СН'!$G$14+СВЦЭМ!$D$10+'СЕТ СН'!$G$6-'СЕТ СН'!$G$26</f>
        <v>917.48298096000008</v>
      </c>
      <c r="I88" s="36">
        <f>SUMIFS(СВЦЭМ!$D$39:$D$782,СВЦЭМ!$A$39:$A$782,$A88,СВЦЭМ!$B$39:$B$782,I$83)+'СЕТ СН'!$G$14+СВЦЭМ!$D$10+'СЕТ СН'!$G$6-'СЕТ СН'!$G$26</f>
        <v>840.67893056000003</v>
      </c>
      <c r="J88" s="36">
        <f>SUMIFS(СВЦЭМ!$D$39:$D$782,СВЦЭМ!$A$39:$A$782,$A88,СВЦЭМ!$B$39:$B$782,J$83)+'СЕТ СН'!$G$14+СВЦЭМ!$D$10+'СЕТ СН'!$G$6-'СЕТ СН'!$G$26</f>
        <v>846.56880099</v>
      </c>
      <c r="K88" s="36">
        <f>SUMIFS(СВЦЭМ!$D$39:$D$782,СВЦЭМ!$A$39:$A$782,$A88,СВЦЭМ!$B$39:$B$782,K$83)+'СЕТ СН'!$G$14+СВЦЭМ!$D$10+'СЕТ СН'!$G$6-'СЕТ СН'!$G$26</f>
        <v>924.98634724999988</v>
      </c>
      <c r="L88" s="36">
        <f>SUMIFS(СВЦЭМ!$D$39:$D$782,СВЦЭМ!$A$39:$A$782,$A88,СВЦЭМ!$B$39:$B$782,L$83)+'СЕТ СН'!$G$14+СВЦЭМ!$D$10+'СЕТ СН'!$G$6-'СЕТ СН'!$G$26</f>
        <v>930.22559950999994</v>
      </c>
      <c r="M88" s="36">
        <f>SUMIFS(СВЦЭМ!$D$39:$D$782,СВЦЭМ!$A$39:$A$782,$A88,СВЦЭМ!$B$39:$B$782,M$83)+'СЕТ СН'!$G$14+СВЦЭМ!$D$10+'СЕТ СН'!$G$6-'СЕТ СН'!$G$26</f>
        <v>929.68718319999994</v>
      </c>
      <c r="N88" s="36">
        <f>SUMIFS(СВЦЭМ!$D$39:$D$782,СВЦЭМ!$A$39:$A$782,$A88,СВЦЭМ!$B$39:$B$782,N$83)+'СЕТ СН'!$G$14+СВЦЭМ!$D$10+'СЕТ СН'!$G$6-'СЕТ СН'!$G$26</f>
        <v>924.92583171000001</v>
      </c>
      <c r="O88" s="36">
        <f>SUMIFS(СВЦЭМ!$D$39:$D$782,СВЦЭМ!$A$39:$A$782,$A88,СВЦЭМ!$B$39:$B$782,O$83)+'СЕТ СН'!$G$14+СВЦЭМ!$D$10+'СЕТ СН'!$G$6-'СЕТ СН'!$G$26</f>
        <v>957.30349421000005</v>
      </c>
      <c r="P88" s="36">
        <f>SUMIFS(СВЦЭМ!$D$39:$D$782,СВЦЭМ!$A$39:$A$782,$A88,СВЦЭМ!$B$39:$B$782,P$83)+'СЕТ СН'!$G$14+СВЦЭМ!$D$10+'СЕТ СН'!$G$6-'СЕТ СН'!$G$26</f>
        <v>959.06088492000003</v>
      </c>
      <c r="Q88" s="36">
        <f>SUMIFS(СВЦЭМ!$D$39:$D$782,СВЦЭМ!$A$39:$A$782,$A88,СВЦЭМ!$B$39:$B$782,Q$83)+'СЕТ СН'!$G$14+СВЦЭМ!$D$10+'СЕТ СН'!$G$6-'СЕТ СН'!$G$26</f>
        <v>951.63222672999996</v>
      </c>
      <c r="R88" s="36">
        <f>SUMIFS(СВЦЭМ!$D$39:$D$782,СВЦЭМ!$A$39:$A$782,$A88,СВЦЭМ!$B$39:$B$782,R$83)+'СЕТ СН'!$G$14+СВЦЭМ!$D$10+'СЕТ СН'!$G$6-'СЕТ СН'!$G$26</f>
        <v>894.16390531999991</v>
      </c>
      <c r="S88" s="36">
        <f>SUMIFS(СВЦЭМ!$D$39:$D$782,СВЦЭМ!$A$39:$A$782,$A88,СВЦЭМ!$B$39:$B$782,S$83)+'СЕТ СН'!$G$14+СВЦЭМ!$D$10+'СЕТ СН'!$G$6-'СЕТ СН'!$G$26</f>
        <v>891.85641897000005</v>
      </c>
      <c r="T88" s="36">
        <f>SUMIFS(СВЦЭМ!$D$39:$D$782,СВЦЭМ!$A$39:$A$782,$A88,СВЦЭМ!$B$39:$B$782,T$83)+'СЕТ СН'!$G$14+СВЦЭМ!$D$10+'СЕТ СН'!$G$6-'СЕТ СН'!$G$26</f>
        <v>879.23267055999986</v>
      </c>
      <c r="U88" s="36">
        <f>SUMIFS(СВЦЭМ!$D$39:$D$782,СВЦЭМ!$A$39:$A$782,$A88,СВЦЭМ!$B$39:$B$782,U$83)+'СЕТ СН'!$G$14+СВЦЭМ!$D$10+'СЕТ СН'!$G$6-'СЕТ СН'!$G$26</f>
        <v>848.68887268999993</v>
      </c>
      <c r="V88" s="36">
        <f>SUMIFS(СВЦЭМ!$D$39:$D$782,СВЦЭМ!$A$39:$A$782,$A88,СВЦЭМ!$B$39:$B$782,V$83)+'СЕТ СН'!$G$14+СВЦЭМ!$D$10+'СЕТ СН'!$G$6-'СЕТ СН'!$G$26</f>
        <v>826.32606857999986</v>
      </c>
      <c r="W88" s="36">
        <f>SUMIFS(СВЦЭМ!$D$39:$D$782,СВЦЭМ!$A$39:$A$782,$A88,СВЦЭМ!$B$39:$B$782,W$83)+'СЕТ СН'!$G$14+СВЦЭМ!$D$10+'СЕТ СН'!$G$6-'СЕТ СН'!$G$26</f>
        <v>830.51951559999998</v>
      </c>
      <c r="X88" s="36">
        <f>SUMIFS(СВЦЭМ!$D$39:$D$782,СВЦЭМ!$A$39:$A$782,$A88,СВЦЭМ!$B$39:$B$782,X$83)+'СЕТ СН'!$G$14+СВЦЭМ!$D$10+'СЕТ СН'!$G$6-'СЕТ СН'!$G$26</f>
        <v>829.14493707999986</v>
      </c>
      <c r="Y88" s="36">
        <f>SUMIFS(СВЦЭМ!$D$39:$D$782,СВЦЭМ!$A$39:$A$782,$A88,СВЦЭМ!$B$39:$B$782,Y$83)+'СЕТ СН'!$G$14+СВЦЭМ!$D$10+'СЕТ СН'!$G$6-'СЕТ СН'!$G$26</f>
        <v>815.92807191999987</v>
      </c>
    </row>
    <row r="89" spans="1:27" ht="15.75" x14ac:dyDescent="0.2">
      <c r="A89" s="35">
        <f t="shared" si="2"/>
        <v>44353</v>
      </c>
      <c r="B89" s="36">
        <f>SUMIFS(СВЦЭМ!$D$39:$D$782,СВЦЭМ!$A$39:$A$782,$A89,СВЦЭМ!$B$39:$B$782,B$83)+'СЕТ СН'!$G$14+СВЦЭМ!$D$10+'СЕТ СН'!$G$6-'СЕТ СН'!$G$26</f>
        <v>846.35595833999992</v>
      </c>
      <c r="C89" s="36">
        <f>SUMIFS(СВЦЭМ!$D$39:$D$782,СВЦЭМ!$A$39:$A$782,$A89,СВЦЭМ!$B$39:$B$782,C$83)+'СЕТ СН'!$G$14+СВЦЭМ!$D$10+'СЕТ СН'!$G$6-'СЕТ СН'!$G$26</f>
        <v>870.76259080999989</v>
      </c>
      <c r="D89" s="36">
        <f>SUMIFS(СВЦЭМ!$D$39:$D$782,СВЦЭМ!$A$39:$A$782,$A89,СВЦЭМ!$B$39:$B$782,D$83)+'СЕТ СН'!$G$14+СВЦЭМ!$D$10+'СЕТ СН'!$G$6-'СЕТ СН'!$G$26</f>
        <v>943.04760934000001</v>
      </c>
      <c r="E89" s="36">
        <f>SUMIFS(СВЦЭМ!$D$39:$D$782,СВЦЭМ!$A$39:$A$782,$A89,СВЦЭМ!$B$39:$B$782,E$83)+'СЕТ СН'!$G$14+СВЦЭМ!$D$10+'СЕТ СН'!$G$6-'СЕТ СН'!$G$26</f>
        <v>957.13866000000007</v>
      </c>
      <c r="F89" s="36">
        <f>SUMIFS(СВЦЭМ!$D$39:$D$782,СВЦЭМ!$A$39:$A$782,$A89,СВЦЭМ!$B$39:$B$782,F$83)+'СЕТ СН'!$G$14+СВЦЭМ!$D$10+'СЕТ СН'!$G$6-'СЕТ СН'!$G$26</f>
        <v>958.47589145999996</v>
      </c>
      <c r="G89" s="36">
        <f>SUMIFS(СВЦЭМ!$D$39:$D$782,СВЦЭМ!$A$39:$A$782,$A89,СВЦЭМ!$B$39:$B$782,G$83)+'СЕТ СН'!$G$14+СВЦЭМ!$D$10+'СЕТ СН'!$G$6-'СЕТ СН'!$G$26</f>
        <v>957.74380834999988</v>
      </c>
      <c r="H89" s="36">
        <f>SUMIFS(СВЦЭМ!$D$39:$D$782,СВЦЭМ!$A$39:$A$782,$A89,СВЦЭМ!$B$39:$B$782,H$83)+'СЕТ СН'!$G$14+СВЦЭМ!$D$10+'СЕТ СН'!$G$6-'СЕТ СН'!$G$26</f>
        <v>947.85240565999993</v>
      </c>
      <c r="I89" s="36">
        <f>SUMIFS(СВЦЭМ!$D$39:$D$782,СВЦЭМ!$A$39:$A$782,$A89,СВЦЭМ!$B$39:$B$782,I$83)+'СЕТ СН'!$G$14+СВЦЭМ!$D$10+'СЕТ СН'!$G$6-'СЕТ СН'!$G$26</f>
        <v>856.11379891999991</v>
      </c>
      <c r="J89" s="36">
        <f>SUMIFS(СВЦЭМ!$D$39:$D$782,СВЦЭМ!$A$39:$A$782,$A89,СВЦЭМ!$B$39:$B$782,J$83)+'СЕТ СН'!$G$14+СВЦЭМ!$D$10+'СЕТ СН'!$G$6-'СЕТ СН'!$G$26</f>
        <v>824.17068017999986</v>
      </c>
      <c r="K89" s="36">
        <f>SUMIFS(СВЦЭМ!$D$39:$D$782,СВЦЭМ!$A$39:$A$782,$A89,СВЦЭМ!$B$39:$B$782,K$83)+'СЕТ СН'!$G$14+СВЦЭМ!$D$10+'СЕТ СН'!$G$6-'СЕТ СН'!$G$26</f>
        <v>846.60700429000008</v>
      </c>
      <c r="L89" s="36">
        <f>SUMIFS(СВЦЭМ!$D$39:$D$782,СВЦЭМ!$A$39:$A$782,$A89,СВЦЭМ!$B$39:$B$782,L$83)+'СЕТ СН'!$G$14+СВЦЭМ!$D$10+'СЕТ СН'!$G$6-'СЕТ СН'!$G$26</f>
        <v>859.92341912000006</v>
      </c>
      <c r="M89" s="36">
        <f>SUMIFS(СВЦЭМ!$D$39:$D$782,СВЦЭМ!$A$39:$A$782,$A89,СВЦЭМ!$B$39:$B$782,M$83)+'СЕТ СН'!$G$14+СВЦЭМ!$D$10+'СЕТ СН'!$G$6-'СЕТ СН'!$G$26</f>
        <v>876.24229573000002</v>
      </c>
      <c r="N89" s="36">
        <f>SUMIFS(СВЦЭМ!$D$39:$D$782,СВЦЭМ!$A$39:$A$782,$A89,СВЦЭМ!$B$39:$B$782,N$83)+'СЕТ СН'!$G$14+СВЦЭМ!$D$10+'СЕТ СН'!$G$6-'СЕТ СН'!$G$26</f>
        <v>909.86989257999994</v>
      </c>
      <c r="O89" s="36">
        <f>SUMIFS(СВЦЭМ!$D$39:$D$782,СВЦЭМ!$A$39:$A$782,$A89,СВЦЭМ!$B$39:$B$782,O$83)+'СЕТ СН'!$G$14+СВЦЭМ!$D$10+'СЕТ СН'!$G$6-'СЕТ СН'!$G$26</f>
        <v>935.75745030999997</v>
      </c>
      <c r="P89" s="36">
        <f>SUMIFS(СВЦЭМ!$D$39:$D$782,СВЦЭМ!$A$39:$A$782,$A89,СВЦЭМ!$B$39:$B$782,P$83)+'СЕТ СН'!$G$14+СВЦЭМ!$D$10+'СЕТ СН'!$G$6-'СЕТ СН'!$G$26</f>
        <v>937.61385868999992</v>
      </c>
      <c r="Q89" s="36">
        <f>SUMIFS(СВЦЭМ!$D$39:$D$782,СВЦЭМ!$A$39:$A$782,$A89,СВЦЭМ!$B$39:$B$782,Q$83)+'СЕТ СН'!$G$14+СВЦЭМ!$D$10+'СЕТ СН'!$G$6-'СЕТ СН'!$G$26</f>
        <v>938.22879947999991</v>
      </c>
      <c r="R89" s="36">
        <f>SUMIFS(СВЦЭМ!$D$39:$D$782,СВЦЭМ!$A$39:$A$782,$A89,СВЦЭМ!$B$39:$B$782,R$83)+'СЕТ СН'!$G$14+СВЦЭМ!$D$10+'СЕТ СН'!$G$6-'СЕТ СН'!$G$26</f>
        <v>891.64694837999991</v>
      </c>
      <c r="S89" s="36">
        <f>SUMIFS(СВЦЭМ!$D$39:$D$782,СВЦЭМ!$A$39:$A$782,$A89,СВЦЭМ!$B$39:$B$782,S$83)+'СЕТ СН'!$G$14+СВЦЭМ!$D$10+'СЕТ СН'!$G$6-'СЕТ СН'!$G$26</f>
        <v>861.82967759000007</v>
      </c>
      <c r="T89" s="36">
        <f>SUMIFS(СВЦЭМ!$D$39:$D$782,СВЦЭМ!$A$39:$A$782,$A89,СВЦЭМ!$B$39:$B$782,T$83)+'СЕТ СН'!$G$14+СВЦЭМ!$D$10+'СЕТ СН'!$G$6-'СЕТ СН'!$G$26</f>
        <v>843.9856033399999</v>
      </c>
      <c r="U89" s="36">
        <f>SUMIFS(СВЦЭМ!$D$39:$D$782,СВЦЭМ!$A$39:$A$782,$A89,СВЦЭМ!$B$39:$B$782,U$83)+'СЕТ СН'!$G$14+СВЦЭМ!$D$10+'СЕТ СН'!$G$6-'СЕТ СН'!$G$26</f>
        <v>842.17412422999996</v>
      </c>
      <c r="V89" s="36">
        <f>SUMIFS(СВЦЭМ!$D$39:$D$782,СВЦЭМ!$A$39:$A$782,$A89,СВЦЭМ!$B$39:$B$782,V$83)+'СЕТ СН'!$G$14+СВЦЭМ!$D$10+'СЕТ СН'!$G$6-'СЕТ СН'!$G$26</f>
        <v>844.25478694999993</v>
      </c>
      <c r="W89" s="36">
        <f>SUMIFS(СВЦЭМ!$D$39:$D$782,СВЦЭМ!$A$39:$A$782,$A89,СВЦЭМ!$B$39:$B$782,W$83)+'СЕТ СН'!$G$14+СВЦЭМ!$D$10+'СЕТ СН'!$G$6-'СЕТ СН'!$G$26</f>
        <v>864.82952079000006</v>
      </c>
      <c r="X89" s="36">
        <f>SUMIFS(СВЦЭМ!$D$39:$D$782,СВЦЭМ!$A$39:$A$782,$A89,СВЦЭМ!$B$39:$B$782,X$83)+'СЕТ СН'!$G$14+СВЦЭМ!$D$10+'СЕТ СН'!$G$6-'СЕТ СН'!$G$26</f>
        <v>858.39699578</v>
      </c>
      <c r="Y89" s="36">
        <f>SUMIFS(СВЦЭМ!$D$39:$D$782,СВЦЭМ!$A$39:$A$782,$A89,СВЦЭМ!$B$39:$B$782,Y$83)+'СЕТ СН'!$G$14+СВЦЭМ!$D$10+'СЕТ СН'!$G$6-'СЕТ СН'!$G$26</f>
        <v>829.0492171599999</v>
      </c>
    </row>
    <row r="90" spans="1:27" ht="15.75" x14ac:dyDescent="0.2">
      <c r="A90" s="35">
        <f t="shared" si="2"/>
        <v>44354</v>
      </c>
      <c r="B90" s="36">
        <f>SUMIFS(СВЦЭМ!$D$39:$D$782,СВЦЭМ!$A$39:$A$782,$A90,СВЦЭМ!$B$39:$B$782,B$83)+'СЕТ СН'!$G$14+СВЦЭМ!$D$10+'СЕТ СН'!$G$6-'СЕТ СН'!$G$26</f>
        <v>810.38311591999991</v>
      </c>
      <c r="C90" s="36">
        <f>SUMIFS(СВЦЭМ!$D$39:$D$782,СВЦЭМ!$A$39:$A$782,$A90,СВЦЭМ!$B$39:$B$782,C$83)+'СЕТ СН'!$G$14+СВЦЭМ!$D$10+'СЕТ СН'!$G$6-'СЕТ СН'!$G$26</f>
        <v>876.14074226999992</v>
      </c>
      <c r="D90" s="36">
        <f>SUMIFS(СВЦЭМ!$D$39:$D$782,СВЦЭМ!$A$39:$A$782,$A90,СВЦЭМ!$B$39:$B$782,D$83)+'СЕТ СН'!$G$14+СВЦЭМ!$D$10+'СЕТ СН'!$G$6-'СЕТ СН'!$G$26</f>
        <v>949.29394509000008</v>
      </c>
      <c r="E90" s="36">
        <f>SUMIFS(СВЦЭМ!$D$39:$D$782,СВЦЭМ!$A$39:$A$782,$A90,СВЦЭМ!$B$39:$B$782,E$83)+'СЕТ СН'!$G$14+СВЦЭМ!$D$10+'СЕТ СН'!$G$6-'СЕТ СН'!$G$26</f>
        <v>968.75512118999995</v>
      </c>
      <c r="F90" s="36">
        <f>SUMIFS(СВЦЭМ!$D$39:$D$782,СВЦЭМ!$A$39:$A$782,$A90,СВЦЭМ!$B$39:$B$782,F$83)+'СЕТ СН'!$G$14+СВЦЭМ!$D$10+'СЕТ СН'!$G$6-'СЕТ СН'!$G$26</f>
        <v>968.22058164999999</v>
      </c>
      <c r="G90" s="36">
        <f>SUMIFS(СВЦЭМ!$D$39:$D$782,СВЦЭМ!$A$39:$A$782,$A90,СВЦЭМ!$B$39:$B$782,G$83)+'СЕТ СН'!$G$14+СВЦЭМ!$D$10+'СЕТ СН'!$G$6-'СЕТ СН'!$G$26</f>
        <v>955.95934353999996</v>
      </c>
      <c r="H90" s="36">
        <f>SUMIFS(СВЦЭМ!$D$39:$D$782,СВЦЭМ!$A$39:$A$782,$A90,СВЦЭМ!$B$39:$B$782,H$83)+'СЕТ СН'!$G$14+СВЦЭМ!$D$10+'СЕТ СН'!$G$6-'СЕТ СН'!$G$26</f>
        <v>928.41379084999994</v>
      </c>
      <c r="I90" s="36">
        <f>SUMIFS(СВЦЭМ!$D$39:$D$782,СВЦЭМ!$A$39:$A$782,$A90,СВЦЭМ!$B$39:$B$782,I$83)+'СЕТ СН'!$G$14+СВЦЭМ!$D$10+'СЕТ СН'!$G$6-'СЕТ СН'!$G$26</f>
        <v>846.50160589999996</v>
      </c>
      <c r="J90" s="36">
        <f>SUMIFS(СВЦЭМ!$D$39:$D$782,СВЦЭМ!$A$39:$A$782,$A90,СВЦЭМ!$B$39:$B$782,J$83)+'СЕТ СН'!$G$14+СВЦЭМ!$D$10+'СЕТ СН'!$G$6-'СЕТ СН'!$G$26</f>
        <v>846.31840190000003</v>
      </c>
      <c r="K90" s="36">
        <f>SUMIFS(СВЦЭМ!$D$39:$D$782,СВЦЭМ!$A$39:$A$782,$A90,СВЦЭМ!$B$39:$B$782,K$83)+'СЕТ СН'!$G$14+СВЦЭМ!$D$10+'СЕТ СН'!$G$6-'СЕТ СН'!$G$26</f>
        <v>872.38240575999998</v>
      </c>
      <c r="L90" s="36">
        <f>SUMIFS(СВЦЭМ!$D$39:$D$782,СВЦЭМ!$A$39:$A$782,$A90,СВЦЭМ!$B$39:$B$782,L$83)+'СЕТ СН'!$G$14+СВЦЭМ!$D$10+'СЕТ СН'!$G$6-'СЕТ СН'!$G$26</f>
        <v>884.62766321999993</v>
      </c>
      <c r="M90" s="36">
        <f>SUMIFS(СВЦЭМ!$D$39:$D$782,СВЦЭМ!$A$39:$A$782,$A90,СВЦЭМ!$B$39:$B$782,M$83)+'СЕТ СН'!$G$14+СВЦЭМ!$D$10+'СЕТ СН'!$G$6-'СЕТ СН'!$G$26</f>
        <v>871.33787832999997</v>
      </c>
      <c r="N90" s="36">
        <f>SUMIFS(СВЦЭМ!$D$39:$D$782,СВЦЭМ!$A$39:$A$782,$A90,СВЦЭМ!$B$39:$B$782,N$83)+'СЕТ СН'!$G$14+СВЦЭМ!$D$10+'СЕТ СН'!$G$6-'СЕТ СН'!$G$26</f>
        <v>896.28584856999987</v>
      </c>
      <c r="O90" s="36">
        <f>SUMIFS(СВЦЭМ!$D$39:$D$782,СВЦЭМ!$A$39:$A$782,$A90,СВЦЭМ!$B$39:$B$782,O$83)+'СЕТ СН'!$G$14+СВЦЭМ!$D$10+'СЕТ СН'!$G$6-'СЕТ СН'!$G$26</f>
        <v>934.92575368999996</v>
      </c>
      <c r="P90" s="36">
        <f>SUMIFS(СВЦЭМ!$D$39:$D$782,СВЦЭМ!$A$39:$A$782,$A90,СВЦЭМ!$B$39:$B$782,P$83)+'СЕТ СН'!$G$14+СВЦЭМ!$D$10+'СЕТ СН'!$G$6-'СЕТ СН'!$G$26</f>
        <v>944.92166154000006</v>
      </c>
      <c r="Q90" s="36">
        <f>SUMIFS(СВЦЭМ!$D$39:$D$782,СВЦЭМ!$A$39:$A$782,$A90,СВЦЭМ!$B$39:$B$782,Q$83)+'СЕТ СН'!$G$14+СВЦЭМ!$D$10+'СЕТ СН'!$G$6-'СЕТ СН'!$G$26</f>
        <v>949.55892642999993</v>
      </c>
      <c r="R90" s="36">
        <f>SUMIFS(СВЦЭМ!$D$39:$D$782,СВЦЭМ!$A$39:$A$782,$A90,СВЦЭМ!$B$39:$B$782,R$83)+'СЕТ СН'!$G$14+СВЦЭМ!$D$10+'СЕТ СН'!$G$6-'СЕТ СН'!$G$26</f>
        <v>892.34152958000004</v>
      </c>
      <c r="S90" s="36">
        <f>SUMIFS(СВЦЭМ!$D$39:$D$782,СВЦЭМ!$A$39:$A$782,$A90,СВЦЭМ!$B$39:$B$782,S$83)+'СЕТ СН'!$G$14+СВЦЭМ!$D$10+'СЕТ СН'!$G$6-'СЕТ СН'!$G$26</f>
        <v>847.24855398999989</v>
      </c>
      <c r="T90" s="36">
        <f>SUMIFS(СВЦЭМ!$D$39:$D$782,СВЦЭМ!$A$39:$A$782,$A90,СВЦЭМ!$B$39:$B$782,T$83)+'СЕТ СН'!$G$14+СВЦЭМ!$D$10+'СЕТ СН'!$G$6-'СЕТ СН'!$G$26</f>
        <v>853.60152939</v>
      </c>
      <c r="U90" s="36">
        <f>SUMIFS(СВЦЭМ!$D$39:$D$782,СВЦЭМ!$A$39:$A$782,$A90,СВЦЭМ!$B$39:$B$782,U$83)+'СЕТ СН'!$G$14+СВЦЭМ!$D$10+'СЕТ СН'!$G$6-'СЕТ СН'!$G$26</f>
        <v>865.78992128999994</v>
      </c>
      <c r="V90" s="36">
        <f>SUMIFS(СВЦЭМ!$D$39:$D$782,СВЦЭМ!$A$39:$A$782,$A90,СВЦЭМ!$B$39:$B$782,V$83)+'СЕТ СН'!$G$14+СВЦЭМ!$D$10+'СЕТ СН'!$G$6-'СЕТ СН'!$G$26</f>
        <v>884.10985671000003</v>
      </c>
      <c r="W90" s="36">
        <f>SUMIFS(СВЦЭМ!$D$39:$D$782,СВЦЭМ!$A$39:$A$782,$A90,СВЦЭМ!$B$39:$B$782,W$83)+'СЕТ СН'!$G$14+СВЦЭМ!$D$10+'СЕТ СН'!$G$6-'СЕТ СН'!$G$26</f>
        <v>901.50478305000001</v>
      </c>
      <c r="X90" s="36">
        <f>SUMIFS(СВЦЭМ!$D$39:$D$782,СВЦЭМ!$A$39:$A$782,$A90,СВЦЭМ!$B$39:$B$782,X$83)+'СЕТ СН'!$G$14+СВЦЭМ!$D$10+'СЕТ СН'!$G$6-'СЕТ СН'!$G$26</f>
        <v>887.75358277999999</v>
      </c>
      <c r="Y90" s="36">
        <f>SUMIFS(СВЦЭМ!$D$39:$D$782,СВЦЭМ!$A$39:$A$782,$A90,СВЦЭМ!$B$39:$B$782,Y$83)+'СЕТ СН'!$G$14+СВЦЭМ!$D$10+'СЕТ СН'!$G$6-'СЕТ СН'!$G$26</f>
        <v>810.86593193999988</v>
      </c>
    </row>
    <row r="91" spans="1:27" ht="15.75" x14ac:dyDescent="0.2">
      <c r="A91" s="35">
        <f t="shared" si="2"/>
        <v>44355</v>
      </c>
      <c r="B91" s="36">
        <f>SUMIFS(СВЦЭМ!$D$39:$D$782,СВЦЭМ!$A$39:$A$782,$A91,СВЦЭМ!$B$39:$B$782,B$83)+'СЕТ СН'!$G$14+СВЦЭМ!$D$10+'СЕТ СН'!$G$6-'СЕТ СН'!$G$26</f>
        <v>794.21046335999995</v>
      </c>
      <c r="C91" s="36">
        <f>SUMIFS(СВЦЭМ!$D$39:$D$782,СВЦЭМ!$A$39:$A$782,$A91,СВЦЭМ!$B$39:$B$782,C$83)+'СЕТ СН'!$G$14+СВЦЭМ!$D$10+'СЕТ СН'!$G$6-'СЕТ СН'!$G$26</f>
        <v>869.68362118000005</v>
      </c>
      <c r="D91" s="36">
        <f>SUMIFS(СВЦЭМ!$D$39:$D$782,СВЦЭМ!$A$39:$A$782,$A91,СВЦЭМ!$B$39:$B$782,D$83)+'СЕТ СН'!$G$14+СВЦЭМ!$D$10+'СЕТ СН'!$G$6-'СЕТ СН'!$G$26</f>
        <v>950.1812784199999</v>
      </c>
      <c r="E91" s="36">
        <f>SUMIFS(СВЦЭМ!$D$39:$D$782,СВЦЭМ!$A$39:$A$782,$A91,СВЦЭМ!$B$39:$B$782,E$83)+'СЕТ СН'!$G$14+СВЦЭМ!$D$10+'СЕТ СН'!$G$6-'СЕТ СН'!$G$26</f>
        <v>966.01868726999987</v>
      </c>
      <c r="F91" s="36">
        <f>SUMIFS(СВЦЭМ!$D$39:$D$782,СВЦЭМ!$A$39:$A$782,$A91,СВЦЭМ!$B$39:$B$782,F$83)+'СЕТ СН'!$G$14+СВЦЭМ!$D$10+'СЕТ СН'!$G$6-'СЕТ СН'!$G$26</f>
        <v>963.00139779999995</v>
      </c>
      <c r="G91" s="36">
        <f>SUMIFS(СВЦЭМ!$D$39:$D$782,СВЦЭМ!$A$39:$A$782,$A91,СВЦЭМ!$B$39:$B$782,G$83)+'СЕТ СН'!$G$14+СВЦЭМ!$D$10+'СЕТ СН'!$G$6-'СЕТ СН'!$G$26</f>
        <v>953.13911134999989</v>
      </c>
      <c r="H91" s="36">
        <f>SUMIFS(СВЦЭМ!$D$39:$D$782,СВЦЭМ!$A$39:$A$782,$A91,СВЦЭМ!$B$39:$B$782,H$83)+'СЕТ СН'!$G$14+СВЦЭМ!$D$10+'СЕТ СН'!$G$6-'СЕТ СН'!$G$26</f>
        <v>906.66344447999995</v>
      </c>
      <c r="I91" s="36">
        <f>SUMIFS(СВЦЭМ!$D$39:$D$782,СВЦЭМ!$A$39:$A$782,$A91,СВЦЭМ!$B$39:$B$782,I$83)+'СЕТ СН'!$G$14+СВЦЭМ!$D$10+'СЕТ СН'!$G$6-'СЕТ СН'!$G$26</f>
        <v>825.19045564999988</v>
      </c>
      <c r="J91" s="36">
        <f>SUMIFS(СВЦЭМ!$D$39:$D$782,СВЦЭМ!$A$39:$A$782,$A91,СВЦЭМ!$B$39:$B$782,J$83)+'СЕТ СН'!$G$14+СВЦЭМ!$D$10+'СЕТ СН'!$G$6-'СЕТ СН'!$G$26</f>
        <v>804.45332108000002</v>
      </c>
      <c r="K91" s="36">
        <f>SUMIFS(СВЦЭМ!$D$39:$D$782,СВЦЭМ!$A$39:$A$782,$A91,СВЦЭМ!$B$39:$B$782,K$83)+'СЕТ СН'!$G$14+СВЦЭМ!$D$10+'СЕТ СН'!$G$6-'СЕТ СН'!$G$26</f>
        <v>806.67503270999987</v>
      </c>
      <c r="L91" s="36">
        <f>SUMIFS(СВЦЭМ!$D$39:$D$782,СВЦЭМ!$A$39:$A$782,$A91,СВЦЭМ!$B$39:$B$782,L$83)+'СЕТ СН'!$G$14+СВЦЭМ!$D$10+'СЕТ СН'!$G$6-'СЕТ СН'!$G$26</f>
        <v>806.41465063999999</v>
      </c>
      <c r="M91" s="36">
        <f>SUMIFS(СВЦЭМ!$D$39:$D$782,СВЦЭМ!$A$39:$A$782,$A91,СВЦЭМ!$B$39:$B$782,M$83)+'СЕТ СН'!$G$14+СВЦЭМ!$D$10+'СЕТ СН'!$G$6-'СЕТ СН'!$G$26</f>
        <v>816.81903110000007</v>
      </c>
      <c r="N91" s="36">
        <f>SUMIFS(СВЦЭМ!$D$39:$D$782,СВЦЭМ!$A$39:$A$782,$A91,СВЦЭМ!$B$39:$B$782,N$83)+'СЕТ СН'!$G$14+СВЦЭМ!$D$10+'СЕТ СН'!$G$6-'СЕТ СН'!$G$26</f>
        <v>861.27927088999991</v>
      </c>
      <c r="O91" s="36">
        <f>SUMIFS(СВЦЭМ!$D$39:$D$782,СВЦЭМ!$A$39:$A$782,$A91,СВЦЭМ!$B$39:$B$782,O$83)+'СЕТ СН'!$G$14+СВЦЭМ!$D$10+'СЕТ СН'!$G$6-'СЕТ СН'!$G$26</f>
        <v>906.93823303999989</v>
      </c>
      <c r="P91" s="36">
        <f>SUMIFS(СВЦЭМ!$D$39:$D$782,СВЦЭМ!$A$39:$A$782,$A91,СВЦЭМ!$B$39:$B$782,P$83)+'СЕТ СН'!$G$14+СВЦЭМ!$D$10+'СЕТ СН'!$G$6-'СЕТ СН'!$G$26</f>
        <v>911.75575555</v>
      </c>
      <c r="Q91" s="36">
        <f>SUMIFS(СВЦЭМ!$D$39:$D$782,СВЦЭМ!$A$39:$A$782,$A91,СВЦЭМ!$B$39:$B$782,Q$83)+'СЕТ СН'!$G$14+СВЦЭМ!$D$10+'СЕТ СН'!$G$6-'СЕТ СН'!$G$26</f>
        <v>913.16008699999998</v>
      </c>
      <c r="R91" s="36">
        <f>SUMIFS(СВЦЭМ!$D$39:$D$782,СВЦЭМ!$A$39:$A$782,$A91,СВЦЭМ!$B$39:$B$782,R$83)+'СЕТ СН'!$G$14+СВЦЭМ!$D$10+'СЕТ СН'!$G$6-'СЕТ СН'!$G$26</f>
        <v>861.46493141999986</v>
      </c>
      <c r="S91" s="36">
        <f>SUMIFS(СВЦЭМ!$D$39:$D$782,СВЦЭМ!$A$39:$A$782,$A91,СВЦЭМ!$B$39:$B$782,S$83)+'СЕТ СН'!$G$14+СВЦЭМ!$D$10+'СЕТ СН'!$G$6-'СЕТ СН'!$G$26</f>
        <v>806.94863476</v>
      </c>
      <c r="T91" s="36">
        <f>SUMIFS(СВЦЭМ!$D$39:$D$782,СВЦЭМ!$A$39:$A$782,$A91,СВЦЭМ!$B$39:$B$782,T$83)+'СЕТ СН'!$G$14+СВЦЭМ!$D$10+'СЕТ СН'!$G$6-'СЕТ СН'!$G$26</f>
        <v>788.29726592999987</v>
      </c>
      <c r="U91" s="36">
        <f>SUMIFS(СВЦЭМ!$D$39:$D$782,СВЦЭМ!$A$39:$A$782,$A91,СВЦЭМ!$B$39:$B$782,U$83)+'СЕТ СН'!$G$14+СВЦЭМ!$D$10+'СЕТ СН'!$G$6-'СЕТ СН'!$G$26</f>
        <v>781.1343511099999</v>
      </c>
      <c r="V91" s="36">
        <f>SUMIFS(СВЦЭМ!$D$39:$D$782,СВЦЭМ!$A$39:$A$782,$A91,СВЦЭМ!$B$39:$B$782,V$83)+'СЕТ СН'!$G$14+СВЦЭМ!$D$10+'СЕТ СН'!$G$6-'СЕТ СН'!$G$26</f>
        <v>779.76627312000005</v>
      </c>
      <c r="W91" s="36">
        <f>SUMIFS(СВЦЭМ!$D$39:$D$782,СВЦЭМ!$A$39:$A$782,$A91,СВЦЭМ!$B$39:$B$782,W$83)+'СЕТ СН'!$G$14+СВЦЭМ!$D$10+'СЕТ СН'!$G$6-'СЕТ СН'!$G$26</f>
        <v>797.61010876</v>
      </c>
      <c r="X91" s="36">
        <f>SUMIFS(СВЦЭМ!$D$39:$D$782,СВЦЭМ!$A$39:$A$782,$A91,СВЦЭМ!$B$39:$B$782,X$83)+'СЕТ СН'!$G$14+СВЦЭМ!$D$10+'СЕТ СН'!$G$6-'СЕТ СН'!$G$26</f>
        <v>782.73458759000005</v>
      </c>
      <c r="Y91" s="36">
        <f>SUMIFS(СВЦЭМ!$D$39:$D$782,СВЦЭМ!$A$39:$A$782,$A91,СВЦЭМ!$B$39:$B$782,Y$83)+'СЕТ СН'!$G$14+СВЦЭМ!$D$10+'СЕТ СН'!$G$6-'СЕТ СН'!$G$26</f>
        <v>768.12139927999988</v>
      </c>
    </row>
    <row r="92" spans="1:27" ht="15.75" x14ac:dyDescent="0.2">
      <c r="A92" s="35">
        <f t="shared" si="2"/>
        <v>44356</v>
      </c>
      <c r="B92" s="36">
        <f>SUMIFS(СВЦЭМ!$D$39:$D$782,СВЦЭМ!$A$39:$A$782,$A92,СВЦЭМ!$B$39:$B$782,B$83)+'СЕТ СН'!$G$14+СВЦЭМ!$D$10+'СЕТ СН'!$G$6-'СЕТ СН'!$G$26</f>
        <v>809.16848828000002</v>
      </c>
      <c r="C92" s="36">
        <f>SUMIFS(СВЦЭМ!$D$39:$D$782,СВЦЭМ!$A$39:$A$782,$A92,СВЦЭМ!$B$39:$B$782,C$83)+'СЕТ СН'!$G$14+СВЦЭМ!$D$10+'СЕТ СН'!$G$6-'СЕТ СН'!$G$26</f>
        <v>878.85327837</v>
      </c>
      <c r="D92" s="36">
        <f>SUMIFS(СВЦЭМ!$D$39:$D$782,СВЦЭМ!$A$39:$A$782,$A92,СВЦЭМ!$B$39:$B$782,D$83)+'СЕТ СН'!$G$14+СВЦЭМ!$D$10+'СЕТ СН'!$G$6-'СЕТ СН'!$G$26</f>
        <v>946.9358446199999</v>
      </c>
      <c r="E92" s="36">
        <f>SUMIFS(СВЦЭМ!$D$39:$D$782,СВЦЭМ!$A$39:$A$782,$A92,СВЦЭМ!$B$39:$B$782,E$83)+'СЕТ СН'!$G$14+СВЦЭМ!$D$10+'СЕТ СН'!$G$6-'СЕТ СН'!$G$26</f>
        <v>956.70278314999996</v>
      </c>
      <c r="F92" s="36">
        <f>SUMIFS(СВЦЭМ!$D$39:$D$782,СВЦЭМ!$A$39:$A$782,$A92,СВЦЭМ!$B$39:$B$782,F$83)+'СЕТ СН'!$G$14+СВЦЭМ!$D$10+'СЕТ СН'!$G$6-'СЕТ СН'!$G$26</f>
        <v>956.78377490999992</v>
      </c>
      <c r="G92" s="36">
        <f>SUMIFS(СВЦЭМ!$D$39:$D$782,СВЦЭМ!$A$39:$A$782,$A92,СВЦЭМ!$B$39:$B$782,G$83)+'СЕТ СН'!$G$14+СВЦЭМ!$D$10+'СЕТ СН'!$G$6-'СЕТ СН'!$G$26</f>
        <v>942.13451798999995</v>
      </c>
      <c r="H92" s="36">
        <f>SUMIFS(СВЦЭМ!$D$39:$D$782,СВЦЭМ!$A$39:$A$782,$A92,СВЦЭМ!$B$39:$B$782,H$83)+'СЕТ СН'!$G$14+СВЦЭМ!$D$10+'СЕТ СН'!$G$6-'СЕТ СН'!$G$26</f>
        <v>904.26436495999997</v>
      </c>
      <c r="I92" s="36">
        <f>SUMIFS(СВЦЭМ!$D$39:$D$782,СВЦЭМ!$A$39:$A$782,$A92,СВЦЭМ!$B$39:$B$782,I$83)+'СЕТ СН'!$G$14+СВЦЭМ!$D$10+'СЕТ СН'!$G$6-'СЕТ СН'!$G$26</f>
        <v>825.13256776000003</v>
      </c>
      <c r="J92" s="36">
        <f>SUMIFS(СВЦЭМ!$D$39:$D$782,СВЦЭМ!$A$39:$A$782,$A92,СВЦЭМ!$B$39:$B$782,J$83)+'СЕТ СН'!$G$14+СВЦЭМ!$D$10+'СЕТ СН'!$G$6-'СЕТ СН'!$G$26</f>
        <v>809.16426479999996</v>
      </c>
      <c r="K92" s="36">
        <f>SUMIFS(СВЦЭМ!$D$39:$D$782,СВЦЭМ!$A$39:$A$782,$A92,СВЦЭМ!$B$39:$B$782,K$83)+'СЕТ СН'!$G$14+СВЦЭМ!$D$10+'СЕТ СН'!$G$6-'СЕТ СН'!$G$26</f>
        <v>816.2536404299999</v>
      </c>
      <c r="L92" s="36">
        <f>SUMIFS(СВЦЭМ!$D$39:$D$782,СВЦЭМ!$A$39:$A$782,$A92,СВЦЭМ!$B$39:$B$782,L$83)+'СЕТ СН'!$G$14+СВЦЭМ!$D$10+'СЕТ СН'!$G$6-'СЕТ СН'!$G$26</f>
        <v>821.19415097000001</v>
      </c>
      <c r="M92" s="36">
        <f>SUMIFS(СВЦЭМ!$D$39:$D$782,СВЦЭМ!$A$39:$A$782,$A92,СВЦЭМ!$B$39:$B$782,M$83)+'СЕТ СН'!$G$14+СВЦЭМ!$D$10+'СЕТ СН'!$G$6-'СЕТ СН'!$G$26</f>
        <v>831.18834035999998</v>
      </c>
      <c r="N92" s="36">
        <f>SUMIFS(СВЦЭМ!$D$39:$D$782,СВЦЭМ!$A$39:$A$782,$A92,СВЦЭМ!$B$39:$B$782,N$83)+'СЕТ СН'!$G$14+СВЦЭМ!$D$10+'СЕТ СН'!$G$6-'СЕТ СН'!$G$26</f>
        <v>872.35465823999994</v>
      </c>
      <c r="O92" s="36">
        <f>SUMIFS(СВЦЭМ!$D$39:$D$782,СВЦЭМ!$A$39:$A$782,$A92,СВЦЭМ!$B$39:$B$782,O$83)+'СЕТ СН'!$G$14+СВЦЭМ!$D$10+'СЕТ СН'!$G$6-'СЕТ СН'!$G$26</f>
        <v>928.92003750999993</v>
      </c>
      <c r="P92" s="36">
        <f>SUMIFS(СВЦЭМ!$D$39:$D$782,СВЦЭМ!$A$39:$A$782,$A92,СВЦЭМ!$B$39:$B$782,P$83)+'СЕТ СН'!$G$14+СВЦЭМ!$D$10+'СЕТ СН'!$G$6-'СЕТ СН'!$G$26</f>
        <v>927.54451741999992</v>
      </c>
      <c r="Q92" s="36">
        <f>SUMIFS(СВЦЭМ!$D$39:$D$782,СВЦЭМ!$A$39:$A$782,$A92,СВЦЭМ!$B$39:$B$782,Q$83)+'СЕТ СН'!$G$14+СВЦЭМ!$D$10+'СЕТ СН'!$G$6-'СЕТ СН'!$G$26</f>
        <v>919.42460239000002</v>
      </c>
      <c r="R92" s="36">
        <f>SUMIFS(СВЦЭМ!$D$39:$D$782,СВЦЭМ!$A$39:$A$782,$A92,СВЦЭМ!$B$39:$B$782,R$83)+'СЕТ СН'!$G$14+СВЦЭМ!$D$10+'СЕТ СН'!$G$6-'СЕТ СН'!$G$26</f>
        <v>865.21174778</v>
      </c>
      <c r="S92" s="36">
        <f>SUMIFS(СВЦЭМ!$D$39:$D$782,СВЦЭМ!$A$39:$A$782,$A92,СВЦЭМ!$B$39:$B$782,S$83)+'СЕТ СН'!$G$14+СВЦЭМ!$D$10+'СЕТ СН'!$G$6-'СЕТ СН'!$G$26</f>
        <v>807.03626702999986</v>
      </c>
      <c r="T92" s="36">
        <f>SUMIFS(СВЦЭМ!$D$39:$D$782,СВЦЭМ!$A$39:$A$782,$A92,СВЦЭМ!$B$39:$B$782,T$83)+'СЕТ СН'!$G$14+СВЦЭМ!$D$10+'СЕТ СН'!$G$6-'СЕТ СН'!$G$26</f>
        <v>788.84499770000002</v>
      </c>
      <c r="U92" s="36">
        <f>SUMIFS(СВЦЭМ!$D$39:$D$782,СВЦЭМ!$A$39:$A$782,$A92,СВЦЭМ!$B$39:$B$782,U$83)+'СЕТ СН'!$G$14+СВЦЭМ!$D$10+'СЕТ СН'!$G$6-'СЕТ СН'!$G$26</f>
        <v>772.50095192000003</v>
      </c>
      <c r="V92" s="36">
        <f>SUMIFS(СВЦЭМ!$D$39:$D$782,СВЦЭМ!$A$39:$A$782,$A92,СВЦЭМ!$B$39:$B$782,V$83)+'СЕТ СН'!$G$14+СВЦЭМ!$D$10+'СЕТ СН'!$G$6-'СЕТ СН'!$G$26</f>
        <v>776.41288553000004</v>
      </c>
      <c r="W92" s="36">
        <f>SUMIFS(СВЦЭМ!$D$39:$D$782,СВЦЭМ!$A$39:$A$782,$A92,СВЦЭМ!$B$39:$B$782,W$83)+'СЕТ СН'!$G$14+СВЦЭМ!$D$10+'СЕТ СН'!$G$6-'СЕТ СН'!$G$26</f>
        <v>791.52748978</v>
      </c>
      <c r="X92" s="36">
        <f>SUMIFS(СВЦЭМ!$D$39:$D$782,СВЦЭМ!$A$39:$A$782,$A92,СВЦЭМ!$B$39:$B$782,X$83)+'СЕТ СН'!$G$14+СВЦЭМ!$D$10+'СЕТ СН'!$G$6-'СЕТ СН'!$G$26</f>
        <v>782.87105380999992</v>
      </c>
      <c r="Y92" s="36">
        <f>SUMIFS(СВЦЭМ!$D$39:$D$782,СВЦЭМ!$A$39:$A$782,$A92,СВЦЭМ!$B$39:$B$782,Y$83)+'СЕТ СН'!$G$14+СВЦЭМ!$D$10+'СЕТ СН'!$G$6-'СЕТ СН'!$G$26</f>
        <v>760.69899811999994</v>
      </c>
    </row>
    <row r="93" spans="1:27" ht="15.75" x14ac:dyDescent="0.2">
      <c r="A93" s="35">
        <f t="shared" si="2"/>
        <v>44357</v>
      </c>
      <c r="B93" s="36">
        <f>SUMIFS(СВЦЭМ!$D$39:$D$782,СВЦЭМ!$A$39:$A$782,$A93,СВЦЭМ!$B$39:$B$782,B$83)+'СЕТ СН'!$G$14+СВЦЭМ!$D$10+'СЕТ СН'!$G$6-'СЕТ СН'!$G$26</f>
        <v>764.66399350999995</v>
      </c>
      <c r="C93" s="36">
        <f>SUMIFS(СВЦЭМ!$D$39:$D$782,СВЦЭМ!$A$39:$A$782,$A93,СВЦЭМ!$B$39:$B$782,C$83)+'СЕТ СН'!$G$14+СВЦЭМ!$D$10+'СЕТ СН'!$G$6-'СЕТ СН'!$G$26</f>
        <v>818.74040151999998</v>
      </c>
      <c r="D93" s="36">
        <f>SUMIFS(СВЦЭМ!$D$39:$D$782,СВЦЭМ!$A$39:$A$782,$A93,СВЦЭМ!$B$39:$B$782,D$83)+'СЕТ СН'!$G$14+СВЦЭМ!$D$10+'СЕТ СН'!$G$6-'СЕТ СН'!$G$26</f>
        <v>880.21676039999988</v>
      </c>
      <c r="E93" s="36">
        <f>SUMIFS(СВЦЭМ!$D$39:$D$782,СВЦЭМ!$A$39:$A$782,$A93,СВЦЭМ!$B$39:$B$782,E$83)+'СЕТ СН'!$G$14+СВЦЭМ!$D$10+'СЕТ СН'!$G$6-'СЕТ СН'!$G$26</f>
        <v>897.36655440000004</v>
      </c>
      <c r="F93" s="36">
        <f>SUMIFS(СВЦЭМ!$D$39:$D$782,СВЦЭМ!$A$39:$A$782,$A93,СВЦЭМ!$B$39:$B$782,F$83)+'СЕТ СН'!$G$14+СВЦЭМ!$D$10+'СЕТ СН'!$G$6-'СЕТ СН'!$G$26</f>
        <v>893.63873824999996</v>
      </c>
      <c r="G93" s="36">
        <f>SUMIFS(СВЦЭМ!$D$39:$D$782,СВЦЭМ!$A$39:$A$782,$A93,СВЦЭМ!$B$39:$B$782,G$83)+'СЕТ СН'!$G$14+СВЦЭМ!$D$10+'СЕТ СН'!$G$6-'СЕТ СН'!$G$26</f>
        <v>882.94170110000005</v>
      </c>
      <c r="H93" s="36">
        <f>SUMIFS(СВЦЭМ!$D$39:$D$782,СВЦЭМ!$A$39:$A$782,$A93,СВЦЭМ!$B$39:$B$782,H$83)+'СЕТ СН'!$G$14+СВЦЭМ!$D$10+'СЕТ СН'!$G$6-'СЕТ СН'!$G$26</f>
        <v>864.35189436999985</v>
      </c>
      <c r="I93" s="36">
        <f>SUMIFS(СВЦЭМ!$D$39:$D$782,СВЦЭМ!$A$39:$A$782,$A93,СВЦЭМ!$B$39:$B$782,I$83)+'СЕТ СН'!$G$14+СВЦЭМ!$D$10+'СЕТ СН'!$G$6-'СЕТ СН'!$G$26</f>
        <v>823.23232480999991</v>
      </c>
      <c r="J93" s="36">
        <f>SUMIFS(СВЦЭМ!$D$39:$D$782,СВЦЭМ!$A$39:$A$782,$A93,СВЦЭМ!$B$39:$B$782,J$83)+'СЕТ СН'!$G$14+СВЦЭМ!$D$10+'СЕТ СН'!$G$6-'СЕТ СН'!$G$26</f>
        <v>823.43437962000007</v>
      </c>
      <c r="K93" s="36">
        <f>SUMIFS(СВЦЭМ!$D$39:$D$782,СВЦЭМ!$A$39:$A$782,$A93,СВЦЭМ!$B$39:$B$782,K$83)+'СЕТ СН'!$G$14+СВЦЭМ!$D$10+'СЕТ СН'!$G$6-'СЕТ СН'!$G$26</f>
        <v>827.66269480999995</v>
      </c>
      <c r="L93" s="36">
        <f>SUMIFS(СВЦЭМ!$D$39:$D$782,СВЦЭМ!$A$39:$A$782,$A93,СВЦЭМ!$B$39:$B$782,L$83)+'СЕТ СН'!$G$14+СВЦЭМ!$D$10+'СЕТ СН'!$G$6-'СЕТ СН'!$G$26</f>
        <v>830.68190482999989</v>
      </c>
      <c r="M93" s="36">
        <f>SUMIFS(СВЦЭМ!$D$39:$D$782,СВЦЭМ!$A$39:$A$782,$A93,СВЦЭМ!$B$39:$B$782,M$83)+'СЕТ СН'!$G$14+СВЦЭМ!$D$10+'СЕТ СН'!$G$6-'СЕТ СН'!$G$26</f>
        <v>835.20366485</v>
      </c>
      <c r="N93" s="36">
        <f>SUMIFS(СВЦЭМ!$D$39:$D$782,СВЦЭМ!$A$39:$A$782,$A93,СВЦЭМ!$B$39:$B$782,N$83)+'СЕТ СН'!$G$14+СВЦЭМ!$D$10+'СЕТ СН'!$G$6-'СЕТ СН'!$G$26</f>
        <v>886.21266934999994</v>
      </c>
      <c r="O93" s="36">
        <f>SUMIFS(СВЦЭМ!$D$39:$D$782,СВЦЭМ!$A$39:$A$782,$A93,СВЦЭМ!$B$39:$B$782,O$83)+'СЕТ СН'!$G$14+СВЦЭМ!$D$10+'СЕТ СН'!$G$6-'СЕТ СН'!$G$26</f>
        <v>931.29680179999991</v>
      </c>
      <c r="P93" s="36">
        <f>SUMIFS(СВЦЭМ!$D$39:$D$782,СВЦЭМ!$A$39:$A$782,$A93,СВЦЭМ!$B$39:$B$782,P$83)+'СЕТ СН'!$G$14+СВЦЭМ!$D$10+'СЕТ СН'!$G$6-'СЕТ СН'!$G$26</f>
        <v>936.65667514999996</v>
      </c>
      <c r="Q93" s="36">
        <f>SUMIFS(СВЦЭМ!$D$39:$D$782,СВЦЭМ!$A$39:$A$782,$A93,СВЦЭМ!$B$39:$B$782,Q$83)+'СЕТ СН'!$G$14+СВЦЭМ!$D$10+'СЕТ СН'!$G$6-'СЕТ СН'!$G$26</f>
        <v>938.0804132799999</v>
      </c>
      <c r="R93" s="36">
        <f>SUMIFS(СВЦЭМ!$D$39:$D$782,СВЦЭМ!$A$39:$A$782,$A93,СВЦЭМ!$B$39:$B$782,R$83)+'СЕТ СН'!$G$14+СВЦЭМ!$D$10+'СЕТ СН'!$G$6-'СЕТ СН'!$G$26</f>
        <v>890.98848423999993</v>
      </c>
      <c r="S93" s="36">
        <f>SUMIFS(СВЦЭМ!$D$39:$D$782,СВЦЭМ!$A$39:$A$782,$A93,СВЦЭМ!$B$39:$B$782,S$83)+'СЕТ СН'!$G$14+СВЦЭМ!$D$10+'СЕТ СН'!$G$6-'СЕТ СН'!$G$26</f>
        <v>831.41362478999986</v>
      </c>
      <c r="T93" s="36">
        <f>SUMIFS(СВЦЭМ!$D$39:$D$782,СВЦЭМ!$A$39:$A$782,$A93,СВЦЭМ!$B$39:$B$782,T$83)+'СЕТ СН'!$G$14+СВЦЭМ!$D$10+'СЕТ СН'!$G$6-'СЕТ СН'!$G$26</f>
        <v>824.34317285999987</v>
      </c>
      <c r="U93" s="36">
        <f>SUMIFS(СВЦЭМ!$D$39:$D$782,СВЦЭМ!$A$39:$A$782,$A93,СВЦЭМ!$B$39:$B$782,U$83)+'СЕТ СН'!$G$14+СВЦЭМ!$D$10+'СЕТ СН'!$G$6-'СЕТ СН'!$G$26</f>
        <v>807.92225140000005</v>
      </c>
      <c r="V93" s="36">
        <f>SUMIFS(СВЦЭМ!$D$39:$D$782,СВЦЭМ!$A$39:$A$782,$A93,СВЦЭМ!$B$39:$B$782,V$83)+'СЕТ СН'!$G$14+СВЦЭМ!$D$10+'СЕТ СН'!$G$6-'СЕТ СН'!$G$26</f>
        <v>805.29359640999996</v>
      </c>
      <c r="W93" s="36">
        <f>SUMIFS(СВЦЭМ!$D$39:$D$782,СВЦЭМ!$A$39:$A$782,$A93,СВЦЭМ!$B$39:$B$782,W$83)+'СЕТ СН'!$G$14+СВЦЭМ!$D$10+'СЕТ СН'!$G$6-'СЕТ СН'!$G$26</f>
        <v>815.61068793000004</v>
      </c>
      <c r="X93" s="36">
        <f>SUMIFS(СВЦЭМ!$D$39:$D$782,СВЦЭМ!$A$39:$A$782,$A93,СВЦЭМ!$B$39:$B$782,X$83)+'СЕТ СН'!$G$14+СВЦЭМ!$D$10+'СЕТ СН'!$G$6-'СЕТ СН'!$G$26</f>
        <v>802.91592403000004</v>
      </c>
      <c r="Y93" s="36">
        <f>SUMIFS(СВЦЭМ!$D$39:$D$782,СВЦЭМ!$A$39:$A$782,$A93,СВЦЭМ!$B$39:$B$782,Y$83)+'СЕТ СН'!$G$14+СВЦЭМ!$D$10+'СЕТ СН'!$G$6-'СЕТ СН'!$G$26</f>
        <v>785.98938008000005</v>
      </c>
    </row>
    <row r="94" spans="1:27" ht="15.75" x14ac:dyDescent="0.2">
      <c r="A94" s="35">
        <f t="shared" si="2"/>
        <v>44358</v>
      </c>
      <c r="B94" s="36">
        <f>SUMIFS(СВЦЭМ!$D$39:$D$782,СВЦЭМ!$A$39:$A$782,$A94,СВЦЭМ!$B$39:$B$782,B$83)+'СЕТ СН'!$G$14+СВЦЭМ!$D$10+'СЕТ СН'!$G$6-'СЕТ СН'!$G$26</f>
        <v>811.81926298000008</v>
      </c>
      <c r="C94" s="36">
        <f>SUMIFS(СВЦЭМ!$D$39:$D$782,СВЦЭМ!$A$39:$A$782,$A94,СВЦЭМ!$B$39:$B$782,C$83)+'СЕТ СН'!$G$14+СВЦЭМ!$D$10+'СЕТ СН'!$G$6-'СЕТ СН'!$G$26</f>
        <v>863.84303582000007</v>
      </c>
      <c r="D94" s="36">
        <f>SUMIFS(СВЦЭМ!$D$39:$D$782,СВЦЭМ!$A$39:$A$782,$A94,СВЦЭМ!$B$39:$B$782,D$83)+'СЕТ СН'!$G$14+СВЦЭМ!$D$10+'СЕТ СН'!$G$6-'СЕТ СН'!$G$26</f>
        <v>921.96787232999986</v>
      </c>
      <c r="E94" s="36">
        <f>SUMIFS(СВЦЭМ!$D$39:$D$782,СВЦЭМ!$A$39:$A$782,$A94,СВЦЭМ!$B$39:$B$782,E$83)+'СЕТ СН'!$G$14+СВЦЭМ!$D$10+'СЕТ СН'!$G$6-'СЕТ СН'!$G$26</f>
        <v>929.17259829999989</v>
      </c>
      <c r="F94" s="36">
        <f>SUMIFS(СВЦЭМ!$D$39:$D$782,СВЦЭМ!$A$39:$A$782,$A94,СВЦЭМ!$B$39:$B$782,F$83)+'СЕТ СН'!$G$14+СВЦЭМ!$D$10+'СЕТ СН'!$G$6-'СЕТ СН'!$G$26</f>
        <v>925.85833006000007</v>
      </c>
      <c r="G94" s="36">
        <f>SUMIFS(СВЦЭМ!$D$39:$D$782,СВЦЭМ!$A$39:$A$782,$A94,СВЦЭМ!$B$39:$B$782,G$83)+'СЕТ СН'!$G$14+СВЦЭМ!$D$10+'СЕТ СН'!$G$6-'СЕТ СН'!$G$26</f>
        <v>929.76620735999995</v>
      </c>
      <c r="H94" s="36">
        <f>SUMIFS(СВЦЭМ!$D$39:$D$782,СВЦЭМ!$A$39:$A$782,$A94,СВЦЭМ!$B$39:$B$782,H$83)+'СЕТ СН'!$G$14+СВЦЭМ!$D$10+'СЕТ СН'!$G$6-'СЕТ СН'!$G$26</f>
        <v>895.89415671000006</v>
      </c>
      <c r="I94" s="36">
        <f>SUMIFS(СВЦЭМ!$D$39:$D$782,СВЦЭМ!$A$39:$A$782,$A94,СВЦЭМ!$B$39:$B$782,I$83)+'СЕТ СН'!$G$14+СВЦЭМ!$D$10+'СЕТ СН'!$G$6-'СЕТ СН'!$G$26</f>
        <v>861.87544731999992</v>
      </c>
      <c r="J94" s="36">
        <f>SUMIFS(СВЦЭМ!$D$39:$D$782,СВЦЭМ!$A$39:$A$782,$A94,СВЦЭМ!$B$39:$B$782,J$83)+'СЕТ СН'!$G$14+СВЦЭМ!$D$10+'СЕТ СН'!$G$6-'СЕТ СН'!$G$26</f>
        <v>852.37791926</v>
      </c>
      <c r="K94" s="36">
        <f>SUMIFS(СВЦЭМ!$D$39:$D$782,СВЦЭМ!$A$39:$A$782,$A94,СВЦЭМ!$B$39:$B$782,K$83)+'СЕТ СН'!$G$14+СВЦЭМ!$D$10+'СЕТ СН'!$G$6-'СЕТ СН'!$G$26</f>
        <v>844.39615497</v>
      </c>
      <c r="L94" s="36">
        <f>SUMIFS(СВЦЭМ!$D$39:$D$782,СВЦЭМ!$A$39:$A$782,$A94,СВЦЭМ!$B$39:$B$782,L$83)+'СЕТ СН'!$G$14+СВЦЭМ!$D$10+'СЕТ СН'!$G$6-'СЕТ СН'!$G$26</f>
        <v>844.48946359999991</v>
      </c>
      <c r="M94" s="36">
        <f>SUMIFS(СВЦЭМ!$D$39:$D$782,СВЦЭМ!$A$39:$A$782,$A94,СВЦЭМ!$B$39:$B$782,M$83)+'СЕТ СН'!$G$14+СВЦЭМ!$D$10+'СЕТ СН'!$G$6-'СЕТ СН'!$G$26</f>
        <v>863.11279050999997</v>
      </c>
      <c r="N94" s="36">
        <f>SUMIFS(СВЦЭМ!$D$39:$D$782,СВЦЭМ!$A$39:$A$782,$A94,СВЦЭМ!$B$39:$B$782,N$83)+'СЕТ СН'!$G$14+СВЦЭМ!$D$10+'СЕТ СН'!$G$6-'СЕТ СН'!$G$26</f>
        <v>906.96774822999987</v>
      </c>
      <c r="O94" s="36">
        <f>SUMIFS(СВЦЭМ!$D$39:$D$782,СВЦЭМ!$A$39:$A$782,$A94,СВЦЭМ!$B$39:$B$782,O$83)+'СЕТ СН'!$G$14+СВЦЭМ!$D$10+'СЕТ СН'!$G$6-'СЕТ СН'!$G$26</f>
        <v>918.70639514000004</v>
      </c>
      <c r="P94" s="36">
        <f>SUMIFS(СВЦЭМ!$D$39:$D$782,СВЦЭМ!$A$39:$A$782,$A94,СВЦЭМ!$B$39:$B$782,P$83)+'СЕТ СН'!$G$14+СВЦЭМ!$D$10+'СЕТ СН'!$G$6-'СЕТ СН'!$G$26</f>
        <v>914.85947396000006</v>
      </c>
      <c r="Q94" s="36">
        <f>SUMIFS(СВЦЭМ!$D$39:$D$782,СВЦЭМ!$A$39:$A$782,$A94,СВЦЭМ!$B$39:$B$782,Q$83)+'СЕТ СН'!$G$14+СВЦЭМ!$D$10+'СЕТ СН'!$G$6-'СЕТ СН'!$G$26</f>
        <v>928.58440726000003</v>
      </c>
      <c r="R94" s="36">
        <f>SUMIFS(СВЦЭМ!$D$39:$D$782,СВЦЭМ!$A$39:$A$782,$A94,СВЦЭМ!$B$39:$B$782,R$83)+'СЕТ СН'!$G$14+СВЦЭМ!$D$10+'СЕТ СН'!$G$6-'СЕТ СН'!$G$26</f>
        <v>895.17890128999989</v>
      </c>
      <c r="S94" s="36">
        <f>SUMIFS(СВЦЭМ!$D$39:$D$782,СВЦЭМ!$A$39:$A$782,$A94,СВЦЭМ!$B$39:$B$782,S$83)+'СЕТ СН'!$G$14+СВЦЭМ!$D$10+'СЕТ СН'!$G$6-'СЕТ СН'!$G$26</f>
        <v>830.81123294999998</v>
      </c>
      <c r="T94" s="36">
        <f>SUMIFS(СВЦЭМ!$D$39:$D$782,СВЦЭМ!$A$39:$A$782,$A94,СВЦЭМ!$B$39:$B$782,T$83)+'СЕТ СН'!$G$14+СВЦЭМ!$D$10+'СЕТ СН'!$G$6-'СЕТ СН'!$G$26</f>
        <v>769.80265643999996</v>
      </c>
      <c r="U94" s="36">
        <f>SUMIFS(СВЦЭМ!$D$39:$D$782,СВЦЭМ!$A$39:$A$782,$A94,СВЦЭМ!$B$39:$B$782,U$83)+'СЕТ СН'!$G$14+СВЦЭМ!$D$10+'СЕТ СН'!$G$6-'СЕТ СН'!$G$26</f>
        <v>751.2572040099999</v>
      </c>
      <c r="V94" s="36">
        <f>SUMIFS(СВЦЭМ!$D$39:$D$782,СВЦЭМ!$A$39:$A$782,$A94,СВЦЭМ!$B$39:$B$782,V$83)+'СЕТ СН'!$G$14+СВЦЭМ!$D$10+'СЕТ СН'!$G$6-'СЕТ СН'!$G$26</f>
        <v>765.01766724999993</v>
      </c>
      <c r="W94" s="36">
        <f>SUMIFS(СВЦЭМ!$D$39:$D$782,СВЦЭМ!$A$39:$A$782,$A94,СВЦЭМ!$B$39:$B$782,W$83)+'СЕТ СН'!$G$14+СВЦЭМ!$D$10+'СЕТ СН'!$G$6-'СЕТ СН'!$G$26</f>
        <v>770.89913660999991</v>
      </c>
      <c r="X94" s="36">
        <f>SUMIFS(СВЦЭМ!$D$39:$D$782,СВЦЭМ!$A$39:$A$782,$A94,СВЦЭМ!$B$39:$B$782,X$83)+'СЕТ СН'!$G$14+СВЦЭМ!$D$10+'СЕТ СН'!$G$6-'СЕТ СН'!$G$26</f>
        <v>788.43557355000007</v>
      </c>
      <c r="Y94" s="36">
        <f>SUMIFS(СВЦЭМ!$D$39:$D$782,СВЦЭМ!$A$39:$A$782,$A94,СВЦЭМ!$B$39:$B$782,Y$83)+'СЕТ СН'!$G$14+СВЦЭМ!$D$10+'СЕТ СН'!$G$6-'СЕТ СН'!$G$26</f>
        <v>809.66670036999994</v>
      </c>
    </row>
    <row r="95" spans="1:27" ht="15.75" x14ac:dyDescent="0.2">
      <c r="A95" s="35">
        <f t="shared" si="2"/>
        <v>44359</v>
      </c>
      <c r="B95" s="36">
        <f>SUMIFS(СВЦЭМ!$D$39:$D$782,СВЦЭМ!$A$39:$A$782,$A95,СВЦЭМ!$B$39:$B$782,B$83)+'СЕТ СН'!$G$14+СВЦЭМ!$D$10+'СЕТ СН'!$G$6-'СЕТ СН'!$G$26</f>
        <v>829.45159410999986</v>
      </c>
      <c r="C95" s="36">
        <f>SUMIFS(СВЦЭМ!$D$39:$D$782,СВЦЭМ!$A$39:$A$782,$A95,СВЦЭМ!$B$39:$B$782,C$83)+'СЕТ СН'!$G$14+СВЦЭМ!$D$10+'СЕТ СН'!$G$6-'СЕТ СН'!$G$26</f>
        <v>865.16187336000007</v>
      </c>
      <c r="D95" s="36">
        <f>SUMIFS(СВЦЭМ!$D$39:$D$782,СВЦЭМ!$A$39:$A$782,$A95,СВЦЭМ!$B$39:$B$782,D$83)+'СЕТ СН'!$G$14+СВЦЭМ!$D$10+'СЕТ СН'!$G$6-'СЕТ СН'!$G$26</f>
        <v>932.37763720999988</v>
      </c>
      <c r="E95" s="36">
        <f>SUMIFS(СВЦЭМ!$D$39:$D$782,СВЦЭМ!$A$39:$A$782,$A95,СВЦЭМ!$B$39:$B$782,E$83)+'СЕТ СН'!$G$14+СВЦЭМ!$D$10+'СЕТ СН'!$G$6-'СЕТ СН'!$G$26</f>
        <v>933.9085450099999</v>
      </c>
      <c r="F95" s="36">
        <f>SUMIFS(СВЦЭМ!$D$39:$D$782,СВЦЭМ!$A$39:$A$782,$A95,СВЦЭМ!$B$39:$B$782,F$83)+'СЕТ СН'!$G$14+СВЦЭМ!$D$10+'СЕТ СН'!$G$6-'СЕТ СН'!$G$26</f>
        <v>929.72343940999986</v>
      </c>
      <c r="G95" s="36">
        <f>SUMIFS(СВЦЭМ!$D$39:$D$782,СВЦЭМ!$A$39:$A$782,$A95,СВЦЭМ!$B$39:$B$782,G$83)+'СЕТ СН'!$G$14+СВЦЭМ!$D$10+'СЕТ СН'!$G$6-'СЕТ СН'!$G$26</f>
        <v>930.93240285999991</v>
      </c>
      <c r="H95" s="36">
        <f>SUMIFS(СВЦЭМ!$D$39:$D$782,СВЦЭМ!$A$39:$A$782,$A95,СВЦЭМ!$B$39:$B$782,H$83)+'СЕТ СН'!$G$14+СВЦЭМ!$D$10+'СЕТ СН'!$G$6-'СЕТ СН'!$G$26</f>
        <v>915.05165093000005</v>
      </c>
      <c r="I95" s="36">
        <f>SUMIFS(СВЦЭМ!$D$39:$D$782,СВЦЭМ!$A$39:$A$782,$A95,СВЦЭМ!$B$39:$B$782,I$83)+'СЕТ СН'!$G$14+СВЦЭМ!$D$10+'СЕТ СН'!$G$6-'СЕТ СН'!$G$26</f>
        <v>863.12515286000007</v>
      </c>
      <c r="J95" s="36">
        <f>SUMIFS(СВЦЭМ!$D$39:$D$782,СВЦЭМ!$A$39:$A$782,$A95,СВЦЭМ!$B$39:$B$782,J$83)+'СЕТ СН'!$G$14+СВЦЭМ!$D$10+'СЕТ СН'!$G$6-'СЕТ СН'!$G$26</f>
        <v>828.69108566</v>
      </c>
      <c r="K95" s="36">
        <f>SUMIFS(СВЦЭМ!$D$39:$D$782,СВЦЭМ!$A$39:$A$782,$A95,СВЦЭМ!$B$39:$B$782,K$83)+'СЕТ СН'!$G$14+СВЦЭМ!$D$10+'СЕТ СН'!$G$6-'СЕТ СН'!$G$26</f>
        <v>803.0412524599999</v>
      </c>
      <c r="L95" s="36">
        <f>SUMIFS(СВЦЭМ!$D$39:$D$782,СВЦЭМ!$A$39:$A$782,$A95,СВЦЭМ!$B$39:$B$782,L$83)+'СЕТ СН'!$G$14+СВЦЭМ!$D$10+'СЕТ СН'!$G$6-'СЕТ СН'!$G$26</f>
        <v>819.04012762000002</v>
      </c>
      <c r="M95" s="36">
        <f>SUMIFS(СВЦЭМ!$D$39:$D$782,СВЦЭМ!$A$39:$A$782,$A95,СВЦЭМ!$B$39:$B$782,M$83)+'СЕТ СН'!$G$14+СВЦЭМ!$D$10+'СЕТ СН'!$G$6-'СЕТ СН'!$G$26</f>
        <v>823.73130639999999</v>
      </c>
      <c r="N95" s="36">
        <f>SUMIFS(СВЦЭМ!$D$39:$D$782,СВЦЭМ!$A$39:$A$782,$A95,СВЦЭМ!$B$39:$B$782,N$83)+'СЕТ СН'!$G$14+СВЦЭМ!$D$10+'СЕТ СН'!$G$6-'СЕТ СН'!$G$26</f>
        <v>887.45240295000008</v>
      </c>
      <c r="O95" s="36">
        <f>SUMIFS(СВЦЭМ!$D$39:$D$782,СВЦЭМ!$A$39:$A$782,$A95,СВЦЭМ!$B$39:$B$782,O$83)+'СЕТ СН'!$G$14+СВЦЭМ!$D$10+'СЕТ СН'!$G$6-'СЕТ СН'!$G$26</f>
        <v>910.08546339999998</v>
      </c>
      <c r="P95" s="36">
        <f>SUMIFS(СВЦЭМ!$D$39:$D$782,СВЦЭМ!$A$39:$A$782,$A95,СВЦЭМ!$B$39:$B$782,P$83)+'СЕТ СН'!$G$14+СВЦЭМ!$D$10+'СЕТ СН'!$G$6-'СЕТ СН'!$G$26</f>
        <v>907.53199388000007</v>
      </c>
      <c r="Q95" s="36">
        <f>SUMIFS(СВЦЭМ!$D$39:$D$782,СВЦЭМ!$A$39:$A$782,$A95,СВЦЭМ!$B$39:$B$782,Q$83)+'СЕТ СН'!$G$14+СВЦЭМ!$D$10+'СЕТ СН'!$G$6-'СЕТ СН'!$G$26</f>
        <v>903.87651894999999</v>
      </c>
      <c r="R95" s="36">
        <f>SUMIFS(СВЦЭМ!$D$39:$D$782,СВЦЭМ!$A$39:$A$782,$A95,СВЦЭМ!$B$39:$B$782,R$83)+'СЕТ СН'!$G$14+СВЦЭМ!$D$10+'СЕТ СН'!$G$6-'СЕТ СН'!$G$26</f>
        <v>870.02978860000007</v>
      </c>
      <c r="S95" s="36">
        <f>SUMIFS(СВЦЭМ!$D$39:$D$782,СВЦЭМ!$A$39:$A$782,$A95,СВЦЭМ!$B$39:$B$782,S$83)+'СЕТ СН'!$G$14+СВЦЭМ!$D$10+'СЕТ СН'!$G$6-'СЕТ СН'!$G$26</f>
        <v>829.75428859999988</v>
      </c>
      <c r="T95" s="36">
        <f>SUMIFS(СВЦЭМ!$D$39:$D$782,СВЦЭМ!$A$39:$A$782,$A95,СВЦЭМ!$B$39:$B$782,T$83)+'СЕТ СН'!$G$14+СВЦЭМ!$D$10+'СЕТ СН'!$G$6-'СЕТ СН'!$G$26</f>
        <v>793.18184049000001</v>
      </c>
      <c r="U95" s="36">
        <f>SUMIFS(СВЦЭМ!$D$39:$D$782,СВЦЭМ!$A$39:$A$782,$A95,СВЦЭМ!$B$39:$B$782,U$83)+'СЕТ СН'!$G$14+СВЦЭМ!$D$10+'СЕТ СН'!$G$6-'СЕТ СН'!$G$26</f>
        <v>794.19355361999988</v>
      </c>
      <c r="V95" s="36">
        <f>SUMIFS(СВЦЭМ!$D$39:$D$782,СВЦЭМ!$A$39:$A$782,$A95,СВЦЭМ!$B$39:$B$782,V$83)+'СЕТ СН'!$G$14+СВЦЭМ!$D$10+'СЕТ СН'!$G$6-'СЕТ СН'!$G$26</f>
        <v>799.05094381999993</v>
      </c>
      <c r="W95" s="36">
        <f>SUMIFS(СВЦЭМ!$D$39:$D$782,СВЦЭМ!$A$39:$A$782,$A95,СВЦЭМ!$B$39:$B$782,W$83)+'СЕТ СН'!$G$14+СВЦЭМ!$D$10+'СЕТ СН'!$G$6-'СЕТ СН'!$G$26</f>
        <v>758.68151037999996</v>
      </c>
      <c r="X95" s="36">
        <f>SUMIFS(СВЦЭМ!$D$39:$D$782,СВЦЭМ!$A$39:$A$782,$A95,СВЦЭМ!$B$39:$B$782,X$83)+'СЕТ СН'!$G$14+СВЦЭМ!$D$10+'СЕТ СН'!$G$6-'СЕТ СН'!$G$26</f>
        <v>760.64818123999999</v>
      </c>
      <c r="Y95" s="36">
        <f>SUMIFS(СВЦЭМ!$D$39:$D$782,СВЦЭМ!$A$39:$A$782,$A95,СВЦЭМ!$B$39:$B$782,Y$83)+'СЕТ СН'!$G$14+СВЦЭМ!$D$10+'СЕТ СН'!$G$6-'СЕТ СН'!$G$26</f>
        <v>786.73410355999999</v>
      </c>
    </row>
    <row r="96" spans="1:27" ht="15.75" x14ac:dyDescent="0.2">
      <c r="A96" s="35">
        <f t="shared" si="2"/>
        <v>44360</v>
      </c>
      <c r="B96" s="36">
        <f>SUMIFS(СВЦЭМ!$D$39:$D$782,СВЦЭМ!$A$39:$A$782,$A96,СВЦЭМ!$B$39:$B$782,B$83)+'СЕТ СН'!$G$14+СВЦЭМ!$D$10+'СЕТ СН'!$G$6-'СЕТ СН'!$G$26</f>
        <v>803.25653635999993</v>
      </c>
      <c r="C96" s="36">
        <f>SUMIFS(СВЦЭМ!$D$39:$D$782,СВЦЭМ!$A$39:$A$782,$A96,СВЦЭМ!$B$39:$B$782,C$83)+'СЕТ СН'!$G$14+СВЦЭМ!$D$10+'СЕТ СН'!$G$6-'СЕТ СН'!$G$26</f>
        <v>847.36516194000001</v>
      </c>
      <c r="D96" s="36">
        <f>SUMIFS(СВЦЭМ!$D$39:$D$782,СВЦЭМ!$A$39:$A$782,$A96,СВЦЭМ!$B$39:$B$782,D$83)+'СЕТ СН'!$G$14+СВЦЭМ!$D$10+'СЕТ СН'!$G$6-'СЕТ СН'!$G$26</f>
        <v>920.82633777000001</v>
      </c>
      <c r="E96" s="36">
        <f>SUMIFS(СВЦЭМ!$D$39:$D$782,СВЦЭМ!$A$39:$A$782,$A96,СВЦЭМ!$B$39:$B$782,E$83)+'СЕТ СН'!$G$14+СВЦЭМ!$D$10+'СЕТ СН'!$G$6-'СЕТ СН'!$G$26</f>
        <v>916.56302662000007</v>
      </c>
      <c r="F96" s="36">
        <f>SUMIFS(СВЦЭМ!$D$39:$D$782,СВЦЭМ!$A$39:$A$782,$A96,СВЦЭМ!$B$39:$B$782,F$83)+'СЕТ СН'!$G$14+СВЦЭМ!$D$10+'СЕТ СН'!$G$6-'СЕТ СН'!$G$26</f>
        <v>907.29283250999993</v>
      </c>
      <c r="G96" s="36">
        <f>SUMIFS(СВЦЭМ!$D$39:$D$782,СВЦЭМ!$A$39:$A$782,$A96,СВЦЭМ!$B$39:$B$782,G$83)+'СЕТ СН'!$G$14+СВЦЭМ!$D$10+'СЕТ СН'!$G$6-'СЕТ СН'!$G$26</f>
        <v>907.66321575999996</v>
      </c>
      <c r="H96" s="36">
        <f>SUMIFS(СВЦЭМ!$D$39:$D$782,СВЦЭМ!$A$39:$A$782,$A96,СВЦЭМ!$B$39:$B$782,H$83)+'СЕТ СН'!$G$14+СВЦЭМ!$D$10+'СЕТ СН'!$G$6-'СЕТ СН'!$G$26</f>
        <v>912.49837946999992</v>
      </c>
      <c r="I96" s="36">
        <f>SUMIFS(СВЦЭМ!$D$39:$D$782,СВЦЭМ!$A$39:$A$782,$A96,СВЦЭМ!$B$39:$B$782,I$83)+'СЕТ СН'!$G$14+СВЦЭМ!$D$10+'СЕТ СН'!$G$6-'СЕТ СН'!$G$26</f>
        <v>851.88232728999992</v>
      </c>
      <c r="J96" s="36">
        <f>SUMIFS(СВЦЭМ!$D$39:$D$782,СВЦЭМ!$A$39:$A$782,$A96,СВЦЭМ!$B$39:$B$782,J$83)+'СЕТ СН'!$G$14+СВЦЭМ!$D$10+'СЕТ СН'!$G$6-'СЕТ СН'!$G$26</f>
        <v>806.02893816999995</v>
      </c>
      <c r="K96" s="36">
        <f>SUMIFS(СВЦЭМ!$D$39:$D$782,СВЦЭМ!$A$39:$A$782,$A96,СВЦЭМ!$B$39:$B$782,K$83)+'СЕТ СН'!$G$14+СВЦЭМ!$D$10+'СЕТ СН'!$G$6-'СЕТ СН'!$G$26</f>
        <v>796.96981196999991</v>
      </c>
      <c r="L96" s="36">
        <f>SUMIFS(СВЦЭМ!$D$39:$D$782,СВЦЭМ!$A$39:$A$782,$A96,СВЦЭМ!$B$39:$B$782,L$83)+'СЕТ СН'!$G$14+СВЦЭМ!$D$10+'СЕТ СН'!$G$6-'СЕТ СН'!$G$26</f>
        <v>814.49437489999991</v>
      </c>
      <c r="M96" s="36">
        <f>SUMIFS(СВЦЭМ!$D$39:$D$782,СВЦЭМ!$A$39:$A$782,$A96,СВЦЭМ!$B$39:$B$782,M$83)+'СЕТ СН'!$G$14+СВЦЭМ!$D$10+'СЕТ СН'!$G$6-'СЕТ СН'!$G$26</f>
        <v>818.99962570999992</v>
      </c>
      <c r="N96" s="36">
        <f>SUMIFS(СВЦЭМ!$D$39:$D$782,СВЦЭМ!$A$39:$A$782,$A96,СВЦЭМ!$B$39:$B$782,N$83)+'СЕТ СН'!$G$14+СВЦЭМ!$D$10+'СЕТ СН'!$G$6-'СЕТ СН'!$G$26</f>
        <v>892.90108828999996</v>
      </c>
      <c r="O96" s="36">
        <f>SUMIFS(СВЦЭМ!$D$39:$D$782,СВЦЭМ!$A$39:$A$782,$A96,СВЦЭМ!$B$39:$B$782,O$83)+'СЕТ СН'!$G$14+СВЦЭМ!$D$10+'СЕТ СН'!$G$6-'СЕТ СН'!$G$26</f>
        <v>911.03605278999999</v>
      </c>
      <c r="P96" s="36">
        <f>SUMIFS(СВЦЭМ!$D$39:$D$782,СВЦЭМ!$A$39:$A$782,$A96,СВЦЭМ!$B$39:$B$782,P$83)+'СЕТ СН'!$G$14+СВЦЭМ!$D$10+'СЕТ СН'!$G$6-'СЕТ СН'!$G$26</f>
        <v>909.29975997999986</v>
      </c>
      <c r="Q96" s="36">
        <f>SUMIFS(СВЦЭМ!$D$39:$D$782,СВЦЭМ!$A$39:$A$782,$A96,СВЦЭМ!$B$39:$B$782,Q$83)+'СЕТ СН'!$G$14+СВЦЭМ!$D$10+'СЕТ СН'!$G$6-'СЕТ СН'!$G$26</f>
        <v>902.30987808999998</v>
      </c>
      <c r="R96" s="36">
        <f>SUMIFS(СВЦЭМ!$D$39:$D$782,СВЦЭМ!$A$39:$A$782,$A96,СВЦЭМ!$B$39:$B$782,R$83)+'СЕТ СН'!$G$14+СВЦЭМ!$D$10+'СЕТ СН'!$G$6-'СЕТ СН'!$G$26</f>
        <v>867.96407068999997</v>
      </c>
      <c r="S96" s="36">
        <f>SUMIFS(СВЦЭМ!$D$39:$D$782,СВЦЭМ!$A$39:$A$782,$A96,СВЦЭМ!$B$39:$B$782,S$83)+'СЕТ СН'!$G$14+СВЦЭМ!$D$10+'СЕТ СН'!$G$6-'СЕТ СН'!$G$26</f>
        <v>800.06051024999988</v>
      </c>
      <c r="T96" s="36">
        <f>SUMIFS(СВЦЭМ!$D$39:$D$782,СВЦЭМ!$A$39:$A$782,$A96,СВЦЭМ!$B$39:$B$782,T$83)+'СЕТ СН'!$G$14+СВЦЭМ!$D$10+'СЕТ СН'!$G$6-'СЕТ СН'!$G$26</f>
        <v>804.06289538999999</v>
      </c>
      <c r="U96" s="36">
        <f>SUMIFS(СВЦЭМ!$D$39:$D$782,СВЦЭМ!$A$39:$A$782,$A96,СВЦЭМ!$B$39:$B$782,U$83)+'СЕТ СН'!$G$14+СВЦЭМ!$D$10+'СЕТ СН'!$G$6-'СЕТ СН'!$G$26</f>
        <v>807.80116814000007</v>
      </c>
      <c r="V96" s="36">
        <f>SUMIFS(СВЦЭМ!$D$39:$D$782,СВЦЭМ!$A$39:$A$782,$A96,СВЦЭМ!$B$39:$B$782,V$83)+'СЕТ СН'!$G$14+СВЦЭМ!$D$10+'СЕТ СН'!$G$6-'СЕТ СН'!$G$26</f>
        <v>773.37694504000001</v>
      </c>
      <c r="W96" s="36">
        <f>SUMIFS(СВЦЭМ!$D$39:$D$782,СВЦЭМ!$A$39:$A$782,$A96,СВЦЭМ!$B$39:$B$782,W$83)+'СЕТ СН'!$G$14+СВЦЭМ!$D$10+'СЕТ СН'!$G$6-'СЕТ СН'!$G$26</f>
        <v>761.93337001999998</v>
      </c>
      <c r="X96" s="36">
        <f>SUMIFS(СВЦЭМ!$D$39:$D$782,СВЦЭМ!$A$39:$A$782,$A96,СВЦЭМ!$B$39:$B$782,X$83)+'СЕТ СН'!$G$14+СВЦЭМ!$D$10+'СЕТ СН'!$G$6-'СЕТ СН'!$G$26</f>
        <v>760.39901306999991</v>
      </c>
      <c r="Y96" s="36">
        <f>SUMIFS(СВЦЭМ!$D$39:$D$782,СВЦЭМ!$A$39:$A$782,$A96,СВЦЭМ!$B$39:$B$782,Y$83)+'СЕТ СН'!$G$14+СВЦЭМ!$D$10+'СЕТ СН'!$G$6-'СЕТ СН'!$G$26</f>
        <v>763.64356752000003</v>
      </c>
    </row>
    <row r="97" spans="1:25" ht="15.75" x14ac:dyDescent="0.2">
      <c r="A97" s="35">
        <f t="shared" si="2"/>
        <v>44361</v>
      </c>
      <c r="B97" s="36">
        <f>SUMIFS(СВЦЭМ!$D$39:$D$782,СВЦЭМ!$A$39:$A$782,$A97,СВЦЭМ!$B$39:$B$782,B$83)+'СЕТ СН'!$G$14+СВЦЭМ!$D$10+'СЕТ СН'!$G$6-'СЕТ СН'!$G$26</f>
        <v>791.93379097999991</v>
      </c>
      <c r="C97" s="36">
        <f>SUMIFS(СВЦЭМ!$D$39:$D$782,СВЦЭМ!$A$39:$A$782,$A97,СВЦЭМ!$B$39:$B$782,C$83)+'СЕТ СН'!$G$14+СВЦЭМ!$D$10+'СЕТ СН'!$G$6-'СЕТ СН'!$G$26</f>
        <v>871.74594860999991</v>
      </c>
      <c r="D97" s="36">
        <f>SUMIFS(СВЦЭМ!$D$39:$D$782,СВЦЭМ!$A$39:$A$782,$A97,СВЦЭМ!$B$39:$B$782,D$83)+'СЕТ СН'!$G$14+СВЦЭМ!$D$10+'СЕТ СН'!$G$6-'СЕТ СН'!$G$26</f>
        <v>908.67308301000003</v>
      </c>
      <c r="E97" s="36">
        <f>SUMIFS(СВЦЭМ!$D$39:$D$782,СВЦЭМ!$A$39:$A$782,$A97,СВЦЭМ!$B$39:$B$782,E$83)+'СЕТ СН'!$G$14+СВЦЭМ!$D$10+'СЕТ СН'!$G$6-'СЕТ СН'!$G$26</f>
        <v>926.81488031999993</v>
      </c>
      <c r="F97" s="36">
        <f>SUMIFS(СВЦЭМ!$D$39:$D$782,СВЦЭМ!$A$39:$A$782,$A97,СВЦЭМ!$B$39:$B$782,F$83)+'СЕТ СН'!$G$14+СВЦЭМ!$D$10+'СЕТ СН'!$G$6-'СЕТ СН'!$G$26</f>
        <v>922.27477952000004</v>
      </c>
      <c r="G97" s="36">
        <f>SUMIFS(СВЦЭМ!$D$39:$D$782,СВЦЭМ!$A$39:$A$782,$A97,СВЦЭМ!$B$39:$B$782,G$83)+'СЕТ СН'!$G$14+СВЦЭМ!$D$10+'СЕТ СН'!$G$6-'СЕТ СН'!$G$26</f>
        <v>924.39039120000007</v>
      </c>
      <c r="H97" s="36">
        <f>SUMIFS(СВЦЭМ!$D$39:$D$782,СВЦЭМ!$A$39:$A$782,$A97,СВЦЭМ!$B$39:$B$782,H$83)+'СЕТ СН'!$G$14+СВЦЭМ!$D$10+'СЕТ СН'!$G$6-'СЕТ СН'!$G$26</f>
        <v>919.74341344999993</v>
      </c>
      <c r="I97" s="36">
        <f>SUMIFS(СВЦЭМ!$D$39:$D$782,СВЦЭМ!$A$39:$A$782,$A97,СВЦЭМ!$B$39:$B$782,I$83)+'СЕТ СН'!$G$14+СВЦЭМ!$D$10+'СЕТ СН'!$G$6-'СЕТ СН'!$G$26</f>
        <v>873.14896204999991</v>
      </c>
      <c r="J97" s="36">
        <f>SUMIFS(СВЦЭМ!$D$39:$D$782,СВЦЭМ!$A$39:$A$782,$A97,СВЦЭМ!$B$39:$B$782,J$83)+'СЕТ СН'!$G$14+СВЦЭМ!$D$10+'СЕТ СН'!$G$6-'СЕТ СН'!$G$26</f>
        <v>813.64088881999987</v>
      </c>
      <c r="K97" s="36">
        <f>SUMIFS(СВЦЭМ!$D$39:$D$782,СВЦЭМ!$A$39:$A$782,$A97,СВЦЭМ!$B$39:$B$782,K$83)+'СЕТ СН'!$G$14+СВЦЭМ!$D$10+'СЕТ СН'!$G$6-'СЕТ СН'!$G$26</f>
        <v>803.99856398999987</v>
      </c>
      <c r="L97" s="36">
        <f>SUMIFS(СВЦЭМ!$D$39:$D$782,СВЦЭМ!$A$39:$A$782,$A97,СВЦЭМ!$B$39:$B$782,L$83)+'СЕТ СН'!$G$14+СВЦЭМ!$D$10+'СЕТ СН'!$G$6-'СЕТ СН'!$G$26</f>
        <v>819.95916622999994</v>
      </c>
      <c r="M97" s="36">
        <f>SUMIFS(СВЦЭМ!$D$39:$D$782,СВЦЭМ!$A$39:$A$782,$A97,СВЦЭМ!$B$39:$B$782,M$83)+'СЕТ СН'!$G$14+СВЦЭМ!$D$10+'СЕТ СН'!$G$6-'СЕТ СН'!$G$26</f>
        <v>817.39534101000004</v>
      </c>
      <c r="N97" s="36">
        <f>SUMIFS(СВЦЭМ!$D$39:$D$782,СВЦЭМ!$A$39:$A$782,$A97,СВЦЭМ!$B$39:$B$782,N$83)+'СЕТ СН'!$G$14+СВЦЭМ!$D$10+'СЕТ СН'!$G$6-'СЕТ СН'!$G$26</f>
        <v>887.76188892000005</v>
      </c>
      <c r="O97" s="36">
        <f>SUMIFS(СВЦЭМ!$D$39:$D$782,СВЦЭМ!$A$39:$A$782,$A97,СВЦЭМ!$B$39:$B$782,O$83)+'СЕТ СН'!$G$14+СВЦЭМ!$D$10+'СЕТ СН'!$G$6-'СЕТ СН'!$G$26</f>
        <v>908.51221289999989</v>
      </c>
      <c r="P97" s="36">
        <f>SUMIFS(СВЦЭМ!$D$39:$D$782,СВЦЭМ!$A$39:$A$782,$A97,СВЦЭМ!$B$39:$B$782,P$83)+'СЕТ СН'!$G$14+СВЦЭМ!$D$10+'СЕТ СН'!$G$6-'СЕТ СН'!$G$26</f>
        <v>899.91134736000004</v>
      </c>
      <c r="Q97" s="36">
        <f>SUMIFS(СВЦЭМ!$D$39:$D$782,СВЦЭМ!$A$39:$A$782,$A97,СВЦЭМ!$B$39:$B$782,Q$83)+'СЕТ СН'!$G$14+СВЦЭМ!$D$10+'СЕТ СН'!$G$6-'СЕТ СН'!$G$26</f>
        <v>893.86510973999998</v>
      </c>
      <c r="R97" s="36">
        <f>SUMIFS(СВЦЭМ!$D$39:$D$782,СВЦЭМ!$A$39:$A$782,$A97,СВЦЭМ!$B$39:$B$782,R$83)+'СЕТ СН'!$G$14+СВЦЭМ!$D$10+'СЕТ СН'!$G$6-'СЕТ СН'!$G$26</f>
        <v>866.65505456000005</v>
      </c>
      <c r="S97" s="36">
        <f>SUMIFS(СВЦЭМ!$D$39:$D$782,СВЦЭМ!$A$39:$A$782,$A97,СВЦЭМ!$B$39:$B$782,S$83)+'СЕТ СН'!$G$14+СВЦЭМ!$D$10+'СЕТ СН'!$G$6-'СЕТ СН'!$G$26</f>
        <v>794.91668445999994</v>
      </c>
      <c r="T97" s="36">
        <f>SUMIFS(СВЦЭМ!$D$39:$D$782,СВЦЭМ!$A$39:$A$782,$A97,СВЦЭМ!$B$39:$B$782,T$83)+'СЕТ СН'!$G$14+СВЦЭМ!$D$10+'СЕТ СН'!$G$6-'СЕТ СН'!$G$26</f>
        <v>820.96172067999987</v>
      </c>
      <c r="U97" s="36">
        <f>SUMIFS(СВЦЭМ!$D$39:$D$782,СВЦЭМ!$A$39:$A$782,$A97,СВЦЭМ!$B$39:$B$782,U$83)+'СЕТ СН'!$G$14+СВЦЭМ!$D$10+'СЕТ СН'!$G$6-'СЕТ СН'!$G$26</f>
        <v>828.47378372000003</v>
      </c>
      <c r="V97" s="36">
        <f>SUMIFS(СВЦЭМ!$D$39:$D$782,СВЦЭМ!$A$39:$A$782,$A97,СВЦЭМ!$B$39:$B$782,V$83)+'СЕТ СН'!$G$14+СВЦЭМ!$D$10+'СЕТ СН'!$G$6-'СЕТ СН'!$G$26</f>
        <v>796.11682232999988</v>
      </c>
      <c r="W97" s="36">
        <f>SUMIFS(СВЦЭМ!$D$39:$D$782,СВЦЭМ!$A$39:$A$782,$A97,СВЦЭМ!$B$39:$B$782,W$83)+'СЕТ СН'!$G$14+СВЦЭМ!$D$10+'СЕТ СН'!$G$6-'СЕТ СН'!$G$26</f>
        <v>757.80706663000001</v>
      </c>
      <c r="X97" s="36">
        <f>SUMIFS(СВЦЭМ!$D$39:$D$782,СВЦЭМ!$A$39:$A$782,$A97,СВЦЭМ!$B$39:$B$782,X$83)+'СЕТ СН'!$G$14+СВЦЭМ!$D$10+'СЕТ СН'!$G$6-'СЕТ СН'!$G$26</f>
        <v>778.33217037999998</v>
      </c>
      <c r="Y97" s="36">
        <f>SUMIFS(СВЦЭМ!$D$39:$D$782,СВЦЭМ!$A$39:$A$782,$A97,СВЦЭМ!$B$39:$B$782,Y$83)+'СЕТ СН'!$G$14+СВЦЭМ!$D$10+'СЕТ СН'!$G$6-'СЕТ СН'!$G$26</f>
        <v>799.6048012199999</v>
      </c>
    </row>
    <row r="98" spans="1:25" ht="15.75" x14ac:dyDescent="0.2">
      <c r="A98" s="35">
        <f t="shared" si="2"/>
        <v>44362</v>
      </c>
      <c r="B98" s="36">
        <f>SUMIFS(СВЦЭМ!$D$39:$D$782,СВЦЭМ!$A$39:$A$782,$A98,СВЦЭМ!$B$39:$B$782,B$83)+'СЕТ СН'!$G$14+СВЦЭМ!$D$10+'СЕТ СН'!$G$6-'СЕТ СН'!$G$26</f>
        <v>808.91828342999997</v>
      </c>
      <c r="C98" s="36">
        <f>SUMIFS(СВЦЭМ!$D$39:$D$782,СВЦЭМ!$A$39:$A$782,$A98,СВЦЭМ!$B$39:$B$782,C$83)+'СЕТ СН'!$G$14+СВЦЭМ!$D$10+'СЕТ СН'!$G$6-'СЕТ СН'!$G$26</f>
        <v>889.65927549999992</v>
      </c>
      <c r="D98" s="36">
        <f>SUMIFS(СВЦЭМ!$D$39:$D$782,СВЦЭМ!$A$39:$A$782,$A98,СВЦЭМ!$B$39:$B$782,D$83)+'СЕТ СН'!$G$14+СВЦЭМ!$D$10+'СЕТ СН'!$G$6-'СЕТ СН'!$G$26</f>
        <v>917.35882539999989</v>
      </c>
      <c r="E98" s="36">
        <f>SUMIFS(СВЦЭМ!$D$39:$D$782,СВЦЭМ!$A$39:$A$782,$A98,СВЦЭМ!$B$39:$B$782,E$83)+'СЕТ СН'!$G$14+СВЦЭМ!$D$10+'СЕТ СН'!$G$6-'СЕТ СН'!$G$26</f>
        <v>926.86969141999998</v>
      </c>
      <c r="F98" s="36">
        <f>SUMIFS(СВЦЭМ!$D$39:$D$782,СВЦЭМ!$A$39:$A$782,$A98,СВЦЭМ!$B$39:$B$782,F$83)+'СЕТ СН'!$G$14+СВЦЭМ!$D$10+'СЕТ СН'!$G$6-'СЕТ СН'!$G$26</f>
        <v>911.60406128999989</v>
      </c>
      <c r="G98" s="36">
        <f>SUMIFS(СВЦЭМ!$D$39:$D$782,СВЦЭМ!$A$39:$A$782,$A98,СВЦЭМ!$B$39:$B$782,G$83)+'СЕТ СН'!$G$14+СВЦЭМ!$D$10+'СЕТ СН'!$G$6-'СЕТ СН'!$G$26</f>
        <v>908.94546222999998</v>
      </c>
      <c r="H98" s="36">
        <f>SUMIFS(СВЦЭМ!$D$39:$D$782,СВЦЭМ!$A$39:$A$782,$A98,СВЦЭМ!$B$39:$B$782,H$83)+'СЕТ СН'!$G$14+СВЦЭМ!$D$10+'СЕТ СН'!$G$6-'СЕТ СН'!$G$26</f>
        <v>917.09595440999988</v>
      </c>
      <c r="I98" s="36">
        <f>SUMIFS(СВЦЭМ!$D$39:$D$782,СВЦЭМ!$A$39:$A$782,$A98,СВЦЭМ!$B$39:$B$782,I$83)+'СЕТ СН'!$G$14+СВЦЭМ!$D$10+'СЕТ СН'!$G$6-'СЕТ СН'!$G$26</f>
        <v>832.52944740999988</v>
      </c>
      <c r="J98" s="36">
        <f>SUMIFS(СВЦЭМ!$D$39:$D$782,СВЦЭМ!$A$39:$A$782,$A98,СВЦЭМ!$B$39:$B$782,J$83)+'СЕТ СН'!$G$14+СВЦЭМ!$D$10+'СЕТ СН'!$G$6-'СЕТ СН'!$G$26</f>
        <v>798.96690156999989</v>
      </c>
      <c r="K98" s="36">
        <f>SUMIFS(СВЦЭМ!$D$39:$D$782,СВЦЭМ!$A$39:$A$782,$A98,СВЦЭМ!$B$39:$B$782,K$83)+'СЕТ СН'!$G$14+СВЦЭМ!$D$10+'СЕТ СН'!$G$6-'СЕТ СН'!$G$26</f>
        <v>782.33288276999997</v>
      </c>
      <c r="L98" s="36">
        <f>SUMIFS(СВЦЭМ!$D$39:$D$782,СВЦЭМ!$A$39:$A$782,$A98,СВЦЭМ!$B$39:$B$782,L$83)+'СЕТ СН'!$G$14+СВЦЭМ!$D$10+'СЕТ СН'!$G$6-'СЕТ СН'!$G$26</f>
        <v>772.42647108999995</v>
      </c>
      <c r="M98" s="36">
        <f>SUMIFS(СВЦЭМ!$D$39:$D$782,СВЦЭМ!$A$39:$A$782,$A98,СВЦЭМ!$B$39:$B$782,M$83)+'СЕТ СН'!$G$14+СВЦЭМ!$D$10+'СЕТ СН'!$G$6-'СЕТ СН'!$G$26</f>
        <v>829.85618282999985</v>
      </c>
      <c r="N98" s="36">
        <f>SUMIFS(СВЦЭМ!$D$39:$D$782,СВЦЭМ!$A$39:$A$782,$A98,СВЦЭМ!$B$39:$B$782,N$83)+'СЕТ СН'!$G$14+СВЦЭМ!$D$10+'СЕТ СН'!$G$6-'СЕТ СН'!$G$26</f>
        <v>873.64817533999985</v>
      </c>
      <c r="O98" s="36">
        <f>SUMIFS(СВЦЭМ!$D$39:$D$782,СВЦЭМ!$A$39:$A$782,$A98,СВЦЭМ!$B$39:$B$782,O$83)+'СЕТ СН'!$G$14+СВЦЭМ!$D$10+'СЕТ СН'!$G$6-'СЕТ СН'!$G$26</f>
        <v>917.88991684000007</v>
      </c>
      <c r="P98" s="36">
        <f>SUMIFS(СВЦЭМ!$D$39:$D$782,СВЦЭМ!$A$39:$A$782,$A98,СВЦЭМ!$B$39:$B$782,P$83)+'СЕТ СН'!$G$14+СВЦЭМ!$D$10+'СЕТ СН'!$G$6-'СЕТ СН'!$G$26</f>
        <v>919.56767347000005</v>
      </c>
      <c r="Q98" s="36">
        <f>SUMIFS(СВЦЭМ!$D$39:$D$782,СВЦЭМ!$A$39:$A$782,$A98,СВЦЭМ!$B$39:$B$782,Q$83)+'СЕТ СН'!$G$14+СВЦЭМ!$D$10+'СЕТ СН'!$G$6-'СЕТ СН'!$G$26</f>
        <v>927.74361644999999</v>
      </c>
      <c r="R98" s="36">
        <f>SUMIFS(СВЦЭМ!$D$39:$D$782,СВЦЭМ!$A$39:$A$782,$A98,СВЦЭМ!$B$39:$B$782,R$83)+'СЕТ СН'!$G$14+СВЦЭМ!$D$10+'СЕТ СН'!$G$6-'СЕТ СН'!$G$26</f>
        <v>894.81829649999986</v>
      </c>
      <c r="S98" s="36">
        <f>SUMIFS(СВЦЭМ!$D$39:$D$782,СВЦЭМ!$A$39:$A$782,$A98,СВЦЭМ!$B$39:$B$782,S$83)+'СЕТ СН'!$G$14+СВЦЭМ!$D$10+'СЕТ СН'!$G$6-'СЕТ СН'!$G$26</f>
        <v>836.25476064999998</v>
      </c>
      <c r="T98" s="36">
        <f>SUMIFS(СВЦЭМ!$D$39:$D$782,СВЦЭМ!$A$39:$A$782,$A98,СВЦЭМ!$B$39:$B$782,T$83)+'СЕТ СН'!$G$14+СВЦЭМ!$D$10+'СЕТ СН'!$G$6-'СЕТ СН'!$G$26</f>
        <v>784.82217696999987</v>
      </c>
      <c r="U98" s="36">
        <f>SUMIFS(СВЦЭМ!$D$39:$D$782,СВЦЭМ!$A$39:$A$782,$A98,СВЦЭМ!$B$39:$B$782,U$83)+'СЕТ СН'!$G$14+СВЦЭМ!$D$10+'СЕТ СН'!$G$6-'СЕТ СН'!$G$26</f>
        <v>779.21358635000001</v>
      </c>
      <c r="V98" s="36">
        <f>SUMIFS(СВЦЭМ!$D$39:$D$782,СВЦЭМ!$A$39:$A$782,$A98,СВЦЭМ!$B$39:$B$782,V$83)+'СЕТ СН'!$G$14+СВЦЭМ!$D$10+'СЕТ СН'!$G$6-'СЕТ СН'!$G$26</f>
        <v>741.78062439999985</v>
      </c>
      <c r="W98" s="36">
        <f>SUMIFS(СВЦЭМ!$D$39:$D$782,СВЦЭМ!$A$39:$A$782,$A98,СВЦЭМ!$B$39:$B$782,W$83)+'СЕТ СН'!$G$14+СВЦЭМ!$D$10+'СЕТ СН'!$G$6-'СЕТ СН'!$G$26</f>
        <v>731.50001941999994</v>
      </c>
      <c r="X98" s="36">
        <f>SUMIFS(СВЦЭМ!$D$39:$D$782,СВЦЭМ!$A$39:$A$782,$A98,СВЦЭМ!$B$39:$B$782,X$83)+'СЕТ СН'!$G$14+СВЦЭМ!$D$10+'СЕТ СН'!$G$6-'СЕТ СН'!$G$26</f>
        <v>749.87906952000003</v>
      </c>
      <c r="Y98" s="36">
        <f>SUMIFS(СВЦЭМ!$D$39:$D$782,СВЦЭМ!$A$39:$A$782,$A98,СВЦЭМ!$B$39:$B$782,Y$83)+'СЕТ СН'!$G$14+СВЦЭМ!$D$10+'СЕТ СН'!$G$6-'СЕТ СН'!$G$26</f>
        <v>765.41959525999982</v>
      </c>
    </row>
    <row r="99" spans="1:25" ht="15.75" x14ac:dyDescent="0.2">
      <c r="A99" s="35">
        <f t="shared" si="2"/>
        <v>44363</v>
      </c>
      <c r="B99" s="36">
        <f>SUMIFS(СВЦЭМ!$D$39:$D$782,СВЦЭМ!$A$39:$A$782,$A99,СВЦЭМ!$B$39:$B$782,B$83)+'СЕТ СН'!$G$14+СВЦЭМ!$D$10+'СЕТ СН'!$G$6-'СЕТ СН'!$G$26</f>
        <v>790.65575039999999</v>
      </c>
      <c r="C99" s="36">
        <f>SUMIFS(СВЦЭМ!$D$39:$D$782,СВЦЭМ!$A$39:$A$782,$A99,СВЦЭМ!$B$39:$B$782,C$83)+'СЕТ СН'!$G$14+СВЦЭМ!$D$10+'СЕТ СН'!$G$6-'СЕТ СН'!$G$26</f>
        <v>879.25992027999996</v>
      </c>
      <c r="D99" s="36">
        <f>SUMIFS(СВЦЭМ!$D$39:$D$782,СВЦЭМ!$A$39:$A$782,$A99,СВЦЭМ!$B$39:$B$782,D$83)+'СЕТ СН'!$G$14+СВЦЭМ!$D$10+'СЕТ СН'!$G$6-'СЕТ СН'!$G$26</f>
        <v>906.86925384999995</v>
      </c>
      <c r="E99" s="36">
        <f>SUMIFS(СВЦЭМ!$D$39:$D$782,СВЦЭМ!$A$39:$A$782,$A99,СВЦЭМ!$B$39:$B$782,E$83)+'СЕТ СН'!$G$14+СВЦЭМ!$D$10+'СЕТ СН'!$G$6-'СЕТ СН'!$G$26</f>
        <v>901.23129147999998</v>
      </c>
      <c r="F99" s="36">
        <f>SUMIFS(СВЦЭМ!$D$39:$D$782,СВЦЭМ!$A$39:$A$782,$A99,СВЦЭМ!$B$39:$B$782,F$83)+'СЕТ СН'!$G$14+СВЦЭМ!$D$10+'СЕТ СН'!$G$6-'СЕТ СН'!$G$26</f>
        <v>894.93062084999997</v>
      </c>
      <c r="G99" s="36">
        <f>SUMIFS(СВЦЭМ!$D$39:$D$782,СВЦЭМ!$A$39:$A$782,$A99,СВЦЭМ!$B$39:$B$782,G$83)+'СЕТ СН'!$G$14+СВЦЭМ!$D$10+'СЕТ СН'!$G$6-'СЕТ СН'!$G$26</f>
        <v>907.53200349000008</v>
      </c>
      <c r="H99" s="36">
        <f>SUMIFS(СВЦЭМ!$D$39:$D$782,СВЦЭМ!$A$39:$A$782,$A99,СВЦЭМ!$B$39:$B$782,H$83)+'СЕТ СН'!$G$14+СВЦЭМ!$D$10+'СЕТ СН'!$G$6-'СЕТ СН'!$G$26</f>
        <v>898.82508703000008</v>
      </c>
      <c r="I99" s="36">
        <f>SUMIFS(СВЦЭМ!$D$39:$D$782,СВЦЭМ!$A$39:$A$782,$A99,СВЦЭМ!$B$39:$B$782,I$83)+'СЕТ СН'!$G$14+СВЦЭМ!$D$10+'СЕТ СН'!$G$6-'СЕТ СН'!$G$26</f>
        <v>841.67532202999996</v>
      </c>
      <c r="J99" s="36">
        <f>SUMIFS(СВЦЭМ!$D$39:$D$782,СВЦЭМ!$A$39:$A$782,$A99,СВЦЭМ!$B$39:$B$782,J$83)+'СЕТ СН'!$G$14+СВЦЭМ!$D$10+'СЕТ СН'!$G$6-'СЕТ СН'!$G$26</f>
        <v>793.65441622000003</v>
      </c>
      <c r="K99" s="36">
        <f>SUMIFS(СВЦЭМ!$D$39:$D$782,СВЦЭМ!$A$39:$A$782,$A99,СВЦЭМ!$B$39:$B$782,K$83)+'СЕТ СН'!$G$14+СВЦЭМ!$D$10+'СЕТ СН'!$G$6-'СЕТ СН'!$G$26</f>
        <v>766.70757106999986</v>
      </c>
      <c r="L99" s="36">
        <f>SUMIFS(СВЦЭМ!$D$39:$D$782,СВЦЭМ!$A$39:$A$782,$A99,СВЦЭМ!$B$39:$B$782,L$83)+'СЕТ СН'!$G$14+СВЦЭМ!$D$10+'СЕТ СН'!$G$6-'СЕТ СН'!$G$26</f>
        <v>787.11657971</v>
      </c>
      <c r="M99" s="36">
        <f>SUMIFS(СВЦЭМ!$D$39:$D$782,СВЦЭМ!$A$39:$A$782,$A99,СВЦЭМ!$B$39:$B$782,M$83)+'СЕТ СН'!$G$14+СВЦЭМ!$D$10+'СЕТ СН'!$G$6-'СЕТ СН'!$G$26</f>
        <v>823.51049422000006</v>
      </c>
      <c r="N99" s="36">
        <f>SUMIFS(СВЦЭМ!$D$39:$D$782,СВЦЭМ!$A$39:$A$782,$A99,СВЦЭМ!$B$39:$B$782,N$83)+'СЕТ СН'!$G$14+СВЦЭМ!$D$10+'СЕТ СН'!$G$6-'СЕТ СН'!$G$26</f>
        <v>885.46529738999993</v>
      </c>
      <c r="O99" s="36">
        <f>SUMIFS(СВЦЭМ!$D$39:$D$782,СВЦЭМ!$A$39:$A$782,$A99,СВЦЭМ!$B$39:$B$782,O$83)+'СЕТ СН'!$G$14+СВЦЭМ!$D$10+'СЕТ СН'!$G$6-'СЕТ СН'!$G$26</f>
        <v>909.08121690000007</v>
      </c>
      <c r="P99" s="36">
        <f>SUMIFS(СВЦЭМ!$D$39:$D$782,СВЦЭМ!$A$39:$A$782,$A99,СВЦЭМ!$B$39:$B$782,P$83)+'СЕТ СН'!$G$14+СВЦЭМ!$D$10+'СЕТ СН'!$G$6-'СЕТ СН'!$G$26</f>
        <v>911.89084011999989</v>
      </c>
      <c r="Q99" s="36">
        <f>SUMIFS(СВЦЭМ!$D$39:$D$782,СВЦЭМ!$A$39:$A$782,$A99,СВЦЭМ!$B$39:$B$782,Q$83)+'СЕТ СН'!$G$14+СВЦЭМ!$D$10+'СЕТ СН'!$G$6-'СЕТ СН'!$G$26</f>
        <v>913.08064588000002</v>
      </c>
      <c r="R99" s="36">
        <f>SUMIFS(СВЦЭМ!$D$39:$D$782,СВЦЭМ!$A$39:$A$782,$A99,СВЦЭМ!$B$39:$B$782,R$83)+'СЕТ СН'!$G$14+СВЦЭМ!$D$10+'СЕТ СН'!$G$6-'СЕТ СН'!$G$26</f>
        <v>893.21708812999987</v>
      </c>
      <c r="S99" s="36">
        <f>SUMIFS(СВЦЭМ!$D$39:$D$782,СВЦЭМ!$A$39:$A$782,$A99,СВЦЭМ!$B$39:$B$782,S$83)+'СЕТ СН'!$G$14+СВЦЭМ!$D$10+'СЕТ СН'!$G$6-'СЕТ СН'!$G$26</f>
        <v>835.13316113999986</v>
      </c>
      <c r="T99" s="36">
        <f>SUMIFS(СВЦЭМ!$D$39:$D$782,СВЦЭМ!$A$39:$A$782,$A99,СВЦЭМ!$B$39:$B$782,T$83)+'СЕТ СН'!$G$14+СВЦЭМ!$D$10+'СЕТ СН'!$G$6-'СЕТ СН'!$G$26</f>
        <v>782.80446037000002</v>
      </c>
      <c r="U99" s="36">
        <f>SUMIFS(СВЦЭМ!$D$39:$D$782,СВЦЭМ!$A$39:$A$782,$A99,СВЦЭМ!$B$39:$B$782,U$83)+'СЕТ СН'!$G$14+СВЦЭМ!$D$10+'СЕТ СН'!$G$6-'СЕТ СН'!$G$26</f>
        <v>762.59910548999983</v>
      </c>
      <c r="V99" s="36">
        <f>SUMIFS(СВЦЭМ!$D$39:$D$782,СВЦЭМ!$A$39:$A$782,$A99,СВЦЭМ!$B$39:$B$782,V$83)+'СЕТ СН'!$G$14+СВЦЭМ!$D$10+'СЕТ СН'!$G$6-'СЕТ СН'!$G$26</f>
        <v>740.94105388999992</v>
      </c>
      <c r="W99" s="36">
        <f>SUMIFS(СВЦЭМ!$D$39:$D$782,СВЦЭМ!$A$39:$A$782,$A99,СВЦЭМ!$B$39:$B$782,W$83)+'СЕТ СН'!$G$14+СВЦЭМ!$D$10+'СЕТ СН'!$G$6-'СЕТ СН'!$G$26</f>
        <v>722.97961327999997</v>
      </c>
      <c r="X99" s="36">
        <f>SUMIFS(СВЦЭМ!$D$39:$D$782,СВЦЭМ!$A$39:$A$782,$A99,СВЦЭМ!$B$39:$B$782,X$83)+'СЕТ СН'!$G$14+СВЦЭМ!$D$10+'СЕТ СН'!$G$6-'СЕТ СН'!$G$26</f>
        <v>731.76192017999983</v>
      </c>
      <c r="Y99" s="36">
        <f>SUMIFS(СВЦЭМ!$D$39:$D$782,СВЦЭМ!$A$39:$A$782,$A99,СВЦЭМ!$B$39:$B$782,Y$83)+'СЕТ СН'!$G$14+СВЦЭМ!$D$10+'СЕТ СН'!$G$6-'СЕТ СН'!$G$26</f>
        <v>753.42241267999998</v>
      </c>
    </row>
    <row r="100" spans="1:25" ht="15.75" x14ac:dyDescent="0.2">
      <c r="A100" s="35">
        <f t="shared" si="2"/>
        <v>44364</v>
      </c>
      <c r="B100" s="36">
        <f>SUMIFS(СВЦЭМ!$D$39:$D$782,СВЦЭМ!$A$39:$A$782,$A100,СВЦЭМ!$B$39:$B$782,B$83)+'СЕТ СН'!$G$14+СВЦЭМ!$D$10+'СЕТ СН'!$G$6-'СЕТ СН'!$G$26</f>
        <v>823.84500370000001</v>
      </c>
      <c r="C100" s="36">
        <f>SUMIFS(СВЦЭМ!$D$39:$D$782,СВЦЭМ!$A$39:$A$782,$A100,СВЦЭМ!$B$39:$B$782,C$83)+'СЕТ СН'!$G$14+СВЦЭМ!$D$10+'СЕТ СН'!$G$6-'СЕТ СН'!$G$26</f>
        <v>916.18558170000006</v>
      </c>
      <c r="D100" s="36">
        <f>SUMIFS(СВЦЭМ!$D$39:$D$782,СВЦЭМ!$A$39:$A$782,$A100,СВЦЭМ!$B$39:$B$782,D$83)+'СЕТ СН'!$G$14+СВЦЭМ!$D$10+'СЕТ СН'!$G$6-'СЕТ СН'!$G$26</f>
        <v>930.60674606999987</v>
      </c>
      <c r="E100" s="36">
        <f>SUMIFS(СВЦЭМ!$D$39:$D$782,СВЦЭМ!$A$39:$A$782,$A100,СВЦЭМ!$B$39:$B$782,E$83)+'СЕТ СН'!$G$14+СВЦЭМ!$D$10+'СЕТ СН'!$G$6-'СЕТ СН'!$G$26</f>
        <v>925.14001562999988</v>
      </c>
      <c r="F100" s="36">
        <f>SUMIFS(СВЦЭМ!$D$39:$D$782,СВЦЭМ!$A$39:$A$782,$A100,СВЦЭМ!$B$39:$B$782,F$83)+'СЕТ СН'!$G$14+СВЦЭМ!$D$10+'СЕТ СН'!$G$6-'СЕТ СН'!$G$26</f>
        <v>917.07711945000005</v>
      </c>
      <c r="G100" s="36">
        <f>SUMIFS(СВЦЭМ!$D$39:$D$782,СВЦЭМ!$A$39:$A$782,$A100,СВЦЭМ!$B$39:$B$782,G$83)+'СЕТ СН'!$G$14+СВЦЭМ!$D$10+'СЕТ СН'!$G$6-'СЕТ СН'!$G$26</f>
        <v>928.08314576999987</v>
      </c>
      <c r="H100" s="36">
        <f>SUMIFS(СВЦЭМ!$D$39:$D$782,СВЦЭМ!$A$39:$A$782,$A100,СВЦЭМ!$B$39:$B$782,H$83)+'СЕТ СН'!$G$14+СВЦЭМ!$D$10+'СЕТ СН'!$G$6-'СЕТ СН'!$G$26</f>
        <v>956.26250920999996</v>
      </c>
      <c r="I100" s="36">
        <f>SUMIFS(СВЦЭМ!$D$39:$D$782,СВЦЭМ!$A$39:$A$782,$A100,СВЦЭМ!$B$39:$B$782,I$83)+'СЕТ СН'!$G$14+СВЦЭМ!$D$10+'СЕТ СН'!$G$6-'СЕТ СН'!$G$26</f>
        <v>868.64247608999995</v>
      </c>
      <c r="J100" s="36">
        <f>SUMIFS(СВЦЭМ!$D$39:$D$782,СВЦЭМ!$A$39:$A$782,$A100,СВЦЭМ!$B$39:$B$782,J$83)+'СЕТ СН'!$G$14+СВЦЭМ!$D$10+'СЕТ СН'!$G$6-'СЕТ СН'!$G$26</f>
        <v>841.69507152000006</v>
      </c>
      <c r="K100" s="36">
        <f>SUMIFS(СВЦЭМ!$D$39:$D$782,СВЦЭМ!$A$39:$A$782,$A100,СВЦЭМ!$B$39:$B$782,K$83)+'СЕТ СН'!$G$14+СВЦЭМ!$D$10+'СЕТ СН'!$G$6-'СЕТ СН'!$G$26</f>
        <v>827.31744866999998</v>
      </c>
      <c r="L100" s="36">
        <f>SUMIFS(СВЦЭМ!$D$39:$D$782,СВЦЭМ!$A$39:$A$782,$A100,СВЦЭМ!$B$39:$B$782,L$83)+'СЕТ СН'!$G$14+СВЦЭМ!$D$10+'СЕТ СН'!$G$6-'СЕТ СН'!$G$26</f>
        <v>821.29981632999989</v>
      </c>
      <c r="M100" s="36">
        <f>SUMIFS(СВЦЭМ!$D$39:$D$782,СВЦЭМ!$A$39:$A$782,$A100,СВЦЭМ!$B$39:$B$782,M$83)+'СЕТ СН'!$G$14+СВЦЭМ!$D$10+'СЕТ СН'!$G$6-'СЕТ СН'!$G$26</f>
        <v>865.72732934999999</v>
      </c>
      <c r="N100" s="36">
        <f>SUMIFS(СВЦЭМ!$D$39:$D$782,СВЦЭМ!$A$39:$A$782,$A100,СВЦЭМ!$B$39:$B$782,N$83)+'СЕТ СН'!$G$14+СВЦЭМ!$D$10+'СЕТ СН'!$G$6-'СЕТ СН'!$G$26</f>
        <v>919.03549384000007</v>
      </c>
      <c r="O100" s="36">
        <f>SUMIFS(СВЦЭМ!$D$39:$D$782,СВЦЭМ!$A$39:$A$782,$A100,СВЦЭМ!$B$39:$B$782,O$83)+'СЕТ СН'!$G$14+СВЦЭМ!$D$10+'СЕТ СН'!$G$6-'СЕТ СН'!$G$26</f>
        <v>920.9135753999999</v>
      </c>
      <c r="P100" s="36">
        <f>SUMIFS(СВЦЭМ!$D$39:$D$782,СВЦЭМ!$A$39:$A$782,$A100,СВЦЭМ!$B$39:$B$782,P$83)+'СЕТ СН'!$G$14+СВЦЭМ!$D$10+'СЕТ СН'!$G$6-'СЕТ СН'!$G$26</f>
        <v>948.51285684999993</v>
      </c>
      <c r="Q100" s="36">
        <f>SUMIFS(СВЦЭМ!$D$39:$D$782,СВЦЭМ!$A$39:$A$782,$A100,СВЦЭМ!$B$39:$B$782,Q$83)+'СЕТ СН'!$G$14+СВЦЭМ!$D$10+'СЕТ СН'!$G$6-'СЕТ СН'!$G$26</f>
        <v>942.04803315999993</v>
      </c>
      <c r="R100" s="36">
        <f>SUMIFS(СВЦЭМ!$D$39:$D$782,СВЦЭМ!$A$39:$A$782,$A100,СВЦЭМ!$B$39:$B$782,R$83)+'СЕТ СН'!$G$14+СВЦЭМ!$D$10+'СЕТ СН'!$G$6-'СЕТ СН'!$G$26</f>
        <v>932.83292299000004</v>
      </c>
      <c r="S100" s="36">
        <f>SUMIFS(СВЦЭМ!$D$39:$D$782,СВЦЭМ!$A$39:$A$782,$A100,СВЦЭМ!$B$39:$B$782,S$83)+'СЕТ СН'!$G$14+СВЦЭМ!$D$10+'СЕТ СН'!$G$6-'СЕТ СН'!$G$26</f>
        <v>881.85928480999996</v>
      </c>
      <c r="T100" s="36">
        <f>SUMIFS(СВЦЭМ!$D$39:$D$782,СВЦЭМ!$A$39:$A$782,$A100,СВЦЭМ!$B$39:$B$782,T$83)+'СЕТ СН'!$G$14+СВЦЭМ!$D$10+'СЕТ СН'!$G$6-'СЕТ СН'!$G$26</f>
        <v>827.46047322000004</v>
      </c>
      <c r="U100" s="36">
        <f>SUMIFS(СВЦЭМ!$D$39:$D$782,СВЦЭМ!$A$39:$A$782,$A100,СВЦЭМ!$B$39:$B$782,U$83)+'СЕТ СН'!$G$14+СВЦЭМ!$D$10+'СЕТ СН'!$G$6-'СЕТ СН'!$G$26</f>
        <v>823.12410415999989</v>
      </c>
      <c r="V100" s="36">
        <f>SUMIFS(СВЦЭМ!$D$39:$D$782,СВЦЭМ!$A$39:$A$782,$A100,СВЦЭМ!$B$39:$B$782,V$83)+'СЕТ СН'!$G$14+СВЦЭМ!$D$10+'СЕТ СН'!$G$6-'СЕТ СН'!$G$26</f>
        <v>787.80582456000002</v>
      </c>
      <c r="W100" s="36">
        <f>SUMIFS(СВЦЭМ!$D$39:$D$782,СВЦЭМ!$A$39:$A$782,$A100,СВЦЭМ!$B$39:$B$782,W$83)+'СЕТ СН'!$G$14+СВЦЭМ!$D$10+'СЕТ СН'!$G$6-'СЕТ СН'!$G$26</f>
        <v>752.79585826999983</v>
      </c>
      <c r="X100" s="36">
        <f>SUMIFS(СВЦЭМ!$D$39:$D$782,СВЦЭМ!$A$39:$A$782,$A100,СВЦЭМ!$B$39:$B$782,X$83)+'СЕТ СН'!$G$14+СВЦЭМ!$D$10+'СЕТ СН'!$G$6-'СЕТ СН'!$G$26</f>
        <v>782.6896046899999</v>
      </c>
      <c r="Y100" s="36">
        <f>SUMIFS(СВЦЭМ!$D$39:$D$782,СВЦЭМ!$A$39:$A$782,$A100,СВЦЭМ!$B$39:$B$782,Y$83)+'СЕТ СН'!$G$14+СВЦЭМ!$D$10+'СЕТ СН'!$G$6-'СЕТ СН'!$G$26</f>
        <v>787.95801428000004</v>
      </c>
    </row>
    <row r="101" spans="1:25" ht="15.75" x14ac:dyDescent="0.2">
      <c r="A101" s="35">
        <f t="shared" si="2"/>
        <v>44365</v>
      </c>
      <c r="B101" s="36">
        <f>SUMIFS(СВЦЭМ!$D$39:$D$782,СВЦЭМ!$A$39:$A$782,$A101,СВЦЭМ!$B$39:$B$782,B$83)+'СЕТ СН'!$G$14+СВЦЭМ!$D$10+'СЕТ СН'!$G$6-'СЕТ СН'!$G$26</f>
        <v>831.73463906999996</v>
      </c>
      <c r="C101" s="36">
        <f>SUMIFS(СВЦЭМ!$D$39:$D$782,СВЦЭМ!$A$39:$A$782,$A101,СВЦЭМ!$B$39:$B$782,C$83)+'СЕТ СН'!$G$14+СВЦЭМ!$D$10+'СЕТ СН'!$G$6-'СЕТ СН'!$G$26</f>
        <v>905.34263815999998</v>
      </c>
      <c r="D101" s="36">
        <f>SUMIFS(СВЦЭМ!$D$39:$D$782,СВЦЭМ!$A$39:$A$782,$A101,СВЦЭМ!$B$39:$B$782,D$83)+'СЕТ СН'!$G$14+СВЦЭМ!$D$10+'СЕТ СН'!$G$6-'СЕТ СН'!$G$26</f>
        <v>921.5444607899999</v>
      </c>
      <c r="E101" s="36">
        <f>SUMIFS(СВЦЭМ!$D$39:$D$782,СВЦЭМ!$A$39:$A$782,$A101,СВЦЭМ!$B$39:$B$782,E$83)+'СЕТ СН'!$G$14+СВЦЭМ!$D$10+'СЕТ СН'!$G$6-'СЕТ СН'!$G$26</f>
        <v>910.62552492999998</v>
      </c>
      <c r="F101" s="36">
        <f>SUMIFS(СВЦЭМ!$D$39:$D$782,СВЦЭМ!$A$39:$A$782,$A101,СВЦЭМ!$B$39:$B$782,F$83)+'СЕТ СН'!$G$14+СВЦЭМ!$D$10+'СЕТ СН'!$G$6-'СЕТ СН'!$G$26</f>
        <v>908.65125495999996</v>
      </c>
      <c r="G101" s="36">
        <f>SUMIFS(СВЦЭМ!$D$39:$D$782,СВЦЭМ!$A$39:$A$782,$A101,СВЦЭМ!$B$39:$B$782,G$83)+'СЕТ СН'!$G$14+СВЦЭМ!$D$10+'СЕТ СН'!$G$6-'СЕТ СН'!$G$26</f>
        <v>920.91656052999997</v>
      </c>
      <c r="H101" s="36">
        <f>SUMIFS(СВЦЭМ!$D$39:$D$782,СВЦЭМ!$A$39:$A$782,$A101,СВЦЭМ!$B$39:$B$782,H$83)+'СЕТ СН'!$G$14+СВЦЭМ!$D$10+'СЕТ СН'!$G$6-'СЕТ СН'!$G$26</f>
        <v>957.71423529999993</v>
      </c>
      <c r="I101" s="36">
        <f>SUMIFS(СВЦЭМ!$D$39:$D$782,СВЦЭМ!$A$39:$A$782,$A101,СВЦЭМ!$B$39:$B$782,I$83)+'СЕТ СН'!$G$14+СВЦЭМ!$D$10+'СЕТ СН'!$G$6-'СЕТ СН'!$G$26</f>
        <v>875.47217784999998</v>
      </c>
      <c r="J101" s="36">
        <f>SUMIFS(СВЦЭМ!$D$39:$D$782,СВЦЭМ!$A$39:$A$782,$A101,СВЦЭМ!$B$39:$B$782,J$83)+'СЕТ СН'!$G$14+СВЦЭМ!$D$10+'СЕТ СН'!$G$6-'СЕТ СН'!$G$26</f>
        <v>802.23934428000007</v>
      </c>
      <c r="K101" s="36">
        <f>SUMIFS(СВЦЭМ!$D$39:$D$782,СВЦЭМ!$A$39:$A$782,$A101,СВЦЭМ!$B$39:$B$782,K$83)+'СЕТ СН'!$G$14+СВЦЭМ!$D$10+'СЕТ СН'!$G$6-'СЕТ СН'!$G$26</f>
        <v>809.42021705000002</v>
      </c>
      <c r="L101" s="36">
        <f>SUMIFS(СВЦЭМ!$D$39:$D$782,СВЦЭМ!$A$39:$A$782,$A101,СВЦЭМ!$B$39:$B$782,L$83)+'СЕТ СН'!$G$14+СВЦЭМ!$D$10+'СЕТ СН'!$G$6-'СЕТ СН'!$G$26</f>
        <v>795.4185427299999</v>
      </c>
      <c r="M101" s="36">
        <f>SUMIFS(СВЦЭМ!$D$39:$D$782,СВЦЭМ!$A$39:$A$782,$A101,СВЦЭМ!$B$39:$B$782,M$83)+'СЕТ СН'!$G$14+СВЦЭМ!$D$10+'СЕТ СН'!$G$6-'СЕТ СН'!$G$26</f>
        <v>826.77605079999989</v>
      </c>
      <c r="N101" s="36">
        <f>SUMIFS(СВЦЭМ!$D$39:$D$782,СВЦЭМ!$A$39:$A$782,$A101,СВЦЭМ!$B$39:$B$782,N$83)+'СЕТ СН'!$G$14+СВЦЭМ!$D$10+'СЕТ СН'!$G$6-'СЕТ СН'!$G$26</f>
        <v>875.97293365999985</v>
      </c>
      <c r="O101" s="36">
        <f>SUMIFS(СВЦЭМ!$D$39:$D$782,СВЦЭМ!$A$39:$A$782,$A101,СВЦЭМ!$B$39:$B$782,O$83)+'СЕТ СН'!$G$14+СВЦЭМ!$D$10+'СЕТ СН'!$G$6-'СЕТ СН'!$G$26</f>
        <v>937.04146472000002</v>
      </c>
      <c r="P101" s="36">
        <f>SUMIFS(СВЦЭМ!$D$39:$D$782,СВЦЭМ!$A$39:$A$782,$A101,СВЦЭМ!$B$39:$B$782,P$83)+'СЕТ СН'!$G$14+СВЦЭМ!$D$10+'СЕТ СН'!$G$6-'СЕТ СН'!$G$26</f>
        <v>955.75619791999998</v>
      </c>
      <c r="Q101" s="36">
        <f>SUMIFS(СВЦЭМ!$D$39:$D$782,СВЦЭМ!$A$39:$A$782,$A101,СВЦЭМ!$B$39:$B$782,Q$83)+'СЕТ СН'!$G$14+СВЦЭМ!$D$10+'СЕТ СН'!$G$6-'СЕТ СН'!$G$26</f>
        <v>952.01499640999987</v>
      </c>
      <c r="R101" s="36">
        <f>SUMIFS(СВЦЭМ!$D$39:$D$782,СВЦЭМ!$A$39:$A$782,$A101,СВЦЭМ!$B$39:$B$782,R$83)+'СЕТ СН'!$G$14+СВЦЭМ!$D$10+'СЕТ СН'!$G$6-'СЕТ СН'!$G$26</f>
        <v>900.30058690999999</v>
      </c>
      <c r="S101" s="36">
        <f>SUMIFS(СВЦЭМ!$D$39:$D$782,СВЦЭМ!$A$39:$A$782,$A101,СВЦЭМ!$B$39:$B$782,S$83)+'СЕТ СН'!$G$14+СВЦЭМ!$D$10+'СЕТ СН'!$G$6-'СЕТ СН'!$G$26</f>
        <v>837.55904779000002</v>
      </c>
      <c r="T101" s="36">
        <f>SUMIFS(СВЦЭМ!$D$39:$D$782,СВЦЭМ!$A$39:$A$782,$A101,СВЦЭМ!$B$39:$B$782,T$83)+'СЕТ СН'!$G$14+СВЦЭМ!$D$10+'СЕТ СН'!$G$6-'СЕТ СН'!$G$26</f>
        <v>799.78102147000004</v>
      </c>
      <c r="U101" s="36">
        <f>SUMIFS(СВЦЭМ!$D$39:$D$782,СВЦЭМ!$A$39:$A$782,$A101,СВЦЭМ!$B$39:$B$782,U$83)+'СЕТ СН'!$G$14+СВЦЭМ!$D$10+'СЕТ СН'!$G$6-'СЕТ СН'!$G$26</f>
        <v>799.65795926999999</v>
      </c>
      <c r="V101" s="36">
        <f>SUMIFS(СВЦЭМ!$D$39:$D$782,СВЦЭМ!$A$39:$A$782,$A101,СВЦЭМ!$B$39:$B$782,V$83)+'СЕТ СН'!$G$14+СВЦЭМ!$D$10+'СЕТ СН'!$G$6-'СЕТ СН'!$G$26</f>
        <v>799.16929458999994</v>
      </c>
      <c r="W101" s="36">
        <f>SUMIFS(СВЦЭМ!$D$39:$D$782,СВЦЭМ!$A$39:$A$782,$A101,СВЦЭМ!$B$39:$B$782,W$83)+'СЕТ СН'!$G$14+СВЦЭМ!$D$10+'СЕТ СН'!$G$6-'СЕТ СН'!$G$26</f>
        <v>806.3358592699999</v>
      </c>
      <c r="X101" s="36">
        <f>SUMIFS(СВЦЭМ!$D$39:$D$782,СВЦЭМ!$A$39:$A$782,$A101,СВЦЭМ!$B$39:$B$782,X$83)+'СЕТ СН'!$G$14+СВЦЭМ!$D$10+'СЕТ СН'!$G$6-'СЕТ СН'!$G$26</f>
        <v>799.37991800999998</v>
      </c>
      <c r="Y101" s="36">
        <f>SUMIFS(СВЦЭМ!$D$39:$D$782,СВЦЭМ!$A$39:$A$782,$A101,СВЦЭМ!$B$39:$B$782,Y$83)+'СЕТ СН'!$G$14+СВЦЭМ!$D$10+'СЕТ СН'!$G$6-'СЕТ СН'!$G$26</f>
        <v>807.25118763</v>
      </c>
    </row>
    <row r="102" spans="1:25" ht="15.75" x14ac:dyDescent="0.2">
      <c r="A102" s="35">
        <f t="shared" si="2"/>
        <v>44366</v>
      </c>
      <c r="B102" s="36">
        <f>SUMIFS(СВЦЭМ!$D$39:$D$782,СВЦЭМ!$A$39:$A$782,$A102,СВЦЭМ!$B$39:$B$782,B$83)+'СЕТ СН'!$G$14+СВЦЭМ!$D$10+'СЕТ СН'!$G$6-'СЕТ СН'!$G$26</f>
        <v>699.57759568999995</v>
      </c>
      <c r="C102" s="36">
        <f>SUMIFS(СВЦЭМ!$D$39:$D$782,СВЦЭМ!$A$39:$A$782,$A102,СВЦЭМ!$B$39:$B$782,C$83)+'СЕТ СН'!$G$14+СВЦЭМ!$D$10+'СЕТ СН'!$G$6-'СЕТ СН'!$G$26</f>
        <v>765.98785453000005</v>
      </c>
      <c r="D102" s="36">
        <f>SUMIFS(СВЦЭМ!$D$39:$D$782,СВЦЭМ!$A$39:$A$782,$A102,СВЦЭМ!$B$39:$B$782,D$83)+'СЕТ СН'!$G$14+СВЦЭМ!$D$10+'СЕТ СН'!$G$6-'СЕТ СН'!$G$26</f>
        <v>829.26008189000004</v>
      </c>
      <c r="E102" s="36">
        <f>SUMIFS(СВЦЭМ!$D$39:$D$782,СВЦЭМ!$A$39:$A$782,$A102,СВЦЭМ!$B$39:$B$782,E$83)+'СЕТ СН'!$G$14+СВЦЭМ!$D$10+'СЕТ СН'!$G$6-'СЕТ СН'!$G$26</f>
        <v>841.32029467999996</v>
      </c>
      <c r="F102" s="36">
        <f>SUMIFS(СВЦЭМ!$D$39:$D$782,СВЦЭМ!$A$39:$A$782,$A102,СВЦЭМ!$B$39:$B$782,F$83)+'СЕТ СН'!$G$14+СВЦЭМ!$D$10+'СЕТ СН'!$G$6-'СЕТ СН'!$G$26</f>
        <v>843.98096893999991</v>
      </c>
      <c r="G102" s="36">
        <f>SUMIFS(СВЦЭМ!$D$39:$D$782,СВЦЭМ!$A$39:$A$782,$A102,СВЦЭМ!$B$39:$B$782,G$83)+'СЕТ СН'!$G$14+СВЦЭМ!$D$10+'СЕТ СН'!$G$6-'СЕТ СН'!$G$26</f>
        <v>837.57912310000006</v>
      </c>
      <c r="H102" s="36">
        <f>SUMIFS(СВЦЭМ!$D$39:$D$782,СВЦЭМ!$A$39:$A$782,$A102,СВЦЭМ!$B$39:$B$782,H$83)+'СЕТ СН'!$G$14+СВЦЭМ!$D$10+'СЕТ СН'!$G$6-'СЕТ СН'!$G$26</f>
        <v>818.45589982999991</v>
      </c>
      <c r="I102" s="36">
        <f>SUMIFS(СВЦЭМ!$D$39:$D$782,СВЦЭМ!$A$39:$A$782,$A102,СВЦЭМ!$B$39:$B$782,I$83)+'СЕТ СН'!$G$14+СВЦЭМ!$D$10+'СЕТ СН'!$G$6-'СЕТ СН'!$G$26</f>
        <v>748.00196893999987</v>
      </c>
      <c r="J102" s="36">
        <f>SUMIFS(СВЦЭМ!$D$39:$D$782,СВЦЭМ!$A$39:$A$782,$A102,СВЦЭМ!$B$39:$B$782,J$83)+'СЕТ СН'!$G$14+СВЦЭМ!$D$10+'СЕТ СН'!$G$6-'СЕТ СН'!$G$26</f>
        <v>677.7848449600001</v>
      </c>
      <c r="K102" s="36">
        <f>SUMIFS(СВЦЭМ!$D$39:$D$782,СВЦЭМ!$A$39:$A$782,$A102,СВЦЭМ!$B$39:$B$782,K$83)+'СЕТ СН'!$G$14+СВЦЭМ!$D$10+'СЕТ СН'!$G$6-'СЕТ СН'!$G$26</f>
        <v>682.26224887000001</v>
      </c>
      <c r="L102" s="36">
        <f>SUMIFS(СВЦЭМ!$D$39:$D$782,СВЦЭМ!$A$39:$A$782,$A102,СВЦЭМ!$B$39:$B$782,L$83)+'СЕТ СН'!$G$14+СВЦЭМ!$D$10+'СЕТ СН'!$G$6-'СЕТ СН'!$G$26</f>
        <v>708.08730121999997</v>
      </c>
      <c r="M102" s="36">
        <f>SUMIFS(СВЦЭМ!$D$39:$D$782,СВЦЭМ!$A$39:$A$782,$A102,СВЦЭМ!$B$39:$B$782,M$83)+'СЕТ СН'!$G$14+СВЦЭМ!$D$10+'СЕТ СН'!$G$6-'СЕТ СН'!$G$26</f>
        <v>703.74144589000002</v>
      </c>
      <c r="N102" s="36">
        <f>SUMIFS(СВЦЭМ!$D$39:$D$782,СВЦЭМ!$A$39:$A$782,$A102,СВЦЭМ!$B$39:$B$782,N$83)+'СЕТ СН'!$G$14+СВЦЭМ!$D$10+'СЕТ СН'!$G$6-'СЕТ СН'!$G$26</f>
        <v>744.77228982999986</v>
      </c>
      <c r="O102" s="36">
        <f>SUMIFS(СВЦЭМ!$D$39:$D$782,СВЦЭМ!$A$39:$A$782,$A102,СВЦЭМ!$B$39:$B$782,O$83)+'СЕТ СН'!$G$14+СВЦЭМ!$D$10+'СЕТ СН'!$G$6-'СЕТ СН'!$G$26</f>
        <v>788.9687762399999</v>
      </c>
      <c r="P102" s="36">
        <f>SUMIFS(СВЦЭМ!$D$39:$D$782,СВЦЭМ!$A$39:$A$782,$A102,СВЦЭМ!$B$39:$B$782,P$83)+'СЕТ СН'!$G$14+СВЦЭМ!$D$10+'СЕТ СН'!$G$6-'СЕТ СН'!$G$26</f>
        <v>799.89319277999994</v>
      </c>
      <c r="Q102" s="36">
        <f>SUMIFS(СВЦЭМ!$D$39:$D$782,СВЦЭМ!$A$39:$A$782,$A102,СВЦЭМ!$B$39:$B$782,Q$83)+'СЕТ СН'!$G$14+СВЦЭМ!$D$10+'СЕТ СН'!$G$6-'СЕТ СН'!$G$26</f>
        <v>802.00540251000007</v>
      </c>
      <c r="R102" s="36">
        <f>SUMIFS(СВЦЭМ!$D$39:$D$782,СВЦЭМ!$A$39:$A$782,$A102,СВЦЭМ!$B$39:$B$782,R$83)+'СЕТ СН'!$G$14+СВЦЭМ!$D$10+'СЕТ СН'!$G$6-'СЕТ СН'!$G$26</f>
        <v>763.5931137099999</v>
      </c>
      <c r="S102" s="36">
        <f>SUMIFS(СВЦЭМ!$D$39:$D$782,СВЦЭМ!$A$39:$A$782,$A102,СВЦЭМ!$B$39:$B$782,S$83)+'СЕТ СН'!$G$14+СВЦЭМ!$D$10+'СЕТ СН'!$G$6-'СЕТ СН'!$G$26</f>
        <v>715.2787175599999</v>
      </c>
      <c r="T102" s="36">
        <f>SUMIFS(СВЦЭМ!$D$39:$D$782,СВЦЭМ!$A$39:$A$782,$A102,СВЦЭМ!$B$39:$B$782,T$83)+'СЕТ СН'!$G$14+СВЦЭМ!$D$10+'СЕТ СН'!$G$6-'СЕТ СН'!$G$26</f>
        <v>683.12610188999997</v>
      </c>
      <c r="U102" s="36">
        <f>SUMIFS(СВЦЭМ!$D$39:$D$782,СВЦЭМ!$A$39:$A$782,$A102,СВЦЭМ!$B$39:$B$782,U$83)+'СЕТ СН'!$G$14+СВЦЭМ!$D$10+'СЕТ СН'!$G$6-'СЕТ СН'!$G$26</f>
        <v>673.47321035000004</v>
      </c>
      <c r="V102" s="36">
        <f>SUMIFS(СВЦЭМ!$D$39:$D$782,СВЦЭМ!$A$39:$A$782,$A102,СВЦЭМ!$B$39:$B$782,V$83)+'СЕТ СН'!$G$14+СВЦЭМ!$D$10+'СЕТ СН'!$G$6-'СЕТ СН'!$G$26</f>
        <v>672.35961009000005</v>
      </c>
      <c r="W102" s="36">
        <f>SUMIFS(СВЦЭМ!$D$39:$D$782,СВЦЭМ!$A$39:$A$782,$A102,СВЦЭМ!$B$39:$B$782,W$83)+'СЕТ СН'!$G$14+СВЦЭМ!$D$10+'СЕТ СН'!$G$6-'СЕТ СН'!$G$26</f>
        <v>678.80973089000008</v>
      </c>
      <c r="X102" s="36">
        <f>SUMIFS(СВЦЭМ!$D$39:$D$782,СВЦЭМ!$A$39:$A$782,$A102,СВЦЭМ!$B$39:$B$782,X$83)+'СЕТ СН'!$G$14+СВЦЭМ!$D$10+'СЕТ СН'!$G$6-'СЕТ СН'!$G$26</f>
        <v>673.20396879000009</v>
      </c>
      <c r="Y102" s="36">
        <f>SUMIFS(СВЦЭМ!$D$39:$D$782,СВЦЭМ!$A$39:$A$782,$A102,СВЦЭМ!$B$39:$B$782,Y$83)+'СЕТ СН'!$G$14+СВЦЭМ!$D$10+'СЕТ СН'!$G$6-'СЕТ СН'!$G$26</f>
        <v>689.84491073000004</v>
      </c>
    </row>
    <row r="103" spans="1:25" ht="15.75" x14ac:dyDescent="0.2">
      <c r="A103" s="35">
        <f t="shared" si="2"/>
        <v>44367</v>
      </c>
      <c r="B103" s="36">
        <f>SUMIFS(СВЦЭМ!$D$39:$D$782,СВЦЭМ!$A$39:$A$782,$A103,СВЦЭМ!$B$39:$B$782,B$83)+'СЕТ СН'!$G$14+СВЦЭМ!$D$10+'СЕТ СН'!$G$6-'СЕТ СН'!$G$26</f>
        <v>747.0282815999999</v>
      </c>
      <c r="C103" s="36">
        <f>SUMIFS(СВЦЭМ!$D$39:$D$782,СВЦЭМ!$A$39:$A$782,$A103,СВЦЭМ!$B$39:$B$782,C$83)+'СЕТ СН'!$G$14+СВЦЭМ!$D$10+'СЕТ СН'!$G$6-'СЕТ СН'!$G$26</f>
        <v>825.68451443000004</v>
      </c>
      <c r="D103" s="36">
        <f>SUMIFS(СВЦЭМ!$D$39:$D$782,СВЦЭМ!$A$39:$A$782,$A103,СВЦЭМ!$B$39:$B$782,D$83)+'СЕТ СН'!$G$14+СВЦЭМ!$D$10+'СЕТ СН'!$G$6-'СЕТ СН'!$G$26</f>
        <v>901.45889394000005</v>
      </c>
      <c r="E103" s="36">
        <f>SUMIFS(СВЦЭМ!$D$39:$D$782,СВЦЭМ!$A$39:$A$782,$A103,СВЦЭМ!$B$39:$B$782,E$83)+'СЕТ СН'!$G$14+СВЦЭМ!$D$10+'СЕТ СН'!$G$6-'СЕТ СН'!$G$26</f>
        <v>917.15963383999997</v>
      </c>
      <c r="F103" s="36">
        <f>SUMIFS(СВЦЭМ!$D$39:$D$782,СВЦЭМ!$A$39:$A$782,$A103,СВЦЭМ!$B$39:$B$782,F$83)+'СЕТ СН'!$G$14+СВЦЭМ!$D$10+'СЕТ СН'!$G$6-'СЕТ СН'!$G$26</f>
        <v>921.42329778999988</v>
      </c>
      <c r="G103" s="36">
        <f>SUMIFS(СВЦЭМ!$D$39:$D$782,СВЦЭМ!$A$39:$A$782,$A103,СВЦЭМ!$B$39:$B$782,G$83)+'СЕТ СН'!$G$14+СВЦЭМ!$D$10+'СЕТ СН'!$G$6-'СЕТ СН'!$G$26</f>
        <v>918.53901238999993</v>
      </c>
      <c r="H103" s="36">
        <f>SUMIFS(СВЦЭМ!$D$39:$D$782,СВЦЭМ!$A$39:$A$782,$A103,СВЦЭМ!$B$39:$B$782,H$83)+'СЕТ СН'!$G$14+СВЦЭМ!$D$10+'СЕТ СН'!$G$6-'СЕТ СН'!$G$26</f>
        <v>894.73070867000001</v>
      </c>
      <c r="I103" s="36">
        <f>SUMIFS(СВЦЭМ!$D$39:$D$782,СВЦЭМ!$A$39:$A$782,$A103,СВЦЭМ!$B$39:$B$782,I$83)+'СЕТ СН'!$G$14+СВЦЭМ!$D$10+'СЕТ СН'!$G$6-'СЕТ СН'!$G$26</f>
        <v>805.09663021000006</v>
      </c>
      <c r="J103" s="36">
        <f>SUMIFS(СВЦЭМ!$D$39:$D$782,СВЦЭМ!$A$39:$A$782,$A103,СВЦЭМ!$B$39:$B$782,J$83)+'СЕТ СН'!$G$14+СВЦЭМ!$D$10+'СЕТ СН'!$G$6-'СЕТ СН'!$G$26</f>
        <v>731.99303192999992</v>
      </c>
      <c r="K103" s="36">
        <f>SUMIFS(СВЦЭМ!$D$39:$D$782,СВЦЭМ!$A$39:$A$782,$A103,СВЦЭМ!$B$39:$B$782,K$83)+'СЕТ СН'!$G$14+СВЦЭМ!$D$10+'СЕТ СН'!$G$6-'СЕТ СН'!$G$26</f>
        <v>704.30820756000003</v>
      </c>
      <c r="L103" s="36">
        <f>SUMIFS(СВЦЭМ!$D$39:$D$782,СВЦЭМ!$A$39:$A$782,$A103,СВЦЭМ!$B$39:$B$782,L$83)+'СЕТ СН'!$G$14+СВЦЭМ!$D$10+'СЕТ СН'!$G$6-'СЕТ СН'!$G$26</f>
        <v>720.70157244999996</v>
      </c>
      <c r="M103" s="36">
        <f>SUMIFS(СВЦЭМ!$D$39:$D$782,СВЦЭМ!$A$39:$A$782,$A103,СВЦЭМ!$B$39:$B$782,M$83)+'СЕТ СН'!$G$14+СВЦЭМ!$D$10+'СЕТ СН'!$G$6-'СЕТ СН'!$G$26</f>
        <v>713.00759057999994</v>
      </c>
      <c r="N103" s="36">
        <f>SUMIFS(СВЦЭМ!$D$39:$D$782,СВЦЭМ!$A$39:$A$782,$A103,СВЦЭМ!$B$39:$B$782,N$83)+'СЕТ СН'!$G$14+СВЦЭМ!$D$10+'СЕТ СН'!$G$6-'СЕТ СН'!$G$26</f>
        <v>752.21176779999996</v>
      </c>
      <c r="O103" s="36">
        <f>SUMIFS(СВЦЭМ!$D$39:$D$782,СВЦЭМ!$A$39:$A$782,$A103,СВЦЭМ!$B$39:$B$782,O$83)+'СЕТ СН'!$G$14+СВЦЭМ!$D$10+'СЕТ СН'!$G$6-'СЕТ СН'!$G$26</f>
        <v>786.68411192999997</v>
      </c>
      <c r="P103" s="36">
        <f>SUMIFS(СВЦЭМ!$D$39:$D$782,СВЦЭМ!$A$39:$A$782,$A103,СВЦЭМ!$B$39:$B$782,P$83)+'СЕТ СН'!$G$14+СВЦЭМ!$D$10+'СЕТ СН'!$G$6-'СЕТ СН'!$G$26</f>
        <v>797.19609467999999</v>
      </c>
      <c r="Q103" s="36">
        <f>SUMIFS(СВЦЭМ!$D$39:$D$782,СВЦЭМ!$A$39:$A$782,$A103,СВЦЭМ!$B$39:$B$782,Q$83)+'СЕТ СН'!$G$14+СВЦЭМ!$D$10+'СЕТ СН'!$G$6-'СЕТ СН'!$G$26</f>
        <v>801.26603387</v>
      </c>
      <c r="R103" s="36">
        <f>SUMIFS(СВЦЭМ!$D$39:$D$782,СВЦЭМ!$A$39:$A$782,$A103,СВЦЭМ!$B$39:$B$782,R$83)+'СЕТ СН'!$G$14+СВЦЭМ!$D$10+'СЕТ СН'!$G$6-'СЕТ СН'!$G$26</f>
        <v>777.62839983000003</v>
      </c>
      <c r="S103" s="36">
        <f>SUMIFS(СВЦЭМ!$D$39:$D$782,СВЦЭМ!$A$39:$A$782,$A103,СВЦЭМ!$B$39:$B$782,S$83)+'СЕТ СН'!$G$14+СВЦЭМ!$D$10+'СЕТ СН'!$G$6-'СЕТ СН'!$G$26</f>
        <v>730.59899329999985</v>
      </c>
      <c r="T103" s="36">
        <f>SUMIFS(СВЦЭМ!$D$39:$D$782,СВЦЭМ!$A$39:$A$782,$A103,СВЦЭМ!$B$39:$B$782,T$83)+'СЕТ СН'!$G$14+СВЦЭМ!$D$10+'СЕТ СН'!$G$6-'СЕТ СН'!$G$26</f>
        <v>709.03448345000004</v>
      </c>
      <c r="U103" s="36">
        <f>SUMIFS(СВЦЭМ!$D$39:$D$782,СВЦЭМ!$A$39:$A$782,$A103,СВЦЭМ!$B$39:$B$782,U$83)+'СЕТ СН'!$G$14+СВЦЭМ!$D$10+'СЕТ СН'!$G$6-'СЕТ СН'!$G$26</f>
        <v>678.89015958000005</v>
      </c>
      <c r="V103" s="36">
        <f>SUMIFS(СВЦЭМ!$D$39:$D$782,СВЦЭМ!$A$39:$A$782,$A103,СВЦЭМ!$B$39:$B$782,V$83)+'СЕТ СН'!$G$14+СВЦЭМ!$D$10+'СЕТ СН'!$G$6-'СЕТ СН'!$G$26</f>
        <v>668.00775335000003</v>
      </c>
      <c r="W103" s="36">
        <f>SUMIFS(СВЦЭМ!$D$39:$D$782,СВЦЭМ!$A$39:$A$782,$A103,СВЦЭМ!$B$39:$B$782,W$83)+'СЕТ СН'!$G$14+СВЦЭМ!$D$10+'СЕТ СН'!$G$6-'СЕТ СН'!$G$26</f>
        <v>685.05275627000003</v>
      </c>
      <c r="X103" s="36">
        <f>SUMIFS(СВЦЭМ!$D$39:$D$782,СВЦЭМ!$A$39:$A$782,$A103,СВЦЭМ!$B$39:$B$782,X$83)+'СЕТ СН'!$G$14+СВЦЭМ!$D$10+'СЕТ СН'!$G$6-'СЕТ СН'!$G$26</f>
        <v>668.16755104000003</v>
      </c>
      <c r="Y103" s="36">
        <f>SUMIFS(СВЦЭМ!$D$39:$D$782,СВЦЭМ!$A$39:$A$782,$A103,СВЦЭМ!$B$39:$B$782,Y$83)+'СЕТ СН'!$G$14+СВЦЭМ!$D$10+'СЕТ СН'!$G$6-'СЕТ СН'!$G$26</f>
        <v>674.72938212999998</v>
      </c>
    </row>
    <row r="104" spans="1:25" ht="15.75" x14ac:dyDescent="0.2">
      <c r="A104" s="35">
        <f t="shared" si="2"/>
        <v>44368</v>
      </c>
      <c r="B104" s="36">
        <f>SUMIFS(СВЦЭМ!$D$39:$D$782,СВЦЭМ!$A$39:$A$782,$A104,СВЦЭМ!$B$39:$B$782,B$83)+'СЕТ СН'!$G$14+СВЦЭМ!$D$10+'СЕТ СН'!$G$6-'СЕТ СН'!$G$26</f>
        <v>773.33354710999993</v>
      </c>
      <c r="C104" s="36">
        <f>SUMIFS(СВЦЭМ!$D$39:$D$782,СВЦЭМ!$A$39:$A$782,$A104,СВЦЭМ!$B$39:$B$782,C$83)+'СЕТ СН'!$G$14+СВЦЭМ!$D$10+'СЕТ СН'!$G$6-'СЕТ СН'!$G$26</f>
        <v>848.60524424000005</v>
      </c>
      <c r="D104" s="36">
        <f>SUMIFS(СВЦЭМ!$D$39:$D$782,СВЦЭМ!$A$39:$A$782,$A104,СВЦЭМ!$B$39:$B$782,D$83)+'СЕТ СН'!$G$14+СВЦЭМ!$D$10+'СЕТ СН'!$G$6-'СЕТ СН'!$G$26</f>
        <v>901.49519128999987</v>
      </c>
      <c r="E104" s="36">
        <f>SUMIFS(СВЦЭМ!$D$39:$D$782,СВЦЭМ!$A$39:$A$782,$A104,СВЦЭМ!$B$39:$B$782,E$83)+'СЕТ СН'!$G$14+СВЦЭМ!$D$10+'СЕТ СН'!$G$6-'СЕТ СН'!$G$26</f>
        <v>914.54282491000004</v>
      </c>
      <c r="F104" s="36">
        <f>SUMIFS(СВЦЭМ!$D$39:$D$782,СВЦЭМ!$A$39:$A$782,$A104,СВЦЭМ!$B$39:$B$782,F$83)+'СЕТ СН'!$G$14+СВЦЭМ!$D$10+'СЕТ СН'!$G$6-'СЕТ СН'!$G$26</f>
        <v>916.02400573</v>
      </c>
      <c r="G104" s="36">
        <f>SUMIFS(СВЦЭМ!$D$39:$D$782,СВЦЭМ!$A$39:$A$782,$A104,СВЦЭМ!$B$39:$B$782,G$83)+'СЕТ СН'!$G$14+СВЦЭМ!$D$10+'СЕТ СН'!$G$6-'СЕТ СН'!$G$26</f>
        <v>915.59470553000006</v>
      </c>
      <c r="H104" s="36">
        <f>SUMIFS(СВЦЭМ!$D$39:$D$782,СВЦЭМ!$A$39:$A$782,$A104,СВЦЭМ!$B$39:$B$782,H$83)+'СЕТ СН'!$G$14+СВЦЭМ!$D$10+'СЕТ СН'!$G$6-'СЕТ СН'!$G$26</f>
        <v>867.69098529000007</v>
      </c>
      <c r="I104" s="36">
        <f>SUMIFS(СВЦЭМ!$D$39:$D$782,СВЦЭМ!$A$39:$A$782,$A104,СВЦЭМ!$B$39:$B$782,I$83)+'СЕТ СН'!$G$14+СВЦЭМ!$D$10+'СЕТ СН'!$G$6-'СЕТ СН'!$G$26</f>
        <v>797.68753526</v>
      </c>
      <c r="J104" s="36">
        <f>SUMIFS(СВЦЭМ!$D$39:$D$782,СВЦЭМ!$A$39:$A$782,$A104,СВЦЭМ!$B$39:$B$782,J$83)+'СЕТ СН'!$G$14+СВЦЭМ!$D$10+'СЕТ СН'!$G$6-'СЕТ СН'!$G$26</f>
        <v>728.21131854999999</v>
      </c>
      <c r="K104" s="36">
        <f>SUMIFS(СВЦЭМ!$D$39:$D$782,СВЦЭМ!$A$39:$A$782,$A104,СВЦЭМ!$B$39:$B$782,K$83)+'СЕТ СН'!$G$14+СВЦЭМ!$D$10+'СЕТ СН'!$G$6-'СЕТ СН'!$G$26</f>
        <v>716.84830911999984</v>
      </c>
      <c r="L104" s="36">
        <f>SUMIFS(СВЦЭМ!$D$39:$D$782,СВЦЭМ!$A$39:$A$782,$A104,СВЦЭМ!$B$39:$B$782,L$83)+'СЕТ СН'!$G$14+СВЦЭМ!$D$10+'СЕТ СН'!$G$6-'СЕТ СН'!$G$26</f>
        <v>728.16622542999994</v>
      </c>
      <c r="M104" s="36">
        <f>SUMIFS(СВЦЭМ!$D$39:$D$782,СВЦЭМ!$A$39:$A$782,$A104,СВЦЭМ!$B$39:$B$782,M$83)+'СЕТ СН'!$G$14+СВЦЭМ!$D$10+'СЕТ СН'!$G$6-'СЕТ СН'!$G$26</f>
        <v>723.68348623999987</v>
      </c>
      <c r="N104" s="36">
        <f>SUMIFS(СВЦЭМ!$D$39:$D$782,СВЦЭМ!$A$39:$A$782,$A104,СВЦЭМ!$B$39:$B$782,N$83)+'СЕТ СН'!$G$14+СВЦЭМ!$D$10+'СЕТ СН'!$G$6-'СЕТ СН'!$G$26</f>
        <v>771.58704635000004</v>
      </c>
      <c r="O104" s="36">
        <f>SUMIFS(СВЦЭМ!$D$39:$D$782,СВЦЭМ!$A$39:$A$782,$A104,СВЦЭМ!$B$39:$B$782,O$83)+'СЕТ СН'!$G$14+СВЦЭМ!$D$10+'СЕТ СН'!$G$6-'СЕТ СН'!$G$26</f>
        <v>798.38845182999989</v>
      </c>
      <c r="P104" s="36">
        <f>SUMIFS(СВЦЭМ!$D$39:$D$782,СВЦЭМ!$A$39:$A$782,$A104,СВЦЭМ!$B$39:$B$782,P$83)+'СЕТ СН'!$G$14+СВЦЭМ!$D$10+'СЕТ СН'!$G$6-'СЕТ СН'!$G$26</f>
        <v>805.80567371999996</v>
      </c>
      <c r="Q104" s="36">
        <f>SUMIFS(СВЦЭМ!$D$39:$D$782,СВЦЭМ!$A$39:$A$782,$A104,СВЦЭМ!$B$39:$B$782,Q$83)+'СЕТ СН'!$G$14+СВЦЭМ!$D$10+'СЕТ СН'!$G$6-'СЕТ СН'!$G$26</f>
        <v>810.27379359999986</v>
      </c>
      <c r="R104" s="36">
        <f>SUMIFS(СВЦЭМ!$D$39:$D$782,СВЦЭМ!$A$39:$A$782,$A104,СВЦЭМ!$B$39:$B$782,R$83)+'СЕТ СН'!$G$14+СВЦЭМ!$D$10+'СЕТ СН'!$G$6-'СЕТ СН'!$G$26</f>
        <v>784.86051027000008</v>
      </c>
      <c r="S104" s="36">
        <f>SUMIFS(СВЦЭМ!$D$39:$D$782,СВЦЭМ!$A$39:$A$782,$A104,СВЦЭМ!$B$39:$B$782,S$83)+'СЕТ СН'!$G$14+СВЦЭМ!$D$10+'СЕТ СН'!$G$6-'СЕТ СН'!$G$26</f>
        <v>782.42728153999997</v>
      </c>
      <c r="T104" s="36">
        <f>SUMIFS(СВЦЭМ!$D$39:$D$782,СВЦЭМ!$A$39:$A$782,$A104,СВЦЭМ!$B$39:$B$782,T$83)+'СЕТ СН'!$G$14+СВЦЭМ!$D$10+'СЕТ СН'!$G$6-'СЕТ СН'!$G$26</f>
        <v>815.39559145999988</v>
      </c>
      <c r="U104" s="36">
        <f>SUMIFS(СВЦЭМ!$D$39:$D$782,СВЦЭМ!$A$39:$A$782,$A104,СВЦЭМ!$B$39:$B$782,U$83)+'СЕТ СН'!$G$14+СВЦЭМ!$D$10+'СЕТ СН'!$G$6-'СЕТ СН'!$G$26</f>
        <v>781.40172123000002</v>
      </c>
      <c r="V104" s="36">
        <f>SUMIFS(СВЦЭМ!$D$39:$D$782,СВЦЭМ!$A$39:$A$782,$A104,СВЦЭМ!$B$39:$B$782,V$83)+'СЕТ СН'!$G$14+СВЦЭМ!$D$10+'СЕТ СН'!$G$6-'СЕТ СН'!$G$26</f>
        <v>746.20637317000001</v>
      </c>
      <c r="W104" s="36">
        <f>SUMIFS(СВЦЭМ!$D$39:$D$782,СВЦЭМ!$A$39:$A$782,$A104,СВЦЭМ!$B$39:$B$782,W$83)+'СЕТ СН'!$G$14+СВЦЭМ!$D$10+'СЕТ СН'!$G$6-'СЕТ СН'!$G$26</f>
        <v>756.06294524999998</v>
      </c>
      <c r="X104" s="36">
        <f>SUMIFS(СВЦЭМ!$D$39:$D$782,СВЦЭМ!$A$39:$A$782,$A104,СВЦЭМ!$B$39:$B$782,X$83)+'СЕТ СН'!$G$14+СВЦЭМ!$D$10+'СЕТ СН'!$G$6-'СЕТ СН'!$G$26</f>
        <v>732.58994403999986</v>
      </c>
      <c r="Y104" s="36">
        <f>SUMIFS(СВЦЭМ!$D$39:$D$782,СВЦЭМ!$A$39:$A$782,$A104,СВЦЭМ!$B$39:$B$782,Y$83)+'СЕТ СН'!$G$14+СВЦЭМ!$D$10+'СЕТ СН'!$G$6-'СЕТ СН'!$G$26</f>
        <v>703.66219053000009</v>
      </c>
    </row>
    <row r="105" spans="1:25" ht="15.75" x14ac:dyDescent="0.2">
      <c r="A105" s="35">
        <f t="shared" si="2"/>
        <v>44369</v>
      </c>
      <c r="B105" s="36">
        <f>SUMIFS(СВЦЭМ!$D$39:$D$782,СВЦЭМ!$A$39:$A$782,$A105,СВЦЭМ!$B$39:$B$782,B$83)+'СЕТ СН'!$G$14+СВЦЭМ!$D$10+'СЕТ СН'!$G$6-'СЕТ СН'!$G$26</f>
        <v>809.38395259000004</v>
      </c>
      <c r="C105" s="36">
        <f>SUMIFS(СВЦЭМ!$D$39:$D$782,СВЦЭМ!$A$39:$A$782,$A105,СВЦЭМ!$B$39:$B$782,C$83)+'СЕТ СН'!$G$14+СВЦЭМ!$D$10+'СЕТ СН'!$G$6-'СЕТ СН'!$G$26</f>
        <v>890.14502285999993</v>
      </c>
      <c r="D105" s="36">
        <f>SUMIFS(СВЦЭМ!$D$39:$D$782,СВЦЭМ!$A$39:$A$782,$A105,СВЦЭМ!$B$39:$B$782,D$83)+'СЕТ СН'!$G$14+СВЦЭМ!$D$10+'СЕТ СН'!$G$6-'СЕТ СН'!$G$26</f>
        <v>953.23522948000004</v>
      </c>
      <c r="E105" s="36">
        <f>SUMIFS(СВЦЭМ!$D$39:$D$782,СВЦЭМ!$A$39:$A$782,$A105,СВЦЭМ!$B$39:$B$782,E$83)+'СЕТ СН'!$G$14+СВЦЭМ!$D$10+'СЕТ СН'!$G$6-'СЕТ СН'!$G$26</f>
        <v>947.71778373999996</v>
      </c>
      <c r="F105" s="36">
        <f>SUMIFS(СВЦЭМ!$D$39:$D$782,СВЦЭМ!$A$39:$A$782,$A105,СВЦЭМ!$B$39:$B$782,F$83)+'СЕТ СН'!$G$14+СВЦЭМ!$D$10+'СЕТ СН'!$G$6-'СЕТ СН'!$G$26</f>
        <v>943.64017768000008</v>
      </c>
      <c r="G105" s="36">
        <f>SUMIFS(СВЦЭМ!$D$39:$D$782,СВЦЭМ!$A$39:$A$782,$A105,СВЦЭМ!$B$39:$B$782,G$83)+'СЕТ СН'!$G$14+СВЦЭМ!$D$10+'СЕТ СН'!$G$6-'СЕТ СН'!$G$26</f>
        <v>945.86791633999997</v>
      </c>
      <c r="H105" s="36">
        <f>SUMIFS(СВЦЭМ!$D$39:$D$782,СВЦЭМ!$A$39:$A$782,$A105,СВЦЭМ!$B$39:$B$782,H$83)+'СЕТ СН'!$G$14+СВЦЭМ!$D$10+'СЕТ СН'!$G$6-'СЕТ СН'!$G$26</f>
        <v>919.23400758999992</v>
      </c>
      <c r="I105" s="36">
        <f>SUMIFS(СВЦЭМ!$D$39:$D$782,СВЦЭМ!$A$39:$A$782,$A105,СВЦЭМ!$B$39:$B$782,I$83)+'СЕТ СН'!$G$14+СВЦЭМ!$D$10+'СЕТ СН'!$G$6-'СЕТ СН'!$G$26</f>
        <v>815.28101063999998</v>
      </c>
      <c r="J105" s="36">
        <f>SUMIFS(СВЦЭМ!$D$39:$D$782,СВЦЭМ!$A$39:$A$782,$A105,СВЦЭМ!$B$39:$B$782,J$83)+'СЕТ СН'!$G$14+СВЦЭМ!$D$10+'СЕТ СН'!$G$6-'СЕТ СН'!$G$26</f>
        <v>737.11136491999991</v>
      </c>
      <c r="K105" s="36">
        <f>SUMIFS(СВЦЭМ!$D$39:$D$782,СВЦЭМ!$A$39:$A$782,$A105,СВЦЭМ!$B$39:$B$782,K$83)+'СЕТ СН'!$G$14+СВЦЭМ!$D$10+'СЕТ СН'!$G$6-'СЕТ СН'!$G$26</f>
        <v>763.08541919999993</v>
      </c>
      <c r="L105" s="36">
        <f>SUMIFS(СВЦЭМ!$D$39:$D$782,СВЦЭМ!$A$39:$A$782,$A105,СВЦЭМ!$B$39:$B$782,L$83)+'СЕТ СН'!$G$14+СВЦЭМ!$D$10+'СЕТ СН'!$G$6-'СЕТ СН'!$G$26</f>
        <v>771.39203466000004</v>
      </c>
      <c r="M105" s="36">
        <f>SUMIFS(СВЦЭМ!$D$39:$D$782,СВЦЭМ!$A$39:$A$782,$A105,СВЦЭМ!$B$39:$B$782,M$83)+'СЕТ СН'!$G$14+СВЦЭМ!$D$10+'СЕТ СН'!$G$6-'СЕТ СН'!$G$26</f>
        <v>771.40230558000007</v>
      </c>
      <c r="N105" s="36">
        <f>SUMIFS(СВЦЭМ!$D$39:$D$782,СВЦЭМ!$A$39:$A$782,$A105,СВЦЭМ!$B$39:$B$782,N$83)+'СЕТ СН'!$G$14+СВЦЭМ!$D$10+'СЕТ СН'!$G$6-'СЕТ СН'!$G$26</f>
        <v>815.51834637000002</v>
      </c>
      <c r="O105" s="36">
        <f>SUMIFS(СВЦЭМ!$D$39:$D$782,СВЦЭМ!$A$39:$A$782,$A105,СВЦЭМ!$B$39:$B$782,O$83)+'СЕТ СН'!$G$14+СВЦЭМ!$D$10+'СЕТ СН'!$G$6-'СЕТ СН'!$G$26</f>
        <v>851.97481655999991</v>
      </c>
      <c r="P105" s="36">
        <f>SUMIFS(СВЦЭМ!$D$39:$D$782,СВЦЭМ!$A$39:$A$782,$A105,СВЦЭМ!$B$39:$B$782,P$83)+'СЕТ СН'!$G$14+СВЦЭМ!$D$10+'СЕТ СН'!$G$6-'СЕТ СН'!$G$26</f>
        <v>859.76227685999993</v>
      </c>
      <c r="Q105" s="36">
        <f>SUMIFS(СВЦЭМ!$D$39:$D$782,СВЦЭМ!$A$39:$A$782,$A105,СВЦЭМ!$B$39:$B$782,Q$83)+'СЕТ СН'!$G$14+СВЦЭМ!$D$10+'СЕТ СН'!$G$6-'СЕТ СН'!$G$26</f>
        <v>866.24380898999993</v>
      </c>
      <c r="R105" s="36">
        <f>SUMIFS(СВЦЭМ!$D$39:$D$782,СВЦЭМ!$A$39:$A$782,$A105,СВЦЭМ!$B$39:$B$782,R$83)+'СЕТ СН'!$G$14+СВЦЭМ!$D$10+'СЕТ СН'!$G$6-'СЕТ СН'!$G$26</f>
        <v>837.75719134999986</v>
      </c>
      <c r="S105" s="36">
        <f>SUMIFS(СВЦЭМ!$D$39:$D$782,СВЦЭМ!$A$39:$A$782,$A105,СВЦЭМ!$B$39:$B$782,S$83)+'СЕТ СН'!$G$14+СВЦЭМ!$D$10+'СЕТ СН'!$G$6-'СЕТ СН'!$G$26</f>
        <v>792.65170151999996</v>
      </c>
      <c r="T105" s="36">
        <f>SUMIFS(СВЦЭМ!$D$39:$D$782,СВЦЭМ!$A$39:$A$782,$A105,СВЦЭМ!$B$39:$B$782,T$83)+'СЕТ СН'!$G$14+СВЦЭМ!$D$10+'СЕТ СН'!$G$6-'СЕТ СН'!$G$26</f>
        <v>783.53432842000007</v>
      </c>
      <c r="U105" s="36">
        <f>SUMIFS(СВЦЭМ!$D$39:$D$782,СВЦЭМ!$A$39:$A$782,$A105,СВЦЭМ!$B$39:$B$782,U$83)+'СЕТ СН'!$G$14+СВЦЭМ!$D$10+'СЕТ СН'!$G$6-'СЕТ СН'!$G$26</f>
        <v>787.08277386999998</v>
      </c>
      <c r="V105" s="36">
        <f>SUMIFS(СВЦЭМ!$D$39:$D$782,СВЦЭМ!$A$39:$A$782,$A105,СВЦЭМ!$B$39:$B$782,V$83)+'СЕТ СН'!$G$14+СВЦЭМ!$D$10+'СЕТ СН'!$G$6-'СЕТ СН'!$G$26</f>
        <v>804.9782429899999</v>
      </c>
      <c r="W105" s="36">
        <f>SUMIFS(СВЦЭМ!$D$39:$D$782,СВЦЭМ!$A$39:$A$782,$A105,СВЦЭМ!$B$39:$B$782,W$83)+'СЕТ СН'!$G$14+СВЦЭМ!$D$10+'СЕТ СН'!$G$6-'СЕТ СН'!$G$26</f>
        <v>816.09185137999998</v>
      </c>
      <c r="X105" s="36">
        <f>SUMIFS(СВЦЭМ!$D$39:$D$782,СВЦЭМ!$A$39:$A$782,$A105,СВЦЭМ!$B$39:$B$782,X$83)+'СЕТ СН'!$G$14+СВЦЭМ!$D$10+'СЕТ СН'!$G$6-'СЕТ СН'!$G$26</f>
        <v>795.50689158</v>
      </c>
      <c r="Y105" s="36">
        <f>SUMIFS(СВЦЭМ!$D$39:$D$782,СВЦЭМ!$A$39:$A$782,$A105,СВЦЭМ!$B$39:$B$782,Y$83)+'СЕТ СН'!$G$14+СВЦЭМ!$D$10+'СЕТ СН'!$G$6-'СЕТ СН'!$G$26</f>
        <v>779.85946168999999</v>
      </c>
    </row>
    <row r="106" spans="1:25" ht="15.75" x14ac:dyDescent="0.2">
      <c r="A106" s="35">
        <f t="shared" si="2"/>
        <v>44370</v>
      </c>
      <c r="B106" s="36">
        <f>SUMIFS(СВЦЭМ!$D$39:$D$782,СВЦЭМ!$A$39:$A$782,$A106,СВЦЭМ!$B$39:$B$782,B$83)+'СЕТ СН'!$G$14+СВЦЭМ!$D$10+'СЕТ СН'!$G$6-'СЕТ СН'!$G$26</f>
        <v>876.09333474999994</v>
      </c>
      <c r="C106" s="36">
        <f>SUMIFS(СВЦЭМ!$D$39:$D$782,СВЦЭМ!$A$39:$A$782,$A106,СВЦЭМ!$B$39:$B$782,C$83)+'СЕТ СН'!$G$14+СВЦЭМ!$D$10+'СЕТ СН'!$G$6-'СЕТ СН'!$G$26</f>
        <v>978.75347850000003</v>
      </c>
      <c r="D106" s="36">
        <f>SUMIFS(СВЦЭМ!$D$39:$D$782,СВЦЭМ!$A$39:$A$782,$A106,СВЦЭМ!$B$39:$B$782,D$83)+'СЕТ СН'!$G$14+СВЦЭМ!$D$10+'СЕТ СН'!$G$6-'СЕТ СН'!$G$26</f>
        <v>1017.83937689</v>
      </c>
      <c r="E106" s="36">
        <f>SUMIFS(СВЦЭМ!$D$39:$D$782,СВЦЭМ!$A$39:$A$782,$A106,СВЦЭМ!$B$39:$B$782,E$83)+'СЕТ СН'!$G$14+СВЦЭМ!$D$10+'СЕТ СН'!$G$6-'СЕТ СН'!$G$26</f>
        <v>1012.63808694</v>
      </c>
      <c r="F106" s="36">
        <f>SUMIFS(СВЦЭМ!$D$39:$D$782,СВЦЭМ!$A$39:$A$782,$A106,СВЦЭМ!$B$39:$B$782,F$83)+'СЕТ СН'!$G$14+СВЦЭМ!$D$10+'СЕТ СН'!$G$6-'СЕТ СН'!$G$26</f>
        <v>1010.6774585200001</v>
      </c>
      <c r="G106" s="36">
        <f>SUMIFS(СВЦЭМ!$D$39:$D$782,СВЦЭМ!$A$39:$A$782,$A106,СВЦЭМ!$B$39:$B$782,G$83)+'СЕТ СН'!$G$14+СВЦЭМ!$D$10+'СЕТ СН'!$G$6-'СЕТ СН'!$G$26</f>
        <v>1013.6063631899999</v>
      </c>
      <c r="H106" s="36">
        <f>SUMIFS(СВЦЭМ!$D$39:$D$782,СВЦЭМ!$A$39:$A$782,$A106,СВЦЭМ!$B$39:$B$782,H$83)+'СЕТ СН'!$G$14+СВЦЭМ!$D$10+'СЕТ СН'!$G$6-'СЕТ СН'!$G$26</f>
        <v>1019.8245101699999</v>
      </c>
      <c r="I106" s="36">
        <f>SUMIFS(СВЦЭМ!$D$39:$D$782,СВЦЭМ!$A$39:$A$782,$A106,СВЦЭМ!$B$39:$B$782,I$83)+'СЕТ СН'!$G$14+СВЦЭМ!$D$10+'СЕТ СН'!$G$6-'СЕТ СН'!$G$26</f>
        <v>938.2671631799999</v>
      </c>
      <c r="J106" s="36">
        <f>SUMIFS(СВЦЭМ!$D$39:$D$782,СВЦЭМ!$A$39:$A$782,$A106,СВЦЭМ!$B$39:$B$782,J$83)+'СЕТ СН'!$G$14+СВЦЭМ!$D$10+'СЕТ СН'!$G$6-'СЕТ СН'!$G$26</f>
        <v>846.31016834000002</v>
      </c>
      <c r="K106" s="36">
        <f>SUMIFS(СВЦЭМ!$D$39:$D$782,СВЦЭМ!$A$39:$A$782,$A106,СВЦЭМ!$B$39:$B$782,K$83)+'СЕТ СН'!$G$14+СВЦЭМ!$D$10+'СЕТ СН'!$G$6-'СЕТ СН'!$G$26</f>
        <v>820.54566118999992</v>
      </c>
      <c r="L106" s="36">
        <f>SUMIFS(СВЦЭМ!$D$39:$D$782,СВЦЭМ!$A$39:$A$782,$A106,СВЦЭМ!$B$39:$B$782,L$83)+'СЕТ СН'!$G$14+СВЦЭМ!$D$10+'СЕТ СН'!$G$6-'СЕТ СН'!$G$26</f>
        <v>837.49068771999987</v>
      </c>
      <c r="M106" s="36">
        <f>SUMIFS(СВЦЭМ!$D$39:$D$782,СВЦЭМ!$A$39:$A$782,$A106,СВЦЭМ!$B$39:$B$782,M$83)+'СЕТ СН'!$G$14+СВЦЭМ!$D$10+'СЕТ СН'!$G$6-'СЕТ СН'!$G$26</f>
        <v>833.40840269</v>
      </c>
      <c r="N106" s="36">
        <f>SUMIFS(СВЦЭМ!$D$39:$D$782,СВЦЭМ!$A$39:$A$782,$A106,СВЦЭМ!$B$39:$B$782,N$83)+'СЕТ СН'!$G$14+СВЦЭМ!$D$10+'СЕТ СН'!$G$6-'СЕТ СН'!$G$26</f>
        <v>891.25748858999987</v>
      </c>
      <c r="O106" s="36">
        <f>SUMIFS(СВЦЭМ!$D$39:$D$782,СВЦЭМ!$A$39:$A$782,$A106,СВЦЭМ!$B$39:$B$782,O$83)+'СЕТ СН'!$G$14+СВЦЭМ!$D$10+'СЕТ СН'!$G$6-'СЕТ СН'!$G$26</f>
        <v>934.93826218000004</v>
      </c>
      <c r="P106" s="36">
        <f>SUMIFS(СВЦЭМ!$D$39:$D$782,СВЦЭМ!$A$39:$A$782,$A106,СВЦЭМ!$B$39:$B$782,P$83)+'СЕТ СН'!$G$14+СВЦЭМ!$D$10+'СЕТ СН'!$G$6-'СЕТ СН'!$G$26</f>
        <v>943.73820066999997</v>
      </c>
      <c r="Q106" s="36">
        <f>SUMIFS(СВЦЭМ!$D$39:$D$782,СВЦЭМ!$A$39:$A$782,$A106,СВЦЭМ!$B$39:$B$782,Q$83)+'СЕТ СН'!$G$14+СВЦЭМ!$D$10+'СЕТ СН'!$G$6-'СЕТ СН'!$G$26</f>
        <v>955.91588540999987</v>
      </c>
      <c r="R106" s="36">
        <f>SUMIFS(СВЦЭМ!$D$39:$D$782,СВЦЭМ!$A$39:$A$782,$A106,СВЦЭМ!$B$39:$B$782,R$83)+'СЕТ СН'!$G$14+СВЦЭМ!$D$10+'СЕТ СН'!$G$6-'СЕТ СН'!$G$26</f>
        <v>912.32207141000004</v>
      </c>
      <c r="S106" s="36">
        <f>SUMIFS(СВЦЭМ!$D$39:$D$782,СВЦЭМ!$A$39:$A$782,$A106,СВЦЭМ!$B$39:$B$782,S$83)+'СЕТ СН'!$G$14+СВЦЭМ!$D$10+'СЕТ СН'!$G$6-'СЕТ СН'!$G$26</f>
        <v>857.39171532</v>
      </c>
      <c r="T106" s="36">
        <f>SUMIFS(СВЦЭМ!$D$39:$D$782,СВЦЭМ!$A$39:$A$782,$A106,СВЦЭМ!$B$39:$B$782,T$83)+'СЕТ СН'!$G$14+СВЦЭМ!$D$10+'СЕТ СН'!$G$6-'СЕТ СН'!$G$26</f>
        <v>824.81563572999994</v>
      </c>
      <c r="U106" s="36">
        <f>SUMIFS(СВЦЭМ!$D$39:$D$782,СВЦЭМ!$A$39:$A$782,$A106,СВЦЭМ!$B$39:$B$782,U$83)+'СЕТ СН'!$G$14+СВЦЭМ!$D$10+'СЕТ СН'!$G$6-'СЕТ СН'!$G$26</f>
        <v>827.54276637999988</v>
      </c>
      <c r="V106" s="36">
        <f>SUMIFS(СВЦЭМ!$D$39:$D$782,СВЦЭМ!$A$39:$A$782,$A106,СВЦЭМ!$B$39:$B$782,V$83)+'СЕТ СН'!$G$14+СВЦЭМ!$D$10+'СЕТ СН'!$G$6-'СЕТ СН'!$G$26</f>
        <v>843.62062328000002</v>
      </c>
      <c r="W106" s="36">
        <f>SUMIFS(СВЦЭМ!$D$39:$D$782,СВЦЭМ!$A$39:$A$782,$A106,СВЦЭМ!$B$39:$B$782,W$83)+'СЕТ СН'!$G$14+СВЦЭМ!$D$10+'СЕТ СН'!$G$6-'СЕТ СН'!$G$26</f>
        <v>853.59763479000003</v>
      </c>
      <c r="X106" s="36">
        <f>SUMIFS(СВЦЭМ!$D$39:$D$782,СВЦЭМ!$A$39:$A$782,$A106,СВЦЭМ!$B$39:$B$782,X$83)+'СЕТ СН'!$G$14+СВЦЭМ!$D$10+'СЕТ СН'!$G$6-'СЕТ СН'!$G$26</f>
        <v>833.80176305999998</v>
      </c>
      <c r="Y106" s="36">
        <f>SUMIFS(СВЦЭМ!$D$39:$D$782,СВЦЭМ!$A$39:$A$782,$A106,СВЦЭМ!$B$39:$B$782,Y$83)+'СЕТ СН'!$G$14+СВЦЭМ!$D$10+'СЕТ СН'!$G$6-'СЕТ СН'!$G$26</f>
        <v>796.31672688000003</v>
      </c>
    </row>
    <row r="107" spans="1:25" ht="15.75" x14ac:dyDescent="0.2">
      <c r="A107" s="35">
        <f t="shared" si="2"/>
        <v>44371</v>
      </c>
      <c r="B107" s="36">
        <f>SUMIFS(СВЦЭМ!$D$39:$D$782,СВЦЭМ!$A$39:$A$782,$A107,СВЦЭМ!$B$39:$B$782,B$83)+'СЕТ СН'!$G$14+СВЦЭМ!$D$10+'СЕТ СН'!$G$6-'СЕТ СН'!$G$26</f>
        <v>865.06938697999999</v>
      </c>
      <c r="C107" s="36">
        <f>SUMIFS(СВЦЭМ!$D$39:$D$782,СВЦЭМ!$A$39:$A$782,$A107,СВЦЭМ!$B$39:$B$782,C$83)+'СЕТ СН'!$G$14+СВЦЭМ!$D$10+'СЕТ СН'!$G$6-'СЕТ СН'!$G$26</f>
        <v>969.29596545999993</v>
      </c>
      <c r="D107" s="36">
        <f>SUMIFS(СВЦЭМ!$D$39:$D$782,СВЦЭМ!$A$39:$A$782,$A107,СВЦЭМ!$B$39:$B$782,D$83)+'СЕТ СН'!$G$14+СВЦЭМ!$D$10+'СЕТ СН'!$G$6-'СЕТ СН'!$G$26</f>
        <v>998.99563336999995</v>
      </c>
      <c r="E107" s="36">
        <f>SUMIFS(СВЦЭМ!$D$39:$D$782,СВЦЭМ!$A$39:$A$782,$A107,СВЦЭМ!$B$39:$B$782,E$83)+'СЕТ СН'!$G$14+СВЦЭМ!$D$10+'СЕТ СН'!$G$6-'СЕТ СН'!$G$26</f>
        <v>996.79760093000004</v>
      </c>
      <c r="F107" s="36">
        <f>SUMIFS(СВЦЭМ!$D$39:$D$782,СВЦЭМ!$A$39:$A$782,$A107,СВЦЭМ!$B$39:$B$782,F$83)+'СЕТ СН'!$G$14+СВЦЭМ!$D$10+'СЕТ СН'!$G$6-'СЕТ СН'!$G$26</f>
        <v>992.98053493999987</v>
      </c>
      <c r="G107" s="36">
        <f>SUMIFS(СВЦЭМ!$D$39:$D$782,СВЦЭМ!$A$39:$A$782,$A107,СВЦЭМ!$B$39:$B$782,G$83)+'СЕТ СН'!$G$14+СВЦЭМ!$D$10+'СЕТ СН'!$G$6-'СЕТ СН'!$G$26</f>
        <v>1002.04234256</v>
      </c>
      <c r="H107" s="36">
        <f>SUMIFS(СВЦЭМ!$D$39:$D$782,СВЦЭМ!$A$39:$A$782,$A107,СВЦЭМ!$B$39:$B$782,H$83)+'СЕТ СН'!$G$14+СВЦЭМ!$D$10+'СЕТ СН'!$G$6-'СЕТ СН'!$G$26</f>
        <v>1002.80894936</v>
      </c>
      <c r="I107" s="36">
        <f>SUMIFS(СВЦЭМ!$D$39:$D$782,СВЦЭМ!$A$39:$A$782,$A107,СВЦЭМ!$B$39:$B$782,I$83)+'СЕТ СН'!$G$14+СВЦЭМ!$D$10+'СЕТ СН'!$G$6-'СЕТ СН'!$G$26</f>
        <v>914.19309115999999</v>
      </c>
      <c r="J107" s="36">
        <f>SUMIFS(СВЦЭМ!$D$39:$D$782,СВЦЭМ!$A$39:$A$782,$A107,СВЦЭМ!$B$39:$B$782,J$83)+'СЕТ СН'!$G$14+СВЦЭМ!$D$10+'СЕТ СН'!$G$6-'СЕТ СН'!$G$26</f>
        <v>851.44332927999994</v>
      </c>
      <c r="K107" s="36">
        <f>SUMIFS(СВЦЭМ!$D$39:$D$782,СВЦЭМ!$A$39:$A$782,$A107,СВЦЭМ!$B$39:$B$782,K$83)+'СЕТ СН'!$G$14+СВЦЭМ!$D$10+'СЕТ СН'!$G$6-'СЕТ СН'!$G$26</f>
        <v>861.45189254000002</v>
      </c>
      <c r="L107" s="36">
        <f>SUMIFS(СВЦЭМ!$D$39:$D$782,СВЦЭМ!$A$39:$A$782,$A107,СВЦЭМ!$B$39:$B$782,L$83)+'СЕТ СН'!$G$14+СВЦЭМ!$D$10+'СЕТ СН'!$G$6-'СЕТ СН'!$G$26</f>
        <v>857.17960588000005</v>
      </c>
      <c r="M107" s="36">
        <f>SUMIFS(СВЦЭМ!$D$39:$D$782,СВЦЭМ!$A$39:$A$782,$A107,СВЦЭМ!$B$39:$B$782,M$83)+'СЕТ СН'!$G$14+СВЦЭМ!$D$10+'СЕТ СН'!$G$6-'СЕТ СН'!$G$26</f>
        <v>862.55983061999996</v>
      </c>
      <c r="N107" s="36">
        <f>SUMIFS(СВЦЭМ!$D$39:$D$782,СВЦЭМ!$A$39:$A$782,$A107,СВЦЭМ!$B$39:$B$782,N$83)+'СЕТ СН'!$G$14+СВЦЭМ!$D$10+'СЕТ СН'!$G$6-'СЕТ СН'!$G$26</f>
        <v>899.9803310499999</v>
      </c>
      <c r="O107" s="36">
        <f>SUMIFS(СВЦЭМ!$D$39:$D$782,СВЦЭМ!$A$39:$A$782,$A107,СВЦЭМ!$B$39:$B$782,O$83)+'СЕТ СН'!$G$14+СВЦЭМ!$D$10+'СЕТ СН'!$G$6-'СЕТ СН'!$G$26</f>
        <v>963.00469128999998</v>
      </c>
      <c r="P107" s="36">
        <f>SUMIFS(СВЦЭМ!$D$39:$D$782,СВЦЭМ!$A$39:$A$782,$A107,СВЦЭМ!$B$39:$B$782,P$83)+'СЕТ СН'!$G$14+СВЦЭМ!$D$10+'СЕТ СН'!$G$6-'СЕТ СН'!$G$26</f>
        <v>969.60913248999987</v>
      </c>
      <c r="Q107" s="36">
        <f>SUMIFS(СВЦЭМ!$D$39:$D$782,СВЦЭМ!$A$39:$A$782,$A107,СВЦЭМ!$B$39:$B$782,Q$83)+'СЕТ СН'!$G$14+СВЦЭМ!$D$10+'СЕТ СН'!$G$6-'СЕТ СН'!$G$26</f>
        <v>965.46097147</v>
      </c>
      <c r="R107" s="36">
        <f>SUMIFS(СВЦЭМ!$D$39:$D$782,СВЦЭМ!$A$39:$A$782,$A107,СВЦЭМ!$B$39:$B$782,R$83)+'СЕТ СН'!$G$14+СВЦЭМ!$D$10+'СЕТ СН'!$G$6-'СЕТ СН'!$G$26</f>
        <v>908.76126125999986</v>
      </c>
      <c r="S107" s="36">
        <f>SUMIFS(СВЦЭМ!$D$39:$D$782,СВЦЭМ!$A$39:$A$782,$A107,СВЦЭМ!$B$39:$B$782,S$83)+'СЕТ СН'!$G$14+СВЦЭМ!$D$10+'СЕТ СН'!$G$6-'СЕТ СН'!$G$26</f>
        <v>862.18667372999994</v>
      </c>
      <c r="T107" s="36">
        <f>SUMIFS(СВЦЭМ!$D$39:$D$782,СВЦЭМ!$A$39:$A$782,$A107,СВЦЭМ!$B$39:$B$782,T$83)+'СЕТ СН'!$G$14+СВЦЭМ!$D$10+'СЕТ СН'!$G$6-'СЕТ СН'!$G$26</f>
        <v>849.50139960999991</v>
      </c>
      <c r="U107" s="36">
        <f>SUMIFS(СВЦЭМ!$D$39:$D$782,СВЦЭМ!$A$39:$A$782,$A107,СВЦЭМ!$B$39:$B$782,U$83)+'СЕТ СН'!$G$14+СВЦЭМ!$D$10+'СЕТ СН'!$G$6-'СЕТ СН'!$G$26</f>
        <v>857.57167509999999</v>
      </c>
      <c r="V107" s="36">
        <f>SUMIFS(СВЦЭМ!$D$39:$D$782,СВЦЭМ!$A$39:$A$782,$A107,СВЦЭМ!$B$39:$B$782,V$83)+'СЕТ СН'!$G$14+СВЦЭМ!$D$10+'СЕТ СН'!$G$6-'СЕТ СН'!$G$26</f>
        <v>862.92368048999992</v>
      </c>
      <c r="W107" s="36">
        <f>SUMIFS(СВЦЭМ!$D$39:$D$782,СВЦЭМ!$A$39:$A$782,$A107,СВЦЭМ!$B$39:$B$782,W$83)+'СЕТ СН'!$G$14+СВЦЭМ!$D$10+'СЕТ СН'!$G$6-'СЕТ СН'!$G$26</f>
        <v>862.85662307999996</v>
      </c>
      <c r="X107" s="36">
        <f>SUMIFS(СВЦЭМ!$D$39:$D$782,СВЦЭМ!$A$39:$A$782,$A107,СВЦЭМ!$B$39:$B$782,X$83)+'СЕТ СН'!$G$14+СВЦЭМ!$D$10+'СЕТ СН'!$G$6-'СЕТ СН'!$G$26</f>
        <v>855.49347577000003</v>
      </c>
      <c r="Y107" s="36">
        <f>SUMIFS(СВЦЭМ!$D$39:$D$782,СВЦЭМ!$A$39:$A$782,$A107,СВЦЭМ!$B$39:$B$782,Y$83)+'СЕТ СН'!$G$14+СВЦЭМ!$D$10+'СЕТ СН'!$G$6-'СЕТ СН'!$G$26</f>
        <v>819.63390843000002</v>
      </c>
    </row>
    <row r="108" spans="1:25" ht="15.75" x14ac:dyDescent="0.2">
      <c r="A108" s="35">
        <f t="shared" si="2"/>
        <v>44372</v>
      </c>
      <c r="B108" s="36">
        <f>SUMIFS(СВЦЭМ!$D$39:$D$782,СВЦЭМ!$A$39:$A$782,$A108,СВЦЭМ!$B$39:$B$782,B$83)+'СЕТ СН'!$G$14+СВЦЭМ!$D$10+'СЕТ СН'!$G$6-'СЕТ СН'!$G$26</f>
        <v>876.75778291000006</v>
      </c>
      <c r="C108" s="36">
        <f>SUMIFS(СВЦЭМ!$D$39:$D$782,СВЦЭМ!$A$39:$A$782,$A108,СВЦЭМ!$B$39:$B$782,C$83)+'СЕТ СН'!$G$14+СВЦЭМ!$D$10+'СЕТ СН'!$G$6-'СЕТ СН'!$G$26</f>
        <v>971.11467734000007</v>
      </c>
      <c r="D108" s="36">
        <f>SUMIFS(СВЦЭМ!$D$39:$D$782,СВЦЭМ!$A$39:$A$782,$A108,СВЦЭМ!$B$39:$B$782,D$83)+'СЕТ СН'!$G$14+СВЦЭМ!$D$10+'СЕТ СН'!$G$6-'СЕТ СН'!$G$26</f>
        <v>1008.45352961</v>
      </c>
      <c r="E108" s="36">
        <f>SUMIFS(СВЦЭМ!$D$39:$D$782,СВЦЭМ!$A$39:$A$782,$A108,СВЦЭМ!$B$39:$B$782,E$83)+'СЕТ СН'!$G$14+СВЦЭМ!$D$10+'СЕТ СН'!$G$6-'СЕТ СН'!$G$26</f>
        <v>1005.5324001199999</v>
      </c>
      <c r="F108" s="36">
        <f>SUMIFS(СВЦЭМ!$D$39:$D$782,СВЦЭМ!$A$39:$A$782,$A108,СВЦЭМ!$B$39:$B$782,F$83)+'СЕТ СН'!$G$14+СВЦЭМ!$D$10+'СЕТ СН'!$G$6-'СЕТ СН'!$G$26</f>
        <v>1006.88044838</v>
      </c>
      <c r="G108" s="36">
        <f>SUMIFS(СВЦЭМ!$D$39:$D$782,СВЦЭМ!$A$39:$A$782,$A108,СВЦЭМ!$B$39:$B$782,G$83)+'СЕТ СН'!$G$14+СВЦЭМ!$D$10+'СЕТ СН'!$G$6-'СЕТ СН'!$G$26</f>
        <v>1008.8758524699999</v>
      </c>
      <c r="H108" s="36">
        <f>SUMIFS(СВЦЭМ!$D$39:$D$782,СВЦЭМ!$A$39:$A$782,$A108,СВЦЭМ!$B$39:$B$782,H$83)+'СЕТ СН'!$G$14+СВЦЭМ!$D$10+'СЕТ СН'!$G$6-'СЕТ СН'!$G$26</f>
        <v>1008.11132015</v>
      </c>
      <c r="I108" s="36">
        <f>SUMIFS(СВЦЭМ!$D$39:$D$782,СВЦЭМ!$A$39:$A$782,$A108,СВЦЭМ!$B$39:$B$782,I$83)+'СЕТ СН'!$G$14+СВЦЭМ!$D$10+'СЕТ СН'!$G$6-'СЕТ СН'!$G$26</f>
        <v>901.85979350999992</v>
      </c>
      <c r="J108" s="36">
        <f>SUMIFS(СВЦЭМ!$D$39:$D$782,СВЦЭМ!$A$39:$A$782,$A108,СВЦЭМ!$B$39:$B$782,J$83)+'СЕТ СН'!$G$14+СВЦЭМ!$D$10+'СЕТ СН'!$G$6-'СЕТ СН'!$G$26</f>
        <v>842.93189566000001</v>
      </c>
      <c r="K108" s="36">
        <f>SUMIFS(СВЦЭМ!$D$39:$D$782,СВЦЭМ!$A$39:$A$782,$A108,СВЦЭМ!$B$39:$B$782,K$83)+'СЕТ СН'!$G$14+СВЦЭМ!$D$10+'СЕТ СН'!$G$6-'СЕТ СН'!$G$26</f>
        <v>860.01091659000008</v>
      </c>
      <c r="L108" s="36">
        <f>SUMIFS(СВЦЭМ!$D$39:$D$782,СВЦЭМ!$A$39:$A$782,$A108,СВЦЭМ!$B$39:$B$782,L$83)+'СЕТ СН'!$G$14+СВЦЭМ!$D$10+'СЕТ СН'!$G$6-'СЕТ СН'!$G$26</f>
        <v>853.25826886999994</v>
      </c>
      <c r="M108" s="36">
        <f>SUMIFS(СВЦЭМ!$D$39:$D$782,СВЦЭМ!$A$39:$A$782,$A108,СВЦЭМ!$B$39:$B$782,M$83)+'СЕТ СН'!$G$14+СВЦЭМ!$D$10+'СЕТ СН'!$G$6-'СЕТ СН'!$G$26</f>
        <v>853.09681812999997</v>
      </c>
      <c r="N108" s="36">
        <f>SUMIFS(СВЦЭМ!$D$39:$D$782,СВЦЭМ!$A$39:$A$782,$A108,СВЦЭМ!$B$39:$B$782,N$83)+'СЕТ СН'!$G$14+СВЦЭМ!$D$10+'СЕТ СН'!$G$6-'СЕТ СН'!$G$26</f>
        <v>903.54596876000005</v>
      </c>
      <c r="O108" s="36">
        <f>SUMIFS(СВЦЭМ!$D$39:$D$782,СВЦЭМ!$A$39:$A$782,$A108,СВЦЭМ!$B$39:$B$782,O$83)+'СЕТ СН'!$G$14+СВЦЭМ!$D$10+'СЕТ СН'!$G$6-'СЕТ СН'!$G$26</f>
        <v>949.84400237</v>
      </c>
      <c r="P108" s="36">
        <f>SUMIFS(СВЦЭМ!$D$39:$D$782,СВЦЭМ!$A$39:$A$782,$A108,СВЦЭМ!$B$39:$B$782,P$83)+'СЕТ СН'!$G$14+СВЦЭМ!$D$10+'СЕТ СН'!$G$6-'СЕТ СН'!$G$26</f>
        <v>957.48669662999987</v>
      </c>
      <c r="Q108" s="36">
        <f>SUMIFS(СВЦЭМ!$D$39:$D$782,СВЦЭМ!$A$39:$A$782,$A108,СВЦЭМ!$B$39:$B$782,Q$83)+'СЕТ СН'!$G$14+СВЦЭМ!$D$10+'СЕТ СН'!$G$6-'СЕТ СН'!$G$26</f>
        <v>965.73963275999995</v>
      </c>
      <c r="R108" s="36">
        <f>SUMIFS(СВЦЭМ!$D$39:$D$782,СВЦЭМ!$A$39:$A$782,$A108,СВЦЭМ!$B$39:$B$782,R$83)+'СЕТ СН'!$G$14+СВЦЭМ!$D$10+'СЕТ СН'!$G$6-'СЕТ СН'!$G$26</f>
        <v>931.92515471999991</v>
      </c>
      <c r="S108" s="36">
        <f>SUMIFS(СВЦЭМ!$D$39:$D$782,СВЦЭМ!$A$39:$A$782,$A108,СВЦЭМ!$B$39:$B$782,S$83)+'СЕТ СН'!$G$14+СВЦЭМ!$D$10+'СЕТ СН'!$G$6-'СЕТ СН'!$G$26</f>
        <v>864.01042617999997</v>
      </c>
      <c r="T108" s="36">
        <f>SUMIFS(СВЦЭМ!$D$39:$D$782,СВЦЭМ!$A$39:$A$782,$A108,СВЦЭМ!$B$39:$B$782,T$83)+'СЕТ СН'!$G$14+СВЦЭМ!$D$10+'СЕТ СН'!$G$6-'СЕТ СН'!$G$26</f>
        <v>847.99650277000001</v>
      </c>
      <c r="U108" s="36">
        <f>SUMIFS(СВЦЭМ!$D$39:$D$782,СВЦЭМ!$A$39:$A$782,$A108,СВЦЭМ!$B$39:$B$782,U$83)+'СЕТ СН'!$G$14+СВЦЭМ!$D$10+'СЕТ СН'!$G$6-'СЕТ СН'!$G$26</f>
        <v>854.64825694000001</v>
      </c>
      <c r="V108" s="36">
        <f>SUMIFS(СВЦЭМ!$D$39:$D$782,СВЦЭМ!$A$39:$A$782,$A108,СВЦЭМ!$B$39:$B$782,V$83)+'СЕТ СН'!$G$14+СВЦЭМ!$D$10+'СЕТ СН'!$G$6-'СЕТ СН'!$G$26</f>
        <v>855.46708618000002</v>
      </c>
      <c r="W108" s="36">
        <f>SUMIFS(СВЦЭМ!$D$39:$D$782,СВЦЭМ!$A$39:$A$782,$A108,СВЦЭМ!$B$39:$B$782,W$83)+'СЕТ СН'!$G$14+СВЦЭМ!$D$10+'СЕТ СН'!$G$6-'СЕТ СН'!$G$26</f>
        <v>864.28320779000001</v>
      </c>
      <c r="X108" s="36">
        <f>SUMIFS(СВЦЭМ!$D$39:$D$782,СВЦЭМ!$A$39:$A$782,$A108,СВЦЭМ!$B$39:$B$782,X$83)+'СЕТ СН'!$G$14+СВЦЭМ!$D$10+'СЕТ СН'!$G$6-'СЕТ СН'!$G$26</f>
        <v>848.71450910999988</v>
      </c>
      <c r="Y108" s="36">
        <f>SUMIFS(СВЦЭМ!$D$39:$D$782,СВЦЭМ!$A$39:$A$782,$A108,СВЦЭМ!$B$39:$B$782,Y$83)+'СЕТ СН'!$G$14+СВЦЭМ!$D$10+'СЕТ СН'!$G$6-'СЕТ СН'!$G$26</f>
        <v>804.14216766999994</v>
      </c>
    </row>
    <row r="109" spans="1:25" ht="15.75" x14ac:dyDescent="0.2">
      <c r="A109" s="35">
        <f t="shared" si="2"/>
        <v>44373</v>
      </c>
      <c r="B109" s="36">
        <f>SUMIFS(СВЦЭМ!$D$39:$D$782,СВЦЭМ!$A$39:$A$782,$A109,СВЦЭМ!$B$39:$B$782,B$83)+'СЕТ СН'!$G$14+СВЦЭМ!$D$10+'СЕТ СН'!$G$6-'СЕТ СН'!$G$26</f>
        <v>839.60268545999998</v>
      </c>
      <c r="C109" s="36">
        <f>SUMIFS(СВЦЭМ!$D$39:$D$782,СВЦЭМ!$A$39:$A$782,$A109,СВЦЭМ!$B$39:$B$782,C$83)+'СЕТ СН'!$G$14+СВЦЭМ!$D$10+'СЕТ СН'!$G$6-'СЕТ СН'!$G$26</f>
        <v>932.20310352999991</v>
      </c>
      <c r="D109" s="36">
        <f>SUMIFS(СВЦЭМ!$D$39:$D$782,СВЦЭМ!$A$39:$A$782,$A109,СВЦЭМ!$B$39:$B$782,D$83)+'СЕТ СН'!$G$14+СВЦЭМ!$D$10+'СЕТ СН'!$G$6-'СЕТ СН'!$G$26</f>
        <v>949.29123813000001</v>
      </c>
      <c r="E109" s="36">
        <f>SUMIFS(СВЦЭМ!$D$39:$D$782,СВЦЭМ!$A$39:$A$782,$A109,СВЦЭМ!$B$39:$B$782,E$83)+'СЕТ СН'!$G$14+СВЦЭМ!$D$10+'СЕТ СН'!$G$6-'СЕТ СН'!$G$26</f>
        <v>949.32985164000002</v>
      </c>
      <c r="F109" s="36">
        <f>SUMIFS(СВЦЭМ!$D$39:$D$782,СВЦЭМ!$A$39:$A$782,$A109,СВЦЭМ!$B$39:$B$782,F$83)+'СЕТ СН'!$G$14+СВЦЭМ!$D$10+'СЕТ СН'!$G$6-'СЕТ СН'!$G$26</f>
        <v>956.69547158</v>
      </c>
      <c r="G109" s="36">
        <f>SUMIFS(СВЦЭМ!$D$39:$D$782,СВЦЭМ!$A$39:$A$782,$A109,СВЦЭМ!$B$39:$B$782,G$83)+'СЕТ СН'!$G$14+СВЦЭМ!$D$10+'СЕТ СН'!$G$6-'СЕТ СН'!$G$26</f>
        <v>947.01290044999996</v>
      </c>
      <c r="H109" s="36">
        <f>SUMIFS(СВЦЭМ!$D$39:$D$782,СВЦЭМ!$A$39:$A$782,$A109,СВЦЭМ!$B$39:$B$782,H$83)+'СЕТ СН'!$G$14+СВЦЭМ!$D$10+'СЕТ СН'!$G$6-'СЕТ СН'!$G$26</f>
        <v>947.38067051000007</v>
      </c>
      <c r="I109" s="36">
        <f>SUMIFS(СВЦЭМ!$D$39:$D$782,СВЦЭМ!$A$39:$A$782,$A109,СВЦЭМ!$B$39:$B$782,I$83)+'СЕТ СН'!$G$14+СВЦЭМ!$D$10+'СЕТ СН'!$G$6-'СЕТ СН'!$G$26</f>
        <v>923.30060531000004</v>
      </c>
      <c r="J109" s="36">
        <f>SUMIFS(СВЦЭМ!$D$39:$D$782,СВЦЭМ!$A$39:$A$782,$A109,СВЦЭМ!$B$39:$B$782,J$83)+'СЕТ СН'!$G$14+СВЦЭМ!$D$10+'СЕТ СН'!$G$6-'СЕТ СН'!$G$26</f>
        <v>858.18284247999986</v>
      </c>
      <c r="K109" s="36">
        <f>SUMIFS(СВЦЭМ!$D$39:$D$782,СВЦЭМ!$A$39:$A$782,$A109,СВЦЭМ!$B$39:$B$782,K$83)+'СЕТ СН'!$G$14+СВЦЭМ!$D$10+'СЕТ СН'!$G$6-'СЕТ СН'!$G$26</f>
        <v>822.19345733</v>
      </c>
      <c r="L109" s="36">
        <f>SUMIFS(СВЦЭМ!$D$39:$D$782,СВЦЭМ!$A$39:$A$782,$A109,СВЦЭМ!$B$39:$B$782,L$83)+'СЕТ СН'!$G$14+СВЦЭМ!$D$10+'СЕТ СН'!$G$6-'СЕТ СН'!$G$26</f>
        <v>827.76637643999993</v>
      </c>
      <c r="M109" s="36">
        <f>SUMIFS(СВЦЭМ!$D$39:$D$782,СВЦЭМ!$A$39:$A$782,$A109,СВЦЭМ!$B$39:$B$782,M$83)+'СЕТ СН'!$G$14+СВЦЭМ!$D$10+'СЕТ СН'!$G$6-'СЕТ СН'!$G$26</f>
        <v>845.53153228999986</v>
      </c>
      <c r="N109" s="36">
        <f>SUMIFS(СВЦЭМ!$D$39:$D$782,СВЦЭМ!$A$39:$A$782,$A109,СВЦЭМ!$B$39:$B$782,N$83)+'СЕТ СН'!$G$14+СВЦЭМ!$D$10+'СЕТ СН'!$G$6-'СЕТ СН'!$G$26</f>
        <v>892.9391115599999</v>
      </c>
      <c r="O109" s="36">
        <f>SUMIFS(СВЦЭМ!$D$39:$D$782,СВЦЭМ!$A$39:$A$782,$A109,СВЦЭМ!$B$39:$B$782,O$83)+'СЕТ СН'!$G$14+СВЦЭМ!$D$10+'СЕТ СН'!$G$6-'СЕТ СН'!$G$26</f>
        <v>901.11151326000004</v>
      </c>
      <c r="P109" s="36">
        <f>SUMIFS(СВЦЭМ!$D$39:$D$782,СВЦЭМ!$A$39:$A$782,$A109,СВЦЭМ!$B$39:$B$782,P$83)+'СЕТ СН'!$G$14+СВЦЭМ!$D$10+'СЕТ СН'!$G$6-'СЕТ СН'!$G$26</f>
        <v>903.28443646999995</v>
      </c>
      <c r="Q109" s="36">
        <f>SUMIFS(СВЦЭМ!$D$39:$D$782,СВЦЭМ!$A$39:$A$782,$A109,СВЦЭМ!$B$39:$B$782,Q$83)+'СЕТ СН'!$G$14+СВЦЭМ!$D$10+'СЕТ СН'!$G$6-'СЕТ СН'!$G$26</f>
        <v>902.76955543999998</v>
      </c>
      <c r="R109" s="36">
        <f>SUMIFS(СВЦЭМ!$D$39:$D$782,СВЦЭМ!$A$39:$A$782,$A109,СВЦЭМ!$B$39:$B$782,R$83)+'СЕТ СН'!$G$14+СВЦЭМ!$D$10+'СЕТ СН'!$G$6-'СЕТ СН'!$G$26</f>
        <v>860.83554736999986</v>
      </c>
      <c r="S109" s="36">
        <f>SUMIFS(СВЦЭМ!$D$39:$D$782,СВЦЭМ!$A$39:$A$782,$A109,СВЦЭМ!$B$39:$B$782,S$83)+'СЕТ СН'!$G$14+СВЦЭМ!$D$10+'СЕТ СН'!$G$6-'СЕТ СН'!$G$26</f>
        <v>830.0977707699999</v>
      </c>
      <c r="T109" s="36">
        <f>SUMIFS(СВЦЭМ!$D$39:$D$782,СВЦЭМ!$A$39:$A$782,$A109,СВЦЭМ!$B$39:$B$782,T$83)+'СЕТ СН'!$G$14+СВЦЭМ!$D$10+'СЕТ СН'!$G$6-'СЕТ СН'!$G$26</f>
        <v>819.30104200000005</v>
      </c>
      <c r="U109" s="36">
        <f>SUMIFS(СВЦЭМ!$D$39:$D$782,СВЦЭМ!$A$39:$A$782,$A109,СВЦЭМ!$B$39:$B$782,U$83)+'СЕТ СН'!$G$14+СВЦЭМ!$D$10+'СЕТ СН'!$G$6-'СЕТ СН'!$G$26</f>
        <v>821.06043617</v>
      </c>
      <c r="V109" s="36">
        <f>SUMIFS(СВЦЭМ!$D$39:$D$782,СВЦЭМ!$A$39:$A$782,$A109,СВЦЭМ!$B$39:$B$782,V$83)+'СЕТ СН'!$G$14+СВЦЭМ!$D$10+'СЕТ СН'!$G$6-'СЕТ СН'!$G$26</f>
        <v>818.58793575000004</v>
      </c>
      <c r="W109" s="36">
        <f>SUMIFS(СВЦЭМ!$D$39:$D$782,СВЦЭМ!$A$39:$A$782,$A109,СВЦЭМ!$B$39:$B$782,W$83)+'СЕТ СН'!$G$14+СВЦЭМ!$D$10+'СЕТ СН'!$G$6-'СЕТ СН'!$G$26</f>
        <v>831.90796329</v>
      </c>
      <c r="X109" s="36">
        <f>SUMIFS(СВЦЭМ!$D$39:$D$782,СВЦЭМ!$A$39:$A$782,$A109,СВЦЭМ!$B$39:$B$782,X$83)+'СЕТ СН'!$G$14+СВЦЭМ!$D$10+'СЕТ СН'!$G$6-'СЕТ СН'!$G$26</f>
        <v>821.47436896999989</v>
      </c>
      <c r="Y109" s="36">
        <f>SUMIFS(СВЦЭМ!$D$39:$D$782,СВЦЭМ!$A$39:$A$782,$A109,СВЦЭМ!$B$39:$B$782,Y$83)+'СЕТ СН'!$G$14+СВЦЭМ!$D$10+'СЕТ СН'!$G$6-'СЕТ СН'!$G$26</f>
        <v>780.09247651999999</v>
      </c>
    </row>
    <row r="110" spans="1:25" ht="15.75" x14ac:dyDescent="0.2">
      <c r="A110" s="35">
        <f t="shared" si="2"/>
        <v>44374</v>
      </c>
      <c r="B110" s="36">
        <f>SUMIFS(СВЦЭМ!$D$39:$D$782,СВЦЭМ!$A$39:$A$782,$A110,СВЦЭМ!$B$39:$B$782,B$83)+'СЕТ СН'!$G$14+СВЦЭМ!$D$10+'СЕТ СН'!$G$6-'СЕТ СН'!$G$26</f>
        <v>801.04491271000006</v>
      </c>
      <c r="C110" s="36">
        <f>SUMIFS(СВЦЭМ!$D$39:$D$782,СВЦЭМ!$A$39:$A$782,$A110,СВЦЭМ!$B$39:$B$782,C$83)+'СЕТ СН'!$G$14+СВЦЭМ!$D$10+'СЕТ СН'!$G$6-'СЕТ СН'!$G$26</f>
        <v>855.30770017999998</v>
      </c>
      <c r="D110" s="36">
        <f>SUMIFS(СВЦЭМ!$D$39:$D$782,СВЦЭМ!$A$39:$A$782,$A110,СВЦЭМ!$B$39:$B$782,D$83)+'СЕТ СН'!$G$14+СВЦЭМ!$D$10+'СЕТ СН'!$G$6-'СЕТ СН'!$G$26</f>
        <v>925.20292079000001</v>
      </c>
      <c r="E110" s="36">
        <f>SUMIFS(СВЦЭМ!$D$39:$D$782,СВЦЭМ!$A$39:$A$782,$A110,СВЦЭМ!$B$39:$B$782,E$83)+'СЕТ СН'!$G$14+СВЦЭМ!$D$10+'СЕТ СН'!$G$6-'СЕТ СН'!$G$26</f>
        <v>944.42404508000004</v>
      </c>
      <c r="F110" s="36">
        <f>SUMIFS(СВЦЭМ!$D$39:$D$782,СВЦЭМ!$A$39:$A$782,$A110,СВЦЭМ!$B$39:$B$782,F$83)+'СЕТ СН'!$G$14+СВЦЭМ!$D$10+'СЕТ СН'!$G$6-'СЕТ СН'!$G$26</f>
        <v>949.28126232</v>
      </c>
      <c r="G110" s="36">
        <f>SUMIFS(СВЦЭМ!$D$39:$D$782,СВЦЭМ!$A$39:$A$782,$A110,СВЦЭМ!$B$39:$B$782,G$83)+'СЕТ СН'!$G$14+СВЦЭМ!$D$10+'СЕТ СН'!$G$6-'СЕТ СН'!$G$26</f>
        <v>947.70740424999985</v>
      </c>
      <c r="H110" s="36">
        <f>SUMIFS(СВЦЭМ!$D$39:$D$782,СВЦЭМ!$A$39:$A$782,$A110,СВЦЭМ!$B$39:$B$782,H$83)+'СЕТ СН'!$G$14+СВЦЭМ!$D$10+'СЕТ СН'!$G$6-'СЕТ СН'!$G$26</f>
        <v>929.2331271999999</v>
      </c>
      <c r="I110" s="36">
        <f>SUMIFS(СВЦЭМ!$D$39:$D$782,СВЦЭМ!$A$39:$A$782,$A110,СВЦЭМ!$B$39:$B$782,I$83)+'СЕТ СН'!$G$14+СВЦЭМ!$D$10+'СЕТ СН'!$G$6-'СЕТ СН'!$G$26</f>
        <v>849.14166755999986</v>
      </c>
      <c r="J110" s="36">
        <f>SUMIFS(СВЦЭМ!$D$39:$D$782,СВЦЭМ!$A$39:$A$782,$A110,СВЦЭМ!$B$39:$B$782,J$83)+'СЕТ СН'!$G$14+СВЦЭМ!$D$10+'СЕТ СН'!$G$6-'СЕТ СН'!$G$26</f>
        <v>801.56901173999995</v>
      </c>
      <c r="K110" s="36">
        <f>SUMIFS(СВЦЭМ!$D$39:$D$782,СВЦЭМ!$A$39:$A$782,$A110,СВЦЭМ!$B$39:$B$782,K$83)+'СЕТ СН'!$G$14+СВЦЭМ!$D$10+'СЕТ СН'!$G$6-'СЕТ СН'!$G$26</f>
        <v>798.66117179999992</v>
      </c>
      <c r="L110" s="36">
        <f>SUMIFS(СВЦЭМ!$D$39:$D$782,СВЦЭМ!$A$39:$A$782,$A110,СВЦЭМ!$B$39:$B$782,L$83)+'СЕТ СН'!$G$14+СВЦЭМ!$D$10+'СЕТ СН'!$G$6-'СЕТ СН'!$G$26</f>
        <v>788.30781843999989</v>
      </c>
      <c r="M110" s="36">
        <f>SUMIFS(СВЦЭМ!$D$39:$D$782,СВЦЭМ!$A$39:$A$782,$A110,СВЦЭМ!$B$39:$B$782,M$83)+'СЕТ СН'!$G$14+СВЦЭМ!$D$10+'СЕТ СН'!$G$6-'СЕТ СН'!$G$26</f>
        <v>810.49416361999988</v>
      </c>
      <c r="N110" s="36">
        <f>SUMIFS(СВЦЭМ!$D$39:$D$782,СВЦЭМ!$A$39:$A$782,$A110,СВЦЭМ!$B$39:$B$782,N$83)+'СЕТ СН'!$G$14+СВЦЭМ!$D$10+'СЕТ СН'!$G$6-'СЕТ СН'!$G$26</f>
        <v>873.19173544</v>
      </c>
      <c r="O110" s="36">
        <f>SUMIFS(СВЦЭМ!$D$39:$D$782,СВЦЭМ!$A$39:$A$782,$A110,СВЦЭМ!$B$39:$B$782,O$83)+'СЕТ СН'!$G$14+СВЦЭМ!$D$10+'СЕТ СН'!$G$6-'СЕТ СН'!$G$26</f>
        <v>926.37622962</v>
      </c>
      <c r="P110" s="36">
        <f>SUMIFS(СВЦЭМ!$D$39:$D$782,СВЦЭМ!$A$39:$A$782,$A110,СВЦЭМ!$B$39:$B$782,P$83)+'СЕТ СН'!$G$14+СВЦЭМ!$D$10+'СЕТ СН'!$G$6-'СЕТ СН'!$G$26</f>
        <v>933.75319152999987</v>
      </c>
      <c r="Q110" s="36">
        <f>SUMIFS(СВЦЭМ!$D$39:$D$782,СВЦЭМ!$A$39:$A$782,$A110,СВЦЭМ!$B$39:$B$782,Q$83)+'СЕТ СН'!$G$14+СВЦЭМ!$D$10+'СЕТ СН'!$G$6-'СЕТ СН'!$G$26</f>
        <v>935.14918697000007</v>
      </c>
      <c r="R110" s="36">
        <f>SUMIFS(СВЦЭМ!$D$39:$D$782,СВЦЭМ!$A$39:$A$782,$A110,СВЦЭМ!$B$39:$B$782,R$83)+'СЕТ СН'!$G$14+СВЦЭМ!$D$10+'СЕТ СН'!$G$6-'СЕТ СН'!$G$26</f>
        <v>896.19987360999994</v>
      </c>
      <c r="S110" s="36">
        <f>SUMIFS(СВЦЭМ!$D$39:$D$782,СВЦЭМ!$A$39:$A$782,$A110,СВЦЭМ!$B$39:$B$782,S$83)+'СЕТ СН'!$G$14+СВЦЭМ!$D$10+'СЕТ СН'!$G$6-'СЕТ СН'!$G$26</f>
        <v>836.55524631000003</v>
      </c>
      <c r="T110" s="36">
        <f>SUMIFS(СВЦЭМ!$D$39:$D$782,СВЦЭМ!$A$39:$A$782,$A110,СВЦЭМ!$B$39:$B$782,T$83)+'СЕТ СН'!$G$14+СВЦЭМ!$D$10+'СЕТ СН'!$G$6-'СЕТ СН'!$G$26</f>
        <v>798.98014261999992</v>
      </c>
      <c r="U110" s="36">
        <f>SUMIFS(СВЦЭМ!$D$39:$D$782,СВЦЭМ!$A$39:$A$782,$A110,СВЦЭМ!$B$39:$B$782,U$83)+'СЕТ СН'!$G$14+СВЦЭМ!$D$10+'СЕТ СН'!$G$6-'СЕТ СН'!$G$26</f>
        <v>791.58335710999995</v>
      </c>
      <c r="V110" s="36">
        <f>SUMIFS(СВЦЭМ!$D$39:$D$782,СВЦЭМ!$A$39:$A$782,$A110,СВЦЭМ!$B$39:$B$782,V$83)+'СЕТ СН'!$G$14+СВЦЭМ!$D$10+'СЕТ СН'!$G$6-'СЕТ СН'!$G$26</f>
        <v>775.44102976999989</v>
      </c>
      <c r="W110" s="36">
        <f>SUMIFS(СВЦЭМ!$D$39:$D$782,СВЦЭМ!$A$39:$A$782,$A110,СВЦЭМ!$B$39:$B$782,W$83)+'СЕТ СН'!$G$14+СВЦЭМ!$D$10+'СЕТ СН'!$G$6-'СЕТ СН'!$G$26</f>
        <v>776.27380440999991</v>
      </c>
      <c r="X110" s="36">
        <f>SUMIFS(СВЦЭМ!$D$39:$D$782,СВЦЭМ!$A$39:$A$782,$A110,СВЦЭМ!$B$39:$B$782,X$83)+'СЕТ СН'!$G$14+СВЦЭМ!$D$10+'СЕТ СН'!$G$6-'СЕТ СН'!$G$26</f>
        <v>773.86272759000008</v>
      </c>
      <c r="Y110" s="36">
        <f>SUMIFS(СВЦЭМ!$D$39:$D$782,СВЦЭМ!$A$39:$A$782,$A110,СВЦЭМ!$B$39:$B$782,Y$83)+'СЕТ СН'!$G$14+СВЦЭМ!$D$10+'СЕТ СН'!$G$6-'СЕТ СН'!$G$26</f>
        <v>776.64987812000004</v>
      </c>
    </row>
    <row r="111" spans="1:25" ht="15.75" x14ac:dyDescent="0.2">
      <c r="A111" s="35">
        <f t="shared" si="2"/>
        <v>44375</v>
      </c>
      <c r="B111" s="36">
        <f>SUMIFS(СВЦЭМ!$D$39:$D$782,СВЦЭМ!$A$39:$A$782,$A111,СВЦЭМ!$B$39:$B$782,B$83)+'СЕТ СН'!$G$14+СВЦЭМ!$D$10+'СЕТ СН'!$G$6-'СЕТ СН'!$G$26</f>
        <v>822.93551851999996</v>
      </c>
      <c r="C111" s="36">
        <f>SUMIFS(СВЦЭМ!$D$39:$D$782,СВЦЭМ!$A$39:$A$782,$A111,СВЦЭМ!$B$39:$B$782,C$83)+'СЕТ СН'!$G$14+СВЦЭМ!$D$10+'СЕТ СН'!$G$6-'СЕТ СН'!$G$26</f>
        <v>901.58160924999993</v>
      </c>
      <c r="D111" s="36">
        <f>SUMIFS(СВЦЭМ!$D$39:$D$782,СВЦЭМ!$A$39:$A$782,$A111,СВЦЭМ!$B$39:$B$782,D$83)+'СЕТ СН'!$G$14+СВЦЭМ!$D$10+'СЕТ СН'!$G$6-'СЕТ СН'!$G$26</f>
        <v>913.43314960999987</v>
      </c>
      <c r="E111" s="36">
        <f>SUMIFS(СВЦЭМ!$D$39:$D$782,СВЦЭМ!$A$39:$A$782,$A111,СВЦЭМ!$B$39:$B$782,E$83)+'СЕТ СН'!$G$14+СВЦЭМ!$D$10+'СЕТ СН'!$G$6-'СЕТ СН'!$G$26</f>
        <v>925.54169080999986</v>
      </c>
      <c r="F111" s="36">
        <f>SUMIFS(СВЦЭМ!$D$39:$D$782,СВЦЭМ!$A$39:$A$782,$A111,СВЦЭМ!$B$39:$B$782,F$83)+'СЕТ СН'!$G$14+СВЦЭМ!$D$10+'СЕТ СН'!$G$6-'СЕТ СН'!$G$26</f>
        <v>924.06021125000007</v>
      </c>
      <c r="G111" s="36">
        <f>SUMIFS(СВЦЭМ!$D$39:$D$782,СВЦЭМ!$A$39:$A$782,$A111,СВЦЭМ!$B$39:$B$782,G$83)+'СЕТ СН'!$G$14+СВЦЭМ!$D$10+'СЕТ СН'!$G$6-'СЕТ СН'!$G$26</f>
        <v>910.80914652000001</v>
      </c>
      <c r="H111" s="36">
        <f>SUMIFS(СВЦЭМ!$D$39:$D$782,СВЦЭМ!$A$39:$A$782,$A111,СВЦЭМ!$B$39:$B$782,H$83)+'СЕТ СН'!$G$14+СВЦЭМ!$D$10+'СЕТ СН'!$G$6-'СЕТ СН'!$G$26</f>
        <v>913.23793064000006</v>
      </c>
      <c r="I111" s="36">
        <f>SUMIFS(СВЦЭМ!$D$39:$D$782,СВЦЭМ!$A$39:$A$782,$A111,СВЦЭМ!$B$39:$B$782,I$83)+'СЕТ СН'!$G$14+СВЦЭМ!$D$10+'СЕТ СН'!$G$6-'СЕТ СН'!$G$26</f>
        <v>959.79967293999994</v>
      </c>
      <c r="J111" s="36">
        <f>SUMIFS(СВЦЭМ!$D$39:$D$782,СВЦЭМ!$A$39:$A$782,$A111,СВЦЭМ!$B$39:$B$782,J$83)+'СЕТ СН'!$G$14+СВЦЭМ!$D$10+'СЕТ СН'!$G$6-'СЕТ СН'!$G$26</f>
        <v>892.88543851999998</v>
      </c>
      <c r="K111" s="36">
        <f>SUMIFS(СВЦЭМ!$D$39:$D$782,СВЦЭМ!$A$39:$A$782,$A111,СВЦЭМ!$B$39:$B$782,K$83)+'СЕТ СН'!$G$14+СВЦЭМ!$D$10+'СЕТ СН'!$G$6-'СЕТ СН'!$G$26</f>
        <v>850.95894907999991</v>
      </c>
      <c r="L111" s="36">
        <f>SUMIFS(СВЦЭМ!$D$39:$D$782,СВЦЭМ!$A$39:$A$782,$A111,СВЦЭМ!$B$39:$B$782,L$83)+'СЕТ СН'!$G$14+СВЦЭМ!$D$10+'СЕТ СН'!$G$6-'СЕТ СН'!$G$26</f>
        <v>820.23115603999986</v>
      </c>
      <c r="M111" s="36">
        <f>SUMIFS(СВЦЭМ!$D$39:$D$782,СВЦЭМ!$A$39:$A$782,$A111,СВЦЭМ!$B$39:$B$782,M$83)+'СЕТ СН'!$G$14+СВЦЭМ!$D$10+'СЕТ СН'!$G$6-'СЕТ СН'!$G$26</f>
        <v>854.26789422999991</v>
      </c>
      <c r="N111" s="36">
        <f>SUMIFS(СВЦЭМ!$D$39:$D$782,СВЦЭМ!$A$39:$A$782,$A111,СВЦЭМ!$B$39:$B$782,N$83)+'СЕТ СН'!$G$14+СВЦЭМ!$D$10+'СЕТ СН'!$G$6-'СЕТ СН'!$G$26</f>
        <v>923.87209703999997</v>
      </c>
      <c r="O111" s="36">
        <f>SUMIFS(СВЦЭМ!$D$39:$D$782,СВЦЭМ!$A$39:$A$782,$A111,СВЦЭМ!$B$39:$B$782,O$83)+'СЕТ СН'!$G$14+СВЦЭМ!$D$10+'СЕТ СН'!$G$6-'СЕТ СН'!$G$26</f>
        <v>954.91218800000001</v>
      </c>
      <c r="P111" s="36">
        <f>SUMIFS(СВЦЭМ!$D$39:$D$782,СВЦЭМ!$A$39:$A$782,$A111,СВЦЭМ!$B$39:$B$782,P$83)+'СЕТ СН'!$G$14+СВЦЭМ!$D$10+'СЕТ СН'!$G$6-'СЕТ СН'!$G$26</f>
        <v>959.21330990000001</v>
      </c>
      <c r="Q111" s="36">
        <f>SUMIFS(СВЦЭМ!$D$39:$D$782,СВЦЭМ!$A$39:$A$782,$A111,СВЦЭМ!$B$39:$B$782,Q$83)+'СЕТ СН'!$G$14+СВЦЭМ!$D$10+'СЕТ СН'!$G$6-'СЕТ СН'!$G$26</f>
        <v>952.21465566000006</v>
      </c>
      <c r="R111" s="36">
        <f>SUMIFS(СВЦЭМ!$D$39:$D$782,СВЦЭМ!$A$39:$A$782,$A111,СВЦЭМ!$B$39:$B$782,R$83)+'СЕТ СН'!$G$14+СВЦЭМ!$D$10+'СЕТ СН'!$G$6-'СЕТ СН'!$G$26</f>
        <v>916.93657280000002</v>
      </c>
      <c r="S111" s="36">
        <f>SUMIFS(СВЦЭМ!$D$39:$D$782,СВЦЭМ!$A$39:$A$782,$A111,СВЦЭМ!$B$39:$B$782,S$83)+'СЕТ СН'!$G$14+СВЦЭМ!$D$10+'СЕТ СН'!$G$6-'СЕТ СН'!$G$26</f>
        <v>875.88810068999987</v>
      </c>
      <c r="T111" s="36">
        <f>SUMIFS(СВЦЭМ!$D$39:$D$782,СВЦЭМ!$A$39:$A$782,$A111,СВЦЭМ!$B$39:$B$782,T$83)+'СЕТ СН'!$G$14+СВЦЭМ!$D$10+'СЕТ СН'!$G$6-'СЕТ СН'!$G$26</f>
        <v>817.03862088000005</v>
      </c>
      <c r="U111" s="36">
        <f>SUMIFS(СВЦЭМ!$D$39:$D$782,СВЦЭМ!$A$39:$A$782,$A111,СВЦЭМ!$B$39:$B$782,U$83)+'СЕТ СН'!$G$14+СВЦЭМ!$D$10+'СЕТ СН'!$G$6-'СЕТ СН'!$G$26</f>
        <v>823.62037009999995</v>
      </c>
      <c r="V111" s="36">
        <f>SUMIFS(СВЦЭМ!$D$39:$D$782,СВЦЭМ!$A$39:$A$782,$A111,СВЦЭМ!$B$39:$B$782,V$83)+'СЕТ СН'!$G$14+СВЦЭМ!$D$10+'СЕТ СН'!$G$6-'СЕТ СН'!$G$26</f>
        <v>799.83679002999997</v>
      </c>
      <c r="W111" s="36">
        <f>SUMIFS(СВЦЭМ!$D$39:$D$782,СВЦЭМ!$A$39:$A$782,$A111,СВЦЭМ!$B$39:$B$782,W$83)+'СЕТ СН'!$G$14+СВЦЭМ!$D$10+'СЕТ СН'!$G$6-'СЕТ СН'!$G$26</f>
        <v>809.4043079999999</v>
      </c>
      <c r="X111" s="36">
        <f>SUMIFS(СВЦЭМ!$D$39:$D$782,СВЦЭМ!$A$39:$A$782,$A111,СВЦЭМ!$B$39:$B$782,X$83)+'СЕТ СН'!$G$14+СВЦЭМ!$D$10+'СЕТ СН'!$G$6-'СЕТ СН'!$G$26</f>
        <v>821.40012138999987</v>
      </c>
      <c r="Y111" s="36">
        <f>SUMIFS(СВЦЭМ!$D$39:$D$782,СВЦЭМ!$A$39:$A$782,$A111,СВЦЭМ!$B$39:$B$782,Y$83)+'СЕТ СН'!$G$14+СВЦЭМ!$D$10+'СЕТ СН'!$G$6-'СЕТ СН'!$G$26</f>
        <v>864.33248256000002</v>
      </c>
    </row>
    <row r="112" spans="1:25" ht="15.75" x14ac:dyDescent="0.2">
      <c r="A112" s="35">
        <f t="shared" si="2"/>
        <v>44376</v>
      </c>
      <c r="B112" s="36">
        <f>SUMIFS(СВЦЭМ!$D$39:$D$782,СВЦЭМ!$A$39:$A$782,$A112,СВЦЭМ!$B$39:$B$782,B$83)+'СЕТ СН'!$G$14+СВЦЭМ!$D$10+'СЕТ СН'!$G$6-'СЕТ СН'!$G$26</f>
        <v>857.59404872000005</v>
      </c>
      <c r="C112" s="36">
        <f>SUMIFS(СВЦЭМ!$D$39:$D$782,СВЦЭМ!$A$39:$A$782,$A112,СВЦЭМ!$B$39:$B$782,C$83)+'СЕТ СН'!$G$14+СВЦЭМ!$D$10+'СЕТ СН'!$G$6-'СЕТ СН'!$G$26</f>
        <v>894.17714424999986</v>
      </c>
      <c r="D112" s="36">
        <f>SUMIFS(СВЦЭМ!$D$39:$D$782,СВЦЭМ!$A$39:$A$782,$A112,СВЦЭМ!$B$39:$B$782,D$83)+'СЕТ СН'!$G$14+СВЦЭМ!$D$10+'СЕТ СН'!$G$6-'СЕТ СН'!$G$26</f>
        <v>907.38419472999999</v>
      </c>
      <c r="E112" s="36">
        <f>SUMIFS(СВЦЭМ!$D$39:$D$782,СВЦЭМ!$A$39:$A$782,$A112,СВЦЭМ!$B$39:$B$782,E$83)+'СЕТ СН'!$G$14+СВЦЭМ!$D$10+'СЕТ СН'!$G$6-'СЕТ СН'!$G$26</f>
        <v>924.55096144999993</v>
      </c>
      <c r="F112" s="36">
        <f>SUMIFS(СВЦЭМ!$D$39:$D$782,СВЦЭМ!$A$39:$A$782,$A112,СВЦЭМ!$B$39:$B$782,F$83)+'СЕТ СН'!$G$14+СВЦЭМ!$D$10+'СЕТ СН'!$G$6-'СЕТ СН'!$G$26</f>
        <v>924.16194935999988</v>
      </c>
      <c r="G112" s="36">
        <f>SUMIFS(СВЦЭМ!$D$39:$D$782,СВЦЭМ!$A$39:$A$782,$A112,СВЦЭМ!$B$39:$B$782,G$83)+'СЕТ СН'!$G$14+СВЦЭМ!$D$10+'СЕТ СН'!$G$6-'СЕТ СН'!$G$26</f>
        <v>915.77244347999999</v>
      </c>
      <c r="H112" s="36">
        <f>SUMIFS(СВЦЭМ!$D$39:$D$782,СВЦЭМ!$A$39:$A$782,$A112,СВЦЭМ!$B$39:$B$782,H$83)+'СЕТ СН'!$G$14+СВЦЭМ!$D$10+'СЕТ СН'!$G$6-'СЕТ СН'!$G$26</f>
        <v>907.97809462999999</v>
      </c>
      <c r="I112" s="36">
        <f>SUMIFS(СВЦЭМ!$D$39:$D$782,СВЦЭМ!$A$39:$A$782,$A112,СВЦЭМ!$B$39:$B$782,I$83)+'СЕТ СН'!$G$14+СВЦЭМ!$D$10+'СЕТ СН'!$G$6-'СЕТ СН'!$G$26</f>
        <v>943.60650985000007</v>
      </c>
      <c r="J112" s="36">
        <f>SUMIFS(СВЦЭМ!$D$39:$D$782,СВЦЭМ!$A$39:$A$782,$A112,СВЦЭМ!$B$39:$B$782,J$83)+'СЕТ СН'!$G$14+СВЦЭМ!$D$10+'СЕТ СН'!$G$6-'СЕТ СН'!$G$26</f>
        <v>885.27637765999998</v>
      </c>
      <c r="K112" s="36">
        <f>SUMIFS(СВЦЭМ!$D$39:$D$782,СВЦЭМ!$A$39:$A$782,$A112,СВЦЭМ!$B$39:$B$782,K$83)+'СЕТ СН'!$G$14+СВЦЭМ!$D$10+'СЕТ СН'!$G$6-'СЕТ СН'!$G$26</f>
        <v>848.43540505999999</v>
      </c>
      <c r="L112" s="36">
        <f>SUMIFS(СВЦЭМ!$D$39:$D$782,СВЦЭМ!$A$39:$A$782,$A112,СВЦЭМ!$B$39:$B$782,L$83)+'СЕТ СН'!$G$14+СВЦЭМ!$D$10+'СЕТ СН'!$G$6-'СЕТ СН'!$G$26</f>
        <v>819.00698573999989</v>
      </c>
      <c r="M112" s="36">
        <f>SUMIFS(СВЦЭМ!$D$39:$D$782,СВЦЭМ!$A$39:$A$782,$A112,СВЦЭМ!$B$39:$B$782,M$83)+'СЕТ СН'!$G$14+СВЦЭМ!$D$10+'СЕТ СН'!$G$6-'СЕТ СН'!$G$26</f>
        <v>846.40011843999991</v>
      </c>
      <c r="N112" s="36">
        <f>SUMIFS(СВЦЭМ!$D$39:$D$782,СВЦЭМ!$A$39:$A$782,$A112,СВЦЭМ!$B$39:$B$782,N$83)+'СЕТ СН'!$G$14+СВЦЭМ!$D$10+'СЕТ СН'!$G$6-'СЕТ СН'!$G$26</f>
        <v>917.74416047</v>
      </c>
      <c r="O112" s="36">
        <f>SUMIFS(СВЦЭМ!$D$39:$D$782,СВЦЭМ!$A$39:$A$782,$A112,СВЦЭМ!$B$39:$B$782,O$83)+'СЕТ СН'!$G$14+СВЦЭМ!$D$10+'СЕТ СН'!$G$6-'СЕТ СН'!$G$26</f>
        <v>957.64275550000002</v>
      </c>
      <c r="P112" s="36">
        <f>SUMIFS(СВЦЭМ!$D$39:$D$782,СВЦЭМ!$A$39:$A$782,$A112,СВЦЭМ!$B$39:$B$782,P$83)+'СЕТ СН'!$G$14+СВЦЭМ!$D$10+'СЕТ СН'!$G$6-'СЕТ СН'!$G$26</f>
        <v>964.22282461999998</v>
      </c>
      <c r="Q112" s="36">
        <f>SUMIFS(СВЦЭМ!$D$39:$D$782,СВЦЭМ!$A$39:$A$782,$A112,СВЦЭМ!$B$39:$B$782,Q$83)+'СЕТ СН'!$G$14+СВЦЭМ!$D$10+'СЕТ СН'!$G$6-'СЕТ СН'!$G$26</f>
        <v>955.55290143999991</v>
      </c>
      <c r="R112" s="36">
        <f>SUMIFS(СВЦЭМ!$D$39:$D$782,СВЦЭМ!$A$39:$A$782,$A112,СВЦЭМ!$B$39:$B$782,R$83)+'СЕТ СН'!$G$14+СВЦЭМ!$D$10+'СЕТ СН'!$G$6-'СЕТ СН'!$G$26</f>
        <v>926.24248594999995</v>
      </c>
      <c r="S112" s="36">
        <f>SUMIFS(СВЦЭМ!$D$39:$D$782,СВЦЭМ!$A$39:$A$782,$A112,СВЦЭМ!$B$39:$B$782,S$83)+'СЕТ СН'!$G$14+СВЦЭМ!$D$10+'СЕТ СН'!$G$6-'СЕТ СН'!$G$26</f>
        <v>879.94912346000001</v>
      </c>
      <c r="T112" s="36">
        <f>SUMIFS(СВЦЭМ!$D$39:$D$782,СВЦЭМ!$A$39:$A$782,$A112,СВЦЭМ!$B$39:$B$782,T$83)+'СЕТ СН'!$G$14+СВЦЭМ!$D$10+'СЕТ СН'!$G$6-'СЕТ СН'!$G$26</f>
        <v>829.49088607999988</v>
      </c>
      <c r="U112" s="36">
        <f>SUMIFS(СВЦЭМ!$D$39:$D$782,СВЦЭМ!$A$39:$A$782,$A112,СВЦЭМ!$B$39:$B$782,U$83)+'СЕТ СН'!$G$14+СВЦЭМ!$D$10+'СЕТ СН'!$G$6-'СЕТ СН'!$G$26</f>
        <v>826.97381139000004</v>
      </c>
      <c r="V112" s="36">
        <f>SUMIFS(СВЦЭМ!$D$39:$D$782,СВЦЭМ!$A$39:$A$782,$A112,СВЦЭМ!$B$39:$B$782,V$83)+'СЕТ СН'!$G$14+СВЦЭМ!$D$10+'СЕТ СН'!$G$6-'СЕТ СН'!$G$26</f>
        <v>800.47518117000004</v>
      </c>
      <c r="W112" s="36">
        <f>SUMIFS(СВЦЭМ!$D$39:$D$782,СВЦЭМ!$A$39:$A$782,$A112,СВЦЭМ!$B$39:$B$782,W$83)+'СЕТ СН'!$G$14+СВЦЭМ!$D$10+'СЕТ СН'!$G$6-'СЕТ СН'!$G$26</f>
        <v>810.08243431000005</v>
      </c>
      <c r="X112" s="36">
        <f>SUMIFS(СВЦЭМ!$D$39:$D$782,СВЦЭМ!$A$39:$A$782,$A112,СВЦЭМ!$B$39:$B$782,X$83)+'СЕТ СН'!$G$14+СВЦЭМ!$D$10+'СЕТ СН'!$G$6-'СЕТ СН'!$G$26</f>
        <v>823.2359257999999</v>
      </c>
      <c r="Y112" s="36">
        <f>SUMIFS(СВЦЭМ!$D$39:$D$782,СВЦЭМ!$A$39:$A$782,$A112,СВЦЭМ!$B$39:$B$782,Y$83)+'СЕТ СН'!$G$14+СВЦЭМ!$D$10+'СЕТ СН'!$G$6-'СЕТ СН'!$G$26</f>
        <v>858.69545588000005</v>
      </c>
    </row>
    <row r="113" spans="1:27" ht="15.75" x14ac:dyDescent="0.2">
      <c r="A113" s="35">
        <f t="shared" si="2"/>
        <v>44377</v>
      </c>
      <c r="B113" s="36">
        <f>SUMIFS(СВЦЭМ!$D$39:$D$782,СВЦЭМ!$A$39:$A$782,$A113,СВЦЭМ!$B$39:$B$782,B$83)+'СЕТ СН'!$G$14+СВЦЭМ!$D$10+'СЕТ СН'!$G$6-'СЕТ СН'!$G$26</f>
        <v>860.96081163999997</v>
      </c>
      <c r="C113" s="36">
        <f>SUMIFS(СВЦЭМ!$D$39:$D$782,СВЦЭМ!$A$39:$A$782,$A113,СВЦЭМ!$B$39:$B$782,C$83)+'СЕТ СН'!$G$14+СВЦЭМ!$D$10+'СЕТ СН'!$G$6-'СЕТ СН'!$G$26</f>
        <v>955.00218382000003</v>
      </c>
      <c r="D113" s="36">
        <f>SUMIFS(СВЦЭМ!$D$39:$D$782,СВЦЭМ!$A$39:$A$782,$A113,СВЦЭМ!$B$39:$B$782,D$83)+'СЕТ СН'!$G$14+СВЦЭМ!$D$10+'СЕТ СН'!$G$6-'СЕТ СН'!$G$26</f>
        <v>1030.6843335999999</v>
      </c>
      <c r="E113" s="36">
        <f>SUMIFS(СВЦЭМ!$D$39:$D$782,СВЦЭМ!$A$39:$A$782,$A113,СВЦЭМ!$B$39:$B$782,E$83)+'СЕТ СН'!$G$14+СВЦЭМ!$D$10+'СЕТ СН'!$G$6-'СЕТ СН'!$G$26</f>
        <v>1028.1791223299999</v>
      </c>
      <c r="F113" s="36">
        <f>SUMIFS(СВЦЭМ!$D$39:$D$782,СВЦЭМ!$A$39:$A$782,$A113,СВЦЭМ!$B$39:$B$782,F$83)+'СЕТ СН'!$G$14+СВЦЭМ!$D$10+'СЕТ СН'!$G$6-'СЕТ СН'!$G$26</f>
        <v>1026.0034641499999</v>
      </c>
      <c r="G113" s="36">
        <f>SUMIFS(СВЦЭМ!$D$39:$D$782,СВЦЭМ!$A$39:$A$782,$A113,СВЦЭМ!$B$39:$B$782,G$83)+'СЕТ СН'!$G$14+СВЦЭМ!$D$10+'СЕТ СН'!$G$6-'СЕТ СН'!$G$26</f>
        <v>1026.26539035</v>
      </c>
      <c r="H113" s="36">
        <f>SUMIFS(СВЦЭМ!$D$39:$D$782,СВЦЭМ!$A$39:$A$782,$A113,СВЦЭМ!$B$39:$B$782,H$83)+'СЕТ СН'!$G$14+СВЦЭМ!$D$10+'СЕТ СН'!$G$6-'СЕТ СН'!$G$26</f>
        <v>1000.91948245</v>
      </c>
      <c r="I113" s="36">
        <f>SUMIFS(СВЦЭМ!$D$39:$D$782,СВЦЭМ!$A$39:$A$782,$A113,СВЦЭМ!$B$39:$B$782,I$83)+'СЕТ СН'!$G$14+СВЦЭМ!$D$10+'СЕТ СН'!$G$6-'СЕТ СН'!$G$26</f>
        <v>909.54092276000006</v>
      </c>
      <c r="J113" s="36">
        <f>SUMIFS(СВЦЭМ!$D$39:$D$782,СВЦЭМ!$A$39:$A$782,$A113,СВЦЭМ!$B$39:$B$782,J$83)+'СЕТ СН'!$G$14+СВЦЭМ!$D$10+'СЕТ СН'!$G$6-'СЕТ СН'!$G$26</f>
        <v>836.91185926999992</v>
      </c>
      <c r="K113" s="36">
        <f>SUMIFS(СВЦЭМ!$D$39:$D$782,СВЦЭМ!$A$39:$A$782,$A113,СВЦЭМ!$B$39:$B$782,K$83)+'СЕТ СН'!$G$14+СВЦЭМ!$D$10+'СЕТ СН'!$G$6-'СЕТ СН'!$G$26</f>
        <v>794.33412262000002</v>
      </c>
      <c r="L113" s="36">
        <f>SUMIFS(СВЦЭМ!$D$39:$D$782,СВЦЭМ!$A$39:$A$782,$A113,СВЦЭМ!$B$39:$B$782,L$83)+'СЕТ СН'!$G$14+СВЦЭМ!$D$10+'СЕТ СН'!$G$6-'СЕТ СН'!$G$26</f>
        <v>773.09932933999994</v>
      </c>
      <c r="M113" s="36">
        <f>SUMIFS(СВЦЭМ!$D$39:$D$782,СВЦЭМ!$A$39:$A$782,$A113,СВЦЭМ!$B$39:$B$782,M$83)+'СЕТ СН'!$G$14+СВЦЭМ!$D$10+'СЕТ СН'!$G$6-'СЕТ СН'!$G$26</f>
        <v>803.79262859000005</v>
      </c>
      <c r="N113" s="36">
        <f>SUMIFS(СВЦЭМ!$D$39:$D$782,СВЦЭМ!$A$39:$A$782,$A113,СВЦЭМ!$B$39:$B$782,N$83)+'СЕТ СН'!$G$14+СВЦЭМ!$D$10+'СЕТ СН'!$G$6-'СЕТ СН'!$G$26</f>
        <v>862.88531966999994</v>
      </c>
      <c r="O113" s="36">
        <f>SUMIFS(СВЦЭМ!$D$39:$D$782,СВЦЭМ!$A$39:$A$782,$A113,СВЦЭМ!$B$39:$B$782,O$83)+'СЕТ СН'!$G$14+СВЦЭМ!$D$10+'СЕТ СН'!$G$6-'СЕТ СН'!$G$26</f>
        <v>907.01888613999995</v>
      </c>
      <c r="P113" s="36">
        <f>SUMIFS(СВЦЭМ!$D$39:$D$782,СВЦЭМ!$A$39:$A$782,$A113,СВЦЭМ!$B$39:$B$782,P$83)+'СЕТ СН'!$G$14+СВЦЭМ!$D$10+'СЕТ СН'!$G$6-'СЕТ СН'!$G$26</f>
        <v>929.00709069999994</v>
      </c>
      <c r="Q113" s="36">
        <f>SUMIFS(СВЦЭМ!$D$39:$D$782,СВЦЭМ!$A$39:$A$782,$A113,СВЦЭМ!$B$39:$B$782,Q$83)+'СЕТ СН'!$G$14+СВЦЭМ!$D$10+'СЕТ СН'!$G$6-'СЕТ СН'!$G$26</f>
        <v>913.34988496999995</v>
      </c>
      <c r="R113" s="36">
        <f>SUMIFS(СВЦЭМ!$D$39:$D$782,СВЦЭМ!$A$39:$A$782,$A113,СВЦЭМ!$B$39:$B$782,R$83)+'СЕТ СН'!$G$14+СВЦЭМ!$D$10+'СЕТ СН'!$G$6-'СЕТ СН'!$G$26</f>
        <v>872.08412251000004</v>
      </c>
      <c r="S113" s="36">
        <f>SUMIFS(СВЦЭМ!$D$39:$D$782,СВЦЭМ!$A$39:$A$782,$A113,СВЦЭМ!$B$39:$B$782,S$83)+'СЕТ СН'!$G$14+СВЦЭМ!$D$10+'СЕТ СН'!$G$6-'СЕТ СН'!$G$26</f>
        <v>818.57621831999995</v>
      </c>
      <c r="T113" s="36">
        <f>SUMIFS(СВЦЭМ!$D$39:$D$782,СВЦЭМ!$A$39:$A$782,$A113,СВЦЭМ!$B$39:$B$782,T$83)+'СЕТ СН'!$G$14+СВЦЭМ!$D$10+'СЕТ СН'!$G$6-'СЕТ СН'!$G$26</f>
        <v>784.26122185999998</v>
      </c>
      <c r="U113" s="36">
        <f>SUMIFS(СВЦЭМ!$D$39:$D$782,СВЦЭМ!$A$39:$A$782,$A113,СВЦЭМ!$B$39:$B$782,U$83)+'СЕТ СН'!$G$14+СВЦЭМ!$D$10+'СЕТ СН'!$G$6-'СЕТ СН'!$G$26</f>
        <v>786.14522908000004</v>
      </c>
      <c r="V113" s="36">
        <f>SUMIFS(СВЦЭМ!$D$39:$D$782,СВЦЭМ!$A$39:$A$782,$A113,СВЦЭМ!$B$39:$B$782,V$83)+'СЕТ СН'!$G$14+СВЦЭМ!$D$10+'СЕТ СН'!$G$6-'СЕТ СН'!$G$26</f>
        <v>770.63210017999995</v>
      </c>
      <c r="W113" s="36">
        <f>SUMIFS(СВЦЭМ!$D$39:$D$782,СВЦЭМ!$A$39:$A$782,$A113,СВЦЭМ!$B$39:$B$782,W$83)+'СЕТ СН'!$G$14+СВЦЭМ!$D$10+'СЕТ СН'!$G$6-'СЕТ СН'!$G$26</f>
        <v>771.91560991000006</v>
      </c>
      <c r="X113" s="36">
        <f>SUMIFS(СВЦЭМ!$D$39:$D$782,СВЦЭМ!$A$39:$A$782,$A113,СВЦЭМ!$B$39:$B$782,X$83)+'СЕТ СН'!$G$14+СВЦЭМ!$D$10+'СЕТ СН'!$G$6-'СЕТ СН'!$G$26</f>
        <v>780.77630305000002</v>
      </c>
      <c r="Y113" s="36">
        <f>SUMIFS(СВЦЭМ!$D$39:$D$782,СВЦЭМ!$A$39:$A$782,$A113,СВЦЭМ!$B$39:$B$782,Y$83)+'СЕТ СН'!$G$14+СВЦЭМ!$D$10+'СЕТ СН'!$G$6-'СЕТ СН'!$G$26</f>
        <v>787.06715506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СН'!$H$14+СВЦЭМ!$D$10+'СЕТ СН'!$H$6-'СЕТ СН'!$H$26</f>
        <v>949.8711209999999</v>
      </c>
      <c r="C120" s="36">
        <f>SUMIFS(СВЦЭМ!$D$39:$D$782,СВЦЭМ!$A$39:$A$782,$A120,СВЦЭМ!$B$39:$B$782,C$119)+'СЕТ СН'!$H$14+СВЦЭМ!$D$10+'СЕТ СН'!$H$6-'СЕТ СН'!$H$26</f>
        <v>1011.0515647799999</v>
      </c>
      <c r="D120" s="36">
        <f>SUMIFS(СВЦЭМ!$D$39:$D$782,СВЦЭМ!$A$39:$A$782,$A120,СВЦЭМ!$B$39:$B$782,D$119)+'СЕТ СН'!$H$14+СВЦЭМ!$D$10+'СЕТ СН'!$H$6-'СЕТ СН'!$H$26</f>
        <v>1033.09338155</v>
      </c>
      <c r="E120" s="36">
        <f>SUMIFS(СВЦЭМ!$D$39:$D$782,СВЦЭМ!$A$39:$A$782,$A120,СВЦЭМ!$B$39:$B$782,E$119)+'СЕТ СН'!$H$14+СВЦЭМ!$D$10+'СЕТ СН'!$H$6-'СЕТ СН'!$H$26</f>
        <v>1041.8118416</v>
      </c>
      <c r="F120" s="36">
        <f>SUMIFS(СВЦЭМ!$D$39:$D$782,СВЦЭМ!$A$39:$A$782,$A120,СВЦЭМ!$B$39:$B$782,F$119)+'СЕТ СН'!$H$14+СВЦЭМ!$D$10+'СЕТ СН'!$H$6-'СЕТ СН'!$H$26</f>
        <v>1044.3398157900001</v>
      </c>
      <c r="G120" s="36">
        <f>SUMIFS(СВЦЭМ!$D$39:$D$782,СВЦЭМ!$A$39:$A$782,$A120,СВЦЭМ!$B$39:$B$782,G$119)+'СЕТ СН'!$H$14+СВЦЭМ!$D$10+'СЕТ СН'!$H$6-'СЕТ СН'!$H$26</f>
        <v>1026.1175912000001</v>
      </c>
      <c r="H120" s="36">
        <f>SUMIFS(СВЦЭМ!$D$39:$D$782,СВЦЭМ!$A$39:$A$782,$A120,СВЦЭМ!$B$39:$B$782,H$119)+'СЕТ СН'!$H$14+СВЦЭМ!$D$10+'СЕТ СН'!$H$6-'СЕТ СН'!$H$26</f>
        <v>985.35538446999999</v>
      </c>
      <c r="I120" s="36">
        <f>SUMIFS(СВЦЭМ!$D$39:$D$782,СВЦЭМ!$A$39:$A$782,$A120,СВЦЭМ!$B$39:$B$782,I$119)+'СЕТ СН'!$H$14+СВЦЭМ!$D$10+'СЕТ СН'!$H$6-'СЕТ СН'!$H$26</f>
        <v>894.1803192399999</v>
      </c>
      <c r="J120" s="36">
        <f>SUMIFS(СВЦЭМ!$D$39:$D$782,СВЦЭМ!$A$39:$A$782,$A120,СВЦЭМ!$B$39:$B$782,J$119)+'СЕТ СН'!$H$14+СВЦЭМ!$D$10+'СЕТ СН'!$H$6-'СЕТ СН'!$H$26</f>
        <v>849.19605043999991</v>
      </c>
      <c r="K120" s="36">
        <f>SUMIFS(СВЦЭМ!$D$39:$D$782,СВЦЭМ!$A$39:$A$782,$A120,СВЦЭМ!$B$39:$B$782,K$119)+'СЕТ СН'!$H$14+СВЦЭМ!$D$10+'СЕТ СН'!$H$6-'СЕТ СН'!$H$26</f>
        <v>949.54889009999999</v>
      </c>
      <c r="L120" s="36">
        <f>SUMIFS(СВЦЭМ!$D$39:$D$782,СВЦЭМ!$A$39:$A$782,$A120,СВЦЭМ!$B$39:$B$782,L$119)+'СЕТ СН'!$H$14+СВЦЭМ!$D$10+'СЕТ СН'!$H$6-'СЕТ СН'!$H$26</f>
        <v>931.74957921999999</v>
      </c>
      <c r="M120" s="36">
        <f>SUMIFS(СВЦЭМ!$D$39:$D$782,СВЦЭМ!$A$39:$A$782,$A120,СВЦЭМ!$B$39:$B$782,M$119)+'СЕТ СН'!$H$14+СВЦЭМ!$D$10+'СЕТ СН'!$H$6-'СЕТ СН'!$H$26</f>
        <v>919.59081351999998</v>
      </c>
      <c r="N120" s="36">
        <f>SUMIFS(СВЦЭМ!$D$39:$D$782,СВЦЭМ!$A$39:$A$782,$A120,СВЦЭМ!$B$39:$B$782,N$119)+'СЕТ СН'!$H$14+СВЦЭМ!$D$10+'СЕТ СН'!$H$6-'СЕТ СН'!$H$26</f>
        <v>929.82589774999997</v>
      </c>
      <c r="O120" s="36">
        <f>SUMIFS(СВЦЭМ!$D$39:$D$782,СВЦЭМ!$A$39:$A$782,$A120,СВЦЭМ!$B$39:$B$782,O$119)+'СЕТ СН'!$H$14+СВЦЭМ!$D$10+'СЕТ СН'!$H$6-'СЕТ СН'!$H$26</f>
        <v>971.00246736999998</v>
      </c>
      <c r="P120" s="36">
        <f>SUMIFS(СВЦЭМ!$D$39:$D$782,СВЦЭМ!$A$39:$A$782,$A120,СВЦЭМ!$B$39:$B$782,P$119)+'СЕТ СН'!$H$14+СВЦЭМ!$D$10+'СЕТ СН'!$H$6-'СЕТ СН'!$H$26</f>
        <v>981.82801329999995</v>
      </c>
      <c r="Q120" s="36">
        <f>SUMIFS(СВЦЭМ!$D$39:$D$782,СВЦЭМ!$A$39:$A$782,$A120,СВЦЭМ!$B$39:$B$782,Q$119)+'СЕТ СН'!$H$14+СВЦЭМ!$D$10+'СЕТ СН'!$H$6-'СЕТ СН'!$H$26</f>
        <v>980.44539369999995</v>
      </c>
      <c r="R120" s="36">
        <f>SUMIFS(СВЦЭМ!$D$39:$D$782,СВЦЭМ!$A$39:$A$782,$A120,СВЦЭМ!$B$39:$B$782,R$119)+'СЕТ СН'!$H$14+СВЦЭМ!$D$10+'СЕТ СН'!$H$6-'СЕТ СН'!$H$26</f>
        <v>934.33779558999993</v>
      </c>
      <c r="S120" s="36">
        <f>SUMIFS(СВЦЭМ!$D$39:$D$782,СВЦЭМ!$A$39:$A$782,$A120,СВЦЭМ!$B$39:$B$782,S$119)+'СЕТ СН'!$H$14+СВЦЭМ!$D$10+'СЕТ СН'!$H$6-'СЕТ СН'!$H$26</f>
        <v>938.14310355999999</v>
      </c>
      <c r="T120" s="36">
        <f>SUMIFS(СВЦЭМ!$D$39:$D$782,СВЦЭМ!$A$39:$A$782,$A120,СВЦЭМ!$B$39:$B$782,T$119)+'СЕТ СН'!$H$14+СВЦЭМ!$D$10+'СЕТ СН'!$H$6-'СЕТ СН'!$H$26</f>
        <v>950.47159218999991</v>
      </c>
      <c r="U120" s="36">
        <f>SUMIFS(СВЦЭМ!$D$39:$D$782,СВЦЭМ!$A$39:$A$782,$A120,СВЦЭМ!$B$39:$B$782,U$119)+'СЕТ СН'!$H$14+СВЦЭМ!$D$10+'СЕТ СН'!$H$6-'СЕТ СН'!$H$26</f>
        <v>941.3941086399999</v>
      </c>
      <c r="V120" s="36">
        <f>SUMIFS(СВЦЭМ!$D$39:$D$782,СВЦЭМ!$A$39:$A$782,$A120,СВЦЭМ!$B$39:$B$782,V$119)+'СЕТ СН'!$H$14+СВЦЭМ!$D$10+'СЕТ СН'!$H$6-'СЕТ СН'!$H$26</f>
        <v>949.89908704999993</v>
      </c>
      <c r="W120" s="36">
        <f>SUMIFS(СВЦЭМ!$D$39:$D$782,СВЦЭМ!$A$39:$A$782,$A120,СВЦЭМ!$B$39:$B$782,W$119)+'СЕТ СН'!$H$14+СВЦЭМ!$D$10+'СЕТ СН'!$H$6-'СЕТ СН'!$H$26</f>
        <v>966.39989000999992</v>
      </c>
      <c r="X120" s="36">
        <f>SUMIFS(СВЦЭМ!$D$39:$D$782,СВЦЭМ!$A$39:$A$782,$A120,СВЦЭМ!$B$39:$B$782,X$119)+'СЕТ СН'!$H$14+СВЦЭМ!$D$10+'СЕТ СН'!$H$6-'СЕТ СН'!$H$26</f>
        <v>967.1911116199999</v>
      </c>
      <c r="Y120" s="36">
        <f>SUMIFS(СВЦЭМ!$D$39:$D$782,СВЦЭМ!$A$39:$A$782,$A120,СВЦЭМ!$B$39:$B$782,Y$119)+'СЕТ СН'!$H$14+СВЦЭМ!$D$10+'СЕТ СН'!$H$6-'СЕТ СН'!$H$26</f>
        <v>920.39703837999991</v>
      </c>
      <c r="AA120" s="45"/>
    </row>
    <row r="121" spans="1:27" ht="15.75" x14ac:dyDescent="0.2">
      <c r="A121" s="35">
        <f>A120+1</f>
        <v>44349</v>
      </c>
      <c r="B121" s="36">
        <f>SUMIFS(СВЦЭМ!$D$39:$D$782,СВЦЭМ!$A$39:$A$782,$A121,СВЦЭМ!$B$39:$B$782,B$119)+'СЕТ СН'!$H$14+СВЦЭМ!$D$10+'СЕТ СН'!$H$6-'СЕТ СН'!$H$26</f>
        <v>892.73228866999989</v>
      </c>
      <c r="C121" s="36">
        <f>SUMIFS(СВЦЭМ!$D$39:$D$782,СВЦЭМ!$A$39:$A$782,$A121,СВЦЭМ!$B$39:$B$782,C$119)+'СЕТ СН'!$H$14+СВЦЭМ!$D$10+'СЕТ СН'!$H$6-'СЕТ СН'!$H$26</f>
        <v>951.10246456999994</v>
      </c>
      <c r="D121" s="36">
        <f>SUMIFS(СВЦЭМ!$D$39:$D$782,СВЦЭМ!$A$39:$A$782,$A121,СВЦЭМ!$B$39:$B$782,D$119)+'СЕТ СН'!$H$14+СВЦЭМ!$D$10+'СЕТ СН'!$H$6-'СЕТ СН'!$H$26</f>
        <v>1022.7587143999999</v>
      </c>
      <c r="E121" s="36">
        <f>SUMIFS(СВЦЭМ!$D$39:$D$782,СВЦЭМ!$A$39:$A$782,$A121,СВЦЭМ!$B$39:$B$782,E$119)+'СЕТ СН'!$H$14+СВЦЭМ!$D$10+'СЕТ СН'!$H$6-'СЕТ СН'!$H$26</f>
        <v>1028.7726751600001</v>
      </c>
      <c r="F121" s="36">
        <f>SUMIFS(СВЦЭМ!$D$39:$D$782,СВЦЭМ!$A$39:$A$782,$A121,СВЦЭМ!$B$39:$B$782,F$119)+'СЕТ СН'!$H$14+СВЦЭМ!$D$10+'СЕТ СН'!$H$6-'СЕТ СН'!$H$26</f>
        <v>1036.7292008700001</v>
      </c>
      <c r="G121" s="36">
        <f>SUMIFS(СВЦЭМ!$D$39:$D$782,СВЦЭМ!$A$39:$A$782,$A121,СВЦЭМ!$B$39:$B$782,G$119)+'СЕТ СН'!$H$14+СВЦЭМ!$D$10+'СЕТ СН'!$H$6-'СЕТ СН'!$H$26</f>
        <v>1016.58093816</v>
      </c>
      <c r="H121" s="36">
        <f>SUMIFS(СВЦЭМ!$D$39:$D$782,СВЦЭМ!$A$39:$A$782,$A121,СВЦЭМ!$B$39:$B$782,H$119)+'СЕТ СН'!$H$14+СВЦЭМ!$D$10+'СЕТ СН'!$H$6-'СЕТ СН'!$H$26</f>
        <v>990.22842505999995</v>
      </c>
      <c r="I121" s="36">
        <f>SUMIFS(СВЦЭМ!$D$39:$D$782,СВЦЭМ!$A$39:$A$782,$A121,СВЦЭМ!$B$39:$B$782,I$119)+'СЕТ СН'!$H$14+СВЦЭМ!$D$10+'СЕТ СН'!$H$6-'СЕТ СН'!$H$26</f>
        <v>926.05832094999994</v>
      </c>
      <c r="J121" s="36">
        <f>SUMIFS(СВЦЭМ!$D$39:$D$782,СВЦЭМ!$A$39:$A$782,$A121,СВЦЭМ!$B$39:$B$782,J$119)+'СЕТ СН'!$H$14+СВЦЭМ!$D$10+'СЕТ СН'!$H$6-'СЕТ СН'!$H$26</f>
        <v>891.5709877999999</v>
      </c>
      <c r="K121" s="36">
        <f>SUMIFS(СВЦЭМ!$D$39:$D$782,СВЦЭМ!$A$39:$A$782,$A121,СВЦЭМ!$B$39:$B$782,K$119)+'СЕТ СН'!$H$14+СВЦЭМ!$D$10+'СЕТ СН'!$H$6-'СЕТ СН'!$H$26</f>
        <v>912.5732486899999</v>
      </c>
      <c r="L121" s="36">
        <f>SUMIFS(СВЦЭМ!$D$39:$D$782,СВЦЭМ!$A$39:$A$782,$A121,СВЦЭМ!$B$39:$B$782,L$119)+'СЕТ СН'!$H$14+СВЦЭМ!$D$10+'СЕТ СН'!$H$6-'СЕТ СН'!$H$26</f>
        <v>910.04264998999997</v>
      </c>
      <c r="M121" s="36">
        <f>SUMIFS(СВЦЭМ!$D$39:$D$782,СВЦЭМ!$A$39:$A$782,$A121,СВЦЭМ!$B$39:$B$782,M$119)+'СЕТ СН'!$H$14+СВЦЭМ!$D$10+'СЕТ СН'!$H$6-'СЕТ СН'!$H$26</f>
        <v>913.86483741999996</v>
      </c>
      <c r="N121" s="36">
        <f>SUMIFS(СВЦЭМ!$D$39:$D$782,СВЦЭМ!$A$39:$A$782,$A121,СВЦЭМ!$B$39:$B$782,N$119)+'СЕТ СН'!$H$14+СВЦЭМ!$D$10+'СЕТ СН'!$H$6-'СЕТ СН'!$H$26</f>
        <v>966.95346241999994</v>
      </c>
      <c r="O121" s="36">
        <f>SUMIFS(СВЦЭМ!$D$39:$D$782,СВЦЭМ!$A$39:$A$782,$A121,СВЦЭМ!$B$39:$B$782,O$119)+'СЕТ СН'!$H$14+СВЦЭМ!$D$10+'СЕТ СН'!$H$6-'СЕТ СН'!$H$26</f>
        <v>1006.38661365</v>
      </c>
      <c r="P121" s="36">
        <f>SUMIFS(СВЦЭМ!$D$39:$D$782,СВЦЭМ!$A$39:$A$782,$A121,СВЦЭМ!$B$39:$B$782,P$119)+'СЕТ СН'!$H$14+СВЦЭМ!$D$10+'СЕТ СН'!$H$6-'СЕТ СН'!$H$26</f>
        <v>1012.60247777</v>
      </c>
      <c r="Q121" s="36">
        <f>SUMIFS(СВЦЭМ!$D$39:$D$782,СВЦЭМ!$A$39:$A$782,$A121,СВЦЭМ!$B$39:$B$782,Q$119)+'СЕТ СН'!$H$14+СВЦЭМ!$D$10+'СЕТ СН'!$H$6-'СЕТ СН'!$H$26</f>
        <v>1014.24327365</v>
      </c>
      <c r="R121" s="36">
        <f>SUMIFS(СВЦЭМ!$D$39:$D$782,СВЦЭМ!$A$39:$A$782,$A121,СВЦЭМ!$B$39:$B$782,R$119)+'СЕТ СН'!$H$14+СВЦЭМ!$D$10+'СЕТ СН'!$H$6-'СЕТ СН'!$H$26</f>
        <v>975.11288349999995</v>
      </c>
      <c r="S121" s="36">
        <f>SUMIFS(СВЦЭМ!$D$39:$D$782,СВЦЭМ!$A$39:$A$782,$A121,СВЦЭМ!$B$39:$B$782,S$119)+'СЕТ СН'!$H$14+СВЦЭМ!$D$10+'СЕТ СН'!$H$6-'СЕТ СН'!$H$26</f>
        <v>972.00535932999992</v>
      </c>
      <c r="T121" s="36">
        <f>SUMIFS(СВЦЭМ!$D$39:$D$782,СВЦЭМ!$A$39:$A$782,$A121,СВЦЭМ!$B$39:$B$782,T$119)+'СЕТ СН'!$H$14+СВЦЭМ!$D$10+'СЕТ СН'!$H$6-'СЕТ СН'!$H$26</f>
        <v>950.56202485999995</v>
      </c>
      <c r="U121" s="36">
        <f>SUMIFS(СВЦЭМ!$D$39:$D$782,СВЦЭМ!$A$39:$A$782,$A121,СВЦЭМ!$B$39:$B$782,U$119)+'СЕТ СН'!$H$14+СВЦЭМ!$D$10+'СЕТ СН'!$H$6-'СЕТ СН'!$H$26</f>
        <v>918.12197373999993</v>
      </c>
      <c r="V121" s="36">
        <f>SUMIFS(СВЦЭМ!$D$39:$D$782,СВЦЭМ!$A$39:$A$782,$A121,СВЦЭМ!$B$39:$B$782,V$119)+'СЕТ СН'!$H$14+СВЦЭМ!$D$10+'СЕТ СН'!$H$6-'СЕТ СН'!$H$26</f>
        <v>906.14720221999994</v>
      </c>
      <c r="W121" s="36">
        <f>SUMIFS(СВЦЭМ!$D$39:$D$782,СВЦЭМ!$A$39:$A$782,$A121,СВЦЭМ!$B$39:$B$782,W$119)+'СЕТ СН'!$H$14+СВЦЭМ!$D$10+'СЕТ СН'!$H$6-'СЕТ СН'!$H$26</f>
        <v>917.23778226999991</v>
      </c>
      <c r="X121" s="36">
        <f>SUMIFS(СВЦЭМ!$D$39:$D$782,СВЦЭМ!$A$39:$A$782,$A121,СВЦЭМ!$B$39:$B$782,X$119)+'СЕТ СН'!$H$14+СВЦЭМ!$D$10+'СЕТ СН'!$H$6-'СЕТ СН'!$H$26</f>
        <v>983.21217205999994</v>
      </c>
      <c r="Y121" s="36">
        <f>SUMIFS(СВЦЭМ!$D$39:$D$782,СВЦЭМ!$A$39:$A$782,$A121,СВЦЭМ!$B$39:$B$782,Y$119)+'СЕТ СН'!$H$14+СВЦЭМ!$D$10+'СЕТ СН'!$H$6-'СЕТ СН'!$H$26</f>
        <v>941.40555728999993</v>
      </c>
    </row>
    <row r="122" spans="1:27" ht="15.75" x14ac:dyDescent="0.2">
      <c r="A122" s="35">
        <f t="shared" ref="A122:A149" si="3">A121+1</f>
        <v>44350</v>
      </c>
      <c r="B122" s="36">
        <f>SUMIFS(СВЦЭМ!$D$39:$D$782,СВЦЭМ!$A$39:$A$782,$A122,СВЦЭМ!$B$39:$B$782,B$119)+'СЕТ СН'!$H$14+СВЦЭМ!$D$10+'СЕТ СН'!$H$6-'СЕТ СН'!$H$26</f>
        <v>866.30105171999992</v>
      </c>
      <c r="C122" s="36">
        <f>SUMIFS(СВЦЭМ!$D$39:$D$782,СВЦЭМ!$A$39:$A$782,$A122,СВЦЭМ!$B$39:$B$782,C$119)+'СЕТ СН'!$H$14+СВЦЭМ!$D$10+'СЕТ СН'!$H$6-'СЕТ СН'!$H$26</f>
        <v>932.51626453999995</v>
      </c>
      <c r="D122" s="36">
        <f>SUMIFS(СВЦЭМ!$D$39:$D$782,СВЦЭМ!$A$39:$A$782,$A122,СВЦЭМ!$B$39:$B$782,D$119)+'СЕТ СН'!$H$14+СВЦЭМ!$D$10+'СЕТ СН'!$H$6-'СЕТ СН'!$H$26</f>
        <v>1002.75216171</v>
      </c>
      <c r="E122" s="36">
        <f>SUMIFS(СВЦЭМ!$D$39:$D$782,СВЦЭМ!$A$39:$A$782,$A122,СВЦЭМ!$B$39:$B$782,E$119)+'СЕТ СН'!$H$14+СВЦЭМ!$D$10+'СЕТ СН'!$H$6-'СЕТ СН'!$H$26</f>
        <v>1018.91474896</v>
      </c>
      <c r="F122" s="36">
        <f>SUMIFS(СВЦЭМ!$D$39:$D$782,СВЦЭМ!$A$39:$A$782,$A122,СВЦЭМ!$B$39:$B$782,F$119)+'СЕТ СН'!$H$14+СВЦЭМ!$D$10+'СЕТ СН'!$H$6-'СЕТ СН'!$H$26</f>
        <v>1025.1960025200001</v>
      </c>
      <c r="G122" s="36">
        <f>SUMIFS(СВЦЭМ!$D$39:$D$782,СВЦЭМ!$A$39:$A$782,$A122,СВЦЭМ!$B$39:$B$782,G$119)+'СЕТ СН'!$H$14+СВЦЭМ!$D$10+'СЕТ СН'!$H$6-'СЕТ СН'!$H$26</f>
        <v>1005.6836708899999</v>
      </c>
      <c r="H122" s="36">
        <f>SUMIFS(СВЦЭМ!$D$39:$D$782,СВЦЭМ!$A$39:$A$782,$A122,СВЦЭМ!$B$39:$B$782,H$119)+'СЕТ СН'!$H$14+СВЦЭМ!$D$10+'СЕТ СН'!$H$6-'СЕТ СН'!$H$26</f>
        <v>965.44144208</v>
      </c>
      <c r="I122" s="36">
        <f>SUMIFS(СВЦЭМ!$D$39:$D$782,СВЦЭМ!$A$39:$A$782,$A122,СВЦЭМ!$B$39:$B$782,I$119)+'СЕТ СН'!$H$14+СВЦЭМ!$D$10+'СЕТ СН'!$H$6-'СЕТ СН'!$H$26</f>
        <v>943.60034594999991</v>
      </c>
      <c r="J122" s="36">
        <f>SUMIFS(СВЦЭМ!$D$39:$D$782,СВЦЭМ!$A$39:$A$782,$A122,СВЦЭМ!$B$39:$B$782,J$119)+'СЕТ СН'!$H$14+СВЦЭМ!$D$10+'СЕТ СН'!$H$6-'СЕТ СН'!$H$26</f>
        <v>982.76897348999989</v>
      </c>
      <c r="K122" s="36">
        <f>SUMIFS(СВЦЭМ!$D$39:$D$782,СВЦЭМ!$A$39:$A$782,$A122,СВЦЭМ!$B$39:$B$782,K$119)+'СЕТ СН'!$H$14+СВЦЭМ!$D$10+'СЕТ СН'!$H$6-'СЕТ СН'!$H$26</f>
        <v>1005.02506159</v>
      </c>
      <c r="L122" s="36">
        <f>SUMIFS(СВЦЭМ!$D$39:$D$782,СВЦЭМ!$A$39:$A$782,$A122,СВЦЭМ!$B$39:$B$782,L$119)+'СЕТ СН'!$H$14+СВЦЭМ!$D$10+'СЕТ СН'!$H$6-'СЕТ СН'!$H$26</f>
        <v>1012.43146198</v>
      </c>
      <c r="M122" s="36">
        <f>SUMIFS(СВЦЭМ!$D$39:$D$782,СВЦЭМ!$A$39:$A$782,$A122,СВЦЭМ!$B$39:$B$782,M$119)+'СЕТ СН'!$H$14+СВЦЭМ!$D$10+'СЕТ СН'!$H$6-'СЕТ СН'!$H$26</f>
        <v>996.65254120999998</v>
      </c>
      <c r="N122" s="36">
        <f>SUMIFS(СВЦЭМ!$D$39:$D$782,СВЦЭМ!$A$39:$A$782,$A122,СВЦЭМ!$B$39:$B$782,N$119)+'СЕТ СН'!$H$14+СВЦЭМ!$D$10+'СЕТ СН'!$H$6-'СЕТ СН'!$H$26</f>
        <v>986.43350931999998</v>
      </c>
      <c r="O122" s="36">
        <f>SUMIFS(СВЦЭМ!$D$39:$D$782,СВЦЭМ!$A$39:$A$782,$A122,СВЦЭМ!$B$39:$B$782,O$119)+'СЕТ СН'!$H$14+СВЦЭМ!$D$10+'СЕТ СН'!$H$6-'СЕТ СН'!$H$26</f>
        <v>1011.08213701</v>
      </c>
      <c r="P122" s="36">
        <f>SUMIFS(СВЦЭМ!$D$39:$D$782,СВЦЭМ!$A$39:$A$782,$A122,СВЦЭМ!$B$39:$B$782,P$119)+'СЕТ СН'!$H$14+СВЦЭМ!$D$10+'СЕТ СН'!$H$6-'СЕТ СН'!$H$26</f>
        <v>1021.6220377999999</v>
      </c>
      <c r="Q122" s="36">
        <f>SUMIFS(СВЦЭМ!$D$39:$D$782,СВЦЭМ!$A$39:$A$782,$A122,СВЦЭМ!$B$39:$B$782,Q$119)+'СЕТ СН'!$H$14+СВЦЭМ!$D$10+'СЕТ СН'!$H$6-'СЕТ СН'!$H$26</f>
        <v>1015.6424167499999</v>
      </c>
      <c r="R122" s="36">
        <f>SUMIFS(СВЦЭМ!$D$39:$D$782,СВЦЭМ!$A$39:$A$782,$A122,СВЦЭМ!$B$39:$B$782,R$119)+'СЕТ СН'!$H$14+СВЦЭМ!$D$10+'СЕТ СН'!$H$6-'СЕТ СН'!$H$26</f>
        <v>981.86504580999997</v>
      </c>
      <c r="S122" s="36">
        <f>SUMIFS(СВЦЭМ!$D$39:$D$782,СВЦЭМ!$A$39:$A$782,$A122,СВЦЭМ!$B$39:$B$782,S$119)+'СЕТ СН'!$H$14+СВЦЭМ!$D$10+'СЕТ СН'!$H$6-'СЕТ СН'!$H$26</f>
        <v>1004.46530057</v>
      </c>
      <c r="T122" s="36">
        <f>SUMIFS(СВЦЭМ!$D$39:$D$782,СВЦЭМ!$A$39:$A$782,$A122,СВЦЭМ!$B$39:$B$782,T$119)+'СЕТ СН'!$H$14+СВЦЭМ!$D$10+'СЕТ СН'!$H$6-'СЕТ СН'!$H$26</f>
        <v>977.42813971999999</v>
      </c>
      <c r="U122" s="36">
        <f>SUMIFS(СВЦЭМ!$D$39:$D$782,СВЦЭМ!$A$39:$A$782,$A122,СВЦЭМ!$B$39:$B$782,U$119)+'СЕТ СН'!$H$14+СВЦЭМ!$D$10+'СЕТ СН'!$H$6-'СЕТ СН'!$H$26</f>
        <v>938.83847086999992</v>
      </c>
      <c r="V122" s="36">
        <f>SUMIFS(СВЦЭМ!$D$39:$D$782,СВЦЭМ!$A$39:$A$782,$A122,СВЦЭМ!$B$39:$B$782,V$119)+'СЕТ СН'!$H$14+СВЦЭМ!$D$10+'СЕТ СН'!$H$6-'СЕТ СН'!$H$26</f>
        <v>953.00121133999994</v>
      </c>
      <c r="W122" s="36">
        <f>SUMIFS(СВЦЭМ!$D$39:$D$782,СВЦЭМ!$A$39:$A$782,$A122,СВЦЭМ!$B$39:$B$782,W$119)+'СЕТ СН'!$H$14+СВЦЭМ!$D$10+'СЕТ СН'!$H$6-'СЕТ СН'!$H$26</f>
        <v>963.26934453999991</v>
      </c>
      <c r="X122" s="36">
        <f>SUMIFS(СВЦЭМ!$D$39:$D$782,СВЦЭМ!$A$39:$A$782,$A122,СВЦЭМ!$B$39:$B$782,X$119)+'СЕТ СН'!$H$14+СВЦЭМ!$D$10+'СЕТ СН'!$H$6-'СЕТ СН'!$H$26</f>
        <v>944.8319287999999</v>
      </c>
      <c r="Y122" s="36">
        <f>SUMIFS(СВЦЭМ!$D$39:$D$782,СВЦЭМ!$A$39:$A$782,$A122,СВЦЭМ!$B$39:$B$782,Y$119)+'СЕТ СН'!$H$14+СВЦЭМ!$D$10+'СЕТ СН'!$H$6-'СЕТ СН'!$H$26</f>
        <v>891.70577848999994</v>
      </c>
    </row>
    <row r="123" spans="1:27" ht="15.75" x14ac:dyDescent="0.2">
      <c r="A123" s="35">
        <f t="shared" si="3"/>
        <v>44351</v>
      </c>
      <c r="B123" s="36">
        <f>SUMIFS(СВЦЭМ!$D$39:$D$782,СВЦЭМ!$A$39:$A$782,$A123,СВЦЭМ!$B$39:$B$782,B$119)+'СЕТ СН'!$H$14+СВЦЭМ!$D$10+'СЕТ СН'!$H$6-'СЕТ СН'!$H$26</f>
        <v>868.53121897999995</v>
      </c>
      <c r="C123" s="36">
        <f>SUMIFS(СВЦЭМ!$D$39:$D$782,СВЦЭМ!$A$39:$A$782,$A123,СВЦЭМ!$B$39:$B$782,C$119)+'СЕТ СН'!$H$14+СВЦЭМ!$D$10+'СЕТ СН'!$H$6-'СЕТ СН'!$H$26</f>
        <v>939.5763703099999</v>
      </c>
      <c r="D123" s="36">
        <f>SUMIFS(СВЦЭМ!$D$39:$D$782,СВЦЭМ!$A$39:$A$782,$A123,СВЦЭМ!$B$39:$B$782,D$119)+'СЕТ СН'!$H$14+СВЦЭМ!$D$10+'СЕТ СН'!$H$6-'СЕТ СН'!$H$26</f>
        <v>1007.85730585</v>
      </c>
      <c r="E123" s="36">
        <f>SUMIFS(СВЦЭМ!$D$39:$D$782,СВЦЭМ!$A$39:$A$782,$A123,СВЦЭМ!$B$39:$B$782,E$119)+'СЕТ СН'!$H$14+СВЦЭМ!$D$10+'СЕТ СН'!$H$6-'СЕТ СН'!$H$26</f>
        <v>1017.41172089</v>
      </c>
      <c r="F123" s="36">
        <f>SUMIFS(СВЦЭМ!$D$39:$D$782,СВЦЭМ!$A$39:$A$782,$A123,СВЦЭМ!$B$39:$B$782,F$119)+'СЕТ СН'!$H$14+СВЦЭМ!$D$10+'СЕТ СН'!$H$6-'СЕТ СН'!$H$26</f>
        <v>1015.2913962199999</v>
      </c>
      <c r="G123" s="36">
        <f>SUMIFS(СВЦЭМ!$D$39:$D$782,СВЦЭМ!$A$39:$A$782,$A123,СВЦЭМ!$B$39:$B$782,G$119)+'СЕТ СН'!$H$14+СВЦЭМ!$D$10+'СЕТ СН'!$H$6-'СЕТ СН'!$H$26</f>
        <v>1006.5194293</v>
      </c>
      <c r="H123" s="36">
        <f>SUMIFS(СВЦЭМ!$D$39:$D$782,СВЦЭМ!$A$39:$A$782,$A123,СВЦЭМ!$B$39:$B$782,H$119)+'СЕТ СН'!$H$14+СВЦЭМ!$D$10+'СЕТ СН'!$H$6-'СЕТ СН'!$H$26</f>
        <v>967.4823679299999</v>
      </c>
      <c r="I123" s="36">
        <f>SUMIFS(СВЦЭМ!$D$39:$D$782,СВЦЭМ!$A$39:$A$782,$A123,СВЦЭМ!$B$39:$B$782,I$119)+'СЕТ СН'!$H$14+СВЦЭМ!$D$10+'СЕТ СН'!$H$6-'СЕТ СН'!$H$26</f>
        <v>934.89281026999993</v>
      </c>
      <c r="J123" s="36">
        <f>SUMIFS(СВЦЭМ!$D$39:$D$782,СВЦЭМ!$A$39:$A$782,$A123,СВЦЭМ!$B$39:$B$782,J$119)+'СЕТ СН'!$H$14+СВЦЭМ!$D$10+'СЕТ СН'!$H$6-'СЕТ СН'!$H$26</f>
        <v>987.03954424999995</v>
      </c>
      <c r="K123" s="36">
        <f>SUMIFS(СВЦЭМ!$D$39:$D$782,СВЦЭМ!$A$39:$A$782,$A123,СВЦЭМ!$B$39:$B$782,K$119)+'СЕТ СН'!$H$14+СВЦЭМ!$D$10+'СЕТ СН'!$H$6-'СЕТ СН'!$H$26</f>
        <v>1004.7051772299999</v>
      </c>
      <c r="L123" s="36">
        <f>SUMIFS(СВЦЭМ!$D$39:$D$782,СВЦЭМ!$A$39:$A$782,$A123,СВЦЭМ!$B$39:$B$782,L$119)+'СЕТ СН'!$H$14+СВЦЭМ!$D$10+'СЕТ СН'!$H$6-'СЕТ СН'!$H$26</f>
        <v>1003.4037001099999</v>
      </c>
      <c r="M123" s="36">
        <f>SUMIFS(СВЦЭМ!$D$39:$D$782,СВЦЭМ!$A$39:$A$782,$A123,СВЦЭМ!$B$39:$B$782,M$119)+'СЕТ СН'!$H$14+СВЦЭМ!$D$10+'СЕТ СН'!$H$6-'СЕТ СН'!$H$26</f>
        <v>1002.54356347</v>
      </c>
      <c r="N123" s="36">
        <f>SUMIFS(СВЦЭМ!$D$39:$D$782,СВЦЭМ!$A$39:$A$782,$A123,СВЦЭМ!$B$39:$B$782,N$119)+'СЕТ СН'!$H$14+СВЦЭМ!$D$10+'СЕТ СН'!$H$6-'СЕТ СН'!$H$26</f>
        <v>992.60852072</v>
      </c>
      <c r="O123" s="36">
        <f>SUMIFS(СВЦЭМ!$D$39:$D$782,СВЦЭМ!$A$39:$A$782,$A123,СВЦЭМ!$B$39:$B$782,O$119)+'СЕТ СН'!$H$14+СВЦЭМ!$D$10+'СЕТ СН'!$H$6-'СЕТ СН'!$H$26</f>
        <v>1041.74852715</v>
      </c>
      <c r="P123" s="36">
        <f>SUMIFS(СВЦЭМ!$D$39:$D$782,СВЦЭМ!$A$39:$A$782,$A123,СВЦЭМ!$B$39:$B$782,P$119)+'СЕТ СН'!$H$14+СВЦЭМ!$D$10+'СЕТ СН'!$H$6-'СЕТ СН'!$H$26</f>
        <v>1045.24176835</v>
      </c>
      <c r="Q123" s="36">
        <f>SUMIFS(СВЦЭМ!$D$39:$D$782,СВЦЭМ!$A$39:$A$782,$A123,СВЦЭМ!$B$39:$B$782,Q$119)+'СЕТ СН'!$H$14+СВЦЭМ!$D$10+'СЕТ СН'!$H$6-'СЕТ СН'!$H$26</f>
        <v>1040.7034316199999</v>
      </c>
      <c r="R123" s="36">
        <f>SUMIFS(СВЦЭМ!$D$39:$D$782,СВЦЭМ!$A$39:$A$782,$A123,СВЦЭМ!$B$39:$B$782,R$119)+'СЕТ СН'!$H$14+СВЦЭМ!$D$10+'СЕТ СН'!$H$6-'СЕТ СН'!$H$26</f>
        <v>984.4007766499999</v>
      </c>
      <c r="S123" s="36">
        <f>SUMIFS(СВЦЭМ!$D$39:$D$782,СВЦЭМ!$A$39:$A$782,$A123,СВЦЭМ!$B$39:$B$782,S$119)+'СЕТ СН'!$H$14+СВЦЭМ!$D$10+'СЕТ СН'!$H$6-'СЕТ СН'!$H$26</f>
        <v>990.48336998999991</v>
      </c>
      <c r="T123" s="36">
        <f>SUMIFS(СВЦЭМ!$D$39:$D$782,СВЦЭМ!$A$39:$A$782,$A123,СВЦЭМ!$B$39:$B$782,T$119)+'СЕТ СН'!$H$14+СВЦЭМ!$D$10+'СЕТ СН'!$H$6-'СЕТ СН'!$H$26</f>
        <v>961.48996448999992</v>
      </c>
      <c r="U123" s="36">
        <f>SUMIFS(СВЦЭМ!$D$39:$D$782,СВЦЭМ!$A$39:$A$782,$A123,СВЦЭМ!$B$39:$B$782,U$119)+'СЕТ СН'!$H$14+СВЦЭМ!$D$10+'СЕТ СН'!$H$6-'СЕТ СН'!$H$26</f>
        <v>929.73533312999996</v>
      </c>
      <c r="V123" s="36">
        <f>SUMIFS(СВЦЭМ!$D$39:$D$782,СВЦЭМ!$A$39:$A$782,$A123,СВЦЭМ!$B$39:$B$782,V$119)+'СЕТ СН'!$H$14+СВЦЭМ!$D$10+'СЕТ СН'!$H$6-'СЕТ СН'!$H$26</f>
        <v>935.63847521999992</v>
      </c>
      <c r="W123" s="36">
        <f>SUMIFS(СВЦЭМ!$D$39:$D$782,СВЦЭМ!$A$39:$A$782,$A123,СВЦЭМ!$B$39:$B$782,W$119)+'СЕТ СН'!$H$14+СВЦЭМ!$D$10+'СЕТ СН'!$H$6-'СЕТ СН'!$H$26</f>
        <v>939.55538367999998</v>
      </c>
      <c r="X123" s="36">
        <f>SUMIFS(СВЦЭМ!$D$39:$D$782,СВЦЭМ!$A$39:$A$782,$A123,СВЦЭМ!$B$39:$B$782,X$119)+'СЕТ СН'!$H$14+СВЦЭМ!$D$10+'СЕТ СН'!$H$6-'СЕТ СН'!$H$26</f>
        <v>914.07764320999991</v>
      </c>
      <c r="Y123" s="36">
        <f>SUMIFS(СВЦЭМ!$D$39:$D$782,СВЦЭМ!$A$39:$A$782,$A123,СВЦЭМ!$B$39:$B$782,Y$119)+'СЕТ СН'!$H$14+СВЦЭМ!$D$10+'СЕТ СН'!$H$6-'СЕТ СН'!$H$26</f>
        <v>880.47804901999996</v>
      </c>
    </row>
    <row r="124" spans="1:27" ht="15.75" x14ac:dyDescent="0.2">
      <c r="A124" s="35">
        <f t="shared" si="3"/>
        <v>44352</v>
      </c>
      <c r="B124" s="36">
        <f>SUMIFS(СВЦЭМ!$D$39:$D$782,СВЦЭМ!$A$39:$A$782,$A124,СВЦЭМ!$B$39:$B$782,B$119)+'СЕТ СН'!$H$14+СВЦЭМ!$D$10+'СЕТ СН'!$H$6-'СЕТ СН'!$H$26</f>
        <v>863.95452339999997</v>
      </c>
      <c r="C124" s="36">
        <f>SUMIFS(СВЦЭМ!$D$39:$D$782,СВЦЭМ!$A$39:$A$782,$A124,СВЦЭМ!$B$39:$B$782,C$119)+'СЕТ СН'!$H$14+СВЦЭМ!$D$10+'СЕТ СН'!$H$6-'СЕТ СН'!$H$26</f>
        <v>910.77476696999997</v>
      </c>
      <c r="D124" s="36">
        <f>SUMIFS(СВЦЭМ!$D$39:$D$782,СВЦЭМ!$A$39:$A$782,$A124,СВЦЭМ!$B$39:$B$782,D$119)+'СЕТ СН'!$H$14+СВЦЭМ!$D$10+'СЕТ СН'!$H$6-'СЕТ СН'!$H$26</f>
        <v>981.54003570999998</v>
      </c>
      <c r="E124" s="36">
        <f>SUMIFS(СВЦЭМ!$D$39:$D$782,СВЦЭМ!$A$39:$A$782,$A124,СВЦЭМ!$B$39:$B$782,E$119)+'СЕТ СН'!$H$14+СВЦЭМ!$D$10+'СЕТ СН'!$H$6-'СЕТ СН'!$H$26</f>
        <v>994.68432129999997</v>
      </c>
      <c r="F124" s="36">
        <f>SUMIFS(СВЦЭМ!$D$39:$D$782,СВЦЭМ!$A$39:$A$782,$A124,СВЦЭМ!$B$39:$B$782,F$119)+'СЕТ СН'!$H$14+СВЦЭМ!$D$10+'СЕТ СН'!$H$6-'СЕТ СН'!$H$26</f>
        <v>997.76660058999994</v>
      </c>
      <c r="G124" s="36">
        <f>SUMIFS(СВЦЭМ!$D$39:$D$782,СВЦЭМ!$A$39:$A$782,$A124,СВЦЭМ!$B$39:$B$782,G$119)+'СЕТ СН'!$H$14+СВЦЭМ!$D$10+'СЕТ СН'!$H$6-'СЕТ СН'!$H$26</f>
        <v>988.90453421999996</v>
      </c>
      <c r="H124" s="36">
        <f>SUMIFS(СВЦЭМ!$D$39:$D$782,СВЦЭМ!$A$39:$A$782,$A124,СВЦЭМ!$B$39:$B$782,H$119)+'СЕТ СН'!$H$14+СВЦЭМ!$D$10+'СЕТ СН'!$H$6-'СЕТ СН'!$H$26</f>
        <v>964.19298096</v>
      </c>
      <c r="I124" s="36">
        <f>SUMIFS(СВЦЭМ!$D$39:$D$782,СВЦЭМ!$A$39:$A$782,$A124,СВЦЭМ!$B$39:$B$782,I$119)+'СЕТ СН'!$H$14+СВЦЭМ!$D$10+'СЕТ СН'!$H$6-'СЕТ СН'!$H$26</f>
        <v>887.38893055999995</v>
      </c>
      <c r="J124" s="36">
        <f>SUMIFS(СВЦЭМ!$D$39:$D$782,СВЦЭМ!$A$39:$A$782,$A124,СВЦЭМ!$B$39:$B$782,J$119)+'СЕТ СН'!$H$14+СВЦЭМ!$D$10+'СЕТ СН'!$H$6-'СЕТ СН'!$H$26</f>
        <v>893.27880098999992</v>
      </c>
      <c r="K124" s="36">
        <f>SUMIFS(СВЦЭМ!$D$39:$D$782,СВЦЭМ!$A$39:$A$782,$A124,СВЦЭМ!$B$39:$B$782,K$119)+'СЕТ СН'!$H$14+СВЦЭМ!$D$10+'СЕТ СН'!$H$6-'СЕТ СН'!$H$26</f>
        <v>971.69634724999992</v>
      </c>
      <c r="L124" s="36">
        <f>SUMIFS(СВЦЭМ!$D$39:$D$782,СВЦЭМ!$A$39:$A$782,$A124,СВЦЭМ!$B$39:$B$782,L$119)+'СЕТ СН'!$H$14+СВЦЭМ!$D$10+'СЕТ СН'!$H$6-'СЕТ СН'!$H$26</f>
        <v>976.93559950999997</v>
      </c>
      <c r="M124" s="36">
        <f>SUMIFS(СВЦЭМ!$D$39:$D$782,СВЦЭМ!$A$39:$A$782,$A124,СВЦЭМ!$B$39:$B$782,M$119)+'СЕТ СН'!$H$14+СВЦЭМ!$D$10+'СЕТ СН'!$H$6-'СЕТ СН'!$H$26</f>
        <v>976.39718319999997</v>
      </c>
      <c r="N124" s="36">
        <f>SUMIFS(СВЦЭМ!$D$39:$D$782,СВЦЭМ!$A$39:$A$782,$A124,СВЦЭМ!$B$39:$B$782,N$119)+'СЕТ СН'!$H$14+СВЦЭМ!$D$10+'СЕТ СН'!$H$6-'СЕТ СН'!$H$26</f>
        <v>971.63583170999993</v>
      </c>
      <c r="O124" s="36">
        <f>SUMIFS(СВЦЭМ!$D$39:$D$782,СВЦЭМ!$A$39:$A$782,$A124,СВЦЭМ!$B$39:$B$782,O$119)+'СЕТ СН'!$H$14+СВЦЭМ!$D$10+'СЕТ СН'!$H$6-'СЕТ СН'!$H$26</f>
        <v>1004.01349421</v>
      </c>
      <c r="P124" s="36">
        <f>SUMIFS(СВЦЭМ!$D$39:$D$782,СВЦЭМ!$A$39:$A$782,$A124,СВЦЭМ!$B$39:$B$782,P$119)+'СЕТ СН'!$H$14+СВЦЭМ!$D$10+'СЕТ СН'!$H$6-'СЕТ СН'!$H$26</f>
        <v>1005.77088492</v>
      </c>
      <c r="Q124" s="36">
        <f>SUMIFS(СВЦЭМ!$D$39:$D$782,СВЦЭМ!$A$39:$A$782,$A124,СВЦЭМ!$B$39:$B$782,Q$119)+'СЕТ СН'!$H$14+СВЦЭМ!$D$10+'СЕТ СН'!$H$6-'СЕТ СН'!$H$26</f>
        <v>998.34222672999999</v>
      </c>
      <c r="R124" s="36">
        <f>SUMIFS(СВЦЭМ!$D$39:$D$782,СВЦЭМ!$A$39:$A$782,$A124,СВЦЭМ!$B$39:$B$782,R$119)+'СЕТ СН'!$H$14+СВЦЭМ!$D$10+'СЕТ СН'!$H$6-'СЕТ СН'!$H$26</f>
        <v>940.87390531999995</v>
      </c>
      <c r="S124" s="36">
        <f>SUMIFS(СВЦЭМ!$D$39:$D$782,СВЦЭМ!$A$39:$A$782,$A124,СВЦЭМ!$B$39:$B$782,S$119)+'СЕТ СН'!$H$14+СВЦЭМ!$D$10+'СЕТ СН'!$H$6-'СЕТ СН'!$H$26</f>
        <v>938.56641896999997</v>
      </c>
      <c r="T124" s="36">
        <f>SUMIFS(СВЦЭМ!$D$39:$D$782,СВЦЭМ!$A$39:$A$782,$A124,СВЦЭМ!$B$39:$B$782,T$119)+'СЕТ СН'!$H$14+СВЦЭМ!$D$10+'СЕТ СН'!$H$6-'СЕТ СН'!$H$26</f>
        <v>925.9426705599999</v>
      </c>
      <c r="U124" s="36">
        <f>SUMIFS(СВЦЭМ!$D$39:$D$782,СВЦЭМ!$A$39:$A$782,$A124,СВЦЭМ!$B$39:$B$782,U$119)+'СЕТ СН'!$H$14+СВЦЭМ!$D$10+'СЕТ СН'!$H$6-'СЕТ СН'!$H$26</f>
        <v>895.39887268999996</v>
      </c>
      <c r="V124" s="36">
        <f>SUMIFS(СВЦЭМ!$D$39:$D$782,СВЦЭМ!$A$39:$A$782,$A124,СВЦЭМ!$B$39:$B$782,V$119)+'СЕТ СН'!$H$14+СВЦЭМ!$D$10+'СЕТ СН'!$H$6-'СЕТ СН'!$H$26</f>
        <v>873.03606857999989</v>
      </c>
      <c r="W124" s="36">
        <f>SUMIFS(СВЦЭМ!$D$39:$D$782,СВЦЭМ!$A$39:$A$782,$A124,СВЦЭМ!$B$39:$B$782,W$119)+'СЕТ СН'!$H$14+СВЦЭМ!$D$10+'СЕТ СН'!$H$6-'СЕТ СН'!$H$26</f>
        <v>877.2295155999999</v>
      </c>
      <c r="X124" s="36">
        <f>SUMIFS(СВЦЭМ!$D$39:$D$782,СВЦЭМ!$A$39:$A$782,$A124,СВЦЭМ!$B$39:$B$782,X$119)+'СЕТ СН'!$H$14+СВЦЭМ!$D$10+'СЕТ СН'!$H$6-'СЕТ СН'!$H$26</f>
        <v>875.8549370799999</v>
      </c>
      <c r="Y124" s="36">
        <f>SUMIFS(СВЦЭМ!$D$39:$D$782,СВЦЭМ!$A$39:$A$782,$A124,СВЦЭМ!$B$39:$B$782,Y$119)+'СЕТ СН'!$H$14+СВЦЭМ!$D$10+'СЕТ СН'!$H$6-'СЕТ СН'!$H$26</f>
        <v>862.6380719199999</v>
      </c>
    </row>
    <row r="125" spans="1:27" ht="15.75" x14ac:dyDescent="0.2">
      <c r="A125" s="35">
        <f t="shared" si="3"/>
        <v>44353</v>
      </c>
      <c r="B125" s="36">
        <f>SUMIFS(СВЦЭМ!$D$39:$D$782,СВЦЭМ!$A$39:$A$782,$A125,СВЦЭМ!$B$39:$B$782,B$119)+'СЕТ СН'!$H$14+СВЦЭМ!$D$10+'СЕТ СН'!$H$6-'СЕТ СН'!$H$26</f>
        <v>893.06595833999995</v>
      </c>
      <c r="C125" s="36">
        <f>SUMIFS(СВЦЭМ!$D$39:$D$782,СВЦЭМ!$A$39:$A$782,$A125,СВЦЭМ!$B$39:$B$782,C$119)+'СЕТ СН'!$H$14+СВЦЭМ!$D$10+'СЕТ СН'!$H$6-'СЕТ СН'!$H$26</f>
        <v>917.47259080999993</v>
      </c>
      <c r="D125" s="36">
        <f>SUMIFS(СВЦЭМ!$D$39:$D$782,СВЦЭМ!$A$39:$A$782,$A125,СВЦЭМ!$B$39:$B$782,D$119)+'СЕТ СН'!$H$14+СВЦЭМ!$D$10+'СЕТ СН'!$H$6-'СЕТ СН'!$H$26</f>
        <v>989.75760933999993</v>
      </c>
      <c r="E125" s="36">
        <f>SUMIFS(СВЦЭМ!$D$39:$D$782,СВЦЭМ!$A$39:$A$782,$A125,СВЦЭМ!$B$39:$B$782,E$119)+'СЕТ СН'!$H$14+СВЦЭМ!$D$10+'СЕТ СН'!$H$6-'СЕТ СН'!$H$26</f>
        <v>1003.84866</v>
      </c>
      <c r="F125" s="36">
        <f>SUMIFS(СВЦЭМ!$D$39:$D$782,СВЦЭМ!$A$39:$A$782,$A125,СВЦЭМ!$B$39:$B$782,F$119)+'СЕТ СН'!$H$14+СВЦЭМ!$D$10+'СЕТ СН'!$H$6-'СЕТ СН'!$H$26</f>
        <v>1005.18589146</v>
      </c>
      <c r="G125" s="36">
        <f>SUMIFS(СВЦЭМ!$D$39:$D$782,СВЦЭМ!$A$39:$A$782,$A125,СВЦЭМ!$B$39:$B$782,G$119)+'СЕТ СН'!$H$14+СВЦЭМ!$D$10+'СЕТ СН'!$H$6-'СЕТ СН'!$H$26</f>
        <v>1004.4538083499999</v>
      </c>
      <c r="H125" s="36">
        <f>SUMIFS(СВЦЭМ!$D$39:$D$782,СВЦЭМ!$A$39:$A$782,$A125,СВЦЭМ!$B$39:$B$782,H$119)+'СЕТ СН'!$H$14+СВЦЭМ!$D$10+'СЕТ СН'!$H$6-'СЕТ СН'!$H$26</f>
        <v>994.56240565999997</v>
      </c>
      <c r="I125" s="36">
        <f>SUMIFS(СВЦЭМ!$D$39:$D$782,СВЦЭМ!$A$39:$A$782,$A125,СВЦЭМ!$B$39:$B$782,I$119)+'СЕТ СН'!$H$14+СВЦЭМ!$D$10+'СЕТ СН'!$H$6-'СЕТ СН'!$H$26</f>
        <v>902.82379891999994</v>
      </c>
      <c r="J125" s="36">
        <f>SUMIFS(СВЦЭМ!$D$39:$D$782,СВЦЭМ!$A$39:$A$782,$A125,СВЦЭМ!$B$39:$B$782,J$119)+'СЕТ СН'!$H$14+СВЦЭМ!$D$10+'СЕТ СН'!$H$6-'СЕТ СН'!$H$26</f>
        <v>870.8806801799999</v>
      </c>
      <c r="K125" s="36">
        <f>SUMIFS(СВЦЭМ!$D$39:$D$782,СВЦЭМ!$A$39:$A$782,$A125,СВЦЭМ!$B$39:$B$782,K$119)+'СЕТ СН'!$H$14+СВЦЭМ!$D$10+'СЕТ СН'!$H$6-'СЕТ СН'!$H$26</f>
        <v>893.31700429</v>
      </c>
      <c r="L125" s="36">
        <f>SUMIFS(СВЦЭМ!$D$39:$D$782,СВЦЭМ!$A$39:$A$782,$A125,СВЦЭМ!$B$39:$B$782,L$119)+'СЕТ СН'!$H$14+СВЦЭМ!$D$10+'СЕТ СН'!$H$6-'СЕТ СН'!$H$26</f>
        <v>906.63341911999999</v>
      </c>
      <c r="M125" s="36">
        <f>SUMIFS(СВЦЭМ!$D$39:$D$782,СВЦЭМ!$A$39:$A$782,$A125,СВЦЭМ!$B$39:$B$782,M$119)+'СЕТ СН'!$H$14+СВЦЭМ!$D$10+'СЕТ СН'!$H$6-'СЕТ СН'!$H$26</f>
        <v>922.95229572999995</v>
      </c>
      <c r="N125" s="36">
        <f>SUMIFS(СВЦЭМ!$D$39:$D$782,СВЦЭМ!$A$39:$A$782,$A125,СВЦЭМ!$B$39:$B$782,N$119)+'СЕТ СН'!$H$14+СВЦЭМ!$D$10+'СЕТ СН'!$H$6-'СЕТ СН'!$H$26</f>
        <v>956.57989257999998</v>
      </c>
      <c r="O125" s="36">
        <f>SUMIFS(СВЦЭМ!$D$39:$D$782,СВЦЭМ!$A$39:$A$782,$A125,СВЦЭМ!$B$39:$B$782,O$119)+'СЕТ СН'!$H$14+СВЦЭМ!$D$10+'СЕТ СН'!$H$6-'СЕТ СН'!$H$26</f>
        <v>982.46745030999989</v>
      </c>
      <c r="P125" s="36">
        <f>SUMIFS(СВЦЭМ!$D$39:$D$782,СВЦЭМ!$A$39:$A$782,$A125,СВЦЭМ!$B$39:$B$782,P$119)+'СЕТ СН'!$H$14+СВЦЭМ!$D$10+'СЕТ СН'!$H$6-'СЕТ СН'!$H$26</f>
        <v>984.32385868999995</v>
      </c>
      <c r="Q125" s="36">
        <f>SUMIFS(СВЦЭМ!$D$39:$D$782,СВЦЭМ!$A$39:$A$782,$A125,СВЦЭМ!$B$39:$B$782,Q$119)+'СЕТ СН'!$H$14+СВЦЭМ!$D$10+'СЕТ СН'!$H$6-'СЕТ СН'!$H$26</f>
        <v>984.93879947999994</v>
      </c>
      <c r="R125" s="36">
        <f>SUMIFS(СВЦЭМ!$D$39:$D$782,СВЦЭМ!$A$39:$A$782,$A125,СВЦЭМ!$B$39:$B$782,R$119)+'СЕТ СН'!$H$14+СВЦЭМ!$D$10+'СЕТ СН'!$H$6-'СЕТ СН'!$H$26</f>
        <v>938.35694837999995</v>
      </c>
      <c r="S125" s="36">
        <f>SUMIFS(СВЦЭМ!$D$39:$D$782,СВЦЭМ!$A$39:$A$782,$A125,СВЦЭМ!$B$39:$B$782,S$119)+'СЕТ СН'!$H$14+СВЦЭМ!$D$10+'СЕТ СН'!$H$6-'СЕТ СН'!$H$26</f>
        <v>908.53967759</v>
      </c>
      <c r="T125" s="36">
        <f>SUMIFS(СВЦЭМ!$D$39:$D$782,СВЦЭМ!$A$39:$A$782,$A125,СВЦЭМ!$B$39:$B$782,T$119)+'СЕТ СН'!$H$14+СВЦЭМ!$D$10+'СЕТ СН'!$H$6-'СЕТ СН'!$H$26</f>
        <v>890.69560333999993</v>
      </c>
      <c r="U125" s="36">
        <f>SUMIFS(СВЦЭМ!$D$39:$D$782,СВЦЭМ!$A$39:$A$782,$A125,СВЦЭМ!$B$39:$B$782,U$119)+'СЕТ СН'!$H$14+СВЦЭМ!$D$10+'СЕТ СН'!$H$6-'СЕТ СН'!$H$26</f>
        <v>888.88412423</v>
      </c>
      <c r="V125" s="36">
        <f>SUMIFS(СВЦЭМ!$D$39:$D$782,СВЦЭМ!$A$39:$A$782,$A125,СВЦЭМ!$B$39:$B$782,V$119)+'СЕТ СН'!$H$14+СВЦЭМ!$D$10+'СЕТ СН'!$H$6-'СЕТ СН'!$H$26</f>
        <v>890.96478694999996</v>
      </c>
      <c r="W125" s="36">
        <f>SUMIFS(СВЦЭМ!$D$39:$D$782,СВЦЭМ!$A$39:$A$782,$A125,СВЦЭМ!$B$39:$B$782,W$119)+'СЕТ СН'!$H$14+СВЦЭМ!$D$10+'СЕТ СН'!$H$6-'СЕТ СН'!$H$26</f>
        <v>911.53952078999998</v>
      </c>
      <c r="X125" s="36">
        <f>SUMIFS(СВЦЭМ!$D$39:$D$782,СВЦЭМ!$A$39:$A$782,$A125,СВЦЭМ!$B$39:$B$782,X$119)+'СЕТ СН'!$H$14+СВЦЭМ!$D$10+'СЕТ СН'!$H$6-'СЕТ СН'!$H$26</f>
        <v>905.10699577999992</v>
      </c>
      <c r="Y125" s="36">
        <f>SUMIFS(СВЦЭМ!$D$39:$D$782,СВЦЭМ!$A$39:$A$782,$A125,СВЦЭМ!$B$39:$B$782,Y$119)+'СЕТ СН'!$H$14+СВЦЭМ!$D$10+'СЕТ СН'!$H$6-'СЕТ СН'!$H$26</f>
        <v>875.75921715999993</v>
      </c>
    </row>
    <row r="126" spans="1:27" ht="15.75" x14ac:dyDescent="0.2">
      <c r="A126" s="35">
        <f t="shared" si="3"/>
        <v>44354</v>
      </c>
      <c r="B126" s="36">
        <f>SUMIFS(СВЦЭМ!$D$39:$D$782,СВЦЭМ!$A$39:$A$782,$A126,СВЦЭМ!$B$39:$B$782,B$119)+'СЕТ СН'!$H$14+СВЦЭМ!$D$10+'СЕТ СН'!$H$6-'СЕТ СН'!$H$26</f>
        <v>857.09311591999995</v>
      </c>
      <c r="C126" s="36">
        <f>SUMIFS(СВЦЭМ!$D$39:$D$782,СВЦЭМ!$A$39:$A$782,$A126,СВЦЭМ!$B$39:$B$782,C$119)+'СЕТ СН'!$H$14+СВЦЭМ!$D$10+'СЕТ СН'!$H$6-'СЕТ СН'!$H$26</f>
        <v>922.85074226999996</v>
      </c>
      <c r="D126" s="36">
        <f>SUMIFS(СВЦЭМ!$D$39:$D$782,СВЦЭМ!$A$39:$A$782,$A126,СВЦЭМ!$B$39:$B$782,D$119)+'СЕТ СН'!$H$14+СВЦЭМ!$D$10+'СЕТ СН'!$H$6-'СЕТ СН'!$H$26</f>
        <v>996.00394509</v>
      </c>
      <c r="E126" s="36">
        <f>SUMIFS(СВЦЭМ!$D$39:$D$782,СВЦЭМ!$A$39:$A$782,$A126,СВЦЭМ!$B$39:$B$782,E$119)+'СЕТ СН'!$H$14+СВЦЭМ!$D$10+'СЕТ СН'!$H$6-'СЕТ СН'!$H$26</f>
        <v>1015.46512119</v>
      </c>
      <c r="F126" s="36">
        <f>SUMIFS(СВЦЭМ!$D$39:$D$782,СВЦЭМ!$A$39:$A$782,$A126,СВЦЭМ!$B$39:$B$782,F$119)+'СЕТ СН'!$H$14+СВЦЭМ!$D$10+'СЕТ СН'!$H$6-'СЕТ СН'!$H$26</f>
        <v>1014.9305816499999</v>
      </c>
      <c r="G126" s="36">
        <f>SUMIFS(СВЦЭМ!$D$39:$D$782,СВЦЭМ!$A$39:$A$782,$A126,СВЦЭМ!$B$39:$B$782,G$119)+'СЕТ СН'!$H$14+СВЦЭМ!$D$10+'СЕТ СН'!$H$6-'СЕТ СН'!$H$26</f>
        <v>1002.66934354</v>
      </c>
      <c r="H126" s="36">
        <f>SUMIFS(СВЦЭМ!$D$39:$D$782,СВЦЭМ!$A$39:$A$782,$A126,СВЦЭМ!$B$39:$B$782,H$119)+'СЕТ СН'!$H$14+СВЦЭМ!$D$10+'СЕТ СН'!$H$6-'СЕТ СН'!$H$26</f>
        <v>975.12379084999998</v>
      </c>
      <c r="I126" s="36">
        <f>SUMIFS(СВЦЭМ!$D$39:$D$782,СВЦЭМ!$A$39:$A$782,$A126,СВЦЭМ!$B$39:$B$782,I$119)+'СЕТ СН'!$H$14+СВЦЭМ!$D$10+'СЕТ СН'!$H$6-'СЕТ СН'!$H$26</f>
        <v>893.2116059</v>
      </c>
      <c r="J126" s="36">
        <f>SUMIFS(СВЦЭМ!$D$39:$D$782,СВЦЭМ!$A$39:$A$782,$A126,СВЦЭМ!$B$39:$B$782,J$119)+'СЕТ СН'!$H$14+СВЦЭМ!$D$10+'СЕТ СН'!$H$6-'СЕТ СН'!$H$26</f>
        <v>893.02840189999995</v>
      </c>
      <c r="K126" s="36">
        <f>SUMIFS(СВЦЭМ!$D$39:$D$782,СВЦЭМ!$A$39:$A$782,$A126,СВЦЭМ!$B$39:$B$782,K$119)+'СЕТ СН'!$H$14+СВЦЭМ!$D$10+'СЕТ СН'!$H$6-'СЕТ СН'!$H$26</f>
        <v>919.09240575999991</v>
      </c>
      <c r="L126" s="36">
        <f>SUMIFS(СВЦЭМ!$D$39:$D$782,СВЦЭМ!$A$39:$A$782,$A126,СВЦЭМ!$B$39:$B$782,L$119)+'СЕТ СН'!$H$14+СВЦЭМ!$D$10+'СЕТ СН'!$H$6-'СЕТ СН'!$H$26</f>
        <v>931.33766321999997</v>
      </c>
      <c r="M126" s="36">
        <f>SUMIFS(СВЦЭМ!$D$39:$D$782,СВЦЭМ!$A$39:$A$782,$A126,СВЦЭМ!$B$39:$B$782,M$119)+'СЕТ СН'!$H$14+СВЦЭМ!$D$10+'СЕТ СН'!$H$6-'СЕТ СН'!$H$26</f>
        <v>918.04787832999989</v>
      </c>
      <c r="N126" s="36">
        <f>SUMIFS(СВЦЭМ!$D$39:$D$782,СВЦЭМ!$A$39:$A$782,$A126,СВЦЭМ!$B$39:$B$782,N$119)+'СЕТ СН'!$H$14+СВЦЭМ!$D$10+'СЕТ СН'!$H$6-'СЕТ СН'!$H$26</f>
        <v>942.99584856999991</v>
      </c>
      <c r="O126" s="36">
        <f>SUMIFS(СВЦЭМ!$D$39:$D$782,СВЦЭМ!$A$39:$A$782,$A126,СВЦЭМ!$B$39:$B$782,O$119)+'СЕТ СН'!$H$14+СВЦЭМ!$D$10+'СЕТ СН'!$H$6-'СЕТ СН'!$H$26</f>
        <v>981.63575369</v>
      </c>
      <c r="P126" s="36">
        <f>SUMIFS(СВЦЭМ!$D$39:$D$782,СВЦЭМ!$A$39:$A$782,$A126,СВЦЭМ!$B$39:$B$782,P$119)+'СЕТ СН'!$H$14+СВЦЭМ!$D$10+'СЕТ СН'!$H$6-'СЕТ СН'!$H$26</f>
        <v>991.63166153999998</v>
      </c>
      <c r="Q126" s="36">
        <f>SUMIFS(СВЦЭМ!$D$39:$D$782,СВЦЭМ!$A$39:$A$782,$A126,СВЦЭМ!$B$39:$B$782,Q$119)+'СЕТ СН'!$H$14+СВЦЭМ!$D$10+'СЕТ СН'!$H$6-'СЕТ СН'!$H$26</f>
        <v>996.26892642999996</v>
      </c>
      <c r="R126" s="36">
        <f>SUMIFS(СВЦЭМ!$D$39:$D$782,СВЦЭМ!$A$39:$A$782,$A126,СВЦЭМ!$B$39:$B$782,R$119)+'СЕТ СН'!$H$14+СВЦЭМ!$D$10+'СЕТ СН'!$H$6-'СЕТ СН'!$H$26</f>
        <v>939.05152957999996</v>
      </c>
      <c r="S126" s="36">
        <f>SUMIFS(СВЦЭМ!$D$39:$D$782,СВЦЭМ!$A$39:$A$782,$A126,СВЦЭМ!$B$39:$B$782,S$119)+'СЕТ СН'!$H$14+СВЦЭМ!$D$10+'СЕТ СН'!$H$6-'СЕТ СН'!$H$26</f>
        <v>893.95855398999993</v>
      </c>
      <c r="T126" s="36">
        <f>SUMIFS(СВЦЭМ!$D$39:$D$782,СВЦЭМ!$A$39:$A$782,$A126,СВЦЭМ!$B$39:$B$782,T$119)+'СЕТ СН'!$H$14+СВЦЭМ!$D$10+'СЕТ СН'!$H$6-'СЕТ СН'!$H$26</f>
        <v>900.31152938999992</v>
      </c>
      <c r="U126" s="36">
        <f>SUMIFS(СВЦЭМ!$D$39:$D$782,СВЦЭМ!$A$39:$A$782,$A126,СВЦЭМ!$B$39:$B$782,U$119)+'СЕТ СН'!$H$14+СВЦЭМ!$D$10+'СЕТ СН'!$H$6-'СЕТ СН'!$H$26</f>
        <v>912.49992128999997</v>
      </c>
      <c r="V126" s="36">
        <f>SUMIFS(СВЦЭМ!$D$39:$D$782,СВЦЭМ!$A$39:$A$782,$A126,СВЦЭМ!$B$39:$B$782,V$119)+'СЕТ СН'!$H$14+СВЦЭМ!$D$10+'СЕТ СН'!$H$6-'СЕТ СН'!$H$26</f>
        <v>930.81985670999995</v>
      </c>
      <c r="W126" s="36">
        <f>SUMIFS(СВЦЭМ!$D$39:$D$782,СВЦЭМ!$A$39:$A$782,$A126,СВЦЭМ!$B$39:$B$782,W$119)+'СЕТ СН'!$H$14+СВЦЭМ!$D$10+'СЕТ СН'!$H$6-'СЕТ СН'!$H$26</f>
        <v>948.21478304999994</v>
      </c>
      <c r="X126" s="36">
        <f>SUMIFS(СВЦЭМ!$D$39:$D$782,СВЦЭМ!$A$39:$A$782,$A126,СВЦЭМ!$B$39:$B$782,X$119)+'СЕТ СН'!$H$14+СВЦЭМ!$D$10+'СЕТ СН'!$H$6-'СЕТ СН'!$H$26</f>
        <v>934.46358277999991</v>
      </c>
      <c r="Y126" s="36">
        <f>SUMIFS(СВЦЭМ!$D$39:$D$782,СВЦЭМ!$A$39:$A$782,$A126,СВЦЭМ!$B$39:$B$782,Y$119)+'СЕТ СН'!$H$14+СВЦЭМ!$D$10+'СЕТ СН'!$H$6-'СЕТ СН'!$H$26</f>
        <v>857.57593193999992</v>
      </c>
    </row>
    <row r="127" spans="1:27" ht="15.75" x14ac:dyDescent="0.2">
      <c r="A127" s="35">
        <f t="shared" si="3"/>
        <v>44355</v>
      </c>
      <c r="B127" s="36">
        <f>SUMIFS(СВЦЭМ!$D$39:$D$782,СВЦЭМ!$A$39:$A$782,$A127,СВЦЭМ!$B$39:$B$782,B$119)+'СЕТ СН'!$H$14+СВЦЭМ!$D$10+'СЕТ СН'!$H$6-'СЕТ СН'!$H$26</f>
        <v>840.92046335999999</v>
      </c>
      <c r="C127" s="36">
        <f>SUMIFS(СВЦЭМ!$D$39:$D$782,СВЦЭМ!$A$39:$A$782,$A127,СВЦЭМ!$B$39:$B$782,C$119)+'СЕТ СН'!$H$14+СВЦЭМ!$D$10+'СЕТ СН'!$H$6-'СЕТ СН'!$H$26</f>
        <v>916.39362117999997</v>
      </c>
      <c r="D127" s="36">
        <f>SUMIFS(СВЦЭМ!$D$39:$D$782,СВЦЭМ!$A$39:$A$782,$A127,СВЦЭМ!$B$39:$B$782,D$119)+'СЕТ СН'!$H$14+СВЦЭМ!$D$10+'СЕТ СН'!$H$6-'СЕТ СН'!$H$26</f>
        <v>996.89127841999994</v>
      </c>
      <c r="E127" s="36">
        <f>SUMIFS(СВЦЭМ!$D$39:$D$782,СВЦЭМ!$A$39:$A$782,$A127,СВЦЭМ!$B$39:$B$782,E$119)+'СЕТ СН'!$H$14+СВЦЭМ!$D$10+'СЕТ СН'!$H$6-'СЕТ СН'!$H$26</f>
        <v>1012.7286872699999</v>
      </c>
      <c r="F127" s="36">
        <f>SUMIFS(СВЦЭМ!$D$39:$D$782,СВЦЭМ!$A$39:$A$782,$A127,СВЦЭМ!$B$39:$B$782,F$119)+'СЕТ СН'!$H$14+СВЦЭМ!$D$10+'СЕТ СН'!$H$6-'СЕТ СН'!$H$26</f>
        <v>1009.7113978</v>
      </c>
      <c r="G127" s="36">
        <f>SUMIFS(СВЦЭМ!$D$39:$D$782,СВЦЭМ!$A$39:$A$782,$A127,СВЦЭМ!$B$39:$B$782,G$119)+'СЕТ СН'!$H$14+СВЦЭМ!$D$10+'СЕТ СН'!$H$6-'СЕТ СН'!$H$26</f>
        <v>999.84911134999993</v>
      </c>
      <c r="H127" s="36">
        <f>SUMIFS(СВЦЭМ!$D$39:$D$782,СВЦЭМ!$A$39:$A$782,$A127,СВЦЭМ!$B$39:$B$782,H$119)+'СЕТ СН'!$H$14+СВЦЭМ!$D$10+'СЕТ СН'!$H$6-'СЕТ СН'!$H$26</f>
        <v>953.37344447999999</v>
      </c>
      <c r="I127" s="36">
        <f>SUMIFS(СВЦЭМ!$D$39:$D$782,СВЦЭМ!$A$39:$A$782,$A127,СВЦЭМ!$B$39:$B$782,I$119)+'СЕТ СН'!$H$14+СВЦЭМ!$D$10+'СЕТ СН'!$H$6-'СЕТ СН'!$H$26</f>
        <v>871.90045564999991</v>
      </c>
      <c r="J127" s="36">
        <f>SUMIFS(СВЦЭМ!$D$39:$D$782,СВЦЭМ!$A$39:$A$782,$A127,СВЦЭМ!$B$39:$B$782,J$119)+'СЕТ СН'!$H$14+СВЦЭМ!$D$10+'СЕТ СН'!$H$6-'СЕТ СН'!$H$26</f>
        <v>851.16332107999995</v>
      </c>
      <c r="K127" s="36">
        <f>SUMIFS(СВЦЭМ!$D$39:$D$782,СВЦЭМ!$A$39:$A$782,$A127,СВЦЭМ!$B$39:$B$782,K$119)+'СЕТ СН'!$H$14+СВЦЭМ!$D$10+'СЕТ СН'!$H$6-'СЕТ СН'!$H$26</f>
        <v>853.3850327099999</v>
      </c>
      <c r="L127" s="36">
        <f>SUMIFS(СВЦЭМ!$D$39:$D$782,СВЦЭМ!$A$39:$A$782,$A127,СВЦЭМ!$B$39:$B$782,L$119)+'СЕТ СН'!$H$14+СВЦЭМ!$D$10+'СЕТ СН'!$H$6-'СЕТ СН'!$H$26</f>
        <v>853.12465063999991</v>
      </c>
      <c r="M127" s="36">
        <f>SUMIFS(СВЦЭМ!$D$39:$D$782,СВЦЭМ!$A$39:$A$782,$A127,СВЦЭМ!$B$39:$B$782,M$119)+'СЕТ СН'!$H$14+СВЦЭМ!$D$10+'СЕТ СН'!$H$6-'СЕТ СН'!$H$26</f>
        <v>863.5290311</v>
      </c>
      <c r="N127" s="36">
        <f>SUMIFS(СВЦЭМ!$D$39:$D$782,СВЦЭМ!$A$39:$A$782,$A127,СВЦЭМ!$B$39:$B$782,N$119)+'СЕТ СН'!$H$14+СВЦЭМ!$D$10+'СЕТ СН'!$H$6-'СЕТ СН'!$H$26</f>
        <v>907.98927088999994</v>
      </c>
      <c r="O127" s="36">
        <f>SUMIFS(СВЦЭМ!$D$39:$D$782,СВЦЭМ!$A$39:$A$782,$A127,СВЦЭМ!$B$39:$B$782,O$119)+'СЕТ СН'!$H$14+СВЦЭМ!$D$10+'СЕТ СН'!$H$6-'СЕТ СН'!$H$26</f>
        <v>953.64823303999992</v>
      </c>
      <c r="P127" s="36">
        <f>SUMIFS(СВЦЭМ!$D$39:$D$782,СВЦЭМ!$A$39:$A$782,$A127,СВЦЭМ!$B$39:$B$782,P$119)+'СЕТ СН'!$H$14+СВЦЭМ!$D$10+'СЕТ СН'!$H$6-'СЕТ СН'!$H$26</f>
        <v>958.46575554999993</v>
      </c>
      <c r="Q127" s="36">
        <f>SUMIFS(СВЦЭМ!$D$39:$D$782,СВЦЭМ!$A$39:$A$782,$A127,СВЦЭМ!$B$39:$B$782,Q$119)+'СЕТ СН'!$H$14+СВЦЭМ!$D$10+'СЕТ СН'!$H$6-'СЕТ СН'!$H$26</f>
        <v>959.8700869999999</v>
      </c>
      <c r="R127" s="36">
        <f>SUMIFS(СВЦЭМ!$D$39:$D$782,СВЦЭМ!$A$39:$A$782,$A127,СВЦЭМ!$B$39:$B$782,R$119)+'СЕТ СН'!$H$14+СВЦЭМ!$D$10+'СЕТ СН'!$H$6-'СЕТ СН'!$H$26</f>
        <v>908.17493141999989</v>
      </c>
      <c r="S127" s="36">
        <f>SUMIFS(СВЦЭМ!$D$39:$D$782,СВЦЭМ!$A$39:$A$782,$A127,СВЦЭМ!$B$39:$B$782,S$119)+'СЕТ СН'!$H$14+СВЦЭМ!$D$10+'СЕТ СН'!$H$6-'СЕТ СН'!$H$26</f>
        <v>853.65863475999993</v>
      </c>
      <c r="T127" s="36">
        <f>SUMIFS(СВЦЭМ!$D$39:$D$782,СВЦЭМ!$A$39:$A$782,$A127,СВЦЭМ!$B$39:$B$782,T$119)+'СЕТ СН'!$H$14+СВЦЭМ!$D$10+'СЕТ СН'!$H$6-'СЕТ СН'!$H$26</f>
        <v>835.0072659299999</v>
      </c>
      <c r="U127" s="36">
        <f>SUMIFS(СВЦЭМ!$D$39:$D$782,СВЦЭМ!$A$39:$A$782,$A127,СВЦЭМ!$B$39:$B$782,U$119)+'СЕТ СН'!$H$14+СВЦЭМ!$D$10+'СЕТ СН'!$H$6-'СЕТ СН'!$H$26</f>
        <v>827.84435110999993</v>
      </c>
      <c r="V127" s="36">
        <f>SUMIFS(СВЦЭМ!$D$39:$D$782,СВЦЭМ!$A$39:$A$782,$A127,СВЦЭМ!$B$39:$B$782,V$119)+'СЕТ СН'!$H$14+СВЦЭМ!$D$10+'СЕТ СН'!$H$6-'СЕТ СН'!$H$26</f>
        <v>826.47627311999997</v>
      </c>
      <c r="W127" s="36">
        <f>SUMIFS(СВЦЭМ!$D$39:$D$782,СВЦЭМ!$A$39:$A$782,$A127,СВЦЭМ!$B$39:$B$782,W$119)+'СЕТ СН'!$H$14+СВЦЭМ!$D$10+'СЕТ СН'!$H$6-'СЕТ СН'!$H$26</f>
        <v>844.32010875999993</v>
      </c>
      <c r="X127" s="36">
        <f>SUMIFS(СВЦЭМ!$D$39:$D$782,СВЦЭМ!$A$39:$A$782,$A127,СВЦЭМ!$B$39:$B$782,X$119)+'СЕТ СН'!$H$14+СВЦЭМ!$D$10+'СЕТ СН'!$H$6-'СЕТ СН'!$H$26</f>
        <v>829.44458758999997</v>
      </c>
      <c r="Y127" s="36">
        <f>SUMIFS(СВЦЭМ!$D$39:$D$782,СВЦЭМ!$A$39:$A$782,$A127,СВЦЭМ!$B$39:$B$782,Y$119)+'СЕТ СН'!$H$14+СВЦЭМ!$D$10+'СЕТ СН'!$H$6-'СЕТ СН'!$H$26</f>
        <v>814.83139927999991</v>
      </c>
    </row>
    <row r="128" spans="1:27" ht="15.75" x14ac:dyDescent="0.2">
      <c r="A128" s="35">
        <f t="shared" si="3"/>
        <v>44356</v>
      </c>
      <c r="B128" s="36">
        <f>SUMIFS(СВЦЭМ!$D$39:$D$782,СВЦЭМ!$A$39:$A$782,$A128,СВЦЭМ!$B$39:$B$782,B$119)+'СЕТ СН'!$H$14+СВЦЭМ!$D$10+'СЕТ СН'!$H$6-'СЕТ СН'!$H$26</f>
        <v>855.87848827999994</v>
      </c>
      <c r="C128" s="36">
        <f>SUMIFS(СВЦЭМ!$D$39:$D$782,СВЦЭМ!$A$39:$A$782,$A128,СВЦЭМ!$B$39:$B$782,C$119)+'СЕТ СН'!$H$14+СВЦЭМ!$D$10+'СЕТ СН'!$H$6-'СЕТ СН'!$H$26</f>
        <v>925.56327836999992</v>
      </c>
      <c r="D128" s="36">
        <f>SUMIFS(СВЦЭМ!$D$39:$D$782,СВЦЭМ!$A$39:$A$782,$A128,СВЦЭМ!$B$39:$B$782,D$119)+'СЕТ СН'!$H$14+СВЦЭМ!$D$10+'СЕТ СН'!$H$6-'СЕТ СН'!$H$26</f>
        <v>993.64584461999993</v>
      </c>
      <c r="E128" s="36">
        <f>SUMIFS(СВЦЭМ!$D$39:$D$782,СВЦЭМ!$A$39:$A$782,$A128,СВЦЭМ!$B$39:$B$782,E$119)+'СЕТ СН'!$H$14+СВЦЭМ!$D$10+'СЕТ СН'!$H$6-'СЕТ СН'!$H$26</f>
        <v>1003.41278315</v>
      </c>
      <c r="F128" s="36">
        <f>SUMIFS(СВЦЭМ!$D$39:$D$782,СВЦЭМ!$A$39:$A$782,$A128,СВЦЭМ!$B$39:$B$782,F$119)+'СЕТ СН'!$H$14+СВЦЭМ!$D$10+'СЕТ СН'!$H$6-'СЕТ СН'!$H$26</f>
        <v>1003.49377491</v>
      </c>
      <c r="G128" s="36">
        <f>SUMIFS(СВЦЭМ!$D$39:$D$782,СВЦЭМ!$A$39:$A$782,$A128,СВЦЭМ!$B$39:$B$782,G$119)+'СЕТ СН'!$H$14+СВЦЭМ!$D$10+'СЕТ СН'!$H$6-'СЕТ СН'!$H$26</f>
        <v>988.84451798999999</v>
      </c>
      <c r="H128" s="36">
        <f>SUMIFS(СВЦЭМ!$D$39:$D$782,СВЦЭМ!$A$39:$A$782,$A128,СВЦЭМ!$B$39:$B$782,H$119)+'СЕТ СН'!$H$14+СВЦЭМ!$D$10+'СЕТ СН'!$H$6-'СЕТ СН'!$H$26</f>
        <v>950.97436495999989</v>
      </c>
      <c r="I128" s="36">
        <f>SUMIFS(СВЦЭМ!$D$39:$D$782,СВЦЭМ!$A$39:$A$782,$A128,СВЦЭМ!$B$39:$B$782,I$119)+'СЕТ СН'!$H$14+СВЦЭМ!$D$10+'СЕТ СН'!$H$6-'СЕТ СН'!$H$26</f>
        <v>871.84256775999995</v>
      </c>
      <c r="J128" s="36">
        <f>SUMIFS(СВЦЭМ!$D$39:$D$782,СВЦЭМ!$A$39:$A$782,$A128,СВЦЭМ!$B$39:$B$782,J$119)+'СЕТ СН'!$H$14+СВЦЭМ!$D$10+'СЕТ СН'!$H$6-'СЕТ СН'!$H$26</f>
        <v>855.87426479999999</v>
      </c>
      <c r="K128" s="36">
        <f>SUMIFS(СВЦЭМ!$D$39:$D$782,СВЦЭМ!$A$39:$A$782,$A128,СВЦЭМ!$B$39:$B$782,K$119)+'СЕТ СН'!$H$14+СВЦЭМ!$D$10+'СЕТ СН'!$H$6-'СЕТ СН'!$H$26</f>
        <v>862.96364042999994</v>
      </c>
      <c r="L128" s="36">
        <f>SUMIFS(СВЦЭМ!$D$39:$D$782,СВЦЭМ!$A$39:$A$782,$A128,СВЦЭМ!$B$39:$B$782,L$119)+'СЕТ СН'!$H$14+СВЦЭМ!$D$10+'СЕТ СН'!$H$6-'СЕТ СН'!$H$26</f>
        <v>867.90415096999993</v>
      </c>
      <c r="M128" s="36">
        <f>SUMIFS(СВЦЭМ!$D$39:$D$782,СВЦЭМ!$A$39:$A$782,$A128,СВЦЭМ!$B$39:$B$782,M$119)+'СЕТ СН'!$H$14+СВЦЭМ!$D$10+'СЕТ СН'!$H$6-'СЕТ СН'!$H$26</f>
        <v>877.89834035999991</v>
      </c>
      <c r="N128" s="36">
        <f>SUMIFS(СВЦЭМ!$D$39:$D$782,СВЦЭМ!$A$39:$A$782,$A128,СВЦЭМ!$B$39:$B$782,N$119)+'СЕТ СН'!$H$14+СВЦЭМ!$D$10+'СЕТ СН'!$H$6-'СЕТ СН'!$H$26</f>
        <v>919.06465823999997</v>
      </c>
      <c r="O128" s="36">
        <f>SUMIFS(СВЦЭМ!$D$39:$D$782,СВЦЭМ!$A$39:$A$782,$A128,СВЦЭМ!$B$39:$B$782,O$119)+'СЕТ СН'!$H$14+СВЦЭМ!$D$10+'СЕТ СН'!$H$6-'СЕТ СН'!$H$26</f>
        <v>975.63003750999997</v>
      </c>
      <c r="P128" s="36">
        <f>SUMIFS(СВЦЭМ!$D$39:$D$782,СВЦЭМ!$A$39:$A$782,$A128,СВЦЭМ!$B$39:$B$782,P$119)+'СЕТ СН'!$H$14+СВЦЭМ!$D$10+'СЕТ СН'!$H$6-'СЕТ СН'!$H$26</f>
        <v>974.25451741999996</v>
      </c>
      <c r="Q128" s="36">
        <f>SUMIFS(СВЦЭМ!$D$39:$D$782,СВЦЭМ!$A$39:$A$782,$A128,СВЦЭМ!$B$39:$B$782,Q$119)+'СЕТ СН'!$H$14+СВЦЭМ!$D$10+'СЕТ СН'!$H$6-'СЕТ СН'!$H$26</f>
        <v>966.13460238999994</v>
      </c>
      <c r="R128" s="36">
        <f>SUMIFS(СВЦЭМ!$D$39:$D$782,СВЦЭМ!$A$39:$A$782,$A128,СВЦЭМ!$B$39:$B$782,R$119)+'СЕТ СН'!$H$14+СВЦЭМ!$D$10+'СЕТ СН'!$H$6-'СЕТ СН'!$H$26</f>
        <v>911.92174777999992</v>
      </c>
      <c r="S128" s="36">
        <f>SUMIFS(СВЦЭМ!$D$39:$D$782,СВЦЭМ!$A$39:$A$782,$A128,СВЦЭМ!$B$39:$B$782,S$119)+'СЕТ СН'!$H$14+СВЦЭМ!$D$10+'СЕТ СН'!$H$6-'СЕТ СН'!$H$26</f>
        <v>853.7462670299999</v>
      </c>
      <c r="T128" s="36">
        <f>SUMIFS(СВЦЭМ!$D$39:$D$782,СВЦЭМ!$A$39:$A$782,$A128,СВЦЭМ!$B$39:$B$782,T$119)+'СЕТ СН'!$H$14+СВЦЭМ!$D$10+'СЕТ СН'!$H$6-'СЕТ СН'!$H$26</f>
        <v>835.55499769999994</v>
      </c>
      <c r="U128" s="36">
        <f>SUMIFS(СВЦЭМ!$D$39:$D$782,СВЦЭМ!$A$39:$A$782,$A128,СВЦЭМ!$B$39:$B$782,U$119)+'СЕТ СН'!$H$14+СВЦЭМ!$D$10+'СЕТ СН'!$H$6-'СЕТ СН'!$H$26</f>
        <v>819.21095191999996</v>
      </c>
      <c r="V128" s="36">
        <f>SUMIFS(СВЦЭМ!$D$39:$D$782,СВЦЭМ!$A$39:$A$782,$A128,СВЦЭМ!$B$39:$B$782,V$119)+'СЕТ СН'!$H$14+СВЦЭМ!$D$10+'СЕТ СН'!$H$6-'СЕТ СН'!$H$26</f>
        <v>823.12288552999996</v>
      </c>
      <c r="W128" s="36">
        <f>SUMIFS(СВЦЭМ!$D$39:$D$782,СВЦЭМ!$A$39:$A$782,$A128,СВЦЭМ!$B$39:$B$782,W$119)+'СЕТ СН'!$H$14+СВЦЭМ!$D$10+'СЕТ СН'!$H$6-'СЕТ СН'!$H$26</f>
        <v>838.23748977999992</v>
      </c>
      <c r="X128" s="36">
        <f>SUMIFS(СВЦЭМ!$D$39:$D$782,СВЦЭМ!$A$39:$A$782,$A128,СВЦЭМ!$B$39:$B$782,X$119)+'СЕТ СН'!$H$14+СВЦЭМ!$D$10+'СЕТ СН'!$H$6-'СЕТ СН'!$H$26</f>
        <v>829.58105380999996</v>
      </c>
      <c r="Y128" s="36">
        <f>SUMIFS(СВЦЭМ!$D$39:$D$782,СВЦЭМ!$A$39:$A$782,$A128,СВЦЭМ!$B$39:$B$782,Y$119)+'СЕТ СН'!$H$14+СВЦЭМ!$D$10+'СЕТ СН'!$H$6-'СЕТ СН'!$H$26</f>
        <v>807.40899811999998</v>
      </c>
    </row>
    <row r="129" spans="1:25" ht="15.75" x14ac:dyDescent="0.2">
      <c r="A129" s="35">
        <f t="shared" si="3"/>
        <v>44357</v>
      </c>
      <c r="B129" s="36">
        <f>SUMIFS(СВЦЭМ!$D$39:$D$782,СВЦЭМ!$A$39:$A$782,$A129,СВЦЭМ!$B$39:$B$782,B$119)+'СЕТ СН'!$H$14+СВЦЭМ!$D$10+'СЕТ СН'!$H$6-'СЕТ СН'!$H$26</f>
        <v>811.37399350999999</v>
      </c>
      <c r="C129" s="36">
        <f>SUMIFS(СВЦЭМ!$D$39:$D$782,СВЦЭМ!$A$39:$A$782,$A129,СВЦЭМ!$B$39:$B$782,C$119)+'СЕТ СН'!$H$14+СВЦЭМ!$D$10+'СЕТ СН'!$H$6-'СЕТ СН'!$H$26</f>
        <v>865.4504015199999</v>
      </c>
      <c r="D129" s="36">
        <f>SUMIFS(СВЦЭМ!$D$39:$D$782,СВЦЭМ!$A$39:$A$782,$A129,СВЦЭМ!$B$39:$B$782,D$119)+'СЕТ СН'!$H$14+СВЦЭМ!$D$10+'СЕТ СН'!$H$6-'СЕТ СН'!$H$26</f>
        <v>926.92676039999992</v>
      </c>
      <c r="E129" s="36">
        <f>SUMIFS(СВЦЭМ!$D$39:$D$782,СВЦЭМ!$A$39:$A$782,$A129,СВЦЭМ!$B$39:$B$782,E$119)+'СЕТ СН'!$H$14+СВЦЭМ!$D$10+'СЕТ СН'!$H$6-'СЕТ СН'!$H$26</f>
        <v>944.07655439999996</v>
      </c>
      <c r="F129" s="36">
        <f>SUMIFS(СВЦЭМ!$D$39:$D$782,СВЦЭМ!$A$39:$A$782,$A129,СВЦЭМ!$B$39:$B$782,F$119)+'СЕТ СН'!$H$14+СВЦЭМ!$D$10+'СЕТ СН'!$H$6-'СЕТ СН'!$H$26</f>
        <v>940.34873825</v>
      </c>
      <c r="G129" s="36">
        <f>SUMIFS(СВЦЭМ!$D$39:$D$782,СВЦЭМ!$A$39:$A$782,$A129,СВЦЭМ!$B$39:$B$782,G$119)+'СЕТ СН'!$H$14+СВЦЭМ!$D$10+'СЕТ СН'!$H$6-'СЕТ СН'!$H$26</f>
        <v>929.65170109999997</v>
      </c>
      <c r="H129" s="36">
        <f>SUMIFS(СВЦЭМ!$D$39:$D$782,СВЦЭМ!$A$39:$A$782,$A129,СВЦЭМ!$B$39:$B$782,H$119)+'СЕТ СН'!$H$14+СВЦЭМ!$D$10+'СЕТ СН'!$H$6-'СЕТ СН'!$H$26</f>
        <v>911.06189436999989</v>
      </c>
      <c r="I129" s="36">
        <f>SUMIFS(СВЦЭМ!$D$39:$D$782,СВЦЭМ!$A$39:$A$782,$A129,СВЦЭМ!$B$39:$B$782,I$119)+'СЕТ СН'!$H$14+СВЦЭМ!$D$10+'СЕТ СН'!$H$6-'СЕТ СН'!$H$26</f>
        <v>869.94232480999995</v>
      </c>
      <c r="J129" s="36">
        <f>SUMIFS(СВЦЭМ!$D$39:$D$782,СВЦЭМ!$A$39:$A$782,$A129,СВЦЭМ!$B$39:$B$782,J$119)+'СЕТ СН'!$H$14+СВЦЭМ!$D$10+'СЕТ СН'!$H$6-'СЕТ СН'!$H$26</f>
        <v>870.14437962</v>
      </c>
      <c r="K129" s="36">
        <f>SUMIFS(СВЦЭМ!$D$39:$D$782,СВЦЭМ!$A$39:$A$782,$A129,СВЦЭМ!$B$39:$B$782,K$119)+'СЕТ СН'!$H$14+СВЦЭМ!$D$10+'СЕТ СН'!$H$6-'СЕТ СН'!$H$26</f>
        <v>874.37269480999998</v>
      </c>
      <c r="L129" s="36">
        <f>SUMIFS(СВЦЭМ!$D$39:$D$782,СВЦЭМ!$A$39:$A$782,$A129,СВЦЭМ!$B$39:$B$782,L$119)+'СЕТ СН'!$H$14+СВЦЭМ!$D$10+'СЕТ СН'!$H$6-'СЕТ СН'!$H$26</f>
        <v>877.39190482999993</v>
      </c>
      <c r="M129" s="36">
        <f>SUMIFS(СВЦЭМ!$D$39:$D$782,СВЦЭМ!$A$39:$A$782,$A129,СВЦЭМ!$B$39:$B$782,M$119)+'СЕТ СН'!$H$14+СВЦЭМ!$D$10+'СЕТ СН'!$H$6-'СЕТ СН'!$H$26</f>
        <v>881.91366484999992</v>
      </c>
      <c r="N129" s="36">
        <f>SUMIFS(СВЦЭМ!$D$39:$D$782,СВЦЭМ!$A$39:$A$782,$A129,СВЦЭМ!$B$39:$B$782,N$119)+'СЕТ СН'!$H$14+СВЦЭМ!$D$10+'СЕТ СН'!$H$6-'СЕТ СН'!$H$26</f>
        <v>932.92266934999998</v>
      </c>
      <c r="O129" s="36">
        <f>SUMIFS(СВЦЭМ!$D$39:$D$782,СВЦЭМ!$A$39:$A$782,$A129,СВЦЭМ!$B$39:$B$782,O$119)+'СЕТ СН'!$H$14+СВЦЭМ!$D$10+'СЕТ СН'!$H$6-'СЕТ СН'!$H$26</f>
        <v>978.00680179999995</v>
      </c>
      <c r="P129" s="36">
        <f>SUMIFS(СВЦЭМ!$D$39:$D$782,СВЦЭМ!$A$39:$A$782,$A129,СВЦЭМ!$B$39:$B$782,P$119)+'СЕТ СН'!$H$14+СВЦЭМ!$D$10+'СЕТ СН'!$H$6-'СЕТ СН'!$H$26</f>
        <v>983.36667514999999</v>
      </c>
      <c r="Q129" s="36">
        <f>SUMIFS(СВЦЭМ!$D$39:$D$782,СВЦЭМ!$A$39:$A$782,$A129,СВЦЭМ!$B$39:$B$782,Q$119)+'СЕТ СН'!$H$14+СВЦЭМ!$D$10+'СЕТ СН'!$H$6-'СЕТ СН'!$H$26</f>
        <v>984.79041327999994</v>
      </c>
      <c r="R129" s="36">
        <f>SUMIFS(СВЦЭМ!$D$39:$D$782,СВЦЭМ!$A$39:$A$782,$A129,СВЦЭМ!$B$39:$B$782,R$119)+'СЕТ СН'!$H$14+СВЦЭМ!$D$10+'СЕТ СН'!$H$6-'СЕТ СН'!$H$26</f>
        <v>937.69848423999997</v>
      </c>
      <c r="S129" s="36">
        <f>SUMIFS(СВЦЭМ!$D$39:$D$782,СВЦЭМ!$A$39:$A$782,$A129,СВЦЭМ!$B$39:$B$782,S$119)+'СЕТ СН'!$H$14+СВЦЭМ!$D$10+'СЕТ СН'!$H$6-'СЕТ СН'!$H$26</f>
        <v>878.12362478999989</v>
      </c>
      <c r="T129" s="36">
        <f>SUMIFS(СВЦЭМ!$D$39:$D$782,СВЦЭМ!$A$39:$A$782,$A129,СВЦЭМ!$B$39:$B$782,T$119)+'СЕТ СН'!$H$14+СВЦЭМ!$D$10+'СЕТ СН'!$H$6-'СЕТ СН'!$H$26</f>
        <v>871.0531728599999</v>
      </c>
      <c r="U129" s="36">
        <f>SUMIFS(СВЦЭМ!$D$39:$D$782,СВЦЭМ!$A$39:$A$782,$A129,СВЦЭМ!$B$39:$B$782,U$119)+'СЕТ СН'!$H$14+СВЦЭМ!$D$10+'СЕТ СН'!$H$6-'СЕТ СН'!$H$26</f>
        <v>854.63225139999997</v>
      </c>
      <c r="V129" s="36">
        <f>SUMIFS(СВЦЭМ!$D$39:$D$782,СВЦЭМ!$A$39:$A$782,$A129,СВЦЭМ!$B$39:$B$782,V$119)+'СЕТ СН'!$H$14+СВЦЭМ!$D$10+'СЕТ СН'!$H$6-'СЕТ СН'!$H$26</f>
        <v>852.00359641</v>
      </c>
      <c r="W129" s="36">
        <f>SUMIFS(СВЦЭМ!$D$39:$D$782,СВЦЭМ!$A$39:$A$782,$A129,СВЦЭМ!$B$39:$B$782,W$119)+'СЕТ СН'!$H$14+СВЦЭМ!$D$10+'СЕТ СН'!$H$6-'СЕТ СН'!$H$26</f>
        <v>862.32068792999996</v>
      </c>
      <c r="X129" s="36">
        <f>SUMIFS(СВЦЭМ!$D$39:$D$782,СВЦЭМ!$A$39:$A$782,$A129,СВЦЭМ!$B$39:$B$782,X$119)+'СЕТ СН'!$H$14+СВЦЭМ!$D$10+'СЕТ СН'!$H$6-'СЕТ СН'!$H$26</f>
        <v>849.62592402999996</v>
      </c>
      <c r="Y129" s="36">
        <f>SUMIFS(СВЦЭМ!$D$39:$D$782,СВЦЭМ!$A$39:$A$782,$A129,СВЦЭМ!$B$39:$B$782,Y$119)+'СЕТ СН'!$H$14+СВЦЭМ!$D$10+'СЕТ СН'!$H$6-'СЕТ СН'!$H$26</f>
        <v>832.69938007999997</v>
      </c>
    </row>
    <row r="130" spans="1:25" ht="15.75" x14ac:dyDescent="0.2">
      <c r="A130" s="35">
        <f t="shared" si="3"/>
        <v>44358</v>
      </c>
      <c r="B130" s="36">
        <f>SUMIFS(СВЦЭМ!$D$39:$D$782,СВЦЭМ!$A$39:$A$782,$A130,СВЦЭМ!$B$39:$B$782,B$119)+'СЕТ СН'!$H$14+СВЦЭМ!$D$10+'СЕТ СН'!$H$6-'СЕТ СН'!$H$26</f>
        <v>858.52926298</v>
      </c>
      <c r="C130" s="36">
        <f>SUMIFS(СВЦЭМ!$D$39:$D$782,СВЦЭМ!$A$39:$A$782,$A130,СВЦЭМ!$B$39:$B$782,C$119)+'СЕТ СН'!$H$14+СВЦЭМ!$D$10+'СЕТ СН'!$H$6-'СЕТ СН'!$H$26</f>
        <v>910.55303581999999</v>
      </c>
      <c r="D130" s="36">
        <f>SUMIFS(СВЦЭМ!$D$39:$D$782,СВЦЭМ!$A$39:$A$782,$A130,СВЦЭМ!$B$39:$B$782,D$119)+'СЕТ СН'!$H$14+СВЦЭМ!$D$10+'СЕТ СН'!$H$6-'СЕТ СН'!$H$26</f>
        <v>968.6778723299999</v>
      </c>
      <c r="E130" s="36">
        <f>SUMIFS(СВЦЭМ!$D$39:$D$782,СВЦЭМ!$A$39:$A$782,$A130,СВЦЭМ!$B$39:$B$782,E$119)+'СЕТ СН'!$H$14+СВЦЭМ!$D$10+'СЕТ СН'!$H$6-'СЕТ СН'!$H$26</f>
        <v>975.88259829999993</v>
      </c>
      <c r="F130" s="36">
        <f>SUMIFS(СВЦЭМ!$D$39:$D$782,СВЦЭМ!$A$39:$A$782,$A130,СВЦЭМ!$B$39:$B$782,F$119)+'СЕТ СН'!$H$14+СВЦЭМ!$D$10+'СЕТ СН'!$H$6-'СЕТ СН'!$H$26</f>
        <v>972.56833005999999</v>
      </c>
      <c r="G130" s="36">
        <f>SUMIFS(СВЦЭМ!$D$39:$D$782,СВЦЭМ!$A$39:$A$782,$A130,СВЦЭМ!$B$39:$B$782,G$119)+'СЕТ СН'!$H$14+СВЦЭМ!$D$10+'СЕТ СН'!$H$6-'СЕТ СН'!$H$26</f>
        <v>976.47620735999999</v>
      </c>
      <c r="H130" s="36">
        <f>SUMIFS(СВЦЭМ!$D$39:$D$782,СВЦЭМ!$A$39:$A$782,$A130,СВЦЭМ!$B$39:$B$782,H$119)+'СЕТ СН'!$H$14+СВЦЭМ!$D$10+'СЕТ СН'!$H$6-'СЕТ СН'!$H$26</f>
        <v>942.60415670999998</v>
      </c>
      <c r="I130" s="36">
        <f>SUMIFS(СВЦЭМ!$D$39:$D$782,СВЦЭМ!$A$39:$A$782,$A130,СВЦЭМ!$B$39:$B$782,I$119)+'СЕТ СН'!$H$14+СВЦЭМ!$D$10+'СЕТ СН'!$H$6-'СЕТ СН'!$H$26</f>
        <v>908.58544731999996</v>
      </c>
      <c r="J130" s="36">
        <f>SUMIFS(СВЦЭМ!$D$39:$D$782,СВЦЭМ!$A$39:$A$782,$A130,СВЦЭМ!$B$39:$B$782,J$119)+'СЕТ СН'!$H$14+СВЦЭМ!$D$10+'СЕТ СН'!$H$6-'СЕТ СН'!$H$26</f>
        <v>899.08791925999992</v>
      </c>
      <c r="K130" s="36">
        <f>SUMIFS(СВЦЭМ!$D$39:$D$782,СВЦЭМ!$A$39:$A$782,$A130,СВЦЭМ!$B$39:$B$782,K$119)+'СЕТ СН'!$H$14+СВЦЭМ!$D$10+'СЕТ СН'!$H$6-'СЕТ СН'!$H$26</f>
        <v>891.10615496999992</v>
      </c>
      <c r="L130" s="36">
        <f>SUMIFS(СВЦЭМ!$D$39:$D$782,СВЦЭМ!$A$39:$A$782,$A130,СВЦЭМ!$B$39:$B$782,L$119)+'СЕТ СН'!$H$14+СВЦЭМ!$D$10+'СЕТ СН'!$H$6-'СЕТ СН'!$H$26</f>
        <v>891.19946359999994</v>
      </c>
      <c r="M130" s="36">
        <f>SUMIFS(СВЦЭМ!$D$39:$D$782,СВЦЭМ!$A$39:$A$782,$A130,СВЦЭМ!$B$39:$B$782,M$119)+'СЕТ СН'!$H$14+СВЦЭМ!$D$10+'СЕТ СН'!$H$6-'СЕТ СН'!$H$26</f>
        <v>909.82279050999989</v>
      </c>
      <c r="N130" s="36">
        <f>SUMIFS(СВЦЭМ!$D$39:$D$782,СВЦЭМ!$A$39:$A$782,$A130,СВЦЭМ!$B$39:$B$782,N$119)+'СЕТ СН'!$H$14+СВЦЭМ!$D$10+'СЕТ СН'!$H$6-'СЕТ СН'!$H$26</f>
        <v>953.67774822999991</v>
      </c>
      <c r="O130" s="36">
        <f>SUMIFS(СВЦЭМ!$D$39:$D$782,СВЦЭМ!$A$39:$A$782,$A130,СВЦЭМ!$B$39:$B$782,O$119)+'СЕТ СН'!$H$14+СВЦЭМ!$D$10+'СЕТ СН'!$H$6-'СЕТ СН'!$H$26</f>
        <v>965.41639513999996</v>
      </c>
      <c r="P130" s="36">
        <f>SUMIFS(СВЦЭМ!$D$39:$D$782,СВЦЭМ!$A$39:$A$782,$A130,СВЦЭМ!$B$39:$B$782,P$119)+'СЕТ СН'!$H$14+СВЦЭМ!$D$10+'СЕТ СН'!$H$6-'СЕТ СН'!$H$26</f>
        <v>961.56947395999998</v>
      </c>
      <c r="Q130" s="36">
        <f>SUMIFS(СВЦЭМ!$D$39:$D$782,СВЦЭМ!$A$39:$A$782,$A130,СВЦЭМ!$B$39:$B$782,Q$119)+'СЕТ СН'!$H$14+СВЦЭМ!$D$10+'СЕТ СН'!$H$6-'СЕТ СН'!$H$26</f>
        <v>975.29440725999996</v>
      </c>
      <c r="R130" s="36">
        <f>SUMIFS(СВЦЭМ!$D$39:$D$782,СВЦЭМ!$A$39:$A$782,$A130,СВЦЭМ!$B$39:$B$782,R$119)+'СЕТ СН'!$H$14+СВЦЭМ!$D$10+'СЕТ СН'!$H$6-'СЕТ СН'!$H$26</f>
        <v>941.88890128999992</v>
      </c>
      <c r="S130" s="36">
        <f>SUMIFS(СВЦЭМ!$D$39:$D$782,СВЦЭМ!$A$39:$A$782,$A130,СВЦЭМ!$B$39:$B$782,S$119)+'СЕТ СН'!$H$14+СВЦЭМ!$D$10+'СЕТ СН'!$H$6-'СЕТ СН'!$H$26</f>
        <v>877.5212329499999</v>
      </c>
      <c r="T130" s="36">
        <f>SUMIFS(СВЦЭМ!$D$39:$D$782,СВЦЭМ!$A$39:$A$782,$A130,СВЦЭМ!$B$39:$B$782,T$119)+'СЕТ СН'!$H$14+СВЦЭМ!$D$10+'СЕТ СН'!$H$6-'СЕТ СН'!$H$26</f>
        <v>816.51265644</v>
      </c>
      <c r="U130" s="36">
        <f>SUMIFS(СВЦЭМ!$D$39:$D$782,СВЦЭМ!$A$39:$A$782,$A130,СВЦЭМ!$B$39:$B$782,U$119)+'СЕТ СН'!$H$14+СВЦЭМ!$D$10+'СЕТ СН'!$H$6-'СЕТ СН'!$H$26</f>
        <v>797.96720400999993</v>
      </c>
      <c r="V130" s="36">
        <f>SUMIFS(СВЦЭМ!$D$39:$D$782,СВЦЭМ!$A$39:$A$782,$A130,СВЦЭМ!$B$39:$B$782,V$119)+'СЕТ СН'!$H$14+СВЦЭМ!$D$10+'СЕТ СН'!$H$6-'СЕТ СН'!$H$26</f>
        <v>811.72766724999997</v>
      </c>
      <c r="W130" s="36">
        <f>SUMIFS(СВЦЭМ!$D$39:$D$782,СВЦЭМ!$A$39:$A$782,$A130,СВЦЭМ!$B$39:$B$782,W$119)+'СЕТ СН'!$H$14+СВЦЭМ!$D$10+'СЕТ СН'!$H$6-'СЕТ СН'!$H$26</f>
        <v>817.60913660999995</v>
      </c>
      <c r="X130" s="36">
        <f>SUMIFS(СВЦЭМ!$D$39:$D$782,СВЦЭМ!$A$39:$A$782,$A130,СВЦЭМ!$B$39:$B$782,X$119)+'СЕТ СН'!$H$14+СВЦЭМ!$D$10+'СЕТ СН'!$H$6-'СЕТ СН'!$H$26</f>
        <v>835.14557354999999</v>
      </c>
      <c r="Y130" s="36">
        <f>SUMIFS(СВЦЭМ!$D$39:$D$782,СВЦЭМ!$A$39:$A$782,$A130,СВЦЭМ!$B$39:$B$782,Y$119)+'СЕТ СН'!$H$14+СВЦЭМ!$D$10+'СЕТ СН'!$H$6-'СЕТ СН'!$H$26</f>
        <v>856.37670036999998</v>
      </c>
    </row>
    <row r="131" spans="1:25" ht="15.75" x14ac:dyDescent="0.2">
      <c r="A131" s="35">
        <f t="shared" si="3"/>
        <v>44359</v>
      </c>
      <c r="B131" s="36">
        <f>SUMIFS(СВЦЭМ!$D$39:$D$782,СВЦЭМ!$A$39:$A$782,$A131,СВЦЭМ!$B$39:$B$782,B$119)+'СЕТ СН'!$H$14+СВЦЭМ!$D$10+'СЕТ СН'!$H$6-'СЕТ СН'!$H$26</f>
        <v>876.1615941099999</v>
      </c>
      <c r="C131" s="36">
        <f>SUMIFS(СВЦЭМ!$D$39:$D$782,СВЦЭМ!$A$39:$A$782,$A131,СВЦЭМ!$B$39:$B$782,C$119)+'СЕТ СН'!$H$14+СВЦЭМ!$D$10+'СЕТ СН'!$H$6-'СЕТ СН'!$H$26</f>
        <v>911.87187336</v>
      </c>
      <c r="D131" s="36">
        <f>SUMIFS(СВЦЭМ!$D$39:$D$782,СВЦЭМ!$A$39:$A$782,$A131,СВЦЭМ!$B$39:$B$782,D$119)+'СЕТ СН'!$H$14+СВЦЭМ!$D$10+'СЕТ СН'!$H$6-'СЕТ СН'!$H$26</f>
        <v>979.08763720999991</v>
      </c>
      <c r="E131" s="36">
        <f>SUMIFS(СВЦЭМ!$D$39:$D$782,СВЦЭМ!$A$39:$A$782,$A131,СВЦЭМ!$B$39:$B$782,E$119)+'СЕТ СН'!$H$14+СВЦЭМ!$D$10+'СЕТ СН'!$H$6-'СЕТ СН'!$H$26</f>
        <v>980.61854500999993</v>
      </c>
      <c r="F131" s="36">
        <f>SUMIFS(СВЦЭМ!$D$39:$D$782,СВЦЭМ!$A$39:$A$782,$A131,СВЦЭМ!$B$39:$B$782,F$119)+'СЕТ СН'!$H$14+СВЦЭМ!$D$10+'СЕТ СН'!$H$6-'СЕТ СН'!$H$26</f>
        <v>976.43343940999989</v>
      </c>
      <c r="G131" s="36">
        <f>SUMIFS(СВЦЭМ!$D$39:$D$782,СВЦЭМ!$A$39:$A$782,$A131,СВЦЭМ!$B$39:$B$782,G$119)+'СЕТ СН'!$H$14+СВЦЭМ!$D$10+'СЕТ СН'!$H$6-'СЕТ СН'!$H$26</f>
        <v>977.64240285999995</v>
      </c>
      <c r="H131" s="36">
        <f>SUMIFS(СВЦЭМ!$D$39:$D$782,СВЦЭМ!$A$39:$A$782,$A131,СВЦЭМ!$B$39:$B$782,H$119)+'СЕТ СН'!$H$14+СВЦЭМ!$D$10+'СЕТ СН'!$H$6-'СЕТ СН'!$H$26</f>
        <v>961.76165092999997</v>
      </c>
      <c r="I131" s="36">
        <f>SUMIFS(СВЦЭМ!$D$39:$D$782,СВЦЭМ!$A$39:$A$782,$A131,СВЦЭМ!$B$39:$B$782,I$119)+'СЕТ СН'!$H$14+СВЦЭМ!$D$10+'СЕТ СН'!$H$6-'СЕТ СН'!$H$26</f>
        <v>909.83515285999999</v>
      </c>
      <c r="J131" s="36">
        <f>SUMIFS(СВЦЭМ!$D$39:$D$782,СВЦЭМ!$A$39:$A$782,$A131,СВЦЭМ!$B$39:$B$782,J$119)+'СЕТ СН'!$H$14+СВЦЭМ!$D$10+'СЕТ СН'!$H$6-'СЕТ СН'!$H$26</f>
        <v>875.40108565999992</v>
      </c>
      <c r="K131" s="36">
        <f>SUMIFS(СВЦЭМ!$D$39:$D$782,СВЦЭМ!$A$39:$A$782,$A131,СВЦЭМ!$B$39:$B$782,K$119)+'СЕТ СН'!$H$14+СВЦЭМ!$D$10+'СЕТ СН'!$H$6-'СЕТ СН'!$H$26</f>
        <v>849.75125245999993</v>
      </c>
      <c r="L131" s="36">
        <f>SUMIFS(СВЦЭМ!$D$39:$D$782,СВЦЭМ!$A$39:$A$782,$A131,СВЦЭМ!$B$39:$B$782,L$119)+'СЕТ СН'!$H$14+СВЦЭМ!$D$10+'СЕТ СН'!$H$6-'СЕТ СН'!$H$26</f>
        <v>865.75012761999994</v>
      </c>
      <c r="M131" s="36">
        <f>SUMIFS(СВЦЭМ!$D$39:$D$782,СВЦЭМ!$A$39:$A$782,$A131,СВЦЭМ!$B$39:$B$782,M$119)+'СЕТ СН'!$H$14+СВЦЭМ!$D$10+'СЕТ СН'!$H$6-'СЕТ СН'!$H$26</f>
        <v>870.44130639999992</v>
      </c>
      <c r="N131" s="36">
        <f>SUMIFS(СВЦЭМ!$D$39:$D$782,СВЦЭМ!$A$39:$A$782,$A131,СВЦЭМ!$B$39:$B$782,N$119)+'СЕТ СН'!$H$14+СВЦЭМ!$D$10+'СЕТ СН'!$H$6-'СЕТ СН'!$H$26</f>
        <v>934.16240295</v>
      </c>
      <c r="O131" s="36">
        <f>SUMIFS(СВЦЭМ!$D$39:$D$782,СВЦЭМ!$A$39:$A$782,$A131,СВЦЭМ!$B$39:$B$782,O$119)+'СЕТ СН'!$H$14+СВЦЭМ!$D$10+'СЕТ СН'!$H$6-'СЕТ СН'!$H$26</f>
        <v>956.7954633999999</v>
      </c>
      <c r="P131" s="36">
        <f>SUMIFS(СВЦЭМ!$D$39:$D$782,СВЦЭМ!$A$39:$A$782,$A131,СВЦЭМ!$B$39:$B$782,P$119)+'СЕТ СН'!$H$14+СВЦЭМ!$D$10+'СЕТ СН'!$H$6-'СЕТ СН'!$H$26</f>
        <v>954.24199388</v>
      </c>
      <c r="Q131" s="36">
        <f>SUMIFS(СВЦЭМ!$D$39:$D$782,СВЦЭМ!$A$39:$A$782,$A131,СВЦЭМ!$B$39:$B$782,Q$119)+'СЕТ СН'!$H$14+СВЦЭМ!$D$10+'СЕТ СН'!$H$6-'СЕТ СН'!$H$26</f>
        <v>950.58651894999991</v>
      </c>
      <c r="R131" s="36">
        <f>SUMIFS(СВЦЭМ!$D$39:$D$782,СВЦЭМ!$A$39:$A$782,$A131,СВЦЭМ!$B$39:$B$782,R$119)+'СЕТ СН'!$H$14+СВЦЭМ!$D$10+'СЕТ СН'!$H$6-'СЕТ СН'!$H$26</f>
        <v>916.7397886</v>
      </c>
      <c r="S131" s="36">
        <f>SUMIFS(СВЦЭМ!$D$39:$D$782,СВЦЭМ!$A$39:$A$782,$A131,СВЦЭМ!$B$39:$B$782,S$119)+'СЕТ СН'!$H$14+СВЦЭМ!$D$10+'СЕТ СН'!$H$6-'СЕТ СН'!$H$26</f>
        <v>876.46428859999992</v>
      </c>
      <c r="T131" s="36">
        <f>SUMIFS(СВЦЭМ!$D$39:$D$782,СВЦЭМ!$A$39:$A$782,$A131,СВЦЭМ!$B$39:$B$782,T$119)+'СЕТ СН'!$H$14+СВЦЭМ!$D$10+'СЕТ СН'!$H$6-'СЕТ СН'!$H$26</f>
        <v>839.89184048999994</v>
      </c>
      <c r="U131" s="36">
        <f>SUMIFS(СВЦЭМ!$D$39:$D$782,СВЦЭМ!$A$39:$A$782,$A131,СВЦЭМ!$B$39:$B$782,U$119)+'СЕТ СН'!$H$14+СВЦЭМ!$D$10+'СЕТ СН'!$H$6-'СЕТ СН'!$H$26</f>
        <v>840.90355361999991</v>
      </c>
      <c r="V131" s="36">
        <f>SUMIFS(СВЦЭМ!$D$39:$D$782,СВЦЭМ!$A$39:$A$782,$A131,СВЦЭМ!$B$39:$B$782,V$119)+'СЕТ СН'!$H$14+СВЦЭМ!$D$10+'СЕТ СН'!$H$6-'СЕТ СН'!$H$26</f>
        <v>845.76094381999997</v>
      </c>
      <c r="W131" s="36">
        <f>SUMIFS(СВЦЭМ!$D$39:$D$782,СВЦЭМ!$A$39:$A$782,$A131,СВЦЭМ!$B$39:$B$782,W$119)+'СЕТ СН'!$H$14+СВЦЭМ!$D$10+'СЕТ СН'!$H$6-'СЕТ СН'!$H$26</f>
        <v>805.39151038</v>
      </c>
      <c r="X131" s="36">
        <f>SUMIFS(СВЦЭМ!$D$39:$D$782,СВЦЭМ!$A$39:$A$782,$A131,СВЦЭМ!$B$39:$B$782,X$119)+'СЕТ СН'!$H$14+СВЦЭМ!$D$10+'СЕТ СН'!$H$6-'СЕТ СН'!$H$26</f>
        <v>807.35818124000002</v>
      </c>
      <c r="Y131" s="36">
        <f>SUMIFS(СВЦЭМ!$D$39:$D$782,СВЦЭМ!$A$39:$A$782,$A131,СВЦЭМ!$B$39:$B$782,Y$119)+'СЕТ СН'!$H$14+СВЦЭМ!$D$10+'СЕТ СН'!$H$6-'СЕТ СН'!$H$26</f>
        <v>833.44410355999992</v>
      </c>
    </row>
    <row r="132" spans="1:25" ht="15.75" x14ac:dyDescent="0.2">
      <c r="A132" s="35">
        <f t="shared" si="3"/>
        <v>44360</v>
      </c>
      <c r="B132" s="36">
        <f>SUMIFS(СВЦЭМ!$D$39:$D$782,СВЦЭМ!$A$39:$A$782,$A132,СВЦЭМ!$B$39:$B$782,B$119)+'СЕТ СН'!$H$14+СВЦЭМ!$D$10+'СЕТ СН'!$H$6-'СЕТ СН'!$H$26</f>
        <v>849.96653635999996</v>
      </c>
      <c r="C132" s="36">
        <f>SUMIFS(СВЦЭМ!$D$39:$D$782,СВЦЭМ!$A$39:$A$782,$A132,СВЦЭМ!$B$39:$B$782,C$119)+'СЕТ СН'!$H$14+СВЦЭМ!$D$10+'СЕТ СН'!$H$6-'СЕТ СН'!$H$26</f>
        <v>894.07516193999993</v>
      </c>
      <c r="D132" s="36">
        <f>SUMIFS(СВЦЭМ!$D$39:$D$782,СВЦЭМ!$A$39:$A$782,$A132,СВЦЭМ!$B$39:$B$782,D$119)+'СЕТ СН'!$H$14+СВЦЭМ!$D$10+'СЕТ СН'!$H$6-'СЕТ СН'!$H$26</f>
        <v>967.53633776999993</v>
      </c>
      <c r="E132" s="36">
        <f>SUMIFS(СВЦЭМ!$D$39:$D$782,СВЦЭМ!$A$39:$A$782,$A132,СВЦЭМ!$B$39:$B$782,E$119)+'СЕТ СН'!$H$14+СВЦЭМ!$D$10+'СЕТ СН'!$H$6-'СЕТ СН'!$H$26</f>
        <v>963.27302662</v>
      </c>
      <c r="F132" s="36">
        <f>SUMIFS(СВЦЭМ!$D$39:$D$782,СВЦЭМ!$A$39:$A$782,$A132,СВЦЭМ!$B$39:$B$782,F$119)+'СЕТ СН'!$H$14+СВЦЭМ!$D$10+'СЕТ СН'!$H$6-'СЕТ СН'!$H$26</f>
        <v>954.00283250999996</v>
      </c>
      <c r="G132" s="36">
        <f>SUMIFS(СВЦЭМ!$D$39:$D$782,СВЦЭМ!$A$39:$A$782,$A132,СВЦЭМ!$B$39:$B$782,G$119)+'СЕТ СН'!$H$14+СВЦЭМ!$D$10+'СЕТ СН'!$H$6-'СЕТ СН'!$H$26</f>
        <v>954.37321575999999</v>
      </c>
      <c r="H132" s="36">
        <f>SUMIFS(СВЦЭМ!$D$39:$D$782,СВЦЭМ!$A$39:$A$782,$A132,СВЦЭМ!$B$39:$B$782,H$119)+'СЕТ СН'!$H$14+СВЦЭМ!$D$10+'СЕТ СН'!$H$6-'СЕТ СН'!$H$26</f>
        <v>959.20837946999995</v>
      </c>
      <c r="I132" s="36">
        <f>SUMIFS(СВЦЭМ!$D$39:$D$782,СВЦЭМ!$A$39:$A$782,$A132,СВЦЭМ!$B$39:$B$782,I$119)+'СЕТ СН'!$H$14+СВЦЭМ!$D$10+'СЕТ СН'!$H$6-'СЕТ СН'!$H$26</f>
        <v>898.59232728999996</v>
      </c>
      <c r="J132" s="36">
        <f>SUMIFS(СВЦЭМ!$D$39:$D$782,СВЦЭМ!$A$39:$A$782,$A132,СВЦЭМ!$B$39:$B$782,J$119)+'СЕТ СН'!$H$14+СВЦЭМ!$D$10+'СЕТ СН'!$H$6-'СЕТ СН'!$H$26</f>
        <v>852.73893816999998</v>
      </c>
      <c r="K132" s="36">
        <f>SUMIFS(СВЦЭМ!$D$39:$D$782,СВЦЭМ!$A$39:$A$782,$A132,СВЦЭМ!$B$39:$B$782,K$119)+'СЕТ СН'!$H$14+СВЦЭМ!$D$10+'СЕТ СН'!$H$6-'СЕТ СН'!$H$26</f>
        <v>843.67981196999995</v>
      </c>
      <c r="L132" s="36">
        <f>SUMIFS(СВЦЭМ!$D$39:$D$782,СВЦЭМ!$A$39:$A$782,$A132,СВЦЭМ!$B$39:$B$782,L$119)+'СЕТ СН'!$H$14+СВЦЭМ!$D$10+'СЕТ СН'!$H$6-'СЕТ СН'!$H$26</f>
        <v>861.20437489999995</v>
      </c>
      <c r="M132" s="36">
        <f>SUMIFS(СВЦЭМ!$D$39:$D$782,СВЦЭМ!$A$39:$A$782,$A132,СВЦЭМ!$B$39:$B$782,M$119)+'СЕТ СН'!$H$14+СВЦЭМ!$D$10+'СЕТ СН'!$H$6-'СЕТ СН'!$H$26</f>
        <v>865.70962570999995</v>
      </c>
      <c r="N132" s="36">
        <f>SUMIFS(СВЦЭМ!$D$39:$D$782,СВЦЭМ!$A$39:$A$782,$A132,СВЦЭМ!$B$39:$B$782,N$119)+'СЕТ СН'!$H$14+СВЦЭМ!$D$10+'СЕТ СН'!$H$6-'СЕТ СН'!$H$26</f>
        <v>939.61108829</v>
      </c>
      <c r="O132" s="36">
        <f>SUMIFS(СВЦЭМ!$D$39:$D$782,СВЦЭМ!$A$39:$A$782,$A132,СВЦЭМ!$B$39:$B$782,O$119)+'СЕТ СН'!$H$14+СВЦЭМ!$D$10+'СЕТ СН'!$H$6-'СЕТ СН'!$H$26</f>
        <v>957.74605278999991</v>
      </c>
      <c r="P132" s="36">
        <f>SUMIFS(СВЦЭМ!$D$39:$D$782,СВЦЭМ!$A$39:$A$782,$A132,СВЦЭМ!$B$39:$B$782,P$119)+'СЕТ СН'!$H$14+СВЦЭМ!$D$10+'СЕТ СН'!$H$6-'СЕТ СН'!$H$26</f>
        <v>956.0097599799999</v>
      </c>
      <c r="Q132" s="36">
        <f>SUMIFS(СВЦЭМ!$D$39:$D$782,СВЦЭМ!$A$39:$A$782,$A132,СВЦЭМ!$B$39:$B$782,Q$119)+'СЕТ СН'!$H$14+СВЦЭМ!$D$10+'СЕТ СН'!$H$6-'СЕТ СН'!$H$26</f>
        <v>949.01987808999991</v>
      </c>
      <c r="R132" s="36">
        <f>SUMIFS(СВЦЭМ!$D$39:$D$782,СВЦЭМ!$A$39:$A$782,$A132,СВЦЭМ!$B$39:$B$782,R$119)+'СЕТ СН'!$H$14+СВЦЭМ!$D$10+'СЕТ СН'!$H$6-'СЕТ СН'!$H$26</f>
        <v>914.67407068999989</v>
      </c>
      <c r="S132" s="36">
        <f>SUMIFS(СВЦЭМ!$D$39:$D$782,СВЦЭМ!$A$39:$A$782,$A132,СВЦЭМ!$B$39:$B$782,S$119)+'СЕТ СН'!$H$14+СВЦЭМ!$D$10+'СЕТ СН'!$H$6-'СЕТ СН'!$H$26</f>
        <v>846.77051024999992</v>
      </c>
      <c r="T132" s="36">
        <f>SUMIFS(СВЦЭМ!$D$39:$D$782,СВЦЭМ!$A$39:$A$782,$A132,СВЦЭМ!$B$39:$B$782,T$119)+'СЕТ СН'!$H$14+СВЦЭМ!$D$10+'СЕТ СН'!$H$6-'СЕТ СН'!$H$26</f>
        <v>850.77289538999992</v>
      </c>
      <c r="U132" s="36">
        <f>SUMIFS(СВЦЭМ!$D$39:$D$782,СВЦЭМ!$A$39:$A$782,$A132,СВЦЭМ!$B$39:$B$782,U$119)+'СЕТ СН'!$H$14+СВЦЭМ!$D$10+'СЕТ СН'!$H$6-'СЕТ СН'!$H$26</f>
        <v>854.51116814</v>
      </c>
      <c r="V132" s="36">
        <f>SUMIFS(СВЦЭМ!$D$39:$D$782,СВЦЭМ!$A$39:$A$782,$A132,СВЦЭМ!$B$39:$B$782,V$119)+'СЕТ СН'!$H$14+СВЦЭМ!$D$10+'СЕТ СН'!$H$6-'СЕТ СН'!$H$26</f>
        <v>820.08694503999993</v>
      </c>
      <c r="W132" s="36">
        <f>SUMIFS(СВЦЭМ!$D$39:$D$782,СВЦЭМ!$A$39:$A$782,$A132,СВЦЭМ!$B$39:$B$782,W$119)+'СЕТ СН'!$H$14+СВЦЭМ!$D$10+'СЕТ СН'!$H$6-'СЕТ СН'!$H$26</f>
        <v>808.64337002000002</v>
      </c>
      <c r="X132" s="36">
        <f>SUMIFS(СВЦЭМ!$D$39:$D$782,СВЦЭМ!$A$39:$A$782,$A132,СВЦЭМ!$B$39:$B$782,X$119)+'СЕТ СН'!$H$14+СВЦЭМ!$D$10+'СЕТ СН'!$H$6-'СЕТ СН'!$H$26</f>
        <v>807.10901306999995</v>
      </c>
      <c r="Y132" s="36">
        <f>SUMIFS(СВЦЭМ!$D$39:$D$782,СВЦЭМ!$A$39:$A$782,$A132,СВЦЭМ!$B$39:$B$782,Y$119)+'СЕТ СН'!$H$14+СВЦЭМ!$D$10+'СЕТ СН'!$H$6-'СЕТ СН'!$H$26</f>
        <v>810.35356751999996</v>
      </c>
    </row>
    <row r="133" spans="1:25" ht="15.75" x14ac:dyDescent="0.2">
      <c r="A133" s="35">
        <f t="shared" si="3"/>
        <v>44361</v>
      </c>
      <c r="B133" s="36">
        <f>SUMIFS(СВЦЭМ!$D$39:$D$782,СВЦЭМ!$A$39:$A$782,$A133,СВЦЭМ!$B$39:$B$782,B$119)+'СЕТ СН'!$H$14+СВЦЭМ!$D$10+'СЕТ СН'!$H$6-'СЕТ СН'!$H$26</f>
        <v>838.64379097999995</v>
      </c>
      <c r="C133" s="36">
        <f>SUMIFS(СВЦЭМ!$D$39:$D$782,СВЦЭМ!$A$39:$A$782,$A133,СВЦЭМ!$B$39:$B$782,C$119)+'СЕТ СН'!$H$14+СВЦЭМ!$D$10+'СЕТ СН'!$H$6-'СЕТ СН'!$H$26</f>
        <v>918.45594860999995</v>
      </c>
      <c r="D133" s="36">
        <f>SUMIFS(СВЦЭМ!$D$39:$D$782,СВЦЭМ!$A$39:$A$782,$A133,СВЦЭМ!$B$39:$B$782,D$119)+'СЕТ СН'!$H$14+СВЦЭМ!$D$10+'СЕТ СН'!$H$6-'СЕТ СН'!$H$26</f>
        <v>955.38308300999995</v>
      </c>
      <c r="E133" s="36">
        <f>SUMIFS(СВЦЭМ!$D$39:$D$782,СВЦЭМ!$A$39:$A$782,$A133,СВЦЭМ!$B$39:$B$782,E$119)+'СЕТ СН'!$H$14+СВЦЭМ!$D$10+'СЕТ СН'!$H$6-'СЕТ СН'!$H$26</f>
        <v>973.52488031999997</v>
      </c>
      <c r="F133" s="36">
        <f>SUMIFS(СВЦЭМ!$D$39:$D$782,СВЦЭМ!$A$39:$A$782,$A133,СВЦЭМ!$B$39:$B$782,F$119)+'СЕТ СН'!$H$14+СВЦЭМ!$D$10+'СЕТ СН'!$H$6-'СЕТ СН'!$H$26</f>
        <v>968.98477951999996</v>
      </c>
      <c r="G133" s="36">
        <f>SUMIFS(СВЦЭМ!$D$39:$D$782,СВЦЭМ!$A$39:$A$782,$A133,СВЦЭМ!$B$39:$B$782,G$119)+'СЕТ СН'!$H$14+СВЦЭМ!$D$10+'СЕТ СН'!$H$6-'СЕТ СН'!$H$26</f>
        <v>971.10039119999999</v>
      </c>
      <c r="H133" s="36">
        <f>SUMIFS(СВЦЭМ!$D$39:$D$782,СВЦЭМ!$A$39:$A$782,$A133,СВЦЭМ!$B$39:$B$782,H$119)+'СЕТ СН'!$H$14+СВЦЭМ!$D$10+'СЕТ СН'!$H$6-'СЕТ СН'!$H$26</f>
        <v>966.45341344999997</v>
      </c>
      <c r="I133" s="36">
        <f>SUMIFS(СВЦЭМ!$D$39:$D$782,СВЦЭМ!$A$39:$A$782,$A133,СВЦЭМ!$B$39:$B$782,I$119)+'СЕТ СН'!$H$14+СВЦЭМ!$D$10+'СЕТ СН'!$H$6-'СЕТ СН'!$H$26</f>
        <v>919.85896204999995</v>
      </c>
      <c r="J133" s="36">
        <f>SUMIFS(СВЦЭМ!$D$39:$D$782,СВЦЭМ!$A$39:$A$782,$A133,СВЦЭМ!$B$39:$B$782,J$119)+'СЕТ СН'!$H$14+СВЦЭМ!$D$10+'СЕТ СН'!$H$6-'СЕТ СН'!$H$26</f>
        <v>860.35088881999991</v>
      </c>
      <c r="K133" s="36">
        <f>SUMIFS(СВЦЭМ!$D$39:$D$782,СВЦЭМ!$A$39:$A$782,$A133,СВЦЭМ!$B$39:$B$782,K$119)+'СЕТ СН'!$H$14+СВЦЭМ!$D$10+'СЕТ СН'!$H$6-'СЕТ СН'!$H$26</f>
        <v>850.7085639899999</v>
      </c>
      <c r="L133" s="36">
        <f>SUMIFS(СВЦЭМ!$D$39:$D$782,СВЦЭМ!$A$39:$A$782,$A133,СВЦЭМ!$B$39:$B$782,L$119)+'СЕТ СН'!$H$14+СВЦЭМ!$D$10+'СЕТ СН'!$H$6-'СЕТ СН'!$H$26</f>
        <v>866.66916622999997</v>
      </c>
      <c r="M133" s="36">
        <f>SUMIFS(СВЦЭМ!$D$39:$D$782,СВЦЭМ!$A$39:$A$782,$A133,СВЦЭМ!$B$39:$B$782,M$119)+'СЕТ СН'!$H$14+СВЦЭМ!$D$10+'СЕТ СН'!$H$6-'СЕТ СН'!$H$26</f>
        <v>864.10534100999996</v>
      </c>
      <c r="N133" s="36">
        <f>SUMIFS(СВЦЭМ!$D$39:$D$782,СВЦЭМ!$A$39:$A$782,$A133,СВЦЭМ!$B$39:$B$782,N$119)+'СЕТ СН'!$H$14+СВЦЭМ!$D$10+'СЕТ СН'!$H$6-'СЕТ СН'!$H$26</f>
        <v>934.47188891999997</v>
      </c>
      <c r="O133" s="36">
        <f>SUMIFS(СВЦЭМ!$D$39:$D$782,СВЦЭМ!$A$39:$A$782,$A133,СВЦЭМ!$B$39:$B$782,O$119)+'СЕТ СН'!$H$14+СВЦЭМ!$D$10+'СЕТ СН'!$H$6-'СЕТ СН'!$H$26</f>
        <v>955.22221289999993</v>
      </c>
      <c r="P133" s="36">
        <f>SUMIFS(СВЦЭМ!$D$39:$D$782,СВЦЭМ!$A$39:$A$782,$A133,СВЦЭМ!$B$39:$B$782,P$119)+'СЕТ СН'!$H$14+СВЦЭМ!$D$10+'СЕТ СН'!$H$6-'СЕТ СН'!$H$26</f>
        <v>946.62134735999996</v>
      </c>
      <c r="Q133" s="36">
        <f>SUMIFS(СВЦЭМ!$D$39:$D$782,СВЦЭМ!$A$39:$A$782,$A133,СВЦЭМ!$B$39:$B$782,Q$119)+'СЕТ СН'!$H$14+СВЦЭМ!$D$10+'СЕТ СН'!$H$6-'СЕТ СН'!$H$26</f>
        <v>940.5751097399999</v>
      </c>
      <c r="R133" s="36">
        <f>SUMIFS(СВЦЭМ!$D$39:$D$782,СВЦЭМ!$A$39:$A$782,$A133,СВЦЭМ!$B$39:$B$782,R$119)+'СЕТ СН'!$H$14+СВЦЭМ!$D$10+'СЕТ СН'!$H$6-'СЕТ СН'!$H$26</f>
        <v>913.36505455999998</v>
      </c>
      <c r="S133" s="36">
        <f>SUMIFS(СВЦЭМ!$D$39:$D$782,СВЦЭМ!$A$39:$A$782,$A133,СВЦЭМ!$B$39:$B$782,S$119)+'СЕТ СН'!$H$14+СВЦЭМ!$D$10+'СЕТ СН'!$H$6-'СЕТ СН'!$H$26</f>
        <v>841.62668445999998</v>
      </c>
      <c r="T133" s="36">
        <f>SUMIFS(СВЦЭМ!$D$39:$D$782,СВЦЭМ!$A$39:$A$782,$A133,СВЦЭМ!$B$39:$B$782,T$119)+'СЕТ СН'!$H$14+СВЦЭМ!$D$10+'СЕТ СН'!$H$6-'СЕТ СН'!$H$26</f>
        <v>867.67172067999991</v>
      </c>
      <c r="U133" s="36">
        <f>SUMIFS(СВЦЭМ!$D$39:$D$782,СВЦЭМ!$A$39:$A$782,$A133,СВЦЭМ!$B$39:$B$782,U$119)+'СЕТ СН'!$H$14+СВЦЭМ!$D$10+'СЕТ СН'!$H$6-'СЕТ СН'!$H$26</f>
        <v>875.18378371999995</v>
      </c>
      <c r="V133" s="36">
        <f>SUMIFS(СВЦЭМ!$D$39:$D$782,СВЦЭМ!$A$39:$A$782,$A133,СВЦЭМ!$B$39:$B$782,V$119)+'СЕТ СН'!$H$14+СВЦЭМ!$D$10+'СЕТ СН'!$H$6-'СЕТ СН'!$H$26</f>
        <v>842.82682232999991</v>
      </c>
      <c r="W133" s="36">
        <f>SUMIFS(СВЦЭМ!$D$39:$D$782,СВЦЭМ!$A$39:$A$782,$A133,СВЦЭМ!$B$39:$B$782,W$119)+'СЕТ СН'!$H$14+СВЦЭМ!$D$10+'СЕТ СН'!$H$6-'СЕТ СН'!$H$26</f>
        <v>804.51706662999993</v>
      </c>
      <c r="X133" s="36">
        <f>SUMIFS(СВЦЭМ!$D$39:$D$782,СВЦЭМ!$A$39:$A$782,$A133,СВЦЭМ!$B$39:$B$782,X$119)+'СЕТ СН'!$H$14+СВЦЭМ!$D$10+'СЕТ СН'!$H$6-'СЕТ СН'!$H$26</f>
        <v>825.0421703799999</v>
      </c>
      <c r="Y133" s="36">
        <f>SUMIFS(СВЦЭМ!$D$39:$D$782,СВЦЭМ!$A$39:$A$782,$A133,СВЦЭМ!$B$39:$B$782,Y$119)+'СЕТ СН'!$H$14+СВЦЭМ!$D$10+'СЕТ СН'!$H$6-'СЕТ СН'!$H$26</f>
        <v>846.31480121999994</v>
      </c>
    </row>
    <row r="134" spans="1:25" ht="15.75" x14ac:dyDescent="0.2">
      <c r="A134" s="35">
        <f t="shared" si="3"/>
        <v>44362</v>
      </c>
      <c r="B134" s="36">
        <f>SUMIFS(СВЦЭМ!$D$39:$D$782,СВЦЭМ!$A$39:$A$782,$A134,СВЦЭМ!$B$39:$B$782,B$119)+'СЕТ СН'!$H$14+СВЦЭМ!$D$10+'СЕТ СН'!$H$6-'СЕТ СН'!$H$26</f>
        <v>855.6282834299999</v>
      </c>
      <c r="C134" s="36">
        <f>SUMIFS(СВЦЭМ!$D$39:$D$782,СВЦЭМ!$A$39:$A$782,$A134,СВЦЭМ!$B$39:$B$782,C$119)+'СЕТ СН'!$H$14+СВЦЭМ!$D$10+'СЕТ СН'!$H$6-'СЕТ СН'!$H$26</f>
        <v>936.36927549999996</v>
      </c>
      <c r="D134" s="36">
        <f>SUMIFS(СВЦЭМ!$D$39:$D$782,СВЦЭМ!$A$39:$A$782,$A134,СВЦЭМ!$B$39:$B$782,D$119)+'СЕТ СН'!$H$14+СВЦЭМ!$D$10+'СЕТ СН'!$H$6-'СЕТ СН'!$H$26</f>
        <v>964.06882539999992</v>
      </c>
      <c r="E134" s="36">
        <f>SUMIFS(СВЦЭМ!$D$39:$D$782,СВЦЭМ!$A$39:$A$782,$A134,СВЦЭМ!$B$39:$B$782,E$119)+'СЕТ СН'!$H$14+СВЦЭМ!$D$10+'СЕТ СН'!$H$6-'СЕТ СН'!$H$26</f>
        <v>973.5796914199999</v>
      </c>
      <c r="F134" s="36">
        <f>SUMIFS(СВЦЭМ!$D$39:$D$782,СВЦЭМ!$A$39:$A$782,$A134,СВЦЭМ!$B$39:$B$782,F$119)+'СЕТ СН'!$H$14+СВЦЭМ!$D$10+'СЕТ СН'!$H$6-'СЕТ СН'!$H$26</f>
        <v>958.31406128999993</v>
      </c>
      <c r="G134" s="36">
        <f>SUMIFS(СВЦЭМ!$D$39:$D$782,СВЦЭМ!$A$39:$A$782,$A134,СВЦЭМ!$B$39:$B$782,G$119)+'СЕТ СН'!$H$14+СВЦЭМ!$D$10+'СЕТ СН'!$H$6-'СЕТ СН'!$H$26</f>
        <v>955.6554622299999</v>
      </c>
      <c r="H134" s="36">
        <f>SUMIFS(СВЦЭМ!$D$39:$D$782,СВЦЭМ!$A$39:$A$782,$A134,СВЦЭМ!$B$39:$B$782,H$119)+'СЕТ СН'!$H$14+СВЦЭМ!$D$10+'СЕТ СН'!$H$6-'СЕТ СН'!$H$26</f>
        <v>963.80595440999991</v>
      </c>
      <c r="I134" s="36">
        <f>SUMIFS(СВЦЭМ!$D$39:$D$782,СВЦЭМ!$A$39:$A$782,$A134,СВЦЭМ!$B$39:$B$782,I$119)+'СЕТ СН'!$H$14+СВЦЭМ!$D$10+'СЕТ СН'!$H$6-'СЕТ СН'!$H$26</f>
        <v>879.23944740999991</v>
      </c>
      <c r="J134" s="36">
        <f>SUMIFS(СВЦЭМ!$D$39:$D$782,СВЦЭМ!$A$39:$A$782,$A134,СВЦЭМ!$B$39:$B$782,J$119)+'СЕТ СН'!$H$14+СВЦЭМ!$D$10+'СЕТ СН'!$H$6-'СЕТ СН'!$H$26</f>
        <v>845.67690156999993</v>
      </c>
      <c r="K134" s="36">
        <f>SUMIFS(СВЦЭМ!$D$39:$D$782,СВЦЭМ!$A$39:$A$782,$A134,СВЦЭМ!$B$39:$B$782,K$119)+'СЕТ СН'!$H$14+СВЦЭМ!$D$10+'СЕТ СН'!$H$6-'СЕТ СН'!$H$26</f>
        <v>829.04288276999989</v>
      </c>
      <c r="L134" s="36">
        <f>SUMIFS(СВЦЭМ!$D$39:$D$782,СВЦЭМ!$A$39:$A$782,$A134,СВЦЭМ!$B$39:$B$782,L$119)+'СЕТ СН'!$H$14+СВЦЭМ!$D$10+'СЕТ СН'!$H$6-'СЕТ СН'!$H$26</f>
        <v>819.13647108999999</v>
      </c>
      <c r="M134" s="36">
        <f>SUMIFS(СВЦЭМ!$D$39:$D$782,СВЦЭМ!$A$39:$A$782,$A134,СВЦЭМ!$B$39:$B$782,M$119)+'СЕТ СН'!$H$14+СВЦЭМ!$D$10+'СЕТ СН'!$H$6-'СЕТ СН'!$H$26</f>
        <v>876.56618282999989</v>
      </c>
      <c r="N134" s="36">
        <f>SUMIFS(СВЦЭМ!$D$39:$D$782,СВЦЭМ!$A$39:$A$782,$A134,СВЦЭМ!$B$39:$B$782,N$119)+'СЕТ СН'!$H$14+СВЦЭМ!$D$10+'СЕТ СН'!$H$6-'СЕТ СН'!$H$26</f>
        <v>920.35817533999989</v>
      </c>
      <c r="O134" s="36">
        <f>SUMIFS(СВЦЭМ!$D$39:$D$782,СВЦЭМ!$A$39:$A$782,$A134,СВЦЭМ!$B$39:$B$782,O$119)+'СЕТ СН'!$H$14+СВЦЭМ!$D$10+'СЕТ СН'!$H$6-'СЕТ СН'!$H$26</f>
        <v>964.59991683999999</v>
      </c>
      <c r="P134" s="36">
        <f>SUMIFS(СВЦЭМ!$D$39:$D$782,СВЦЭМ!$A$39:$A$782,$A134,СВЦЭМ!$B$39:$B$782,P$119)+'СЕТ СН'!$H$14+СВЦЭМ!$D$10+'СЕТ СН'!$H$6-'СЕТ СН'!$H$26</f>
        <v>966.27767346999997</v>
      </c>
      <c r="Q134" s="36">
        <f>SUMIFS(СВЦЭМ!$D$39:$D$782,СВЦЭМ!$A$39:$A$782,$A134,СВЦЭМ!$B$39:$B$782,Q$119)+'СЕТ СН'!$H$14+СВЦЭМ!$D$10+'СЕТ СН'!$H$6-'СЕТ СН'!$H$26</f>
        <v>974.45361644999991</v>
      </c>
      <c r="R134" s="36">
        <f>SUMIFS(СВЦЭМ!$D$39:$D$782,СВЦЭМ!$A$39:$A$782,$A134,СВЦЭМ!$B$39:$B$782,R$119)+'СЕТ СН'!$H$14+СВЦЭМ!$D$10+'СЕТ СН'!$H$6-'СЕТ СН'!$H$26</f>
        <v>941.5282964999999</v>
      </c>
      <c r="S134" s="36">
        <f>SUMIFS(СВЦЭМ!$D$39:$D$782,СВЦЭМ!$A$39:$A$782,$A134,СВЦЭМ!$B$39:$B$782,S$119)+'СЕТ СН'!$H$14+СВЦЭМ!$D$10+'СЕТ СН'!$H$6-'СЕТ СН'!$H$26</f>
        <v>882.9647606499999</v>
      </c>
      <c r="T134" s="36">
        <f>SUMIFS(СВЦЭМ!$D$39:$D$782,СВЦЭМ!$A$39:$A$782,$A134,СВЦЭМ!$B$39:$B$782,T$119)+'СЕТ СН'!$H$14+СВЦЭМ!$D$10+'СЕТ СН'!$H$6-'СЕТ СН'!$H$26</f>
        <v>831.53217696999991</v>
      </c>
      <c r="U134" s="36">
        <f>SUMIFS(СВЦЭМ!$D$39:$D$782,СВЦЭМ!$A$39:$A$782,$A134,СВЦЭМ!$B$39:$B$782,U$119)+'СЕТ СН'!$H$14+СВЦЭМ!$D$10+'СЕТ СН'!$H$6-'СЕТ СН'!$H$26</f>
        <v>825.92358634999994</v>
      </c>
      <c r="V134" s="36">
        <f>SUMIFS(СВЦЭМ!$D$39:$D$782,СВЦЭМ!$A$39:$A$782,$A134,СВЦЭМ!$B$39:$B$782,V$119)+'СЕТ СН'!$H$14+СВЦЭМ!$D$10+'СЕТ СН'!$H$6-'СЕТ СН'!$H$26</f>
        <v>788.49062439999989</v>
      </c>
      <c r="W134" s="36">
        <f>SUMIFS(СВЦЭМ!$D$39:$D$782,СВЦЭМ!$A$39:$A$782,$A134,СВЦЭМ!$B$39:$B$782,W$119)+'СЕТ СН'!$H$14+СВЦЭМ!$D$10+'СЕТ СН'!$H$6-'СЕТ СН'!$H$26</f>
        <v>778.21001941999998</v>
      </c>
      <c r="X134" s="36">
        <f>SUMIFS(СВЦЭМ!$D$39:$D$782,СВЦЭМ!$A$39:$A$782,$A134,СВЦЭМ!$B$39:$B$782,X$119)+'СЕТ СН'!$H$14+СВЦЭМ!$D$10+'СЕТ СН'!$H$6-'СЕТ СН'!$H$26</f>
        <v>796.58906951999995</v>
      </c>
      <c r="Y134" s="36">
        <f>SUMIFS(СВЦЭМ!$D$39:$D$782,СВЦЭМ!$A$39:$A$782,$A134,СВЦЭМ!$B$39:$B$782,Y$119)+'СЕТ СН'!$H$14+СВЦЭМ!$D$10+'СЕТ СН'!$H$6-'СЕТ СН'!$H$26</f>
        <v>812.12959525999986</v>
      </c>
    </row>
    <row r="135" spans="1:25" ht="15.75" x14ac:dyDescent="0.2">
      <c r="A135" s="35">
        <f t="shared" si="3"/>
        <v>44363</v>
      </c>
      <c r="B135" s="36">
        <f>SUMIFS(СВЦЭМ!$D$39:$D$782,СВЦЭМ!$A$39:$A$782,$A135,СВЦЭМ!$B$39:$B$782,B$119)+'СЕТ СН'!$H$14+СВЦЭМ!$D$10+'СЕТ СН'!$H$6-'СЕТ СН'!$H$26</f>
        <v>837.36575039999991</v>
      </c>
      <c r="C135" s="36">
        <f>SUMIFS(СВЦЭМ!$D$39:$D$782,СВЦЭМ!$A$39:$A$782,$A135,СВЦЭМ!$B$39:$B$782,C$119)+'СЕТ СН'!$H$14+СВЦЭМ!$D$10+'СЕТ СН'!$H$6-'СЕТ СН'!$H$26</f>
        <v>925.96992028</v>
      </c>
      <c r="D135" s="36">
        <f>SUMIFS(СВЦЭМ!$D$39:$D$782,СВЦЭМ!$A$39:$A$782,$A135,СВЦЭМ!$B$39:$B$782,D$119)+'СЕТ СН'!$H$14+СВЦЭМ!$D$10+'СЕТ СН'!$H$6-'СЕТ СН'!$H$26</f>
        <v>953.57925384999999</v>
      </c>
      <c r="E135" s="36">
        <f>SUMIFS(СВЦЭМ!$D$39:$D$782,СВЦЭМ!$A$39:$A$782,$A135,СВЦЭМ!$B$39:$B$782,E$119)+'СЕТ СН'!$H$14+СВЦЭМ!$D$10+'СЕТ СН'!$H$6-'СЕТ СН'!$H$26</f>
        <v>947.9412914799999</v>
      </c>
      <c r="F135" s="36">
        <f>SUMIFS(СВЦЭМ!$D$39:$D$782,СВЦЭМ!$A$39:$A$782,$A135,СВЦЭМ!$B$39:$B$782,F$119)+'СЕТ СН'!$H$14+СВЦЭМ!$D$10+'СЕТ СН'!$H$6-'СЕТ СН'!$H$26</f>
        <v>941.64062084999989</v>
      </c>
      <c r="G135" s="36">
        <f>SUMIFS(СВЦЭМ!$D$39:$D$782,СВЦЭМ!$A$39:$A$782,$A135,СВЦЭМ!$B$39:$B$782,G$119)+'СЕТ СН'!$H$14+СВЦЭМ!$D$10+'СЕТ СН'!$H$6-'СЕТ СН'!$H$26</f>
        <v>954.24200349</v>
      </c>
      <c r="H135" s="36">
        <f>SUMIFS(СВЦЭМ!$D$39:$D$782,СВЦЭМ!$A$39:$A$782,$A135,СВЦЭМ!$B$39:$B$782,H$119)+'СЕТ СН'!$H$14+СВЦЭМ!$D$10+'СЕТ СН'!$H$6-'СЕТ СН'!$H$26</f>
        <v>945.53508703</v>
      </c>
      <c r="I135" s="36">
        <f>SUMIFS(СВЦЭМ!$D$39:$D$782,СВЦЭМ!$A$39:$A$782,$A135,СВЦЭМ!$B$39:$B$782,I$119)+'СЕТ СН'!$H$14+СВЦЭМ!$D$10+'СЕТ СН'!$H$6-'СЕТ СН'!$H$26</f>
        <v>888.38532203</v>
      </c>
      <c r="J135" s="36">
        <f>SUMIFS(СВЦЭМ!$D$39:$D$782,СВЦЭМ!$A$39:$A$782,$A135,СВЦЭМ!$B$39:$B$782,J$119)+'СЕТ СН'!$H$14+СВЦЭМ!$D$10+'СЕТ СН'!$H$6-'СЕТ СН'!$H$26</f>
        <v>840.36441621999995</v>
      </c>
      <c r="K135" s="36">
        <f>SUMIFS(СВЦЭМ!$D$39:$D$782,СВЦЭМ!$A$39:$A$782,$A135,СВЦЭМ!$B$39:$B$782,K$119)+'СЕТ СН'!$H$14+СВЦЭМ!$D$10+'СЕТ СН'!$H$6-'СЕТ СН'!$H$26</f>
        <v>813.41757106999989</v>
      </c>
      <c r="L135" s="36">
        <f>SUMIFS(СВЦЭМ!$D$39:$D$782,СВЦЭМ!$A$39:$A$782,$A135,СВЦЭМ!$B$39:$B$782,L$119)+'СЕТ СН'!$H$14+СВЦЭМ!$D$10+'СЕТ СН'!$H$6-'СЕТ СН'!$H$26</f>
        <v>833.82657970999992</v>
      </c>
      <c r="M135" s="36">
        <f>SUMIFS(СВЦЭМ!$D$39:$D$782,СВЦЭМ!$A$39:$A$782,$A135,СВЦЭМ!$B$39:$B$782,M$119)+'СЕТ СН'!$H$14+СВЦЭМ!$D$10+'СЕТ СН'!$H$6-'СЕТ СН'!$H$26</f>
        <v>870.22049421999998</v>
      </c>
      <c r="N135" s="36">
        <f>SUMIFS(СВЦЭМ!$D$39:$D$782,СВЦЭМ!$A$39:$A$782,$A135,СВЦЭМ!$B$39:$B$782,N$119)+'СЕТ СН'!$H$14+СВЦЭМ!$D$10+'СЕТ СН'!$H$6-'СЕТ СН'!$H$26</f>
        <v>932.17529738999997</v>
      </c>
      <c r="O135" s="36">
        <f>SUMIFS(СВЦЭМ!$D$39:$D$782,СВЦЭМ!$A$39:$A$782,$A135,СВЦЭМ!$B$39:$B$782,O$119)+'СЕТ СН'!$H$14+СВЦЭМ!$D$10+'СЕТ СН'!$H$6-'СЕТ СН'!$H$26</f>
        <v>955.79121689999999</v>
      </c>
      <c r="P135" s="36">
        <f>SUMIFS(СВЦЭМ!$D$39:$D$782,СВЦЭМ!$A$39:$A$782,$A135,СВЦЭМ!$B$39:$B$782,P$119)+'СЕТ СН'!$H$14+СВЦЭМ!$D$10+'СЕТ СН'!$H$6-'СЕТ СН'!$H$26</f>
        <v>958.60084011999993</v>
      </c>
      <c r="Q135" s="36">
        <f>SUMIFS(СВЦЭМ!$D$39:$D$782,СВЦЭМ!$A$39:$A$782,$A135,СВЦЭМ!$B$39:$B$782,Q$119)+'СЕТ СН'!$H$14+СВЦЭМ!$D$10+'СЕТ СН'!$H$6-'СЕТ СН'!$H$26</f>
        <v>959.79064587999994</v>
      </c>
      <c r="R135" s="36">
        <f>SUMIFS(СВЦЭМ!$D$39:$D$782,СВЦЭМ!$A$39:$A$782,$A135,СВЦЭМ!$B$39:$B$782,R$119)+'СЕТ СН'!$H$14+СВЦЭМ!$D$10+'СЕТ СН'!$H$6-'СЕТ СН'!$H$26</f>
        <v>939.9270881299999</v>
      </c>
      <c r="S135" s="36">
        <f>SUMIFS(СВЦЭМ!$D$39:$D$782,СВЦЭМ!$A$39:$A$782,$A135,СВЦЭМ!$B$39:$B$782,S$119)+'СЕТ СН'!$H$14+СВЦЭМ!$D$10+'СЕТ СН'!$H$6-'СЕТ СН'!$H$26</f>
        <v>881.84316113999989</v>
      </c>
      <c r="T135" s="36">
        <f>SUMIFS(СВЦЭМ!$D$39:$D$782,СВЦЭМ!$A$39:$A$782,$A135,СВЦЭМ!$B$39:$B$782,T$119)+'СЕТ СН'!$H$14+СВЦЭМ!$D$10+'СЕТ СН'!$H$6-'СЕТ СН'!$H$26</f>
        <v>829.51446036999994</v>
      </c>
      <c r="U135" s="36">
        <f>SUMIFS(СВЦЭМ!$D$39:$D$782,СВЦЭМ!$A$39:$A$782,$A135,СВЦЭМ!$B$39:$B$782,U$119)+'СЕТ СН'!$H$14+СВЦЭМ!$D$10+'СЕТ СН'!$H$6-'СЕТ СН'!$H$26</f>
        <v>809.30910548999987</v>
      </c>
      <c r="V135" s="36">
        <f>SUMIFS(СВЦЭМ!$D$39:$D$782,СВЦЭМ!$A$39:$A$782,$A135,СВЦЭМ!$B$39:$B$782,V$119)+'СЕТ СН'!$H$14+СВЦЭМ!$D$10+'СЕТ СН'!$H$6-'СЕТ СН'!$H$26</f>
        <v>787.65105388999996</v>
      </c>
      <c r="W135" s="36">
        <f>SUMIFS(СВЦЭМ!$D$39:$D$782,СВЦЭМ!$A$39:$A$782,$A135,СВЦЭМ!$B$39:$B$782,W$119)+'СЕТ СН'!$H$14+СВЦЭМ!$D$10+'СЕТ СН'!$H$6-'СЕТ СН'!$H$26</f>
        <v>769.68961328</v>
      </c>
      <c r="X135" s="36">
        <f>SUMIFS(СВЦЭМ!$D$39:$D$782,СВЦЭМ!$A$39:$A$782,$A135,СВЦЭМ!$B$39:$B$782,X$119)+'СЕТ СН'!$H$14+СВЦЭМ!$D$10+'СЕТ СН'!$H$6-'СЕТ СН'!$H$26</f>
        <v>778.47192017999987</v>
      </c>
      <c r="Y135" s="36">
        <f>SUMIFS(СВЦЭМ!$D$39:$D$782,СВЦЭМ!$A$39:$A$782,$A135,СВЦЭМ!$B$39:$B$782,Y$119)+'СЕТ СН'!$H$14+СВЦЭМ!$D$10+'СЕТ СН'!$H$6-'СЕТ СН'!$H$26</f>
        <v>800.13241268000002</v>
      </c>
    </row>
    <row r="136" spans="1:25" ht="15.75" x14ac:dyDescent="0.2">
      <c r="A136" s="35">
        <f t="shared" si="3"/>
        <v>44364</v>
      </c>
      <c r="B136" s="36">
        <f>SUMIFS(СВЦЭМ!$D$39:$D$782,СВЦЭМ!$A$39:$A$782,$A136,СВЦЭМ!$B$39:$B$782,B$119)+'СЕТ СН'!$H$14+СВЦЭМ!$D$10+'СЕТ СН'!$H$6-'СЕТ СН'!$H$26</f>
        <v>870.55500369999993</v>
      </c>
      <c r="C136" s="36">
        <f>SUMIFS(СВЦЭМ!$D$39:$D$782,СВЦЭМ!$A$39:$A$782,$A136,СВЦЭМ!$B$39:$B$782,C$119)+'СЕТ СН'!$H$14+СВЦЭМ!$D$10+'СЕТ СН'!$H$6-'СЕТ СН'!$H$26</f>
        <v>962.89558169999998</v>
      </c>
      <c r="D136" s="36">
        <f>SUMIFS(СВЦЭМ!$D$39:$D$782,СВЦЭМ!$A$39:$A$782,$A136,СВЦЭМ!$B$39:$B$782,D$119)+'СЕТ СН'!$H$14+СВЦЭМ!$D$10+'СЕТ СН'!$H$6-'СЕТ СН'!$H$26</f>
        <v>977.31674606999991</v>
      </c>
      <c r="E136" s="36">
        <f>SUMIFS(СВЦЭМ!$D$39:$D$782,СВЦЭМ!$A$39:$A$782,$A136,СВЦЭМ!$B$39:$B$782,E$119)+'СЕТ СН'!$H$14+СВЦЭМ!$D$10+'СЕТ СН'!$H$6-'СЕТ СН'!$H$26</f>
        <v>971.85001562999992</v>
      </c>
      <c r="F136" s="36">
        <f>SUMIFS(СВЦЭМ!$D$39:$D$782,СВЦЭМ!$A$39:$A$782,$A136,СВЦЭМ!$B$39:$B$782,F$119)+'СЕТ СН'!$H$14+СВЦЭМ!$D$10+'СЕТ СН'!$H$6-'СЕТ СН'!$H$26</f>
        <v>963.78711944999998</v>
      </c>
      <c r="G136" s="36">
        <f>SUMIFS(СВЦЭМ!$D$39:$D$782,СВЦЭМ!$A$39:$A$782,$A136,СВЦЭМ!$B$39:$B$782,G$119)+'СЕТ СН'!$H$14+СВЦЭМ!$D$10+'СЕТ СН'!$H$6-'СЕТ СН'!$H$26</f>
        <v>974.79314576999991</v>
      </c>
      <c r="H136" s="36">
        <f>SUMIFS(СВЦЭМ!$D$39:$D$782,СВЦЭМ!$A$39:$A$782,$A136,СВЦЭМ!$B$39:$B$782,H$119)+'СЕТ СН'!$H$14+СВЦЭМ!$D$10+'СЕТ СН'!$H$6-'СЕТ СН'!$H$26</f>
        <v>1002.97250921</v>
      </c>
      <c r="I136" s="36">
        <f>SUMIFS(СВЦЭМ!$D$39:$D$782,СВЦЭМ!$A$39:$A$782,$A136,СВЦЭМ!$B$39:$B$782,I$119)+'СЕТ СН'!$H$14+СВЦЭМ!$D$10+'СЕТ СН'!$H$6-'СЕТ СН'!$H$26</f>
        <v>915.35247608999998</v>
      </c>
      <c r="J136" s="36">
        <f>SUMIFS(СВЦЭМ!$D$39:$D$782,СВЦЭМ!$A$39:$A$782,$A136,СВЦЭМ!$B$39:$B$782,J$119)+'СЕТ СН'!$H$14+СВЦЭМ!$D$10+'СЕТ СН'!$H$6-'СЕТ СН'!$H$26</f>
        <v>888.40507151999998</v>
      </c>
      <c r="K136" s="36">
        <f>SUMIFS(СВЦЭМ!$D$39:$D$782,СВЦЭМ!$A$39:$A$782,$A136,СВЦЭМ!$B$39:$B$782,K$119)+'СЕТ СН'!$H$14+СВЦЭМ!$D$10+'СЕТ СН'!$H$6-'СЕТ СН'!$H$26</f>
        <v>874.0274486699999</v>
      </c>
      <c r="L136" s="36">
        <f>SUMIFS(СВЦЭМ!$D$39:$D$782,СВЦЭМ!$A$39:$A$782,$A136,СВЦЭМ!$B$39:$B$782,L$119)+'СЕТ СН'!$H$14+СВЦЭМ!$D$10+'СЕТ СН'!$H$6-'СЕТ СН'!$H$26</f>
        <v>868.00981632999992</v>
      </c>
      <c r="M136" s="36">
        <f>SUMIFS(СВЦЭМ!$D$39:$D$782,СВЦЭМ!$A$39:$A$782,$A136,СВЦЭМ!$B$39:$B$782,M$119)+'СЕТ СН'!$H$14+СВЦЭМ!$D$10+'СЕТ СН'!$H$6-'СЕТ СН'!$H$26</f>
        <v>912.43732934999991</v>
      </c>
      <c r="N136" s="36">
        <f>SUMIFS(СВЦЭМ!$D$39:$D$782,СВЦЭМ!$A$39:$A$782,$A136,СВЦЭМ!$B$39:$B$782,N$119)+'СЕТ СН'!$H$14+СВЦЭМ!$D$10+'СЕТ СН'!$H$6-'СЕТ СН'!$H$26</f>
        <v>965.74549383999999</v>
      </c>
      <c r="O136" s="36">
        <f>SUMIFS(СВЦЭМ!$D$39:$D$782,СВЦЭМ!$A$39:$A$782,$A136,СВЦЭМ!$B$39:$B$782,O$119)+'СЕТ СН'!$H$14+СВЦЭМ!$D$10+'СЕТ СН'!$H$6-'СЕТ СН'!$H$26</f>
        <v>967.62357539999994</v>
      </c>
      <c r="P136" s="36">
        <f>SUMIFS(СВЦЭМ!$D$39:$D$782,СВЦЭМ!$A$39:$A$782,$A136,СВЦЭМ!$B$39:$B$782,P$119)+'СЕТ СН'!$H$14+СВЦЭМ!$D$10+'СЕТ СН'!$H$6-'СЕТ СН'!$H$26</f>
        <v>995.22285684999997</v>
      </c>
      <c r="Q136" s="36">
        <f>SUMIFS(СВЦЭМ!$D$39:$D$782,СВЦЭМ!$A$39:$A$782,$A136,СВЦЭМ!$B$39:$B$782,Q$119)+'СЕТ СН'!$H$14+СВЦЭМ!$D$10+'СЕТ СН'!$H$6-'СЕТ СН'!$H$26</f>
        <v>988.75803315999997</v>
      </c>
      <c r="R136" s="36">
        <f>SUMIFS(СВЦЭМ!$D$39:$D$782,СВЦЭМ!$A$39:$A$782,$A136,СВЦЭМ!$B$39:$B$782,R$119)+'СЕТ СН'!$H$14+СВЦЭМ!$D$10+'СЕТ СН'!$H$6-'СЕТ СН'!$H$26</f>
        <v>979.54292298999997</v>
      </c>
      <c r="S136" s="36">
        <f>SUMIFS(СВЦЭМ!$D$39:$D$782,СВЦЭМ!$A$39:$A$782,$A136,СВЦЭМ!$B$39:$B$782,S$119)+'СЕТ СН'!$H$14+СВЦЭМ!$D$10+'СЕТ СН'!$H$6-'СЕТ СН'!$H$26</f>
        <v>928.56928481</v>
      </c>
      <c r="T136" s="36">
        <f>SUMIFS(СВЦЭМ!$D$39:$D$782,СВЦЭМ!$A$39:$A$782,$A136,СВЦЭМ!$B$39:$B$782,T$119)+'СЕТ СН'!$H$14+СВЦЭМ!$D$10+'СЕТ СН'!$H$6-'СЕТ СН'!$H$26</f>
        <v>874.17047321999996</v>
      </c>
      <c r="U136" s="36">
        <f>SUMIFS(СВЦЭМ!$D$39:$D$782,СВЦЭМ!$A$39:$A$782,$A136,СВЦЭМ!$B$39:$B$782,U$119)+'СЕТ СН'!$H$14+СВЦЭМ!$D$10+'СЕТ СН'!$H$6-'СЕТ СН'!$H$26</f>
        <v>869.83410415999992</v>
      </c>
      <c r="V136" s="36">
        <f>SUMIFS(СВЦЭМ!$D$39:$D$782,СВЦЭМ!$A$39:$A$782,$A136,СВЦЭМ!$B$39:$B$782,V$119)+'СЕТ СН'!$H$14+СВЦЭМ!$D$10+'СЕТ СН'!$H$6-'СЕТ СН'!$H$26</f>
        <v>834.51582455999994</v>
      </c>
      <c r="W136" s="36">
        <f>SUMIFS(СВЦЭМ!$D$39:$D$782,СВЦЭМ!$A$39:$A$782,$A136,СВЦЭМ!$B$39:$B$782,W$119)+'СЕТ СН'!$H$14+СВЦЭМ!$D$10+'СЕТ СН'!$H$6-'СЕТ СН'!$H$26</f>
        <v>799.50585826999986</v>
      </c>
      <c r="X136" s="36">
        <f>SUMIFS(СВЦЭМ!$D$39:$D$782,СВЦЭМ!$A$39:$A$782,$A136,СВЦЭМ!$B$39:$B$782,X$119)+'СЕТ СН'!$H$14+СВЦЭМ!$D$10+'СЕТ СН'!$H$6-'СЕТ СН'!$H$26</f>
        <v>829.39960468999993</v>
      </c>
      <c r="Y136" s="36">
        <f>SUMIFS(СВЦЭМ!$D$39:$D$782,СВЦЭМ!$A$39:$A$782,$A136,СВЦЭМ!$B$39:$B$782,Y$119)+'СЕТ СН'!$H$14+СВЦЭМ!$D$10+'СЕТ СН'!$H$6-'СЕТ СН'!$H$26</f>
        <v>834.66801427999997</v>
      </c>
    </row>
    <row r="137" spans="1:25" ht="15.75" x14ac:dyDescent="0.2">
      <c r="A137" s="35">
        <f t="shared" si="3"/>
        <v>44365</v>
      </c>
      <c r="B137" s="36">
        <f>SUMIFS(СВЦЭМ!$D$39:$D$782,СВЦЭМ!$A$39:$A$782,$A137,СВЦЭМ!$B$39:$B$782,B$119)+'СЕТ СН'!$H$14+СВЦЭМ!$D$10+'СЕТ СН'!$H$6-'СЕТ СН'!$H$26</f>
        <v>878.44463906999999</v>
      </c>
      <c r="C137" s="36">
        <f>SUMIFS(СВЦЭМ!$D$39:$D$782,СВЦЭМ!$A$39:$A$782,$A137,СВЦЭМ!$B$39:$B$782,C$119)+'СЕТ СН'!$H$14+СВЦЭМ!$D$10+'СЕТ СН'!$H$6-'СЕТ СН'!$H$26</f>
        <v>952.0526381599999</v>
      </c>
      <c r="D137" s="36">
        <f>SUMIFS(СВЦЭМ!$D$39:$D$782,СВЦЭМ!$A$39:$A$782,$A137,СВЦЭМ!$B$39:$B$782,D$119)+'СЕТ СН'!$H$14+СВЦЭМ!$D$10+'СЕТ СН'!$H$6-'СЕТ СН'!$H$26</f>
        <v>968.25446078999994</v>
      </c>
      <c r="E137" s="36">
        <f>SUMIFS(СВЦЭМ!$D$39:$D$782,СВЦЭМ!$A$39:$A$782,$A137,СВЦЭМ!$B$39:$B$782,E$119)+'СЕТ СН'!$H$14+СВЦЭМ!$D$10+'СЕТ СН'!$H$6-'СЕТ СН'!$H$26</f>
        <v>957.33552492999991</v>
      </c>
      <c r="F137" s="36">
        <f>SUMIFS(СВЦЭМ!$D$39:$D$782,СВЦЭМ!$A$39:$A$782,$A137,СВЦЭМ!$B$39:$B$782,F$119)+'СЕТ СН'!$H$14+СВЦЭМ!$D$10+'СЕТ СН'!$H$6-'СЕТ СН'!$H$26</f>
        <v>955.36125496</v>
      </c>
      <c r="G137" s="36">
        <f>SUMIFS(СВЦЭМ!$D$39:$D$782,СВЦЭМ!$A$39:$A$782,$A137,СВЦЭМ!$B$39:$B$782,G$119)+'СЕТ СН'!$H$14+СВЦЭМ!$D$10+'СЕТ СН'!$H$6-'СЕТ СН'!$H$26</f>
        <v>967.62656052999989</v>
      </c>
      <c r="H137" s="36">
        <f>SUMIFS(СВЦЭМ!$D$39:$D$782,СВЦЭМ!$A$39:$A$782,$A137,СВЦЭМ!$B$39:$B$782,H$119)+'СЕТ СН'!$H$14+СВЦЭМ!$D$10+'СЕТ СН'!$H$6-'СЕТ СН'!$H$26</f>
        <v>1004.4242353</v>
      </c>
      <c r="I137" s="36">
        <f>SUMIFS(СВЦЭМ!$D$39:$D$782,СВЦЭМ!$A$39:$A$782,$A137,СВЦЭМ!$B$39:$B$782,I$119)+'СЕТ СН'!$H$14+СВЦЭМ!$D$10+'СЕТ СН'!$H$6-'СЕТ СН'!$H$26</f>
        <v>922.1821778499999</v>
      </c>
      <c r="J137" s="36">
        <f>SUMIFS(СВЦЭМ!$D$39:$D$782,СВЦЭМ!$A$39:$A$782,$A137,СВЦЭМ!$B$39:$B$782,J$119)+'СЕТ СН'!$H$14+СВЦЭМ!$D$10+'СЕТ СН'!$H$6-'СЕТ СН'!$H$26</f>
        <v>848.94934427999999</v>
      </c>
      <c r="K137" s="36">
        <f>SUMIFS(СВЦЭМ!$D$39:$D$782,СВЦЭМ!$A$39:$A$782,$A137,СВЦЭМ!$B$39:$B$782,K$119)+'СЕТ СН'!$H$14+СВЦЭМ!$D$10+'СЕТ СН'!$H$6-'СЕТ СН'!$H$26</f>
        <v>856.13021704999994</v>
      </c>
      <c r="L137" s="36">
        <f>SUMIFS(СВЦЭМ!$D$39:$D$782,СВЦЭМ!$A$39:$A$782,$A137,СВЦЭМ!$B$39:$B$782,L$119)+'СЕТ СН'!$H$14+СВЦЭМ!$D$10+'СЕТ СН'!$H$6-'СЕТ СН'!$H$26</f>
        <v>842.12854272999994</v>
      </c>
      <c r="M137" s="36">
        <f>SUMIFS(СВЦЭМ!$D$39:$D$782,СВЦЭМ!$A$39:$A$782,$A137,СВЦЭМ!$B$39:$B$782,M$119)+'СЕТ СН'!$H$14+СВЦЭМ!$D$10+'СЕТ СН'!$H$6-'СЕТ СН'!$H$26</f>
        <v>873.48605079999993</v>
      </c>
      <c r="N137" s="36">
        <f>SUMIFS(СВЦЭМ!$D$39:$D$782,СВЦЭМ!$A$39:$A$782,$A137,СВЦЭМ!$B$39:$B$782,N$119)+'СЕТ СН'!$H$14+СВЦЭМ!$D$10+'СЕТ СН'!$H$6-'СЕТ СН'!$H$26</f>
        <v>922.68293365999989</v>
      </c>
      <c r="O137" s="36">
        <f>SUMIFS(СВЦЭМ!$D$39:$D$782,СВЦЭМ!$A$39:$A$782,$A137,СВЦЭМ!$B$39:$B$782,O$119)+'СЕТ СН'!$H$14+СВЦЭМ!$D$10+'СЕТ СН'!$H$6-'СЕТ СН'!$H$26</f>
        <v>983.75146471999994</v>
      </c>
      <c r="P137" s="36">
        <f>SUMIFS(СВЦЭМ!$D$39:$D$782,СВЦЭМ!$A$39:$A$782,$A137,СВЦЭМ!$B$39:$B$782,P$119)+'СЕТ СН'!$H$14+СВЦЭМ!$D$10+'СЕТ СН'!$H$6-'СЕТ СН'!$H$26</f>
        <v>1002.4661979199999</v>
      </c>
      <c r="Q137" s="36">
        <f>SUMIFS(СВЦЭМ!$D$39:$D$782,СВЦЭМ!$A$39:$A$782,$A137,СВЦЭМ!$B$39:$B$782,Q$119)+'СЕТ СН'!$H$14+СВЦЭМ!$D$10+'СЕТ СН'!$H$6-'СЕТ СН'!$H$26</f>
        <v>998.7249964099999</v>
      </c>
      <c r="R137" s="36">
        <f>SUMIFS(СВЦЭМ!$D$39:$D$782,СВЦЭМ!$A$39:$A$782,$A137,СВЦЭМ!$B$39:$B$782,R$119)+'СЕТ СН'!$H$14+СВЦЭМ!$D$10+'СЕТ СН'!$H$6-'СЕТ СН'!$H$26</f>
        <v>947.01058690999992</v>
      </c>
      <c r="S137" s="36">
        <f>SUMIFS(СВЦЭМ!$D$39:$D$782,СВЦЭМ!$A$39:$A$782,$A137,СВЦЭМ!$B$39:$B$782,S$119)+'СЕТ СН'!$H$14+СВЦЭМ!$D$10+'СЕТ СН'!$H$6-'СЕТ СН'!$H$26</f>
        <v>884.26904778999995</v>
      </c>
      <c r="T137" s="36">
        <f>SUMIFS(СВЦЭМ!$D$39:$D$782,СВЦЭМ!$A$39:$A$782,$A137,СВЦЭМ!$B$39:$B$782,T$119)+'СЕТ СН'!$H$14+СВЦЭМ!$D$10+'СЕТ СН'!$H$6-'СЕТ СН'!$H$26</f>
        <v>846.49102146999996</v>
      </c>
      <c r="U137" s="36">
        <f>SUMIFS(СВЦЭМ!$D$39:$D$782,СВЦЭМ!$A$39:$A$782,$A137,СВЦЭМ!$B$39:$B$782,U$119)+'СЕТ СН'!$H$14+СВЦЭМ!$D$10+'СЕТ СН'!$H$6-'СЕТ СН'!$H$26</f>
        <v>846.36795926999991</v>
      </c>
      <c r="V137" s="36">
        <f>SUMIFS(СВЦЭМ!$D$39:$D$782,СВЦЭМ!$A$39:$A$782,$A137,СВЦЭМ!$B$39:$B$782,V$119)+'СЕТ СН'!$H$14+СВЦЭМ!$D$10+'СЕТ СН'!$H$6-'СЕТ СН'!$H$26</f>
        <v>845.87929458999997</v>
      </c>
      <c r="W137" s="36">
        <f>SUMIFS(СВЦЭМ!$D$39:$D$782,СВЦЭМ!$A$39:$A$782,$A137,СВЦЭМ!$B$39:$B$782,W$119)+'СЕТ СН'!$H$14+СВЦЭМ!$D$10+'СЕТ СН'!$H$6-'СЕТ СН'!$H$26</f>
        <v>853.04585926999994</v>
      </c>
      <c r="X137" s="36">
        <f>SUMIFS(СВЦЭМ!$D$39:$D$782,СВЦЭМ!$A$39:$A$782,$A137,СВЦЭМ!$B$39:$B$782,X$119)+'СЕТ СН'!$H$14+СВЦЭМ!$D$10+'СЕТ СН'!$H$6-'СЕТ СН'!$H$26</f>
        <v>846.08991800999991</v>
      </c>
      <c r="Y137" s="36">
        <f>SUMIFS(СВЦЭМ!$D$39:$D$782,СВЦЭМ!$A$39:$A$782,$A137,СВЦЭМ!$B$39:$B$782,Y$119)+'СЕТ СН'!$H$14+СВЦЭМ!$D$10+'СЕТ СН'!$H$6-'СЕТ СН'!$H$26</f>
        <v>853.96118762999993</v>
      </c>
    </row>
    <row r="138" spans="1:25" ht="15.75" x14ac:dyDescent="0.2">
      <c r="A138" s="35">
        <f t="shared" si="3"/>
        <v>44366</v>
      </c>
      <c r="B138" s="36">
        <f>SUMIFS(СВЦЭМ!$D$39:$D$782,СВЦЭМ!$A$39:$A$782,$A138,СВЦЭМ!$B$39:$B$782,B$119)+'СЕТ СН'!$H$14+СВЦЭМ!$D$10+'СЕТ СН'!$H$6-'СЕТ СН'!$H$26</f>
        <v>746.28759568999999</v>
      </c>
      <c r="C138" s="36">
        <f>SUMIFS(СВЦЭМ!$D$39:$D$782,СВЦЭМ!$A$39:$A$782,$A138,СВЦЭМ!$B$39:$B$782,C$119)+'СЕТ СН'!$H$14+СВЦЭМ!$D$10+'СЕТ СН'!$H$6-'СЕТ СН'!$H$26</f>
        <v>812.69785452999997</v>
      </c>
      <c r="D138" s="36">
        <f>SUMIFS(СВЦЭМ!$D$39:$D$782,СВЦЭМ!$A$39:$A$782,$A138,СВЦЭМ!$B$39:$B$782,D$119)+'СЕТ СН'!$H$14+СВЦЭМ!$D$10+'СЕТ СН'!$H$6-'СЕТ СН'!$H$26</f>
        <v>875.97008188999996</v>
      </c>
      <c r="E138" s="36">
        <f>SUMIFS(СВЦЭМ!$D$39:$D$782,СВЦЭМ!$A$39:$A$782,$A138,СВЦЭМ!$B$39:$B$782,E$119)+'СЕТ СН'!$H$14+СВЦЭМ!$D$10+'СЕТ СН'!$H$6-'СЕТ СН'!$H$26</f>
        <v>888.03029468</v>
      </c>
      <c r="F138" s="36">
        <f>SUMIFS(СВЦЭМ!$D$39:$D$782,СВЦЭМ!$A$39:$A$782,$A138,СВЦЭМ!$B$39:$B$782,F$119)+'СЕТ СН'!$H$14+СВЦЭМ!$D$10+'СЕТ СН'!$H$6-'СЕТ СН'!$H$26</f>
        <v>890.69096893999995</v>
      </c>
      <c r="G138" s="36">
        <f>SUMIFS(СВЦЭМ!$D$39:$D$782,СВЦЭМ!$A$39:$A$782,$A138,СВЦЭМ!$B$39:$B$782,G$119)+'СЕТ СН'!$H$14+СВЦЭМ!$D$10+'СЕТ СН'!$H$6-'СЕТ СН'!$H$26</f>
        <v>884.28912309999998</v>
      </c>
      <c r="H138" s="36">
        <f>SUMIFS(СВЦЭМ!$D$39:$D$782,СВЦЭМ!$A$39:$A$782,$A138,СВЦЭМ!$B$39:$B$782,H$119)+'СЕТ СН'!$H$14+СВЦЭМ!$D$10+'СЕТ СН'!$H$6-'СЕТ СН'!$H$26</f>
        <v>865.16589982999994</v>
      </c>
      <c r="I138" s="36">
        <f>SUMIFS(СВЦЭМ!$D$39:$D$782,СВЦЭМ!$A$39:$A$782,$A138,СВЦЭМ!$B$39:$B$782,I$119)+'СЕТ СН'!$H$14+СВЦЭМ!$D$10+'СЕТ СН'!$H$6-'СЕТ СН'!$H$26</f>
        <v>794.71196893999991</v>
      </c>
      <c r="J138" s="36">
        <f>SUMIFS(СВЦЭМ!$D$39:$D$782,СВЦЭМ!$A$39:$A$782,$A138,СВЦЭМ!$B$39:$B$782,J$119)+'СЕТ СН'!$H$14+СВЦЭМ!$D$10+'СЕТ СН'!$H$6-'СЕТ СН'!$H$26</f>
        <v>724.49484496000002</v>
      </c>
      <c r="K138" s="36">
        <f>SUMIFS(СВЦЭМ!$D$39:$D$782,СВЦЭМ!$A$39:$A$782,$A138,СВЦЭМ!$B$39:$B$782,K$119)+'СЕТ СН'!$H$14+СВЦЭМ!$D$10+'СЕТ СН'!$H$6-'СЕТ СН'!$H$26</f>
        <v>728.97224887000004</v>
      </c>
      <c r="L138" s="36">
        <f>SUMIFS(СВЦЭМ!$D$39:$D$782,СВЦЭМ!$A$39:$A$782,$A138,СВЦЭМ!$B$39:$B$782,L$119)+'СЕТ СН'!$H$14+СВЦЭМ!$D$10+'СЕТ СН'!$H$6-'СЕТ СН'!$H$26</f>
        <v>754.79730122000001</v>
      </c>
      <c r="M138" s="36">
        <f>SUMIFS(СВЦЭМ!$D$39:$D$782,СВЦЭМ!$A$39:$A$782,$A138,СВЦЭМ!$B$39:$B$782,M$119)+'СЕТ СН'!$H$14+СВЦЭМ!$D$10+'СЕТ СН'!$H$6-'СЕТ СН'!$H$26</f>
        <v>750.45144589000006</v>
      </c>
      <c r="N138" s="36">
        <f>SUMIFS(СВЦЭМ!$D$39:$D$782,СВЦЭМ!$A$39:$A$782,$A138,СВЦЭМ!$B$39:$B$782,N$119)+'СЕТ СН'!$H$14+СВЦЭМ!$D$10+'СЕТ СН'!$H$6-'СЕТ СН'!$H$26</f>
        <v>791.4822898299999</v>
      </c>
      <c r="O138" s="36">
        <f>SUMIFS(СВЦЭМ!$D$39:$D$782,СВЦЭМ!$A$39:$A$782,$A138,СВЦЭМ!$B$39:$B$782,O$119)+'СЕТ СН'!$H$14+СВЦЭМ!$D$10+'СЕТ СН'!$H$6-'СЕТ СН'!$H$26</f>
        <v>835.67877623999993</v>
      </c>
      <c r="P138" s="36">
        <f>SUMIFS(СВЦЭМ!$D$39:$D$782,СВЦЭМ!$A$39:$A$782,$A138,СВЦЭМ!$B$39:$B$782,P$119)+'СЕТ СН'!$H$14+СВЦЭМ!$D$10+'СЕТ СН'!$H$6-'СЕТ СН'!$H$26</f>
        <v>846.60319277999997</v>
      </c>
      <c r="Q138" s="36">
        <f>SUMIFS(СВЦЭМ!$D$39:$D$782,СВЦЭМ!$A$39:$A$782,$A138,СВЦЭМ!$B$39:$B$782,Q$119)+'СЕТ СН'!$H$14+СВЦЭМ!$D$10+'СЕТ СН'!$H$6-'СЕТ СН'!$H$26</f>
        <v>848.71540250999999</v>
      </c>
      <c r="R138" s="36">
        <f>SUMIFS(СВЦЭМ!$D$39:$D$782,СВЦЭМ!$A$39:$A$782,$A138,СВЦЭМ!$B$39:$B$782,R$119)+'СЕТ СН'!$H$14+СВЦЭМ!$D$10+'СЕТ СН'!$H$6-'СЕТ СН'!$H$26</f>
        <v>810.30311370999993</v>
      </c>
      <c r="S138" s="36">
        <f>SUMIFS(СВЦЭМ!$D$39:$D$782,СВЦЭМ!$A$39:$A$782,$A138,СВЦЭМ!$B$39:$B$782,S$119)+'СЕТ СН'!$H$14+СВЦЭМ!$D$10+'СЕТ СН'!$H$6-'СЕТ СН'!$H$26</f>
        <v>761.98871755999994</v>
      </c>
      <c r="T138" s="36">
        <f>SUMIFS(СВЦЭМ!$D$39:$D$782,СВЦЭМ!$A$39:$A$782,$A138,СВЦЭМ!$B$39:$B$782,T$119)+'СЕТ СН'!$H$14+СВЦЭМ!$D$10+'СЕТ СН'!$H$6-'СЕТ СН'!$H$26</f>
        <v>729.83610189000001</v>
      </c>
      <c r="U138" s="36">
        <f>SUMIFS(СВЦЭМ!$D$39:$D$782,СВЦЭМ!$A$39:$A$782,$A138,СВЦЭМ!$B$39:$B$782,U$119)+'СЕТ СН'!$H$14+СВЦЭМ!$D$10+'СЕТ СН'!$H$6-'СЕТ СН'!$H$26</f>
        <v>720.18321035000008</v>
      </c>
      <c r="V138" s="36">
        <f>SUMIFS(СВЦЭМ!$D$39:$D$782,СВЦЭМ!$A$39:$A$782,$A138,СВЦЭМ!$B$39:$B$782,V$119)+'СЕТ СН'!$H$14+СВЦЭМ!$D$10+'СЕТ СН'!$H$6-'СЕТ СН'!$H$26</f>
        <v>719.06961009000008</v>
      </c>
      <c r="W138" s="36">
        <f>SUMIFS(СВЦЭМ!$D$39:$D$782,СВЦЭМ!$A$39:$A$782,$A138,СВЦЭМ!$B$39:$B$782,W$119)+'СЕТ СН'!$H$14+СВЦЭМ!$D$10+'СЕТ СН'!$H$6-'СЕТ СН'!$H$26</f>
        <v>725.51973089000001</v>
      </c>
      <c r="X138" s="36">
        <f>SUMIFS(СВЦЭМ!$D$39:$D$782,СВЦЭМ!$A$39:$A$782,$A138,СВЦЭМ!$B$39:$B$782,X$119)+'СЕТ СН'!$H$14+СВЦЭМ!$D$10+'СЕТ СН'!$H$6-'СЕТ СН'!$H$26</f>
        <v>719.91396879000001</v>
      </c>
      <c r="Y138" s="36">
        <f>SUMIFS(СВЦЭМ!$D$39:$D$782,СВЦЭМ!$A$39:$A$782,$A138,СВЦЭМ!$B$39:$B$782,Y$119)+'СЕТ СН'!$H$14+СВЦЭМ!$D$10+'СЕТ СН'!$H$6-'СЕТ СН'!$H$26</f>
        <v>736.55491073000007</v>
      </c>
    </row>
    <row r="139" spans="1:25" ht="15.75" x14ac:dyDescent="0.2">
      <c r="A139" s="35">
        <f t="shared" si="3"/>
        <v>44367</v>
      </c>
      <c r="B139" s="36">
        <f>SUMIFS(СВЦЭМ!$D$39:$D$782,СВЦЭМ!$A$39:$A$782,$A139,СВЦЭМ!$B$39:$B$782,B$119)+'СЕТ СН'!$H$14+СВЦЭМ!$D$10+'СЕТ СН'!$H$6-'СЕТ СН'!$H$26</f>
        <v>793.73828159999994</v>
      </c>
      <c r="C139" s="36">
        <f>SUMIFS(СВЦЭМ!$D$39:$D$782,СВЦЭМ!$A$39:$A$782,$A139,СВЦЭМ!$B$39:$B$782,C$119)+'СЕТ СН'!$H$14+СВЦЭМ!$D$10+'СЕТ СН'!$H$6-'СЕТ СН'!$H$26</f>
        <v>872.39451442999996</v>
      </c>
      <c r="D139" s="36">
        <f>SUMIFS(СВЦЭМ!$D$39:$D$782,СВЦЭМ!$A$39:$A$782,$A139,СВЦЭМ!$B$39:$B$782,D$119)+'СЕТ СН'!$H$14+СВЦЭМ!$D$10+'СЕТ СН'!$H$6-'СЕТ СН'!$H$26</f>
        <v>948.16889393999998</v>
      </c>
      <c r="E139" s="36">
        <f>SUMIFS(СВЦЭМ!$D$39:$D$782,СВЦЭМ!$A$39:$A$782,$A139,СВЦЭМ!$B$39:$B$782,E$119)+'СЕТ СН'!$H$14+СВЦЭМ!$D$10+'СЕТ СН'!$H$6-'СЕТ СН'!$H$26</f>
        <v>963.86963383999989</v>
      </c>
      <c r="F139" s="36">
        <f>SUMIFS(СВЦЭМ!$D$39:$D$782,СВЦЭМ!$A$39:$A$782,$A139,СВЦЭМ!$B$39:$B$782,F$119)+'СЕТ СН'!$H$14+СВЦЭМ!$D$10+'СЕТ СН'!$H$6-'СЕТ СН'!$H$26</f>
        <v>968.13329778999992</v>
      </c>
      <c r="G139" s="36">
        <f>SUMIFS(СВЦЭМ!$D$39:$D$782,СВЦЭМ!$A$39:$A$782,$A139,СВЦЭМ!$B$39:$B$782,G$119)+'СЕТ СН'!$H$14+СВЦЭМ!$D$10+'СЕТ СН'!$H$6-'СЕТ СН'!$H$26</f>
        <v>965.24901238999996</v>
      </c>
      <c r="H139" s="36">
        <f>SUMIFS(СВЦЭМ!$D$39:$D$782,СВЦЭМ!$A$39:$A$782,$A139,СВЦЭМ!$B$39:$B$782,H$119)+'СЕТ СН'!$H$14+СВЦЭМ!$D$10+'СЕТ СН'!$H$6-'СЕТ СН'!$H$26</f>
        <v>941.44070866999994</v>
      </c>
      <c r="I139" s="36">
        <f>SUMIFS(СВЦЭМ!$D$39:$D$782,СВЦЭМ!$A$39:$A$782,$A139,СВЦЭМ!$B$39:$B$782,I$119)+'СЕТ СН'!$H$14+СВЦЭМ!$D$10+'СЕТ СН'!$H$6-'СЕТ СН'!$H$26</f>
        <v>851.80663020999998</v>
      </c>
      <c r="J139" s="36">
        <f>SUMIFS(СВЦЭМ!$D$39:$D$782,СВЦЭМ!$A$39:$A$782,$A139,СВЦЭМ!$B$39:$B$782,J$119)+'СЕТ СН'!$H$14+СВЦЭМ!$D$10+'СЕТ СН'!$H$6-'СЕТ СН'!$H$26</f>
        <v>778.70303192999995</v>
      </c>
      <c r="K139" s="36">
        <f>SUMIFS(СВЦЭМ!$D$39:$D$782,СВЦЭМ!$A$39:$A$782,$A139,СВЦЭМ!$B$39:$B$782,K$119)+'СЕТ СН'!$H$14+СВЦЭМ!$D$10+'СЕТ СН'!$H$6-'СЕТ СН'!$H$26</f>
        <v>751.01820756000006</v>
      </c>
      <c r="L139" s="36">
        <f>SUMIFS(СВЦЭМ!$D$39:$D$782,СВЦЭМ!$A$39:$A$782,$A139,СВЦЭМ!$B$39:$B$782,L$119)+'СЕТ СН'!$H$14+СВЦЭМ!$D$10+'СЕТ СН'!$H$6-'СЕТ СН'!$H$26</f>
        <v>767.41157244999999</v>
      </c>
      <c r="M139" s="36">
        <f>SUMIFS(СВЦЭМ!$D$39:$D$782,СВЦЭМ!$A$39:$A$782,$A139,СВЦЭМ!$B$39:$B$782,M$119)+'СЕТ СН'!$H$14+СВЦЭМ!$D$10+'СЕТ СН'!$H$6-'СЕТ СН'!$H$26</f>
        <v>759.71759057999998</v>
      </c>
      <c r="N139" s="36">
        <f>SUMIFS(СВЦЭМ!$D$39:$D$782,СВЦЭМ!$A$39:$A$782,$A139,СВЦЭМ!$B$39:$B$782,N$119)+'СЕТ СН'!$H$14+СВЦЭМ!$D$10+'СЕТ СН'!$H$6-'СЕТ СН'!$H$26</f>
        <v>798.9217678</v>
      </c>
      <c r="O139" s="36">
        <f>SUMIFS(СВЦЭМ!$D$39:$D$782,СВЦЭМ!$A$39:$A$782,$A139,СВЦЭМ!$B$39:$B$782,O$119)+'СЕТ СН'!$H$14+СВЦЭМ!$D$10+'СЕТ СН'!$H$6-'СЕТ СН'!$H$26</f>
        <v>833.39411192999989</v>
      </c>
      <c r="P139" s="36">
        <f>SUMIFS(СВЦЭМ!$D$39:$D$782,СВЦЭМ!$A$39:$A$782,$A139,СВЦЭМ!$B$39:$B$782,P$119)+'СЕТ СН'!$H$14+СВЦЭМ!$D$10+'СЕТ СН'!$H$6-'СЕТ СН'!$H$26</f>
        <v>843.90609467999991</v>
      </c>
      <c r="Q139" s="36">
        <f>SUMIFS(СВЦЭМ!$D$39:$D$782,СВЦЭМ!$A$39:$A$782,$A139,СВЦЭМ!$B$39:$B$782,Q$119)+'СЕТ СН'!$H$14+СВЦЭМ!$D$10+'СЕТ СН'!$H$6-'СЕТ СН'!$H$26</f>
        <v>847.97603386999992</v>
      </c>
      <c r="R139" s="36">
        <f>SUMIFS(СВЦЭМ!$D$39:$D$782,СВЦЭМ!$A$39:$A$782,$A139,СВЦЭМ!$B$39:$B$782,R$119)+'СЕТ СН'!$H$14+СВЦЭМ!$D$10+'СЕТ СН'!$H$6-'СЕТ СН'!$H$26</f>
        <v>824.33839982999996</v>
      </c>
      <c r="S139" s="36">
        <f>SUMIFS(СВЦЭМ!$D$39:$D$782,СВЦЭМ!$A$39:$A$782,$A139,СВЦЭМ!$B$39:$B$782,S$119)+'СЕТ СН'!$H$14+СВЦЭМ!$D$10+'СЕТ СН'!$H$6-'СЕТ СН'!$H$26</f>
        <v>777.30899329999988</v>
      </c>
      <c r="T139" s="36">
        <f>SUMIFS(СВЦЭМ!$D$39:$D$782,СВЦЭМ!$A$39:$A$782,$A139,СВЦЭМ!$B$39:$B$782,T$119)+'СЕТ СН'!$H$14+СВЦЭМ!$D$10+'СЕТ СН'!$H$6-'СЕТ СН'!$H$26</f>
        <v>755.74448345000008</v>
      </c>
      <c r="U139" s="36">
        <f>SUMIFS(СВЦЭМ!$D$39:$D$782,СВЦЭМ!$A$39:$A$782,$A139,СВЦЭМ!$B$39:$B$782,U$119)+'СЕТ СН'!$H$14+СВЦЭМ!$D$10+'СЕТ СН'!$H$6-'СЕТ СН'!$H$26</f>
        <v>725.60015958000008</v>
      </c>
      <c r="V139" s="36">
        <f>SUMIFS(СВЦЭМ!$D$39:$D$782,СВЦЭМ!$A$39:$A$782,$A139,СВЦЭМ!$B$39:$B$782,V$119)+'СЕТ СН'!$H$14+СВЦЭМ!$D$10+'СЕТ СН'!$H$6-'СЕТ СН'!$H$26</f>
        <v>714.71775335000007</v>
      </c>
      <c r="W139" s="36">
        <f>SUMIFS(СВЦЭМ!$D$39:$D$782,СВЦЭМ!$A$39:$A$782,$A139,СВЦЭМ!$B$39:$B$782,W$119)+'СЕТ СН'!$H$14+СВЦЭМ!$D$10+'СЕТ СН'!$H$6-'СЕТ СН'!$H$26</f>
        <v>731.76275627000007</v>
      </c>
      <c r="X139" s="36">
        <f>SUMIFS(СВЦЭМ!$D$39:$D$782,СВЦЭМ!$A$39:$A$782,$A139,СВЦЭМ!$B$39:$B$782,X$119)+'СЕТ СН'!$H$14+СВЦЭМ!$D$10+'СЕТ СН'!$H$6-'СЕТ СН'!$H$26</f>
        <v>714.87755104000007</v>
      </c>
      <c r="Y139" s="36">
        <f>SUMIFS(СВЦЭМ!$D$39:$D$782,СВЦЭМ!$A$39:$A$782,$A139,СВЦЭМ!$B$39:$B$782,Y$119)+'СЕТ СН'!$H$14+СВЦЭМ!$D$10+'СЕТ СН'!$H$6-'СЕТ СН'!$H$26</f>
        <v>721.43938213000001</v>
      </c>
    </row>
    <row r="140" spans="1:25" ht="15.75" x14ac:dyDescent="0.2">
      <c r="A140" s="35">
        <f t="shared" si="3"/>
        <v>44368</v>
      </c>
      <c r="B140" s="36">
        <f>SUMIFS(СВЦЭМ!$D$39:$D$782,СВЦЭМ!$A$39:$A$782,$A140,СВЦЭМ!$B$39:$B$782,B$119)+'СЕТ СН'!$H$14+СВЦЭМ!$D$10+'СЕТ СН'!$H$6-'СЕТ СН'!$H$26</f>
        <v>820.04354710999996</v>
      </c>
      <c r="C140" s="36">
        <f>SUMIFS(СВЦЭМ!$D$39:$D$782,СВЦЭМ!$A$39:$A$782,$A140,СВЦЭМ!$B$39:$B$782,C$119)+'СЕТ СН'!$H$14+СВЦЭМ!$D$10+'СЕТ СН'!$H$6-'СЕТ СН'!$H$26</f>
        <v>895.31524423999997</v>
      </c>
      <c r="D140" s="36">
        <f>SUMIFS(СВЦЭМ!$D$39:$D$782,СВЦЭМ!$A$39:$A$782,$A140,СВЦЭМ!$B$39:$B$782,D$119)+'СЕТ СН'!$H$14+СВЦЭМ!$D$10+'СЕТ СН'!$H$6-'СЕТ СН'!$H$26</f>
        <v>948.2051912899999</v>
      </c>
      <c r="E140" s="36">
        <f>SUMIFS(СВЦЭМ!$D$39:$D$782,СВЦЭМ!$A$39:$A$782,$A140,СВЦЭМ!$B$39:$B$782,E$119)+'СЕТ СН'!$H$14+СВЦЭМ!$D$10+'СЕТ СН'!$H$6-'СЕТ СН'!$H$26</f>
        <v>961.25282490999996</v>
      </c>
      <c r="F140" s="36">
        <f>SUMIFS(СВЦЭМ!$D$39:$D$782,СВЦЭМ!$A$39:$A$782,$A140,СВЦЭМ!$B$39:$B$782,F$119)+'СЕТ СН'!$H$14+СВЦЭМ!$D$10+'СЕТ СН'!$H$6-'СЕТ СН'!$H$26</f>
        <v>962.73400572999992</v>
      </c>
      <c r="G140" s="36">
        <f>SUMIFS(СВЦЭМ!$D$39:$D$782,СВЦЭМ!$A$39:$A$782,$A140,СВЦЭМ!$B$39:$B$782,G$119)+'СЕТ СН'!$H$14+СВЦЭМ!$D$10+'СЕТ СН'!$H$6-'СЕТ СН'!$H$26</f>
        <v>962.30470552999998</v>
      </c>
      <c r="H140" s="36">
        <f>SUMIFS(СВЦЭМ!$D$39:$D$782,СВЦЭМ!$A$39:$A$782,$A140,СВЦЭМ!$B$39:$B$782,H$119)+'СЕТ СН'!$H$14+СВЦЭМ!$D$10+'СЕТ СН'!$H$6-'СЕТ СН'!$H$26</f>
        <v>914.40098528999999</v>
      </c>
      <c r="I140" s="36">
        <f>SUMIFS(СВЦЭМ!$D$39:$D$782,СВЦЭМ!$A$39:$A$782,$A140,СВЦЭМ!$B$39:$B$782,I$119)+'СЕТ СН'!$H$14+СВЦЭМ!$D$10+'СЕТ СН'!$H$6-'СЕТ СН'!$H$26</f>
        <v>844.39753525999993</v>
      </c>
      <c r="J140" s="36">
        <f>SUMIFS(СВЦЭМ!$D$39:$D$782,СВЦЭМ!$A$39:$A$782,$A140,СВЦЭМ!$B$39:$B$782,J$119)+'СЕТ СН'!$H$14+СВЦЭМ!$D$10+'СЕТ СН'!$H$6-'СЕТ СН'!$H$26</f>
        <v>774.92131855000002</v>
      </c>
      <c r="K140" s="36">
        <f>SUMIFS(СВЦЭМ!$D$39:$D$782,СВЦЭМ!$A$39:$A$782,$A140,СВЦЭМ!$B$39:$B$782,K$119)+'СЕТ СН'!$H$14+СВЦЭМ!$D$10+'СЕТ СН'!$H$6-'СЕТ СН'!$H$26</f>
        <v>763.55830911999988</v>
      </c>
      <c r="L140" s="36">
        <f>SUMIFS(СВЦЭМ!$D$39:$D$782,СВЦЭМ!$A$39:$A$782,$A140,СВЦЭМ!$B$39:$B$782,L$119)+'СЕТ СН'!$H$14+СВЦЭМ!$D$10+'СЕТ СН'!$H$6-'СЕТ СН'!$H$26</f>
        <v>774.87622542999998</v>
      </c>
      <c r="M140" s="36">
        <f>SUMIFS(СВЦЭМ!$D$39:$D$782,СВЦЭМ!$A$39:$A$782,$A140,СВЦЭМ!$B$39:$B$782,M$119)+'СЕТ СН'!$H$14+СВЦЭМ!$D$10+'СЕТ СН'!$H$6-'СЕТ СН'!$H$26</f>
        <v>770.3934862399999</v>
      </c>
      <c r="N140" s="36">
        <f>SUMIFS(СВЦЭМ!$D$39:$D$782,СВЦЭМ!$A$39:$A$782,$A140,СВЦЭМ!$B$39:$B$782,N$119)+'СЕТ СН'!$H$14+СВЦЭМ!$D$10+'СЕТ СН'!$H$6-'СЕТ СН'!$H$26</f>
        <v>818.29704634999996</v>
      </c>
      <c r="O140" s="36">
        <f>SUMIFS(СВЦЭМ!$D$39:$D$782,СВЦЭМ!$A$39:$A$782,$A140,СВЦЭМ!$B$39:$B$782,O$119)+'СЕТ СН'!$H$14+СВЦЭМ!$D$10+'СЕТ СН'!$H$6-'СЕТ СН'!$H$26</f>
        <v>845.09845182999993</v>
      </c>
      <c r="P140" s="36">
        <f>SUMIFS(СВЦЭМ!$D$39:$D$782,СВЦЭМ!$A$39:$A$782,$A140,СВЦЭМ!$B$39:$B$782,P$119)+'СЕТ СН'!$H$14+СВЦЭМ!$D$10+'СЕТ СН'!$H$6-'СЕТ СН'!$H$26</f>
        <v>852.51567372</v>
      </c>
      <c r="Q140" s="36">
        <f>SUMIFS(СВЦЭМ!$D$39:$D$782,СВЦЭМ!$A$39:$A$782,$A140,СВЦЭМ!$B$39:$B$782,Q$119)+'СЕТ СН'!$H$14+СВЦЭМ!$D$10+'СЕТ СН'!$H$6-'СЕТ СН'!$H$26</f>
        <v>856.9837935999999</v>
      </c>
      <c r="R140" s="36">
        <f>SUMIFS(СВЦЭМ!$D$39:$D$782,СВЦЭМ!$A$39:$A$782,$A140,СВЦЭМ!$B$39:$B$782,R$119)+'СЕТ СН'!$H$14+СВЦЭМ!$D$10+'СЕТ СН'!$H$6-'СЕТ СН'!$H$26</f>
        <v>831.57051027</v>
      </c>
      <c r="S140" s="36">
        <f>SUMIFS(СВЦЭМ!$D$39:$D$782,СВЦЭМ!$A$39:$A$782,$A140,СВЦЭМ!$B$39:$B$782,S$119)+'СЕТ СН'!$H$14+СВЦЭМ!$D$10+'СЕТ СН'!$H$6-'СЕТ СН'!$H$26</f>
        <v>829.13728153999989</v>
      </c>
      <c r="T140" s="36">
        <f>SUMIFS(СВЦЭМ!$D$39:$D$782,СВЦЭМ!$A$39:$A$782,$A140,СВЦЭМ!$B$39:$B$782,T$119)+'СЕТ СН'!$H$14+СВЦЭМ!$D$10+'СЕТ СН'!$H$6-'СЕТ СН'!$H$26</f>
        <v>862.10559145999991</v>
      </c>
      <c r="U140" s="36">
        <f>SUMIFS(СВЦЭМ!$D$39:$D$782,СВЦЭМ!$A$39:$A$782,$A140,СВЦЭМ!$B$39:$B$782,U$119)+'СЕТ СН'!$H$14+СВЦЭМ!$D$10+'СЕТ СН'!$H$6-'СЕТ СН'!$H$26</f>
        <v>828.11172122999994</v>
      </c>
      <c r="V140" s="36">
        <f>SUMIFS(СВЦЭМ!$D$39:$D$782,СВЦЭМ!$A$39:$A$782,$A140,СВЦЭМ!$B$39:$B$782,V$119)+'СЕТ СН'!$H$14+СВЦЭМ!$D$10+'СЕТ СН'!$H$6-'СЕТ СН'!$H$26</f>
        <v>792.91637316999993</v>
      </c>
      <c r="W140" s="36">
        <f>SUMIFS(СВЦЭМ!$D$39:$D$782,СВЦЭМ!$A$39:$A$782,$A140,СВЦЭМ!$B$39:$B$782,W$119)+'СЕТ СН'!$H$14+СВЦЭМ!$D$10+'СЕТ СН'!$H$6-'СЕТ СН'!$H$26</f>
        <v>802.77294525000002</v>
      </c>
      <c r="X140" s="36">
        <f>SUMIFS(СВЦЭМ!$D$39:$D$782,СВЦЭМ!$A$39:$A$782,$A140,СВЦЭМ!$B$39:$B$782,X$119)+'СЕТ СН'!$H$14+СВЦЭМ!$D$10+'СЕТ СН'!$H$6-'СЕТ СН'!$H$26</f>
        <v>779.2999440399999</v>
      </c>
      <c r="Y140" s="36">
        <f>SUMIFS(СВЦЭМ!$D$39:$D$782,СВЦЭМ!$A$39:$A$782,$A140,СВЦЭМ!$B$39:$B$782,Y$119)+'СЕТ СН'!$H$14+СВЦЭМ!$D$10+'СЕТ СН'!$H$6-'СЕТ СН'!$H$26</f>
        <v>750.37219053000001</v>
      </c>
    </row>
    <row r="141" spans="1:25" ht="15.75" x14ac:dyDescent="0.2">
      <c r="A141" s="35">
        <f t="shared" si="3"/>
        <v>44369</v>
      </c>
      <c r="B141" s="36">
        <f>SUMIFS(СВЦЭМ!$D$39:$D$782,СВЦЭМ!$A$39:$A$782,$A141,СВЦЭМ!$B$39:$B$782,B$119)+'СЕТ СН'!$H$14+СВЦЭМ!$D$10+'СЕТ СН'!$H$6-'СЕТ СН'!$H$26</f>
        <v>856.09395258999996</v>
      </c>
      <c r="C141" s="36">
        <f>SUMIFS(СВЦЭМ!$D$39:$D$782,СВЦЭМ!$A$39:$A$782,$A141,СВЦЭМ!$B$39:$B$782,C$119)+'СЕТ СН'!$H$14+СВЦЭМ!$D$10+'СЕТ СН'!$H$6-'СЕТ СН'!$H$26</f>
        <v>936.85502285999996</v>
      </c>
      <c r="D141" s="36">
        <f>SUMIFS(СВЦЭМ!$D$39:$D$782,СВЦЭМ!$A$39:$A$782,$A141,СВЦЭМ!$B$39:$B$782,D$119)+'СЕТ СН'!$H$14+СВЦЭМ!$D$10+'СЕТ СН'!$H$6-'СЕТ СН'!$H$26</f>
        <v>999.94522947999997</v>
      </c>
      <c r="E141" s="36">
        <f>SUMIFS(СВЦЭМ!$D$39:$D$782,СВЦЭМ!$A$39:$A$782,$A141,СВЦЭМ!$B$39:$B$782,E$119)+'СЕТ СН'!$H$14+СВЦЭМ!$D$10+'СЕТ СН'!$H$6-'СЕТ СН'!$H$26</f>
        <v>994.42778374</v>
      </c>
      <c r="F141" s="36">
        <f>SUMIFS(СВЦЭМ!$D$39:$D$782,СВЦЭМ!$A$39:$A$782,$A141,СВЦЭМ!$B$39:$B$782,F$119)+'СЕТ СН'!$H$14+СВЦЭМ!$D$10+'СЕТ СН'!$H$6-'СЕТ СН'!$H$26</f>
        <v>990.35017768</v>
      </c>
      <c r="G141" s="36">
        <f>SUMIFS(СВЦЭМ!$D$39:$D$782,СВЦЭМ!$A$39:$A$782,$A141,СВЦЭМ!$B$39:$B$782,G$119)+'СЕТ СН'!$H$14+СВЦЭМ!$D$10+'СЕТ СН'!$H$6-'СЕТ СН'!$H$26</f>
        <v>992.57791634</v>
      </c>
      <c r="H141" s="36">
        <f>SUMIFS(СВЦЭМ!$D$39:$D$782,СВЦЭМ!$A$39:$A$782,$A141,СВЦЭМ!$B$39:$B$782,H$119)+'СЕТ СН'!$H$14+СВЦЭМ!$D$10+'СЕТ СН'!$H$6-'СЕТ СН'!$H$26</f>
        <v>965.94400758999996</v>
      </c>
      <c r="I141" s="36">
        <f>SUMIFS(СВЦЭМ!$D$39:$D$782,СВЦЭМ!$A$39:$A$782,$A141,СВЦЭМ!$B$39:$B$782,I$119)+'СЕТ СН'!$H$14+СВЦЭМ!$D$10+'СЕТ СН'!$H$6-'СЕТ СН'!$H$26</f>
        <v>861.9910106399999</v>
      </c>
      <c r="J141" s="36">
        <f>SUMIFS(СВЦЭМ!$D$39:$D$782,СВЦЭМ!$A$39:$A$782,$A141,СВЦЭМ!$B$39:$B$782,J$119)+'СЕТ СН'!$H$14+СВЦЭМ!$D$10+'СЕТ СН'!$H$6-'СЕТ СН'!$H$26</f>
        <v>783.82136491999995</v>
      </c>
      <c r="K141" s="36">
        <f>SUMIFS(СВЦЭМ!$D$39:$D$782,СВЦЭМ!$A$39:$A$782,$A141,СВЦЭМ!$B$39:$B$782,K$119)+'СЕТ СН'!$H$14+СВЦЭМ!$D$10+'СЕТ СН'!$H$6-'СЕТ СН'!$H$26</f>
        <v>809.79541919999997</v>
      </c>
      <c r="L141" s="36">
        <f>SUMIFS(СВЦЭМ!$D$39:$D$782,СВЦЭМ!$A$39:$A$782,$A141,СВЦЭМ!$B$39:$B$782,L$119)+'СЕТ СН'!$H$14+СВЦЭМ!$D$10+'СЕТ СН'!$H$6-'СЕТ СН'!$H$26</f>
        <v>818.10203465999996</v>
      </c>
      <c r="M141" s="36">
        <f>SUMIFS(СВЦЭМ!$D$39:$D$782,СВЦЭМ!$A$39:$A$782,$A141,СВЦЭМ!$B$39:$B$782,M$119)+'СЕТ СН'!$H$14+СВЦЭМ!$D$10+'СЕТ СН'!$H$6-'СЕТ СН'!$H$26</f>
        <v>818.11230558</v>
      </c>
      <c r="N141" s="36">
        <f>SUMIFS(СВЦЭМ!$D$39:$D$782,СВЦЭМ!$A$39:$A$782,$A141,СВЦЭМ!$B$39:$B$782,N$119)+'СЕТ СН'!$H$14+СВЦЭМ!$D$10+'СЕТ СН'!$H$6-'СЕТ СН'!$H$26</f>
        <v>862.22834636999994</v>
      </c>
      <c r="O141" s="36">
        <f>SUMIFS(СВЦЭМ!$D$39:$D$782,СВЦЭМ!$A$39:$A$782,$A141,СВЦЭМ!$B$39:$B$782,O$119)+'СЕТ СН'!$H$14+СВЦЭМ!$D$10+'СЕТ СН'!$H$6-'СЕТ СН'!$H$26</f>
        <v>898.68481655999994</v>
      </c>
      <c r="P141" s="36">
        <f>SUMIFS(СВЦЭМ!$D$39:$D$782,СВЦЭМ!$A$39:$A$782,$A141,СВЦЭМ!$B$39:$B$782,P$119)+'СЕТ СН'!$H$14+СВЦЭМ!$D$10+'СЕТ СН'!$H$6-'СЕТ СН'!$H$26</f>
        <v>906.47227685999997</v>
      </c>
      <c r="Q141" s="36">
        <f>SUMIFS(СВЦЭМ!$D$39:$D$782,СВЦЭМ!$A$39:$A$782,$A141,СВЦЭМ!$B$39:$B$782,Q$119)+'СЕТ СН'!$H$14+СВЦЭМ!$D$10+'СЕТ СН'!$H$6-'СЕТ СН'!$H$26</f>
        <v>912.95380898999997</v>
      </c>
      <c r="R141" s="36">
        <f>SUMIFS(СВЦЭМ!$D$39:$D$782,СВЦЭМ!$A$39:$A$782,$A141,СВЦЭМ!$B$39:$B$782,R$119)+'СЕТ СН'!$H$14+СВЦЭМ!$D$10+'СЕТ СН'!$H$6-'СЕТ СН'!$H$26</f>
        <v>884.46719134999989</v>
      </c>
      <c r="S141" s="36">
        <f>SUMIFS(СВЦЭМ!$D$39:$D$782,СВЦЭМ!$A$39:$A$782,$A141,СВЦЭМ!$B$39:$B$782,S$119)+'СЕТ СН'!$H$14+СВЦЭМ!$D$10+'СЕТ СН'!$H$6-'СЕТ СН'!$H$26</f>
        <v>839.36170152</v>
      </c>
      <c r="T141" s="36">
        <f>SUMIFS(СВЦЭМ!$D$39:$D$782,СВЦЭМ!$A$39:$A$782,$A141,СВЦЭМ!$B$39:$B$782,T$119)+'СЕТ СН'!$H$14+СВЦЭМ!$D$10+'СЕТ СН'!$H$6-'СЕТ СН'!$H$26</f>
        <v>830.24432841999999</v>
      </c>
      <c r="U141" s="36">
        <f>SUMIFS(СВЦЭМ!$D$39:$D$782,СВЦЭМ!$A$39:$A$782,$A141,СВЦЭМ!$B$39:$B$782,U$119)+'СЕТ СН'!$H$14+СВЦЭМ!$D$10+'СЕТ СН'!$H$6-'СЕТ СН'!$H$26</f>
        <v>833.79277386999991</v>
      </c>
      <c r="V141" s="36">
        <f>SUMIFS(СВЦЭМ!$D$39:$D$782,СВЦЭМ!$A$39:$A$782,$A141,СВЦЭМ!$B$39:$B$782,V$119)+'СЕТ СН'!$H$14+СВЦЭМ!$D$10+'СЕТ СН'!$H$6-'СЕТ СН'!$H$26</f>
        <v>851.68824298999994</v>
      </c>
      <c r="W141" s="36">
        <f>SUMIFS(СВЦЭМ!$D$39:$D$782,СВЦЭМ!$A$39:$A$782,$A141,СВЦЭМ!$B$39:$B$782,W$119)+'СЕТ СН'!$H$14+СВЦЭМ!$D$10+'СЕТ СН'!$H$6-'СЕТ СН'!$H$26</f>
        <v>862.8018513799999</v>
      </c>
      <c r="X141" s="36">
        <f>SUMIFS(СВЦЭМ!$D$39:$D$782,СВЦЭМ!$A$39:$A$782,$A141,СВЦЭМ!$B$39:$B$782,X$119)+'СЕТ СН'!$H$14+СВЦЭМ!$D$10+'СЕТ СН'!$H$6-'СЕТ СН'!$H$26</f>
        <v>842.21689157999992</v>
      </c>
      <c r="Y141" s="36">
        <f>SUMIFS(СВЦЭМ!$D$39:$D$782,СВЦЭМ!$A$39:$A$782,$A141,СВЦЭМ!$B$39:$B$782,Y$119)+'СЕТ СН'!$H$14+СВЦЭМ!$D$10+'СЕТ СН'!$H$6-'СЕТ СН'!$H$26</f>
        <v>826.56946168999991</v>
      </c>
    </row>
    <row r="142" spans="1:25" ht="15.75" x14ac:dyDescent="0.2">
      <c r="A142" s="35">
        <f t="shared" si="3"/>
        <v>44370</v>
      </c>
      <c r="B142" s="36">
        <f>SUMIFS(СВЦЭМ!$D$39:$D$782,СВЦЭМ!$A$39:$A$782,$A142,СВЦЭМ!$B$39:$B$782,B$119)+'СЕТ СН'!$H$14+СВЦЭМ!$D$10+'СЕТ СН'!$H$6-'СЕТ СН'!$H$26</f>
        <v>922.80333474999998</v>
      </c>
      <c r="C142" s="36">
        <f>SUMIFS(СВЦЭМ!$D$39:$D$782,СВЦЭМ!$A$39:$A$782,$A142,СВЦЭМ!$B$39:$B$782,C$119)+'СЕТ СН'!$H$14+СВЦЭМ!$D$10+'СЕТ СН'!$H$6-'СЕТ СН'!$H$26</f>
        <v>1025.4634785000001</v>
      </c>
      <c r="D142" s="36">
        <f>SUMIFS(СВЦЭМ!$D$39:$D$782,СВЦЭМ!$A$39:$A$782,$A142,СВЦЭМ!$B$39:$B$782,D$119)+'СЕТ СН'!$H$14+СВЦЭМ!$D$10+'СЕТ СН'!$H$6-'СЕТ СН'!$H$26</f>
        <v>1064.5493768900001</v>
      </c>
      <c r="E142" s="36">
        <f>SUMIFS(СВЦЭМ!$D$39:$D$782,СВЦЭМ!$A$39:$A$782,$A142,СВЦЭМ!$B$39:$B$782,E$119)+'СЕТ СН'!$H$14+СВЦЭМ!$D$10+'СЕТ СН'!$H$6-'СЕТ СН'!$H$26</f>
        <v>1059.34808694</v>
      </c>
      <c r="F142" s="36">
        <f>SUMIFS(СВЦЭМ!$D$39:$D$782,СВЦЭМ!$A$39:$A$782,$A142,СВЦЭМ!$B$39:$B$782,F$119)+'СЕТ СН'!$H$14+СВЦЭМ!$D$10+'СЕТ СН'!$H$6-'СЕТ СН'!$H$26</f>
        <v>1057.3874585200001</v>
      </c>
      <c r="G142" s="36">
        <f>SUMIFS(СВЦЭМ!$D$39:$D$782,СВЦЭМ!$A$39:$A$782,$A142,СВЦЭМ!$B$39:$B$782,G$119)+'СЕТ СН'!$H$14+СВЦЭМ!$D$10+'СЕТ СН'!$H$6-'СЕТ СН'!$H$26</f>
        <v>1060.3163631899999</v>
      </c>
      <c r="H142" s="36">
        <f>SUMIFS(СВЦЭМ!$D$39:$D$782,СВЦЭМ!$A$39:$A$782,$A142,СВЦЭМ!$B$39:$B$782,H$119)+'СЕТ СН'!$H$14+СВЦЭМ!$D$10+'СЕТ СН'!$H$6-'СЕТ СН'!$H$26</f>
        <v>1066.53451017</v>
      </c>
      <c r="I142" s="36">
        <f>SUMIFS(СВЦЭМ!$D$39:$D$782,СВЦЭМ!$A$39:$A$782,$A142,СВЦЭМ!$B$39:$B$782,I$119)+'СЕТ СН'!$H$14+СВЦЭМ!$D$10+'СЕТ СН'!$H$6-'СЕТ СН'!$H$26</f>
        <v>984.97716317999993</v>
      </c>
      <c r="J142" s="36">
        <f>SUMIFS(СВЦЭМ!$D$39:$D$782,СВЦЭМ!$A$39:$A$782,$A142,СВЦЭМ!$B$39:$B$782,J$119)+'СЕТ СН'!$H$14+СВЦЭМ!$D$10+'СЕТ СН'!$H$6-'СЕТ СН'!$H$26</f>
        <v>893.02016833999994</v>
      </c>
      <c r="K142" s="36">
        <f>SUMIFS(СВЦЭМ!$D$39:$D$782,СВЦЭМ!$A$39:$A$782,$A142,СВЦЭМ!$B$39:$B$782,K$119)+'СЕТ СН'!$H$14+СВЦЭМ!$D$10+'СЕТ СН'!$H$6-'СЕТ СН'!$H$26</f>
        <v>867.25566118999996</v>
      </c>
      <c r="L142" s="36">
        <f>SUMIFS(СВЦЭМ!$D$39:$D$782,СВЦЭМ!$A$39:$A$782,$A142,СВЦЭМ!$B$39:$B$782,L$119)+'СЕТ СН'!$H$14+СВЦЭМ!$D$10+'СЕТ СН'!$H$6-'СЕТ СН'!$H$26</f>
        <v>884.20068771999991</v>
      </c>
      <c r="M142" s="36">
        <f>SUMIFS(СВЦЭМ!$D$39:$D$782,СВЦЭМ!$A$39:$A$782,$A142,СВЦЭМ!$B$39:$B$782,M$119)+'СЕТ СН'!$H$14+СВЦЭМ!$D$10+'СЕТ СН'!$H$6-'СЕТ СН'!$H$26</f>
        <v>880.11840268999993</v>
      </c>
      <c r="N142" s="36">
        <f>SUMIFS(СВЦЭМ!$D$39:$D$782,СВЦЭМ!$A$39:$A$782,$A142,СВЦЭМ!$B$39:$B$782,N$119)+'СЕТ СН'!$H$14+СВЦЭМ!$D$10+'СЕТ СН'!$H$6-'СЕТ СН'!$H$26</f>
        <v>937.9674885899999</v>
      </c>
      <c r="O142" s="36">
        <f>SUMIFS(СВЦЭМ!$D$39:$D$782,СВЦЭМ!$A$39:$A$782,$A142,СВЦЭМ!$B$39:$B$782,O$119)+'СЕТ СН'!$H$14+СВЦЭМ!$D$10+'СЕТ СН'!$H$6-'СЕТ СН'!$H$26</f>
        <v>981.64826217999996</v>
      </c>
      <c r="P142" s="36">
        <f>SUMIFS(СВЦЭМ!$D$39:$D$782,СВЦЭМ!$A$39:$A$782,$A142,СВЦЭМ!$B$39:$B$782,P$119)+'СЕТ СН'!$H$14+СВЦЭМ!$D$10+'СЕТ СН'!$H$6-'СЕТ СН'!$H$26</f>
        <v>990.44820066999989</v>
      </c>
      <c r="Q142" s="36">
        <f>SUMIFS(СВЦЭМ!$D$39:$D$782,СВЦЭМ!$A$39:$A$782,$A142,СВЦЭМ!$B$39:$B$782,Q$119)+'СЕТ СН'!$H$14+СВЦЭМ!$D$10+'СЕТ СН'!$H$6-'СЕТ СН'!$H$26</f>
        <v>1002.6258854099999</v>
      </c>
      <c r="R142" s="36">
        <f>SUMIFS(СВЦЭМ!$D$39:$D$782,СВЦЭМ!$A$39:$A$782,$A142,СВЦЭМ!$B$39:$B$782,R$119)+'СЕТ СН'!$H$14+СВЦЭМ!$D$10+'СЕТ СН'!$H$6-'СЕТ СН'!$H$26</f>
        <v>959.03207140999996</v>
      </c>
      <c r="S142" s="36">
        <f>SUMIFS(СВЦЭМ!$D$39:$D$782,СВЦЭМ!$A$39:$A$782,$A142,СВЦЭМ!$B$39:$B$782,S$119)+'СЕТ СН'!$H$14+СВЦЭМ!$D$10+'СЕТ СН'!$H$6-'СЕТ СН'!$H$26</f>
        <v>904.10171531999993</v>
      </c>
      <c r="T142" s="36">
        <f>SUMIFS(СВЦЭМ!$D$39:$D$782,СВЦЭМ!$A$39:$A$782,$A142,СВЦЭМ!$B$39:$B$782,T$119)+'СЕТ СН'!$H$14+СВЦЭМ!$D$10+'СЕТ СН'!$H$6-'СЕТ СН'!$H$26</f>
        <v>871.52563572999998</v>
      </c>
      <c r="U142" s="36">
        <f>SUMIFS(СВЦЭМ!$D$39:$D$782,СВЦЭМ!$A$39:$A$782,$A142,СВЦЭМ!$B$39:$B$782,U$119)+'СЕТ СН'!$H$14+СВЦЭМ!$D$10+'СЕТ СН'!$H$6-'СЕТ СН'!$H$26</f>
        <v>874.25276637999991</v>
      </c>
      <c r="V142" s="36">
        <f>SUMIFS(СВЦЭМ!$D$39:$D$782,СВЦЭМ!$A$39:$A$782,$A142,СВЦЭМ!$B$39:$B$782,V$119)+'СЕТ СН'!$H$14+СВЦЭМ!$D$10+'СЕТ СН'!$H$6-'СЕТ СН'!$H$26</f>
        <v>890.33062327999994</v>
      </c>
      <c r="W142" s="36">
        <f>SUMIFS(СВЦЭМ!$D$39:$D$782,СВЦЭМ!$A$39:$A$782,$A142,СВЦЭМ!$B$39:$B$782,W$119)+'СЕТ СН'!$H$14+СВЦЭМ!$D$10+'СЕТ СН'!$H$6-'СЕТ СН'!$H$26</f>
        <v>900.30763478999995</v>
      </c>
      <c r="X142" s="36">
        <f>SUMIFS(СВЦЭМ!$D$39:$D$782,СВЦЭМ!$A$39:$A$782,$A142,СВЦЭМ!$B$39:$B$782,X$119)+'СЕТ СН'!$H$14+СВЦЭМ!$D$10+'СЕТ СН'!$H$6-'СЕТ СН'!$H$26</f>
        <v>880.51176305999991</v>
      </c>
      <c r="Y142" s="36">
        <f>SUMIFS(СВЦЭМ!$D$39:$D$782,СВЦЭМ!$A$39:$A$782,$A142,СВЦЭМ!$B$39:$B$782,Y$119)+'СЕТ СН'!$H$14+СВЦЭМ!$D$10+'СЕТ СН'!$H$6-'СЕТ СН'!$H$26</f>
        <v>843.02672687999996</v>
      </c>
    </row>
    <row r="143" spans="1:25" ht="15.75" x14ac:dyDescent="0.2">
      <c r="A143" s="35">
        <f t="shared" si="3"/>
        <v>44371</v>
      </c>
      <c r="B143" s="36">
        <f>SUMIFS(СВЦЭМ!$D$39:$D$782,СВЦЭМ!$A$39:$A$782,$A143,СВЦЭМ!$B$39:$B$782,B$119)+'СЕТ СН'!$H$14+СВЦЭМ!$D$10+'СЕТ СН'!$H$6-'СЕТ СН'!$H$26</f>
        <v>911.77938697999991</v>
      </c>
      <c r="C143" s="36">
        <f>SUMIFS(СВЦЭМ!$D$39:$D$782,СВЦЭМ!$A$39:$A$782,$A143,СВЦЭМ!$B$39:$B$782,C$119)+'СЕТ СН'!$H$14+СВЦЭМ!$D$10+'СЕТ СН'!$H$6-'СЕТ СН'!$H$26</f>
        <v>1016.00596546</v>
      </c>
      <c r="D143" s="36">
        <f>SUMIFS(СВЦЭМ!$D$39:$D$782,СВЦЭМ!$A$39:$A$782,$A143,СВЦЭМ!$B$39:$B$782,D$119)+'СЕТ СН'!$H$14+СВЦЭМ!$D$10+'СЕТ СН'!$H$6-'СЕТ СН'!$H$26</f>
        <v>1045.70563337</v>
      </c>
      <c r="E143" s="36">
        <f>SUMIFS(СВЦЭМ!$D$39:$D$782,СВЦЭМ!$A$39:$A$782,$A143,СВЦЭМ!$B$39:$B$782,E$119)+'СЕТ СН'!$H$14+СВЦЭМ!$D$10+'СЕТ СН'!$H$6-'СЕТ СН'!$H$26</f>
        <v>1043.5076009300001</v>
      </c>
      <c r="F143" s="36">
        <f>SUMIFS(СВЦЭМ!$D$39:$D$782,СВЦЭМ!$A$39:$A$782,$A143,СВЦЭМ!$B$39:$B$782,F$119)+'СЕТ СН'!$H$14+СВЦЭМ!$D$10+'СЕТ СН'!$H$6-'СЕТ СН'!$H$26</f>
        <v>1039.6905349399999</v>
      </c>
      <c r="G143" s="36">
        <f>SUMIFS(СВЦЭМ!$D$39:$D$782,СВЦЭМ!$A$39:$A$782,$A143,СВЦЭМ!$B$39:$B$782,G$119)+'СЕТ СН'!$H$14+СВЦЭМ!$D$10+'СЕТ СН'!$H$6-'СЕТ СН'!$H$26</f>
        <v>1048.75234256</v>
      </c>
      <c r="H143" s="36">
        <f>SUMIFS(СВЦЭМ!$D$39:$D$782,СВЦЭМ!$A$39:$A$782,$A143,СВЦЭМ!$B$39:$B$782,H$119)+'СЕТ СН'!$H$14+СВЦЭМ!$D$10+'СЕТ СН'!$H$6-'СЕТ СН'!$H$26</f>
        <v>1049.5189493600001</v>
      </c>
      <c r="I143" s="36">
        <f>SUMIFS(СВЦЭМ!$D$39:$D$782,СВЦЭМ!$A$39:$A$782,$A143,СВЦЭМ!$B$39:$B$782,I$119)+'СЕТ СН'!$H$14+СВЦЭМ!$D$10+'СЕТ СН'!$H$6-'СЕТ СН'!$H$26</f>
        <v>960.90309115999992</v>
      </c>
      <c r="J143" s="36">
        <f>SUMIFS(СВЦЭМ!$D$39:$D$782,СВЦЭМ!$A$39:$A$782,$A143,СВЦЭМ!$B$39:$B$782,J$119)+'СЕТ СН'!$H$14+СВЦЭМ!$D$10+'СЕТ СН'!$H$6-'СЕТ СН'!$H$26</f>
        <v>898.15332927999998</v>
      </c>
      <c r="K143" s="36">
        <f>SUMIFS(СВЦЭМ!$D$39:$D$782,СВЦЭМ!$A$39:$A$782,$A143,СВЦЭМ!$B$39:$B$782,K$119)+'СЕТ СН'!$H$14+СВЦЭМ!$D$10+'СЕТ СН'!$H$6-'СЕТ СН'!$H$26</f>
        <v>908.16189253999994</v>
      </c>
      <c r="L143" s="36">
        <f>SUMIFS(СВЦЭМ!$D$39:$D$782,СВЦЭМ!$A$39:$A$782,$A143,СВЦЭМ!$B$39:$B$782,L$119)+'СЕТ СН'!$H$14+СВЦЭМ!$D$10+'СЕТ СН'!$H$6-'СЕТ СН'!$H$26</f>
        <v>903.88960587999998</v>
      </c>
      <c r="M143" s="36">
        <f>SUMIFS(СВЦЭМ!$D$39:$D$782,СВЦЭМ!$A$39:$A$782,$A143,СВЦЭМ!$B$39:$B$782,M$119)+'СЕТ СН'!$H$14+СВЦЭМ!$D$10+'СЕТ СН'!$H$6-'СЕТ СН'!$H$26</f>
        <v>909.26983061999999</v>
      </c>
      <c r="N143" s="36">
        <f>SUMIFS(СВЦЭМ!$D$39:$D$782,СВЦЭМ!$A$39:$A$782,$A143,СВЦЭМ!$B$39:$B$782,N$119)+'СЕТ СН'!$H$14+СВЦЭМ!$D$10+'СЕТ СН'!$H$6-'СЕТ СН'!$H$26</f>
        <v>946.69033104999994</v>
      </c>
      <c r="O143" s="36">
        <f>SUMIFS(СВЦЭМ!$D$39:$D$782,СВЦЭМ!$A$39:$A$782,$A143,СВЦЭМ!$B$39:$B$782,O$119)+'СЕТ СН'!$H$14+СВЦЭМ!$D$10+'СЕТ СН'!$H$6-'СЕТ СН'!$H$26</f>
        <v>1009.7146912899999</v>
      </c>
      <c r="P143" s="36">
        <f>SUMIFS(СВЦЭМ!$D$39:$D$782,СВЦЭМ!$A$39:$A$782,$A143,СВЦЭМ!$B$39:$B$782,P$119)+'СЕТ СН'!$H$14+СВЦЭМ!$D$10+'СЕТ СН'!$H$6-'СЕТ СН'!$H$26</f>
        <v>1016.3191324899999</v>
      </c>
      <c r="Q143" s="36">
        <f>SUMIFS(СВЦЭМ!$D$39:$D$782,СВЦЭМ!$A$39:$A$782,$A143,СВЦЭМ!$B$39:$B$782,Q$119)+'СЕТ СН'!$H$14+СВЦЭМ!$D$10+'СЕТ СН'!$H$6-'СЕТ СН'!$H$26</f>
        <v>1012.1709714699999</v>
      </c>
      <c r="R143" s="36">
        <f>SUMIFS(СВЦЭМ!$D$39:$D$782,СВЦЭМ!$A$39:$A$782,$A143,СВЦЭМ!$B$39:$B$782,R$119)+'СЕТ СН'!$H$14+СВЦЭМ!$D$10+'СЕТ СН'!$H$6-'СЕТ СН'!$H$26</f>
        <v>955.47126125999989</v>
      </c>
      <c r="S143" s="36">
        <f>SUMIFS(СВЦЭМ!$D$39:$D$782,СВЦЭМ!$A$39:$A$782,$A143,СВЦЭМ!$B$39:$B$782,S$119)+'СЕТ СН'!$H$14+СВЦЭМ!$D$10+'СЕТ СН'!$H$6-'СЕТ СН'!$H$26</f>
        <v>908.89667372999997</v>
      </c>
      <c r="T143" s="36">
        <f>SUMIFS(СВЦЭМ!$D$39:$D$782,СВЦЭМ!$A$39:$A$782,$A143,СВЦЭМ!$B$39:$B$782,T$119)+'СЕТ СН'!$H$14+СВЦЭМ!$D$10+'СЕТ СН'!$H$6-'СЕТ СН'!$H$26</f>
        <v>896.21139960999994</v>
      </c>
      <c r="U143" s="36">
        <f>SUMIFS(СВЦЭМ!$D$39:$D$782,СВЦЭМ!$A$39:$A$782,$A143,СВЦЭМ!$B$39:$B$782,U$119)+'СЕТ СН'!$H$14+СВЦЭМ!$D$10+'СЕТ СН'!$H$6-'СЕТ СН'!$H$26</f>
        <v>904.28167509999992</v>
      </c>
      <c r="V143" s="36">
        <f>SUMIFS(СВЦЭМ!$D$39:$D$782,СВЦЭМ!$A$39:$A$782,$A143,СВЦЭМ!$B$39:$B$782,V$119)+'СЕТ СН'!$H$14+СВЦЭМ!$D$10+'СЕТ СН'!$H$6-'СЕТ СН'!$H$26</f>
        <v>909.63368048999996</v>
      </c>
      <c r="W143" s="36">
        <f>SUMIFS(СВЦЭМ!$D$39:$D$782,СВЦЭМ!$A$39:$A$782,$A143,СВЦЭМ!$B$39:$B$782,W$119)+'СЕТ СН'!$H$14+СВЦЭМ!$D$10+'СЕТ СН'!$H$6-'СЕТ СН'!$H$26</f>
        <v>909.56662308</v>
      </c>
      <c r="X143" s="36">
        <f>SUMIFS(СВЦЭМ!$D$39:$D$782,СВЦЭМ!$A$39:$A$782,$A143,СВЦЭМ!$B$39:$B$782,X$119)+'СЕТ СН'!$H$14+СВЦЭМ!$D$10+'СЕТ СН'!$H$6-'СЕТ СН'!$H$26</f>
        <v>902.20347576999995</v>
      </c>
      <c r="Y143" s="36">
        <f>SUMIFS(СВЦЭМ!$D$39:$D$782,СВЦЭМ!$A$39:$A$782,$A143,СВЦЭМ!$B$39:$B$782,Y$119)+'СЕТ СН'!$H$14+СВЦЭМ!$D$10+'СЕТ СН'!$H$6-'СЕТ СН'!$H$26</f>
        <v>866.34390842999994</v>
      </c>
    </row>
    <row r="144" spans="1:25" ht="15.75" x14ac:dyDescent="0.2">
      <c r="A144" s="35">
        <f t="shared" si="3"/>
        <v>44372</v>
      </c>
      <c r="B144" s="36">
        <f>SUMIFS(СВЦЭМ!$D$39:$D$782,СВЦЭМ!$A$39:$A$782,$A144,СВЦЭМ!$B$39:$B$782,B$119)+'СЕТ СН'!$H$14+СВЦЭМ!$D$10+'СЕТ СН'!$H$6-'СЕТ СН'!$H$26</f>
        <v>923.46778290999998</v>
      </c>
      <c r="C144" s="36">
        <f>SUMIFS(СВЦЭМ!$D$39:$D$782,СВЦЭМ!$A$39:$A$782,$A144,СВЦЭМ!$B$39:$B$782,C$119)+'СЕТ СН'!$H$14+СВЦЭМ!$D$10+'СЕТ СН'!$H$6-'СЕТ СН'!$H$26</f>
        <v>1017.82467734</v>
      </c>
      <c r="D144" s="36">
        <f>SUMIFS(СВЦЭМ!$D$39:$D$782,СВЦЭМ!$A$39:$A$782,$A144,СВЦЭМ!$B$39:$B$782,D$119)+'СЕТ СН'!$H$14+СВЦЭМ!$D$10+'СЕТ СН'!$H$6-'СЕТ СН'!$H$26</f>
        <v>1055.1635296100001</v>
      </c>
      <c r="E144" s="36">
        <f>SUMIFS(СВЦЭМ!$D$39:$D$782,СВЦЭМ!$A$39:$A$782,$A144,СВЦЭМ!$B$39:$B$782,E$119)+'СЕТ СН'!$H$14+СВЦЭМ!$D$10+'СЕТ СН'!$H$6-'СЕТ СН'!$H$26</f>
        <v>1052.24240012</v>
      </c>
      <c r="F144" s="36">
        <f>SUMIFS(СВЦЭМ!$D$39:$D$782,СВЦЭМ!$A$39:$A$782,$A144,СВЦЭМ!$B$39:$B$782,F$119)+'СЕТ СН'!$H$14+СВЦЭМ!$D$10+'СЕТ СН'!$H$6-'СЕТ СН'!$H$26</f>
        <v>1053.59044838</v>
      </c>
      <c r="G144" s="36">
        <f>SUMIFS(СВЦЭМ!$D$39:$D$782,СВЦЭМ!$A$39:$A$782,$A144,СВЦЭМ!$B$39:$B$782,G$119)+'СЕТ СН'!$H$14+СВЦЭМ!$D$10+'СЕТ СН'!$H$6-'СЕТ СН'!$H$26</f>
        <v>1055.58585247</v>
      </c>
      <c r="H144" s="36">
        <f>SUMIFS(СВЦЭМ!$D$39:$D$782,СВЦЭМ!$A$39:$A$782,$A144,СВЦЭМ!$B$39:$B$782,H$119)+'СЕТ СН'!$H$14+СВЦЭМ!$D$10+'СЕТ СН'!$H$6-'СЕТ СН'!$H$26</f>
        <v>1054.82132015</v>
      </c>
      <c r="I144" s="36">
        <f>SUMIFS(СВЦЭМ!$D$39:$D$782,СВЦЭМ!$A$39:$A$782,$A144,СВЦЭМ!$B$39:$B$782,I$119)+'СЕТ СН'!$H$14+СВЦЭМ!$D$10+'СЕТ СН'!$H$6-'СЕТ СН'!$H$26</f>
        <v>948.56979350999995</v>
      </c>
      <c r="J144" s="36">
        <f>SUMIFS(СВЦЭМ!$D$39:$D$782,СВЦЭМ!$A$39:$A$782,$A144,СВЦЭМ!$B$39:$B$782,J$119)+'СЕТ СН'!$H$14+СВЦЭМ!$D$10+'СЕТ СН'!$H$6-'СЕТ СН'!$H$26</f>
        <v>889.64189565999993</v>
      </c>
      <c r="K144" s="36">
        <f>SUMIFS(СВЦЭМ!$D$39:$D$782,СВЦЭМ!$A$39:$A$782,$A144,СВЦЭМ!$B$39:$B$782,K$119)+'СЕТ СН'!$H$14+СВЦЭМ!$D$10+'СЕТ СН'!$H$6-'СЕТ СН'!$H$26</f>
        <v>906.72091659</v>
      </c>
      <c r="L144" s="36">
        <f>SUMIFS(СВЦЭМ!$D$39:$D$782,СВЦЭМ!$A$39:$A$782,$A144,СВЦЭМ!$B$39:$B$782,L$119)+'СЕТ СН'!$H$14+СВЦЭМ!$D$10+'СЕТ СН'!$H$6-'СЕТ СН'!$H$26</f>
        <v>899.96826886999997</v>
      </c>
      <c r="M144" s="36">
        <f>SUMIFS(СВЦЭМ!$D$39:$D$782,СВЦЭМ!$A$39:$A$782,$A144,СВЦЭМ!$B$39:$B$782,M$119)+'СЕТ СН'!$H$14+СВЦЭМ!$D$10+'СЕТ СН'!$H$6-'СЕТ СН'!$H$26</f>
        <v>899.8068181299999</v>
      </c>
      <c r="N144" s="36">
        <f>SUMIFS(СВЦЭМ!$D$39:$D$782,СВЦЭМ!$A$39:$A$782,$A144,СВЦЭМ!$B$39:$B$782,N$119)+'СЕТ СН'!$H$14+СВЦЭМ!$D$10+'СЕТ СН'!$H$6-'СЕТ СН'!$H$26</f>
        <v>950.25596875999997</v>
      </c>
      <c r="O144" s="36">
        <f>SUMIFS(СВЦЭМ!$D$39:$D$782,СВЦЭМ!$A$39:$A$782,$A144,СВЦЭМ!$B$39:$B$782,O$119)+'СЕТ СН'!$H$14+СВЦЭМ!$D$10+'СЕТ СН'!$H$6-'СЕТ СН'!$H$26</f>
        <v>996.55400236999992</v>
      </c>
      <c r="P144" s="36">
        <f>SUMIFS(СВЦЭМ!$D$39:$D$782,СВЦЭМ!$A$39:$A$782,$A144,СВЦЭМ!$B$39:$B$782,P$119)+'СЕТ СН'!$H$14+СВЦЭМ!$D$10+'СЕТ СН'!$H$6-'СЕТ СН'!$H$26</f>
        <v>1004.1966966299999</v>
      </c>
      <c r="Q144" s="36">
        <f>SUMIFS(СВЦЭМ!$D$39:$D$782,СВЦЭМ!$A$39:$A$782,$A144,СВЦЭМ!$B$39:$B$782,Q$119)+'СЕТ СН'!$H$14+СВЦЭМ!$D$10+'СЕТ СН'!$H$6-'СЕТ СН'!$H$26</f>
        <v>1012.44963276</v>
      </c>
      <c r="R144" s="36">
        <f>SUMIFS(СВЦЭМ!$D$39:$D$782,СВЦЭМ!$A$39:$A$782,$A144,СВЦЭМ!$B$39:$B$782,R$119)+'СЕТ СН'!$H$14+СВЦЭМ!$D$10+'СЕТ СН'!$H$6-'СЕТ СН'!$H$26</f>
        <v>978.63515471999995</v>
      </c>
      <c r="S144" s="36">
        <f>SUMIFS(СВЦЭМ!$D$39:$D$782,СВЦЭМ!$A$39:$A$782,$A144,СВЦЭМ!$B$39:$B$782,S$119)+'СЕТ СН'!$H$14+СВЦЭМ!$D$10+'СЕТ СН'!$H$6-'СЕТ СН'!$H$26</f>
        <v>910.72042617999989</v>
      </c>
      <c r="T144" s="36">
        <f>SUMIFS(СВЦЭМ!$D$39:$D$782,СВЦЭМ!$A$39:$A$782,$A144,СВЦЭМ!$B$39:$B$782,T$119)+'СЕТ СН'!$H$14+СВЦЭМ!$D$10+'СЕТ СН'!$H$6-'СЕТ СН'!$H$26</f>
        <v>894.70650276999993</v>
      </c>
      <c r="U144" s="36">
        <f>SUMIFS(СВЦЭМ!$D$39:$D$782,СВЦЭМ!$A$39:$A$782,$A144,СВЦЭМ!$B$39:$B$782,U$119)+'СЕТ СН'!$H$14+СВЦЭМ!$D$10+'СЕТ СН'!$H$6-'СЕТ СН'!$H$26</f>
        <v>901.35825693999993</v>
      </c>
      <c r="V144" s="36">
        <f>SUMIFS(СВЦЭМ!$D$39:$D$782,СВЦЭМ!$A$39:$A$782,$A144,СВЦЭМ!$B$39:$B$782,V$119)+'СЕТ СН'!$H$14+СВЦЭМ!$D$10+'СЕТ СН'!$H$6-'СЕТ СН'!$H$26</f>
        <v>902.17708617999995</v>
      </c>
      <c r="W144" s="36">
        <f>SUMIFS(СВЦЭМ!$D$39:$D$782,СВЦЭМ!$A$39:$A$782,$A144,СВЦЭМ!$B$39:$B$782,W$119)+'СЕТ СН'!$H$14+СВЦЭМ!$D$10+'СЕТ СН'!$H$6-'СЕТ СН'!$H$26</f>
        <v>910.99320778999993</v>
      </c>
      <c r="X144" s="36">
        <f>SUMIFS(СВЦЭМ!$D$39:$D$782,СВЦЭМ!$A$39:$A$782,$A144,СВЦЭМ!$B$39:$B$782,X$119)+'СЕТ СН'!$H$14+СВЦЭМ!$D$10+'СЕТ СН'!$H$6-'СЕТ СН'!$H$26</f>
        <v>895.42450910999992</v>
      </c>
      <c r="Y144" s="36">
        <f>SUMIFS(СВЦЭМ!$D$39:$D$782,СВЦЭМ!$A$39:$A$782,$A144,СВЦЭМ!$B$39:$B$782,Y$119)+'СЕТ СН'!$H$14+СВЦЭМ!$D$10+'СЕТ СН'!$H$6-'СЕТ СН'!$H$26</f>
        <v>850.85216766999997</v>
      </c>
    </row>
    <row r="145" spans="1:27" ht="15.75" x14ac:dyDescent="0.2">
      <c r="A145" s="35">
        <f t="shared" si="3"/>
        <v>44373</v>
      </c>
      <c r="B145" s="36">
        <f>SUMIFS(СВЦЭМ!$D$39:$D$782,СВЦЭМ!$A$39:$A$782,$A145,СВЦЭМ!$B$39:$B$782,B$119)+'СЕТ СН'!$H$14+СВЦЭМ!$D$10+'СЕТ СН'!$H$6-'СЕТ СН'!$H$26</f>
        <v>886.3126854599999</v>
      </c>
      <c r="C145" s="36">
        <f>SUMIFS(СВЦЭМ!$D$39:$D$782,СВЦЭМ!$A$39:$A$782,$A145,СВЦЭМ!$B$39:$B$782,C$119)+'СЕТ СН'!$H$14+СВЦЭМ!$D$10+'СЕТ СН'!$H$6-'СЕТ СН'!$H$26</f>
        <v>978.91310352999994</v>
      </c>
      <c r="D145" s="36">
        <f>SUMIFS(СВЦЭМ!$D$39:$D$782,СВЦЭМ!$A$39:$A$782,$A145,СВЦЭМ!$B$39:$B$782,D$119)+'СЕТ СН'!$H$14+СВЦЭМ!$D$10+'СЕТ СН'!$H$6-'СЕТ СН'!$H$26</f>
        <v>996.00123812999993</v>
      </c>
      <c r="E145" s="36">
        <f>SUMIFS(СВЦЭМ!$D$39:$D$782,СВЦЭМ!$A$39:$A$782,$A145,СВЦЭМ!$B$39:$B$782,E$119)+'СЕТ СН'!$H$14+СВЦЭМ!$D$10+'СЕТ СН'!$H$6-'СЕТ СН'!$H$26</f>
        <v>996.03985163999994</v>
      </c>
      <c r="F145" s="36">
        <f>SUMIFS(СВЦЭМ!$D$39:$D$782,СВЦЭМ!$A$39:$A$782,$A145,СВЦЭМ!$B$39:$B$782,F$119)+'СЕТ СН'!$H$14+СВЦЭМ!$D$10+'СЕТ СН'!$H$6-'СЕТ СН'!$H$26</f>
        <v>1003.4054715799999</v>
      </c>
      <c r="G145" s="36">
        <f>SUMIFS(СВЦЭМ!$D$39:$D$782,СВЦЭМ!$A$39:$A$782,$A145,СВЦЭМ!$B$39:$B$782,G$119)+'СЕТ СН'!$H$14+СВЦЭМ!$D$10+'СЕТ СН'!$H$6-'СЕТ СН'!$H$26</f>
        <v>993.72290045</v>
      </c>
      <c r="H145" s="36">
        <f>SUMIFS(СВЦЭМ!$D$39:$D$782,СВЦЭМ!$A$39:$A$782,$A145,СВЦЭМ!$B$39:$B$782,H$119)+'СЕТ СН'!$H$14+СВЦЭМ!$D$10+'СЕТ СН'!$H$6-'СЕТ СН'!$H$26</f>
        <v>994.09067051</v>
      </c>
      <c r="I145" s="36">
        <f>SUMIFS(СВЦЭМ!$D$39:$D$782,СВЦЭМ!$A$39:$A$782,$A145,СВЦЭМ!$B$39:$B$782,I$119)+'СЕТ СН'!$H$14+СВЦЭМ!$D$10+'СЕТ СН'!$H$6-'СЕТ СН'!$H$26</f>
        <v>970.01060530999996</v>
      </c>
      <c r="J145" s="36">
        <f>SUMIFS(СВЦЭМ!$D$39:$D$782,СВЦЭМ!$A$39:$A$782,$A145,СВЦЭМ!$B$39:$B$782,J$119)+'СЕТ СН'!$H$14+СВЦЭМ!$D$10+'СЕТ СН'!$H$6-'СЕТ СН'!$H$26</f>
        <v>904.8928424799999</v>
      </c>
      <c r="K145" s="36">
        <f>SUMIFS(СВЦЭМ!$D$39:$D$782,СВЦЭМ!$A$39:$A$782,$A145,СВЦЭМ!$B$39:$B$782,K$119)+'СЕТ СН'!$H$14+СВЦЭМ!$D$10+'СЕТ СН'!$H$6-'СЕТ СН'!$H$26</f>
        <v>868.90345732999992</v>
      </c>
      <c r="L145" s="36">
        <f>SUMIFS(СВЦЭМ!$D$39:$D$782,СВЦЭМ!$A$39:$A$782,$A145,СВЦЭМ!$B$39:$B$782,L$119)+'СЕТ СН'!$H$14+СВЦЭМ!$D$10+'СЕТ СН'!$H$6-'СЕТ СН'!$H$26</f>
        <v>874.47637643999997</v>
      </c>
      <c r="M145" s="36">
        <f>SUMIFS(СВЦЭМ!$D$39:$D$782,СВЦЭМ!$A$39:$A$782,$A145,СВЦЭМ!$B$39:$B$782,M$119)+'СЕТ СН'!$H$14+СВЦЭМ!$D$10+'СЕТ СН'!$H$6-'СЕТ СН'!$H$26</f>
        <v>892.2415322899999</v>
      </c>
      <c r="N145" s="36">
        <f>SUMIFS(СВЦЭМ!$D$39:$D$782,СВЦЭМ!$A$39:$A$782,$A145,СВЦЭМ!$B$39:$B$782,N$119)+'СЕТ СН'!$H$14+СВЦЭМ!$D$10+'СЕТ СН'!$H$6-'СЕТ СН'!$H$26</f>
        <v>939.64911155999994</v>
      </c>
      <c r="O145" s="36">
        <f>SUMIFS(СВЦЭМ!$D$39:$D$782,СВЦЭМ!$A$39:$A$782,$A145,СВЦЭМ!$B$39:$B$782,O$119)+'СЕТ СН'!$H$14+СВЦЭМ!$D$10+'СЕТ СН'!$H$6-'СЕТ СН'!$H$26</f>
        <v>947.82151325999996</v>
      </c>
      <c r="P145" s="36">
        <f>SUMIFS(СВЦЭМ!$D$39:$D$782,СВЦЭМ!$A$39:$A$782,$A145,СВЦЭМ!$B$39:$B$782,P$119)+'СЕТ СН'!$H$14+СВЦЭМ!$D$10+'СЕТ СН'!$H$6-'СЕТ СН'!$H$26</f>
        <v>949.99443646999998</v>
      </c>
      <c r="Q145" s="36">
        <f>SUMIFS(СВЦЭМ!$D$39:$D$782,СВЦЭМ!$A$39:$A$782,$A145,СВЦЭМ!$B$39:$B$782,Q$119)+'СЕТ СН'!$H$14+СВЦЭМ!$D$10+'СЕТ СН'!$H$6-'СЕТ СН'!$H$26</f>
        <v>949.4795554399999</v>
      </c>
      <c r="R145" s="36">
        <f>SUMIFS(СВЦЭМ!$D$39:$D$782,СВЦЭМ!$A$39:$A$782,$A145,СВЦЭМ!$B$39:$B$782,R$119)+'СЕТ СН'!$H$14+СВЦЭМ!$D$10+'СЕТ СН'!$H$6-'СЕТ СН'!$H$26</f>
        <v>907.54554736999989</v>
      </c>
      <c r="S145" s="36">
        <f>SUMIFS(СВЦЭМ!$D$39:$D$782,СВЦЭМ!$A$39:$A$782,$A145,СВЦЭМ!$B$39:$B$782,S$119)+'СЕТ СН'!$H$14+СВЦЭМ!$D$10+'СЕТ СН'!$H$6-'СЕТ СН'!$H$26</f>
        <v>876.80777076999993</v>
      </c>
      <c r="T145" s="36">
        <f>SUMIFS(СВЦЭМ!$D$39:$D$782,СВЦЭМ!$A$39:$A$782,$A145,СВЦЭМ!$B$39:$B$782,T$119)+'СЕТ СН'!$H$14+СВЦЭМ!$D$10+'СЕТ СН'!$H$6-'СЕТ СН'!$H$26</f>
        <v>866.01104199999997</v>
      </c>
      <c r="U145" s="36">
        <f>SUMIFS(СВЦЭМ!$D$39:$D$782,СВЦЭМ!$A$39:$A$782,$A145,СВЦЭМ!$B$39:$B$782,U$119)+'СЕТ СН'!$H$14+СВЦЭМ!$D$10+'СЕТ СН'!$H$6-'СЕТ СН'!$H$26</f>
        <v>867.77043616999993</v>
      </c>
      <c r="V145" s="36">
        <f>SUMIFS(СВЦЭМ!$D$39:$D$782,СВЦЭМ!$A$39:$A$782,$A145,СВЦЭМ!$B$39:$B$782,V$119)+'СЕТ СН'!$H$14+СВЦЭМ!$D$10+'СЕТ СН'!$H$6-'СЕТ СН'!$H$26</f>
        <v>865.29793574999997</v>
      </c>
      <c r="W145" s="36">
        <f>SUMIFS(СВЦЭМ!$D$39:$D$782,СВЦЭМ!$A$39:$A$782,$A145,СВЦЭМ!$B$39:$B$782,W$119)+'СЕТ СН'!$H$14+СВЦЭМ!$D$10+'СЕТ СН'!$H$6-'СЕТ СН'!$H$26</f>
        <v>878.61796328999992</v>
      </c>
      <c r="X145" s="36">
        <f>SUMIFS(СВЦЭМ!$D$39:$D$782,СВЦЭМ!$A$39:$A$782,$A145,СВЦЭМ!$B$39:$B$782,X$119)+'СЕТ СН'!$H$14+СВЦЭМ!$D$10+'СЕТ СН'!$H$6-'СЕТ СН'!$H$26</f>
        <v>868.18436896999992</v>
      </c>
      <c r="Y145" s="36">
        <f>SUMIFS(СВЦЭМ!$D$39:$D$782,СВЦЭМ!$A$39:$A$782,$A145,СВЦЭМ!$B$39:$B$782,Y$119)+'СЕТ СН'!$H$14+СВЦЭМ!$D$10+'СЕТ СН'!$H$6-'СЕТ СН'!$H$26</f>
        <v>826.80247651999991</v>
      </c>
    </row>
    <row r="146" spans="1:27" ht="15.75" x14ac:dyDescent="0.2">
      <c r="A146" s="35">
        <f t="shared" si="3"/>
        <v>44374</v>
      </c>
      <c r="B146" s="36">
        <f>SUMIFS(СВЦЭМ!$D$39:$D$782,СВЦЭМ!$A$39:$A$782,$A146,СВЦЭМ!$B$39:$B$782,B$119)+'СЕТ СН'!$H$14+СВЦЭМ!$D$10+'СЕТ СН'!$H$6-'СЕТ СН'!$H$26</f>
        <v>847.75491270999999</v>
      </c>
      <c r="C146" s="36">
        <f>SUMIFS(СВЦЭМ!$D$39:$D$782,СВЦЭМ!$A$39:$A$782,$A146,СВЦЭМ!$B$39:$B$782,C$119)+'СЕТ СН'!$H$14+СВЦЭМ!$D$10+'СЕТ СН'!$H$6-'СЕТ СН'!$H$26</f>
        <v>902.01770017999991</v>
      </c>
      <c r="D146" s="36">
        <f>SUMIFS(СВЦЭМ!$D$39:$D$782,СВЦЭМ!$A$39:$A$782,$A146,СВЦЭМ!$B$39:$B$782,D$119)+'СЕТ СН'!$H$14+СВЦЭМ!$D$10+'СЕТ СН'!$H$6-'СЕТ СН'!$H$26</f>
        <v>971.91292078999993</v>
      </c>
      <c r="E146" s="36">
        <f>SUMIFS(СВЦЭМ!$D$39:$D$782,СВЦЭМ!$A$39:$A$782,$A146,СВЦЭМ!$B$39:$B$782,E$119)+'СЕТ СН'!$H$14+СВЦЭМ!$D$10+'СЕТ СН'!$H$6-'СЕТ СН'!$H$26</f>
        <v>991.13404507999996</v>
      </c>
      <c r="F146" s="36">
        <f>SUMIFS(СВЦЭМ!$D$39:$D$782,СВЦЭМ!$A$39:$A$782,$A146,СВЦЭМ!$B$39:$B$782,F$119)+'СЕТ СН'!$H$14+СВЦЭМ!$D$10+'СЕТ СН'!$H$6-'СЕТ СН'!$H$26</f>
        <v>995.99126231999992</v>
      </c>
      <c r="G146" s="36">
        <f>SUMIFS(СВЦЭМ!$D$39:$D$782,СВЦЭМ!$A$39:$A$782,$A146,СВЦЭМ!$B$39:$B$782,G$119)+'СЕТ СН'!$H$14+СВЦЭМ!$D$10+'СЕТ СН'!$H$6-'СЕТ СН'!$H$26</f>
        <v>994.41740424999989</v>
      </c>
      <c r="H146" s="36">
        <f>SUMIFS(СВЦЭМ!$D$39:$D$782,СВЦЭМ!$A$39:$A$782,$A146,СВЦЭМ!$B$39:$B$782,H$119)+'СЕТ СН'!$H$14+СВЦЭМ!$D$10+'СЕТ СН'!$H$6-'СЕТ СН'!$H$26</f>
        <v>975.94312719999994</v>
      </c>
      <c r="I146" s="36">
        <f>SUMIFS(СВЦЭМ!$D$39:$D$782,СВЦЭМ!$A$39:$A$782,$A146,СВЦЭМ!$B$39:$B$782,I$119)+'СЕТ СН'!$H$14+СВЦЭМ!$D$10+'СЕТ СН'!$H$6-'СЕТ СН'!$H$26</f>
        <v>895.8516675599999</v>
      </c>
      <c r="J146" s="36">
        <f>SUMIFS(СВЦЭМ!$D$39:$D$782,СВЦЭМ!$A$39:$A$782,$A146,СВЦЭМ!$B$39:$B$782,J$119)+'СЕТ СН'!$H$14+СВЦЭМ!$D$10+'СЕТ СН'!$H$6-'СЕТ СН'!$H$26</f>
        <v>848.27901173999999</v>
      </c>
      <c r="K146" s="36">
        <f>SUMIFS(СВЦЭМ!$D$39:$D$782,СВЦЭМ!$A$39:$A$782,$A146,СВЦЭМ!$B$39:$B$782,K$119)+'СЕТ СН'!$H$14+СВЦЭМ!$D$10+'СЕТ СН'!$H$6-'СЕТ СН'!$H$26</f>
        <v>845.37117179999996</v>
      </c>
      <c r="L146" s="36">
        <f>SUMIFS(СВЦЭМ!$D$39:$D$782,СВЦЭМ!$A$39:$A$782,$A146,СВЦЭМ!$B$39:$B$782,L$119)+'СЕТ СН'!$H$14+СВЦЭМ!$D$10+'СЕТ СН'!$H$6-'СЕТ СН'!$H$26</f>
        <v>835.01781843999993</v>
      </c>
      <c r="M146" s="36">
        <f>SUMIFS(СВЦЭМ!$D$39:$D$782,СВЦЭМ!$A$39:$A$782,$A146,СВЦЭМ!$B$39:$B$782,M$119)+'СЕТ СН'!$H$14+СВЦЭМ!$D$10+'СЕТ СН'!$H$6-'СЕТ СН'!$H$26</f>
        <v>857.20416361999992</v>
      </c>
      <c r="N146" s="36">
        <f>SUMIFS(СВЦЭМ!$D$39:$D$782,СВЦЭМ!$A$39:$A$782,$A146,СВЦЭМ!$B$39:$B$782,N$119)+'СЕТ СН'!$H$14+СВЦЭМ!$D$10+'СЕТ СН'!$H$6-'СЕТ СН'!$H$26</f>
        <v>919.90173543999992</v>
      </c>
      <c r="O146" s="36">
        <f>SUMIFS(СВЦЭМ!$D$39:$D$782,СВЦЭМ!$A$39:$A$782,$A146,СВЦЭМ!$B$39:$B$782,O$119)+'СЕТ СН'!$H$14+СВЦЭМ!$D$10+'СЕТ СН'!$H$6-'СЕТ СН'!$H$26</f>
        <v>973.08622961999993</v>
      </c>
      <c r="P146" s="36">
        <f>SUMIFS(СВЦЭМ!$D$39:$D$782,СВЦЭМ!$A$39:$A$782,$A146,СВЦЭМ!$B$39:$B$782,P$119)+'СЕТ СН'!$H$14+СВЦЭМ!$D$10+'СЕТ СН'!$H$6-'СЕТ СН'!$H$26</f>
        <v>980.4631915299999</v>
      </c>
      <c r="Q146" s="36">
        <f>SUMIFS(СВЦЭМ!$D$39:$D$782,СВЦЭМ!$A$39:$A$782,$A146,СВЦЭМ!$B$39:$B$782,Q$119)+'СЕТ СН'!$H$14+СВЦЭМ!$D$10+'СЕТ СН'!$H$6-'СЕТ СН'!$H$26</f>
        <v>981.85918697</v>
      </c>
      <c r="R146" s="36">
        <f>SUMIFS(СВЦЭМ!$D$39:$D$782,СВЦЭМ!$A$39:$A$782,$A146,СВЦЭМ!$B$39:$B$782,R$119)+'СЕТ СН'!$H$14+СВЦЭМ!$D$10+'СЕТ СН'!$H$6-'СЕТ СН'!$H$26</f>
        <v>942.90987360999998</v>
      </c>
      <c r="S146" s="36">
        <f>SUMIFS(СВЦЭМ!$D$39:$D$782,СВЦЭМ!$A$39:$A$782,$A146,СВЦЭМ!$B$39:$B$782,S$119)+'СЕТ СН'!$H$14+СВЦЭМ!$D$10+'СЕТ СН'!$H$6-'СЕТ СН'!$H$26</f>
        <v>883.26524630999995</v>
      </c>
      <c r="T146" s="36">
        <f>SUMIFS(СВЦЭМ!$D$39:$D$782,СВЦЭМ!$A$39:$A$782,$A146,СВЦЭМ!$B$39:$B$782,T$119)+'СЕТ СН'!$H$14+СВЦЭМ!$D$10+'СЕТ СН'!$H$6-'СЕТ СН'!$H$26</f>
        <v>845.69014261999996</v>
      </c>
      <c r="U146" s="36">
        <f>SUMIFS(СВЦЭМ!$D$39:$D$782,СВЦЭМ!$A$39:$A$782,$A146,СВЦЭМ!$B$39:$B$782,U$119)+'СЕТ СН'!$H$14+СВЦЭМ!$D$10+'СЕТ СН'!$H$6-'СЕТ СН'!$H$26</f>
        <v>838.29335710999999</v>
      </c>
      <c r="V146" s="36">
        <f>SUMIFS(СВЦЭМ!$D$39:$D$782,СВЦЭМ!$A$39:$A$782,$A146,СВЦЭМ!$B$39:$B$782,V$119)+'СЕТ СН'!$H$14+СВЦЭМ!$D$10+'СЕТ СН'!$H$6-'СЕТ СН'!$H$26</f>
        <v>822.15102976999992</v>
      </c>
      <c r="W146" s="36">
        <f>SUMIFS(СВЦЭМ!$D$39:$D$782,СВЦЭМ!$A$39:$A$782,$A146,СВЦЭМ!$B$39:$B$782,W$119)+'СЕТ СН'!$H$14+СВЦЭМ!$D$10+'СЕТ СН'!$H$6-'СЕТ СН'!$H$26</f>
        <v>822.98380440999995</v>
      </c>
      <c r="X146" s="36">
        <f>SUMIFS(СВЦЭМ!$D$39:$D$782,СВЦЭМ!$A$39:$A$782,$A146,СВЦЭМ!$B$39:$B$782,X$119)+'СЕТ СН'!$H$14+СВЦЭМ!$D$10+'СЕТ СН'!$H$6-'СЕТ СН'!$H$26</f>
        <v>820.57272759</v>
      </c>
      <c r="Y146" s="36">
        <f>SUMIFS(СВЦЭМ!$D$39:$D$782,СВЦЭМ!$A$39:$A$782,$A146,СВЦЭМ!$B$39:$B$782,Y$119)+'СЕТ СН'!$H$14+СВЦЭМ!$D$10+'СЕТ СН'!$H$6-'СЕТ СН'!$H$26</f>
        <v>823.35987811999996</v>
      </c>
    </row>
    <row r="147" spans="1:27" ht="15.75" x14ac:dyDescent="0.2">
      <c r="A147" s="35">
        <f t="shared" si="3"/>
        <v>44375</v>
      </c>
      <c r="B147" s="36">
        <f>SUMIFS(СВЦЭМ!$D$39:$D$782,СВЦЭМ!$A$39:$A$782,$A147,СВЦЭМ!$B$39:$B$782,B$119)+'СЕТ СН'!$H$14+СВЦЭМ!$D$10+'СЕТ СН'!$H$6-'СЕТ СН'!$H$26</f>
        <v>869.64551852</v>
      </c>
      <c r="C147" s="36">
        <f>SUMIFS(СВЦЭМ!$D$39:$D$782,СВЦЭМ!$A$39:$A$782,$A147,СВЦЭМ!$B$39:$B$782,C$119)+'СЕТ СН'!$H$14+СВЦЭМ!$D$10+'СЕТ СН'!$H$6-'СЕТ СН'!$H$26</f>
        <v>948.29160924999996</v>
      </c>
      <c r="D147" s="36">
        <f>SUMIFS(СВЦЭМ!$D$39:$D$782,СВЦЭМ!$A$39:$A$782,$A147,СВЦЭМ!$B$39:$B$782,D$119)+'СЕТ СН'!$H$14+СВЦЭМ!$D$10+'СЕТ СН'!$H$6-'СЕТ СН'!$H$26</f>
        <v>960.14314960999991</v>
      </c>
      <c r="E147" s="36">
        <f>SUMIFS(СВЦЭМ!$D$39:$D$782,СВЦЭМ!$A$39:$A$782,$A147,СВЦЭМ!$B$39:$B$782,E$119)+'СЕТ СН'!$H$14+СВЦЭМ!$D$10+'СЕТ СН'!$H$6-'СЕТ СН'!$H$26</f>
        <v>972.2516908099999</v>
      </c>
      <c r="F147" s="36">
        <f>SUMIFS(СВЦЭМ!$D$39:$D$782,СВЦЭМ!$A$39:$A$782,$A147,СВЦЭМ!$B$39:$B$782,F$119)+'СЕТ СН'!$H$14+СВЦЭМ!$D$10+'СЕТ СН'!$H$6-'СЕТ СН'!$H$26</f>
        <v>970.77021124999999</v>
      </c>
      <c r="G147" s="36">
        <f>SUMIFS(СВЦЭМ!$D$39:$D$782,СВЦЭМ!$A$39:$A$782,$A147,СВЦЭМ!$B$39:$B$782,G$119)+'СЕТ СН'!$H$14+СВЦЭМ!$D$10+'СЕТ СН'!$H$6-'СЕТ СН'!$H$26</f>
        <v>957.51914651999994</v>
      </c>
      <c r="H147" s="36">
        <f>SUMIFS(СВЦЭМ!$D$39:$D$782,СВЦЭМ!$A$39:$A$782,$A147,СВЦЭМ!$B$39:$B$782,H$119)+'СЕТ СН'!$H$14+СВЦЭМ!$D$10+'СЕТ СН'!$H$6-'СЕТ СН'!$H$26</f>
        <v>959.94793063999998</v>
      </c>
      <c r="I147" s="36">
        <f>SUMIFS(СВЦЭМ!$D$39:$D$782,СВЦЭМ!$A$39:$A$782,$A147,СВЦЭМ!$B$39:$B$782,I$119)+'СЕТ СН'!$H$14+СВЦЭМ!$D$10+'СЕТ СН'!$H$6-'СЕТ СН'!$H$26</f>
        <v>1006.50967294</v>
      </c>
      <c r="J147" s="36">
        <f>SUMIFS(СВЦЭМ!$D$39:$D$782,СВЦЭМ!$A$39:$A$782,$A147,СВЦЭМ!$B$39:$B$782,J$119)+'СЕТ СН'!$H$14+СВЦЭМ!$D$10+'СЕТ СН'!$H$6-'СЕТ СН'!$H$26</f>
        <v>939.5954385199999</v>
      </c>
      <c r="K147" s="36">
        <f>SUMIFS(СВЦЭМ!$D$39:$D$782,СВЦЭМ!$A$39:$A$782,$A147,СВЦЭМ!$B$39:$B$782,K$119)+'СЕТ СН'!$H$14+СВЦЭМ!$D$10+'СЕТ СН'!$H$6-'СЕТ СН'!$H$26</f>
        <v>897.66894907999995</v>
      </c>
      <c r="L147" s="36">
        <f>SUMIFS(СВЦЭМ!$D$39:$D$782,СВЦЭМ!$A$39:$A$782,$A147,СВЦЭМ!$B$39:$B$782,L$119)+'СЕТ СН'!$H$14+СВЦЭМ!$D$10+'СЕТ СН'!$H$6-'СЕТ СН'!$H$26</f>
        <v>866.9411560399999</v>
      </c>
      <c r="M147" s="36">
        <f>SUMIFS(СВЦЭМ!$D$39:$D$782,СВЦЭМ!$A$39:$A$782,$A147,СВЦЭМ!$B$39:$B$782,M$119)+'СЕТ СН'!$H$14+СВЦЭМ!$D$10+'СЕТ СН'!$H$6-'СЕТ СН'!$H$26</f>
        <v>900.97789422999995</v>
      </c>
      <c r="N147" s="36">
        <f>SUMIFS(СВЦЭМ!$D$39:$D$782,СВЦЭМ!$A$39:$A$782,$A147,СВЦЭМ!$B$39:$B$782,N$119)+'СЕТ СН'!$H$14+СВЦЭМ!$D$10+'СЕТ СН'!$H$6-'СЕТ СН'!$H$26</f>
        <v>970.58209703999989</v>
      </c>
      <c r="O147" s="36">
        <f>SUMIFS(СВЦЭМ!$D$39:$D$782,СВЦЭМ!$A$39:$A$782,$A147,СВЦЭМ!$B$39:$B$782,O$119)+'СЕТ СН'!$H$14+СВЦЭМ!$D$10+'СЕТ СН'!$H$6-'СЕТ СН'!$H$26</f>
        <v>1001.6221879999999</v>
      </c>
      <c r="P147" s="36">
        <f>SUMIFS(СВЦЭМ!$D$39:$D$782,СВЦЭМ!$A$39:$A$782,$A147,СВЦЭМ!$B$39:$B$782,P$119)+'СЕТ СН'!$H$14+СВЦЭМ!$D$10+'СЕТ СН'!$H$6-'СЕТ СН'!$H$26</f>
        <v>1005.9233098999999</v>
      </c>
      <c r="Q147" s="36">
        <f>SUMIFS(СВЦЭМ!$D$39:$D$782,СВЦЭМ!$A$39:$A$782,$A147,СВЦЭМ!$B$39:$B$782,Q$119)+'СЕТ СН'!$H$14+СВЦЭМ!$D$10+'СЕТ СН'!$H$6-'СЕТ СН'!$H$26</f>
        <v>998.92465565999998</v>
      </c>
      <c r="R147" s="36">
        <f>SUMIFS(СВЦЭМ!$D$39:$D$782,СВЦЭМ!$A$39:$A$782,$A147,СВЦЭМ!$B$39:$B$782,R$119)+'СЕТ СН'!$H$14+СВЦЭМ!$D$10+'СЕТ СН'!$H$6-'СЕТ СН'!$H$26</f>
        <v>963.64657279999994</v>
      </c>
      <c r="S147" s="36">
        <f>SUMIFS(СВЦЭМ!$D$39:$D$782,СВЦЭМ!$A$39:$A$782,$A147,СВЦЭМ!$B$39:$B$782,S$119)+'СЕТ СН'!$H$14+СВЦЭМ!$D$10+'СЕТ СН'!$H$6-'СЕТ СН'!$H$26</f>
        <v>922.59810068999991</v>
      </c>
      <c r="T147" s="36">
        <f>SUMIFS(СВЦЭМ!$D$39:$D$782,СВЦЭМ!$A$39:$A$782,$A147,СВЦЭМ!$B$39:$B$782,T$119)+'СЕТ СН'!$H$14+СВЦЭМ!$D$10+'СЕТ СН'!$H$6-'СЕТ СН'!$H$26</f>
        <v>863.74862087999998</v>
      </c>
      <c r="U147" s="36">
        <f>SUMIFS(СВЦЭМ!$D$39:$D$782,СВЦЭМ!$A$39:$A$782,$A147,СВЦЭМ!$B$39:$B$782,U$119)+'СЕТ СН'!$H$14+СВЦЭМ!$D$10+'СЕТ СН'!$H$6-'СЕТ СН'!$H$26</f>
        <v>870.33037009999998</v>
      </c>
      <c r="V147" s="36">
        <f>SUMIFS(СВЦЭМ!$D$39:$D$782,СВЦЭМ!$A$39:$A$782,$A147,СВЦЭМ!$B$39:$B$782,V$119)+'СЕТ СН'!$H$14+СВЦЭМ!$D$10+'СЕТ СН'!$H$6-'СЕТ СН'!$H$26</f>
        <v>846.5467900299999</v>
      </c>
      <c r="W147" s="36">
        <f>SUMIFS(СВЦЭМ!$D$39:$D$782,СВЦЭМ!$A$39:$A$782,$A147,СВЦЭМ!$B$39:$B$782,W$119)+'СЕТ СН'!$H$14+СВЦЭМ!$D$10+'СЕТ СН'!$H$6-'СЕТ СН'!$H$26</f>
        <v>856.11430799999994</v>
      </c>
      <c r="X147" s="36">
        <f>SUMIFS(СВЦЭМ!$D$39:$D$782,СВЦЭМ!$A$39:$A$782,$A147,СВЦЭМ!$B$39:$B$782,X$119)+'СЕТ СН'!$H$14+СВЦЭМ!$D$10+'СЕТ СН'!$H$6-'СЕТ СН'!$H$26</f>
        <v>868.1101213899999</v>
      </c>
      <c r="Y147" s="36">
        <f>SUMIFS(СВЦЭМ!$D$39:$D$782,СВЦЭМ!$A$39:$A$782,$A147,СВЦЭМ!$B$39:$B$782,Y$119)+'СЕТ СН'!$H$14+СВЦЭМ!$D$10+'СЕТ СН'!$H$6-'СЕТ СН'!$H$26</f>
        <v>911.04248255999994</v>
      </c>
    </row>
    <row r="148" spans="1:27" ht="15.75" x14ac:dyDescent="0.2">
      <c r="A148" s="35">
        <f t="shared" si="3"/>
        <v>44376</v>
      </c>
      <c r="B148" s="36">
        <f>SUMIFS(СВЦЭМ!$D$39:$D$782,СВЦЭМ!$A$39:$A$782,$A148,СВЦЭМ!$B$39:$B$782,B$119)+'СЕТ СН'!$H$14+СВЦЭМ!$D$10+'СЕТ СН'!$H$6-'СЕТ СН'!$H$26</f>
        <v>904.30404871999997</v>
      </c>
      <c r="C148" s="36">
        <f>SUMIFS(СВЦЭМ!$D$39:$D$782,СВЦЭМ!$A$39:$A$782,$A148,СВЦЭМ!$B$39:$B$782,C$119)+'СЕТ СН'!$H$14+СВЦЭМ!$D$10+'СЕТ СН'!$H$6-'СЕТ СН'!$H$26</f>
        <v>940.88714424999989</v>
      </c>
      <c r="D148" s="36">
        <f>SUMIFS(СВЦЭМ!$D$39:$D$782,СВЦЭМ!$A$39:$A$782,$A148,СВЦЭМ!$B$39:$B$782,D$119)+'СЕТ СН'!$H$14+СВЦЭМ!$D$10+'СЕТ СН'!$H$6-'СЕТ СН'!$H$26</f>
        <v>954.09419472999991</v>
      </c>
      <c r="E148" s="36">
        <f>SUMIFS(СВЦЭМ!$D$39:$D$782,СВЦЭМ!$A$39:$A$782,$A148,СВЦЭМ!$B$39:$B$782,E$119)+'СЕТ СН'!$H$14+СВЦЭМ!$D$10+'СЕТ СН'!$H$6-'СЕТ СН'!$H$26</f>
        <v>971.26096144999997</v>
      </c>
      <c r="F148" s="36">
        <f>SUMIFS(СВЦЭМ!$D$39:$D$782,СВЦЭМ!$A$39:$A$782,$A148,СВЦЭМ!$B$39:$B$782,F$119)+'СЕТ СН'!$H$14+СВЦЭМ!$D$10+'СЕТ СН'!$H$6-'СЕТ СН'!$H$26</f>
        <v>970.87194935999992</v>
      </c>
      <c r="G148" s="36">
        <f>SUMIFS(СВЦЭМ!$D$39:$D$782,СВЦЭМ!$A$39:$A$782,$A148,СВЦЭМ!$B$39:$B$782,G$119)+'СЕТ СН'!$H$14+СВЦЭМ!$D$10+'СЕТ СН'!$H$6-'СЕТ СН'!$H$26</f>
        <v>962.48244347999992</v>
      </c>
      <c r="H148" s="36">
        <f>SUMIFS(СВЦЭМ!$D$39:$D$782,СВЦЭМ!$A$39:$A$782,$A148,СВЦЭМ!$B$39:$B$782,H$119)+'СЕТ СН'!$H$14+СВЦЭМ!$D$10+'СЕТ СН'!$H$6-'СЕТ СН'!$H$26</f>
        <v>954.68809462999991</v>
      </c>
      <c r="I148" s="36">
        <f>SUMIFS(СВЦЭМ!$D$39:$D$782,СВЦЭМ!$A$39:$A$782,$A148,СВЦЭМ!$B$39:$B$782,I$119)+'СЕТ СН'!$H$14+СВЦЭМ!$D$10+'СЕТ СН'!$H$6-'СЕТ СН'!$H$26</f>
        <v>990.31650984999999</v>
      </c>
      <c r="J148" s="36">
        <f>SUMIFS(СВЦЭМ!$D$39:$D$782,СВЦЭМ!$A$39:$A$782,$A148,СВЦЭМ!$B$39:$B$782,J$119)+'СЕТ СН'!$H$14+СВЦЭМ!$D$10+'СЕТ СН'!$H$6-'СЕТ СН'!$H$26</f>
        <v>931.9863776599999</v>
      </c>
      <c r="K148" s="36">
        <f>SUMIFS(СВЦЭМ!$D$39:$D$782,СВЦЭМ!$A$39:$A$782,$A148,СВЦЭМ!$B$39:$B$782,K$119)+'СЕТ СН'!$H$14+СВЦЭМ!$D$10+'СЕТ СН'!$H$6-'СЕТ СН'!$H$26</f>
        <v>895.14540505999992</v>
      </c>
      <c r="L148" s="36">
        <f>SUMIFS(СВЦЭМ!$D$39:$D$782,СВЦЭМ!$A$39:$A$782,$A148,СВЦЭМ!$B$39:$B$782,L$119)+'СЕТ СН'!$H$14+СВЦЭМ!$D$10+'СЕТ СН'!$H$6-'СЕТ СН'!$H$26</f>
        <v>865.71698573999993</v>
      </c>
      <c r="M148" s="36">
        <f>SUMIFS(СВЦЭМ!$D$39:$D$782,СВЦЭМ!$A$39:$A$782,$A148,СВЦЭМ!$B$39:$B$782,M$119)+'СЕТ СН'!$H$14+СВЦЭМ!$D$10+'СЕТ СН'!$H$6-'СЕТ СН'!$H$26</f>
        <v>893.11011843999995</v>
      </c>
      <c r="N148" s="36">
        <f>SUMIFS(СВЦЭМ!$D$39:$D$782,СВЦЭМ!$A$39:$A$782,$A148,СВЦЭМ!$B$39:$B$782,N$119)+'СЕТ СН'!$H$14+СВЦЭМ!$D$10+'СЕТ СН'!$H$6-'СЕТ СН'!$H$26</f>
        <v>964.45416046999992</v>
      </c>
      <c r="O148" s="36">
        <f>SUMIFS(СВЦЭМ!$D$39:$D$782,СВЦЭМ!$A$39:$A$782,$A148,СВЦЭМ!$B$39:$B$782,O$119)+'СЕТ СН'!$H$14+СВЦЭМ!$D$10+'СЕТ СН'!$H$6-'СЕТ СН'!$H$26</f>
        <v>1004.3527554999999</v>
      </c>
      <c r="P148" s="36">
        <f>SUMIFS(СВЦЭМ!$D$39:$D$782,СВЦЭМ!$A$39:$A$782,$A148,СВЦЭМ!$B$39:$B$782,P$119)+'СЕТ СН'!$H$14+СВЦЭМ!$D$10+'СЕТ СН'!$H$6-'СЕТ СН'!$H$26</f>
        <v>1010.9328246199999</v>
      </c>
      <c r="Q148" s="36">
        <f>SUMIFS(СВЦЭМ!$D$39:$D$782,СВЦЭМ!$A$39:$A$782,$A148,СВЦЭМ!$B$39:$B$782,Q$119)+'СЕТ СН'!$H$14+СВЦЭМ!$D$10+'СЕТ СН'!$H$6-'СЕТ СН'!$H$26</f>
        <v>1002.26290144</v>
      </c>
      <c r="R148" s="36">
        <f>SUMIFS(СВЦЭМ!$D$39:$D$782,СВЦЭМ!$A$39:$A$782,$A148,СВЦЭМ!$B$39:$B$782,R$119)+'СЕТ СН'!$H$14+СВЦЭМ!$D$10+'СЕТ СН'!$H$6-'СЕТ СН'!$H$26</f>
        <v>972.95248594999998</v>
      </c>
      <c r="S148" s="36">
        <f>SUMIFS(СВЦЭМ!$D$39:$D$782,СВЦЭМ!$A$39:$A$782,$A148,СВЦЭМ!$B$39:$B$782,S$119)+'СЕТ СН'!$H$14+СВЦЭМ!$D$10+'СЕТ СН'!$H$6-'СЕТ СН'!$H$26</f>
        <v>926.65912345999993</v>
      </c>
      <c r="T148" s="36">
        <f>SUMIFS(СВЦЭМ!$D$39:$D$782,СВЦЭМ!$A$39:$A$782,$A148,СВЦЭМ!$B$39:$B$782,T$119)+'СЕТ СН'!$H$14+СВЦЭМ!$D$10+'СЕТ СН'!$H$6-'СЕТ СН'!$H$26</f>
        <v>876.20088607999992</v>
      </c>
      <c r="U148" s="36">
        <f>SUMIFS(СВЦЭМ!$D$39:$D$782,СВЦЭМ!$A$39:$A$782,$A148,СВЦЭМ!$B$39:$B$782,U$119)+'СЕТ СН'!$H$14+СВЦЭМ!$D$10+'СЕТ СН'!$H$6-'СЕТ СН'!$H$26</f>
        <v>873.68381138999996</v>
      </c>
      <c r="V148" s="36">
        <f>SUMIFS(СВЦЭМ!$D$39:$D$782,СВЦЭМ!$A$39:$A$782,$A148,СВЦЭМ!$B$39:$B$782,V$119)+'СЕТ СН'!$H$14+СВЦЭМ!$D$10+'СЕТ СН'!$H$6-'СЕТ СН'!$H$26</f>
        <v>847.18518116999996</v>
      </c>
      <c r="W148" s="36">
        <f>SUMIFS(СВЦЭМ!$D$39:$D$782,СВЦЭМ!$A$39:$A$782,$A148,СВЦЭМ!$B$39:$B$782,W$119)+'СЕТ СН'!$H$14+СВЦЭМ!$D$10+'СЕТ СН'!$H$6-'СЕТ СН'!$H$26</f>
        <v>856.79243430999998</v>
      </c>
      <c r="X148" s="36">
        <f>SUMIFS(СВЦЭМ!$D$39:$D$782,СВЦЭМ!$A$39:$A$782,$A148,СВЦЭМ!$B$39:$B$782,X$119)+'СЕТ СН'!$H$14+СВЦЭМ!$D$10+'СЕТ СН'!$H$6-'СЕТ СН'!$H$26</f>
        <v>869.94592579999994</v>
      </c>
      <c r="Y148" s="36">
        <f>SUMIFS(СВЦЭМ!$D$39:$D$782,СВЦЭМ!$A$39:$A$782,$A148,СВЦЭМ!$B$39:$B$782,Y$119)+'СЕТ СН'!$H$14+СВЦЭМ!$D$10+'СЕТ СН'!$H$6-'СЕТ СН'!$H$26</f>
        <v>905.40545587999998</v>
      </c>
    </row>
    <row r="149" spans="1:27" ht="15.75" x14ac:dyDescent="0.2">
      <c r="A149" s="35">
        <f t="shared" si="3"/>
        <v>44377</v>
      </c>
      <c r="B149" s="36">
        <f>SUMIFS(СВЦЭМ!$D$39:$D$782,СВЦЭМ!$A$39:$A$782,$A149,СВЦЭМ!$B$39:$B$782,B$119)+'СЕТ СН'!$H$14+СВЦЭМ!$D$10+'СЕТ СН'!$H$6-'СЕТ СН'!$H$26</f>
        <v>907.6708116399999</v>
      </c>
      <c r="C149" s="36">
        <f>SUMIFS(СВЦЭМ!$D$39:$D$782,СВЦЭМ!$A$39:$A$782,$A149,СВЦЭМ!$B$39:$B$782,C$119)+'СЕТ СН'!$H$14+СВЦЭМ!$D$10+'СЕТ СН'!$H$6-'СЕТ СН'!$H$26</f>
        <v>1001.71218382</v>
      </c>
      <c r="D149" s="36">
        <f>SUMIFS(СВЦЭМ!$D$39:$D$782,СВЦЭМ!$A$39:$A$782,$A149,СВЦЭМ!$B$39:$B$782,D$119)+'СЕТ СН'!$H$14+СВЦЭМ!$D$10+'СЕТ СН'!$H$6-'СЕТ СН'!$H$26</f>
        <v>1077.3943336</v>
      </c>
      <c r="E149" s="36">
        <f>SUMIFS(СВЦЭМ!$D$39:$D$782,СВЦЭМ!$A$39:$A$782,$A149,СВЦЭМ!$B$39:$B$782,E$119)+'СЕТ СН'!$H$14+СВЦЭМ!$D$10+'СЕТ СН'!$H$6-'СЕТ СН'!$H$26</f>
        <v>1074.88912233</v>
      </c>
      <c r="F149" s="36">
        <f>SUMIFS(СВЦЭМ!$D$39:$D$782,СВЦЭМ!$A$39:$A$782,$A149,СВЦЭМ!$B$39:$B$782,F$119)+'СЕТ СН'!$H$14+СВЦЭМ!$D$10+'СЕТ СН'!$H$6-'СЕТ СН'!$H$26</f>
        <v>1072.7134641499999</v>
      </c>
      <c r="G149" s="36">
        <f>SUMIFS(СВЦЭМ!$D$39:$D$782,СВЦЭМ!$A$39:$A$782,$A149,СВЦЭМ!$B$39:$B$782,G$119)+'СЕТ СН'!$H$14+СВЦЭМ!$D$10+'СЕТ СН'!$H$6-'СЕТ СН'!$H$26</f>
        <v>1072.97539035</v>
      </c>
      <c r="H149" s="36">
        <f>SUMIFS(СВЦЭМ!$D$39:$D$782,СВЦЭМ!$A$39:$A$782,$A149,СВЦЭМ!$B$39:$B$782,H$119)+'СЕТ СН'!$H$14+СВЦЭМ!$D$10+'СЕТ СН'!$H$6-'СЕТ СН'!$H$26</f>
        <v>1047.6294824500001</v>
      </c>
      <c r="I149" s="36">
        <f>SUMIFS(СВЦЭМ!$D$39:$D$782,СВЦЭМ!$A$39:$A$782,$A149,СВЦЭМ!$B$39:$B$782,I$119)+'СЕТ СН'!$H$14+СВЦЭМ!$D$10+'СЕТ СН'!$H$6-'СЕТ СН'!$H$26</f>
        <v>956.25092275999998</v>
      </c>
      <c r="J149" s="36">
        <f>SUMIFS(СВЦЭМ!$D$39:$D$782,СВЦЭМ!$A$39:$A$782,$A149,СВЦЭМ!$B$39:$B$782,J$119)+'СЕТ СН'!$H$14+СВЦЭМ!$D$10+'СЕТ СН'!$H$6-'СЕТ СН'!$H$26</f>
        <v>883.62185926999996</v>
      </c>
      <c r="K149" s="36">
        <f>SUMIFS(СВЦЭМ!$D$39:$D$782,СВЦЭМ!$A$39:$A$782,$A149,СВЦЭМ!$B$39:$B$782,K$119)+'СЕТ СН'!$H$14+СВЦЭМ!$D$10+'СЕТ СН'!$H$6-'СЕТ СН'!$H$26</f>
        <v>841.04412261999994</v>
      </c>
      <c r="L149" s="36">
        <f>SUMIFS(СВЦЭМ!$D$39:$D$782,СВЦЭМ!$A$39:$A$782,$A149,СВЦЭМ!$B$39:$B$782,L$119)+'СЕТ СН'!$H$14+СВЦЭМ!$D$10+'СЕТ СН'!$H$6-'СЕТ СН'!$H$26</f>
        <v>819.80932933999998</v>
      </c>
      <c r="M149" s="36">
        <f>SUMIFS(СВЦЭМ!$D$39:$D$782,СВЦЭМ!$A$39:$A$782,$A149,СВЦЭМ!$B$39:$B$782,M$119)+'СЕТ СН'!$H$14+СВЦЭМ!$D$10+'СЕТ СН'!$H$6-'СЕТ СН'!$H$26</f>
        <v>850.50262858999997</v>
      </c>
      <c r="N149" s="36">
        <f>SUMIFS(СВЦЭМ!$D$39:$D$782,СВЦЭМ!$A$39:$A$782,$A149,СВЦЭМ!$B$39:$B$782,N$119)+'СЕТ СН'!$H$14+СВЦЭМ!$D$10+'СЕТ СН'!$H$6-'СЕТ СН'!$H$26</f>
        <v>909.59531966999998</v>
      </c>
      <c r="O149" s="36">
        <f>SUMIFS(СВЦЭМ!$D$39:$D$782,СВЦЭМ!$A$39:$A$782,$A149,СВЦЭМ!$B$39:$B$782,O$119)+'СЕТ СН'!$H$14+СВЦЭМ!$D$10+'СЕТ СН'!$H$6-'СЕТ СН'!$H$26</f>
        <v>953.72888613999999</v>
      </c>
      <c r="P149" s="36">
        <f>SUMIFS(СВЦЭМ!$D$39:$D$782,СВЦЭМ!$A$39:$A$782,$A149,СВЦЭМ!$B$39:$B$782,P$119)+'СЕТ СН'!$H$14+СВЦЭМ!$D$10+'СЕТ СН'!$H$6-'СЕТ СН'!$H$26</f>
        <v>975.71709069999997</v>
      </c>
      <c r="Q149" s="36">
        <f>SUMIFS(СВЦЭМ!$D$39:$D$782,СВЦЭМ!$A$39:$A$782,$A149,СВЦЭМ!$B$39:$B$782,Q$119)+'СЕТ СН'!$H$14+СВЦЭМ!$D$10+'СЕТ СН'!$H$6-'СЕТ СН'!$H$26</f>
        <v>960.05988496999998</v>
      </c>
      <c r="R149" s="36">
        <f>SUMIFS(СВЦЭМ!$D$39:$D$782,СВЦЭМ!$A$39:$A$782,$A149,СВЦЭМ!$B$39:$B$782,R$119)+'СЕТ СН'!$H$14+СВЦЭМ!$D$10+'СЕТ СН'!$H$6-'СЕТ СН'!$H$26</f>
        <v>918.79412250999997</v>
      </c>
      <c r="S149" s="36">
        <f>SUMIFS(СВЦЭМ!$D$39:$D$782,СВЦЭМ!$A$39:$A$782,$A149,СВЦЭМ!$B$39:$B$782,S$119)+'СЕТ СН'!$H$14+СВЦЭМ!$D$10+'СЕТ СН'!$H$6-'СЕТ СН'!$H$26</f>
        <v>865.28621831999999</v>
      </c>
      <c r="T149" s="36">
        <f>SUMIFS(СВЦЭМ!$D$39:$D$782,СВЦЭМ!$A$39:$A$782,$A149,СВЦЭМ!$B$39:$B$782,T$119)+'СЕТ СН'!$H$14+СВЦЭМ!$D$10+'СЕТ СН'!$H$6-'СЕТ СН'!$H$26</f>
        <v>830.9712218599999</v>
      </c>
      <c r="U149" s="36">
        <f>SUMIFS(СВЦЭМ!$D$39:$D$782,СВЦЭМ!$A$39:$A$782,$A149,СВЦЭМ!$B$39:$B$782,U$119)+'СЕТ СН'!$H$14+СВЦЭМ!$D$10+'СЕТ СН'!$H$6-'СЕТ СН'!$H$26</f>
        <v>832.85522907999996</v>
      </c>
      <c r="V149" s="36">
        <f>SUMIFS(СВЦЭМ!$D$39:$D$782,СВЦЭМ!$A$39:$A$782,$A149,СВЦЭМ!$B$39:$B$782,V$119)+'СЕТ СН'!$H$14+СВЦЭМ!$D$10+'СЕТ СН'!$H$6-'СЕТ СН'!$H$26</f>
        <v>817.34210017999999</v>
      </c>
      <c r="W149" s="36">
        <f>SUMIFS(СВЦЭМ!$D$39:$D$782,СВЦЭМ!$A$39:$A$782,$A149,СВЦЭМ!$B$39:$B$782,W$119)+'СЕТ СН'!$H$14+СВЦЭМ!$D$10+'СЕТ СН'!$H$6-'СЕТ СН'!$H$26</f>
        <v>818.62560990999998</v>
      </c>
      <c r="X149" s="36">
        <f>SUMIFS(СВЦЭМ!$D$39:$D$782,СВЦЭМ!$A$39:$A$782,$A149,СВЦЭМ!$B$39:$B$782,X$119)+'СЕТ СН'!$H$14+СВЦЭМ!$D$10+'СЕТ СН'!$H$6-'СЕТ СН'!$H$26</f>
        <v>827.48630304999995</v>
      </c>
      <c r="Y149" s="36">
        <f>SUMIFS(СВЦЭМ!$D$39:$D$782,СВЦЭМ!$A$39:$A$782,$A149,СВЦЭМ!$B$39:$B$782,Y$119)+'СЕТ СН'!$H$14+СВЦЭМ!$D$10+'СЕТ СН'!$H$6-'СЕТ СН'!$H$26</f>
        <v>833.77715505999993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SUMIFS(СВЦЭМ!$D$39:$D$782,СВЦЭМ!$A$39:$A$782,$A156,СВЦЭМ!$B$39:$B$782,B$155)+'СЕТ СН'!$I$14+СВЦЭМ!$D$10+'СЕТ СН'!$I$6-'СЕТ СН'!$I$26</f>
        <v>1209.8611209999999</v>
      </c>
      <c r="C156" s="36">
        <f>SUMIFS(СВЦЭМ!$D$39:$D$782,СВЦЭМ!$A$39:$A$782,$A156,СВЦЭМ!$B$39:$B$782,C$155)+'СЕТ СН'!$I$14+СВЦЭМ!$D$10+'СЕТ СН'!$I$6-'СЕТ СН'!$I$26</f>
        <v>1271.04156478</v>
      </c>
      <c r="D156" s="36">
        <f>SUMIFS(СВЦЭМ!$D$39:$D$782,СВЦЭМ!$A$39:$A$782,$A156,СВЦЭМ!$B$39:$B$782,D$155)+'СЕТ СН'!$I$14+СВЦЭМ!$D$10+'СЕТ СН'!$I$6-'СЕТ СН'!$I$26</f>
        <v>1293.08338155</v>
      </c>
      <c r="E156" s="36">
        <f>SUMIFS(СВЦЭМ!$D$39:$D$782,СВЦЭМ!$A$39:$A$782,$A156,СВЦЭМ!$B$39:$B$782,E$155)+'СЕТ СН'!$I$14+СВЦЭМ!$D$10+'СЕТ СН'!$I$6-'СЕТ СН'!$I$26</f>
        <v>1301.8018416</v>
      </c>
      <c r="F156" s="36">
        <f>SUMIFS(СВЦЭМ!$D$39:$D$782,СВЦЭМ!$A$39:$A$782,$A156,СВЦЭМ!$B$39:$B$782,F$155)+'СЕТ СН'!$I$14+СВЦЭМ!$D$10+'СЕТ СН'!$I$6-'СЕТ СН'!$I$26</f>
        <v>1304.3298157899999</v>
      </c>
      <c r="G156" s="36">
        <f>SUMIFS(СВЦЭМ!$D$39:$D$782,СВЦЭМ!$A$39:$A$782,$A156,СВЦЭМ!$B$39:$B$782,G$155)+'СЕТ СН'!$I$14+СВЦЭМ!$D$10+'СЕТ СН'!$I$6-'СЕТ СН'!$I$26</f>
        <v>1286.1075912000001</v>
      </c>
      <c r="H156" s="36">
        <f>SUMIFS(СВЦЭМ!$D$39:$D$782,СВЦЭМ!$A$39:$A$782,$A156,СВЦЭМ!$B$39:$B$782,H$155)+'СЕТ СН'!$I$14+СВЦЭМ!$D$10+'СЕТ СН'!$I$6-'СЕТ СН'!$I$26</f>
        <v>1245.34538447</v>
      </c>
      <c r="I156" s="36">
        <f>SUMIFS(СВЦЭМ!$D$39:$D$782,СВЦЭМ!$A$39:$A$782,$A156,СВЦЭМ!$B$39:$B$782,I$155)+'СЕТ СН'!$I$14+СВЦЭМ!$D$10+'СЕТ СН'!$I$6-'СЕТ СН'!$I$26</f>
        <v>1154.17031924</v>
      </c>
      <c r="J156" s="36">
        <f>SUMIFS(СВЦЭМ!$D$39:$D$782,СВЦЭМ!$A$39:$A$782,$A156,СВЦЭМ!$B$39:$B$782,J$155)+'СЕТ СН'!$I$14+СВЦЭМ!$D$10+'СЕТ СН'!$I$6-'СЕТ СН'!$I$26</f>
        <v>1109.1860504399999</v>
      </c>
      <c r="K156" s="36">
        <f>SUMIFS(СВЦЭМ!$D$39:$D$782,СВЦЭМ!$A$39:$A$782,$A156,СВЦЭМ!$B$39:$B$782,K$155)+'СЕТ СН'!$I$14+СВЦЭМ!$D$10+'СЕТ СН'!$I$6-'СЕТ СН'!$I$26</f>
        <v>1209.5388901000001</v>
      </c>
      <c r="L156" s="36">
        <f>SUMIFS(СВЦЭМ!$D$39:$D$782,СВЦЭМ!$A$39:$A$782,$A156,СВЦЭМ!$B$39:$B$782,L$155)+'СЕТ СН'!$I$14+СВЦЭМ!$D$10+'СЕТ СН'!$I$6-'СЕТ СН'!$I$26</f>
        <v>1191.73957922</v>
      </c>
      <c r="M156" s="36">
        <f>SUMIFS(СВЦЭМ!$D$39:$D$782,СВЦЭМ!$A$39:$A$782,$A156,СВЦЭМ!$B$39:$B$782,M$155)+'СЕТ СН'!$I$14+СВЦЭМ!$D$10+'СЕТ СН'!$I$6-'СЕТ СН'!$I$26</f>
        <v>1179.58081352</v>
      </c>
      <c r="N156" s="36">
        <f>SUMIFS(СВЦЭМ!$D$39:$D$782,СВЦЭМ!$A$39:$A$782,$A156,СВЦЭМ!$B$39:$B$782,N$155)+'СЕТ СН'!$I$14+СВЦЭМ!$D$10+'СЕТ СН'!$I$6-'СЕТ СН'!$I$26</f>
        <v>1189.81589775</v>
      </c>
      <c r="O156" s="36">
        <f>SUMIFS(СВЦЭМ!$D$39:$D$782,СВЦЭМ!$A$39:$A$782,$A156,СВЦЭМ!$B$39:$B$782,O$155)+'СЕТ СН'!$I$14+СВЦЭМ!$D$10+'СЕТ СН'!$I$6-'СЕТ СН'!$I$26</f>
        <v>1230.99246737</v>
      </c>
      <c r="P156" s="36">
        <f>SUMIFS(СВЦЭМ!$D$39:$D$782,СВЦЭМ!$A$39:$A$782,$A156,СВЦЭМ!$B$39:$B$782,P$155)+'СЕТ СН'!$I$14+СВЦЭМ!$D$10+'СЕТ СН'!$I$6-'СЕТ СН'!$I$26</f>
        <v>1241.8180133000001</v>
      </c>
      <c r="Q156" s="36">
        <f>SUMIFS(СВЦЭМ!$D$39:$D$782,СВЦЭМ!$A$39:$A$782,$A156,СВЦЭМ!$B$39:$B$782,Q$155)+'СЕТ СН'!$I$14+СВЦЭМ!$D$10+'СЕТ СН'!$I$6-'СЕТ СН'!$I$26</f>
        <v>1240.4353937000001</v>
      </c>
      <c r="R156" s="36">
        <f>SUMIFS(СВЦЭМ!$D$39:$D$782,СВЦЭМ!$A$39:$A$782,$A156,СВЦЭМ!$B$39:$B$782,R$155)+'СЕТ СН'!$I$14+СВЦЭМ!$D$10+'СЕТ СН'!$I$6-'СЕТ СН'!$I$26</f>
        <v>1194.3277955899998</v>
      </c>
      <c r="S156" s="36">
        <f>SUMIFS(СВЦЭМ!$D$39:$D$782,СВЦЭМ!$A$39:$A$782,$A156,СВЦЭМ!$B$39:$B$782,S$155)+'СЕТ СН'!$I$14+СВЦЭМ!$D$10+'СЕТ СН'!$I$6-'СЕТ СН'!$I$26</f>
        <v>1198.1331035600001</v>
      </c>
      <c r="T156" s="36">
        <f>SUMIFS(СВЦЭМ!$D$39:$D$782,СВЦЭМ!$A$39:$A$782,$A156,СВЦЭМ!$B$39:$B$782,T$155)+'СЕТ СН'!$I$14+СВЦЭМ!$D$10+'СЕТ СН'!$I$6-'СЕТ СН'!$I$26</f>
        <v>1210.4615921899999</v>
      </c>
      <c r="U156" s="36">
        <f>SUMIFS(СВЦЭМ!$D$39:$D$782,СВЦЭМ!$A$39:$A$782,$A156,СВЦЭМ!$B$39:$B$782,U$155)+'СЕТ СН'!$I$14+СВЦЭМ!$D$10+'СЕТ СН'!$I$6-'СЕТ СН'!$I$26</f>
        <v>1201.3841086399998</v>
      </c>
      <c r="V156" s="36">
        <f>SUMIFS(СВЦЭМ!$D$39:$D$782,СВЦЭМ!$A$39:$A$782,$A156,СВЦЭМ!$B$39:$B$782,V$155)+'СЕТ СН'!$I$14+СВЦЭМ!$D$10+'СЕТ СН'!$I$6-'СЕТ СН'!$I$26</f>
        <v>1209.8890870499999</v>
      </c>
      <c r="W156" s="36">
        <f>SUMIFS(СВЦЭМ!$D$39:$D$782,СВЦЭМ!$A$39:$A$782,$A156,СВЦЭМ!$B$39:$B$782,W$155)+'СЕТ СН'!$I$14+СВЦЭМ!$D$10+'СЕТ СН'!$I$6-'СЕТ СН'!$I$26</f>
        <v>1226.3898900099998</v>
      </c>
      <c r="X156" s="36">
        <f>SUMIFS(СВЦЭМ!$D$39:$D$782,СВЦЭМ!$A$39:$A$782,$A156,СВЦЭМ!$B$39:$B$782,X$155)+'СЕТ СН'!$I$14+СВЦЭМ!$D$10+'СЕТ СН'!$I$6-'СЕТ СН'!$I$26</f>
        <v>1227.1811116199999</v>
      </c>
      <c r="Y156" s="36">
        <f>SUMIFS(СВЦЭМ!$D$39:$D$782,СВЦЭМ!$A$39:$A$782,$A156,СВЦЭМ!$B$39:$B$782,Y$155)+'СЕТ СН'!$I$14+СВЦЭМ!$D$10+'СЕТ СН'!$I$6-'СЕТ СН'!$I$26</f>
        <v>1180.3870383799999</v>
      </c>
      <c r="AA156" s="45"/>
    </row>
    <row r="157" spans="1:27" ht="15.75" x14ac:dyDescent="0.2">
      <c r="A157" s="35">
        <f>A156+1</f>
        <v>44349</v>
      </c>
      <c r="B157" s="36">
        <f>SUMIFS(СВЦЭМ!$D$39:$D$782,СВЦЭМ!$A$39:$A$782,$A157,СВЦЭМ!$B$39:$B$782,B$155)+'СЕТ СН'!$I$14+СВЦЭМ!$D$10+'СЕТ СН'!$I$6-'СЕТ СН'!$I$26</f>
        <v>1152.7222886699999</v>
      </c>
      <c r="C157" s="36">
        <f>SUMIFS(СВЦЭМ!$D$39:$D$782,СВЦЭМ!$A$39:$A$782,$A157,СВЦЭМ!$B$39:$B$782,C$155)+'СЕТ СН'!$I$14+СВЦЭМ!$D$10+'СЕТ СН'!$I$6-'СЕТ СН'!$I$26</f>
        <v>1211.0924645699999</v>
      </c>
      <c r="D157" s="36">
        <f>SUMIFS(СВЦЭМ!$D$39:$D$782,СВЦЭМ!$A$39:$A$782,$A157,СВЦЭМ!$B$39:$B$782,D$155)+'СЕТ СН'!$I$14+СВЦЭМ!$D$10+'СЕТ СН'!$I$6-'СЕТ СН'!$I$26</f>
        <v>1282.7487143999999</v>
      </c>
      <c r="E157" s="36">
        <f>SUMIFS(СВЦЭМ!$D$39:$D$782,СВЦЭМ!$A$39:$A$782,$A157,СВЦЭМ!$B$39:$B$782,E$155)+'СЕТ СН'!$I$14+СВЦЭМ!$D$10+'СЕТ СН'!$I$6-'СЕТ СН'!$I$26</f>
        <v>1288.7626751600001</v>
      </c>
      <c r="F157" s="36">
        <f>SUMIFS(СВЦЭМ!$D$39:$D$782,СВЦЭМ!$A$39:$A$782,$A157,СВЦЭМ!$B$39:$B$782,F$155)+'СЕТ СН'!$I$14+СВЦЭМ!$D$10+'СЕТ СН'!$I$6-'СЕТ СН'!$I$26</f>
        <v>1296.7192008699999</v>
      </c>
      <c r="G157" s="36">
        <f>SUMIFS(СВЦЭМ!$D$39:$D$782,СВЦЭМ!$A$39:$A$782,$A157,СВЦЭМ!$B$39:$B$782,G$155)+'СЕТ СН'!$I$14+СВЦЭМ!$D$10+'СЕТ СН'!$I$6-'СЕТ СН'!$I$26</f>
        <v>1276.57093816</v>
      </c>
      <c r="H157" s="36">
        <f>SUMIFS(СВЦЭМ!$D$39:$D$782,СВЦЭМ!$A$39:$A$782,$A157,СВЦЭМ!$B$39:$B$782,H$155)+'СЕТ СН'!$I$14+СВЦЭМ!$D$10+'СЕТ СН'!$I$6-'СЕТ СН'!$I$26</f>
        <v>1250.2184250599998</v>
      </c>
      <c r="I157" s="36">
        <f>SUMIFS(СВЦЭМ!$D$39:$D$782,СВЦЭМ!$A$39:$A$782,$A157,СВЦЭМ!$B$39:$B$782,I$155)+'СЕТ СН'!$I$14+СВЦЭМ!$D$10+'СЕТ СН'!$I$6-'СЕТ СН'!$I$26</f>
        <v>1186.0483209499998</v>
      </c>
      <c r="J157" s="36">
        <f>SUMIFS(СВЦЭМ!$D$39:$D$782,СВЦЭМ!$A$39:$A$782,$A157,СВЦЭМ!$B$39:$B$782,J$155)+'СЕТ СН'!$I$14+СВЦЭМ!$D$10+'СЕТ СН'!$I$6-'СЕТ СН'!$I$26</f>
        <v>1151.5609878</v>
      </c>
      <c r="K157" s="36">
        <f>SUMIFS(СВЦЭМ!$D$39:$D$782,СВЦЭМ!$A$39:$A$782,$A157,СВЦЭМ!$B$39:$B$782,K$155)+'СЕТ СН'!$I$14+СВЦЭМ!$D$10+'СЕТ СН'!$I$6-'СЕТ СН'!$I$26</f>
        <v>1172.5632486899999</v>
      </c>
      <c r="L157" s="36">
        <f>SUMIFS(СВЦЭМ!$D$39:$D$782,СВЦЭМ!$A$39:$A$782,$A157,СВЦЭМ!$B$39:$B$782,L$155)+'СЕТ СН'!$I$14+СВЦЭМ!$D$10+'СЕТ СН'!$I$6-'СЕТ СН'!$I$26</f>
        <v>1170.03264999</v>
      </c>
      <c r="M157" s="36">
        <f>SUMIFS(СВЦЭМ!$D$39:$D$782,СВЦЭМ!$A$39:$A$782,$A157,СВЦЭМ!$B$39:$B$782,M$155)+'СЕТ СН'!$I$14+СВЦЭМ!$D$10+'СЕТ СН'!$I$6-'СЕТ СН'!$I$26</f>
        <v>1173.85483742</v>
      </c>
      <c r="N157" s="36">
        <f>SUMIFS(СВЦЭМ!$D$39:$D$782,СВЦЭМ!$A$39:$A$782,$A157,СВЦЭМ!$B$39:$B$782,N$155)+'СЕТ СН'!$I$14+СВЦЭМ!$D$10+'СЕТ СН'!$I$6-'СЕТ СН'!$I$26</f>
        <v>1226.9434624199998</v>
      </c>
      <c r="O157" s="36">
        <f>SUMIFS(СВЦЭМ!$D$39:$D$782,СВЦЭМ!$A$39:$A$782,$A157,СВЦЭМ!$B$39:$B$782,O$155)+'СЕТ СН'!$I$14+СВЦЭМ!$D$10+'СЕТ СН'!$I$6-'СЕТ СН'!$I$26</f>
        <v>1266.3766136499999</v>
      </c>
      <c r="P157" s="36">
        <f>SUMIFS(СВЦЭМ!$D$39:$D$782,СВЦЭМ!$A$39:$A$782,$A157,СВЦЭМ!$B$39:$B$782,P$155)+'СЕТ СН'!$I$14+СВЦЭМ!$D$10+'СЕТ СН'!$I$6-'СЕТ СН'!$I$26</f>
        <v>1272.59247777</v>
      </c>
      <c r="Q157" s="36">
        <f>SUMIFS(СВЦЭМ!$D$39:$D$782,СВЦЭМ!$A$39:$A$782,$A157,СВЦЭМ!$B$39:$B$782,Q$155)+'СЕТ СН'!$I$14+СВЦЭМ!$D$10+'СЕТ СН'!$I$6-'СЕТ СН'!$I$26</f>
        <v>1274.23327365</v>
      </c>
      <c r="R157" s="36">
        <f>SUMIFS(СВЦЭМ!$D$39:$D$782,СВЦЭМ!$A$39:$A$782,$A157,СВЦЭМ!$B$39:$B$782,R$155)+'СЕТ СН'!$I$14+СВЦЭМ!$D$10+'СЕТ СН'!$I$6-'СЕТ СН'!$I$26</f>
        <v>1235.1028835</v>
      </c>
      <c r="S157" s="36">
        <f>SUMIFS(СВЦЭМ!$D$39:$D$782,СВЦЭМ!$A$39:$A$782,$A157,СВЦЭМ!$B$39:$B$782,S$155)+'СЕТ СН'!$I$14+СВЦЭМ!$D$10+'СЕТ СН'!$I$6-'СЕТ СН'!$I$26</f>
        <v>1231.9953593299999</v>
      </c>
      <c r="T157" s="36">
        <f>SUMIFS(СВЦЭМ!$D$39:$D$782,СВЦЭМ!$A$39:$A$782,$A157,СВЦЭМ!$B$39:$B$782,T$155)+'СЕТ СН'!$I$14+СВЦЭМ!$D$10+'СЕТ СН'!$I$6-'СЕТ СН'!$I$26</f>
        <v>1210.5520248600001</v>
      </c>
      <c r="U157" s="36">
        <f>SUMIFS(СВЦЭМ!$D$39:$D$782,СВЦЭМ!$A$39:$A$782,$A157,СВЦЭМ!$B$39:$B$782,U$155)+'СЕТ СН'!$I$14+СВЦЭМ!$D$10+'СЕТ СН'!$I$6-'СЕТ СН'!$I$26</f>
        <v>1178.1119737399999</v>
      </c>
      <c r="V157" s="36">
        <f>SUMIFS(СВЦЭМ!$D$39:$D$782,СВЦЭМ!$A$39:$A$782,$A157,СВЦЭМ!$B$39:$B$782,V$155)+'СЕТ СН'!$I$14+СВЦЭМ!$D$10+'СЕТ СН'!$I$6-'СЕТ СН'!$I$26</f>
        <v>1166.1372022199998</v>
      </c>
      <c r="W157" s="36">
        <f>SUMIFS(СВЦЭМ!$D$39:$D$782,СВЦЭМ!$A$39:$A$782,$A157,СВЦЭМ!$B$39:$B$782,W$155)+'СЕТ СН'!$I$14+СВЦЭМ!$D$10+'СЕТ СН'!$I$6-'СЕТ СН'!$I$26</f>
        <v>1177.2277822699998</v>
      </c>
      <c r="X157" s="36">
        <f>SUMIFS(СВЦЭМ!$D$39:$D$782,СВЦЭМ!$A$39:$A$782,$A157,СВЦЭМ!$B$39:$B$782,X$155)+'СЕТ СН'!$I$14+СВЦЭМ!$D$10+'СЕТ СН'!$I$6-'СЕТ СН'!$I$26</f>
        <v>1243.2021720600001</v>
      </c>
      <c r="Y157" s="36">
        <f>SUMIFS(СВЦЭМ!$D$39:$D$782,СВЦЭМ!$A$39:$A$782,$A157,СВЦЭМ!$B$39:$B$782,Y$155)+'СЕТ СН'!$I$14+СВЦЭМ!$D$10+'СЕТ СН'!$I$6-'СЕТ СН'!$I$26</f>
        <v>1201.3955572899999</v>
      </c>
    </row>
    <row r="158" spans="1:27" ht="15.75" x14ac:dyDescent="0.2">
      <c r="A158" s="35">
        <f t="shared" ref="A158:A185" si="4">A157+1</f>
        <v>44350</v>
      </c>
      <c r="B158" s="36">
        <f>SUMIFS(СВЦЭМ!$D$39:$D$782,СВЦЭМ!$A$39:$A$782,$A158,СВЦЭМ!$B$39:$B$782,B$155)+'СЕТ СН'!$I$14+СВЦЭМ!$D$10+'СЕТ СН'!$I$6-'СЕТ СН'!$I$26</f>
        <v>1126.2910517199998</v>
      </c>
      <c r="C158" s="36">
        <f>SUMIFS(СВЦЭМ!$D$39:$D$782,СВЦЭМ!$A$39:$A$782,$A158,СВЦЭМ!$B$39:$B$782,C$155)+'СЕТ СН'!$I$14+СВЦЭМ!$D$10+'СЕТ СН'!$I$6-'СЕТ СН'!$I$26</f>
        <v>1192.5062645399998</v>
      </c>
      <c r="D158" s="36">
        <f>SUMIFS(СВЦЭМ!$D$39:$D$782,СВЦЭМ!$A$39:$A$782,$A158,СВЦЭМ!$B$39:$B$782,D$155)+'СЕТ СН'!$I$14+СВЦЭМ!$D$10+'СЕТ СН'!$I$6-'СЕТ СН'!$I$26</f>
        <v>1262.7421617099999</v>
      </c>
      <c r="E158" s="36">
        <f>SUMIFS(СВЦЭМ!$D$39:$D$782,СВЦЭМ!$A$39:$A$782,$A158,СВЦЭМ!$B$39:$B$782,E$155)+'СЕТ СН'!$I$14+СВЦЭМ!$D$10+'СЕТ СН'!$I$6-'СЕТ СН'!$I$26</f>
        <v>1278.90474896</v>
      </c>
      <c r="F158" s="36">
        <f>SUMIFS(СВЦЭМ!$D$39:$D$782,СВЦЭМ!$A$39:$A$782,$A158,СВЦЭМ!$B$39:$B$782,F$155)+'СЕТ СН'!$I$14+СВЦЭМ!$D$10+'СЕТ СН'!$I$6-'СЕТ СН'!$I$26</f>
        <v>1285.1860025199999</v>
      </c>
      <c r="G158" s="36">
        <f>SUMIFS(СВЦЭМ!$D$39:$D$782,СВЦЭМ!$A$39:$A$782,$A158,СВЦЭМ!$B$39:$B$782,G$155)+'СЕТ СН'!$I$14+СВЦЭМ!$D$10+'СЕТ СН'!$I$6-'СЕТ СН'!$I$26</f>
        <v>1265.6736708899998</v>
      </c>
      <c r="H158" s="36">
        <f>SUMIFS(СВЦЭМ!$D$39:$D$782,СВЦЭМ!$A$39:$A$782,$A158,СВЦЭМ!$B$39:$B$782,H$155)+'СЕТ СН'!$I$14+СВЦЭМ!$D$10+'СЕТ СН'!$I$6-'СЕТ СН'!$I$26</f>
        <v>1225.4314420800001</v>
      </c>
      <c r="I158" s="36">
        <f>SUMIFS(СВЦЭМ!$D$39:$D$782,СВЦЭМ!$A$39:$A$782,$A158,СВЦЭМ!$B$39:$B$782,I$155)+'СЕТ СН'!$I$14+СВЦЭМ!$D$10+'СЕТ СН'!$I$6-'СЕТ СН'!$I$26</f>
        <v>1203.59034595</v>
      </c>
      <c r="J158" s="36">
        <f>SUMIFS(СВЦЭМ!$D$39:$D$782,СВЦЭМ!$A$39:$A$782,$A158,СВЦЭМ!$B$39:$B$782,J$155)+'СЕТ СН'!$I$14+СВЦЭМ!$D$10+'СЕТ СН'!$I$6-'СЕТ СН'!$I$26</f>
        <v>1242.7589734899998</v>
      </c>
      <c r="K158" s="36">
        <f>SUMIFS(СВЦЭМ!$D$39:$D$782,СВЦЭМ!$A$39:$A$782,$A158,СВЦЭМ!$B$39:$B$782,K$155)+'СЕТ СН'!$I$14+СВЦЭМ!$D$10+'СЕТ СН'!$I$6-'СЕТ СН'!$I$26</f>
        <v>1265.01506159</v>
      </c>
      <c r="L158" s="36">
        <f>SUMIFS(СВЦЭМ!$D$39:$D$782,СВЦЭМ!$A$39:$A$782,$A158,СВЦЭМ!$B$39:$B$782,L$155)+'СЕТ СН'!$I$14+СВЦЭМ!$D$10+'СЕТ СН'!$I$6-'СЕТ СН'!$I$26</f>
        <v>1272.42146198</v>
      </c>
      <c r="M158" s="36">
        <f>SUMIFS(СВЦЭМ!$D$39:$D$782,СВЦЭМ!$A$39:$A$782,$A158,СВЦЭМ!$B$39:$B$782,M$155)+'СЕТ СН'!$I$14+СВЦЭМ!$D$10+'СЕТ СН'!$I$6-'СЕТ СН'!$I$26</f>
        <v>1256.64254121</v>
      </c>
      <c r="N158" s="36">
        <f>SUMIFS(СВЦЭМ!$D$39:$D$782,СВЦЭМ!$A$39:$A$782,$A158,СВЦЭМ!$B$39:$B$782,N$155)+'СЕТ СН'!$I$14+СВЦЭМ!$D$10+'СЕТ СН'!$I$6-'СЕТ СН'!$I$26</f>
        <v>1246.42350932</v>
      </c>
      <c r="O158" s="36">
        <f>SUMIFS(СВЦЭМ!$D$39:$D$782,СВЦЭМ!$A$39:$A$782,$A158,СВЦЭМ!$B$39:$B$782,O$155)+'СЕТ СН'!$I$14+СВЦЭМ!$D$10+'СЕТ СН'!$I$6-'СЕТ СН'!$I$26</f>
        <v>1271.07213701</v>
      </c>
      <c r="P158" s="36">
        <f>SUMIFS(СВЦЭМ!$D$39:$D$782,СВЦЭМ!$A$39:$A$782,$A158,СВЦЭМ!$B$39:$B$782,P$155)+'СЕТ СН'!$I$14+СВЦЭМ!$D$10+'СЕТ СН'!$I$6-'СЕТ СН'!$I$26</f>
        <v>1281.6120378000001</v>
      </c>
      <c r="Q158" s="36">
        <f>SUMIFS(СВЦЭМ!$D$39:$D$782,СВЦЭМ!$A$39:$A$782,$A158,СВЦЭМ!$B$39:$B$782,Q$155)+'СЕТ СН'!$I$14+СВЦЭМ!$D$10+'СЕТ СН'!$I$6-'СЕТ СН'!$I$26</f>
        <v>1275.6324167499999</v>
      </c>
      <c r="R158" s="36">
        <f>SUMIFS(СВЦЭМ!$D$39:$D$782,СВЦЭМ!$A$39:$A$782,$A158,СВЦЭМ!$B$39:$B$782,R$155)+'СЕТ СН'!$I$14+СВЦЭМ!$D$10+'СЕТ СН'!$I$6-'СЕТ СН'!$I$26</f>
        <v>1241.8550458099999</v>
      </c>
      <c r="S158" s="36">
        <f>SUMIFS(СВЦЭМ!$D$39:$D$782,СВЦЭМ!$A$39:$A$782,$A158,СВЦЭМ!$B$39:$B$782,S$155)+'СЕТ СН'!$I$14+СВЦЭМ!$D$10+'СЕТ СН'!$I$6-'СЕТ СН'!$I$26</f>
        <v>1264.45530057</v>
      </c>
      <c r="T158" s="36">
        <f>SUMIFS(СВЦЭМ!$D$39:$D$782,СВЦЭМ!$A$39:$A$782,$A158,СВЦЭМ!$B$39:$B$782,T$155)+'СЕТ СН'!$I$14+СВЦЭМ!$D$10+'СЕТ СН'!$I$6-'СЕТ СН'!$I$26</f>
        <v>1237.41813972</v>
      </c>
      <c r="U158" s="36">
        <f>SUMIFS(СВЦЭМ!$D$39:$D$782,СВЦЭМ!$A$39:$A$782,$A158,СВЦЭМ!$B$39:$B$782,U$155)+'СЕТ СН'!$I$14+СВЦЭМ!$D$10+'СЕТ СН'!$I$6-'СЕТ СН'!$I$26</f>
        <v>1198.8284708699998</v>
      </c>
      <c r="V158" s="36">
        <f>SUMIFS(СВЦЭМ!$D$39:$D$782,СВЦЭМ!$A$39:$A$782,$A158,СВЦЭМ!$B$39:$B$782,V$155)+'СЕТ СН'!$I$14+СВЦЭМ!$D$10+'СЕТ СН'!$I$6-'СЕТ СН'!$I$26</f>
        <v>1212.9912113400001</v>
      </c>
      <c r="W158" s="36">
        <f>SUMIFS(СВЦЭМ!$D$39:$D$782,СВЦЭМ!$A$39:$A$782,$A158,СВЦЭМ!$B$39:$B$782,W$155)+'СЕТ СН'!$I$14+СВЦЭМ!$D$10+'СЕТ СН'!$I$6-'СЕТ СН'!$I$26</f>
        <v>1223.2593445399998</v>
      </c>
      <c r="X158" s="36">
        <f>SUMIFS(СВЦЭМ!$D$39:$D$782,СВЦЭМ!$A$39:$A$782,$A158,СВЦЭМ!$B$39:$B$782,X$155)+'СЕТ СН'!$I$14+СВЦЭМ!$D$10+'СЕТ СН'!$I$6-'СЕТ СН'!$I$26</f>
        <v>1204.8219288</v>
      </c>
      <c r="Y158" s="36">
        <f>SUMIFS(СВЦЭМ!$D$39:$D$782,СВЦЭМ!$A$39:$A$782,$A158,СВЦЭМ!$B$39:$B$782,Y$155)+'СЕТ СН'!$I$14+СВЦЭМ!$D$10+'СЕТ СН'!$I$6-'СЕТ СН'!$I$26</f>
        <v>1151.6957784900001</v>
      </c>
    </row>
    <row r="159" spans="1:27" ht="15.75" x14ac:dyDescent="0.2">
      <c r="A159" s="35">
        <f t="shared" si="4"/>
        <v>44351</v>
      </c>
      <c r="B159" s="36">
        <f>SUMIFS(СВЦЭМ!$D$39:$D$782,СВЦЭМ!$A$39:$A$782,$A159,СВЦЭМ!$B$39:$B$782,B$155)+'СЕТ СН'!$I$14+СВЦЭМ!$D$10+'СЕТ СН'!$I$6-'СЕТ СН'!$I$26</f>
        <v>1128.52121898</v>
      </c>
      <c r="C159" s="36">
        <f>SUMIFS(СВЦЭМ!$D$39:$D$782,СВЦЭМ!$A$39:$A$782,$A159,СВЦЭМ!$B$39:$B$782,C$155)+'СЕТ СН'!$I$14+СВЦЭМ!$D$10+'СЕТ СН'!$I$6-'СЕТ СН'!$I$26</f>
        <v>1199.5663703099999</v>
      </c>
      <c r="D159" s="36">
        <f>SUMIFS(СВЦЭМ!$D$39:$D$782,СВЦЭМ!$A$39:$A$782,$A159,СВЦЭМ!$B$39:$B$782,D$155)+'СЕТ СН'!$I$14+СВЦЭМ!$D$10+'СЕТ СН'!$I$6-'СЕТ СН'!$I$26</f>
        <v>1267.8473058499999</v>
      </c>
      <c r="E159" s="36">
        <f>SUMIFS(СВЦЭМ!$D$39:$D$782,СВЦЭМ!$A$39:$A$782,$A159,СВЦЭМ!$B$39:$B$782,E$155)+'СЕТ СН'!$I$14+СВЦЭМ!$D$10+'СЕТ СН'!$I$6-'СЕТ СН'!$I$26</f>
        <v>1277.40172089</v>
      </c>
      <c r="F159" s="36">
        <f>SUMIFS(СВЦЭМ!$D$39:$D$782,СВЦЭМ!$A$39:$A$782,$A159,СВЦЭМ!$B$39:$B$782,F$155)+'СЕТ СН'!$I$14+СВЦЭМ!$D$10+'СЕТ СН'!$I$6-'СЕТ СН'!$I$26</f>
        <v>1275.2813962199998</v>
      </c>
      <c r="G159" s="36">
        <f>SUMIFS(СВЦЭМ!$D$39:$D$782,СВЦЭМ!$A$39:$A$782,$A159,СВЦЭМ!$B$39:$B$782,G$155)+'СЕТ СН'!$I$14+СВЦЭМ!$D$10+'СЕТ СН'!$I$6-'СЕТ СН'!$I$26</f>
        <v>1266.5094293</v>
      </c>
      <c r="H159" s="36">
        <f>SUMIFS(СВЦЭМ!$D$39:$D$782,СВЦЭМ!$A$39:$A$782,$A159,СВЦЭМ!$B$39:$B$782,H$155)+'СЕТ СН'!$I$14+СВЦЭМ!$D$10+'СЕТ СН'!$I$6-'СЕТ СН'!$I$26</f>
        <v>1227.47236793</v>
      </c>
      <c r="I159" s="36">
        <f>SUMIFS(СВЦЭМ!$D$39:$D$782,СВЦЭМ!$A$39:$A$782,$A159,СВЦЭМ!$B$39:$B$782,I$155)+'СЕТ СН'!$I$14+СВЦЭМ!$D$10+'СЕТ СН'!$I$6-'СЕТ СН'!$I$26</f>
        <v>1194.8828102699999</v>
      </c>
      <c r="J159" s="36">
        <f>SUMIFS(СВЦЭМ!$D$39:$D$782,СВЦЭМ!$A$39:$A$782,$A159,СВЦЭМ!$B$39:$B$782,J$155)+'СЕТ СН'!$I$14+СВЦЭМ!$D$10+'СЕТ СН'!$I$6-'СЕТ СН'!$I$26</f>
        <v>1247.0295442500001</v>
      </c>
      <c r="K159" s="36">
        <f>SUMIFS(СВЦЭМ!$D$39:$D$782,СВЦЭМ!$A$39:$A$782,$A159,СВЦЭМ!$B$39:$B$782,K$155)+'СЕТ СН'!$I$14+СВЦЭМ!$D$10+'СЕТ СН'!$I$6-'СЕТ СН'!$I$26</f>
        <v>1264.6951772299999</v>
      </c>
      <c r="L159" s="36">
        <f>SUMIFS(СВЦЭМ!$D$39:$D$782,СВЦЭМ!$A$39:$A$782,$A159,СВЦЭМ!$B$39:$B$782,L$155)+'СЕТ СН'!$I$14+СВЦЭМ!$D$10+'СЕТ СН'!$I$6-'СЕТ СН'!$I$26</f>
        <v>1263.3937001099998</v>
      </c>
      <c r="M159" s="36">
        <f>SUMIFS(СВЦЭМ!$D$39:$D$782,СВЦЭМ!$A$39:$A$782,$A159,СВЦЭМ!$B$39:$B$782,M$155)+'СЕТ СН'!$I$14+СВЦЭМ!$D$10+'СЕТ СН'!$I$6-'СЕТ СН'!$I$26</f>
        <v>1262.53356347</v>
      </c>
      <c r="N159" s="36">
        <f>SUMIFS(СВЦЭМ!$D$39:$D$782,СВЦЭМ!$A$39:$A$782,$A159,СВЦЭМ!$B$39:$B$782,N$155)+'СЕТ СН'!$I$14+СВЦЭМ!$D$10+'СЕТ СН'!$I$6-'СЕТ СН'!$I$26</f>
        <v>1252.5985207200001</v>
      </c>
      <c r="O159" s="36">
        <f>SUMIFS(СВЦЭМ!$D$39:$D$782,СВЦЭМ!$A$39:$A$782,$A159,СВЦЭМ!$B$39:$B$782,O$155)+'СЕТ СН'!$I$14+СВЦЭМ!$D$10+'СЕТ СН'!$I$6-'СЕТ СН'!$I$26</f>
        <v>1301.73852715</v>
      </c>
      <c r="P159" s="36">
        <f>SUMIFS(СВЦЭМ!$D$39:$D$782,СВЦЭМ!$A$39:$A$782,$A159,СВЦЭМ!$B$39:$B$782,P$155)+'СЕТ СН'!$I$14+СВЦЭМ!$D$10+'СЕТ СН'!$I$6-'СЕТ СН'!$I$26</f>
        <v>1305.23176835</v>
      </c>
      <c r="Q159" s="36">
        <f>SUMIFS(СВЦЭМ!$D$39:$D$782,СВЦЭМ!$A$39:$A$782,$A159,СВЦЭМ!$B$39:$B$782,Q$155)+'СЕТ СН'!$I$14+СВЦЭМ!$D$10+'СЕТ СН'!$I$6-'СЕТ СН'!$I$26</f>
        <v>1300.69343162</v>
      </c>
      <c r="R159" s="36">
        <f>SUMIFS(СВЦЭМ!$D$39:$D$782,СВЦЭМ!$A$39:$A$782,$A159,СВЦЭМ!$B$39:$B$782,R$155)+'СЕТ СН'!$I$14+СВЦЭМ!$D$10+'СЕТ СН'!$I$6-'СЕТ СН'!$I$26</f>
        <v>1244.3907766499999</v>
      </c>
      <c r="S159" s="36">
        <f>SUMIFS(СВЦЭМ!$D$39:$D$782,СВЦЭМ!$A$39:$A$782,$A159,СВЦЭМ!$B$39:$B$782,S$155)+'СЕТ СН'!$I$14+СВЦЭМ!$D$10+'СЕТ СН'!$I$6-'СЕТ СН'!$I$26</f>
        <v>1250.4733699899998</v>
      </c>
      <c r="T159" s="36">
        <f>SUMIFS(СВЦЭМ!$D$39:$D$782,СВЦЭМ!$A$39:$A$782,$A159,СВЦЭМ!$B$39:$B$782,T$155)+'СЕТ СН'!$I$14+СВЦЭМ!$D$10+'СЕТ СН'!$I$6-'СЕТ СН'!$I$26</f>
        <v>1221.4799644899999</v>
      </c>
      <c r="U159" s="36">
        <f>SUMIFS(СВЦЭМ!$D$39:$D$782,СВЦЭМ!$A$39:$A$782,$A159,СВЦЭМ!$B$39:$B$782,U$155)+'СЕТ СН'!$I$14+СВЦЭМ!$D$10+'СЕТ СН'!$I$6-'СЕТ СН'!$I$26</f>
        <v>1189.7253331299999</v>
      </c>
      <c r="V159" s="36">
        <f>SUMIFS(СВЦЭМ!$D$39:$D$782,СВЦЭМ!$A$39:$A$782,$A159,СВЦЭМ!$B$39:$B$782,V$155)+'СЕТ СН'!$I$14+СВЦЭМ!$D$10+'СЕТ СН'!$I$6-'СЕТ СН'!$I$26</f>
        <v>1195.6284752199999</v>
      </c>
      <c r="W159" s="36">
        <f>SUMIFS(СВЦЭМ!$D$39:$D$782,СВЦЭМ!$A$39:$A$782,$A159,СВЦЭМ!$B$39:$B$782,W$155)+'СЕТ СН'!$I$14+СВЦЭМ!$D$10+'СЕТ СН'!$I$6-'СЕТ СН'!$I$26</f>
        <v>1199.54538368</v>
      </c>
      <c r="X159" s="36">
        <f>SUMIFS(СВЦЭМ!$D$39:$D$782,СВЦЭМ!$A$39:$A$782,$A159,СВЦЭМ!$B$39:$B$782,X$155)+'СЕТ СН'!$I$14+СВЦЭМ!$D$10+'СЕТ СН'!$I$6-'СЕТ СН'!$I$26</f>
        <v>1174.0676432099999</v>
      </c>
      <c r="Y159" s="36">
        <f>SUMIFS(СВЦЭМ!$D$39:$D$782,СВЦЭМ!$A$39:$A$782,$A159,СВЦЭМ!$B$39:$B$782,Y$155)+'СЕТ СН'!$I$14+СВЦЭМ!$D$10+'СЕТ СН'!$I$6-'СЕТ СН'!$I$26</f>
        <v>1140.4680490199999</v>
      </c>
    </row>
    <row r="160" spans="1:27" ht="15.75" x14ac:dyDescent="0.2">
      <c r="A160" s="35">
        <f t="shared" si="4"/>
        <v>44352</v>
      </c>
      <c r="B160" s="36">
        <f>SUMIFS(СВЦЭМ!$D$39:$D$782,СВЦЭМ!$A$39:$A$782,$A160,СВЦЭМ!$B$39:$B$782,B$155)+'СЕТ СН'!$I$14+СВЦЭМ!$D$10+'СЕТ СН'!$I$6-'СЕТ СН'!$I$26</f>
        <v>1123.9445234</v>
      </c>
      <c r="C160" s="36">
        <f>SUMIFS(СВЦЭМ!$D$39:$D$782,СВЦЭМ!$A$39:$A$782,$A160,СВЦЭМ!$B$39:$B$782,C$155)+'СЕТ СН'!$I$14+СВЦЭМ!$D$10+'СЕТ СН'!$I$6-'СЕТ СН'!$I$26</f>
        <v>1170.76476697</v>
      </c>
      <c r="D160" s="36">
        <f>SUMIFS(СВЦЭМ!$D$39:$D$782,СВЦЭМ!$A$39:$A$782,$A160,СВЦЭМ!$B$39:$B$782,D$155)+'СЕТ СН'!$I$14+СВЦЭМ!$D$10+'СЕТ СН'!$I$6-'СЕТ СН'!$I$26</f>
        <v>1241.53003571</v>
      </c>
      <c r="E160" s="36">
        <f>SUMIFS(СВЦЭМ!$D$39:$D$782,СВЦЭМ!$A$39:$A$782,$A160,СВЦЭМ!$B$39:$B$782,E$155)+'СЕТ СН'!$I$14+СВЦЭМ!$D$10+'СЕТ СН'!$I$6-'СЕТ СН'!$I$26</f>
        <v>1254.6743213</v>
      </c>
      <c r="F160" s="36">
        <f>SUMIFS(СВЦЭМ!$D$39:$D$782,СВЦЭМ!$A$39:$A$782,$A160,СВЦЭМ!$B$39:$B$782,F$155)+'СЕТ СН'!$I$14+СВЦЭМ!$D$10+'СЕТ СН'!$I$6-'СЕТ СН'!$I$26</f>
        <v>1257.7566005899998</v>
      </c>
      <c r="G160" s="36">
        <f>SUMIFS(СВЦЭМ!$D$39:$D$782,СВЦЭМ!$A$39:$A$782,$A160,СВЦЭМ!$B$39:$B$782,G$155)+'СЕТ СН'!$I$14+СВЦЭМ!$D$10+'СЕТ СН'!$I$6-'СЕТ СН'!$I$26</f>
        <v>1248.89453422</v>
      </c>
      <c r="H160" s="36">
        <f>SUMIFS(СВЦЭМ!$D$39:$D$782,СВЦЭМ!$A$39:$A$782,$A160,СВЦЭМ!$B$39:$B$782,H$155)+'СЕТ СН'!$I$14+СВЦЭМ!$D$10+'СЕТ СН'!$I$6-'СЕТ СН'!$I$26</f>
        <v>1224.1829809599999</v>
      </c>
      <c r="I160" s="36">
        <f>SUMIFS(СВЦЭМ!$D$39:$D$782,СВЦЭМ!$A$39:$A$782,$A160,СВЦЭМ!$B$39:$B$782,I$155)+'СЕТ СН'!$I$14+СВЦЭМ!$D$10+'СЕТ СН'!$I$6-'СЕТ СН'!$I$26</f>
        <v>1147.3789305599998</v>
      </c>
      <c r="J160" s="36">
        <f>SUMIFS(СВЦЭМ!$D$39:$D$782,СВЦЭМ!$A$39:$A$782,$A160,СВЦЭМ!$B$39:$B$782,J$155)+'СЕТ СН'!$I$14+СВЦЭМ!$D$10+'СЕТ СН'!$I$6-'СЕТ СН'!$I$26</f>
        <v>1153.2688009899998</v>
      </c>
      <c r="K160" s="36">
        <f>SUMIFS(СВЦЭМ!$D$39:$D$782,СВЦЭМ!$A$39:$A$782,$A160,СВЦЭМ!$B$39:$B$782,K$155)+'СЕТ СН'!$I$14+СВЦЭМ!$D$10+'СЕТ СН'!$I$6-'СЕТ СН'!$I$26</f>
        <v>1231.6863472499999</v>
      </c>
      <c r="L160" s="36">
        <f>SUMIFS(СВЦЭМ!$D$39:$D$782,СВЦЭМ!$A$39:$A$782,$A160,СВЦЭМ!$B$39:$B$782,L$155)+'СЕТ СН'!$I$14+СВЦЭМ!$D$10+'СЕТ СН'!$I$6-'СЕТ СН'!$I$26</f>
        <v>1236.92559951</v>
      </c>
      <c r="M160" s="36">
        <f>SUMIFS(СВЦЭМ!$D$39:$D$782,СВЦЭМ!$A$39:$A$782,$A160,СВЦЭМ!$B$39:$B$782,M$155)+'СЕТ СН'!$I$14+СВЦЭМ!$D$10+'СЕТ СН'!$I$6-'СЕТ СН'!$I$26</f>
        <v>1236.3871832</v>
      </c>
      <c r="N160" s="36">
        <f>SUMIFS(СВЦЭМ!$D$39:$D$782,СВЦЭМ!$A$39:$A$782,$A160,СВЦЭМ!$B$39:$B$782,N$155)+'СЕТ СН'!$I$14+СВЦЭМ!$D$10+'СЕТ СН'!$I$6-'СЕТ СН'!$I$26</f>
        <v>1231.6258317100001</v>
      </c>
      <c r="O160" s="36">
        <f>SUMIFS(СВЦЭМ!$D$39:$D$782,СВЦЭМ!$A$39:$A$782,$A160,СВЦЭМ!$B$39:$B$782,O$155)+'СЕТ СН'!$I$14+СВЦЭМ!$D$10+'СЕТ СН'!$I$6-'СЕТ СН'!$I$26</f>
        <v>1264.0034942100001</v>
      </c>
      <c r="P160" s="36">
        <f>SUMIFS(СВЦЭМ!$D$39:$D$782,СВЦЭМ!$A$39:$A$782,$A160,СВЦЭМ!$B$39:$B$782,P$155)+'СЕТ СН'!$I$14+СВЦЭМ!$D$10+'СЕТ СН'!$I$6-'СЕТ СН'!$I$26</f>
        <v>1265.7608849200001</v>
      </c>
      <c r="Q160" s="36">
        <f>SUMIFS(СВЦЭМ!$D$39:$D$782,СВЦЭМ!$A$39:$A$782,$A160,СВЦЭМ!$B$39:$B$782,Q$155)+'СЕТ СН'!$I$14+СВЦЭМ!$D$10+'СЕТ СН'!$I$6-'СЕТ СН'!$I$26</f>
        <v>1258.33222673</v>
      </c>
      <c r="R160" s="36">
        <f>SUMIFS(СВЦЭМ!$D$39:$D$782,СВЦЭМ!$A$39:$A$782,$A160,СВЦЭМ!$B$39:$B$782,R$155)+'СЕТ СН'!$I$14+СВЦЭМ!$D$10+'СЕТ СН'!$I$6-'СЕТ СН'!$I$26</f>
        <v>1200.86390532</v>
      </c>
      <c r="S160" s="36">
        <f>SUMIFS(СВЦЭМ!$D$39:$D$782,СВЦЭМ!$A$39:$A$782,$A160,СВЦЭМ!$B$39:$B$782,S$155)+'СЕТ СН'!$I$14+СВЦЭМ!$D$10+'СЕТ СН'!$I$6-'СЕТ СН'!$I$26</f>
        <v>1198.5564189699999</v>
      </c>
      <c r="T160" s="36">
        <f>SUMIFS(СВЦЭМ!$D$39:$D$782,СВЦЭМ!$A$39:$A$782,$A160,СВЦЭМ!$B$39:$B$782,T$155)+'СЕТ СН'!$I$14+СВЦЭМ!$D$10+'СЕТ СН'!$I$6-'СЕТ СН'!$I$26</f>
        <v>1185.9326705599999</v>
      </c>
      <c r="U160" s="36">
        <f>SUMIFS(СВЦЭМ!$D$39:$D$782,СВЦЭМ!$A$39:$A$782,$A160,СВЦЭМ!$B$39:$B$782,U$155)+'СЕТ СН'!$I$14+СВЦЭМ!$D$10+'СЕТ СН'!$I$6-'СЕТ СН'!$I$26</f>
        <v>1155.38887269</v>
      </c>
      <c r="V160" s="36">
        <f>SUMIFS(СВЦЭМ!$D$39:$D$782,СВЦЭМ!$A$39:$A$782,$A160,СВЦЭМ!$B$39:$B$782,V$155)+'СЕТ СН'!$I$14+СВЦЭМ!$D$10+'СЕТ СН'!$I$6-'СЕТ СН'!$I$26</f>
        <v>1133.0260685799999</v>
      </c>
      <c r="W160" s="36">
        <f>SUMIFS(СВЦЭМ!$D$39:$D$782,СВЦЭМ!$A$39:$A$782,$A160,СВЦЭМ!$B$39:$B$782,W$155)+'СЕТ СН'!$I$14+СВЦЭМ!$D$10+'СЕТ СН'!$I$6-'СЕТ СН'!$I$26</f>
        <v>1137.2195155999998</v>
      </c>
      <c r="X160" s="36">
        <f>SUMIFS(СВЦЭМ!$D$39:$D$782,СВЦЭМ!$A$39:$A$782,$A160,СВЦЭМ!$B$39:$B$782,X$155)+'СЕТ СН'!$I$14+СВЦЭМ!$D$10+'СЕТ СН'!$I$6-'СЕТ СН'!$I$26</f>
        <v>1135.8449370799999</v>
      </c>
      <c r="Y160" s="36">
        <f>SUMIFS(СВЦЭМ!$D$39:$D$782,СВЦЭМ!$A$39:$A$782,$A160,СВЦЭМ!$B$39:$B$782,Y$155)+'СЕТ СН'!$I$14+СВЦЭМ!$D$10+'СЕТ СН'!$I$6-'СЕТ СН'!$I$26</f>
        <v>1122.6280719199999</v>
      </c>
    </row>
    <row r="161" spans="1:25" ht="15.75" x14ac:dyDescent="0.2">
      <c r="A161" s="35">
        <f t="shared" si="4"/>
        <v>44353</v>
      </c>
      <c r="B161" s="36">
        <f>SUMIFS(СВЦЭМ!$D$39:$D$782,СВЦЭМ!$A$39:$A$782,$A161,СВЦЭМ!$B$39:$B$782,B$155)+'СЕТ СН'!$I$14+СВЦЭМ!$D$10+'СЕТ СН'!$I$6-'СЕТ СН'!$I$26</f>
        <v>1153.05595834</v>
      </c>
      <c r="C161" s="36">
        <f>SUMIFS(СВЦЭМ!$D$39:$D$782,СВЦЭМ!$A$39:$A$782,$A161,СВЦЭМ!$B$39:$B$782,C$155)+'СЕТ СН'!$I$14+СВЦЭМ!$D$10+'СЕТ СН'!$I$6-'СЕТ СН'!$I$26</f>
        <v>1177.4625908099999</v>
      </c>
      <c r="D161" s="36">
        <f>SUMIFS(СВЦЭМ!$D$39:$D$782,СВЦЭМ!$A$39:$A$782,$A161,СВЦЭМ!$B$39:$B$782,D$155)+'СЕТ СН'!$I$14+СВЦЭМ!$D$10+'СЕТ СН'!$I$6-'СЕТ СН'!$I$26</f>
        <v>1249.7476093400001</v>
      </c>
      <c r="E161" s="36">
        <f>SUMIFS(СВЦЭМ!$D$39:$D$782,СВЦЭМ!$A$39:$A$782,$A161,СВЦЭМ!$B$39:$B$782,E$155)+'СЕТ СН'!$I$14+СВЦЭМ!$D$10+'СЕТ СН'!$I$6-'СЕТ СН'!$I$26</f>
        <v>1263.8386599999999</v>
      </c>
      <c r="F161" s="36">
        <f>SUMIFS(СВЦЭМ!$D$39:$D$782,СВЦЭМ!$A$39:$A$782,$A161,СВЦЭМ!$B$39:$B$782,F$155)+'СЕТ СН'!$I$14+СВЦЭМ!$D$10+'СЕТ СН'!$I$6-'СЕТ СН'!$I$26</f>
        <v>1265.17589146</v>
      </c>
      <c r="G161" s="36">
        <f>SUMIFS(СВЦЭМ!$D$39:$D$782,СВЦЭМ!$A$39:$A$782,$A161,СВЦЭМ!$B$39:$B$782,G$155)+'СЕТ СН'!$I$14+СВЦЭМ!$D$10+'СЕТ СН'!$I$6-'СЕТ СН'!$I$26</f>
        <v>1264.4438083499999</v>
      </c>
      <c r="H161" s="36">
        <f>SUMIFS(СВЦЭМ!$D$39:$D$782,СВЦЭМ!$A$39:$A$782,$A161,СВЦЭМ!$B$39:$B$782,H$155)+'СЕТ СН'!$I$14+СВЦЭМ!$D$10+'СЕТ СН'!$I$6-'СЕТ СН'!$I$26</f>
        <v>1254.55240566</v>
      </c>
      <c r="I161" s="36">
        <f>SUMIFS(СВЦЭМ!$D$39:$D$782,СВЦЭМ!$A$39:$A$782,$A161,СВЦЭМ!$B$39:$B$782,I$155)+'СЕТ СН'!$I$14+СВЦЭМ!$D$10+'СЕТ СН'!$I$6-'СЕТ СН'!$I$26</f>
        <v>1162.81379892</v>
      </c>
      <c r="J161" s="36">
        <f>SUMIFS(СВЦЭМ!$D$39:$D$782,СВЦЭМ!$A$39:$A$782,$A161,СВЦЭМ!$B$39:$B$782,J$155)+'СЕТ СН'!$I$14+СВЦЭМ!$D$10+'СЕТ СН'!$I$6-'СЕТ СН'!$I$26</f>
        <v>1130.8706801799999</v>
      </c>
      <c r="K161" s="36">
        <f>SUMIFS(СВЦЭМ!$D$39:$D$782,СВЦЭМ!$A$39:$A$782,$A161,СВЦЭМ!$B$39:$B$782,K$155)+'СЕТ СН'!$I$14+СВЦЭМ!$D$10+'СЕТ СН'!$I$6-'СЕТ СН'!$I$26</f>
        <v>1153.3070042899999</v>
      </c>
      <c r="L161" s="36">
        <f>SUMIFS(СВЦЭМ!$D$39:$D$782,СВЦЭМ!$A$39:$A$782,$A161,СВЦЭМ!$B$39:$B$782,L$155)+'СЕТ СН'!$I$14+СВЦЭМ!$D$10+'СЕТ СН'!$I$6-'СЕТ СН'!$I$26</f>
        <v>1166.6234191200001</v>
      </c>
      <c r="M161" s="36">
        <f>SUMIFS(СВЦЭМ!$D$39:$D$782,СВЦЭМ!$A$39:$A$782,$A161,СВЦЭМ!$B$39:$B$782,M$155)+'СЕТ СН'!$I$14+СВЦЭМ!$D$10+'СЕТ СН'!$I$6-'СЕТ СН'!$I$26</f>
        <v>1182.9422957299998</v>
      </c>
      <c r="N161" s="36">
        <f>SUMIFS(СВЦЭМ!$D$39:$D$782,СВЦЭМ!$A$39:$A$782,$A161,СВЦЭМ!$B$39:$B$782,N$155)+'СЕТ СН'!$I$14+СВЦЭМ!$D$10+'СЕТ СН'!$I$6-'СЕТ СН'!$I$26</f>
        <v>1216.56989258</v>
      </c>
      <c r="O161" s="36">
        <f>SUMIFS(СВЦЭМ!$D$39:$D$782,СВЦЭМ!$A$39:$A$782,$A161,СВЦЭМ!$B$39:$B$782,O$155)+'СЕТ СН'!$I$14+СВЦЭМ!$D$10+'СЕТ СН'!$I$6-'СЕТ СН'!$I$26</f>
        <v>1242.4574503099998</v>
      </c>
      <c r="P161" s="36">
        <f>SUMIFS(СВЦЭМ!$D$39:$D$782,СВЦЭМ!$A$39:$A$782,$A161,СВЦЭМ!$B$39:$B$782,P$155)+'СЕТ СН'!$I$14+СВЦЭМ!$D$10+'СЕТ СН'!$I$6-'СЕТ СН'!$I$26</f>
        <v>1244.31385869</v>
      </c>
      <c r="Q161" s="36">
        <f>SUMIFS(СВЦЭМ!$D$39:$D$782,СВЦЭМ!$A$39:$A$782,$A161,СВЦЭМ!$B$39:$B$782,Q$155)+'СЕТ СН'!$I$14+СВЦЭМ!$D$10+'СЕТ СН'!$I$6-'СЕТ СН'!$I$26</f>
        <v>1244.92879948</v>
      </c>
      <c r="R161" s="36">
        <f>SUMIFS(СВЦЭМ!$D$39:$D$782,СВЦЭМ!$A$39:$A$782,$A161,СВЦЭМ!$B$39:$B$782,R$155)+'СЕТ СН'!$I$14+СВЦЭМ!$D$10+'СЕТ СН'!$I$6-'СЕТ СН'!$I$26</f>
        <v>1198.34694838</v>
      </c>
      <c r="S161" s="36">
        <f>SUMIFS(СВЦЭМ!$D$39:$D$782,СВЦЭМ!$A$39:$A$782,$A161,СВЦЭМ!$B$39:$B$782,S$155)+'СЕТ СН'!$I$14+СВЦЭМ!$D$10+'СЕТ СН'!$I$6-'СЕТ СН'!$I$26</f>
        <v>1168.5296775900001</v>
      </c>
      <c r="T161" s="36">
        <f>SUMIFS(СВЦЭМ!$D$39:$D$782,СВЦЭМ!$A$39:$A$782,$A161,СВЦЭМ!$B$39:$B$782,T$155)+'СЕТ СН'!$I$14+СВЦЭМ!$D$10+'СЕТ СН'!$I$6-'СЕТ СН'!$I$26</f>
        <v>1150.6856033399999</v>
      </c>
      <c r="U161" s="36">
        <f>SUMIFS(СВЦЭМ!$D$39:$D$782,СВЦЭМ!$A$39:$A$782,$A161,СВЦЭМ!$B$39:$B$782,U$155)+'СЕТ СН'!$I$14+СВЦЭМ!$D$10+'СЕТ СН'!$I$6-'СЕТ СН'!$I$26</f>
        <v>1148.87412423</v>
      </c>
      <c r="V161" s="36">
        <f>SUMIFS(СВЦЭМ!$D$39:$D$782,СВЦЭМ!$A$39:$A$782,$A161,СВЦЭМ!$B$39:$B$782,V$155)+'СЕТ СН'!$I$14+СВЦЭМ!$D$10+'СЕТ СН'!$I$6-'СЕТ СН'!$I$26</f>
        <v>1150.95478695</v>
      </c>
      <c r="W161" s="36">
        <f>SUMIFS(СВЦЭМ!$D$39:$D$782,СВЦЭМ!$A$39:$A$782,$A161,СВЦЭМ!$B$39:$B$782,W$155)+'СЕТ СН'!$I$14+СВЦЭМ!$D$10+'СЕТ СН'!$I$6-'СЕТ СН'!$I$26</f>
        <v>1171.5295207899999</v>
      </c>
      <c r="X161" s="36">
        <f>SUMIFS(СВЦЭМ!$D$39:$D$782,СВЦЭМ!$A$39:$A$782,$A161,СВЦЭМ!$B$39:$B$782,X$155)+'СЕТ СН'!$I$14+СВЦЭМ!$D$10+'СЕТ СН'!$I$6-'СЕТ СН'!$I$26</f>
        <v>1165.0969957799998</v>
      </c>
      <c r="Y161" s="36">
        <f>SUMIFS(СВЦЭМ!$D$39:$D$782,СВЦЭМ!$A$39:$A$782,$A161,СВЦЭМ!$B$39:$B$782,Y$155)+'СЕТ СН'!$I$14+СВЦЭМ!$D$10+'СЕТ СН'!$I$6-'СЕТ СН'!$I$26</f>
        <v>1135.7492171599999</v>
      </c>
    </row>
    <row r="162" spans="1:25" ht="15.75" x14ac:dyDescent="0.2">
      <c r="A162" s="35">
        <f t="shared" si="4"/>
        <v>44354</v>
      </c>
      <c r="B162" s="36">
        <f>SUMIFS(СВЦЭМ!$D$39:$D$782,СВЦЭМ!$A$39:$A$782,$A162,СВЦЭМ!$B$39:$B$782,B$155)+'СЕТ СН'!$I$14+СВЦЭМ!$D$10+'СЕТ СН'!$I$6-'СЕТ СН'!$I$26</f>
        <v>1117.08311592</v>
      </c>
      <c r="C162" s="36">
        <f>SUMIFS(СВЦЭМ!$D$39:$D$782,СВЦЭМ!$A$39:$A$782,$A162,СВЦЭМ!$B$39:$B$782,C$155)+'СЕТ СН'!$I$14+СВЦЭМ!$D$10+'СЕТ СН'!$I$6-'СЕТ СН'!$I$26</f>
        <v>1182.84074227</v>
      </c>
      <c r="D162" s="36">
        <f>SUMIFS(СВЦЭМ!$D$39:$D$782,СВЦЭМ!$A$39:$A$782,$A162,СВЦЭМ!$B$39:$B$782,D$155)+'СЕТ СН'!$I$14+СВЦЭМ!$D$10+'СЕТ СН'!$I$6-'СЕТ СН'!$I$26</f>
        <v>1255.9939450900001</v>
      </c>
      <c r="E162" s="36">
        <f>SUMIFS(СВЦЭМ!$D$39:$D$782,СВЦЭМ!$A$39:$A$782,$A162,СВЦЭМ!$B$39:$B$782,E$155)+'СЕТ СН'!$I$14+СВЦЭМ!$D$10+'СЕТ СН'!$I$6-'СЕТ СН'!$I$26</f>
        <v>1275.45512119</v>
      </c>
      <c r="F162" s="36">
        <f>SUMIFS(СВЦЭМ!$D$39:$D$782,СВЦЭМ!$A$39:$A$782,$A162,СВЦЭМ!$B$39:$B$782,F$155)+'СЕТ СН'!$I$14+СВЦЭМ!$D$10+'СЕТ СН'!$I$6-'СЕТ СН'!$I$26</f>
        <v>1274.9205816499998</v>
      </c>
      <c r="G162" s="36">
        <f>SUMIFS(СВЦЭМ!$D$39:$D$782,СВЦЭМ!$A$39:$A$782,$A162,СВЦЭМ!$B$39:$B$782,G$155)+'СЕТ СН'!$I$14+СВЦЭМ!$D$10+'СЕТ СН'!$I$6-'СЕТ СН'!$I$26</f>
        <v>1262.65934354</v>
      </c>
      <c r="H162" s="36">
        <f>SUMIFS(СВЦЭМ!$D$39:$D$782,СВЦЭМ!$A$39:$A$782,$A162,СВЦЭМ!$B$39:$B$782,H$155)+'СЕТ СН'!$I$14+СВЦЭМ!$D$10+'СЕТ СН'!$I$6-'СЕТ СН'!$I$26</f>
        <v>1235.11379085</v>
      </c>
      <c r="I162" s="36">
        <f>SUMIFS(СВЦЭМ!$D$39:$D$782,СВЦЭМ!$A$39:$A$782,$A162,СВЦЭМ!$B$39:$B$782,I$155)+'СЕТ СН'!$I$14+СВЦЭМ!$D$10+'СЕТ СН'!$I$6-'СЕТ СН'!$I$26</f>
        <v>1153.2016059</v>
      </c>
      <c r="J162" s="36">
        <f>SUMIFS(СВЦЭМ!$D$39:$D$782,СВЦЭМ!$A$39:$A$782,$A162,СВЦЭМ!$B$39:$B$782,J$155)+'СЕТ СН'!$I$14+СВЦЭМ!$D$10+'СЕТ СН'!$I$6-'СЕТ СН'!$I$26</f>
        <v>1153.0184018999998</v>
      </c>
      <c r="K162" s="36">
        <f>SUMIFS(СВЦЭМ!$D$39:$D$782,СВЦЭМ!$A$39:$A$782,$A162,СВЦЭМ!$B$39:$B$782,K$155)+'СЕТ СН'!$I$14+СВЦЭМ!$D$10+'СЕТ СН'!$I$6-'СЕТ СН'!$I$26</f>
        <v>1179.0824057599998</v>
      </c>
      <c r="L162" s="36">
        <f>SUMIFS(СВЦЭМ!$D$39:$D$782,СВЦЭМ!$A$39:$A$782,$A162,СВЦЭМ!$B$39:$B$782,L$155)+'СЕТ СН'!$I$14+СВЦЭМ!$D$10+'СЕТ СН'!$I$6-'СЕТ СН'!$I$26</f>
        <v>1191.32766322</v>
      </c>
      <c r="M162" s="36">
        <f>SUMIFS(СВЦЭМ!$D$39:$D$782,СВЦЭМ!$A$39:$A$782,$A162,СВЦЭМ!$B$39:$B$782,M$155)+'СЕТ СН'!$I$14+СВЦЭМ!$D$10+'СЕТ СН'!$I$6-'СЕТ СН'!$I$26</f>
        <v>1178.0378783299998</v>
      </c>
      <c r="N162" s="36">
        <f>SUMIFS(СВЦЭМ!$D$39:$D$782,СВЦЭМ!$A$39:$A$782,$A162,СВЦЭМ!$B$39:$B$782,N$155)+'СЕТ СН'!$I$14+СВЦЭМ!$D$10+'СЕТ СН'!$I$6-'СЕТ СН'!$I$26</f>
        <v>1202.9858485699999</v>
      </c>
      <c r="O162" s="36">
        <f>SUMIFS(СВЦЭМ!$D$39:$D$782,СВЦЭМ!$A$39:$A$782,$A162,СВЦЭМ!$B$39:$B$782,O$155)+'СЕТ СН'!$I$14+СВЦЭМ!$D$10+'СЕТ СН'!$I$6-'СЕТ СН'!$I$26</f>
        <v>1241.62575369</v>
      </c>
      <c r="P162" s="36">
        <f>SUMIFS(СВЦЭМ!$D$39:$D$782,СВЦЭМ!$A$39:$A$782,$A162,СВЦЭМ!$B$39:$B$782,P$155)+'СЕТ СН'!$I$14+СВЦЭМ!$D$10+'СЕТ СН'!$I$6-'СЕТ СН'!$I$26</f>
        <v>1251.6216615399999</v>
      </c>
      <c r="Q162" s="36">
        <f>SUMIFS(СВЦЭМ!$D$39:$D$782,СВЦЭМ!$A$39:$A$782,$A162,СВЦЭМ!$B$39:$B$782,Q$155)+'СЕТ СН'!$I$14+СВЦЭМ!$D$10+'СЕТ СН'!$I$6-'СЕТ СН'!$I$26</f>
        <v>1256.25892643</v>
      </c>
      <c r="R162" s="36">
        <f>SUMIFS(СВЦЭМ!$D$39:$D$782,СВЦЭМ!$A$39:$A$782,$A162,СВЦЭМ!$B$39:$B$782,R$155)+'СЕТ СН'!$I$14+СВЦЭМ!$D$10+'СЕТ СН'!$I$6-'СЕТ СН'!$I$26</f>
        <v>1199.0415295799999</v>
      </c>
      <c r="S162" s="36">
        <f>SUMIFS(СВЦЭМ!$D$39:$D$782,СВЦЭМ!$A$39:$A$782,$A162,СВЦЭМ!$B$39:$B$782,S$155)+'СЕТ СН'!$I$14+СВЦЭМ!$D$10+'СЕТ СН'!$I$6-'СЕТ СН'!$I$26</f>
        <v>1153.9485539899999</v>
      </c>
      <c r="T162" s="36">
        <f>SUMIFS(СВЦЭМ!$D$39:$D$782,СВЦЭМ!$A$39:$A$782,$A162,СВЦЭМ!$B$39:$B$782,T$155)+'СЕТ СН'!$I$14+СВЦЭМ!$D$10+'СЕТ СН'!$I$6-'СЕТ СН'!$I$26</f>
        <v>1160.3015293899998</v>
      </c>
      <c r="U162" s="36">
        <f>SUMIFS(СВЦЭМ!$D$39:$D$782,СВЦЭМ!$A$39:$A$782,$A162,СВЦЭМ!$B$39:$B$782,U$155)+'СЕТ СН'!$I$14+СВЦЭМ!$D$10+'СЕТ СН'!$I$6-'СЕТ СН'!$I$26</f>
        <v>1172.48992129</v>
      </c>
      <c r="V162" s="36">
        <f>SUMIFS(СВЦЭМ!$D$39:$D$782,СВЦЭМ!$A$39:$A$782,$A162,СВЦЭМ!$B$39:$B$782,V$155)+'СЕТ СН'!$I$14+СВЦЭМ!$D$10+'СЕТ СН'!$I$6-'СЕТ СН'!$I$26</f>
        <v>1190.8098567100001</v>
      </c>
      <c r="W162" s="36">
        <f>SUMIFS(СВЦЭМ!$D$39:$D$782,СВЦЭМ!$A$39:$A$782,$A162,СВЦЭМ!$B$39:$B$782,W$155)+'СЕТ СН'!$I$14+СВЦЭМ!$D$10+'СЕТ СН'!$I$6-'СЕТ СН'!$I$26</f>
        <v>1208.2047830500001</v>
      </c>
      <c r="X162" s="36">
        <f>SUMIFS(СВЦЭМ!$D$39:$D$782,СВЦЭМ!$A$39:$A$782,$A162,СВЦЭМ!$B$39:$B$782,X$155)+'СЕТ СН'!$I$14+СВЦЭМ!$D$10+'СЕТ СН'!$I$6-'СЕТ СН'!$I$26</f>
        <v>1194.45358278</v>
      </c>
      <c r="Y162" s="36">
        <f>SUMIFS(СВЦЭМ!$D$39:$D$782,СВЦЭМ!$A$39:$A$782,$A162,СВЦЭМ!$B$39:$B$782,Y$155)+'СЕТ СН'!$I$14+СВЦЭМ!$D$10+'СЕТ СН'!$I$6-'СЕТ СН'!$I$26</f>
        <v>1117.5659319399999</v>
      </c>
    </row>
    <row r="163" spans="1:25" ht="15.75" x14ac:dyDescent="0.2">
      <c r="A163" s="35">
        <f t="shared" si="4"/>
        <v>44355</v>
      </c>
      <c r="B163" s="36">
        <f>SUMIFS(СВЦЭМ!$D$39:$D$782,СВЦЭМ!$A$39:$A$782,$A163,СВЦЭМ!$B$39:$B$782,B$155)+'СЕТ СН'!$I$14+СВЦЭМ!$D$10+'СЕТ СН'!$I$6-'СЕТ СН'!$I$26</f>
        <v>1100.91046336</v>
      </c>
      <c r="C163" s="36">
        <f>SUMIFS(СВЦЭМ!$D$39:$D$782,СВЦЭМ!$A$39:$A$782,$A163,СВЦЭМ!$B$39:$B$782,C$155)+'СЕТ СН'!$I$14+СВЦЭМ!$D$10+'СЕТ СН'!$I$6-'СЕТ СН'!$I$26</f>
        <v>1176.3836211799999</v>
      </c>
      <c r="D163" s="36">
        <f>SUMIFS(СВЦЭМ!$D$39:$D$782,СВЦЭМ!$A$39:$A$782,$A163,СВЦЭМ!$B$39:$B$782,D$155)+'СЕТ СН'!$I$14+СВЦЭМ!$D$10+'СЕТ СН'!$I$6-'СЕТ СН'!$I$26</f>
        <v>1256.8812784199999</v>
      </c>
      <c r="E163" s="36">
        <f>SUMIFS(СВЦЭМ!$D$39:$D$782,СВЦЭМ!$A$39:$A$782,$A163,СВЦЭМ!$B$39:$B$782,E$155)+'СЕТ СН'!$I$14+СВЦЭМ!$D$10+'СЕТ СН'!$I$6-'СЕТ СН'!$I$26</f>
        <v>1272.7186872699999</v>
      </c>
      <c r="F163" s="36">
        <f>SUMIFS(СВЦЭМ!$D$39:$D$782,СВЦЭМ!$A$39:$A$782,$A163,СВЦЭМ!$B$39:$B$782,F$155)+'СЕТ СН'!$I$14+СВЦЭМ!$D$10+'СЕТ СН'!$I$6-'СЕТ СН'!$I$26</f>
        <v>1269.7013978</v>
      </c>
      <c r="G163" s="36">
        <f>SUMIFS(СВЦЭМ!$D$39:$D$782,СВЦЭМ!$A$39:$A$782,$A163,СВЦЭМ!$B$39:$B$782,G$155)+'СЕТ СН'!$I$14+СВЦЭМ!$D$10+'СЕТ СН'!$I$6-'СЕТ СН'!$I$26</f>
        <v>1259.8391113499999</v>
      </c>
      <c r="H163" s="36">
        <f>SUMIFS(СВЦЭМ!$D$39:$D$782,СВЦЭМ!$A$39:$A$782,$A163,СВЦЭМ!$B$39:$B$782,H$155)+'СЕТ СН'!$I$14+СВЦЭМ!$D$10+'СЕТ СН'!$I$6-'СЕТ СН'!$I$26</f>
        <v>1213.36344448</v>
      </c>
      <c r="I163" s="36">
        <f>SUMIFS(СВЦЭМ!$D$39:$D$782,СВЦЭМ!$A$39:$A$782,$A163,СВЦЭМ!$B$39:$B$782,I$155)+'СЕТ СН'!$I$14+СВЦЭМ!$D$10+'СЕТ СН'!$I$6-'СЕТ СН'!$I$26</f>
        <v>1131.8904556499999</v>
      </c>
      <c r="J163" s="36">
        <f>SUMIFS(СВЦЭМ!$D$39:$D$782,СВЦЭМ!$A$39:$A$782,$A163,СВЦЭМ!$B$39:$B$782,J$155)+'СЕТ СН'!$I$14+СВЦЭМ!$D$10+'СЕТ СН'!$I$6-'СЕТ СН'!$I$26</f>
        <v>1111.1533210799998</v>
      </c>
      <c r="K163" s="36">
        <f>SUMIFS(СВЦЭМ!$D$39:$D$782,СВЦЭМ!$A$39:$A$782,$A163,СВЦЭМ!$B$39:$B$782,K$155)+'СЕТ СН'!$I$14+СВЦЭМ!$D$10+'СЕТ СН'!$I$6-'СЕТ СН'!$I$26</f>
        <v>1113.3750327099999</v>
      </c>
      <c r="L163" s="36">
        <f>SUMIFS(СВЦЭМ!$D$39:$D$782,СВЦЭМ!$A$39:$A$782,$A163,СВЦЭМ!$B$39:$B$782,L$155)+'СЕТ СН'!$I$14+СВЦЭМ!$D$10+'СЕТ СН'!$I$6-'СЕТ СН'!$I$26</f>
        <v>1113.11465064</v>
      </c>
      <c r="M163" s="36">
        <f>SUMIFS(СВЦЭМ!$D$39:$D$782,СВЦЭМ!$A$39:$A$782,$A163,СВЦЭМ!$B$39:$B$782,M$155)+'СЕТ СН'!$I$14+СВЦЭМ!$D$10+'СЕТ СН'!$I$6-'СЕТ СН'!$I$26</f>
        <v>1123.5190311000001</v>
      </c>
      <c r="N163" s="36">
        <f>SUMIFS(СВЦЭМ!$D$39:$D$782,СВЦЭМ!$A$39:$A$782,$A163,СВЦЭМ!$B$39:$B$782,N$155)+'СЕТ СН'!$I$14+СВЦЭМ!$D$10+'СЕТ СН'!$I$6-'СЕТ СН'!$I$26</f>
        <v>1167.97927089</v>
      </c>
      <c r="O163" s="36">
        <f>SUMIFS(СВЦЭМ!$D$39:$D$782,СВЦЭМ!$A$39:$A$782,$A163,СВЦЭМ!$B$39:$B$782,O$155)+'СЕТ СН'!$I$14+СВЦЭМ!$D$10+'СЕТ СН'!$I$6-'СЕТ СН'!$I$26</f>
        <v>1213.6382330399999</v>
      </c>
      <c r="P163" s="36">
        <f>SUMIFS(СВЦЭМ!$D$39:$D$782,СВЦЭМ!$A$39:$A$782,$A163,СВЦЭМ!$B$39:$B$782,P$155)+'СЕТ СН'!$I$14+СВЦЭМ!$D$10+'СЕТ СН'!$I$6-'СЕТ СН'!$I$26</f>
        <v>1218.45575555</v>
      </c>
      <c r="Q163" s="36">
        <f>SUMIFS(СВЦЭМ!$D$39:$D$782,СВЦЭМ!$A$39:$A$782,$A163,СВЦЭМ!$B$39:$B$782,Q$155)+'СЕТ СН'!$I$14+СВЦЭМ!$D$10+'СЕТ СН'!$I$6-'СЕТ СН'!$I$26</f>
        <v>1219.860087</v>
      </c>
      <c r="R163" s="36">
        <f>SUMIFS(СВЦЭМ!$D$39:$D$782,СВЦЭМ!$A$39:$A$782,$A163,СВЦЭМ!$B$39:$B$782,R$155)+'СЕТ СН'!$I$14+СВЦЭМ!$D$10+'СЕТ СН'!$I$6-'СЕТ СН'!$I$26</f>
        <v>1168.1649314199999</v>
      </c>
      <c r="S163" s="36">
        <f>SUMIFS(СВЦЭМ!$D$39:$D$782,СВЦЭМ!$A$39:$A$782,$A163,СВЦЭМ!$B$39:$B$782,S$155)+'СЕТ СН'!$I$14+СВЦЭМ!$D$10+'СЕТ СН'!$I$6-'СЕТ СН'!$I$26</f>
        <v>1113.6486347599998</v>
      </c>
      <c r="T163" s="36">
        <f>SUMIFS(СВЦЭМ!$D$39:$D$782,СВЦЭМ!$A$39:$A$782,$A163,СВЦЭМ!$B$39:$B$782,T$155)+'СЕТ СН'!$I$14+СВЦЭМ!$D$10+'СЕТ СН'!$I$6-'СЕТ СН'!$I$26</f>
        <v>1094.9972659299999</v>
      </c>
      <c r="U163" s="36">
        <f>SUMIFS(СВЦЭМ!$D$39:$D$782,СВЦЭМ!$A$39:$A$782,$A163,СВЦЭМ!$B$39:$B$782,U$155)+'СЕТ СН'!$I$14+СВЦЭМ!$D$10+'СЕТ СН'!$I$6-'СЕТ СН'!$I$26</f>
        <v>1087.8343511099999</v>
      </c>
      <c r="V163" s="36">
        <f>SUMIFS(СВЦЭМ!$D$39:$D$782,СВЦЭМ!$A$39:$A$782,$A163,СВЦЭМ!$B$39:$B$782,V$155)+'СЕТ СН'!$I$14+СВЦЭМ!$D$10+'СЕТ СН'!$I$6-'СЕТ СН'!$I$26</f>
        <v>1086.4662731200001</v>
      </c>
      <c r="W163" s="36">
        <f>SUMIFS(СВЦЭМ!$D$39:$D$782,СВЦЭМ!$A$39:$A$782,$A163,СВЦЭМ!$B$39:$B$782,W$155)+'СЕТ СН'!$I$14+СВЦЭМ!$D$10+'СЕТ СН'!$I$6-'СЕТ СН'!$I$26</f>
        <v>1104.3101087599998</v>
      </c>
      <c r="X163" s="36">
        <f>SUMIFS(СВЦЭМ!$D$39:$D$782,СВЦЭМ!$A$39:$A$782,$A163,СВЦЭМ!$B$39:$B$782,X$155)+'СЕТ СН'!$I$14+СВЦЭМ!$D$10+'СЕТ СН'!$I$6-'СЕТ СН'!$I$26</f>
        <v>1089.4345875899999</v>
      </c>
      <c r="Y163" s="36">
        <f>SUMIFS(СВЦЭМ!$D$39:$D$782,СВЦЭМ!$A$39:$A$782,$A163,СВЦЭМ!$B$39:$B$782,Y$155)+'СЕТ СН'!$I$14+СВЦЭМ!$D$10+'СЕТ СН'!$I$6-'СЕТ СН'!$I$26</f>
        <v>1074.8213992799999</v>
      </c>
    </row>
    <row r="164" spans="1:25" ht="15.75" x14ac:dyDescent="0.2">
      <c r="A164" s="35">
        <f t="shared" si="4"/>
        <v>44356</v>
      </c>
      <c r="B164" s="36">
        <f>SUMIFS(СВЦЭМ!$D$39:$D$782,СВЦЭМ!$A$39:$A$782,$A164,СВЦЭМ!$B$39:$B$782,B$155)+'СЕТ СН'!$I$14+СВЦЭМ!$D$10+'СЕТ СН'!$I$6-'СЕТ СН'!$I$26</f>
        <v>1115.8684882799998</v>
      </c>
      <c r="C164" s="36">
        <f>SUMIFS(СВЦЭМ!$D$39:$D$782,СВЦЭМ!$A$39:$A$782,$A164,СВЦЭМ!$B$39:$B$782,C$155)+'СЕТ СН'!$I$14+СВЦЭМ!$D$10+'СЕТ СН'!$I$6-'СЕТ СН'!$I$26</f>
        <v>1185.55327837</v>
      </c>
      <c r="D164" s="36">
        <f>SUMIFS(СВЦЭМ!$D$39:$D$782,СВЦЭМ!$A$39:$A$782,$A164,СВЦЭМ!$B$39:$B$782,D$155)+'СЕТ СН'!$I$14+СВЦЭМ!$D$10+'СЕТ СН'!$I$6-'СЕТ СН'!$I$26</f>
        <v>1253.6358446199999</v>
      </c>
      <c r="E164" s="36">
        <f>SUMIFS(СВЦЭМ!$D$39:$D$782,СВЦЭМ!$A$39:$A$782,$A164,СВЦЭМ!$B$39:$B$782,E$155)+'СЕТ СН'!$I$14+СВЦЭМ!$D$10+'СЕТ СН'!$I$6-'СЕТ СН'!$I$26</f>
        <v>1263.40278315</v>
      </c>
      <c r="F164" s="36">
        <f>SUMIFS(СВЦЭМ!$D$39:$D$782,СВЦЭМ!$A$39:$A$782,$A164,СВЦЭМ!$B$39:$B$782,F$155)+'СЕТ СН'!$I$14+СВЦЭМ!$D$10+'СЕТ СН'!$I$6-'СЕТ СН'!$I$26</f>
        <v>1263.48377491</v>
      </c>
      <c r="G164" s="36">
        <f>SUMIFS(СВЦЭМ!$D$39:$D$782,СВЦЭМ!$A$39:$A$782,$A164,СВЦЭМ!$B$39:$B$782,G$155)+'СЕТ СН'!$I$14+СВЦЭМ!$D$10+'СЕТ СН'!$I$6-'СЕТ СН'!$I$26</f>
        <v>1248.83451799</v>
      </c>
      <c r="H164" s="36">
        <f>SUMIFS(СВЦЭМ!$D$39:$D$782,СВЦЭМ!$A$39:$A$782,$A164,СВЦЭМ!$B$39:$B$782,H$155)+'СЕТ СН'!$I$14+СВЦЭМ!$D$10+'СЕТ СН'!$I$6-'СЕТ СН'!$I$26</f>
        <v>1210.9643649599998</v>
      </c>
      <c r="I164" s="36">
        <f>SUMIFS(СВЦЭМ!$D$39:$D$782,СВЦЭМ!$A$39:$A$782,$A164,СВЦЭМ!$B$39:$B$782,I$155)+'СЕТ СН'!$I$14+СВЦЭМ!$D$10+'СЕТ СН'!$I$6-'СЕТ СН'!$I$26</f>
        <v>1131.8325677600001</v>
      </c>
      <c r="J164" s="36">
        <f>SUMIFS(СВЦЭМ!$D$39:$D$782,СВЦЭМ!$A$39:$A$782,$A164,СВЦЭМ!$B$39:$B$782,J$155)+'СЕТ СН'!$I$14+СВЦЭМ!$D$10+'СЕТ СН'!$I$6-'СЕТ СН'!$I$26</f>
        <v>1115.8642648</v>
      </c>
      <c r="K164" s="36">
        <f>SUMIFS(СВЦЭМ!$D$39:$D$782,СВЦЭМ!$A$39:$A$782,$A164,СВЦЭМ!$B$39:$B$782,K$155)+'СЕТ СН'!$I$14+СВЦЭМ!$D$10+'СЕТ СН'!$I$6-'СЕТ СН'!$I$26</f>
        <v>1122.95364043</v>
      </c>
      <c r="L164" s="36">
        <f>SUMIFS(СВЦЭМ!$D$39:$D$782,СВЦЭМ!$A$39:$A$782,$A164,СВЦЭМ!$B$39:$B$782,L$155)+'СЕТ СН'!$I$14+СВЦЭМ!$D$10+'СЕТ СН'!$I$6-'СЕТ СН'!$I$26</f>
        <v>1127.8941509699998</v>
      </c>
      <c r="M164" s="36">
        <f>SUMIFS(СВЦЭМ!$D$39:$D$782,СВЦЭМ!$A$39:$A$782,$A164,СВЦЭМ!$B$39:$B$782,M$155)+'СЕТ СН'!$I$14+СВЦЭМ!$D$10+'СЕТ СН'!$I$6-'СЕТ СН'!$I$26</f>
        <v>1137.8883403599998</v>
      </c>
      <c r="N164" s="36">
        <f>SUMIFS(СВЦЭМ!$D$39:$D$782,СВЦЭМ!$A$39:$A$782,$A164,СВЦЭМ!$B$39:$B$782,N$155)+'СЕТ СН'!$I$14+СВЦЭМ!$D$10+'СЕТ СН'!$I$6-'СЕТ СН'!$I$26</f>
        <v>1179.05465824</v>
      </c>
      <c r="O164" s="36">
        <f>SUMIFS(СВЦЭМ!$D$39:$D$782,СВЦЭМ!$A$39:$A$782,$A164,СВЦЭМ!$B$39:$B$782,O$155)+'СЕТ СН'!$I$14+СВЦЭМ!$D$10+'СЕТ СН'!$I$6-'СЕТ СН'!$I$26</f>
        <v>1235.62003751</v>
      </c>
      <c r="P164" s="36">
        <f>SUMIFS(СВЦЭМ!$D$39:$D$782,СВЦЭМ!$A$39:$A$782,$A164,СВЦЭМ!$B$39:$B$782,P$155)+'СЕТ СН'!$I$14+СВЦЭМ!$D$10+'СЕТ СН'!$I$6-'СЕТ СН'!$I$26</f>
        <v>1234.24451742</v>
      </c>
      <c r="Q164" s="36">
        <f>SUMIFS(СВЦЭМ!$D$39:$D$782,СВЦЭМ!$A$39:$A$782,$A164,СВЦЭМ!$B$39:$B$782,Q$155)+'СЕТ СН'!$I$14+СВЦЭМ!$D$10+'СЕТ СН'!$I$6-'СЕТ СН'!$I$26</f>
        <v>1226.1246023899998</v>
      </c>
      <c r="R164" s="36">
        <f>SUMIFS(СВЦЭМ!$D$39:$D$782,СВЦЭМ!$A$39:$A$782,$A164,СВЦЭМ!$B$39:$B$782,R$155)+'СЕТ СН'!$I$14+СВЦЭМ!$D$10+'СЕТ СН'!$I$6-'СЕТ СН'!$I$26</f>
        <v>1171.91174778</v>
      </c>
      <c r="S164" s="36">
        <f>SUMIFS(СВЦЭМ!$D$39:$D$782,СВЦЭМ!$A$39:$A$782,$A164,СВЦЭМ!$B$39:$B$782,S$155)+'СЕТ СН'!$I$14+СВЦЭМ!$D$10+'СЕТ СН'!$I$6-'СЕТ СН'!$I$26</f>
        <v>1113.7362670299999</v>
      </c>
      <c r="T164" s="36">
        <f>SUMIFS(СВЦЭМ!$D$39:$D$782,СВЦЭМ!$A$39:$A$782,$A164,СВЦЭМ!$B$39:$B$782,T$155)+'СЕТ СН'!$I$14+СВЦЭМ!$D$10+'СЕТ СН'!$I$6-'СЕТ СН'!$I$26</f>
        <v>1095.5449976999998</v>
      </c>
      <c r="U164" s="36">
        <f>SUMIFS(СВЦЭМ!$D$39:$D$782,СВЦЭМ!$A$39:$A$782,$A164,СВЦЭМ!$B$39:$B$782,U$155)+'СЕТ СН'!$I$14+СВЦЭМ!$D$10+'СЕТ СН'!$I$6-'СЕТ СН'!$I$26</f>
        <v>1079.2009519200001</v>
      </c>
      <c r="V164" s="36">
        <f>SUMIFS(СВЦЭМ!$D$39:$D$782,СВЦЭМ!$A$39:$A$782,$A164,СВЦЭМ!$B$39:$B$782,V$155)+'СЕТ СН'!$I$14+СВЦЭМ!$D$10+'СЕТ СН'!$I$6-'СЕТ СН'!$I$26</f>
        <v>1083.1128855299999</v>
      </c>
      <c r="W164" s="36">
        <f>SUMIFS(СВЦЭМ!$D$39:$D$782,СВЦЭМ!$A$39:$A$782,$A164,СВЦЭМ!$B$39:$B$782,W$155)+'СЕТ СН'!$I$14+СВЦЭМ!$D$10+'СЕТ СН'!$I$6-'СЕТ СН'!$I$26</f>
        <v>1098.2274897799998</v>
      </c>
      <c r="X164" s="36">
        <f>SUMIFS(СВЦЭМ!$D$39:$D$782,СВЦЭМ!$A$39:$A$782,$A164,СВЦЭМ!$B$39:$B$782,X$155)+'СЕТ СН'!$I$14+СВЦЭМ!$D$10+'СЕТ СН'!$I$6-'СЕТ СН'!$I$26</f>
        <v>1089.57105381</v>
      </c>
      <c r="Y164" s="36">
        <f>SUMIFS(СВЦЭМ!$D$39:$D$782,СВЦЭМ!$A$39:$A$782,$A164,СВЦЭМ!$B$39:$B$782,Y$155)+'СЕТ СН'!$I$14+СВЦЭМ!$D$10+'СЕТ СН'!$I$6-'СЕТ СН'!$I$26</f>
        <v>1067.39899812</v>
      </c>
    </row>
    <row r="165" spans="1:25" ht="15.75" x14ac:dyDescent="0.2">
      <c r="A165" s="35">
        <f t="shared" si="4"/>
        <v>44357</v>
      </c>
      <c r="B165" s="36">
        <f>SUMIFS(СВЦЭМ!$D$39:$D$782,СВЦЭМ!$A$39:$A$782,$A165,СВЦЭМ!$B$39:$B$782,B$155)+'СЕТ СН'!$I$14+СВЦЭМ!$D$10+'СЕТ СН'!$I$6-'СЕТ СН'!$I$26</f>
        <v>1071.36399351</v>
      </c>
      <c r="C165" s="36">
        <f>SUMIFS(СВЦЭМ!$D$39:$D$782,СВЦЭМ!$A$39:$A$782,$A165,СВЦЭМ!$B$39:$B$782,C$155)+'СЕТ СН'!$I$14+СВЦЭМ!$D$10+'СЕТ СН'!$I$6-'СЕТ СН'!$I$26</f>
        <v>1125.4404015199998</v>
      </c>
      <c r="D165" s="36">
        <f>SUMIFS(СВЦЭМ!$D$39:$D$782,СВЦЭМ!$A$39:$A$782,$A165,СВЦЭМ!$B$39:$B$782,D$155)+'СЕТ СН'!$I$14+СВЦЭМ!$D$10+'СЕТ СН'!$I$6-'СЕТ СН'!$I$26</f>
        <v>1186.9167603999999</v>
      </c>
      <c r="E165" s="36">
        <f>SUMIFS(СВЦЭМ!$D$39:$D$782,СВЦЭМ!$A$39:$A$782,$A165,СВЦЭМ!$B$39:$B$782,E$155)+'СЕТ СН'!$I$14+СВЦЭМ!$D$10+'СЕТ СН'!$I$6-'СЕТ СН'!$I$26</f>
        <v>1204.0665543999999</v>
      </c>
      <c r="F165" s="36">
        <f>SUMIFS(СВЦЭМ!$D$39:$D$782,СВЦЭМ!$A$39:$A$782,$A165,СВЦЭМ!$B$39:$B$782,F$155)+'СЕТ СН'!$I$14+СВЦЭМ!$D$10+'СЕТ СН'!$I$6-'СЕТ СН'!$I$26</f>
        <v>1200.33873825</v>
      </c>
      <c r="G165" s="36">
        <f>SUMIFS(СВЦЭМ!$D$39:$D$782,СВЦЭМ!$A$39:$A$782,$A165,СВЦЭМ!$B$39:$B$782,G$155)+'СЕТ СН'!$I$14+СВЦЭМ!$D$10+'СЕТ СН'!$I$6-'СЕТ СН'!$I$26</f>
        <v>1189.6417010999999</v>
      </c>
      <c r="H165" s="36">
        <f>SUMIFS(СВЦЭМ!$D$39:$D$782,СВЦЭМ!$A$39:$A$782,$A165,СВЦЭМ!$B$39:$B$782,H$155)+'СЕТ СН'!$I$14+СВЦЭМ!$D$10+'СЕТ СН'!$I$6-'СЕТ СН'!$I$26</f>
        <v>1171.0518943699999</v>
      </c>
      <c r="I165" s="36">
        <f>SUMIFS(СВЦЭМ!$D$39:$D$782,СВЦЭМ!$A$39:$A$782,$A165,СВЦЭМ!$B$39:$B$782,I$155)+'СЕТ СН'!$I$14+СВЦЭМ!$D$10+'СЕТ СН'!$I$6-'СЕТ СН'!$I$26</f>
        <v>1129.93232481</v>
      </c>
      <c r="J165" s="36">
        <f>SUMIFS(СВЦЭМ!$D$39:$D$782,СВЦЭМ!$A$39:$A$782,$A165,СВЦЭМ!$B$39:$B$782,J$155)+'СЕТ СН'!$I$14+СВЦЭМ!$D$10+'СЕТ СН'!$I$6-'СЕТ СН'!$I$26</f>
        <v>1130.1343796199999</v>
      </c>
      <c r="K165" s="36">
        <f>SUMIFS(СВЦЭМ!$D$39:$D$782,СВЦЭМ!$A$39:$A$782,$A165,СВЦЭМ!$B$39:$B$782,K$155)+'СЕТ СН'!$I$14+СВЦЭМ!$D$10+'СЕТ СН'!$I$6-'СЕТ СН'!$I$26</f>
        <v>1134.36269481</v>
      </c>
      <c r="L165" s="36">
        <f>SUMIFS(СВЦЭМ!$D$39:$D$782,СВЦЭМ!$A$39:$A$782,$A165,СВЦЭМ!$B$39:$B$782,L$155)+'СЕТ СН'!$I$14+СВЦЭМ!$D$10+'СЕТ СН'!$I$6-'СЕТ СН'!$I$26</f>
        <v>1137.3819048299999</v>
      </c>
      <c r="M165" s="36">
        <f>SUMIFS(СВЦЭМ!$D$39:$D$782,СВЦЭМ!$A$39:$A$782,$A165,СВЦЭМ!$B$39:$B$782,M$155)+'СЕТ СН'!$I$14+СВЦЭМ!$D$10+'СЕТ СН'!$I$6-'СЕТ СН'!$I$26</f>
        <v>1141.90366485</v>
      </c>
      <c r="N165" s="36">
        <f>SUMIFS(СВЦЭМ!$D$39:$D$782,СВЦЭМ!$A$39:$A$782,$A165,СВЦЭМ!$B$39:$B$782,N$155)+'СЕТ СН'!$I$14+СВЦЭМ!$D$10+'СЕТ СН'!$I$6-'СЕТ СН'!$I$26</f>
        <v>1192.91266935</v>
      </c>
      <c r="O165" s="36">
        <f>SUMIFS(СВЦЭМ!$D$39:$D$782,СВЦЭМ!$A$39:$A$782,$A165,СВЦЭМ!$B$39:$B$782,O$155)+'СЕТ СН'!$I$14+СВЦЭМ!$D$10+'СЕТ СН'!$I$6-'СЕТ СН'!$I$26</f>
        <v>1237.9968018</v>
      </c>
      <c r="P165" s="36">
        <f>SUMIFS(СВЦЭМ!$D$39:$D$782,СВЦЭМ!$A$39:$A$782,$A165,СВЦЭМ!$B$39:$B$782,P$155)+'СЕТ СН'!$I$14+СВЦЭМ!$D$10+'СЕТ СН'!$I$6-'СЕТ СН'!$I$26</f>
        <v>1243.35667515</v>
      </c>
      <c r="Q165" s="36">
        <f>SUMIFS(СВЦЭМ!$D$39:$D$782,СВЦЭМ!$A$39:$A$782,$A165,СВЦЭМ!$B$39:$B$782,Q$155)+'СЕТ СН'!$I$14+СВЦЭМ!$D$10+'СЕТ СН'!$I$6-'СЕТ СН'!$I$26</f>
        <v>1244.7804132799999</v>
      </c>
      <c r="R165" s="36">
        <f>SUMIFS(СВЦЭМ!$D$39:$D$782,СВЦЭМ!$A$39:$A$782,$A165,СВЦЭМ!$B$39:$B$782,R$155)+'СЕТ СН'!$I$14+СВЦЭМ!$D$10+'СЕТ СН'!$I$6-'СЕТ СН'!$I$26</f>
        <v>1197.68848424</v>
      </c>
      <c r="S165" s="36">
        <f>SUMIFS(СВЦЭМ!$D$39:$D$782,СВЦЭМ!$A$39:$A$782,$A165,СВЦЭМ!$B$39:$B$782,S$155)+'СЕТ СН'!$I$14+СВЦЭМ!$D$10+'СЕТ СН'!$I$6-'СЕТ СН'!$I$26</f>
        <v>1138.1136247899999</v>
      </c>
      <c r="T165" s="36">
        <f>SUMIFS(СВЦЭМ!$D$39:$D$782,СВЦЭМ!$A$39:$A$782,$A165,СВЦЭМ!$B$39:$B$782,T$155)+'СЕТ СН'!$I$14+СВЦЭМ!$D$10+'СЕТ СН'!$I$6-'СЕТ СН'!$I$26</f>
        <v>1131.0431728599999</v>
      </c>
      <c r="U165" s="36">
        <f>SUMIFS(СВЦЭМ!$D$39:$D$782,СВЦЭМ!$A$39:$A$782,$A165,СВЦЭМ!$B$39:$B$782,U$155)+'СЕТ СН'!$I$14+СВЦЭМ!$D$10+'СЕТ СН'!$I$6-'СЕТ СН'!$I$26</f>
        <v>1114.6222514000001</v>
      </c>
      <c r="V165" s="36">
        <f>SUMIFS(СВЦЭМ!$D$39:$D$782,СВЦЭМ!$A$39:$A$782,$A165,СВЦЭМ!$B$39:$B$782,V$155)+'СЕТ СН'!$I$14+СВЦЭМ!$D$10+'СЕТ СН'!$I$6-'СЕТ СН'!$I$26</f>
        <v>1111.99359641</v>
      </c>
      <c r="W165" s="36">
        <f>SUMIFS(СВЦЭМ!$D$39:$D$782,СВЦЭМ!$A$39:$A$782,$A165,СВЦЭМ!$B$39:$B$782,W$155)+'СЕТ СН'!$I$14+СВЦЭМ!$D$10+'СЕТ СН'!$I$6-'СЕТ СН'!$I$26</f>
        <v>1122.3106879299999</v>
      </c>
      <c r="X165" s="36">
        <f>SUMIFS(СВЦЭМ!$D$39:$D$782,СВЦЭМ!$A$39:$A$782,$A165,СВЦЭМ!$B$39:$B$782,X$155)+'СЕТ СН'!$I$14+СВЦЭМ!$D$10+'СЕТ СН'!$I$6-'СЕТ СН'!$I$26</f>
        <v>1109.6159240299999</v>
      </c>
      <c r="Y165" s="36">
        <f>SUMIFS(СВЦЭМ!$D$39:$D$782,СВЦЭМ!$A$39:$A$782,$A165,СВЦЭМ!$B$39:$B$782,Y$155)+'СЕТ СН'!$I$14+СВЦЭМ!$D$10+'СЕТ СН'!$I$6-'СЕТ СН'!$I$26</f>
        <v>1092.6893800799999</v>
      </c>
    </row>
    <row r="166" spans="1:25" ht="15.75" x14ac:dyDescent="0.2">
      <c r="A166" s="35">
        <f t="shared" si="4"/>
        <v>44358</v>
      </c>
      <c r="B166" s="36">
        <f>SUMIFS(СВЦЭМ!$D$39:$D$782,СВЦЭМ!$A$39:$A$782,$A166,СВЦЭМ!$B$39:$B$782,B$155)+'СЕТ СН'!$I$14+СВЦЭМ!$D$10+'СЕТ СН'!$I$6-'СЕТ СН'!$I$26</f>
        <v>1118.5192629799999</v>
      </c>
      <c r="C166" s="36">
        <f>SUMIFS(СВЦЭМ!$D$39:$D$782,СВЦЭМ!$A$39:$A$782,$A166,СВЦЭМ!$B$39:$B$782,C$155)+'СЕТ СН'!$I$14+СВЦЭМ!$D$10+'СЕТ СН'!$I$6-'СЕТ СН'!$I$26</f>
        <v>1170.5430358200001</v>
      </c>
      <c r="D166" s="36">
        <f>SUMIFS(СВЦЭМ!$D$39:$D$782,СВЦЭМ!$A$39:$A$782,$A166,СВЦЭМ!$B$39:$B$782,D$155)+'СЕТ СН'!$I$14+СВЦЭМ!$D$10+'СЕТ СН'!$I$6-'СЕТ СН'!$I$26</f>
        <v>1228.6678723299999</v>
      </c>
      <c r="E166" s="36">
        <f>SUMIFS(СВЦЭМ!$D$39:$D$782,СВЦЭМ!$A$39:$A$782,$A166,СВЦЭМ!$B$39:$B$782,E$155)+'СЕТ СН'!$I$14+СВЦЭМ!$D$10+'СЕТ СН'!$I$6-'СЕТ СН'!$I$26</f>
        <v>1235.8725982999999</v>
      </c>
      <c r="F166" s="36">
        <f>SUMIFS(СВЦЭМ!$D$39:$D$782,СВЦЭМ!$A$39:$A$782,$A166,СВЦЭМ!$B$39:$B$782,F$155)+'СЕТ СН'!$I$14+СВЦЭМ!$D$10+'СЕТ СН'!$I$6-'СЕТ СН'!$I$26</f>
        <v>1232.5583300600001</v>
      </c>
      <c r="G166" s="36">
        <f>SUMIFS(СВЦЭМ!$D$39:$D$782,СВЦЭМ!$A$39:$A$782,$A166,СВЦЭМ!$B$39:$B$782,G$155)+'СЕТ СН'!$I$14+СВЦЭМ!$D$10+'СЕТ СН'!$I$6-'СЕТ СН'!$I$26</f>
        <v>1236.46620736</v>
      </c>
      <c r="H166" s="36">
        <f>SUMIFS(СВЦЭМ!$D$39:$D$782,СВЦЭМ!$A$39:$A$782,$A166,СВЦЭМ!$B$39:$B$782,H$155)+'СЕТ СН'!$I$14+СВЦЭМ!$D$10+'СЕТ СН'!$I$6-'СЕТ СН'!$I$26</f>
        <v>1202.5941567099999</v>
      </c>
      <c r="I166" s="36">
        <f>SUMIFS(СВЦЭМ!$D$39:$D$782,СВЦЭМ!$A$39:$A$782,$A166,СВЦЭМ!$B$39:$B$782,I$155)+'СЕТ СН'!$I$14+СВЦЭМ!$D$10+'СЕТ СН'!$I$6-'СЕТ СН'!$I$26</f>
        <v>1168.57544732</v>
      </c>
      <c r="J166" s="36">
        <f>SUMIFS(СВЦЭМ!$D$39:$D$782,СВЦЭМ!$A$39:$A$782,$A166,СВЦЭМ!$B$39:$B$782,J$155)+'СЕТ СН'!$I$14+СВЦЭМ!$D$10+'СЕТ СН'!$I$6-'СЕТ СН'!$I$26</f>
        <v>1159.0779192599998</v>
      </c>
      <c r="K166" s="36">
        <f>SUMIFS(СВЦЭМ!$D$39:$D$782,СВЦЭМ!$A$39:$A$782,$A166,СВЦЭМ!$B$39:$B$782,K$155)+'СЕТ СН'!$I$14+СВЦЭМ!$D$10+'СЕТ СН'!$I$6-'СЕТ СН'!$I$26</f>
        <v>1151.09615497</v>
      </c>
      <c r="L166" s="36">
        <f>SUMIFS(СВЦЭМ!$D$39:$D$782,СВЦЭМ!$A$39:$A$782,$A166,СВЦЭМ!$B$39:$B$782,L$155)+'СЕТ СН'!$I$14+СВЦЭМ!$D$10+'СЕТ СН'!$I$6-'СЕТ СН'!$I$26</f>
        <v>1151.1894636</v>
      </c>
      <c r="M166" s="36">
        <f>SUMIFS(СВЦЭМ!$D$39:$D$782,СВЦЭМ!$A$39:$A$782,$A166,СВЦЭМ!$B$39:$B$782,M$155)+'СЕТ СН'!$I$14+СВЦЭМ!$D$10+'СЕТ СН'!$I$6-'СЕТ СН'!$I$26</f>
        <v>1169.81279051</v>
      </c>
      <c r="N166" s="36">
        <f>SUMIFS(СВЦЭМ!$D$39:$D$782,СВЦЭМ!$A$39:$A$782,$A166,СВЦЭМ!$B$39:$B$782,N$155)+'СЕТ СН'!$I$14+СВЦЭМ!$D$10+'СЕТ СН'!$I$6-'СЕТ СН'!$I$26</f>
        <v>1213.6677482299999</v>
      </c>
      <c r="O166" s="36">
        <f>SUMIFS(СВЦЭМ!$D$39:$D$782,СВЦЭМ!$A$39:$A$782,$A166,СВЦЭМ!$B$39:$B$782,O$155)+'СЕТ СН'!$I$14+СВЦЭМ!$D$10+'СЕТ СН'!$I$6-'СЕТ СН'!$I$26</f>
        <v>1225.4063951399999</v>
      </c>
      <c r="P166" s="36">
        <f>SUMIFS(СВЦЭМ!$D$39:$D$782,СВЦЭМ!$A$39:$A$782,$A166,СВЦЭМ!$B$39:$B$782,P$155)+'СЕТ СН'!$I$14+СВЦЭМ!$D$10+'СЕТ СН'!$I$6-'СЕТ СН'!$I$26</f>
        <v>1221.5594739600001</v>
      </c>
      <c r="Q166" s="36">
        <f>SUMIFS(СВЦЭМ!$D$39:$D$782,СВЦЭМ!$A$39:$A$782,$A166,СВЦЭМ!$B$39:$B$782,Q$155)+'СЕТ СН'!$I$14+СВЦЭМ!$D$10+'СЕТ СН'!$I$6-'СЕТ СН'!$I$26</f>
        <v>1235.2844072600001</v>
      </c>
      <c r="R166" s="36">
        <f>SUMIFS(СВЦЭМ!$D$39:$D$782,СВЦЭМ!$A$39:$A$782,$A166,СВЦЭМ!$B$39:$B$782,R$155)+'СЕТ СН'!$I$14+СВЦЭМ!$D$10+'СЕТ СН'!$I$6-'СЕТ СН'!$I$26</f>
        <v>1201.8789012899999</v>
      </c>
      <c r="S166" s="36">
        <f>SUMIFS(СВЦЭМ!$D$39:$D$782,СВЦЭМ!$A$39:$A$782,$A166,СВЦЭМ!$B$39:$B$782,S$155)+'СЕТ СН'!$I$14+СВЦЭМ!$D$10+'СЕТ СН'!$I$6-'СЕТ СН'!$I$26</f>
        <v>1137.5112329499998</v>
      </c>
      <c r="T166" s="36">
        <f>SUMIFS(СВЦЭМ!$D$39:$D$782,СВЦЭМ!$A$39:$A$782,$A166,СВЦЭМ!$B$39:$B$782,T$155)+'СЕТ СН'!$I$14+СВЦЭМ!$D$10+'СЕТ СН'!$I$6-'СЕТ СН'!$I$26</f>
        <v>1076.50265644</v>
      </c>
      <c r="U166" s="36">
        <f>SUMIFS(СВЦЭМ!$D$39:$D$782,СВЦЭМ!$A$39:$A$782,$A166,СВЦЭМ!$B$39:$B$782,U$155)+'СЕТ СН'!$I$14+СВЦЭМ!$D$10+'СЕТ СН'!$I$6-'СЕТ СН'!$I$26</f>
        <v>1057.9572040099999</v>
      </c>
      <c r="V166" s="36">
        <f>SUMIFS(СВЦЭМ!$D$39:$D$782,СВЦЭМ!$A$39:$A$782,$A166,СВЦЭМ!$B$39:$B$782,V$155)+'СЕТ СН'!$I$14+СВЦЭМ!$D$10+'СЕТ СН'!$I$6-'СЕТ СН'!$I$26</f>
        <v>1071.71766725</v>
      </c>
      <c r="W166" s="36">
        <f>SUMIFS(СВЦЭМ!$D$39:$D$782,СВЦЭМ!$A$39:$A$782,$A166,СВЦЭМ!$B$39:$B$782,W$155)+'СЕТ СН'!$I$14+СВЦЭМ!$D$10+'СЕТ СН'!$I$6-'СЕТ СН'!$I$26</f>
        <v>1077.59913661</v>
      </c>
      <c r="X166" s="36">
        <f>SUMIFS(СВЦЭМ!$D$39:$D$782,СВЦЭМ!$A$39:$A$782,$A166,СВЦЭМ!$B$39:$B$782,X$155)+'СЕТ СН'!$I$14+СВЦЭМ!$D$10+'СЕТ СН'!$I$6-'СЕТ СН'!$I$26</f>
        <v>1095.1355735500001</v>
      </c>
      <c r="Y166" s="36">
        <f>SUMIFS(СВЦЭМ!$D$39:$D$782,СВЦЭМ!$A$39:$A$782,$A166,СВЦЭМ!$B$39:$B$782,Y$155)+'СЕТ СН'!$I$14+СВЦЭМ!$D$10+'СЕТ СН'!$I$6-'СЕТ СН'!$I$26</f>
        <v>1116.36670037</v>
      </c>
    </row>
    <row r="167" spans="1:25" ht="15.75" x14ac:dyDescent="0.2">
      <c r="A167" s="35">
        <f t="shared" si="4"/>
        <v>44359</v>
      </c>
      <c r="B167" s="36">
        <f>SUMIFS(СВЦЭМ!$D$39:$D$782,СВЦЭМ!$A$39:$A$782,$A167,СВЦЭМ!$B$39:$B$782,B$155)+'СЕТ СН'!$I$14+СВЦЭМ!$D$10+'СЕТ СН'!$I$6-'СЕТ СН'!$I$26</f>
        <v>1136.1515941099999</v>
      </c>
      <c r="C167" s="36">
        <f>SUMIFS(СВЦЭМ!$D$39:$D$782,СВЦЭМ!$A$39:$A$782,$A167,СВЦЭМ!$B$39:$B$782,C$155)+'СЕТ СН'!$I$14+СВЦЭМ!$D$10+'СЕТ СН'!$I$6-'СЕТ СН'!$I$26</f>
        <v>1171.8618733600001</v>
      </c>
      <c r="D167" s="36">
        <f>SUMIFS(СВЦЭМ!$D$39:$D$782,СВЦЭМ!$A$39:$A$782,$A167,СВЦЭМ!$B$39:$B$782,D$155)+'СЕТ СН'!$I$14+СВЦЭМ!$D$10+'СЕТ СН'!$I$6-'СЕТ СН'!$I$26</f>
        <v>1239.0776372099999</v>
      </c>
      <c r="E167" s="36">
        <f>SUMIFS(СВЦЭМ!$D$39:$D$782,СВЦЭМ!$A$39:$A$782,$A167,СВЦЭМ!$B$39:$B$782,E$155)+'СЕТ СН'!$I$14+СВЦЭМ!$D$10+'СЕТ СН'!$I$6-'СЕТ СН'!$I$26</f>
        <v>1240.6085450099999</v>
      </c>
      <c r="F167" s="36">
        <f>SUMIFS(СВЦЭМ!$D$39:$D$782,СВЦЭМ!$A$39:$A$782,$A167,СВЦЭМ!$B$39:$B$782,F$155)+'СЕТ СН'!$I$14+СВЦЭМ!$D$10+'СЕТ СН'!$I$6-'СЕТ СН'!$I$26</f>
        <v>1236.4234394099999</v>
      </c>
      <c r="G167" s="36">
        <f>SUMIFS(СВЦЭМ!$D$39:$D$782,СВЦЭМ!$A$39:$A$782,$A167,СВЦЭМ!$B$39:$B$782,G$155)+'СЕТ СН'!$I$14+СВЦЭМ!$D$10+'СЕТ СН'!$I$6-'СЕТ СН'!$I$26</f>
        <v>1237.63240286</v>
      </c>
      <c r="H167" s="36">
        <f>SUMIFS(СВЦЭМ!$D$39:$D$782,СВЦЭМ!$A$39:$A$782,$A167,СВЦЭМ!$B$39:$B$782,H$155)+'СЕТ СН'!$I$14+СВЦЭМ!$D$10+'СЕТ СН'!$I$6-'СЕТ СН'!$I$26</f>
        <v>1221.7516509299999</v>
      </c>
      <c r="I167" s="36">
        <f>SUMIFS(СВЦЭМ!$D$39:$D$782,СВЦЭМ!$A$39:$A$782,$A167,СВЦЭМ!$B$39:$B$782,I$155)+'СЕТ СН'!$I$14+СВЦЭМ!$D$10+'СЕТ СН'!$I$6-'СЕТ СН'!$I$26</f>
        <v>1169.8251528599999</v>
      </c>
      <c r="J167" s="36">
        <f>SUMIFS(СВЦЭМ!$D$39:$D$782,СВЦЭМ!$A$39:$A$782,$A167,СВЦЭМ!$B$39:$B$782,J$155)+'СЕТ СН'!$I$14+СВЦЭМ!$D$10+'СЕТ СН'!$I$6-'СЕТ СН'!$I$26</f>
        <v>1135.39108566</v>
      </c>
      <c r="K167" s="36">
        <f>SUMIFS(СВЦЭМ!$D$39:$D$782,СВЦЭМ!$A$39:$A$782,$A167,СВЦЭМ!$B$39:$B$782,K$155)+'СЕТ СН'!$I$14+СВЦЭМ!$D$10+'СЕТ СН'!$I$6-'СЕТ СН'!$I$26</f>
        <v>1109.7412524599999</v>
      </c>
      <c r="L167" s="36">
        <f>SUMIFS(СВЦЭМ!$D$39:$D$782,СВЦЭМ!$A$39:$A$782,$A167,СВЦЭМ!$B$39:$B$782,L$155)+'СЕТ СН'!$I$14+СВЦЭМ!$D$10+'СЕТ СН'!$I$6-'СЕТ СН'!$I$26</f>
        <v>1125.7401276199998</v>
      </c>
      <c r="M167" s="36">
        <f>SUMIFS(СВЦЭМ!$D$39:$D$782,СВЦЭМ!$A$39:$A$782,$A167,СВЦЭМ!$B$39:$B$782,M$155)+'СЕТ СН'!$I$14+СВЦЭМ!$D$10+'СЕТ СН'!$I$6-'СЕТ СН'!$I$26</f>
        <v>1130.4313063999998</v>
      </c>
      <c r="N167" s="36">
        <f>SUMIFS(СВЦЭМ!$D$39:$D$782,СВЦЭМ!$A$39:$A$782,$A167,СВЦЭМ!$B$39:$B$782,N$155)+'СЕТ СН'!$I$14+СВЦЭМ!$D$10+'СЕТ СН'!$I$6-'СЕТ СН'!$I$26</f>
        <v>1194.1524029500001</v>
      </c>
      <c r="O167" s="36">
        <f>SUMIFS(СВЦЭМ!$D$39:$D$782,СВЦЭМ!$A$39:$A$782,$A167,СВЦЭМ!$B$39:$B$782,O$155)+'СЕТ СН'!$I$14+СВЦЭМ!$D$10+'СЕТ СН'!$I$6-'СЕТ СН'!$I$26</f>
        <v>1216.7854634</v>
      </c>
      <c r="P167" s="36">
        <f>SUMIFS(СВЦЭМ!$D$39:$D$782,СВЦЭМ!$A$39:$A$782,$A167,СВЦЭМ!$B$39:$B$782,P$155)+'СЕТ СН'!$I$14+СВЦЭМ!$D$10+'СЕТ СН'!$I$6-'СЕТ СН'!$I$26</f>
        <v>1214.2319938800001</v>
      </c>
      <c r="Q167" s="36">
        <f>SUMIFS(СВЦЭМ!$D$39:$D$782,СВЦЭМ!$A$39:$A$782,$A167,СВЦЭМ!$B$39:$B$782,Q$155)+'СЕТ СН'!$I$14+СВЦЭМ!$D$10+'СЕТ СН'!$I$6-'СЕТ СН'!$I$26</f>
        <v>1210.5765189499998</v>
      </c>
      <c r="R167" s="36">
        <f>SUMIFS(СВЦЭМ!$D$39:$D$782,СВЦЭМ!$A$39:$A$782,$A167,СВЦЭМ!$B$39:$B$782,R$155)+'СЕТ СН'!$I$14+СВЦЭМ!$D$10+'СЕТ СН'!$I$6-'СЕТ СН'!$I$26</f>
        <v>1176.7297886000001</v>
      </c>
      <c r="S167" s="36">
        <f>SUMIFS(СВЦЭМ!$D$39:$D$782,СВЦЭМ!$A$39:$A$782,$A167,СВЦЭМ!$B$39:$B$782,S$155)+'СЕТ СН'!$I$14+СВЦЭМ!$D$10+'СЕТ СН'!$I$6-'СЕТ СН'!$I$26</f>
        <v>1136.4542885999999</v>
      </c>
      <c r="T167" s="36">
        <f>SUMIFS(СВЦЭМ!$D$39:$D$782,СВЦЭМ!$A$39:$A$782,$A167,СВЦЭМ!$B$39:$B$782,T$155)+'СЕТ СН'!$I$14+СВЦЭМ!$D$10+'СЕТ СН'!$I$6-'СЕТ СН'!$I$26</f>
        <v>1099.8818404899998</v>
      </c>
      <c r="U167" s="36">
        <f>SUMIFS(СВЦЭМ!$D$39:$D$782,СВЦЭМ!$A$39:$A$782,$A167,СВЦЭМ!$B$39:$B$782,U$155)+'СЕТ СН'!$I$14+СВЦЭМ!$D$10+'СЕТ СН'!$I$6-'СЕТ СН'!$I$26</f>
        <v>1100.8935536199999</v>
      </c>
      <c r="V167" s="36">
        <f>SUMIFS(СВЦЭМ!$D$39:$D$782,СВЦЭМ!$A$39:$A$782,$A167,СВЦЭМ!$B$39:$B$782,V$155)+'СЕТ СН'!$I$14+СВЦЭМ!$D$10+'СЕТ СН'!$I$6-'СЕТ СН'!$I$26</f>
        <v>1105.75094382</v>
      </c>
      <c r="W167" s="36">
        <f>SUMIFS(СВЦЭМ!$D$39:$D$782,СВЦЭМ!$A$39:$A$782,$A167,СВЦЭМ!$B$39:$B$782,W$155)+'СЕТ СН'!$I$14+СВЦЭМ!$D$10+'СЕТ СН'!$I$6-'СЕТ СН'!$I$26</f>
        <v>1065.38151038</v>
      </c>
      <c r="X167" s="36">
        <f>SUMIFS(СВЦЭМ!$D$39:$D$782,СВЦЭМ!$A$39:$A$782,$A167,СВЦЭМ!$B$39:$B$782,X$155)+'СЕТ СН'!$I$14+СВЦЭМ!$D$10+'СЕТ СН'!$I$6-'СЕТ СН'!$I$26</f>
        <v>1067.34818124</v>
      </c>
      <c r="Y167" s="36">
        <f>SUMIFS(СВЦЭМ!$D$39:$D$782,СВЦЭМ!$A$39:$A$782,$A167,СВЦЭМ!$B$39:$B$782,Y$155)+'СЕТ СН'!$I$14+СВЦЭМ!$D$10+'СЕТ СН'!$I$6-'СЕТ СН'!$I$26</f>
        <v>1093.43410356</v>
      </c>
    </row>
    <row r="168" spans="1:25" ht="15.75" x14ac:dyDescent="0.2">
      <c r="A168" s="35">
        <f t="shared" si="4"/>
        <v>44360</v>
      </c>
      <c r="B168" s="36">
        <f>SUMIFS(СВЦЭМ!$D$39:$D$782,СВЦЭМ!$A$39:$A$782,$A168,СВЦЭМ!$B$39:$B$782,B$155)+'СЕТ СН'!$I$14+СВЦЭМ!$D$10+'СЕТ СН'!$I$6-'СЕТ СН'!$I$26</f>
        <v>1109.95653636</v>
      </c>
      <c r="C168" s="36">
        <f>SUMIFS(СВЦЭМ!$D$39:$D$782,СВЦЭМ!$A$39:$A$782,$A168,СВЦЭМ!$B$39:$B$782,C$155)+'СЕТ СН'!$I$14+СВЦЭМ!$D$10+'СЕТ СН'!$I$6-'СЕТ СН'!$I$26</f>
        <v>1154.0651619400001</v>
      </c>
      <c r="D168" s="36">
        <f>SUMIFS(СВЦЭМ!$D$39:$D$782,СВЦЭМ!$A$39:$A$782,$A168,СВЦЭМ!$B$39:$B$782,D$155)+'СЕТ СН'!$I$14+СВЦЭМ!$D$10+'СЕТ СН'!$I$6-'СЕТ СН'!$I$26</f>
        <v>1227.5263377699998</v>
      </c>
      <c r="E168" s="36">
        <f>SUMIFS(СВЦЭМ!$D$39:$D$782,СВЦЭМ!$A$39:$A$782,$A168,СВЦЭМ!$B$39:$B$782,E$155)+'СЕТ СН'!$I$14+СВЦЭМ!$D$10+'СЕТ СН'!$I$6-'СЕТ СН'!$I$26</f>
        <v>1223.2630266199999</v>
      </c>
      <c r="F168" s="36">
        <f>SUMIFS(СВЦЭМ!$D$39:$D$782,СВЦЭМ!$A$39:$A$782,$A168,СВЦЭМ!$B$39:$B$782,F$155)+'СЕТ СН'!$I$14+СВЦЭМ!$D$10+'СЕТ СН'!$I$6-'СЕТ СН'!$I$26</f>
        <v>1213.99283251</v>
      </c>
      <c r="G168" s="36">
        <f>SUMIFS(СВЦЭМ!$D$39:$D$782,СВЦЭМ!$A$39:$A$782,$A168,СВЦЭМ!$B$39:$B$782,G$155)+'СЕТ СН'!$I$14+СВЦЭМ!$D$10+'СЕТ СН'!$I$6-'СЕТ СН'!$I$26</f>
        <v>1214.36321576</v>
      </c>
      <c r="H168" s="36">
        <f>SUMIFS(СВЦЭМ!$D$39:$D$782,СВЦЭМ!$A$39:$A$782,$A168,СВЦЭМ!$B$39:$B$782,H$155)+'СЕТ СН'!$I$14+СВЦЭМ!$D$10+'СЕТ СН'!$I$6-'СЕТ СН'!$I$26</f>
        <v>1219.19837947</v>
      </c>
      <c r="I168" s="36">
        <f>SUMIFS(СВЦЭМ!$D$39:$D$782,СВЦЭМ!$A$39:$A$782,$A168,СВЦЭМ!$B$39:$B$782,I$155)+'СЕТ СН'!$I$14+СВЦЭМ!$D$10+'СЕТ СН'!$I$6-'СЕТ СН'!$I$26</f>
        <v>1158.58232729</v>
      </c>
      <c r="J168" s="36">
        <f>SUMIFS(СВЦЭМ!$D$39:$D$782,СВЦЭМ!$A$39:$A$782,$A168,СВЦЭМ!$B$39:$B$782,J$155)+'СЕТ СН'!$I$14+СВЦЭМ!$D$10+'СЕТ СН'!$I$6-'СЕТ СН'!$I$26</f>
        <v>1112.72893817</v>
      </c>
      <c r="K168" s="36">
        <f>SUMIFS(СВЦЭМ!$D$39:$D$782,СВЦЭМ!$A$39:$A$782,$A168,СВЦЭМ!$B$39:$B$782,K$155)+'СЕТ СН'!$I$14+СВЦЭМ!$D$10+'СЕТ СН'!$I$6-'СЕТ СН'!$I$26</f>
        <v>1103.66981197</v>
      </c>
      <c r="L168" s="36">
        <f>SUMIFS(СВЦЭМ!$D$39:$D$782,СВЦЭМ!$A$39:$A$782,$A168,СВЦЭМ!$B$39:$B$782,L$155)+'СЕТ СН'!$I$14+СВЦЭМ!$D$10+'СЕТ СН'!$I$6-'СЕТ СН'!$I$26</f>
        <v>1121.1943749</v>
      </c>
      <c r="M168" s="36">
        <f>SUMIFS(СВЦЭМ!$D$39:$D$782,СВЦЭМ!$A$39:$A$782,$A168,СВЦЭМ!$B$39:$B$782,M$155)+'СЕТ СН'!$I$14+СВЦЭМ!$D$10+'СЕТ СН'!$I$6-'СЕТ СН'!$I$26</f>
        <v>1125.69962571</v>
      </c>
      <c r="N168" s="36">
        <f>SUMIFS(СВЦЭМ!$D$39:$D$782,СВЦЭМ!$A$39:$A$782,$A168,СВЦЭМ!$B$39:$B$782,N$155)+'СЕТ СН'!$I$14+СВЦЭМ!$D$10+'СЕТ СН'!$I$6-'СЕТ СН'!$I$26</f>
        <v>1199.60108829</v>
      </c>
      <c r="O168" s="36">
        <f>SUMIFS(СВЦЭМ!$D$39:$D$782,СВЦЭМ!$A$39:$A$782,$A168,СВЦЭМ!$B$39:$B$782,O$155)+'СЕТ СН'!$I$14+СВЦЭМ!$D$10+'СЕТ СН'!$I$6-'СЕТ СН'!$I$26</f>
        <v>1217.73605279</v>
      </c>
      <c r="P168" s="36">
        <f>SUMIFS(СВЦЭМ!$D$39:$D$782,СВЦЭМ!$A$39:$A$782,$A168,СВЦЭМ!$B$39:$B$782,P$155)+'СЕТ СН'!$I$14+СВЦЭМ!$D$10+'СЕТ СН'!$I$6-'СЕТ СН'!$I$26</f>
        <v>1215.9997599799999</v>
      </c>
      <c r="Q168" s="36">
        <f>SUMIFS(СВЦЭМ!$D$39:$D$782,СВЦЭМ!$A$39:$A$782,$A168,СВЦЭМ!$B$39:$B$782,Q$155)+'СЕТ СН'!$I$14+СВЦЭМ!$D$10+'СЕТ СН'!$I$6-'СЕТ СН'!$I$26</f>
        <v>1209.0098780899998</v>
      </c>
      <c r="R168" s="36">
        <f>SUMIFS(СВЦЭМ!$D$39:$D$782,СВЦЭМ!$A$39:$A$782,$A168,СВЦЭМ!$B$39:$B$782,R$155)+'СЕТ СН'!$I$14+СВЦЭМ!$D$10+'СЕТ СН'!$I$6-'СЕТ СН'!$I$26</f>
        <v>1174.6640706899998</v>
      </c>
      <c r="S168" s="36">
        <f>SUMIFS(СВЦЭМ!$D$39:$D$782,СВЦЭМ!$A$39:$A$782,$A168,СВЦЭМ!$B$39:$B$782,S$155)+'СЕТ СН'!$I$14+СВЦЭМ!$D$10+'СЕТ СН'!$I$6-'СЕТ СН'!$I$26</f>
        <v>1106.7605102499999</v>
      </c>
      <c r="T168" s="36">
        <f>SUMIFS(СВЦЭМ!$D$39:$D$782,СВЦЭМ!$A$39:$A$782,$A168,СВЦЭМ!$B$39:$B$782,T$155)+'СЕТ СН'!$I$14+СВЦЭМ!$D$10+'СЕТ СН'!$I$6-'СЕТ СН'!$I$26</f>
        <v>1110.7628953899998</v>
      </c>
      <c r="U168" s="36">
        <f>SUMIFS(СВЦЭМ!$D$39:$D$782,СВЦЭМ!$A$39:$A$782,$A168,СВЦЭМ!$B$39:$B$782,U$155)+'СЕТ СН'!$I$14+СВЦЭМ!$D$10+'СЕТ СН'!$I$6-'СЕТ СН'!$I$26</f>
        <v>1114.5011681400001</v>
      </c>
      <c r="V168" s="36">
        <f>SUMIFS(СВЦЭМ!$D$39:$D$782,СВЦЭМ!$A$39:$A$782,$A168,СВЦЭМ!$B$39:$B$782,V$155)+'СЕТ СН'!$I$14+СВЦЭМ!$D$10+'СЕТ СН'!$I$6-'СЕТ СН'!$I$26</f>
        <v>1080.0769450399998</v>
      </c>
      <c r="W168" s="36">
        <f>SUMIFS(СВЦЭМ!$D$39:$D$782,СВЦЭМ!$A$39:$A$782,$A168,СВЦЭМ!$B$39:$B$782,W$155)+'СЕТ СН'!$I$14+СВЦЭМ!$D$10+'СЕТ СН'!$I$6-'СЕТ СН'!$I$26</f>
        <v>1068.63337002</v>
      </c>
      <c r="X168" s="36">
        <f>SUMIFS(СВЦЭМ!$D$39:$D$782,СВЦЭМ!$A$39:$A$782,$A168,СВЦЭМ!$B$39:$B$782,X$155)+'СЕТ СН'!$I$14+СВЦЭМ!$D$10+'СЕТ СН'!$I$6-'СЕТ СН'!$I$26</f>
        <v>1067.09901307</v>
      </c>
      <c r="Y168" s="36">
        <f>SUMIFS(СВЦЭМ!$D$39:$D$782,СВЦЭМ!$A$39:$A$782,$A168,СВЦЭМ!$B$39:$B$782,Y$155)+'СЕТ СН'!$I$14+СВЦЭМ!$D$10+'СЕТ СН'!$I$6-'СЕТ СН'!$I$26</f>
        <v>1070.3435675199999</v>
      </c>
    </row>
    <row r="169" spans="1:25" ht="15.75" x14ac:dyDescent="0.2">
      <c r="A169" s="35">
        <f t="shared" si="4"/>
        <v>44361</v>
      </c>
      <c r="B169" s="36">
        <f>SUMIFS(СВЦЭМ!$D$39:$D$782,СВЦЭМ!$A$39:$A$782,$A169,СВЦЭМ!$B$39:$B$782,B$155)+'СЕТ СН'!$I$14+СВЦЭМ!$D$10+'СЕТ СН'!$I$6-'СЕТ СН'!$I$26</f>
        <v>1098.63379098</v>
      </c>
      <c r="C169" s="36">
        <f>SUMIFS(СВЦЭМ!$D$39:$D$782,СВЦЭМ!$A$39:$A$782,$A169,СВЦЭМ!$B$39:$B$782,C$155)+'СЕТ СН'!$I$14+СВЦЭМ!$D$10+'СЕТ СН'!$I$6-'СЕТ СН'!$I$26</f>
        <v>1178.44594861</v>
      </c>
      <c r="D169" s="36">
        <f>SUMIFS(СВЦЭМ!$D$39:$D$782,СВЦЭМ!$A$39:$A$782,$A169,СВЦЭМ!$B$39:$B$782,D$155)+'СЕТ СН'!$I$14+СВЦЭМ!$D$10+'СЕТ СН'!$I$6-'СЕТ СН'!$I$26</f>
        <v>1215.3730830099998</v>
      </c>
      <c r="E169" s="36">
        <f>SUMIFS(СВЦЭМ!$D$39:$D$782,СВЦЭМ!$A$39:$A$782,$A169,СВЦЭМ!$B$39:$B$782,E$155)+'СЕТ СН'!$I$14+СВЦЭМ!$D$10+'СЕТ СН'!$I$6-'СЕТ СН'!$I$26</f>
        <v>1233.51488032</v>
      </c>
      <c r="F169" s="36">
        <f>SUMIFS(СВЦЭМ!$D$39:$D$782,СВЦЭМ!$A$39:$A$782,$A169,СВЦЭМ!$B$39:$B$782,F$155)+'СЕТ СН'!$I$14+СВЦЭМ!$D$10+'СЕТ СН'!$I$6-'СЕТ СН'!$I$26</f>
        <v>1228.9747795200001</v>
      </c>
      <c r="G169" s="36">
        <f>SUMIFS(СВЦЭМ!$D$39:$D$782,СВЦЭМ!$A$39:$A$782,$A169,СВЦЭМ!$B$39:$B$782,G$155)+'СЕТ СН'!$I$14+СВЦЭМ!$D$10+'СЕТ СН'!$I$6-'СЕТ СН'!$I$26</f>
        <v>1231.0903911999999</v>
      </c>
      <c r="H169" s="36">
        <f>SUMIFS(СВЦЭМ!$D$39:$D$782,СВЦЭМ!$A$39:$A$782,$A169,СВЦЭМ!$B$39:$B$782,H$155)+'СЕТ СН'!$I$14+СВЦЭМ!$D$10+'СЕТ СН'!$I$6-'СЕТ СН'!$I$26</f>
        <v>1226.44341345</v>
      </c>
      <c r="I169" s="36">
        <f>SUMIFS(СВЦЭМ!$D$39:$D$782,СВЦЭМ!$A$39:$A$782,$A169,СВЦЭМ!$B$39:$B$782,I$155)+'СЕТ СН'!$I$14+СВЦЭМ!$D$10+'СЕТ СН'!$I$6-'СЕТ СН'!$I$26</f>
        <v>1179.84896205</v>
      </c>
      <c r="J169" s="36">
        <f>SUMIFS(СВЦЭМ!$D$39:$D$782,СВЦЭМ!$A$39:$A$782,$A169,СВЦЭМ!$B$39:$B$782,J$155)+'СЕТ СН'!$I$14+СВЦЭМ!$D$10+'СЕТ СН'!$I$6-'СЕТ СН'!$I$26</f>
        <v>1120.3408888199999</v>
      </c>
      <c r="K169" s="36">
        <f>SUMIFS(СВЦЭМ!$D$39:$D$782,СВЦЭМ!$A$39:$A$782,$A169,СВЦЭМ!$B$39:$B$782,K$155)+'СЕТ СН'!$I$14+СВЦЭМ!$D$10+'СЕТ СН'!$I$6-'СЕТ СН'!$I$26</f>
        <v>1110.6985639899999</v>
      </c>
      <c r="L169" s="36">
        <f>SUMIFS(СВЦЭМ!$D$39:$D$782,СВЦЭМ!$A$39:$A$782,$A169,СВЦЭМ!$B$39:$B$782,L$155)+'СЕТ СН'!$I$14+СВЦЭМ!$D$10+'СЕТ СН'!$I$6-'СЕТ СН'!$I$26</f>
        <v>1126.65916623</v>
      </c>
      <c r="M169" s="36">
        <f>SUMIFS(СВЦЭМ!$D$39:$D$782,СВЦЭМ!$A$39:$A$782,$A169,СВЦЭМ!$B$39:$B$782,M$155)+'СЕТ СН'!$I$14+СВЦЭМ!$D$10+'СЕТ СН'!$I$6-'СЕТ СН'!$I$26</f>
        <v>1124.0953410100001</v>
      </c>
      <c r="N169" s="36">
        <f>SUMIFS(СВЦЭМ!$D$39:$D$782,СВЦЭМ!$A$39:$A$782,$A169,СВЦЭМ!$B$39:$B$782,N$155)+'СЕТ СН'!$I$14+СВЦЭМ!$D$10+'СЕТ СН'!$I$6-'СЕТ СН'!$I$26</f>
        <v>1194.4618889200001</v>
      </c>
      <c r="O169" s="36">
        <f>SUMIFS(СВЦЭМ!$D$39:$D$782,СВЦЭМ!$A$39:$A$782,$A169,СВЦЭМ!$B$39:$B$782,O$155)+'СЕТ СН'!$I$14+СВЦЭМ!$D$10+'СЕТ СН'!$I$6-'СЕТ СН'!$I$26</f>
        <v>1215.2122128999999</v>
      </c>
      <c r="P169" s="36">
        <f>SUMIFS(СВЦЭМ!$D$39:$D$782,СВЦЭМ!$A$39:$A$782,$A169,СВЦЭМ!$B$39:$B$782,P$155)+'СЕТ СН'!$I$14+СВЦЭМ!$D$10+'СЕТ СН'!$I$6-'СЕТ СН'!$I$26</f>
        <v>1206.6113473599999</v>
      </c>
      <c r="Q169" s="36">
        <f>SUMIFS(СВЦЭМ!$D$39:$D$782,СВЦЭМ!$A$39:$A$782,$A169,СВЦЭМ!$B$39:$B$782,Q$155)+'СЕТ СН'!$I$14+СВЦЭМ!$D$10+'СЕТ СН'!$I$6-'СЕТ СН'!$I$26</f>
        <v>1200.56510974</v>
      </c>
      <c r="R169" s="36">
        <f>SUMIFS(СВЦЭМ!$D$39:$D$782,СВЦЭМ!$A$39:$A$782,$A169,СВЦЭМ!$B$39:$B$782,R$155)+'СЕТ СН'!$I$14+СВЦЭМ!$D$10+'СЕТ СН'!$I$6-'СЕТ СН'!$I$26</f>
        <v>1173.3550545600001</v>
      </c>
      <c r="S169" s="36">
        <f>SUMIFS(СВЦЭМ!$D$39:$D$782,СВЦЭМ!$A$39:$A$782,$A169,СВЦЭМ!$B$39:$B$782,S$155)+'СЕТ СН'!$I$14+СВЦЭМ!$D$10+'СЕТ СН'!$I$6-'СЕТ СН'!$I$26</f>
        <v>1101.61668446</v>
      </c>
      <c r="T169" s="36">
        <f>SUMIFS(СВЦЭМ!$D$39:$D$782,СВЦЭМ!$A$39:$A$782,$A169,СВЦЭМ!$B$39:$B$782,T$155)+'СЕТ СН'!$I$14+СВЦЭМ!$D$10+'СЕТ СН'!$I$6-'СЕТ СН'!$I$26</f>
        <v>1127.6617206799999</v>
      </c>
      <c r="U169" s="36">
        <f>SUMIFS(СВЦЭМ!$D$39:$D$782,СВЦЭМ!$A$39:$A$782,$A169,СВЦЭМ!$B$39:$B$782,U$155)+'СЕТ СН'!$I$14+СВЦЭМ!$D$10+'СЕТ СН'!$I$6-'СЕТ СН'!$I$26</f>
        <v>1135.1737837199998</v>
      </c>
      <c r="V169" s="36">
        <f>SUMIFS(СВЦЭМ!$D$39:$D$782,СВЦЭМ!$A$39:$A$782,$A169,СВЦЭМ!$B$39:$B$782,V$155)+'СЕТ СН'!$I$14+СВЦЭМ!$D$10+'СЕТ СН'!$I$6-'СЕТ СН'!$I$26</f>
        <v>1102.8168223299999</v>
      </c>
      <c r="W169" s="36">
        <f>SUMIFS(СВЦЭМ!$D$39:$D$782,СВЦЭМ!$A$39:$A$782,$A169,СВЦЭМ!$B$39:$B$782,W$155)+'СЕТ СН'!$I$14+СВЦЭМ!$D$10+'СЕТ СН'!$I$6-'СЕТ СН'!$I$26</f>
        <v>1064.5070666299998</v>
      </c>
      <c r="X169" s="36">
        <f>SUMIFS(СВЦЭМ!$D$39:$D$782,СВЦЭМ!$A$39:$A$782,$A169,СВЦЭМ!$B$39:$B$782,X$155)+'СЕТ СН'!$I$14+СВЦЭМ!$D$10+'СЕТ СН'!$I$6-'СЕТ СН'!$I$26</f>
        <v>1085.03217038</v>
      </c>
      <c r="Y169" s="36">
        <f>SUMIFS(СВЦЭМ!$D$39:$D$782,СВЦЭМ!$A$39:$A$782,$A169,СВЦЭМ!$B$39:$B$782,Y$155)+'СЕТ СН'!$I$14+СВЦЭМ!$D$10+'СЕТ СН'!$I$6-'СЕТ СН'!$I$26</f>
        <v>1106.3048012199999</v>
      </c>
    </row>
    <row r="170" spans="1:25" ht="15.75" x14ac:dyDescent="0.2">
      <c r="A170" s="35">
        <f t="shared" si="4"/>
        <v>44362</v>
      </c>
      <c r="B170" s="36">
        <f>SUMIFS(СВЦЭМ!$D$39:$D$782,СВЦЭМ!$A$39:$A$782,$A170,СВЦЭМ!$B$39:$B$782,B$155)+'СЕТ СН'!$I$14+СВЦЭМ!$D$10+'СЕТ СН'!$I$6-'СЕТ СН'!$I$26</f>
        <v>1115.6182834299998</v>
      </c>
      <c r="C170" s="36">
        <f>SUMIFS(СВЦЭМ!$D$39:$D$782,СВЦЭМ!$A$39:$A$782,$A170,СВЦЭМ!$B$39:$B$782,C$155)+'СЕТ СН'!$I$14+СВЦЭМ!$D$10+'СЕТ СН'!$I$6-'СЕТ СН'!$I$26</f>
        <v>1196.3592755</v>
      </c>
      <c r="D170" s="36">
        <f>SUMIFS(СВЦЭМ!$D$39:$D$782,СВЦЭМ!$A$39:$A$782,$A170,СВЦЭМ!$B$39:$B$782,D$155)+'СЕТ СН'!$I$14+СВЦЭМ!$D$10+'СЕТ СН'!$I$6-'СЕТ СН'!$I$26</f>
        <v>1224.0588253999999</v>
      </c>
      <c r="E170" s="36">
        <f>SUMIFS(СВЦЭМ!$D$39:$D$782,СВЦЭМ!$A$39:$A$782,$A170,СВЦЭМ!$B$39:$B$782,E$155)+'СЕТ СН'!$I$14+СВЦЭМ!$D$10+'СЕТ СН'!$I$6-'СЕТ СН'!$I$26</f>
        <v>1233.5696914199998</v>
      </c>
      <c r="F170" s="36">
        <f>SUMIFS(СВЦЭМ!$D$39:$D$782,СВЦЭМ!$A$39:$A$782,$A170,СВЦЭМ!$B$39:$B$782,F$155)+'СЕТ СН'!$I$14+СВЦЭМ!$D$10+'СЕТ СН'!$I$6-'СЕТ СН'!$I$26</f>
        <v>1218.3040612899999</v>
      </c>
      <c r="G170" s="36">
        <f>SUMIFS(СВЦЭМ!$D$39:$D$782,СВЦЭМ!$A$39:$A$782,$A170,СВЦЭМ!$B$39:$B$782,G$155)+'СЕТ СН'!$I$14+СВЦЭМ!$D$10+'СЕТ СН'!$I$6-'СЕТ СН'!$I$26</f>
        <v>1215.6454622299998</v>
      </c>
      <c r="H170" s="36">
        <f>SUMIFS(СВЦЭМ!$D$39:$D$782,СВЦЭМ!$A$39:$A$782,$A170,СВЦЭМ!$B$39:$B$782,H$155)+'СЕТ СН'!$I$14+СВЦЭМ!$D$10+'СЕТ СН'!$I$6-'СЕТ СН'!$I$26</f>
        <v>1223.7959544099999</v>
      </c>
      <c r="I170" s="36">
        <f>SUMIFS(СВЦЭМ!$D$39:$D$782,СВЦЭМ!$A$39:$A$782,$A170,СВЦЭМ!$B$39:$B$782,I$155)+'СЕТ СН'!$I$14+СВЦЭМ!$D$10+'СЕТ СН'!$I$6-'СЕТ СН'!$I$26</f>
        <v>1139.2294474099999</v>
      </c>
      <c r="J170" s="36">
        <f>SUMIFS(СВЦЭМ!$D$39:$D$782,СВЦЭМ!$A$39:$A$782,$A170,СВЦЭМ!$B$39:$B$782,J$155)+'СЕТ СН'!$I$14+СВЦЭМ!$D$10+'СЕТ СН'!$I$6-'СЕТ СН'!$I$26</f>
        <v>1105.6669015699999</v>
      </c>
      <c r="K170" s="36">
        <f>SUMIFS(СВЦЭМ!$D$39:$D$782,СВЦЭМ!$A$39:$A$782,$A170,СВЦЭМ!$B$39:$B$782,K$155)+'СЕТ СН'!$I$14+СВЦЭМ!$D$10+'СЕТ СН'!$I$6-'СЕТ СН'!$I$26</f>
        <v>1089.03288277</v>
      </c>
      <c r="L170" s="36">
        <f>SUMIFS(СВЦЭМ!$D$39:$D$782,СВЦЭМ!$A$39:$A$782,$A170,СВЦЭМ!$B$39:$B$782,L$155)+'СЕТ СН'!$I$14+СВЦЭМ!$D$10+'СЕТ СН'!$I$6-'СЕТ СН'!$I$26</f>
        <v>1079.12647109</v>
      </c>
      <c r="M170" s="36">
        <f>SUMIFS(СВЦЭМ!$D$39:$D$782,СВЦЭМ!$A$39:$A$782,$A170,СВЦЭМ!$B$39:$B$782,M$155)+'СЕТ СН'!$I$14+СВЦЭМ!$D$10+'СЕТ СН'!$I$6-'СЕТ СН'!$I$26</f>
        <v>1136.5561828299999</v>
      </c>
      <c r="N170" s="36">
        <f>SUMIFS(СВЦЭМ!$D$39:$D$782,СВЦЭМ!$A$39:$A$782,$A170,СВЦЭМ!$B$39:$B$782,N$155)+'СЕТ СН'!$I$14+СВЦЭМ!$D$10+'СЕТ СН'!$I$6-'СЕТ СН'!$I$26</f>
        <v>1180.3481753399999</v>
      </c>
      <c r="O170" s="36">
        <f>SUMIFS(СВЦЭМ!$D$39:$D$782,СВЦЭМ!$A$39:$A$782,$A170,СВЦЭМ!$B$39:$B$782,O$155)+'СЕТ СН'!$I$14+СВЦЭМ!$D$10+'СЕТ СН'!$I$6-'СЕТ СН'!$I$26</f>
        <v>1224.5899168400001</v>
      </c>
      <c r="P170" s="36">
        <f>SUMIFS(СВЦЭМ!$D$39:$D$782,СВЦЭМ!$A$39:$A$782,$A170,СВЦЭМ!$B$39:$B$782,P$155)+'СЕТ СН'!$I$14+СВЦЭМ!$D$10+'СЕТ СН'!$I$6-'СЕТ СН'!$I$26</f>
        <v>1226.2676734699999</v>
      </c>
      <c r="Q170" s="36">
        <f>SUMIFS(СВЦЭМ!$D$39:$D$782,СВЦЭМ!$A$39:$A$782,$A170,СВЦЭМ!$B$39:$B$782,Q$155)+'СЕТ СН'!$I$14+СВЦЭМ!$D$10+'СЕТ СН'!$I$6-'СЕТ СН'!$I$26</f>
        <v>1234.4436164499998</v>
      </c>
      <c r="R170" s="36">
        <f>SUMIFS(СВЦЭМ!$D$39:$D$782,СВЦЭМ!$A$39:$A$782,$A170,СВЦЭМ!$B$39:$B$782,R$155)+'СЕТ СН'!$I$14+СВЦЭМ!$D$10+'СЕТ СН'!$I$6-'СЕТ СН'!$I$26</f>
        <v>1201.5182964999999</v>
      </c>
      <c r="S170" s="36">
        <f>SUMIFS(СВЦЭМ!$D$39:$D$782,СВЦЭМ!$A$39:$A$782,$A170,СВЦЭМ!$B$39:$B$782,S$155)+'СЕТ СН'!$I$14+СВЦЭМ!$D$10+'СЕТ СН'!$I$6-'СЕТ СН'!$I$26</f>
        <v>1142.95476065</v>
      </c>
      <c r="T170" s="36">
        <f>SUMIFS(СВЦЭМ!$D$39:$D$782,СВЦЭМ!$A$39:$A$782,$A170,СВЦЭМ!$B$39:$B$782,T$155)+'СЕТ СН'!$I$14+СВЦЭМ!$D$10+'СЕТ СН'!$I$6-'СЕТ СН'!$I$26</f>
        <v>1091.5221769699999</v>
      </c>
      <c r="U170" s="36">
        <f>SUMIFS(СВЦЭМ!$D$39:$D$782,СВЦЭМ!$A$39:$A$782,$A170,СВЦЭМ!$B$39:$B$782,U$155)+'СЕТ СН'!$I$14+СВЦЭМ!$D$10+'СЕТ СН'!$I$6-'СЕТ СН'!$I$26</f>
        <v>1085.9135863500001</v>
      </c>
      <c r="V170" s="36">
        <f>SUMIFS(СВЦЭМ!$D$39:$D$782,СВЦЭМ!$A$39:$A$782,$A170,СВЦЭМ!$B$39:$B$782,V$155)+'СЕТ СН'!$I$14+СВЦЭМ!$D$10+'СЕТ СН'!$I$6-'СЕТ СН'!$I$26</f>
        <v>1048.4806243999999</v>
      </c>
      <c r="W170" s="36">
        <f>SUMIFS(СВЦЭМ!$D$39:$D$782,СВЦЭМ!$A$39:$A$782,$A170,СВЦЭМ!$B$39:$B$782,W$155)+'СЕТ СН'!$I$14+СВЦЭМ!$D$10+'СЕТ СН'!$I$6-'СЕТ СН'!$I$26</f>
        <v>1038.20001942</v>
      </c>
      <c r="X170" s="36">
        <f>SUMIFS(СВЦЭМ!$D$39:$D$782,СВЦЭМ!$A$39:$A$782,$A170,СВЦЭМ!$B$39:$B$782,X$155)+'СЕТ СН'!$I$14+СВЦЭМ!$D$10+'СЕТ СН'!$I$6-'СЕТ СН'!$I$26</f>
        <v>1056.5790695199998</v>
      </c>
      <c r="Y170" s="36">
        <f>SUMIFS(СВЦЭМ!$D$39:$D$782,СВЦЭМ!$A$39:$A$782,$A170,СВЦЭМ!$B$39:$B$782,Y$155)+'СЕТ СН'!$I$14+СВЦЭМ!$D$10+'СЕТ СН'!$I$6-'СЕТ СН'!$I$26</f>
        <v>1072.1195952599999</v>
      </c>
    </row>
    <row r="171" spans="1:25" ht="15.75" x14ac:dyDescent="0.2">
      <c r="A171" s="35">
        <f t="shared" si="4"/>
        <v>44363</v>
      </c>
      <c r="B171" s="36">
        <f>SUMIFS(СВЦЭМ!$D$39:$D$782,СВЦЭМ!$A$39:$A$782,$A171,СВЦЭМ!$B$39:$B$782,B$155)+'СЕТ СН'!$I$14+СВЦЭМ!$D$10+'СЕТ СН'!$I$6-'СЕТ СН'!$I$26</f>
        <v>1097.3557504</v>
      </c>
      <c r="C171" s="36">
        <f>SUMIFS(СВЦЭМ!$D$39:$D$782,СВЦЭМ!$A$39:$A$782,$A171,СВЦЭМ!$B$39:$B$782,C$155)+'СЕТ СН'!$I$14+СВЦЭМ!$D$10+'СЕТ СН'!$I$6-'СЕТ СН'!$I$26</f>
        <v>1185.95992028</v>
      </c>
      <c r="D171" s="36">
        <f>SUMIFS(СВЦЭМ!$D$39:$D$782,СВЦЭМ!$A$39:$A$782,$A171,СВЦЭМ!$B$39:$B$782,D$155)+'СЕТ СН'!$I$14+СВЦЭМ!$D$10+'СЕТ СН'!$I$6-'СЕТ СН'!$I$26</f>
        <v>1213.56925385</v>
      </c>
      <c r="E171" s="36">
        <f>SUMIFS(СВЦЭМ!$D$39:$D$782,СВЦЭМ!$A$39:$A$782,$A171,СВЦЭМ!$B$39:$B$782,E$155)+'СЕТ СН'!$I$14+СВЦЭМ!$D$10+'СЕТ СН'!$I$6-'СЕТ СН'!$I$26</f>
        <v>1207.9312914799998</v>
      </c>
      <c r="F171" s="36">
        <f>SUMIFS(СВЦЭМ!$D$39:$D$782,СВЦЭМ!$A$39:$A$782,$A171,СВЦЭМ!$B$39:$B$782,F$155)+'СЕТ СН'!$I$14+СВЦЭМ!$D$10+'СЕТ СН'!$I$6-'СЕТ СН'!$I$26</f>
        <v>1201.63062085</v>
      </c>
      <c r="G171" s="36">
        <f>SUMIFS(СВЦЭМ!$D$39:$D$782,СВЦЭМ!$A$39:$A$782,$A171,СВЦЭМ!$B$39:$B$782,G$155)+'СЕТ СН'!$I$14+СВЦЭМ!$D$10+'СЕТ СН'!$I$6-'СЕТ СН'!$I$26</f>
        <v>1214.2320034899999</v>
      </c>
      <c r="H171" s="36">
        <f>SUMIFS(СВЦЭМ!$D$39:$D$782,СВЦЭМ!$A$39:$A$782,$A171,СВЦЭМ!$B$39:$B$782,H$155)+'СЕТ СН'!$I$14+СВЦЭМ!$D$10+'СЕТ СН'!$I$6-'СЕТ СН'!$I$26</f>
        <v>1205.5250870300001</v>
      </c>
      <c r="I171" s="36">
        <f>SUMIFS(СВЦЭМ!$D$39:$D$782,СВЦЭМ!$A$39:$A$782,$A171,СВЦЭМ!$B$39:$B$782,I$155)+'СЕТ СН'!$I$14+СВЦЭМ!$D$10+'СЕТ СН'!$I$6-'СЕТ СН'!$I$26</f>
        <v>1148.37532203</v>
      </c>
      <c r="J171" s="36">
        <f>SUMIFS(СВЦЭМ!$D$39:$D$782,СВЦЭМ!$A$39:$A$782,$A171,СВЦЭМ!$B$39:$B$782,J$155)+'СЕТ СН'!$I$14+СВЦЭМ!$D$10+'СЕТ СН'!$I$6-'СЕТ СН'!$I$26</f>
        <v>1100.3544162200001</v>
      </c>
      <c r="K171" s="36">
        <f>SUMIFS(СВЦЭМ!$D$39:$D$782,СВЦЭМ!$A$39:$A$782,$A171,СВЦЭМ!$B$39:$B$782,K$155)+'СЕТ СН'!$I$14+СВЦЭМ!$D$10+'СЕТ СН'!$I$6-'СЕТ СН'!$I$26</f>
        <v>1073.4075710699999</v>
      </c>
      <c r="L171" s="36">
        <f>SUMIFS(СВЦЭМ!$D$39:$D$782,СВЦЭМ!$A$39:$A$782,$A171,СВЦЭМ!$B$39:$B$782,L$155)+'СЕТ СН'!$I$14+СВЦЭМ!$D$10+'СЕТ СН'!$I$6-'СЕТ СН'!$I$26</f>
        <v>1093.81657971</v>
      </c>
      <c r="M171" s="36">
        <f>SUMIFS(СВЦЭМ!$D$39:$D$782,СВЦЭМ!$A$39:$A$782,$A171,СВЦЭМ!$B$39:$B$782,M$155)+'СЕТ СН'!$I$14+СВЦЭМ!$D$10+'СЕТ СН'!$I$6-'СЕТ СН'!$I$26</f>
        <v>1130.2104942199999</v>
      </c>
      <c r="N171" s="36">
        <f>SUMIFS(СВЦЭМ!$D$39:$D$782,СВЦЭМ!$A$39:$A$782,$A171,СВЦЭМ!$B$39:$B$782,N$155)+'СЕТ СН'!$I$14+СВЦЭМ!$D$10+'СЕТ СН'!$I$6-'СЕТ СН'!$I$26</f>
        <v>1192.16529739</v>
      </c>
      <c r="O171" s="36">
        <f>SUMIFS(СВЦЭМ!$D$39:$D$782,СВЦЭМ!$A$39:$A$782,$A171,СВЦЭМ!$B$39:$B$782,O$155)+'СЕТ СН'!$I$14+СВЦЭМ!$D$10+'СЕТ СН'!$I$6-'СЕТ СН'!$I$26</f>
        <v>1215.7812168999999</v>
      </c>
      <c r="P171" s="36">
        <f>SUMIFS(СВЦЭМ!$D$39:$D$782,СВЦЭМ!$A$39:$A$782,$A171,СВЦЭМ!$B$39:$B$782,P$155)+'СЕТ СН'!$I$14+СВЦЭМ!$D$10+'СЕТ СН'!$I$6-'СЕТ СН'!$I$26</f>
        <v>1218.5908401199999</v>
      </c>
      <c r="Q171" s="36">
        <f>SUMIFS(СВЦЭМ!$D$39:$D$782,СВЦЭМ!$A$39:$A$782,$A171,СВЦЭМ!$B$39:$B$782,Q$155)+'СЕТ СН'!$I$14+СВЦЭМ!$D$10+'СЕТ СН'!$I$6-'СЕТ СН'!$I$26</f>
        <v>1219.7806458800001</v>
      </c>
      <c r="R171" s="36">
        <f>SUMIFS(СВЦЭМ!$D$39:$D$782,СВЦЭМ!$A$39:$A$782,$A171,СВЦЭМ!$B$39:$B$782,R$155)+'СЕТ СН'!$I$14+СВЦЭМ!$D$10+'СЕТ СН'!$I$6-'СЕТ СН'!$I$26</f>
        <v>1199.9170881299999</v>
      </c>
      <c r="S171" s="36">
        <f>SUMIFS(СВЦЭМ!$D$39:$D$782,СВЦЭМ!$A$39:$A$782,$A171,СВЦЭМ!$B$39:$B$782,S$155)+'СЕТ СН'!$I$14+СВЦЭМ!$D$10+'СЕТ СН'!$I$6-'СЕТ СН'!$I$26</f>
        <v>1141.8331611399999</v>
      </c>
      <c r="T171" s="36">
        <f>SUMIFS(СВЦЭМ!$D$39:$D$782,СВЦЭМ!$A$39:$A$782,$A171,СВЦЭМ!$B$39:$B$782,T$155)+'СЕТ СН'!$I$14+СВЦЭМ!$D$10+'СЕТ СН'!$I$6-'СЕТ СН'!$I$26</f>
        <v>1089.5044603699998</v>
      </c>
      <c r="U171" s="36">
        <f>SUMIFS(СВЦЭМ!$D$39:$D$782,СВЦЭМ!$A$39:$A$782,$A171,СВЦЭМ!$B$39:$B$782,U$155)+'СЕТ СН'!$I$14+СВЦЭМ!$D$10+'СЕТ СН'!$I$6-'СЕТ СН'!$I$26</f>
        <v>1069.2991054899999</v>
      </c>
      <c r="V171" s="36">
        <f>SUMIFS(СВЦЭМ!$D$39:$D$782,СВЦЭМ!$A$39:$A$782,$A171,СВЦЭМ!$B$39:$B$782,V$155)+'СЕТ СН'!$I$14+СВЦЭМ!$D$10+'СЕТ СН'!$I$6-'СЕТ СН'!$I$26</f>
        <v>1047.64105389</v>
      </c>
      <c r="W171" s="36">
        <f>SUMIFS(СВЦЭМ!$D$39:$D$782,СВЦЭМ!$A$39:$A$782,$A171,СВЦЭМ!$B$39:$B$782,W$155)+'СЕТ СН'!$I$14+СВЦЭМ!$D$10+'СЕТ СН'!$I$6-'СЕТ СН'!$I$26</f>
        <v>1029.67961328</v>
      </c>
      <c r="X171" s="36">
        <f>SUMIFS(СВЦЭМ!$D$39:$D$782,СВЦЭМ!$A$39:$A$782,$A171,СВЦЭМ!$B$39:$B$782,X$155)+'СЕТ СН'!$I$14+СВЦЭМ!$D$10+'СЕТ СН'!$I$6-'СЕТ СН'!$I$26</f>
        <v>1038.4619201799999</v>
      </c>
      <c r="Y171" s="36">
        <f>SUMIFS(СВЦЭМ!$D$39:$D$782,СВЦЭМ!$A$39:$A$782,$A171,СВЦЭМ!$B$39:$B$782,Y$155)+'СЕТ СН'!$I$14+СВЦЭМ!$D$10+'СЕТ СН'!$I$6-'СЕТ СН'!$I$26</f>
        <v>1060.12241268</v>
      </c>
    </row>
    <row r="172" spans="1:25" ht="15.75" x14ac:dyDescent="0.2">
      <c r="A172" s="35">
        <f t="shared" si="4"/>
        <v>44364</v>
      </c>
      <c r="B172" s="36">
        <f>SUMIFS(СВЦЭМ!$D$39:$D$782,СВЦЭМ!$A$39:$A$782,$A172,СВЦЭМ!$B$39:$B$782,B$155)+'СЕТ СН'!$I$14+СВЦЭМ!$D$10+'СЕТ СН'!$I$6-'СЕТ СН'!$I$26</f>
        <v>1130.5450037000001</v>
      </c>
      <c r="C172" s="36">
        <f>SUMIFS(СВЦЭМ!$D$39:$D$782,СВЦЭМ!$A$39:$A$782,$A172,СВЦЭМ!$B$39:$B$782,C$155)+'СЕТ СН'!$I$14+СВЦЭМ!$D$10+'СЕТ СН'!$I$6-'СЕТ СН'!$I$26</f>
        <v>1222.8855816999999</v>
      </c>
      <c r="D172" s="36">
        <f>SUMIFS(СВЦЭМ!$D$39:$D$782,СВЦЭМ!$A$39:$A$782,$A172,СВЦЭМ!$B$39:$B$782,D$155)+'СЕТ СН'!$I$14+СВЦЭМ!$D$10+'СЕТ СН'!$I$6-'СЕТ СН'!$I$26</f>
        <v>1237.3067460699999</v>
      </c>
      <c r="E172" s="36">
        <f>SUMIFS(СВЦЭМ!$D$39:$D$782,СВЦЭМ!$A$39:$A$782,$A172,СВЦЭМ!$B$39:$B$782,E$155)+'СЕТ СН'!$I$14+СВЦЭМ!$D$10+'СЕТ СН'!$I$6-'СЕТ СН'!$I$26</f>
        <v>1231.8400156299999</v>
      </c>
      <c r="F172" s="36">
        <f>SUMIFS(СВЦЭМ!$D$39:$D$782,СВЦЭМ!$A$39:$A$782,$A172,СВЦЭМ!$B$39:$B$782,F$155)+'СЕТ СН'!$I$14+СВЦЭМ!$D$10+'СЕТ СН'!$I$6-'СЕТ СН'!$I$26</f>
        <v>1223.7771194500001</v>
      </c>
      <c r="G172" s="36">
        <f>SUMIFS(СВЦЭМ!$D$39:$D$782,СВЦЭМ!$A$39:$A$782,$A172,СВЦЭМ!$B$39:$B$782,G$155)+'СЕТ СН'!$I$14+СВЦЭМ!$D$10+'СЕТ СН'!$I$6-'СЕТ СН'!$I$26</f>
        <v>1234.7831457699999</v>
      </c>
      <c r="H172" s="36">
        <f>SUMIFS(СВЦЭМ!$D$39:$D$782,СВЦЭМ!$A$39:$A$782,$A172,СВЦЭМ!$B$39:$B$782,H$155)+'СЕТ СН'!$I$14+СВЦЭМ!$D$10+'СЕТ СН'!$I$6-'СЕТ СН'!$I$26</f>
        <v>1262.96250921</v>
      </c>
      <c r="I172" s="36">
        <f>SUMIFS(СВЦЭМ!$D$39:$D$782,СВЦЭМ!$A$39:$A$782,$A172,СВЦЭМ!$B$39:$B$782,I$155)+'СЕТ СН'!$I$14+СВЦЭМ!$D$10+'СЕТ СН'!$I$6-'СЕТ СН'!$I$26</f>
        <v>1175.34247609</v>
      </c>
      <c r="J172" s="36">
        <f>SUMIFS(СВЦЭМ!$D$39:$D$782,СВЦЭМ!$A$39:$A$782,$A172,СВЦЭМ!$B$39:$B$782,J$155)+'СЕТ СН'!$I$14+СВЦЭМ!$D$10+'СЕТ СН'!$I$6-'СЕТ СН'!$I$26</f>
        <v>1148.3950715199999</v>
      </c>
      <c r="K172" s="36">
        <f>SUMIFS(СВЦЭМ!$D$39:$D$782,СВЦЭМ!$A$39:$A$782,$A172,СВЦЭМ!$B$39:$B$782,K$155)+'СЕТ СН'!$I$14+СВЦЭМ!$D$10+'СЕТ СН'!$I$6-'СЕТ СН'!$I$26</f>
        <v>1134.0174486699998</v>
      </c>
      <c r="L172" s="36">
        <f>SUMIFS(СВЦЭМ!$D$39:$D$782,СВЦЭМ!$A$39:$A$782,$A172,СВЦЭМ!$B$39:$B$782,L$155)+'СЕТ СН'!$I$14+СВЦЭМ!$D$10+'СЕТ СН'!$I$6-'СЕТ СН'!$I$26</f>
        <v>1127.9998163299999</v>
      </c>
      <c r="M172" s="36">
        <f>SUMIFS(СВЦЭМ!$D$39:$D$782,СВЦЭМ!$A$39:$A$782,$A172,СВЦЭМ!$B$39:$B$782,M$155)+'СЕТ СН'!$I$14+СВЦЭМ!$D$10+'СЕТ СН'!$I$6-'СЕТ СН'!$I$26</f>
        <v>1172.42732935</v>
      </c>
      <c r="N172" s="36">
        <f>SUMIFS(СВЦЭМ!$D$39:$D$782,СВЦЭМ!$A$39:$A$782,$A172,СВЦЭМ!$B$39:$B$782,N$155)+'СЕТ СН'!$I$14+СВЦЭМ!$D$10+'СЕТ СН'!$I$6-'СЕТ СН'!$I$26</f>
        <v>1225.7354938399999</v>
      </c>
      <c r="O172" s="36">
        <f>SUMIFS(СВЦЭМ!$D$39:$D$782,СВЦЭМ!$A$39:$A$782,$A172,СВЦЭМ!$B$39:$B$782,O$155)+'СЕТ СН'!$I$14+СВЦЭМ!$D$10+'СЕТ СН'!$I$6-'СЕТ СН'!$I$26</f>
        <v>1227.6135753999999</v>
      </c>
      <c r="P172" s="36">
        <f>SUMIFS(СВЦЭМ!$D$39:$D$782,СВЦЭМ!$A$39:$A$782,$A172,СВЦЭМ!$B$39:$B$782,P$155)+'СЕТ СН'!$I$14+СВЦЭМ!$D$10+'СЕТ СН'!$I$6-'СЕТ СН'!$I$26</f>
        <v>1255.21285685</v>
      </c>
      <c r="Q172" s="36">
        <f>SUMIFS(СВЦЭМ!$D$39:$D$782,СВЦЭМ!$A$39:$A$782,$A172,СВЦЭМ!$B$39:$B$782,Q$155)+'СЕТ СН'!$I$14+СВЦЭМ!$D$10+'СЕТ СН'!$I$6-'СЕТ СН'!$I$26</f>
        <v>1248.74803316</v>
      </c>
      <c r="R172" s="36">
        <f>SUMIFS(СВЦЭМ!$D$39:$D$782,СВЦЭМ!$A$39:$A$782,$A172,СВЦЭМ!$B$39:$B$782,R$155)+'СЕТ СН'!$I$14+СВЦЭМ!$D$10+'СЕТ СН'!$I$6-'СЕТ СН'!$I$26</f>
        <v>1239.5329229899999</v>
      </c>
      <c r="S172" s="36">
        <f>SUMIFS(СВЦЭМ!$D$39:$D$782,СВЦЭМ!$A$39:$A$782,$A172,СВЦЭМ!$B$39:$B$782,S$155)+'СЕТ СН'!$I$14+СВЦЭМ!$D$10+'СЕТ СН'!$I$6-'СЕТ СН'!$I$26</f>
        <v>1188.55928481</v>
      </c>
      <c r="T172" s="36">
        <f>SUMIFS(СВЦЭМ!$D$39:$D$782,СВЦЭМ!$A$39:$A$782,$A172,СВЦЭМ!$B$39:$B$782,T$155)+'СЕТ СН'!$I$14+СВЦЭМ!$D$10+'СЕТ СН'!$I$6-'СЕТ СН'!$I$26</f>
        <v>1134.1604732199999</v>
      </c>
      <c r="U172" s="36">
        <f>SUMIFS(СВЦЭМ!$D$39:$D$782,СВЦЭМ!$A$39:$A$782,$A172,СВЦЭМ!$B$39:$B$782,U$155)+'СЕТ СН'!$I$14+СВЦЭМ!$D$10+'СЕТ СН'!$I$6-'СЕТ СН'!$I$26</f>
        <v>1129.8241041599999</v>
      </c>
      <c r="V172" s="36">
        <f>SUMIFS(СВЦЭМ!$D$39:$D$782,СВЦЭМ!$A$39:$A$782,$A172,СВЦЭМ!$B$39:$B$782,V$155)+'СЕТ СН'!$I$14+СВЦЭМ!$D$10+'СЕТ СН'!$I$6-'СЕТ СН'!$I$26</f>
        <v>1094.5058245599998</v>
      </c>
      <c r="W172" s="36">
        <f>SUMIFS(СВЦЭМ!$D$39:$D$782,СВЦЭМ!$A$39:$A$782,$A172,СВЦЭМ!$B$39:$B$782,W$155)+'СЕТ СН'!$I$14+СВЦЭМ!$D$10+'СЕТ СН'!$I$6-'СЕТ СН'!$I$26</f>
        <v>1059.4958582699999</v>
      </c>
      <c r="X172" s="36">
        <f>SUMIFS(СВЦЭМ!$D$39:$D$782,СВЦЭМ!$A$39:$A$782,$A172,СВЦЭМ!$B$39:$B$782,X$155)+'СЕТ СН'!$I$14+СВЦЭМ!$D$10+'СЕТ СН'!$I$6-'СЕТ СН'!$I$26</f>
        <v>1089.3896046899999</v>
      </c>
      <c r="Y172" s="36">
        <f>SUMIFS(СВЦЭМ!$D$39:$D$782,СВЦЭМ!$A$39:$A$782,$A172,СВЦЭМ!$B$39:$B$782,Y$155)+'СЕТ СН'!$I$14+СВЦЭМ!$D$10+'СЕТ СН'!$I$6-'СЕТ СН'!$I$26</f>
        <v>1094.6580142799999</v>
      </c>
    </row>
    <row r="173" spans="1:25" ht="15.75" x14ac:dyDescent="0.2">
      <c r="A173" s="35">
        <f t="shared" si="4"/>
        <v>44365</v>
      </c>
      <c r="B173" s="36">
        <f>SUMIFS(СВЦЭМ!$D$39:$D$782,СВЦЭМ!$A$39:$A$782,$A173,СВЦЭМ!$B$39:$B$782,B$155)+'СЕТ СН'!$I$14+СВЦЭМ!$D$10+'СЕТ СН'!$I$6-'СЕТ СН'!$I$26</f>
        <v>1138.43463907</v>
      </c>
      <c r="C173" s="36">
        <f>SUMIFS(СВЦЭМ!$D$39:$D$782,СВЦЭМ!$A$39:$A$782,$A173,СВЦЭМ!$B$39:$B$782,C$155)+'СЕТ СН'!$I$14+СВЦЭМ!$D$10+'СЕТ СН'!$I$6-'СЕТ СН'!$I$26</f>
        <v>1212.04263816</v>
      </c>
      <c r="D173" s="36">
        <f>SUMIFS(СВЦЭМ!$D$39:$D$782,СВЦЭМ!$A$39:$A$782,$A173,СВЦЭМ!$B$39:$B$782,D$155)+'СЕТ СН'!$I$14+СВЦЭМ!$D$10+'СЕТ СН'!$I$6-'СЕТ СН'!$I$26</f>
        <v>1228.2444607899999</v>
      </c>
      <c r="E173" s="36">
        <f>SUMIFS(СВЦЭМ!$D$39:$D$782,СВЦЭМ!$A$39:$A$782,$A173,СВЦЭМ!$B$39:$B$782,E$155)+'СЕТ СН'!$I$14+СВЦЭМ!$D$10+'СЕТ СН'!$I$6-'СЕТ СН'!$I$26</f>
        <v>1217.32552493</v>
      </c>
      <c r="F173" s="36">
        <f>SUMIFS(СВЦЭМ!$D$39:$D$782,СВЦЭМ!$A$39:$A$782,$A173,СВЦЭМ!$B$39:$B$782,F$155)+'СЕТ СН'!$I$14+СВЦЭМ!$D$10+'СЕТ СН'!$I$6-'СЕТ СН'!$I$26</f>
        <v>1215.35125496</v>
      </c>
      <c r="G173" s="36">
        <f>SUMIFS(СВЦЭМ!$D$39:$D$782,СВЦЭМ!$A$39:$A$782,$A173,СВЦЭМ!$B$39:$B$782,G$155)+'СЕТ СН'!$I$14+СВЦЭМ!$D$10+'СЕТ СН'!$I$6-'СЕТ СН'!$I$26</f>
        <v>1227.6165605299998</v>
      </c>
      <c r="H173" s="36">
        <f>SUMIFS(СВЦЭМ!$D$39:$D$782,СВЦЭМ!$A$39:$A$782,$A173,СВЦЭМ!$B$39:$B$782,H$155)+'СЕТ СН'!$I$14+СВЦЭМ!$D$10+'СЕТ СН'!$I$6-'СЕТ СН'!$I$26</f>
        <v>1264.4142353</v>
      </c>
      <c r="I173" s="36">
        <f>SUMIFS(СВЦЭМ!$D$39:$D$782,СВЦЭМ!$A$39:$A$782,$A173,СВЦЭМ!$B$39:$B$782,I$155)+'СЕТ СН'!$I$14+СВЦЭМ!$D$10+'СЕТ СН'!$I$6-'СЕТ СН'!$I$26</f>
        <v>1182.17217785</v>
      </c>
      <c r="J173" s="36">
        <f>SUMIFS(СВЦЭМ!$D$39:$D$782,СВЦЭМ!$A$39:$A$782,$A173,СВЦЭМ!$B$39:$B$782,J$155)+'СЕТ СН'!$I$14+СВЦЭМ!$D$10+'СЕТ СН'!$I$6-'СЕТ СН'!$I$26</f>
        <v>1108.9393442800001</v>
      </c>
      <c r="K173" s="36">
        <f>SUMIFS(СВЦЭМ!$D$39:$D$782,СВЦЭМ!$A$39:$A$782,$A173,СВЦЭМ!$B$39:$B$782,K$155)+'СЕТ СН'!$I$14+СВЦЭМ!$D$10+'СЕТ СН'!$I$6-'СЕТ СН'!$I$26</f>
        <v>1116.1202170500001</v>
      </c>
      <c r="L173" s="36">
        <f>SUMIFS(СВЦЭМ!$D$39:$D$782,СВЦЭМ!$A$39:$A$782,$A173,СВЦЭМ!$B$39:$B$782,L$155)+'СЕТ СН'!$I$14+СВЦЭМ!$D$10+'СЕТ СН'!$I$6-'СЕТ СН'!$I$26</f>
        <v>1102.1185427299999</v>
      </c>
      <c r="M173" s="36">
        <f>SUMIFS(СВЦЭМ!$D$39:$D$782,СВЦЭМ!$A$39:$A$782,$A173,СВЦЭМ!$B$39:$B$782,M$155)+'СЕТ СН'!$I$14+СВЦЭМ!$D$10+'СЕТ СН'!$I$6-'СЕТ СН'!$I$26</f>
        <v>1133.4760507999999</v>
      </c>
      <c r="N173" s="36">
        <f>SUMIFS(СВЦЭМ!$D$39:$D$782,СВЦЭМ!$A$39:$A$782,$A173,СВЦЭМ!$B$39:$B$782,N$155)+'СЕТ СН'!$I$14+СВЦЭМ!$D$10+'СЕТ СН'!$I$6-'СЕТ СН'!$I$26</f>
        <v>1182.6729336599999</v>
      </c>
      <c r="O173" s="36">
        <f>SUMIFS(СВЦЭМ!$D$39:$D$782,СВЦЭМ!$A$39:$A$782,$A173,СВЦЭМ!$B$39:$B$782,O$155)+'СЕТ СН'!$I$14+СВЦЭМ!$D$10+'СЕТ СН'!$I$6-'СЕТ СН'!$I$26</f>
        <v>1243.7414647199998</v>
      </c>
      <c r="P173" s="36">
        <f>SUMIFS(СВЦЭМ!$D$39:$D$782,СВЦЭМ!$A$39:$A$782,$A173,СВЦЭМ!$B$39:$B$782,P$155)+'СЕТ СН'!$I$14+СВЦЭМ!$D$10+'СЕТ СН'!$I$6-'СЕТ СН'!$I$26</f>
        <v>1262.4561979199998</v>
      </c>
      <c r="Q173" s="36">
        <f>SUMIFS(СВЦЭМ!$D$39:$D$782,СВЦЭМ!$A$39:$A$782,$A173,СВЦЭМ!$B$39:$B$782,Q$155)+'СЕТ СН'!$I$14+СВЦЭМ!$D$10+'СЕТ СН'!$I$6-'СЕТ СН'!$I$26</f>
        <v>1258.7149964099999</v>
      </c>
      <c r="R173" s="36">
        <f>SUMIFS(СВЦЭМ!$D$39:$D$782,СВЦЭМ!$A$39:$A$782,$A173,СВЦЭМ!$B$39:$B$782,R$155)+'СЕТ СН'!$I$14+СВЦЭМ!$D$10+'СЕТ СН'!$I$6-'СЕТ СН'!$I$26</f>
        <v>1207.00058691</v>
      </c>
      <c r="S173" s="36">
        <f>SUMIFS(СВЦЭМ!$D$39:$D$782,СВЦЭМ!$A$39:$A$782,$A173,СВЦЭМ!$B$39:$B$782,S$155)+'СЕТ СН'!$I$14+СВЦЭМ!$D$10+'СЕТ СН'!$I$6-'СЕТ СН'!$I$26</f>
        <v>1144.2590477899998</v>
      </c>
      <c r="T173" s="36">
        <f>SUMIFS(СВЦЭМ!$D$39:$D$782,СВЦЭМ!$A$39:$A$782,$A173,СВЦЭМ!$B$39:$B$782,T$155)+'СЕТ СН'!$I$14+СВЦЭМ!$D$10+'СЕТ СН'!$I$6-'СЕТ СН'!$I$26</f>
        <v>1106.4810214700001</v>
      </c>
      <c r="U173" s="36">
        <f>SUMIFS(СВЦЭМ!$D$39:$D$782,СВЦЭМ!$A$39:$A$782,$A173,СВЦЭМ!$B$39:$B$782,U$155)+'СЕТ СН'!$I$14+СВЦЭМ!$D$10+'СЕТ СН'!$I$6-'СЕТ СН'!$I$26</f>
        <v>1106.3579592699998</v>
      </c>
      <c r="V173" s="36">
        <f>SUMIFS(СВЦЭМ!$D$39:$D$782,СВЦЭМ!$A$39:$A$782,$A173,СВЦЭМ!$B$39:$B$782,V$155)+'СЕТ СН'!$I$14+СВЦЭМ!$D$10+'СЕТ СН'!$I$6-'СЕТ СН'!$I$26</f>
        <v>1105.86929459</v>
      </c>
      <c r="W173" s="36">
        <f>SUMIFS(СВЦЭМ!$D$39:$D$782,СВЦЭМ!$A$39:$A$782,$A173,СВЦЭМ!$B$39:$B$782,W$155)+'СЕТ СН'!$I$14+СВЦЭМ!$D$10+'СЕТ СН'!$I$6-'СЕТ СН'!$I$26</f>
        <v>1113.0358592699999</v>
      </c>
      <c r="X173" s="36">
        <f>SUMIFS(СВЦЭМ!$D$39:$D$782,СВЦЭМ!$A$39:$A$782,$A173,СВЦЭМ!$B$39:$B$782,X$155)+'СЕТ СН'!$I$14+СВЦЭМ!$D$10+'СЕТ СН'!$I$6-'СЕТ СН'!$I$26</f>
        <v>1106.0799180099998</v>
      </c>
      <c r="Y173" s="36">
        <f>SUMIFS(СВЦЭМ!$D$39:$D$782,СВЦЭМ!$A$39:$A$782,$A173,СВЦЭМ!$B$39:$B$782,Y$155)+'СЕТ СН'!$I$14+СВЦЭМ!$D$10+'СЕТ СН'!$I$6-'СЕТ СН'!$I$26</f>
        <v>1113.9511876299998</v>
      </c>
    </row>
    <row r="174" spans="1:25" ht="15.75" x14ac:dyDescent="0.2">
      <c r="A174" s="35">
        <f t="shared" si="4"/>
        <v>44366</v>
      </c>
      <c r="B174" s="36">
        <f>SUMIFS(СВЦЭМ!$D$39:$D$782,СВЦЭМ!$A$39:$A$782,$A174,СВЦЭМ!$B$39:$B$782,B$155)+'СЕТ СН'!$I$14+СВЦЭМ!$D$10+'СЕТ СН'!$I$6-'СЕТ СН'!$I$26</f>
        <v>1006.27759569</v>
      </c>
      <c r="C174" s="36">
        <f>SUMIFS(СВЦЭМ!$D$39:$D$782,СВЦЭМ!$A$39:$A$782,$A174,СВЦЭМ!$B$39:$B$782,C$155)+'СЕТ СН'!$I$14+СВЦЭМ!$D$10+'СЕТ СН'!$I$6-'СЕТ СН'!$I$26</f>
        <v>1072.6878545300001</v>
      </c>
      <c r="D174" s="36">
        <f>SUMIFS(СВЦЭМ!$D$39:$D$782,СВЦЭМ!$A$39:$A$782,$A174,СВЦЭМ!$B$39:$B$782,D$155)+'СЕТ СН'!$I$14+СВЦЭМ!$D$10+'СЕТ СН'!$I$6-'СЕТ СН'!$I$26</f>
        <v>1135.9600818899999</v>
      </c>
      <c r="E174" s="36">
        <f>SUMIFS(СВЦЭМ!$D$39:$D$782,СВЦЭМ!$A$39:$A$782,$A174,СВЦЭМ!$B$39:$B$782,E$155)+'СЕТ СН'!$I$14+СВЦЭМ!$D$10+'СЕТ СН'!$I$6-'СЕТ СН'!$I$26</f>
        <v>1148.02029468</v>
      </c>
      <c r="F174" s="36">
        <f>SUMIFS(СВЦЭМ!$D$39:$D$782,СВЦЭМ!$A$39:$A$782,$A174,СВЦЭМ!$B$39:$B$782,F$155)+'СЕТ СН'!$I$14+СВЦЭМ!$D$10+'СЕТ СН'!$I$6-'СЕТ СН'!$I$26</f>
        <v>1150.68096894</v>
      </c>
      <c r="G174" s="36">
        <f>SUMIFS(СВЦЭМ!$D$39:$D$782,СВЦЭМ!$A$39:$A$782,$A174,СВЦЭМ!$B$39:$B$782,G$155)+'СЕТ СН'!$I$14+СВЦЭМ!$D$10+'СЕТ СН'!$I$6-'СЕТ СН'!$I$26</f>
        <v>1144.2791231000001</v>
      </c>
      <c r="H174" s="36">
        <f>SUMIFS(СВЦЭМ!$D$39:$D$782,СВЦЭМ!$A$39:$A$782,$A174,СВЦЭМ!$B$39:$B$782,H$155)+'СЕТ СН'!$I$14+СВЦЭМ!$D$10+'СЕТ СН'!$I$6-'СЕТ СН'!$I$26</f>
        <v>1125.15589983</v>
      </c>
      <c r="I174" s="36">
        <f>SUMIFS(СВЦЭМ!$D$39:$D$782,СВЦЭМ!$A$39:$A$782,$A174,СВЦЭМ!$B$39:$B$782,I$155)+'СЕТ СН'!$I$14+СВЦЭМ!$D$10+'СЕТ СН'!$I$6-'СЕТ СН'!$I$26</f>
        <v>1054.7019689399999</v>
      </c>
      <c r="J174" s="36">
        <f>SUMIFS(СВЦЭМ!$D$39:$D$782,СВЦЭМ!$A$39:$A$782,$A174,СВЦЭМ!$B$39:$B$782,J$155)+'СЕТ СН'!$I$14+СВЦЭМ!$D$10+'СЕТ СН'!$I$6-'СЕТ СН'!$I$26</f>
        <v>984.48484496000003</v>
      </c>
      <c r="K174" s="36">
        <f>SUMIFS(СВЦЭМ!$D$39:$D$782,СВЦЭМ!$A$39:$A$782,$A174,СВЦЭМ!$B$39:$B$782,K$155)+'СЕТ СН'!$I$14+СВЦЭМ!$D$10+'СЕТ СН'!$I$6-'СЕТ СН'!$I$26</f>
        <v>988.96224886999994</v>
      </c>
      <c r="L174" s="36">
        <f>SUMIFS(СВЦЭМ!$D$39:$D$782,СВЦЭМ!$A$39:$A$782,$A174,СВЦЭМ!$B$39:$B$782,L$155)+'СЕТ СН'!$I$14+СВЦЭМ!$D$10+'СЕТ СН'!$I$6-'СЕТ СН'!$I$26</f>
        <v>1014.78730122</v>
      </c>
      <c r="M174" s="36">
        <f>SUMIFS(СВЦЭМ!$D$39:$D$782,СВЦЭМ!$A$39:$A$782,$A174,СВЦЭМ!$B$39:$B$782,M$155)+'СЕТ СН'!$I$14+СВЦЭМ!$D$10+'СЕТ СН'!$I$6-'СЕТ СН'!$I$26</f>
        <v>1010.4414458900001</v>
      </c>
      <c r="N174" s="36">
        <f>SUMIFS(СВЦЭМ!$D$39:$D$782,СВЦЭМ!$A$39:$A$782,$A174,СВЦЭМ!$B$39:$B$782,N$155)+'СЕТ СН'!$I$14+СВЦЭМ!$D$10+'СЕТ СН'!$I$6-'СЕТ СН'!$I$26</f>
        <v>1051.4722898299999</v>
      </c>
      <c r="O174" s="36">
        <f>SUMIFS(СВЦЭМ!$D$39:$D$782,СВЦЭМ!$A$39:$A$782,$A174,СВЦЭМ!$B$39:$B$782,O$155)+'СЕТ СН'!$I$14+СВЦЭМ!$D$10+'СЕТ СН'!$I$6-'СЕТ СН'!$I$26</f>
        <v>1095.6687762399999</v>
      </c>
      <c r="P174" s="36">
        <f>SUMIFS(СВЦЭМ!$D$39:$D$782,СВЦЭМ!$A$39:$A$782,$A174,СВЦЭМ!$B$39:$B$782,P$155)+'СЕТ СН'!$I$14+СВЦЭМ!$D$10+'СЕТ СН'!$I$6-'СЕТ СН'!$I$26</f>
        <v>1106.59319278</v>
      </c>
      <c r="Q174" s="36">
        <f>SUMIFS(СВЦЭМ!$D$39:$D$782,СВЦЭМ!$A$39:$A$782,$A174,СВЦЭМ!$B$39:$B$782,Q$155)+'СЕТ СН'!$I$14+СВЦЭМ!$D$10+'СЕТ СН'!$I$6-'СЕТ СН'!$I$26</f>
        <v>1108.7054025100001</v>
      </c>
      <c r="R174" s="36">
        <f>SUMIFS(СВЦЭМ!$D$39:$D$782,СВЦЭМ!$A$39:$A$782,$A174,СВЦЭМ!$B$39:$B$782,R$155)+'СЕТ СН'!$I$14+СВЦЭМ!$D$10+'СЕТ СН'!$I$6-'СЕТ СН'!$I$26</f>
        <v>1070.2931137099999</v>
      </c>
      <c r="S174" s="36">
        <f>SUMIFS(СВЦЭМ!$D$39:$D$782,СВЦЭМ!$A$39:$A$782,$A174,СВЦЭМ!$B$39:$B$782,S$155)+'СЕТ СН'!$I$14+СВЦЭМ!$D$10+'СЕТ СН'!$I$6-'СЕТ СН'!$I$26</f>
        <v>1021.97871756</v>
      </c>
      <c r="T174" s="36">
        <f>SUMIFS(СВЦЭМ!$D$39:$D$782,СВЦЭМ!$A$39:$A$782,$A174,СВЦЭМ!$B$39:$B$782,T$155)+'СЕТ СН'!$I$14+СВЦЭМ!$D$10+'СЕТ СН'!$I$6-'СЕТ СН'!$I$26</f>
        <v>989.82610189000002</v>
      </c>
      <c r="U174" s="36">
        <f>SUMIFS(СВЦЭМ!$D$39:$D$782,СВЦЭМ!$A$39:$A$782,$A174,СВЦЭМ!$B$39:$B$782,U$155)+'СЕТ СН'!$I$14+СВЦЭМ!$D$10+'СЕТ СН'!$I$6-'СЕТ СН'!$I$26</f>
        <v>980.17321035000009</v>
      </c>
      <c r="V174" s="36">
        <f>SUMIFS(СВЦЭМ!$D$39:$D$782,СВЦЭМ!$A$39:$A$782,$A174,СВЦЭМ!$B$39:$B$782,V$155)+'СЕТ СН'!$I$14+СВЦЭМ!$D$10+'СЕТ СН'!$I$6-'СЕТ СН'!$I$26</f>
        <v>979.05961008999998</v>
      </c>
      <c r="W174" s="36">
        <f>SUMIFS(СВЦЭМ!$D$39:$D$782,СВЦЭМ!$A$39:$A$782,$A174,СВЦЭМ!$B$39:$B$782,W$155)+'СЕТ СН'!$I$14+СВЦЭМ!$D$10+'СЕТ СН'!$I$6-'СЕТ СН'!$I$26</f>
        <v>985.50973089000001</v>
      </c>
      <c r="X174" s="36">
        <f>SUMIFS(СВЦЭМ!$D$39:$D$782,СВЦЭМ!$A$39:$A$782,$A174,СВЦЭМ!$B$39:$B$782,X$155)+'СЕТ СН'!$I$14+СВЦЭМ!$D$10+'СЕТ СН'!$I$6-'СЕТ СН'!$I$26</f>
        <v>979.90396879000002</v>
      </c>
      <c r="Y174" s="36">
        <f>SUMIFS(СВЦЭМ!$D$39:$D$782,СВЦЭМ!$A$39:$A$782,$A174,СВЦЭМ!$B$39:$B$782,Y$155)+'СЕТ СН'!$I$14+СВЦЭМ!$D$10+'СЕТ СН'!$I$6-'СЕТ СН'!$I$26</f>
        <v>996.54491073000008</v>
      </c>
    </row>
    <row r="175" spans="1:25" ht="15.75" x14ac:dyDescent="0.2">
      <c r="A175" s="35">
        <f t="shared" si="4"/>
        <v>44367</v>
      </c>
      <c r="B175" s="36">
        <f>SUMIFS(СВЦЭМ!$D$39:$D$782,СВЦЭМ!$A$39:$A$782,$A175,СВЦЭМ!$B$39:$B$782,B$155)+'СЕТ СН'!$I$14+СВЦЭМ!$D$10+'СЕТ СН'!$I$6-'СЕТ СН'!$I$26</f>
        <v>1053.7282815999999</v>
      </c>
      <c r="C175" s="36">
        <f>SUMIFS(СВЦЭМ!$D$39:$D$782,СВЦЭМ!$A$39:$A$782,$A175,СВЦЭМ!$B$39:$B$782,C$155)+'СЕТ СН'!$I$14+СВЦЭМ!$D$10+'СЕТ СН'!$I$6-'СЕТ СН'!$I$26</f>
        <v>1132.3845144299999</v>
      </c>
      <c r="D175" s="36">
        <f>SUMIFS(СВЦЭМ!$D$39:$D$782,СВЦЭМ!$A$39:$A$782,$A175,СВЦЭМ!$B$39:$B$782,D$155)+'СЕТ СН'!$I$14+СВЦЭМ!$D$10+'СЕТ СН'!$I$6-'СЕТ СН'!$I$26</f>
        <v>1208.1588939399999</v>
      </c>
      <c r="E175" s="36">
        <f>SUMIFS(СВЦЭМ!$D$39:$D$782,СВЦЭМ!$A$39:$A$782,$A175,СВЦЭМ!$B$39:$B$782,E$155)+'СЕТ СН'!$I$14+СВЦЭМ!$D$10+'СЕТ СН'!$I$6-'СЕТ СН'!$I$26</f>
        <v>1223.8596338399998</v>
      </c>
      <c r="F175" s="36">
        <f>SUMIFS(СВЦЭМ!$D$39:$D$782,СВЦЭМ!$A$39:$A$782,$A175,СВЦЭМ!$B$39:$B$782,F$155)+'СЕТ СН'!$I$14+СВЦЭМ!$D$10+'СЕТ СН'!$I$6-'СЕТ СН'!$I$26</f>
        <v>1228.1232977899999</v>
      </c>
      <c r="G175" s="36">
        <f>SUMIFS(СВЦЭМ!$D$39:$D$782,СВЦЭМ!$A$39:$A$782,$A175,СВЦЭМ!$B$39:$B$782,G$155)+'СЕТ СН'!$I$14+СВЦЭМ!$D$10+'СЕТ СН'!$I$6-'СЕТ СН'!$I$26</f>
        <v>1225.23901239</v>
      </c>
      <c r="H175" s="36">
        <f>SUMIFS(СВЦЭМ!$D$39:$D$782,СВЦЭМ!$A$39:$A$782,$A175,СВЦЭМ!$B$39:$B$782,H$155)+'СЕТ СН'!$I$14+СВЦЭМ!$D$10+'СЕТ СН'!$I$6-'СЕТ СН'!$I$26</f>
        <v>1201.4307086700001</v>
      </c>
      <c r="I175" s="36">
        <f>SUMIFS(СВЦЭМ!$D$39:$D$782,СВЦЭМ!$A$39:$A$782,$A175,СВЦЭМ!$B$39:$B$782,I$155)+'СЕТ СН'!$I$14+СВЦЭМ!$D$10+'СЕТ СН'!$I$6-'СЕТ СН'!$I$26</f>
        <v>1111.7966302099999</v>
      </c>
      <c r="J175" s="36">
        <f>SUMIFS(СВЦЭМ!$D$39:$D$782,СВЦЭМ!$A$39:$A$782,$A175,СВЦЭМ!$B$39:$B$782,J$155)+'СЕТ СН'!$I$14+СВЦЭМ!$D$10+'СЕТ СН'!$I$6-'СЕТ СН'!$I$26</f>
        <v>1038.69303193</v>
      </c>
      <c r="K175" s="36">
        <f>SUMIFS(СВЦЭМ!$D$39:$D$782,СВЦЭМ!$A$39:$A$782,$A175,СВЦЭМ!$B$39:$B$782,K$155)+'СЕТ СН'!$I$14+СВЦЭМ!$D$10+'СЕТ СН'!$I$6-'СЕТ СН'!$I$26</f>
        <v>1011.0082075600001</v>
      </c>
      <c r="L175" s="36">
        <f>SUMIFS(СВЦЭМ!$D$39:$D$782,СВЦЭМ!$A$39:$A$782,$A175,СВЦЭМ!$B$39:$B$782,L$155)+'СЕТ СН'!$I$14+СВЦЭМ!$D$10+'СЕТ СН'!$I$6-'СЕТ СН'!$I$26</f>
        <v>1027.40157245</v>
      </c>
      <c r="M175" s="36">
        <f>SUMIFS(СВЦЭМ!$D$39:$D$782,СВЦЭМ!$A$39:$A$782,$A175,СВЦЭМ!$B$39:$B$782,M$155)+'СЕТ СН'!$I$14+СВЦЭМ!$D$10+'СЕТ СН'!$I$6-'СЕТ СН'!$I$26</f>
        <v>1019.70759058</v>
      </c>
      <c r="N175" s="36">
        <f>SUMIFS(СВЦЭМ!$D$39:$D$782,СВЦЭМ!$A$39:$A$782,$A175,СВЦЭМ!$B$39:$B$782,N$155)+'СЕТ СН'!$I$14+СВЦЭМ!$D$10+'СЕТ СН'!$I$6-'СЕТ СН'!$I$26</f>
        <v>1058.9117678</v>
      </c>
      <c r="O175" s="36">
        <f>SUMIFS(СВЦЭМ!$D$39:$D$782,СВЦЭМ!$A$39:$A$782,$A175,СВЦЭМ!$B$39:$B$782,O$155)+'СЕТ СН'!$I$14+СВЦЭМ!$D$10+'СЕТ СН'!$I$6-'СЕТ СН'!$I$26</f>
        <v>1093.38411193</v>
      </c>
      <c r="P175" s="36">
        <f>SUMIFS(СВЦЭМ!$D$39:$D$782,СВЦЭМ!$A$39:$A$782,$A175,СВЦЭМ!$B$39:$B$782,P$155)+'СЕТ СН'!$I$14+СВЦЭМ!$D$10+'СЕТ СН'!$I$6-'СЕТ СН'!$I$26</f>
        <v>1103.8960946799998</v>
      </c>
      <c r="Q175" s="36">
        <f>SUMIFS(СВЦЭМ!$D$39:$D$782,СВЦЭМ!$A$39:$A$782,$A175,СВЦЭМ!$B$39:$B$782,Q$155)+'СЕТ СН'!$I$14+СВЦЭМ!$D$10+'СЕТ СН'!$I$6-'СЕТ СН'!$I$26</f>
        <v>1107.96603387</v>
      </c>
      <c r="R175" s="36">
        <f>SUMIFS(СВЦЭМ!$D$39:$D$782,СВЦЭМ!$A$39:$A$782,$A175,СВЦЭМ!$B$39:$B$782,R$155)+'СЕТ СН'!$I$14+СВЦЭМ!$D$10+'СЕТ СН'!$I$6-'СЕТ СН'!$I$26</f>
        <v>1084.3283998299999</v>
      </c>
      <c r="S175" s="36">
        <f>SUMIFS(СВЦЭМ!$D$39:$D$782,СВЦЭМ!$A$39:$A$782,$A175,СВЦЭМ!$B$39:$B$782,S$155)+'СЕТ СН'!$I$14+СВЦЭМ!$D$10+'СЕТ СН'!$I$6-'СЕТ СН'!$I$26</f>
        <v>1037.2989932999999</v>
      </c>
      <c r="T175" s="36">
        <f>SUMIFS(СВЦЭМ!$D$39:$D$782,СВЦЭМ!$A$39:$A$782,$A175,СВЦЭМ!$B$39:$B$782,T$155)+'СЕТ СН'!$I$14+СВЦЭМ!$D$10+'СЕТ СН'!$I$6-'СЕТ СН'!$I$26</f>
        <v>1015.73448345</v>
      </c>
      <c r="U175" s="36">
        <f>SUMIFS(СВЦЭМ!$D$39:$D$782,СВЦЭМ!$A$39:$A$782,$A175,СВЦЭМ!$B$39:$B$782,U$155)+'СЕТ СН'!$I$14+СВЦЭМ!$D$10+'СЕТ СН'!$I$6-'СЕТ СН'!$I$26</f>
        <v>985.59015958000009</v>
      </c>
      <c r="V175" s="36">
        <f>SUMIFS(СВЦЭМ!$D$39:$D$782,СВЦЭМ!$A$39:$A$782,$A175,СВЦЭМ!$B$39:$B$782,V$155)+'СЕТ СН'!$I$14+СВЦЭМ!$D$10+'СЕТ СН'!$I$6-'СЕТ СН'!$I$26</f>
        <v>974.70775335000008</v>
      </c>
      <c r="W175" s="36">
        <f>SUMIFS(СВЦЭМ!$D$39:$D$782,СВЦЭМ!$A$39:$A$782,$A175,СВЦЭМ!$B$39:$B$782,W$155)+'СЕТ СН'!$I$14+СВЦЭМ!$D$10+'СЕТ СН'!$I$6-'СЕТ СН'!$I$26</f>
        <v>991.75275626999996</v>
      </c>
      <c r="X175" s="36">
        <f>SUMIFS(СВЦЭМ!$D$39:$D$782,СВЦЭМ!$A$39:$A$782,$A175,СВЦЭМ!$B$39:$B$782,X$155)+'СЕТ СН'!$I$14+СВЦЭМ!$D$10+'СЕТ СН'!$I$6-'СЕТ СН'!$I$26</f>
        <v>974.86755104000008</v>
      </c>
      <c r="Y175" s="36">
        <f>SUMIFS(СВЦЭМ!$D$39:$D$782,СВЦЭМ!$A$39:$A$782,$A175,СВЦЭМ!$B$39:$B$782,Y$155)+'СЕТ СН'!$I$14+СВЦЭМ!$D$10+'СЕТ СН'!$I$6-'СЕТ СН'!$I$26</f>
        <v>981.42938213000002</v>
      </c>
    </row>
    <row r="176" spans="1:25" ht="15.75" x14ac:dyDescent="0.2">
      <c r="A176" s="35">
        <f t="shared" si="4"/>
        <v>44368</v>
      </c>
      <c r="B176" s="36">
        <f>SUMIFS(СВЦЭМ!$D$39:$D$782,СВЦЭМ!$A$39:$A$782,$A176,СВЦЭМ!$B$39:$B$782,B$155)+'СЕТ СН'!$I$14+СВЦЭМ!$D$10+'СЕТ СН'!$I$6-'СЕТ СН'!$I$26</f>
        <v>1080.03354711</v>
      </c>
      <c r="C176" s="36">
        <f>SUMIFS(СВЦЭМ!$D$39:$D$782,СВЦЭМ!$A$39:$A$782,$A176,СВЦЭМ!$B$39:$B$782,C$155)+'СЕТ СН'!$I$14+СВЦЭМ!$D$10+'СЕТ СН'!$I$6-'СЕТ СН'!$I$26</f>
        <v>1155.3052442399999</v>
      </c>
      <c r="D176" s="36">
        <f>SUMIFS(СВЦЭМ!$D$39:$D$782,СВЦЭМ!$A$39:$A$782,$A176,СВЦЭМ!$B$39:$B$782,D$155)+'СЕТ СН'!$I$14+СВЦЭМ!$D$10+'СЕТ СН'!$I$6-'СЕТ СН'!$I$26</f>
        <v>1208.1951912899999</v>
      </c>
      <c r="E176" s="36">
        <f>SUMIFS(СВЦЭМ!$D$39:$D$782,СВЦЭМ!$A$39:$A$782,$A176,СВЦЭМ!$B$39:$B$782,E$155)+'СЕТ СН'!$I$14+СВЦЭМ!$D$10+'СЕТ СН'!$I$6-'СЕТ СН'!$I$26</f>
        <v>1221.2428249099999</v>
      </c>
      <c r="F176" s="36">
        <f>SUMIFS(СВЦЭМ!$D$39:$D$782,СВЦЭМ!$A$39:$A$782,$A176,СВЦЭМ!$B$39:$B$782,F$155)+'СЕТ СН'!$I$14+СВЦЭМ!$D$10+'СЕТ СН'!$I$6-'СЕТ СН'!$I$26</f>
        <v>1222.72400573</v>
      </c>
      <c r="G176" s="36">
        <f>SUMIFS(СВЦЭМ!$D$39:$D$782,СВЦЭМ!$A$39:$A$782,$A176,СВЦЭМ!$B$39:$B$782,G$155)+'СЕТ СН'!$I$14+СВЦЭМ!$D$10+'СЕТ СН'!$I$6-'СЕТ СН'!$I$26</f>
        <v>1222.2947055300001</v>
      </c>
      <c r="H176" s="36">
        <f>SUMIFS(СВЦЭМ!$D$39:$D$782,СВЦЭМ!$A$39:$A$782,$A176,СВЦЭМ!$B$39:$B$782,H$155)+'СЕТ СН'!$I$14+СВЦЭМ!$D$10+'СЕТ СН'!$I$6-'СЕТ СН'!$I$26</f>
        <v>1174.3909852900001</v>
      </c>
      <c r="I176" s="36">
        <f>SUMIFS(СВЦЭМ!$D$39:$D$782,СВЦЭМ!$A$39:$A$782,$A176,СВЦЭМ!$B$39:$B$782,I$155)+'СЕТ СН'!$I$14+СВЦЭМ!$D$10+'СЕТ СН'!$I$6-'СЕТ СН'!$I$26</f>
        <v>1104.3875352599998</v>
      </c>
      <c r="J176" s="36">
        <f>SUMIFS(СВЦЭМ!$D$39:$D$782,СВЦЭМ!$A$39:$A$782,$A176,СВЦЭМ!$B$39:$B$782,J$155)+'СЕТ СН'!$I$14+СВЦЭМ!$D$10+'СЕТ СН'!$I$6-'СЕТ СН'!$I$26</f>
        <v>1034.91131855</v>
      </c>
      <c r="K176" s="36">
        <f>SUMIFS(СВЦЭМ!$D$39:$D$782,СВЦЭМ!$A$39:$A$782,$A176,СВЦЭМ!$B$39:$B$782,K$155)+'СЕТ СН'!$I$14+СВЦЭМ!$D$10+'СЕТ СН'!$I$6-'СЕТ СН'!$I$26</f>
        <v>1023.5483091199999</v>
      </c>
      <c r="L176" s="36">
        <f>SUMIFS(СВЦЭМ!$D$39:$D$782,СВЦЭМ!$A$39:$A$782,$A176,СВЦЭМ!$B$39:$B$782,L$155)+'СЕТ СН'!$I$14+СВЦЭМ!$D$10+'СЕТ СН'!$I$6-'СЕТ СН'!$I$26</f>
        <v>1034.86622543</v>
      </c>
      <c r="M176" s="36">
        <f>SUMIFS(СВЦЭМ!$D$39:$D$782,СВЦЭМ!$A$39:$A$782,$A176,СВЦЭМ!$B$39:$B$782,M$155)+'СЕТ СН'!$I$14+СВЦЭМ!$D$10+'СЕТ СН'!$I$6-'СЕТ СН'!$I$26</f>
        <v>1030.3834862399999</v>
      </c>
      <c r="N176" s="36">
        <f>SUMIFS(СВЦЭМ!$D$39:$D$782,СВЦЭМ!$A$39:$A$782,$A176,СВЦЭМ!$B$39:$B$782,N$155)+'СЕТ СН'!$I$14+СВЦЭМ!$D$10+'СЕТ СН'!$I$6-'СЕТ СН'!$I$26</f>
        <v>1078.2870463499999</v>
      </c>
      <c r="O176" s="36">
        <f>SUMIFS(СВЦЭМ!$D$39:$D$782,СВЦЭМ!$A$39:$A$782,$A176,СВЦЭМ!$B$39:$B$782,O$155)+'СЕТ СН'!$I$14+СВЦЭМ!$D$10+'СЕТ СН'!$I$6-'СЕТ СН'!$I$26</f>
        <v>1105.0884518299999</v>
      </c>
      <c r="P176" s="36">
        <f>SUMIFS(СВЦЭМ!$D$39:$D$782,СВЦЭМ!$A$39:$A$782,$A176,СВЦЭМ!$B$39:$B$782,P$155)+'СЕТ СН'!$I$14+СВЦЭМ!$D$10+'СЕТ СН'!$I$6-'СЕТ СН'!$I$26</f>
        <v>1112.50567372</v>
      </c>
      <c r="Q176" s="36">
        <f>SUMIFS(СВЦЭМ!$D$39:$D$782,СВЦЭМ!$A$39:$A$782,$A176,СВЦЭМ!$B$39:$B$782,Q$155)+'СЕТ СН'!$I$14+СВЦЭМ!$D$10+'СЕТ СН'!$I$6-'СЕТ СН'!$I$26</f>
        <v>1116.9737935999999</v>
      </c>
      <c r="R176" s="36">
        <f>SUMIFS(СВЦЭМ!$D$39:$D$782,СВЦЭМ!$A$39:$A$782,$A176,СВЦЭМ!$B$39:$B$782,R$155)+'СЕТ СН'!$I$14+СВЦЭМ!$D$10+'СЕТ СН'!$I$6-'СЕТ СН'!$I$26</f>
        <v>1091.5605102700001</v>
      </c>
      <c r="S176" s="36">
        <f>SUMIFS(СВЦЭМ!$D$39:$D$782,СВЦЭМ!$A$39:$A$782,$A176,СВЦЭМ!$B$39:$B$782,S$155)+'СЕТ СН'!$I$14+СВЦЭМ!$D$10+'СЕТ СН'!$I$6-'СЕТ СН'!$I$26</f>
        <v>1089.1272815399998</v>
      </c>
      <c r="T176" s="36">
        <f>SUMIFS(СВЦЭМ!$D$39:$D$782,СВЦЭМ!$A$39:$A$782,$A176,СВЦЭМ!$B$39:$B$782,T$155)+'СЕТ СН'!$I$14+СВЦЭМ!$D$10+'СЕТ СН'!$I$6-'СЕТ СН'!$I$26</f>
        <v>1122.0955914599999</v>
      </c>
      <c r="U176" s="36">
        <f>SUMIFS(СВЦЭМ!$D$39:$D$782,СВЦЭМ!$A$39:$A$782,$A176,СВЦЭМ!$B$39:$B$782,U$155)+'СЕТ СН'!$I$14+СВЦЭМ!$D$10+'СЕТ СН'!$I$6-'СЕТ СН'!$I$26</f>
        <v>1088.1017212299998</v>
      </c>
      <c r="V176" s="36">
        <f>SUMIFS(СВЦЭМ!$D$39:$D$782,СВЦЭМ!$A$39:$A$782,$A176,СВЦЭМ!$B$39:$B$782,V$155)+'СЕТ СН'!$I$14+СВЦЭМ!$D$10+'СЕТ СН'!$I$6-'СЕТ СН'!$I$26</f>
        <v>1052.9063731699998</v>
      </c>
      <c r="W176" s="36">
        <f>SUMIFS(СВЦЭМ!$D$39:$D$782,СВЦЭМ!$A$39:$A$782,$A176,СВЦЭМ!$B$39:$B$782,W$155)+'СЕТ СН'!$I$14+СВЦЭМ!$D$10+'СЕТ СН'!$I$6-'СЕТ СН'!$I$26</f>
        <v>1062.76294525</v>
      </c>
      <c r="X176" s="36">
        <f>SUMIFS(СВЦЭМ!$D$39:$D$782,СВЦЭМ!$A$39:$A$782,$A176,СВЦЭМ!$B$39:$B$782,X$155)+'СЕТ СН'!$I$14+СВЦЭМ!$D$10+'СЕТ СН'!$I$6-'СЕТ СН'!$I$26</f>
        <v>1039.2899440399999</v>
      </c>
      <c r="Y176" s="36">
        <f>SUMIFS(СВЦЭМ!$D$39:$D$782,СВЦЭМ!$A$39:$A$782,$A176,СВЦЭМ!$B$39:$B$782,Y$155)+'СЕТ СН'!$I$14+СВЦЭМ!$D$10+'СЕТ СН'!$I$6-'СЕТ СН'!$I$26</f>
        <v>1010.36219053</v>
      </c>
    </row>
    <row r="177" spans="1:27" ht="15.75" x14ac:dyDescent="0.2">
      <c r="A177" s="35">
        <f t="shared" si="4"/>
        <v>44369</v>
      </c>
      <c r="B177" s="36">
        <f>SUMIFS(СВЦЭМ!$D$39:$D$782,СВЦЭМ!$A$39:$A$782,$A177,СВЦЭМ!$B$39:$B$782,B$155)+'СЕТ СН'!$I$14+СВЦЭМ!$D$10+'СЕТ СН'!$I$6-'СЕТ СН'!$I$26</f>
        <v>1116.0839525900001</v>
      </c>
      <c r="C177" s="36">
        <f>SUMIFS(СВЦЭМ!$D$39:$D$782,СВЦЭМ!$A$39:$A$782,$A177,СВЦЭМ!$B$39:$B$782,C$155)+'СЕТ СН'!$I$14+СВЦЭМ!$D$10+'СЕТ СН'!$I$6-'СЕТ СН'!$I$26</f>
        <v>1196.84502286</v>
      </c>
      <c r="D177" s="36">
        <f>SUMIFS(СВЦЭМ!$D$39:$D$782,СВЦЭМ!$A$39:$A$782,$A177,СВЦЭМ!$B$39:$B$782,D$155)+'СЕТ СН'!$I$14+СВЦЭМ!$D$10+'СЕТ СН'!$I$6-'СЕТ СН'!$I$26</f>
        <v>1259.9352294800001</v>
      </c>
      <c r="E177" s="36">
        <f>SUMIFS(СВЦЭМ!$D$39:$D$782,СВЦЭМ!$A$39:$A$782,$A177,СВЦЭМ!$B$39:$B$782,E$155)+'СЕТ СН'!$I$14+СВЦЭМ!$D$10+'СЕТ СН'!$I$6-'СЕТ СН'!$I$26</f>
        <v>1254.41778374</v>
      </c>
      <c r="F177" s="36">
        <f>SUMIFS(СВЦЭМ!$D$39:$D$782,СВЦЭМ!$A$39:$A$782,$A177,СВЦЭМ!$B$39:$B$782,F$155)+'СЕТ СН'!$I$14+СВЦЭМ!$D$10+'СЕТ СН'!$I$6-'СЕТ СН'!$I$26</f>
        <v>1250.3401776800001</v>
      </c>
      <c r="G177" s="36">
        <f>SUMIFS(СВЦЭМ!$D$39:$D$782,СВЦЭМ!$A$39:$A$782,$A177,СВЦЭМ!$B$39:$B$782,G$155)+'СЕТ СН'!$I$14+СВЦЭМ!$D$10+'СЕТ СН'!$I$6-'СЕТ СН'!$I$26</f>
        <v>1252.56791634</v>
      </c>
      <c r="H177" s="36">
        <f>SUMIFS(СВЦЭМ!$D$39:$D$782,СВЦЭМ!$A$39:$A$782,$A177,СВЦЭМ!$B$39:$B$782,H$155)+'СЕТ СН'!$I$14+СВЦЭМ!$D$10+'СЕТ СН'!$I$6-'СЕТ СН'!$I$26</f>
        <v>1225.93400759</v>
      </c>
      <c r="I177" s="36">
        <f>SUMIFS(СВЦЭМ!$D$39:$D$782,СВЦЭМ!$A$39:$A$782,$A177,СВЦЭМ!$B$39:$B$782,I$155)+'СЕТ СН'!$I$14+СВЦЭМ!$D$10+'СЕТ СН'!$I$6-'СЕТ СН'!$I$26</f>
        <v>1121.98101064</v>
      </c>
      <c r="J177" s="36">
        <f>SUMIFS(СВЦЭМ!$D$39:$D$782,СВЦЭМ!$A$39:$A$782,$A177,СВЦЭМ!$B$39:$B$782,J$155)+'СЕТ СН'!$I$14+СВЦЭМ!$D$10+'СЕТ СН'!$I$6-'СЕТ СН'!$I$26</f>
        <v>1043.81136492</v>
      </c>
      <c r="K177" s="36">
        <f>SUMIFS(СВЦЭМ!$D$39:$D$782,СВЦЭМ!$A$39:$A$782,$A177,СВЦЭМ!$B$39:$B$782,K$155)+'СЕТ СН'!$I$14+СВЦЭМ!$D$10+'СЕТ СН'!$I$6-'СЕТ СН'!$I$26</f>
        <v>1069.7854192</v>
      </c>
      <c r="L177" s="36">
        <f>SUMIFS(СВЦЭМ!$D$39:$D$782,СВЦЭМ!$A$39:$A$782,$A177,СВЦЭМ!$B$39:$B$782,L$155)+'СЕТ СН'!$I$14+СВЦЭМ!$D$10+'СЕТ СН'!$I$6-'СЕТ СН'!$I$26</f>
        <v>1078.0920346600001</v>
      </c>
      <c r="M177" s="36">
        <f>SUMIFS(СВЦЭМ!$D$39:$D$782,СВЦЭМ!$A$39:$A$782,$A177,СВЦЭМ!$B$39:$B$782,M$155)+'СЕТ СН'!$I$14+СВЦЭМ!$D$10+'СЕТ СН'!$I$6-'СЕТ СН'!$I$26</f>
        <v>1078.1023055800001</v>
      </c>
      <c r="N177" s="36">
        <f>SUMIFS(СВЦЭМ!$D$39:$D$782,СВЦЭМ!$A$39:$A$782,$A177,СВЦЭМ!$B$39:$B$782,N$155)+'СЕТ СН'!$I$14+СВЦЭМ!$D$10+'СЕТ СН'!$I$6-'СЕТ СН'!$I$26</f>
        <v>1122.2183463699998</v>
      </c>
      <c r="O177" s="36">
        <f>SUMIFS(СВЦЭМ!$D$39:$D$782,СВЦЭМ!$A$39:$A$782,$A177,СВЦЭМ!$B$39:$B$782,O$155)+'СЕТ СН'!$I$14+СВЦЭМ!$D$10+'СЕТ СН'!$I$6-'СЕТ СН'!$I$26</f>
        <v>1158.67481656</v>
      </c>
      <c r="P177" s="36">
        <f>SUMIFS(СВЦЭМ!$D$39:$D$782,СВЦЭМ!$A$39:$A$782,$A177,СВЦЭМ!$B$39:$B$782,P$155)+'СЕТ СН'!$I$14+СВЦЭМ!$D$10+'СЕТ СН'!$I$6-'СЕТ СН'!$I$26</f>
        <v>1166.46227686</v>
      </c>
      <c r="Q177" s="36">
        <f>SUMIFS(СВЦЭМ!$D$39:$D$782,СВЦЭМ!$A$39:$A$782,$A177,СВЦЭМ!$B$39:$B$782,Q$155)+'СЕТ СН'!$I$14+СВЦЭМ!$D$10+'СЕТ СН'!$I$6-'СЕТ СН'!$I$26</f>
        <v>1172.94380899</v>
      </c>
      <c r="R177" s="36">
        <f>SUMIFS(СВЦЭМ!$D$39:$D$782,СВЦЭМ!$A$39:$A$782,$A177,СВЦЭМ!$B$39:$B$782,R$155)+'СЕТ СН'!$I$14+СВЦЭМ!$D$10+'СЕТ СН'!$I$6-'СЕТ СН'!$I$26</f>
        <v>1144.4571913499999</v>
      </c>
      <c r="S177" s="36">
        <f>SUMIFS(СВЦЭМ!$D$39:$D$782,СВЦЭМ!$A$39:$A$782,$A177,СВЦЭМ!$B$39:$B$782,S$155)+'СЕТ СН'!$I$14+СВЦЭМ!$D$10+'СЕТ СН'!$I$6-'СЕТ СН'!$I$26</f>
        <v>1099.35170152</v>
      </c>
      <c r="T177" s="36">
        <f>SUMIFS(СВЦЭМ!$D$39:$D$782,СВЦЭМ!$A$39:$A$782,$A177,СВЦЭМ!$B$39:$B$782,T$155)+'СЕТ СН'!$I$14+СВЦЭМ!$D$10+'СЕТ СН'!$I$6-'СЕТ СН'!$I$26</f>
        <v>1090.2343284200001</v>
      </c>
      <c r="U177" s="36">
        <f>SUMIFS(СВЦЭМ!$D$39:$D$782,СВЦЭМ!$A$39:$A$782,$A177,СВЦЭМ!$B$39:$B$782,U$155)+'СЕТ СН'!$I$14+СВЦЭМ!$D$10+'СЕТ СН'!$I$6-'СЕТ СН'!$I$26</f>
        <v>1093.7827738699998</v>
      </c>
      <c r="V177" s="36">
        <f>SUMIFS(СВЦЭМ!$D$39:$D$782,СВЦЭМ!$A$39:$A$782,$A177,СВЦЭМ!$B$39:$B$782,V$155)+'СЕТ СН'!$I$14+СВЦЭМ!$D$10+'СЕТ СН'!$I$6-'СЕТ СН'!$I$26</f>
        <v>1111.6782429899999</v>
      </c>
      <c r="W177" s="36">
        <f>SUMIFS(СВЦЭМ!$D$39:$D$782,СВЦЭМ!$A$39:$A$782,$A177,СВЦЭМ!$B$39:$B$782,W$155)+'СЕТ СН'!$I$14+СВЦЭМ!$D$10+'СЕТ СН'!$I$6-'СЕТ СН'!$I$26</f>
        <v>1122.79185138</v>
      </c>
      <c r="X177" s="36">
        <f>SUMIFS(СВЦЭМ!$D$39:$D$782,СВЦЭМ!$A$39:$A$782,$A177,СВЦЭМ!$B$39:$B$782,X$155)+'СЕТ СН'!$I$14+СВЦЭМ!$D$10+'СЕТ СН'!$I$6-'СЕТ СН'!$I$26</f>
        <v>1102.20689158</v>
      </c>
      <c r="Y177" s="36">
        <f>SUMIFS(СВЦЭМ!$D$39:$D$782,СВЦЭМ!$A$39:$A$782,$A177,СВЦЭМ!$B$39:$B$782,Y$155)+'СЕТ СН'!$I$14+СВЦЭМ!$D$10+'СЕТ СН'!$I$6-'СЕТ СН'!$I$26</f>
        <v>1086.5594616899998</v>
      </c>
    </row>
    <row r="178" spans="1:27" ht="15.75" x14ac:dyDescent="0.2">
      <c r="A178" s="35">
        <f t="shared" si="4"/>
        <v>44370</v>
      </c>
      <c r="B178" s="36">
        <f>SUMIFS(СВЦЭМ!$D$39:$D$782,СВЦЭМ!$A$39:$A$782,$A178,СВЦЭМ!$B$39:$B$782,B$155)+'СЕТ СН'!$I$14+СВЦЭМ!$D$10+'СЕТ СН'!$I$6-'СЕТ СН'!$I$26</f>
        <v>1182.79333475</v>
      </c>
      <c r="C178" s="36">
        <f>SUMIFS(СВЦЭМ!$D$39:$D$782,СВЦЭМ!$A$39:$A$782,$A178,СВЦЭМ!$B$39:$B$782,C$155)+'СЕТ СН'!$I$14+СВЦЭМ!$D$10+'СЕТ СН'!$I$6-'СЕТ СН'!$I$26</f>
        <v>1285.4534785000001</v>
      </c>
      <c r="D178" s="36">
        <f>SUMIFS(СВЦЭМ!$D$39:$D$782,СВЦЭМ!$A$39:$A$782,$A178,СВЦЭМ!$B$39:$B$782,D$155)+'СЕТ СН'!$I$14+СВЦЭМ!$D$10+'СЕТ СН'!$I$6-'СЕТ СН'!$I$26</f>
        <v>1324.5393768899999</v>
      </c>
      <c r="E178" s="36">
        <f>SUMIFS(СВЦЭМ!$D$39:$D$782,СВЦЭМ!$A$39:$A$782,$A178,СВЦЭМ!$B$39:$B$782,E$155)+'СЕТ СН'!$I$14+СВЦЭМ!$D$10+'СЕТ СН'!$I$6-'СЕТ СН'!$I$26</f>
        <v>1319.3380869399998</v>
      </c>
      <c r="F178" s="36">
        <f>SUMIFS(СВЦЭМ!$D$39:$D$782,СВЦЭМ!$A$39:$A$782,$A178,СВЦЭМ!$B$39:$B$782,F$155)+'СЕТ СН'!$I$14+СВЦЭМ!$D$10+'СЕТ СН'!$I$6-'СЕТ СН'!$I$26</f>
        <v>1317.3774585199999</v>
      </c>
      <c r="G178" s="36">
        <f>SUMIFS(СВЦЭМ!$D$39:$D$782,СВЦЭМ!$A$39:$A$782,$A178,СВЦЭМ!$B$39:$B$782,G$155)+'СЕТ СН'!$I$14+СВЦЭМ!$D$10+'СЕТ СН'!$I$6-'СЕТ СН'!$I$26</f>
        <v>1320.30636319</v>
      </c>
      <c r="H178" s="36">
        <f>SUMIFS(СВЦЭМ!$D$39:$D$782,СВЦЭМ!$A$39:$A$782,$A178,СВЦЭМ!$B$39:$B$782,H$155)+'СЕТ СН'!$I$14+СВЦЭМ!$D$10+'СЕТ СН'!$I$6-'СЕТ СН'!$I$26</f>
        <v>1326.52451017</v>
      </c>
      <c r="I178" s="36">
        <f>SUMIFS(СВЦЭМ!$D$39:$D$782,СВЦЭМ!$A$39:$A$782,$A178,СВЦЭМ!$B$39:$B$782,I$155)+'СЕТ СН'!$I$14+СВЦЭМ!$D$10+'СЕТ СН'!$I$6-'СЕТ СН'!$I$26</f>
        <v>1244.9671631799999</v>
      </c>
      <c r="J178" s="36">
        <f>SUMIFS(СВЦЭМ!$D$39:$D$782,СВЦЭМ!$A$39:$A$782,$A178,СВЦЭМ!$B$39:$B$782,J$155)+'СЕТ СН'!$I$14+СВЦЭМ!$D$10+'СЕТ СН'!$I$6-'СЕТ СН'!$I$26</f>
        <v>1153.0101683399998</v>
      </c>
      <c r="K178" s="36">
        <f>SUMIFS(СВЦЭМ!$D$39:$D$782,СВЦЭМ!$A$39:$A$782,$A178,СВЦЭМ!$B$39:$B$782,K$155)+'СЕТ СН'!$I$14+СВЦЭМ!$D$10+'СЕТ СН'!$I$6-'СЕТ СН'!$I$26</f>
        <v>1127.24566119</v>
      </c>
      <c r="L178" s="36">
        <f>SUMIFS(СВЦЭМ!$D$39:$D$782,СВЦЭМ!$A$39:$A$782,$A178,СВЦЭМ!$B$39:$B$782,L$155)+'СЕТ СН'!$I$14+СВЦЭМ!$D$10+'СЕТ СН'!$I$6-'СЕТ СН'!$I$26</f>
        <v>1144.1906877199999</v>
      </c>
      <c r="M178" s="36">
        <f>SUMIFS(СВЦЭМ!$D$39:$D$782,СВЦЭМ!$A$39:$A$782,$A178,СВЦЭМ!$B$39:$B$782,M$155)+'СЕТ СН'!$I$14+СВЦЭМ!$D$10+'СЕТ СН'!$I$6-'СЕТ СН'!$I$26</f>
        <v>1140.1084026899998</v>
      </c>
      <c r="N178" s="36">
        <f>SUMIFS(СВЦЭМ!$D$39:$D$782,СВЦЭМ!$A$39:$A$782,$A178,СВЦЭМ!$B$39:$B$782,N$155)+'СЕТ СН'!$I$14+СВЦЭМ!$D$10+'СЕТ СН'!$I$6-'СЕТ СН'!$I$26</f>
        <v>1197.9574885899999</v>
      </c>
      <c r="O178" s="36">
        <f>SUMIFS(СВЦЭМ!$D$39:$D$782,СВЦЭМ!$A$39:$A$782,$A178,СВЦЭМ!$B$39:$B$782,O$155)+'СЕТ СН'!$I$14+СВЦЭМ!$D$10+'СЕТ СН'!$I$6-'СЕТ СН'!$I$26</f>
        <v>1241.6382621799999</v>
      </c>
      <c r="P178" s="36">
        <f>SUMIFS(СВЦЭМ!$D$39:$D$782,СВЦЭМ!$A$39:$A$782,$A178,СВЦЭМ!$B$39:$B$782,P$155)+'СЕТ СН'!$I$14+СВЦЭМ!$D$10+'СЕТ СН'!$I$6-'СЕТ СН'!$I$26</f>
        <v>1250.4382006699998</v>
      </c>
      <c r="Q178" s="36">
        <f>SUMIFS(СВЦЭМ!$D$39:$D$782,СВЦЭМ!$A$39:$A$782,$A178,СВЦЭМ!$B$39:$B$782,Q$155)+'СЕТ СН'!$I$14+СВЦЭМ!$D$10+'СЕТ СН'!$I$6-'СЕТ СН'!$I$26</f>
        <v>1262.6158854099999</v>
      </c>
      <c r="R178" s="36">
        <f>SUMIFS(СВЦЭМ!$D$39:$D$782,СВЦЭМ!$A$39:$A$782,$A178,СВЦЭМ!$B$39:$B$782,R$155)+'СЕТ СН'!$I$14+СВЦЭМ!$D$10+'СЕТ СН'!$I$6-'СЕТ СН'!$I$26</f>
        <v>1219.0220714100001</v>
      </c>
      <c r="S178" s="36">
        <f>SUMIFS(СВЦЭМ!$D$39:$D$782,СВЦЭМ!$A$39:$A$782,$A178,СВЦЭМ!$B$39:$B$782,S$155)+'СЕТ СН'!$I$14+СВЦЭМ!$D$10+'СЕТ СН'!$I$6-'СЕТ СН'!$I$26</f>
        <v>1164.0917153199998</v>
      </c>
      <c r="T178" s="36">
        <f>SUMIFS(СВЦЭМ!$D$39:$D$782,СВЦЭМ!$A$39:$A$782,$A178,СВЦЭМ!$B$39:$B$782,T$155)+'СЕТ СН'!$I$14+СВЦЭМ!$D$10+'СЕТ СН'!$I$6-'СЕТ СН'!$I$26</f>
        <v>1131.51563573</v>
      </c>
      <c r="U178" s="36">
        <f>SUMIFS(СВЦЭМ!$D$39:$D$782,СВЦЭМ!$A$39:$A$782,$A178,СВЦЭМ!$B$39:$B$782,U$155)+'СЕТ СН'!$I$14+СВЦЭМ!$D$10+'СЕТ СН'!$I$6-'СЕТ СН'!$I$26</f>
        <v>1134.2427663799999</v>
      </c>
      <c r="V178" s="36">
        <f>SUMIFS(СВЦЭМ!$D$39:$D$782,СВЦЭМ!$A$39:$A$782,$A178,СВЦЭМ!$B$39:$B$782,V$155)+'СЕТ СН'!$I$14+СВЦЭМ!$D$10+'СЕТ СН'!$I$6-'СЕТ СН'!$I$26</f>
        <v>1150.3206232799998</v>
      </c>
      <c r="W178" s="36">
        <f>SUMIFS(СВЦЭМ!$D$39:$D$782,СВЦЭМ!$A$39:$A$782,$A178,СВЦЭМ!$B$39:$B$782,W$155)+'СЕТ СН'!$I$14+СВЦЭМ!$D$10+'СЕТ СН'!$I$6-'СЕТ СН'!$I$26</f>
        <v>1160.2976347899998</v>
      </c>
      <c r="X178" s="36">
        <f>SUMIFS(СВЦЭМ!$D$39:$D$782,СВЦЭМ!$A$39:$A$782,$A178,СВЦЭМ!$B$39:$B$782,X$155)+'СЕТ СН'!$I$14+СВЦЭМ!$D$10+'СЕТ СН'!$I$6-'СЕТ СН'!$I$26</f>
        <v>1140.50176306</v>
      </c>
      <c r="Y178" s="36">
        <f>SUMIFS(СВЦЭМ!$D$39:$D$782,СВЦЭМ!$A$39:$A$782,$A178,СВЦЭМ!$B$39:$B$782,Y$155)+'СЕТ СН'!$I$14+СВЦЭМ!$D$10+'СЕТ СН'!$I$6-'СЕТ СН'!$I$26</f>
        <v>1103.0167268800001</v>
      </c>
    </row>
    <row r="179" spans="1:27" ht="15.75" x14ac:dyDescent="0.2">
      <c r="A179" s="35">
        <f t="shared" si="4"/>
        <v>44371</v>
      </c>
      <c r="B179" s="36">
        <f>SUMIFS(СВЦЭМ!$D$39:$D$782,СВЦЭМ!$A$39:$A$782,$A179,СВЦЭМ!$B$39:$B$782,B$155)+'СЕТ СН'!$I$14+СВЦЭМ!$D$10+'СЕТ СН'!$I$6-'СЕТ СН'!$I$26</f>
        <v>1171.76938698</v>
      </c>
      <c r="C179" s="36">
        <f>SUMIFS(СВЦЭМ!$D$39:$D$782,СВЦЭМ!$A$39:$A$782,$A179,СВЦЭМ!$B$39:$B$782,C$155)+'СЕТ СН'!$I$14+СВЦЭМ!$D$10+'СЕТ СН'!$I$6-'СЕТ СН'!$I$26</f>
        <v>1275.99596546</v>
      </c>
      <c r="D179" s="36">
        <f>SUMIFS(СВЦЭМ!$D$39:$D$782,СВЦЭМ!$A$39:$A$782,$A179,СВЦЭМ!$B$39:$B$782,D$155)+'СЕТ СН'!$I$14+СВЦЭМ!$D$10+'СЕТ СН'!$I$6-'СЕТ СН'!$I$26</f>
        <v>1305.69563337</v>
      </c>
      <c r="E179" s="36">
        <f>SUMIFS(СВЦЭМ!$D$39:$D$782,СВЦЭМ!$A$39:$A$782,$A179,СВЦЭМ!$B$39:$B$782,E$155)+'СЕТ СН'!$I$14+СВЦЭМ!$D$10+'СЕТ СН'!$I$6-'СЕТ СН'!$I$26</f>
        <v>1303.4976009299999</v>
      </c>
      <c r="F179" s="36">
        <f>SUMIFS(СВЦЭМ!$D$39:$D$782,СВЦЭМ!$A$39:$A$782,$A179,СВЦЭМ!$B$39:$B$782,F$155)+'СЕТ СН'!$I$14+СВЦЭМ!$D$10+'СЕТ СН'!$I$6-'СЕТ СН'!$I$26</f>
        <v>1299.6805349399999</v>
      </c>
      <c r="G179" s="36">
        <f>SUMIFS(СВЦЭМ!$D$39:$D$782,СВЦЭМ!$A$39:$A$782,$A179,СВЦЭМ!$B$39:$B$782,G$155)+'СЕТ СН'!$I$14+СВЦЭМ!$D$10+'СЕТ СН'!$I$6-'СЕТ СН'!$I$26</f>
        <v>1308.74234256</v>
      </c>
      <c r="H179" s="36">
        <f>SUMIFS(СВЦЭМ!$D$39:$D$782,СВЦЭМ!$A$39:$A$782,$A179,СВЦЭМ!$B$39:$B$782,H$155)+'СЕТ СН'!$I$14+СВЦЭМ!$D$10+'СЕТ СН'!$I$6-'СЕТ СН'!$I$26</f>
        <v>1309.5089493599999</v>
      </c>
      <c r="I179" s="36">
        <f>SUMIFS(СВЦЭМ!$D$39:$D$782,СВЦЭМ!$A$39:$A$782,$A179,СВЦЭМ!$B$39:$B$782,I$155)+'СЕТ СН'!$I$14+СВЦЭМ!$D$10+'СЕТ СН'!$I$6-'СЕТ СН'!$I$26</f>
        <v>1220.89309116</v>
      </c>
      <c r="J179" s="36">
        <f>SUMIFS(СВЦЭМ!$D$39:$D$782,СВЦЭМ!$A$39:$A$782,$A179,СВЦЭМ!$B$39:$B$782,J$155)+'СЕТ СН'!$I$14+СВЦЭМ!$D$10+'СЕТ СН'!$I$6-'СЕТ СН'!$I$26</f>
        <v>1158.14332928</v>
      </c>
      <c r="K179" s="36">
        <f>SUMIFS(СВЦЭМ!$D$39:$D$782,СВЦЭМ!$A$39:$A$782,$A179,СВЦЭМ!$B$39:$B$782,K$155)+'СЕТ СН'!$I$14+СВЦЭМ!$D$10+'СЕТ СН'!$I$6-'СЕТ СН'!$I$26</f>
        <v>1168.1518925400001</v>
      </c>
      <c r="L179" s="36">
        <f>SUMIFS(СВЦЭМ!$D$39:$D$782,СВЦЭМ!$A$39:$A$782,$A179,СВЦЭМ!$B$39:$B$782,L$155)+'СЕТ СН'!$I$14+СВЦЭМ!$D$10+'СЕТ СН'!$I$6-'СЕТ СН'!$I$26</f>
        <v>1163.8796058799999</v>
      </c>
      <c r="M179" s="36">
        <f>SUMIFS(СВЦЭМ!$D$39:$D$782,СВЦЭМ!$A$39:$A$782,$A179,СВЦЭМ!$B$39:$B$782,M$155)+'СЕТ СН'!$I$14+СВЦЭМ!$D$10+'СЕТ СН'!$I$6-'СЕТ СН'!$I$26</f>
        <v>1169.25983062</v>
      </c>
      <c r="N179" s="36">
        <f>SUMIFS(СВЦЭМ!$D$39:$D$782,СВЦЭМ!$A$39:$A$782,$A179,СВЦЭМ!$B$39:$B$782,N$155)+'СЕТ СН'!$I$14+СВЦЭМ!$D$10+'СЕТ СН'!$I$6-'СЕТ СН'!$I$26</f>
        <v>1206.6803310499999</v>
      </c>
      <c r="O179" s="36">
        <f>SUMIFS(СВЦЭМ!$D$39:$D$782,СВЦЭМ!$A$39:$A$782,$A179,СВЦЭМ!$B$39:$B$782,O$155)+'СЕТ СН'!$I$14+СВЦЭМ!$D$10+'СЕТ СН'!$I$6-'СЕТ СН'!$I$26</f>
        <v>1269.70469129</v>
      </c>
      <c r="P179" s="36">
        <f>SUMIFS(СВЦЭМ!$D$39:$D$782,СВЦЭМ!$A$39:$A$782,$A179,СВЦЭМ!$B$39:$B$782,P$155)+'СЕТ СН'!$I$14+СВЦЭМ!$D$10+'СЕТ СН'!$I$6-'СЕТ СН'!$I$26</f>
        <v>1276.3091324899999</v>
      </c>
      <c r="Q179" s="36">
        <f>SUMIFS(СВЦЭМ!$D$39:$D$782,СВЦЭМ!$A$39:$A$782,$A179,СВЦЭМ!$B$39:$B$782,Q$155)+'СЕТ СН'!$I$14+СВЦЭМ!$D$10+'СЕТ СН'!$I$6-'СЕТ СН'!$I$26</f>
        <v>1272.1609714699998</v>
      </c>
      <c r="R179" s="36">
        <f>SUMIFS(СВЦЭМ!$D$39:$D$782,СВЦЭМ!$A$39:$A$782,$A179,СВЦЭМ!$B$39:$B$782,R$155)+'СЕТ СН'!$I$14+СВЦЭМ!$D$10+'СЕТ СН'!$I$6-'СЕТ СН'!$I$26</f>
        <v>1215.4612612599999</v>
      </c>
      <c r="S179" s="36">
        <f>SUMIFS(СВЦЭМ!$D$39:$D$782,СВЦЭМ!$A$39:$A$782,$A179,СВЦЭМ!$B$39:$B$782,S$155)+'СЕТ СН'!$I$14+СВЦЭМ!$D$10+'СЕТ СН'!$I$6-'СЕТ СН'!$I$26</f>
        <v>1168.88667373</v>
      </c>
      <c r="T179" s="36">
        <f>SUMIFS(СВЦЭМ!$D$39:$D$782,СВЦЭМ!$A$39:$A$782,$A179,СВЦЭМ!$B$39:$B$782,T$155)+'СЕТ СН'!$I$14+СВЦЭМ!$D$10+'СЕТ СН'!$I$6-'СЕТ СН'!$I$26</f>
        <v>1156.20139961</v>
      </c>
      <c r="U179" s="36">
        <f>SUMIFS(СВЦЭМ!$D$39:$D$782,СВЦЭМ!$A$39:$A$782,$A179,СВЦЭМ!$B$39:$B$782,U$155)+'СЕТ СН'!$I$14+СВЦЭМ!$D$10+'СЕТ СН'!$I$6-'СЕТ СН'!$I$26</f>
        <v>1164.2716750999998</v>
      </c>
      <c r="V179" s="36">
        <f>SUMIFS(СВЦЭМ!$D$39:$D$782,СВЦЭМ!$A$39:$A$782,$A179,СВЦЭМ!$B$39:$B$782,V$155)+'СЕТ СН'!$I$14+СВЦЭМ!$D$10+'СЕТ СН'!$I$6-'СЕТ СН'!$I$26</f>
        <v>1169.62368049</v>
      </c>
      <c r="W179" s="36">
        <f>SUMIFS(СВЦЭМ!$D$39:$D$782,СВЦЭМ!$A$39:$A$782,$A179,СВЦЭМ!$B$39:$B$782,W$155)+'СЕТ СН'!$I$14+СВЦЭМ!$D$10+'СЕТ СН'!$I$6-'СЕТ СН'!$I$26</f>
        <v>1169.55662308</v>
      </c>
      <c r="X179" s="36">
        <f>SUMIFS(СВЦЭМ!$D$39:$D$782,СВЦЭМ!$A$39:$A$782,$A179,СВЦЭМ!$B$39:$B$782,X$155)+'СЕТ СН'!$I$14+СВЦЭМ!$D$10+'СЕТ СН'!$I$6-'СЕТ СН'!$I$26</f>
        <v>1162.1934757700001</v>
      </c>
      <c r="Y179" s="36">
        <f>SUMIFS(СВЦЭМ!$D$39:$D$782,СВЦЭМ!$A$39:$A$782,$A179,СВЦЭМ!$B$39:$B$782,Y$155)+'СЕТ СН'!$I$14+СВЦЭМ!$D$10+'СЕТ СН'!$I$6-'СЕТ СН'!$I$26</f>
        <v>1126.3339084300001</v>
      </c>
    </row>
    <row r="180" spans="1:27" ht="15.75" x14ac:dyDescent="0.2">
      <c r="A180" s="35">
        <f t="shared" si="4"/>
        <v>44372</v>
      </c>
      <c r="B180" s="36">
        <f>SUMIFS(СВЦЭМ!$D$39:$D$782,СВЦЭМ!$A$39:$A$782,$A180,СВЦЭМ!$B$39:$B$782,B$155)+'СЕТ СН'!$I$14+СВЦЭМ!$D$10+'СЕТ СН'!$I$6-'СЕТ СН'!$I$26</f>
        <v>1183.4577829099999</v>
      </c>
      <c r="C180" s="36">
        <f>SUMIFS(СВЦЭМ!$D$39:$D$782,СВЦЭМ!$A$39:$A$782,$A180,СВЦЭМ!$B$39:$B$782,C$155)+'СЕТ СН'!$I$14+СВЦЭМ!$D$10+'СЕТ СН'!$I$6-'СЕТ СН'!$I$26</f>
        <v>1277.8146773399999</v>
      </c>
      <c r="D180" s="36">
        <f>SUMIFS(СВЦЭМ!$D$39:$D$782,СВЦЭМ!$A$39:$A$782,$A180,СВЦЭМ!$B$39:$B$782,D$155)+'СЕТ СН'!$I$14+СВЦЭМ!$D$10+'СЕТ СН'!$I$6-'СЕТ СН'!$I$26</f>
        <v>1315.1535296100001</v>
      </c>
      <c r="E180" s="36">
        <f>SUMIFS(СВЦЭМ!$D$39:$D$782,СВЦЭМ!$A$39:$A$782,$A180,СВЦЭМ!$B$39:$B$782,E$155)+'СЕТ СН'!$I$14+СВЦЭМ!$D$10+'СЕТ СН'!$I$6-'СЕТ СН'!$I$26</f>
        <v>1312.23240012</v>
      </c>
      <c r="F180" s="36">
        <f>SUMIFS(СВЦЭМ!$D$39:$D$782,СВЦЭМ!$A$39:$A$782,$A180,СВЦЭМ!$B$39:$B$782,F$155)+'СЕТ СН'!$I$14+СВЦЭМ!$D$10+'СЕТ СН'!$I$6-'СЕТ СН'!$I$26</f>
        <v>1313.58044838</v>
      </c>
      <c r="G180" s="36">
        <f>SUMIFS(СВЦЭМ!$D$39:$D$782,СВЦЭМ!$A$39:$A$782,$A180,СВЦЭМ!$B$39:$B$782,G$155)+'СЕТ СН'!$I$14+СВЦЭМ!$D$10+'СЕТ СН'!$I$6-'СЕТ СН'!$I$26</f>
        <v>1315.57585247</v>
      </c>
      <c r="H180" s="36">
        <f>SUMIFS(СВЦЭМ!$D$39:$D$782,СВЦЭМ!$A$39:$A$782,$A180,СВЦЭМ!$B$39:$B$782,H$155)+'СЕТ СН'!$I$14+СВЦЭМ!$D$10+'СЕТ СН'!$I$6-'СЕТ СН'!$I$26</f>
        <v>1314.81132015</v>
      </c>
      <c r="I180" s="36">
        <f>SUMIFS(СВЦЭМ!$D$39:$D$782,СВЦЭМ!$A$39:$A$782,$A180,СВЦЭМ!$B$39:$B$782,I$155)+'СЕТ СН'!$I$14+СВЦЭМ!$D$10+'СЕТ СН'!$I$6-'СЕТ СН'!$I$26</f>
        <v>1208.55979351</v>
      </c>
      <c r="J180" s="36">
        <f>SUMIFS(СВЦЭМ!$D$39:$D$782,СВЦЭМ!$A$39:$A$782,$A180,СВЦЭМ!$B$39:$B$782,J$155)+'СЕТ СН'!$I$14+СВЦЭМ!$D$10+'СЕТ СН'!$I$6-'СЕТ СН'!$I$26</f>
        <v>1149.6318956599998</v>
      </c>
      <c r="K180" s="36">
        <f>SUMIFS(СВЦЭМ!$D$39:$D$782,СВЦЭМ!$A$39:$A$782,$A180,СВЦЭМ!$B$39:$B$782,K$155)+'СЕТ СН'!$I$14+СВЦЭМ!$D$10+'СЕТ СН'!$I$6-'СЕТ СН'!$I$26</f>
        <v>1166.7109165900001</v>
      </c>
      <c r="L180" s="36">
        <f>SUMIFS(СВЦЭМ!$D$39:$D$782,СВЦЭМ!$A$39:$A$782,$A180,СВЦЭМ!$B$39:$B$782,L$155)+'СЕТ СН'!$I$14+СВЦЭМ!$D$10+'СЕТ СН'!$I$6-'СЕТ СН'!$I$26</f>
        <v>1159.95826887</v>
      </c>
      <c r="M180" s="36">
        <f>SUMIFS(СВЦЭМ!$D$39:$D$782,СВЦЭМ!$A$39:$A$782,$A180,СВЦЭМ!$B$39:$B$782,M$155)+'СЕТ СН'!$I$14+СВЦЭМ!$D$10+'СЕТ СН'!$I$6-'СЕТ СН'!$I$26</f>
        <v>1159.7968181299998</v>
      </c>
      <c r="N180" s="36">
        <f>SUMIFS(СВЦЭМ!$D$39:$D$782,СВЦЭМ!$A$39:$A$782,$A180,СВЦЭМ!$B$39:$B$782,N$155)+'СЕТ СН'!$I$14+СВЦЭМ!$D$10+'СЕТ СН'!$I$6-'СЕТ СН'!$I$26</f>
        <v>1210.2459687599999</v>
      </c>
      <c r="O180" s="36">
        <f>SUMIFS(СВЦЭМ!$D$39:$D$782,СВЦЭМ!$A$39:$A$782,$A180,СВЦЭМ!$B$39:$B$782,O$155)+'СЕТ СН'!$I$14+СВЦЭМ!$D$10+'СЕТ СН'!$I$6-'СЕТ СН'!$I$26</f>
        <v>1256.5440023699998</v>
      </c>
      <c r="P180" s="36">
        <f>SUMIFS(СВЦЭМ!$D$39:$D$782,СВЦЭМ!$A$39:$A$782,$A180,СВЦЭМ!$B$39:$B$782,P$155)+'СЕТ СН'!$I$14+СВЦЭМ!$D$10+'СЕТ СН'!$I$6-'СЕТ СН'!$I$26</f>
        <v>1264.1866966299999</v>
      </c>
      <c r="Q180" s="36">
        <f>SUMIFS(СВЦЭМ!$D$39:$D$782,СВЦЭМ!$A$39:$A$782,$A180,СВЦЭМ!$B$39:$B$782,Q$155)+'СЕТ СН'!$I$14+СВЦЭМ!$D$10+'СЕТ СН'!$I$6-'СЕТ СН'!$I$26</f>
        <v>1272.43963276</v>
      </c>
      <c r="R180" s="36">
        <f>SUMIFS(СВЦЭМ!$D$39:$D$782,СВЦЭМ!$A$39:$A$782,$A180,СВЦЭМ!$B$39:$B$782,R$155)+'СЕТ СН'!$I$14+СВЦЭМ!$D$10+'СЕТ СН'!$I$6-'СЕТ СН'!$I$26</f>
        <v>1238.62515472</v>
      </c>
      <c r="S180" s="36">
        <f>SUMIFS(СВЦЭМ!$D$39:$D$782,СВЦЭМ!$A$39:$A$782,$A180,СВЦЭМ!$B$39:$B$782,S$155)+'СЕТ СН'!$I$14+СВЦЭМ!$D$10+'СЕТ СН'!$I$6-'СЕТ СН'!$I$26</f>
        <v>1170.71042618</v>
      </c>
      <c r="T180" s="36">
        <f>SUMIFS(СВЦЭМ!$D$39:$D$782,СВЦЭМ!$A$39:$A$782,$A180,СВЦЭМ!$B$39:$B$782,T$155)+'СЕТ СН'!$I$14+СВЦЭМ!$D$10+'СЕТ СН'!$I$6-'СЕТ СН'!$I$26</f>
        <v>1154.6965027699998</v>
      </c>
      <c r="U180" s="36">
        <f>SUMIFS(СВЦЭМ!$D$39:$D$782,СВЦЭМ!$A$39:$A$782,$A180,СВЦЭМ!$B$39:$B$782,U$155)+'СЕТ СН'!$I$14+СВЦЭМ!$D$10+'СЕТ СН'!$I$6-'СЕТ СН'!$I$26</f>
        <v>1161.3482569399998</v>
      </c>
      <c r="V180" s="36">
        <f>SUMIFS(СВЦЭМ!$D$39:$D$782,СВЦЭМ!$A$39:$A$782,$A180,СВЦЭМ!$B$39:$B$782,V$155)+'СЕТ СН'!$I$14+СВЦЭМ!$D$10+'СЕТ СН'!$I$6-'СЕТ СН'!$I$26</f>
        <v>1162.1670861799998</v>
      </c>
      <c r="W180" s="36">
        <f>SUMIFS(СВЦЭМ!$D$39:$D$782,СВЦЭМ!$A$39:$A$782,$A180,СВЦЭМ!$B$39:$B$782,W$155)+'СЕТ СН'!$I$14+СВЦЭМ!$D$10+'СЕТ СН'!$I$6-'СЕТ СН'!$I$26</f>
        <v>1170.9832077900001</v>
      </c>
      <c r="X180" s="36">
        <f>SUMIFS(СВЦЭМ!$D$39:$D$782,СВЦЭМ!$A$39:$A$782,$A180,СВЦЭМ!$B$39:$B$782,X$155)+'СЕТ СН'!$I$14+СВЦЭМ!$D$10+'СЕТ СН'!$I$6-'СЕТ СН'!$I$26</f>
        <v>1155.4145091099999</v>
      </c>
      <c r="Y180" s="36">
        <f>SUMIFS(СВЦЭМ!$D$39:$D$782,СВЦЭМ!$A$39:$A$782,$A180,СВЦЭМ!$B$39:$B$782,Y$155)+'СЕТ СН'!$I$14+СВЦЭМ!$D$10+'СЕТ СН'!$I$6-'СЕТ СН'!$I$26</f>
        <v>1110.84216767</v>
      </c>
    </row>
    <row r="181" spans="1:27" ht="15.75" x14ac:dyDescent="0.2">
      <c r="A181" s="35">
        <f t="shared" si="4"/>
        <v>44373</v>
      </c>
      <c r="B181" s="36">
        <f>SUMIFS(СВЦЭМ!$D$39:$D$782,СВЦЭМ!$A$39:$A$782,$A181,СВЦЭМ!$B$39:$B$782,B$155)+'СЕТ СН'!$I$14+СВЦЭМ!$D$10+'СЕТ СН'!$I$6-'СЕТ СН'!$I$26</f>
        <v>1146.3026854599998</v>
      </c>
      <c r="C181" s="36">
        <f>SUMIFS(СВЦЭМ!$D$39:$D$782,СВЦЭМ!$A$39:$A$782,$A181,СВЦЭМ!$B$39:$B$782,C$155)+'СЕТ СН'!$I$14+СВЦЭМ!$D$10+'СЕТ СН'!$I$6-'СЕТ СН'!$I$26</f>
        <v>1238.90310353</v>
      </c>
      <c r="D181" s="36">
        <f>SUMIFS(СВЦЭМ!$D$39:$D$782,СВЦЭМ!$A$39:$A$782,$A181,СВЦЭМ!$B$39:$B$782,D$155)+'СЕТ СН'!$I$14+СВЦЭМ!$D$10+'СЕТ СН'!$I$6-'СЕТ СН'!$I$26</f>
        <v>1255.9912381300001</v>
      </c>
      <c r="E181" s="36">
        <f>SUMIFS(СВЦЭМ!$D$39:$D$782,СВЦЭМ!$A$39:$A$782,$A181,СВЦЭМ!$B$39:$B$782,E$155)+'СЕТ СН'!$I$14+СВЦЭМ!$D$10+'СЕТ СН'!$I$6-'СЕТ СН'!$I$26</f>
        <v>1256.0298516399998</v>
      </c>
      <c r="F181" s="36">
        <f>SUMIFS(СВЦЭМ!$D$39:$D$782,СВЦЭМ!$A$39:$A$782,$A181,СВЦЭМ!$B$39:$B$782,F$155)+'СЕТ СН'!$I$14+СВЦЭМ!$D$10+'СЕТ СН'!$I$6-'СЕТ СН'!$I$26</f>
        <v>1263.39547158</v>
      </c>
      <c r="G181" s="36">
        <f>SUMIFS(СВЦЭМ!$D$39:$D$782,СВЦЭМ!$A$39:$A$782,$A181,СВЦЭМ!$B$39:$B$782,G$155)+'СЕТ СН'!$I$14+СВЦЭМ!$D$10+'СЕТ СН'!$I$6-'СЕТ СН'!$I$26</f>
        <v>1253.71290045</v>
      </c>
      <c r="H181" s="36">
        <f>SUMIFS(СВЦЭМ!$D$39:$D$782,СВЦЭМ!$A$39:$A$782,$A181,СВЦЭМ!$B$39:$B$782,H$155)+'СЕТ СН'!$I$14+СВЦЭМ!$D$10+'СЕТ СН'!$I$6-'СЕТ СН'!$I$26</f>
        <v>1254.0806705099999</v>
      </c>
      <c r="I181" s="36">
        <f>SUMIFS(СВЦЭМ!$D$39:$D$782,СВЦЭМ!$A$39:$A$782,$A181,СВЦЭМ!$B$39:$B$782,I$155)+'СЕТ СН'!$I$14+СВЦЭМ!$D$10+'СЕТ СН'!$I$6-'СЕТ СН'!$I$26</f>
        <v>1230.0006053100001</v>
      </c>
      <c r="J181" s="36">
        <f>SUMIFS(СВЦЭМ!$D$39:$D$782,СВЦЭМ!$A$39:$A$782,$A181,СВЦЭМ!$B$39:$B$782,J$155)+'СЕТ СН'!$I$14+СВЦЭМ!$D$10+'СЕТ СН'!$I$6-'СЕТ СН'!$I$26</f>
        <v>1164.8828424799999</v>
      </c>
      <c r="K181" s="36">
        <f>SUMIFS(СВЦЭМ!$D$39:$D$782,СВЦЭМ!$A$39:$A$782,$A181,СВЦЭМ!$B$39:$B$782,K$155)+'СЕТ СН'!$I$14+СВЦЭМ!$D$10+'СЕТ СН'!$I$6-'СЕТ СН'!$I$26</f>
        <v>1128.8934573299998</v>
      </c>
      <c r="L181" s="36">
        <f>SUMIFS(СВЦЭМ!$D$39:$D$782,СВЦЭМ!$A$39:$A$782,$A181,СВЦЭМ!$B$39:$B$782,L$155)+'СЕТ СН'!$I$14+СВЦЭМ!$D$10+'СЕТ СН'!$I$6-'СЕТ СН'!$I$26</f>
        <v>1134.46637644</v>
      </c>
      <c r="M181" s="36">
        <f>SUMIFS(СВЦЭМ!$D$39:$D$782,СВЦЭМ!$A$39:$A$782,$A181,СВЦЭМ!$B$39:$B$782,M$155)+'СЕТ СН'!$I$14+СВЦЭМ!$D$10+'СЕТ СН'!$I$6-'СЕТ СН'!$I$26</f>
        <v>1152.2315322899999</v>
      </c>
      <c r="N181" s="36">
        <f>SUMIFS(СВЦЭМ!$D$39:$D$782,СВЦЭМ!$A$39:$A$782,$A181,СВЦЭМ!$B$39:$B$782,N$155)+'СЕТ СН'!$I$14+СВЦЭМ!$D$10+'СЕТ СН'!$I$6-'СЕТ СН'!$I$26</f>
        <v>1199.6391115599999</v>
      </c>
      <c r="O181" s="36">
        <f>SUMIFS(СВЦЭМ!$D$39:$D$782,СВЦЭМ!$A$39:$A$782,$A181,СВЦЭМ!$B$39:$B$782,O$155)+'СЕТ СН'!$I$14+СВЦЭМ!$D$10+'СЕТ СН'!$I$6-'СЕТ СН'!$I$26</f>
        <v>1207.8115132600001</v>
      </c>
      <c r="P181" s="36">
        <f>SUMIFS(СВЦЭМ!$D$39:$D$782,СВЦЭМ!$A$39:$A$782,$A181,СВЦЭМ!$B$39:$B$782,P$155)+'СЕТ СН'!$I$14+СВЦЭМ!$D$10+'СЕТ СН'!$I$6-'СЕТ СН'!$I$26</f>
        <v>1209.98443647</v>
      </c>
      <c r="Q181" s="36">
        <f>SUMIFS(СВЦЭМ!$D$39:$D$782,СВЦЭМ!$A$39:$A$782,$A181,СВЦЭМ!$B$39:$B$782,Q$155)+'СЕТ СН'!$I$14+СВЦЭМ!$D$10+'СЕТ СН'!$I$6-'СЕТ СН'!$I$26</f>
        <v>1209.46955544</v>
      </c>
      <c r="R181" s="36">
        <f>SUMIFS(СВЦЭМ!$D$39:$D$782,СВЦЭМ!$A$39:$A$782,$A181,СВЦЭМ!$B$39:$B$782,R$155)+'СЕТ СН'!$I$14+СВЦЭМ!$D$10+'СЕТ СН'!$I$6-'СЕТ СН'!$I$26</f>
        <v>1167.5355473699999</v>
      </c>
      <c r="S181" s="36">
        <f>SUMIFS(СВЦЭМ!$D$39:$D$782,СВЦЭМ!$A$39:$A$782,$A181,СВЦЭМ!$B$39:$B$782,S$155)+'СЕТ СН'!$I$14+СВЦЭМ!$D$10+'СЕТ СН'!$I$6-'СЕТ СН'!$I$26</f>
        <v>1136.7977707699999</v>
      </c>
      <c r="T181" s="36">
        <f>SUMIFS(СВЦЭМ!$D$39:$D$782,СВЦЭМ!$A$39:$A$782,$A181,СВЦЭМ!$B$39:$B$782,T$155)+'СЕТ СН'!$I$14+СВЦЭМ!$D$10+'СЕТ СН'!$I$6-'СЕТ СН'!$I$26</f>
        <v>1126.0010419999999</v>
      </c>
      <c r="U181" s="36">
        <f>SUMIFS(СВЦЭМ!$D$39:$D$782,СВЦЭМ!$A$39:$A$782,$A181,СВЦЭМ!$B$39:$B$782,U$155)+'СЕТ СН'!$I$14+СВЦЭМ!$D$10+'СЕТ СН'!$I$6-'СЕТ СН'!$I$26</f>
        <v>1127.76043617</v>
      </c>
      <c r="V181" s="36">
        <f>SUMIFS(СВЦЭМ!$D$39:$D$782,СВЦЭМ!$A$39:$A$782,$A181,СВЦЭМ!$B$39:$B$782,V$155)+'СЕТ СН'!$I$14+СВЦЭМ!$D$10+'СЕТ СН'!$I$6-'СЕТ СН'!$I$26</f>
        <v>1125.2879357500001</v>
      </c>
      <c r="W181" s="36">
        <f>SUMIFS(СВЦЭМ!$D$39:$D$782,СВЦЭМ!$A$39:$A$782,$A181,СВЦЭМ!$B$39:$B$782,W$155)+'СЕТ СН'!$I$14+СВЦЭМ!$D$10+'СЕТ СН'!$I$6-'СЕТ СН'!$I$26</f>
        <v>1138.60796329</v>
      </c>
      <c r="X181" s="36">
        <f>SUMIFS(СВЦЭМ!$D$39:$D$782,СВЦЭМ!$A$39:$A$782,$A181,СВЦЭМ!$B$39:$B$782,X$155)+'СЕТ СН'!$I$14+СВЦЭМ!$D$10+'СЕТ СН'!$I$6-'СЕТ СН'!$I$26</f>
        <v>1128.1743689699999</v>
      </c>
      <c r="Y181" s="36">
        <f>SUMIFS(СВЦЭМ!$D$39:$D$782,СВЦЭМ!$A$39:$A$782,$A181,СВЦЭМ!$B$39:$B$782,Y$155)+'СЕТ СН'!$I$14+СВЦЭМ!$D$10+'СЕТ СН'!$I$6-'СЕТ СН'!$I$26</f>
        <v>1086.79247652</v>
      </c>
    </row>
    <row r="182" spans="1:27" ht="15.75" x14ac:dyDescent="0.2">
      <c r="A182" s="35">
        <f t="shared" si="4"/>
        <v>44374</v>
      </c>
      <c r="B182" s="36">
        <f>SUMIFS(СВЦЭМ!$D$39:$D$782,СВЦЭМ!$A$39:$A$782,$A182,СВЦЭМ!$B$39:$B$782,B$155)+'СЕТ СН'!$I$14+СВЦЭМ!$D$10+'СЕТ СН'!$I$6-'СЕТ СН'!$I$26</f>
        <v>1107.7449127099999</v>
      </c>
      <c r="C182" s="36">
        <f>SUMIFS(СВЦЭМ!$D$39:$D$782,СВЦЭМ!$A$39:$A$782,$A182,СВЦЭМ!$B$39:$B$782,C$155)+'СЕТ СН'!$I$14+СВЦЭМ!$D$10+'СЕТ СН'!$I$6-'СЕТ СН'!$I$26</f>
        <v>1162.00770018</v>
      </c>
      <c r="D182" s="36">
        <f>SUMIFS(СВЦЭМ!$D$39:$D$782,СВЦЭМ!$A$39:$A$782,$A182,СВЦЭМ!$B$39:$B$782,D$155)+'СЕТ СН'!$I$14+СВЦЭМ!$D$10+'СЕТ СН'!$I$6-'СЕТ СН'!$I$26</f>
        <v>1231.9029207899998</v>
      </c>
      <c r="E182" s="36">
        <f>SUMIFS(СВЦЭМ!$D$39:$D$782,СВЦЭМ!$A$39:$A$782,$A182,СВЦЭМ!$B$39:$B$782,E$155)+'СЕТ СН'!$I$14+СВЦЭМ!$D$10+'СЕТ СН'!$I$6-'СЕТ СН'!$I$26</f>
        <v>1251.1240450800001</v>
      </c>
      <c r="F182" s="36">
        <f>SUMIFS(СВЦЭМ!$D$39:$D$782,СВЦЭМ!$A$39:$A$782,$A182,СВЦЭМ!$B$39:$B$782,F$155)+'СЕТ СН'!$I$14+СВЦЭМ!$D$10+'СЕТ СН'!$I$6-'СЕТ СН'!$I$26</f>
        <v>1255.98126232</v>
      </c>
      <c r="G182" s="36">
        <f>SUMIFS(СВЦЭМ!$D$39:$D$782,СВЦЭМ!$A$39:$A$782,$A182,СВЦЭМ!$B$39:$B$782,G$155)+'СЕТ СН'!$I$14+СВЦЭМ!$D$10+'СЕТ СН'!$I$6-'СЕТ СН'!$I$26</f>
        <v>1254.4074042499999</v>
      </c>
      <c r="H182" s="36">
        <f>SUMIFS(СВЦЭМ!$D$39:$D$782,СВЦЭМ!$A$39:$A$782,$A182,СВЦЭМ!$B$39:$B$782,H$155)+'СЕТ СН'!$I$14+СВЦЭМ!$D$10+'СЕТ СН'!$I$6-'СЕТ СН'!$I$26</f>
        <v>1235.9331271999999</v>
      </c>
      <c r="I182" s="36">
        <f>SUMIFS(СВЦЭМ!$D$39:$D$782,СВЦЭМ!$A$39:$A$782,$A182,СВЦЭМ!$B$39:$B$782,I$155)+'СЕТ СН'!$I$14+СВЦЭМ!$D$10+'СЕТ СН'!$I$6-'СЕТ СН'!$I$26</f>
        <v>1155.8416675599999</v>
      </c>
      <c r="J182" s="36">
        <f>SUMIFS(СВЦЭМ!$D$39:$D$782,СВЦЭМ!$A$39:$A$782,$A182,СВЦЭМ!$B$39:$B$782,J$155)+'СЕТ СН'!$I$14+СВЦЭМ!$D$10+'СЕТ СН'!$I$6-'СЕТ СН'!$I$26</f>
        <v>1108.26901174</v>
      </c>
      <c r="K182" s="36">
        <f>SUMIFS(СВЦЭМ!$D$39:$D$782,СВЦЭМ!$A$39:$A$782,$A182,СВЦЭМ!$B$39:$B$782,K$155)+'СЕТ СН'!$I$14+СВЦЭМ!$D$10+'СЕТ СН'!$I$6-'СЕТ СН'!$I$26</f>
        <v>1105.3611718</v>
      </c>
      <c r="L182" s="36">
        <f>SUMIFS(СВЦЭМ!$D$39:$D$782,СВЦЭМ!$A$39:$A$782,$A182,СВЦЭМ!$B$39:$B$782,L$155)+'СЕТ СН'!$I$14+СВЦЭМ!$D$10+'СЕТ СН'!$I$6-'СЕТ СН'!$I$26</f>
        <v>1095.0078184399999</v>
      </c>
      <c r="M182" s="36">
        <f>SUMIFS(СВЦЭМ!$D$39:$D$782,СВЦЭМ!$A$39:$A$782,$A182,СВЦЭМ!$B$39:$B$782,M$155)+'СЕТ СН'!$I$14+СВЦЭМ!$D$10+'СЕТ СН'!$I$6-'СЕТ СН'!$I$26</f>
        <v>1117.1941636199999</v>
      </c>
      <c r="N182" s="36">
        <f>SUMIFS(СВЦЭМ!$D$39:$D$782,СВЦЭМ!$A$39:$A$782,$A182,СВЦЭМ!$B$39:$B$782,N$155)+'СЕТ СН'!$I$14+СВЦЭМ!$D$10+'СЕТ СН'!$I$6-'СЕТ СН'!$I$26</f>
        <v>1179.89173544</v>
      </c>
      <c r="O182" s="36">
        <f>SUMIFS(СВЦЭМ!$D$39:$D$782,СВЦЭМ!$A$39:$A$782,$A182,СВЦЭМ!$B$39:$B$782,O$155)+'СЕТ СН'!$I$14+СВЦЭМ!$D$10+'СЕТ СН'!$I$6-'СЕТ СН'!$I$26</f>
        <v>1233.07622962</v>
      </c>
      <c r="P182" s="36">
        <f>SUMIFS(СВЦЭМ!$D$39:$D$782,СВЦЭМ!$A$39:$A$782,$A182,СВЦЭМ!$B$39:$B$782,P$155)+'СЕТ СН'!$I$14+СВЦЭМ!$D$10+'СЕТ СН'!$I$6-'СЕТ СН'!$I$26</f>
        <v>1240.4531915299999</v>
      </c>
      <c r="Q182" s="36">
        <f>SUMIFS(СВЦЭМ!$D$39:$D$782,СВЦЭМ!$A$39:$A$782,$A182,СВЦЭМ!$B$39:$B$782,Q$155)+'СЕТ СН'!$I$14+СВЦЭМ!$D$10+'СЕТ СН'!$I$6-'СЕТ СН'!$I$26</f>
        <v>1241.8491869700001</v>
      </c>
      <c r="R182" s="36">
        <f>SUMIFS(СВЦЭМ!$D$39:$D$782,СВЦЭМ!$A$39:$A$782,$A182,СВЦЭМ!$B$39:$B$782,R$155)+'СЕТ СН'!$I$14+СВЦЭМ!$D$10+'СЕТ СН'!$I$6-'СЕТ СН'!$I$26</f>
        <v>1202.89987361</v>
      </c>
      <c r="S182" s="36">
        <f>SUMIFS(СВЦЭМ!$D$39:$D$782,СВЦЭМ!$A$39:$A$782,$A182,СВЦЭМ!$B$39:$B$782,S$155)+'СЕТ СН'!$I$14+СВЦЭМ!$D$10+'СЕТ СН'!$I$6-'СЕТ СН'!$I$26</f>
        <v>1143.2552463100001</v>
      </c>
      <c r="T182" s="36">
        <f>SUMIFS(СВЦЭМ!$D$39:$D$782,СВЦЭМ!$A$39:$A$782,$A182,СВЦЭМ!$B$39:$B$782,T$155)+'СЕТ СН'!$I$14+СВЦЭМ!$D$10+'СЕТ СН'!$I$6-'СЕТ СН'!$I$26</f>
        <v>1105.68014262</v>
      </c>
      <c r="U182" s="36">
        <f>SUMIFS(СВЦЭМ!$D$39:$D$782,СВЦЭМ!$A$39:$A$782,$A182,СВЦЭМ!$B$39:$B$782,U$155)+'СЕТ СН'!$I$14+СВЦЭМ!$D$10+'СЕТ СН'!$I$6-'СЕТ СН'!$I$26</f>
        <v>1098.28335711</v>
      </c>
      <c r="V182" s="36">
        <f>SUMIFS(СВЦЭМ!$D$39:$D$782,СВЦЭМ!$A$39:$A$782,$A182,СВЦЭМ!$B$39:$B$782,V$155)+'СЕТ СН'!$I$14+СВЦЭМ!$D$10+'СЕТ СН'!$I$6-'СЕТ СН'!$I$26</f>
        <v>1082.1410297699999</v>
      </c>
      <c r="W182" s="36">
        <f>SUMIFS(СВЦЭМ!$D$39:$D$782,СВЦЭМ!$A$39:$A$782,$A182,СВЦЭМ!$B$39:$B$782,W$155)+'СЕТ СН'!$I$14+СВЦЭМ!$D$10+'СЕТ СН'!$I$6-'СЕТ СН'!$I$26</f>
        <v>1082.97380441</v>
      </c>
      <c r="X182" s="36">
        <f>SUMIFS(СВЦЭМ!$D$39:$D$782,СВЦЭМ!$A$39:$A$782,$A182,СВЦЭМ!$B$39:$B$782,X$155)+'СЕТ СН'!$I$14+СВЦЭМ!$D$10+'СЕТ СН'!$I$6-'СЕТ СН'!$I$26</f>
        <v>1080.5627275900001</v>
      </c>
      <c r="Y182" s="36">
        <f>SUMIFS(СВЦЭМ!$D$39:$D$782,СВЦЭМ!$A$39:$A$782,$A182,СВЦЭМ!$B$39:$B$782,Y$155)+'СЕТ СН'!$I$14+СВЦЭМ!$D$10+'СЕТ СН'!$I$6-'СЕТ СН'!$I$26</f>
        <v>1083.3498781200001</v>
      </c>
    </row>
    <row r="183" spans="1:27" ht="15.75" x14ac:dyDescent="0.2">
      <c r="A183" s="35">
        <f t="shared" si="4"/>
        <v>44375</v>
      </c>
      <c r="B183" s="36">
        <f>SUMIFS(СВЦЭМ!$D$39:$D$782,СВЦЭМ!$A$39:$A$782,$A183,СВЦЭМ!$B$39:$B$782,B$155)+'СЕТ СН'!$I$14+СВЦЭМ!$D$10+'СЕТ СН'!$I$6-'СЕТ СН'!$I$26</f>
        <v>1129.63551852</v>
      </c>
      <c r="C183" s="36">
        <f>SUMIFS(СВЦЭМ!$D$39:$D$782,СВЦЭМ!$A$39:$A$782,$A183,СВЦЭМ!$B$39:$B$782,C$155)+'СЕТ СН'!$I$14+СВЦЭМ!$D$10+'СЕТ СН'!$I$6-'СЕТ СН'!$I$26</f>
        <v>1208.28160925</v>
      </c>
      <c r="D183" s="36">
        <f>SUMIFS(СВЦЭМ!$D$39:$D$782,СВЦЭМ!$A$39:$A$782,$A183,СВЦЭМ!$B$39:$B$782,D$155)+'СЕТ СН'!$I$14+СВЦЭМ!$D$10+'СЕТ СН'!$I$6-'СЕТ СН'!$I$26</f>
        <v>1220.1331496099999</v>
      </c>
      <c r="E183" s="36">
        <f>SUMIFS(СВЦЭМ!$D$39:$D$782,СВЦЭМ!$A$39:$A$782,$A183,СВЦЭМ!$B$39:$B$782,E$155)+'СЕТ СН'!$I$14+СВЦЭМ!$D$10+'СЕТ СН'!$I$6-'СЕТ СН'!$I$26</f>
        <v>1232.2416908099999</v>
      </c>
      <c r="F183" s="36">
        <f>SUMIFS(СВЦЭМ!$D$39:$D$782,СВЦЭМ!$A$39:$A$782,$A183,СВЦЭМ!$B$39:$B$782,F$155)+'СЕТ СН'!$I$14+СВЦЭМ!$D$10+'СЕТ СН'!$I$6-'СЕТ СН'!$I$26</f>
        <v>1230.7602112499999</v>
      </c>
      <c r="G183" s="36">
        <f>SUMIFS(СВЦЭМ!$D$39:$D$782,СВЦЭМ!$A$39:$A$782,$A183,СВЦЭМ!$B$39:$B$782,G$155)+'СЕТ СН'!$I$14+СВЦЭМ!$D$10+'СЕТ СН'!$I$6-'СЕТ СН'!$I$26</f>
        <v>1217.5091465199998</v>
      </c>
      <c r="H183" s="36">
        <f>SUMIFS(СВЦЭМ!$D$39:$D$782,СВЦЭМ!$A$39:$A$782,$A183,СВЦЭМ!$B$39:$B$782,H$155)+'СЕТ СН'!$I$14+СВЦЭМ!$D$10+'СЕТ СН'!$I$6-'СЕТ СН'!$I$26</f>
        <v>1219.9379306400001</v>
      </c>
      <c r="I183" s="36">
        <f>SUMIFS(СВЦЭМ!$D$39:$D$782,СВЦЭМ!$A$39:$A$782,$A183,СВЦЭМ!$B$39:$B$782,I$155)+'СЕТ СН'!$I$14+СВЦЭМ!$D$10+'СЕТ СН'!$I$6-'СЕТ СН'!$I$26</f>
        <v>1266.49967294</v>
      </c>
      <c r="J183" s="36">
        <f>SUMIFS(СВЦЭМ!$D$39:$D$782,СВЦЭМ!$A$39:$A$782,$A183,СВЦЭМ!$B$39:$B$782,J$155)+'СЕТ СН'!$I$14+СВЦЭМ!$D$10+'СЕТ СН'!$I$6-'СЕТ СН'!$I$26</f>
        <v>1199.58543852</v>
      </c>
      <c r="K183" s="36">
        <f>SUMIFS(СВЦЭМ!$D$39:$D$782,СВЦЭМ!$A$39:$A$782,$A183,СВЦЭМ!$B$39:$B$782,K$155)+'СЕТ СН'!$I$14+СВЦЭМ!$D$10+'СЕТ СН'!$I$6-'СЕТ СН'!$I$26</f>
        <v>1157.65894908</v>
      </c>
      <c r="L183" s="36">
        <f>SUMIFS(СВЦЭМ!$D$39:$D$782,СВЦЭМ!$A$39:$A$782,$A183,СВЦЭМ!$B$39:$B$782,L$155)+'СЕТ СН'!$I$14+СВЦЭМ!$D$10+'СЕТ СН'!$I$6-'СЕТ СН'!$I$26</f>
        <v>1126.9311560399999</v>
      </c>
      <c r="M183" s="36">
        <f>SUMIFS(СВЦЭМ!$D$39:$D$782,СВЦЭМ!$A$39:$A$782,$A183,СВЦЭМ!$B$39:$B$782,M$155)+'СЕТ СН'!$I$14+СВЦЭМ!$D$10+'СЕТ СН'!$I$6-'СЕТ СН'!$I$26</f>
        <v>1160.96789423</v>
      </c>
      <c r="N183" s="36">
        <f>SUMIFS(СВЦЭМ!$D$39:$D$782,СВЦЭМ!$A$39:$A$782,$A183,СВЦЭМ!$B$39:$B$782,N$155)+'СЕТ СН'!$I$14+СВЦЭМ!$D$10+'СЕТ СН'!$I$6-'СЕТ СН'!$I$26</f>
        <v>1230.5720970399998</v>
      </c>
      <c r="O183" s="36">
        <f>SUMIFS(СВЦЭМ!$D$39:$D$782,СВЦЭМ!$A$39:$A$782,$A183,СВЦЭМ!$B$39:$B$782,O$155)+'СЕТ СН'!$I$14+СВЦЭМ!$D$10+'СЕТ СН'!$I$6-'СЕТ СН'!$I$26</f>
        <v>1261.6121880000001</v>
      </c>
      <c r="P183" s="36">
        <f>SUMIFS(СВЦЭМ!$D$39:$D$782,СВЦЭМ!$A$39:$A$782,$A183,СВЦЭМ!$B$39:$B$782,P$155)+'СЕТ СН'!$I$14+СВЦЭМ!$D$10+'СЕТ СН'!$I$6-'СЕТ СН'!$I$26</f>
        <v>1265.9133099000001</v>
      </c>
      <c r="Q183" s="36">
        <f>SUMIFS(СВЦЭМ!$D$39:$D$782,СВЦЭМ!$A$39:$A$782,$A183,СВЦЭМ!$B$39:$B$782,Q$155)+'СЕТ СН'!$I$14+СВЦЭМ!$D$10+'СЕТ СН'!$I$6-'СЕТ СН'!$I$26</f>
        <v>1258.9146556599999</v>
      </c>
      <c r="R183" s="36">
        <f>SUMIFS(СВЦЭМ!$D$39:$D$782,СВЦЭМ!$A$39:$A$782,$A183,СВЦЭМ!$B$39:$B$782,R$155)+'СЕТ СН'!$I$14+СВЦЭМ!$D$10+'СЕТ СН'!$I$6-'СЕТ СН'!$I$26</f>
        <v>1223.6365728000001</v>
      </c>
      <c r="S183" s="36">
        <f>SUMIFS(СВЦЭМ!$D$39:$D$782,СВЦЭМ!$A$39:$A$782,$A183,СВЦЭМ!$B$39:$B$782,S$155)+'СЕТ СН'!$I$14+СВЦЭМ!$D$10+'СЕТ СН'!$I$6-'СЕТ СН'!$I$26</f>
        <v>1182.5881006899999</v>
      </c>
      <c r="T183" s="36">
        <f>SUMIFS(СВЦЭМ!$D$39:$D$782,СВЦЭМ!$A$39:$A$782,$A183,СВЦЭМ!$B$39:$B$782,T$155)+'СЕТ СН'!$I$14+СВЦЭМ!$D$10+'СЕТ СН'!$I$6-'СЕТ СН'!$I$26</f>
        <v>1123.7386208799999</v>
      </c>
      <c r="U183" s="36">
        <f>SUMIFS(СВЦЭМ!$D$39:$D$782,СВЦЭМ!$A$39:$A$782,$A183,СВЦЭМ!$B$39:$B$782,U$155)+'СЕТ СН'!$I$14+СВЦЭМ!$D$10+'СЕТ СН'!$I$6-'СЕТ СН'!$I$26</f>
        <v>1130.3203701</v>
      </c>
      <c r="V183" s="36">
        <f>SUMIFS(СВЦЭМ!$D$39:$D$782,СВЦЭМ!$A$39:$A$782,$A183,СВЦЭМ!$B$39:$B$782,V$155)+'СЕТ СН'!$I$14+СВЦЭМ!$D$10+'СЕТ СН'!$I$6-'СЕТ СН'!$I$26</f>
        <v>1106.5367900299998</v>
      </c>
      <c r="W183" s="36">
        <f>SUMIFS(СВЦЭМ!$D$39:$D$782,СВЦЭМ!$A$39:$A$782,$A183,СВЦЭМ!$B$39:$B$782,W$155)+'СЕТ СН'!$I$14+СВЦЭМ!$D$10+'СЕТ СН'!$I$6-'СЕТ СН'!$I$26</f>
        <v>1116.1043079999999</v>
      </c>
      <c r="X183" s="36">
        <f>SUMIFS(СВЦЭМ!$D$39:$D$782,СВЦЭМ!$A$39:$A$782,$A183,СВЦЭМ!$B$39:$B$782,X$155)+'СЕТ СН'!$I$14+СВЦЭМ!$D$10+'СЕТ СН'!$I$6-'СЕТ СН'!$I$26</f>
        <v>1128.1001213899999</v>
      </c>
      <c r="Y183" s="36">
        <f>SUMIFS(СВЦЭМ!$D$39:$D$782,СВЦЭМ!$A$39:$A$782,$A183,СВЦЭМ!$B$39:$B$782,Y$155)+'СЕТ СН'!$I$14+СВЦЭМ!$D$10+'СЕТ СН'!$I$6-'СЕТ СН'!$I$26</f>
        <v>1171.0324825600001</v>
      </c>
    </row>
    <row r="184" spans="1:27" ht="15.75" x14ac:dyDescent="0.2">
      <c r="A184" s="35">
        <f t="shared" si="4"/>
        <v>44376</v>
      </c>
      <c r="B184" s="36">
        <f>SUMIFS(СВЦЭМ!$D$39:$D$782,СВЦЭМ!$A$39:$A$782,$A184,СВЦЭМ!$B$39:$B$782,B$155)+'СЕТ СН'!$I$14+СВЦЭМ!$D$10+'СЕТ СН'!$I$6-'СЕТ СН'!$I$26</f>
        <v>1164.2940487199999</v>
      </c>
      <c r="C184" s="36">
        <f>SUMIFS(СВЦЭМ!$D$39:$D$782,СВЦЭМ!$A$39:$A$782,$A184,СВЦЭМ!$B$39:$B$782,C$155)+'СЕТ СН'!$I$14+СВЦЭМ!$D$10+'СЕТ СН'!$I$6-'СЕТ СН'!$I$26</f>
        <v>1200.8771442499999</v>
      </c>
      <c r="D184" s="36">
        <f>SUMIFS(СВЦЭМ!$D$39:$D$782,СВЦЭМ!$A$39:$A$782,$A184,СВЦЭМ!$B$39:$B$782,D$155)+'СЕТ СН'!$I$14+СВЦЭМ!$D$10+'СЕТ СН'!$I$6-'СЕТ СН'!$I$26</f>
        <v>1214.08419473</v>
      </c>
      <c r="E184" s="36">
        <f>SUMIFS(СВЦЭМ!$D$39:$D$782,СВЦЭМ!$A$39:$A$782,$A184,СВЦЭМ!$B$39:$B$782,E$155)+'СЕТ СН'!$I$14+СВЦЭМ!$D$10+'СЕТ СН'!$I$6-'СЕТ СН'!$I$26</f>
        <v>1231.25096145</v>
      </c>
      <c r="F184" s="36">
        <f>SUMIFS(СВЦЭМ!$D$39:$D$782,СВЦЭМ!$A$39:$A$782,$A184,СВЦЭМ!$B$39:$B$782,F$155)+'СЕТ СН'!$I$14+СВЦЭМ!$D$10+'СЕТ СН'!$I$6-'СЕТ СН'!$I$26</f>
        <v>1230.8619493599999</v>
      </c>
      <c r="G184" s="36">
        <f>SUMIFS(СВЦЭМ!$D$39:$D$782,СВЦЭМ!$A$39:$A$782,$A184,СВЦЭМ!$B$39:$B$782,G$155)+'СЕТ СН'!$I$14+СВЦЭМ!$D$10+'СЕТ СН'!$I$6-'СЕТ СН'!$I$26</f>
        <v>1222.47244348</v>
      </c>
      <c r="H184" s="36">
        <f>SUMIFS(СВЦЭМ!$D$39:$D$782,СВЦЭМ!$A$39:$A$782,$A184,СВЦЭМ!$B$39:$B$782,H$155)+'СЕТ СН'!$I$14+СВЦЭМ!$D$10+'СЕТ СН'!$I$6-'СЕТ СН'!$I$26</f>
        <v>1214.67809463</v>
      </c>
      <c r="I184" s="36">
        <f>SUMIFS(СВЦЭМ!$D$39:$D$782,СВЦЭМ!$A$39:$A$782,$A184,СВЦЭМ!$B$39:$B$782,I$155)+'СЕТ СН'!$I$14+СВЦЭМ!$D$10+'СЕТ СН'!$I$6-'СЕТ СН'!$I$26</f>
        <v>1250.3065098500001</v>
      </c>
      <c r="J184" s="36">
        <f>SUMIFS(СВЦЭМ!$D$39:$D$782,СВЦЭМ!$A$39:$A$782,$A184,СВЦЭМ!$B$39:$B$782,J$155)+'СЕТ СН'!$I$14+СВЦЭМ!$D$10+'СЕТ СН'!$I$6-'СЕТ СН'!$I$26</f>
        <v>1191.9763776599998</v>
      </c>
      <c r="K184" s="36">
        <f>SUMIFS(СВЦЭМ!$D$39:$D$782,СВЦЭМ!$A$39:$A$782,$A184,СВЦЭМ!$B$39:$B$782,K$155)+'СЕТ СН'!$I$14+СВЦЭМ!$D$10+'СЕТ СН'!$I$6-'СЕТ СН'!$I$26</f>
        <v>1155.1354050599998</v>
      </c>
      <c r="L184" s="36">
        <f>SUMIFS(СВЦЭМ!$D$39:$D$782,СВЦЭМ!$A$39:$A$782,$A184,СВЦЭМ!$B$39:$B$782,L$155)+'СЕТ СН'!$I$14+СВЦЭМ!$D$10+'СЕТ СН'!$I$6-'СЕТ СН'!$I$26</f>
        <v>1125.7069857399999</v>
      </c>
      <c r="M184" s="36">
        <f>SUMIFS(СВЦЭМ!$D$39:$D$782,СВЦЭМ!$A$39:$A$782,$A184,СВЦЭМ!$B$39:$B$782,M$155)+'СЕТ СН'!$I$14+СВЦЭМ!$D$10+'СЕТ СН'!$I$6-'СЕТ СН'!$I$26</f>
        <v>1153.10011844</v>
      </c>
      <c r="N184" s="36">
        <f>SUMIFS(СВЦЭМ!$D$39:$D$782,СВЦЭМ!$A$39:$A$782,$A184,СВЦЭМ!$B$39:$B$782,N$155)+'СЕТ СН'!$I$14+СВЦЭМ!$D$10+'СЕТ СН'!$I$6-'СЕТ СН'!$I$26</f>
        <v>1224.44416047</v>
      </c>
      <c r="O184" s="36">
        <f>SUMIFS(СВЦЭМ!$D$39:$D$782,СВЦЭМ!$A$39:$A$782,$A184,СВЦЭМ!$B$39:$B$782,O$155)+'СЕТ СН'!$I$14+СВЦЭМ!$D$10+'СЕТ СН'!$I$6-'СЕТ СН'!$I$26</f>
        <v>1264.3427554999998</v>
      </c>
      <c r="P184" s="36">
        <f>SUMIFS(СВЦЭМ!$D$39:$D$782,СВЦЭМ!$A$39:$A$782,$A184,СВЦЭМ!$B$39:$B$782,P$155)+'СЕТ СН'!$I$14+СВЦЭМ!$D$10+'СЕТ СН'!$I$6-'СЕТ СН'!$I$26</f>
        <v>1270.92282462</v>
      </c>
      <c r="Q184" s="36">
        <f>SUMIFS(СВЦЭМ!$D$39:$D$782,СВЦЭМ!$A$39:$A$782,$A184,СВЦЭМ!$B$39:$B$782,Q$155)+'СЕТ СН'!$I$14+СВЦЭМ!$D$10+'СЕТ СН'!$I$6-'СЕТ СН'!$I$26</f>
        <v>1262.25290144</v>
      </c>
      <c r="R184" s="36">
        <f>SUMIFS(СВЦЭМ!$D$39:$D$782,СВЦЭМ!$A$39:$A$782,$A184,СВЦЭМ!$B$39:$B$782,R$155)+'СЕТ СН'!$I$14+СВЦЭМ!$D$10+'СЕТ СН'!$I$6-'СЕТ СН'!$I$26</f>
        <v>1232.94248595</v>
      </c>
      <c r="S184" s="36">
        <f>SUMIFS(СВЦЭМ!$D$39:$D$782,СВЦЭМ!$A$39:$A$782,$A184,СВЦЭМ!$B$39:$B$782,S$155)+'СЕТ СН'!$I$14+СВЦЭМ!$D$10+'СЕТ СН'!$I$6-'СЕТ СН'!$I$26</f>
        <v>1186.6491234599998</v>
      </c>
      <c r="T184" s="36">
        <f>SUMIFS(СВЦЭМ!$D$39:$D$782,СВЦЭМ!$A$39:$A$782,$A184,СВЦЭМ!$B$39:$B$782,T$155)+'СЕТ СН'!$I$14+СВЦЭМ!$D$10+'СЕТ СН'!$I$6-'СЕТ СН'!$I$26</f>
        <v>1136.1908860799999</v>
      </c>
      <c r="U184" s="36">
        <f>SUMIFS(СВЦЭМ!$D$39:$D$782,СВЦЭМ!$A$39:$A$782,$A184,СВЦЭМ!$B$39:$B$782,U$155)+'СЕТ СН'!$I$14+СВЦЭМ!$D$10+'СЕТ СН'!$I$6-'СЕТ СН'!$I$26</f>
        <v>1133.6738113900001</v>
      </c>
      <c r="V184" s="36">
        <f>SUMIFS(СВЦЭМ!$D$39:$D$782,СВЦЭМ!$A$39:$A$782,$A184,СВЦЭМ!$B$39:$B$782,V$155)+'СЕТ СН'!$I$14+СВЦЭМ!$D$10+'СЕТ СН'!$I$6-'СЕТ СН'!$I$26</f>
        <v>1107.1751811700001</v>
      </c>
      <c r="W184" s="36">
        <f>SUMIFS(СВЦЭМ!$D$39:$D$782,СВЦЭМ!$A$39:$A$782,$A184,СВЦЭМ!$B$39:$B$782,W$155)+'СЕТ СН'!$I$14+СВЦЭМ!$D$10+'СЕТ СН'!$I$6-'СЕТ СН'!$I$26</f>
        <v>1116.7824343100001</v>
      </c>
      <c r="X184" s="36">
        <f>SUMIFS(СВЦЭМ!$D$39:$D$782,СВЦЭМ!$A$39:$A$782,$A184,СВЦЭМ!$B$39:$B$782,X$155)+'СЕТ СН'!$I$14+СВЦЭМ!$D$10+'СЕТ СН'!$I$6-'СЕТ СН'!$I$26</f>
        <v>1129.9359257999999</v>
      </c>
      <c r="Y184" s="36">
        <f>SUMIFS(СВЦЭМ!$D$39:$D$782,СВЦЭМ!$A$39:$A$782,$A184,СВЦЭМ!$B$39:$B$782,Y$155)+'СЕТ СН'!$I$14+СВЦЭМ!$D$10+'СЕТ СН'!$I$6-'СЕТ СН'!$I$26</f>
        <v>1165.3954558800001</v>
      </c>
    </row>
    <row r="185" spans="1:27" ht="15.75" x14ac:dyDescent="0.2">
      <c r="A185" s="35">
        <f t="shared" si="4"/>
        <v>44377</v>
      </c>
      <c r="B185" s="36">
        <f>SUMIFS(СВЦЭМ!$D$39:$D$782,СВЦЭМ!$A$39:$A$782,$A185,СВЦЭМ!$B$39:$B$782,B$155)+'СЕТ СН'!$I$14+СВЦЭМ!$D$10+'СЕТ СН'!$I$6-'СЕТ СН'!$I$26</f>
        <v>1167.6608116399998</v>
      </c>
      <c r="C185" s="36">
        <f>SUMIFS(СВЦЭМ!$D$39:$D$782,СВЦЭМ!$A$39:$A$782,$A185,СВЦЭМ!$B$39:$B$782,C$155)+'СЕТ СН'!$I$14+СВЦЭМ!$D$10+'СЕТ СН'!$I$6-'СЕТ СН'!$I$26</f>
        <v>1261.7021838199998</v>
      </c>
      <c r="D185" s="36">
        <f>SUMIFS(СВЦЭМ!$D$39:$D$782,СВЦЭМ!$A$39:$A$782,$A185,СВЦЭМ!$B$39:$B$782,D$155)+'СЕТ СН'!$I$14+СВЦЭМ!$D$10+'СЕТ СН'!$I$6-'СЕТ СН'!$I$26</f>
        <v>1337.3843336</v>
      </c>
      <c r="E185" s="36">
        <f>SUMIFS(СВЦЭМ!$D$39:$D$782,СВЦЭМ!$A$39:$A$782,$A185,СВЦЭМ!$B$39:$B$782,E$155)+'СЕТ СН'!$I$14+СВЦЭМ!$D$10+'СЕТ СН'!$I$6-'СЕТ СН'!$I$26</f>
        <v>1334.87912233</v>
      </c>
      <c r="F185" s="36">
        <f>SUMIFS(СВЦЭМ!$D$39:$D$782,СВЦЭМ!$A$39:$A$782,$A185,СВЦЭМ!$B$39:$B$782,F$155)+'СЕТ СН'!$I$14+СВЦЭМ!$D$10+'СЕТ СН'!$I$6-'СЕТ СН'!$I$26</f>
        <v>1332.7034641499999</v>
      </c>
      <c r="G185" s="36">
        <f>SUMIFS(СВЦЭМ!$D$39:$D$782,СВЦЭМ!$A$39:$A$782,$A185,СВЦЭМ!$B$39:$B$782,G$155)+'СЕТ СН'!$I$14+СВЦЭМ!$D$10+'СЕТ СН'!$I$6-'СЕТ СН'!$I$26</f>
        <v>1332.96539035</v>
      </c>
      <c r="H185" s="36">
        <f>SUMIFS(СВЦЭМ!$D$39:$D$782,СВЦЭМ!$A$39:$A$782,$A185,СВЦЭМ!$B$39:$B$782,H$155)+'СЕТ СН'!$I$14+СВЦЭМ!$D$10+'СЕТ СН'!$I$6-'СЕТ СН'!$I$26</f>
        <v>1307.6194824499999</v>
      </c>
      <c r="I185" s="36">
        <f>SUMIFS(СВЦЭМ!$D$39:$D$782,СВЦЭМ!$A$39:$A$782,$A185,СВЦЭМ!$B$39:$B$782,I$155)+'СЕТ СН'!$I$14+СВЦЭМ!$D$10+'СЕТ СН'!$I$6-'СЕТ СН'!$I$26</f>
        <v>1216.2409227600001</v>
      </c>
      <c r="J185" s="36">
        <f>SUMIFS(СВЦЭМ!$D$39:$D$782,СВЦЭМ!$A$39:$A$782,$A185,СВЦЭМ!$B$39:$B$782,J$155)+'СЕТ СН'!$I$14+СВЦЭМ!$D$10+'СЕТ СН'!$I$6-'СЕТ СН'!$I$26</f>
        <v>1143.61185927</v>
      </c>
      <c r="K185" s="36">
        <f>SUMIFS(СВЦЭМ!$D$39:$D$782,СВЦЭМ!$A$39:$A$782,$A185,СВЦЭМ!$B$39:$B$782,K$155)+'СЕТ СН'!$I$14+СВЦЭМ!$D$10+'СЕТ СН'!$I$6-'СЕТ СН'!$I$26</f>
        <v>1101.0341226199998</v>
      </c>
      <c r="L185" s="36">
        <f>SUMIFS(СВЦЭМ!$D$39:$D$782,СВЦЭМ!$A$39:$A$782,$A185,СВЦЭМ!$B$39:$B$782,L$155)+'СЕТ СН'!$I$14+СВЦЭМ!$D$10+'СЕТ СН'!$I$6-'СЕТ СН'!$I$26</f>
        <v>1079.79932934</v>
      </c>
      <c r="M185" s="36">
        <f>SUMIFS(СВЦЭМ!$D$39:$D$782,СВЦЭМ!$A$39:$A$782,$A185,СВЦЭМ!$B$39:$B$782,M$155)+'СЕТ СН'!$I$14+СВЦЭМ!$D$10+'СЕТ СН'!$I$6-'СЕТ СН'!$I$26</f>
        <v>1110.4926285900001</v>
      </c>
      <c r="N185" s="36">
        <f>SUMIFS(СВЦЭМ!$D$39:$D$782,СВЦЭМ!$A$39:$A$782,$A185,СВЦЭМ!$B$39:$B$782,N$155)+'СЕТ СН'!$I$14+СВЦЭМ!$D$10+'СЕТ СН'!$I$6-'СЕТ СН'!$I$26</f>
        <v>1169.58531967</v>
      </c>
      <c r="O185" s="36">
        <f>SUMIFS(СВЦЭМ!$D$39:$D$782,СВЦЭМ!$A$39:$A$782,$A185,СВЦЭМ!$B$39:$B$782,O$155)+'СЕТ СН'!$I$14+СВЦЭМ!$D$10+'СЕТ СН'!$I$6-'СЕТ СН'!$I$26</f>
        <v>1213.71888614</v>
      </c>
      <c r="P185" s="36">
        <f>SUMIFS(СВЦЭМ!$D$39:$D$782,СВЦЭМ!$A$39:$A$782,$A185,СВЦЭМ!$B$39:$B$782,P$155)+'СЕТ СН'!$I$14+СВЦЭМ!$D$10+'СЕТ СН'!$I$6-'СЕТ СН'!$I$26</f>
        <v>1235.7070907</v>
      </c>
      <c r="Q185" s="36">
        <f>SUMIFS(СВЦЭМ!$D$39:$D$782,СВЦЭМ!$A$39:$A$782,$A185,СВЦЭМ!$B$39:$B$782,Q$155)+'СЕТ СН'!$I$14+СВЦЭМ!$D$10+'СЕТ СН'!$I$6-'СЕТ СН'!$I$26</f>
        <v>1220.04988497</v>
      </c>
      <c r="R185" s="36">
        <f>SUMIFS(СВЦЭМ!$D$39:$D$782,СВЦЭМ!$A$39:$A$782,$A185,СВЦЭМ!$B$39:$B$782,R$155)+'СЕТ СН'!$I$14+СВЦЭМ!$D$10+'СЕТ СН'!$I$6-'СЕТ СН'!$I$26</f>
        <v>1178.7841225100001</v>
      </c>
      <c r="S185" s="36">
        <f>SUMIFS(СВЦЭМ!$D$39:$D$782,СВЦЭМ!$A$39:$A$782,$A185,СВЦЭМ!$B$39:$B$782,S$155)+'СЕТ СН'!$I$14+СВЦЭМ!$D$10+'СЕТ СН'!$I$6-'СЕТ СН'!$I$26</f>
        <v>1125.27621832</v>
      </c>
      <c r="T185" s="36">
        <f>SUMIFS(СВЦЭМ!$D$39:$D$782,СВЦЭМ!$A$39:$A$782,$A185,СВЦЭМ!$B$39:$B$782,T$155)+'СЕТ СН'!$I$14+СВЦЭМ!$D$10+'СЕТ СН'!$I$6-'СЕТ СН'!$I$26</f>
        <v>1090.96122186</v>
      </c>
      <c r="U185" s="36">
        <f>SUMIFS(СВЦЭМ!$D$39:$D$782,СВЦЭМ!$A$39:$A$782,$A185,СВЦЭМ!$B$39:$B$782,U$155)+'СЕТ СН'!$I$14+СВЦЭМ!$D$10+'СЕТ СН'!$I$6-'СЕТ СН'!$I$26</f>
        <v>1092.8452290800001</v>
      </c>
      <c r="V185" s="36">
        <f>SUMIFS(СВЦЭМ!$D$39:$D$782,СВЦЭМ!$A$39:$A$782,$A185,СВЦЭМ!$B$39:$B$782,V$155)+'СЕТ СН'!$I$14+СВЦЭМ!$D$10+'СЕТ СН'!$I$6-'СЕТ СН'!$I$26</f>
        <v>1077.33210018</v>
      </c>
      <c r="W185" s="36">
        <f>SUMIFS(СВЦЭМ!$D$39:$D$782,СВЦЭМ!$A$39:$A$782,$A185,СВЦЭМ!$B$39:$B$782,W$155)+'СЕТ СН'!$I$14+СВЦЭМ!$D$10+'СЕТ СН'!$I$6-'СЕТ СН'!$I$26</f>
        <v>1078.6156099099999</v>
      </c>
      <c r="X185" s="36">
        <f>SUMIFS(СВЦЭМ!$D$39:$D$782,СВЦЭМ!$A$39:$A$782,$A185,СВЦЭМ!$B$39:$B$782,X$155)+'СЕТ СН'!$I$14+СВЦЭМ!$D$10+'СЕТ СН'!$I$6-'СЕТ СН'!$I$26</f>
        <v>1087.4763030499998</v>
      </c>
      <c r="Y185" s="36">
        <f>SUMIFS(СВЦЭМ!$D$39:$D$782,СВЦЭМ!$A$39:$A$782,$A185,СВЦЭМ!$B$39:$B$782,Y$155)+'СЕТ СН'!$I$14+СВЦЭМ!$D$10+'СЕТ СН'!$I$6-'СЕТ СН'!$I$26</f>
        <v>1093.7671550599998</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01.06.2021</v>
      </c>
      <c r="B192" s="36">
        <f>SUMIFS(СВЦЭМ!$E$39:$E$782,СВЦЭМ!$A$39:$A$782,$A192,СВЦЭМ!$B$39:$B$782,B$191)+'СЕТ СН'!$F$15</f>
        <v>152.65120342</v>
      </c>
      <c r="C192" s="36">
        <f>SUMIFS(СВЦЭМ!$E$39:$E$782,СВЦЭМ!$A$39:$A$782,$A192,СВЦЭМ!$B$39:$B$782,C$191)+'СЕТ СН'!$F$15</f>
        <v>167.04755528999999</v>
      </c>
      <c r="D192" s="36">
        <f>SUMIFS(СВЦЭМ!$E$39:$E$782,СВЦЭМ!$A$39:$A$782,$A192,СВЦЭМ!$B$39:$B$782,D$191)+'СЕТ СН'!$F$15</f>
        <v>172.23420858</v>
      </c>
      <c r="E192" s="36">
        <f>SUMIFS(СВЦЭМ!$E$39:$E$782,СВЦЭМ!$A$39:$A$782,$A192,СВЦЭМ!$B$39:$B$782,E$191)+'СЕТ СН'!$F$15</f>
        <v>174.2857468</v>
      </c>
      <c r="F192" s="36">
        <f>SUMIFS(СВЦЭМ!$E$39:$E$782,СВЦЭМ!$A$39:$A$782,$A192,СВЦЭМ!$B$39:$B$782,F$191)+'СЕТ СН'!$F$15</f>
        <v>174.88060364</v>
      </c>
      <c r="G192" s="36">
        <f>SUMIFS(СВЦЭМ!$E$39:$E$782,СВЦЭМ!$A$39:$A$782,$A192,СВЦЭМ!$B$39:$B$782,G$191)+'СЕТ СН'!$F$15</f>
        <v>170.59273744000001</v>
      </c>
      <c r="H192" s="36">
        <f>SUMIFS(СВЦЭМ!$E$39:$E$782,СВЦЭМ!$A$39:$A$782,$A192,СВЦЭМ!$B$39:$B$782,H$191)+'СЕТ СН'!$F$15</f>
        <v>161.00099481000001</v>
      </c>
      <c r="I192" s="36">
        <f>SUMIFS(СВЦЭМ!$E$39:$E$782,СВЦЭМ!$A$39:$A$782,$A192,СВЦЭМ!$B$39:$B$782,I$191)+'СЕТ СН'!$F$15</f>
        <v>139.54661757</v>
      </c>
      <c r="J192" s="36">
        <f>SUMIFS(СВЦЭМ!$E$39:$E$782,СВЦЭМ!$A$39:$A$782,$A192,СВЦЭМ!$B$39:$B$782,J$191)+'СЕТ СН'!$F$15</f>
        <v>128.96138278000001</v>
      </c>
      <c r="K192" s="36">
        <f>SUMIFS(СВЦЭМ!$E$39:$E$782,СВЦЭМ!$A$39:$A$782,$A192,СВЦЭМ!$B$39:$B$782,K$191)+'СЕТ СН'!$F$15</f>
        <v>152.57537936</v>
      </c>
      <c r="L192" s="36">
        <f>SUMIFS(СВЦЭМ!$E$39:$E$782,СВЦЭМ!$A$39:$A$782,$A192,СВЦЭМ!$B$39:$B$782,L$191)+'СЕТ СН'!$F$15</f>
        <v>148.38702885999999</v>
      </c>
      <c r="M192" s="36">
        <f>SUMIFS(СВЦЭМ!$E$39:$E$782,СВЦЭМ!$A$39:$A$782,$A192,СВЦЭМ!$B$39:$B$782,M$191)+'СЕТ СН'!$F$15</f>
        <v>145.52595335000001</v>
      </c>
      <c r="N192" s="36">
        <f>SUMIFS(СВЦЭМ!$E$39:$E$782,СВЦЭМ!$A$39:$A$782,$A192,СВЦЭМ!$B$39:$B$782,N$191)+'СЕТ СН'!$F$15</f>
        <v>147.93436795</v>
      </c>
      <c r="O192" s="36">
        <f>SUMIFS(СВЦЭМ!$E$39:$E$782,СВЦЭМ!$A$39:$A$782,$A192,СВЦЭМ!$B$39:$B$782,O$191)+'СЕТ СН'!$F$15</f>
        <v>157.62361419000001</v>
      </c>
      <c r="P192" s="36">
        <f>SUMIFS(СВЦЭМ!$E$39:$E$782,СВЦЭМ!$A$39:$A$782,$A192,СВЦЭМ!$B$39:$B$782,P$191)+'СЕТ СН'!$F$15</f>
        <v>160.17097016</v>
      </c>
      <c r="Q192" s="36">
        <f>SUMIFS(СВЦЭМ!$E$39:$E$782,СВЦЭМ!$A$39:$A$782,$A192,СВЦЭМ!$B$39:$B$782,Q$191)+'СЕТ СН'!$F$15</f>
        <v>159.84562636000001</v>
      </c>
      <c r="R192" s="36">
        <f>SUMIFS(СВЦЭМ!$E$39:$E$782,СВЦЭМ!$A$39:$A$782,$A192,СВЦЭМ!$B$39:$B$782,R$191)+'СЕТ СН'!$F$15</f>
        <v>148.99606127999999</v>
      </c>
      <c r="S192" s="36">
        <f>SUMIFS(СВЦЭМ!$E$39:$E$782,СВЦЭМ!$A$39:$A$782,$A192,СВЦЭМ!$B$39:$B$782,S$191)+'СЕТ СН'!$F$15</f>
        <v>149.89148716</v>
      </c>
      <c r="T192" s="36">
        <f>SUMIFS(СВЦЭМ!$E$39:$E$782,СВЦЭМ!$A$39:$A$782,$A192,СВЦЭМ!$B$39:$B$782,T$191)+'СЕТ СН'!$F$15</f>
        <v>152.79250012</v>
      </c>
      <c r="U192" s="36">
        <f>SUMIFS(СВЦЭМ!$E$39:$E$782,СВЦЭМ!$A$39:$A$782,$A192,СВЦЭМ!$B$39:$B$782,U$191)+'СЕТ СН'!$F$15</f>
        <v>150.65648019</v>
      </c>
      <c r="V192" s="36">
        <f>SUMIFS(СВЦЭМ!$E$39:$E$782,СВЦЭМ!$A$39:$A$782,$A192,СВЦЭМ!$B$39:$B$782,V$191)+'СЕТ СН'!$F$15</f>
        <v>152.65778409999999</v>
      </c>
      <c r="W192" s="36">
        <f>SUMIFS(СВЦЭМ!$E$39:$E$782,СВЦЭМ!$A$39:$A$782,$A192,СВЦЭМ!$B$39:$B$782,W$191)+'СЕТ СН'!$F$15</f>
        <v>156.54058309999999</v>
      </c>
      <c r="X192" s="36">
        <f>SUMIFS(СВЦЭМ!$E$39:$E$782,СВЦЭМ!$A$39:$A$782,$A192,СВЦЭМ!$B$39:$B$782,X$191)+'СЕТ СН'!$F$15</f>
        <v>156.72676522</v>
      </c>
      <c r="Y192" s="36">
        <f>SUMIFS(СВЦЭМ!$E$39:$E$782,СВЦЭМ!$A$39:$A$782,$A192,СВЦЭМ!$B$39:$B$782,Y$191)+'СЕТ СН'!$F$15</f>
        <v>145.71566587999999</v>
      </c>
      <c r="AA192" s="45"/>
    </row>
    <row r="193" spans="1:25" ht="15.75" x14ac:dyDescent="0.2">
      <c r="A193" s="35">
        <f>A192+1</f>
        <v>44349</v>
      </c>
      <c r="B193" s="36">
        <f>SUMIFS(СВЦЭМ!$E$39:$E$782,СВЦЭМ!$A$39:$A$782,$A193,СВЦЭМ!$B$39:$B$782,B$191)+'СЕТ СН'!$F$15</f>
        <v>139.20588193</v>
      </c>
      <c r="C193" s="36">
        <f>SUMIFS(СВЦЭМ!$E$39:$E$782,СВЦЭМ!$A$39:$A$782,$A193,СВЦЭМ!$B$39:$B$782,C$191)+'СЕТ СН'!$F$15</f>
        <v>152.94095050999999</v>
      </c>
      <c r="D193" s="36">
        <f>SUMIFS(СВЦЭМ!$E$39:$E$782,СВЦЭМ!$A$39:$A$782,$A193,СВЦЭМ!$B$39:$B$782,D$191)+'СЕТ СН'!$F$15</f>
        <v>169.80236115</v>
      </c>
      <c r="E193" s="36">
        <f>SUMIFS(СВЦЭМ!$E$39:$E$782,СВЦЭМ!$A$39:$A$782,$A193,СВЦЭМ!$B$39:$B$782,E$191)+'СЕТ СН'!$F$15</f>
        <v>171.21750445000001</v>
      </c>
      <c r="F193" s="36">
        <f>SUMIFS(СВЦЭМ!$E$39:$E$782,СВЦЭМ!$A$39:$A$782,$A193,СВЦЭМ!$B$39:$B$782,F$191)+'СЕТ СН'!$F$15</f>
        <v>173.08975212999999</v>
      </c>
      <c r="G193" s="36">
        <f>SUMIFS(СВЦЭМ!$E$39:$E$782,СВЦЭМ!$A$39:$A$782,$A193,СВЦЭМ!$B$39:$B$782,G$191)+'СЕТ СН'!$F$15</f>
        <v>168.34867048000001</v>
      </c>
      <c r="H193" s="36">
        <f>SUMIFS(СВЦЭМ!$E$39:$E$782,СВЦЭМ!$A$39:$A$782,$A193,СВЦЭМ!$B$39:$B$782,H$191)+'СЕТ СН'!$F$15</f>
        <v>162.14766853</v>
      </c>
      <c r="I193" s="36">
        <f>SUMIFS(СВЦЭМ!$E$39:$E$782,СВЦЭМ!$A$39:$A$782,$A193,СВЦЭМ!$B$39:$B$782,I$191)+'СЕТ СН'!$F$15</f>
        <v>147.04782058999999</v>
      </c>
      <c r="J193" s="36">
        <f>SUMIFS(СВЦЭМ!$E$39:$E$782,СВЦЭМ!$A$39:$A$782,$A193,СВЦЭМ!$B$39:$B$782,J$191)+'СЕТ СН'!$F$15</f>
        <v>138.93261656999999</v>
      </c>
      <c r="K193" s="36">
        <f>SUMIFS(СВЦЭМ!$E$39:$E$782,СВЦЭМ!$A$39:$A$782,$A193,СВЦЭМ!$B$39:$B$782,K$191)+'СЕТ СН'!$F$15</f>
        <v>143.87465227999999</v>
      </c>
      <c r="L193" s="36">
        <f>SUMIFS(СВЦЭМ!$E$39:$E$782,СВЦЭМ!$A$39:$A$782,$A193,СВЦЭМ!$B$39:$B$782,L$191)+'СЕТ СН'!$F$15</f>
        <v>143.27917786</v>
      </c>
      <c r="M193" s="36">
        <f>SUMIFS(СВЦЭМ!$E$39:$E$782,СВЦЭМ!$A$39:$A$782,$A193,СВЦЭМ!$B$39:$B$782,M$191)+'СЕТ СН'!$F$15</f>
        <v>144.17857563999999</v>
      </c>
      <c r="N193" s="36">
        <f>SUMIFS(СВЦЭМ!$E$39:$E$782,СВЦЭМ!$A$39:$A$782,$A193,СВЦЭМ!$B$39:$B$782,N$191)+'СЕТ СН'!$F$15</f>
        <v>156.67084405</v>
      </c>
      <c r="O193" s="36">
        <f>SUMIFS(СВЦЭМ!$E$39:$E$782,СВЦЭМ!$A$39:$A$782,$A193,СВЦЭМ!$B$39:$B$782,O$191)+'СЕТ СН'!$F$15</f>
        <v>165.94984704000001</v>
      </c>
      <c r="P193" s="36">
        <f>SUMIFS(СВЦЭМ!$E$39:$E$782,СВЦЭМ!$A$39:$A$782,$A193,СВЦЭМ!$B$39:$B$782,P$191)+'СЕТ СН'!$F$15</f>
        <v>167.41250016000001</v>
      </c>
      <c r="Q193" s="36">
        <f>SUMIFS(СВЦЭМ!$E$39:$E$782,СВЦЭМ!$A$39:$A$782,$A193,СВЦЭМ!$B$39:$B$782,Q$191)+'СЕТ СН'!$F$15</f>
        <v>167.79859533999999</v>
      </c>
      <c r="R193" s="36">
        <f>SUMIFS(СВЦЭМ!$E$39:$E$782,СВЦЭМ!$A$39:$A$782,$A193,СВЦЭМ!$B$39:$B$782,R$191)+'СЕТ СН'!$F$15</f>
        <v>158.59083498000001</v>
      </c>
      <c r="S193" s="36">
        <f>SUMIFS(СВЦЭМ!$E$39:$E$782,СВЦЭМ!$A$39:$A$782,$A193,СВЦЭМ!$B$39:$B$782,S$191)+'СЕТ СН'!$F$15</f>
        <v>157.85960439999999</v>
      </c>
      <c r="T193" s="36">
        <f>SUMIFS(СВЦЭМ!$E$39:$E$782,СВЦЭМ!$A$39:$A$782,$A193,СВЦЭМ!$B$39:$B$782,T$191)+'СЕТ СН'!$F$15</f>
        <v>152.81377979999999</v>
      </c>
      <c r="U193" s="36">
        <f>SUMIFS(СВЦЭМ!$E$39:$E$782,СВЦЭМ!$A$39:$A$782,$A193,СВЦЭМ!$B$39:$B$782,U$191)+'СЕТ СН'!$F$15</f>
        <v>145.18032110999999</v>
      </c>
      <c r="V193" s="36">
        <f>SUMIFS(СВЦЭМ!$E$39:$E$782,СВЦЭМ!$A$39:$A$782,$A193,СВЦЭМ!$B$39:$B$782,V$191)+'СЕТ СН'!$F$15</f>
        <v>142.36254120999999</v>
      </c>
      <c r="W193" s="36">
        <f>SUMIFS(СВЦЭМ!$E$39:$E$782,СВЦЭМ!$A$39:$A$782,$A193,СВЦЭМ!$B$39:$B$782,W$191)+'СЕТ СН'!$F$15</f>
        <v>144.97226228</v>
      </c>
      <c r="X193" s="36">
        <f>SUMIFS(СВЦЭМ!$E$39:$E$782,СВЦЭМ!$A$39:$A$782,$A193,СВЦЭМ!$B$39:$B$782,X$191)+'СЕТ СН'!$F$15</f>
        <v>160.49667614000001</v>
      </c>
      <c r="Y193" s="36">
        <f>SUMIFS(СВЦЭМ!$E$39:$E$782,СВЦЭМ!$A$39:$A$782,$A193,СВЦЭМ!$B$39:$B$782,Y$191)+'СЕТ СН'!$F$15</f>
        <v>150.65917415999999</v>
      </c>
    </row>
    <row r="194" spans="1:25" ht="15.75" x14ac:dyDescent="0.2">
      <c r="A194" s="35">
        <f t="shared" ref="A194:A221" si="5">A193+1</f>
        <v>44350</v>
      </c>
      <c r="B194" s="36">
        <f>SUMIFS(СВЦЭМ!$E$39:$E$782,СВЦЭМ!$A$39:$A$782,$A194,СВЦЭМ!$B$39:$B$782,B$191)+'СЕТ СН'!$F$15</f>
        <v>132.9863555</v>
      </c>
      <c r="C194" s="36">
        <f>SUMIFS(СВЦЭМ!$E$39:$E$782,СВЦЭМ!$A$39:$A$782,$A194,СВЦЭМ!$B$39:$B$782,C$191)+'СЕТ СН'!$F$15</f>
        <v>148.56743735000001</v>
      </c>
      <c r="D194" s="36">
        <f>SUMIFS(СВЦЭМ!$E$39:$E$782,СВЦЭМ!$A$39:$A$782,$A194,СВЦЭМ!$B$39:$B$782,D$191)+'СЕТ СН'!$F$15</f>
        <v>165.09462524</v>
      </c>
      <c r="E194" s="36">
        <f>SUMIFS(СВЦЭМ!$E$39:$E$782,СВЦЭМ!$A$39:$A$782,$A194,СВЦЭМ!$B$39:$B$782,E$191)+'СЕТ СН'!$F$15</f>
        <v>168.89783879999999</v>
      </c>
      <c r="F194" s="36">
        <f>SUMIFS(СВЦЭМ!$E$39:$E$782,СВЦЭМ!$A$39:$A$782,$A194,СВЦЭМ!$B$39:$B$782,F$191)+'СЕТ СН'!$F$15</f>
        <v>170.37587869000001</v>
      </c>
      <c r="G194" s="36">
        <f>SUMIFS(СВЦЭМ!$E$39:$E$782,СВЦЭМ!$A$39:$A$782,$A194,СВЦЭМ!$B$39:$B$782,G$191)+'СЕТ СН'!$F$15</f>
        <v>165.78443779</v>
      </c>
      <c r="H194" s="36">
        <f>SUMIFS(СВЦЭМ!$E$39:$E$782,СВЦЭМ!$A$39:$A$782,$A194,СВЦЭМ!$B$39:$B$782,H$191)+'СЕТ СН'!$F$15</f>
        <v>156.31505100000001</v>
      </c>
      <c r="I194" s="36">
        <f>SUMIFS(СВЦЭМ!$E$39:$E$782,СВЦЭМ!$A$39:$A$782,$A194,СВЦЭМ!$B$39:$B$782,I$191)+'СЕТ СН'!$F$15</f>
        <v>151.17562923</v>
      </c>
      <c r="J194" s="36">
        <f>SUMIFS(СВЦЭМ!$E$39:$E$782,СВЦЭМ!$A$39:$A$782,$A194,СВЦЭМ!$B$39:$B$782,J$191)+'СЕТ СН'!$F$15</f>
        <v>160.39238721999999</v>
      </c>
      <c r="K194" s="36">
        <f>SUMIFS(СВЦЭМ!$E$39:$E$782,СВЦЭМ!$A$39:$A$782,$A194,СВЦЭМ!$B$39:$B$782,K$191)+'СЕТ СН'!$F$15</f>
        <v>165.62946063000001</v>
      </c>
      <c r="L194" s="36">
        <f>SUMIFS(СВЦЭМ!$E$39:$E$782,СВЦЭМ!$A$39:$A$782,$A194,СВЦЭМ!$B$39:$B$782,L$191)+'СЕТ СН'!$F$15</f>
        <v>167.37225848</v>
      </c>
      <c r="M194" s="36">
        <f>SUMIFS(СВЦЭМ!$E$39:$E$782,СВЦЭМ!$A$39:$A$782,$A194,СВЦЭМ!$B$39:$B$782,M$191)+'СЕТ СН'!$F$15</f>
        <v>163.65932537</v>
      </c>
      <c r="N194" s="36">
        <f>SUMIFS(СВЦЭМ!$E$39:$E$782,СВЦЭМ!$A$39:$A$782,$A194,СВЦЭМ!$B$39:$B$782,N$191)+'СЕТ СН'!$F$15</f>
        <v>161.25468803999999</v>
      </c>
      <c r="O194" s="36">
        <f>SUMIFS(СВЦЭМ!$E$39:$E$782,СВЦЭМ!$A$39:$A$782,$A194,СВЦЭМ!$B$39:$B$782,O$191)+'СЕТ СН'!$F$15</f>
        <v>167.05474923</v>
      </c>
      <c r="P194" s="36">
        <f>SUMIFS(СВЦЭМ!$E$39:$E$782,СВЦЭМ!$A$39:$A$782,$A194,СВЦЭМ!$B$39:$B$782,P$191)+'СЕТ СН'!$F$15</f>
        <v>169.53489012</v>
      </c>
      <c r="Q194" s="36">
        <f>SUMIFS(СВЦЭМ!$E$39:$E$782,СВЦЭМ!$A$39:$A$782,$A194,СВЦЭМ!$B$39:$B$782,Q$191)+'СЕТ СН'!$F$15</f>
        <v>168.12782729</v>
      </c>
      <c r="R194" s="36">
        <f>SUMIFS(СВЦЭМ!$E$39:$E$782,СВЦЭМ!$A$39:$A$782,$A194,СВЦЭМ!$B$39:$B$782,R$191)+'СЕТ СН'!$F$15</f>
        <v>160.17968427</v>
      </c>
      <c r="S194" s="36">
        <f>SUMIFS(СВЦЭМ!$E$39:$E$782,СВЦЭМ!$A$39:$A$782,$A194,СВЦЭМ!$B$39:$B$782,S$191)+'СЕТ СН'!$F$15</f>
        <v>165.49774343000001</v>
      </c>
      <c r="T194" s="36">
        <f>SUMIFS(СВЦЭМ!$E$39:$E$782,СВЦЭМ!$A$39:$A$782,$A194,СВЦЭМ!$B$39:$B$782,T$191)+'СЕТ СН'!$F$15</f>
        <v>159.13563722999999</v>
      </c>
      <c r="U194" s="36">
        <f>SUMIFS(СВЦЭМ!$E$39:$E$782,СВЦЭМ!$A$39:$A$782,$A194,СВЦЭМ!$B$39:$B$782,U$191)+'СЕТ СН'!$F$15</f>
        <v>150.05511383000001</v>
      </c>
      <c r="V194" s="36">
        <f>SUMIFS(СВЦЭМ!$E$39:$E$782,СВЦЭМ!$A$39:$A$782,$A194,СВЦЭМ!$B$39:$B$782,V$191)+'СЕТ СН'!$F$15</f>
        <v>153.38774404</v>
      </c>
      <c r="W194" s="36">
        <f>SUMIFS(СВЦЭМ!$E$39:$E$782,СВЦЭМ!$A$39:$A$782,$A194,СВЦЭМ!$B$39:$B$782,W$191)+'СЕТ СН'!$F$15</f>
        <v>155.80393538000001</v>
      </c>
      <c r="X194" s="36">
        <f>SUMIFS(СВЦЭМ!$E$39:$E$782,СВЦЭМ!$A$39:$A$782,$A194,СВЦЭМ!$B$39:$B$782,X$191)+'СЕТ СН'!$F$15</f>
        <v>151.46543262</v>
      </c>
      <c r="Y194" s="36">
        <f>SUMIFS(СВЦЭМ!$E$39:$E$782,СВЦЭМ!$A$39:$A$782,$A194,СВЦЭМ!$B$39:$B$782,Y$191)+'СЕТ СН'!$F$15</f>
        <v>138.96433413</v>
      </c>
    </row>
    <row r="195" spans="1:25" ht="15.75" x14ac:dyDescent="0.2">
      <c r="A195" s="35">
        <f t="shared" si="5"/>
        <v>44351</v>
      </c>
      <c r="B195" s="36">
        <f>SUMIFS(СВЦЭМ!$E$39:$E$782,СВЦЭМ!$A$39:$A$782,$A195,СВЦЭМ!$B$39:$B$782,B$191)+'СЕТ СН'!$F$15</f>
        <v>133.51113548000001</v>
      </c>
      <c r="C195" s="36">
        <f>SUMIFS(СВЦЭМ!$E$39:$E$782,СВЦЭМ!$A$39:$A$782,$A195,СВЦЭМ!$B$39:$B$782,C$191)+'СЕТ СН'!$F$15</f>
        <v>150.22874873000001</v>
      </c>
      <c r="D195" s="36">
        <f>SUMIFS(СВЦЭМ!$E$39:$E$782,СВЦЭМ!$A$39:$A$782,$A195,СВЦЭМ!$B$39:$B$782,D$191)+'СЕТ СН'!$F$15</f>
        <v>166.29591518000001</v>
      </c>
      <c r="E195" s="36">
        <f>SUMIFS(СВЦЭМ!$E$39:$E$782,СВЦЭМ!$A$39:$A$782,$A195,СВЦЭМ!$B$39:$B$782,E$191)+'СЕТ СН'!$F$15</f>
        <v>168.54416171</v>
      </c>
      <c r="F195" s="36">
        <f>SUMIFS(СВЦЭМ!$E$39:$E$782,СВЦЭМ!$A$39:$A$782,$A195,СВЦЭМ!$B$39:$B$782,F$191)+'СЕТ СН'!$F$15</f>
        <v>168.04522875000001</v>
      </c>
      <c r="G195" s="36">
        <f>SUMIFS(СВЦЭМ!$E$39:$E$782,СВЦЭМ!$A$39:$A$782,$A195,СВЦЭМ!$B$39:$B$782,G$191)+'СЕТ СН'!$F$15</f>
        <v>165.98109984999999</v>
      </c>
      <c r="H195" s="36">
        <f>SUMIFS(СВЦЭМ!$E$39:$E$782,СВЦЭМ!$A$39:$A$782,$A195,СВЦЭМ!$B$39:$B$782,H$191)+'СЕТ СН'!$F$15</f>
        <v>156.79530065</v>
      </c>
      <c r="I195" s="36">
        <f>SUMIFS(СВЦЭМ!$E$39:$E$782,СВЦЭМ!$A$39:$A$782,$A195,СВЦЭМ!$B$39:$B$782,I$191)+'СЕТ СН'!$F$15</f>
        <v>149.12666161999999</v>
      </c>
      <c r="J195" s="36">
        <f>SUMIFS(СВЦЭМ!$E$39:$E$782,СВЦЭМ!$A$39:$A$782,$A195,СВЦЭМ!$B$39:$B$782,J$191)+'СЕТ СН'!$F$15</f>
        <v>161.39729394</v>
      </c>
      <c r="K195" s="36">
        <f>SUMIFS(СВЦЭМ!$E$39:$E$782,СВЦЭМ!$A$39:$A$782,$A195,СВЦЭМ!$B$39:$B$782,K$191)+'СЕТ СН'!$F$15</f>
        <v>165.55418874</v>
      </c>
      <c r="L195" s="36">
        <f>SUMIFS(СВЦЭМ!$E$39:$E$782,СВЦЭМ!$A$39:$A$782,$A195,СВЦЭМ!$B$39:$B$782,L$191)+'СЕТ СН'!$F$15</f>
        <v>165.24793854999999</v>
      </c>
      <c r="M195" s="36">
        <f>SUMIFS(СВЦЭМ!$E$39:$E$782,СВЦЭМ!$A$39:$A$782,$A195,СВЦЭМ!$B$39:$B$782,M$191)+'СЕТ СН'!$F$15</f>
        <v>165.04554005</v>
      </c>
      <c r="N195" s="36">
        <f>SUMIFS(СВЦЭМ!$E$39:$E$782,СВЦЭМ!$A$39:$A$782,$A195,СВЦЭМ!$B$39:$B$782,N$191)+'СЕТ СН'!$F$15</f>
        <v>162.70772812000001</v>
      </c>
      <c r="O195" s="36">
        <f>SUMIFS(СВЦЭМ!$E$39:$E$782,СВЦЭМ!$A$39:$A$782,$A195,СВЦЭМ!$B$39:$B$782,O$191)+'СЕТ СН'!$F$15</f>
        <v>174.27084829</v>
      </c>
      <c r="P195" s="36">
        <f>SUMIFS(СВЦЭМ!$E$39:$E$782,СВЦЭМ!$A$39:$A$782,$A195,СВЦЭМ!$B$39:$B$782,P$191)+'СЕТ СН'!$F$15</f>
        <v>175.09284183</v>
      </c>
      <c r="Q195" s="36">
        <f>SUMIFS(СВЦЭМ!$E$39:$E$782,СВЦЭМ!$A$39:$A$782,$A195,СВЦЭМ!$B$39:$B$782,Q$191)+'СЕТ СН'!$F$15</f>
        <v>174.02492717999999</v>
      </c>
      <c r="R195" s="36">
        <f>SUMIFS(СВЦЭМ!$E$39:$E$782,СВЦЭМ!$A$39:$A$782,$A195,СВЦЭМ!$B$39:$B$782,R$191)+'СЕТ СН'!$F$15</f>
        <v>160.77636633</v>
      </c>
      <c r="S195" s="36">
        <f>SUMIFS(СВЦЭМ!$E$39:$E$782,СВЦЭМ!$A$39:$A$782,$A195,СВЦЭМ!$B$39:$B$782,S$191)+'СЕТ СН'!$F$15</f>
        <v>162.20765954000001</v>
      </c>
      <c r="T195" s="36">
        <f>SUMIFS(СВЦЭМ!$E$39:$E$782,СВЦЭМ!$A$39:$A$782,$A195,СВЦЭМ!$B$39:$B$782,T$191)+'СЕТ СН'!$F$15</f>
        <v>155.38523000000001</v>
      </c>
      <c r="U195" s="36">
        <f>SUMIFS(СВЦЭМ!$E$39:$E$782,СВЦЭМ!$A$39:$A$782,$A195,СВЦЭМ!$B$39:$B$782,U$191)+'СЕТ СН'!$F$15</f>
        <v>147.91305722000001</v>
      </c>
      <c r="V195" s="36">
        <f>SUMIFS(СВЦЭМ!$E$39:$E$782,СВЦЭМ!$A$39:$A$782,$A195,СВЦЭМ!$B$39:$B$782,V$191)+'СЕТ СН'!$F$15</f>
        <v>149.30212381000001</v>
      </c>
      <c r="W195" s="36">
        <f>SUMIFS(СВЦЭМ!$E$39:$E$782,СВЦЭМ!$A$39:$A$782,$A195,СВЦЭМ!$B$39:$B$782,W$191)+'СЕТ СН'!$F$15</f>
        <v>150.22381037</v>
      </c>
      <c r="X195" s="36">
        <f>SUMIFS(СВЦЭМ!$E$39:$E$782,СВЦЭМ!$A$39:$A$782,$A195,СВЦЭМ!$B$39:$B$782,X$191)+'СЕТ СН'!$F$15</f>
        <v>144.22865089999999</v>
      </c>
      <c r="Y195" s="36">
        <f>SUMIFS(СВЦЭМ!$E$39:$E$782,СВЦЭМ!$A$39:$A$782,$A195,СВЦЭМ!$B$39:$B$782,Y$191)+'СЕТ СН'!$F$15</f>
        <v>136.32234048000001</v>
      </c>
    </row>
    <row r="196" spans="1:25" ht="15.75" x14ac:dyDescent="0.2">
      <c r="A196" s="35">
        <f t="shared" si="5"/>
        <v>44352</v>
      </c>
      <c r="B196" s="36">
        <f>SUMIFS(СВЦЭМ!$E$39:$E$782,СВЦЭМ!$A$39:$A$782,$A196,СВЦЭМ!$B$39:$B$782,B$191)+'СЕТ СН'!$F$15</f>
        <v>132.43419462</v>
      </c>
      <c r="C196" s="36">
        <f>SUMIFS(СВЦЭМ!$E$39:$E$782,СВЦЭМ!$A$39:$A$782,$A196,СВЦЭМ!$B$39:$B$782,C$191)+'СЕТ СН'!$F$15</f>
        <v>143.45145209</v>
      </c>
      <c r="D196" s="36">
        <f>SUMIFS(СВЦЭМ!$E$39:$E$782,СВЦЭМ!$A$39:$A$782,$A196,СВЦЭМ!$B$39:$B$782,D$191)+'СЕТ СН'!$F$15</f>
        <v>160.10320623999999</v>
      </c>
      <c r="E196" s="36">
        <f>SUMIFS(СВЦЭМ!$E$39:$E$782,СВЦЭМ!$A$39:$A$782,$A196,СВЦЭМ!$B$39:$B$782,E$191)+'СЕТ СН'!$F$15</f>
        <v>163.19618414000001</v>
      </c>
      <c r="F196" s="36">
        <f>SUMIFS(СВЦЭМ!$E$39:$E$782,СВЦЭМ!$A$39:$A$782,$A196,СВЦЭМ!$B$39:$B$782,F$191)+'СЕТ СН'!$F$15</f>
        <v>163.92147435000001</v>
      </c>
      <c r="G196" s="36">
        <f>SUMIFS(СВЦЭМ!$E$39:$E$782,СВЦЭМ!$A$39:$A$782,$A196,СВЦЭМ!$B$39:$B$782,G$191)+'СЕТ СН'!$F$15</f>
        <v>161.83614417000001</v>
      </c>
      <c r="H196" s="36">
        <f>SUMIFS(СВЦЭМ!$E$39:$E$782,СВЦЭМ!$A$39:$A$782,$A196,СВЦЭМ!$B$39:$B$782,H$191)+'СЕТ СН'!$F$15</f>
        <v>156.02127598999999</v>
      </c>
      <c r="I196" s="36">
        <f>SUMIFS(СВЦЭМ!$E$39:$E$782,СВЦЭМ!$A$39:$A$782,$A196,СВЦЭМ!$B$39:$B$782,I$191)+'СЕТ СН'!$F$15</f>
        <v>137.94853793999999</v>
      </c>
      <c r="J196" s="36">
        <f>SUMIFS(СВЦЭМ!$E$39:$E$782,СВЦЭМ!$A$39:$A$782,$A196,СВЦЭМ!$B$39:$B$782,J$191)+'СЕТ СН'!$F$15</f>
        <v>139.33448157999999</v>
      </c>
      <c r="K196" s="36">
        <f>SUMIFS(СВЦЭМ!$E$39:$E$782,СВЦЭМ!$A$39:$A$782,$A196,СВЦЭМ!$B$39:$B$782,K$191)+'СЕТ СН'!$F$15</f>
        <v>157.78689086</v>
      </c>
      <c r="L196" s="36">
        <f>SUMIFS(СВЦЭМ!$E$39:$E$782,СВЦЭМ!$A$39:$A$782,$A196,СВЦЭМ!$B$39:$B$782,L$191)+'СЕТ СН'!$F$15</f>
        <v>159.01973774000001</v>
      </c>
      <c r="M196" s="36">
        <f>SUMIFS(СВЦЭМ!$E$39:$E$782,СВЦЭМ!$A$39:$A$782,$A196,СВЦЭМ!$B$39:$B$782,M$191)+'СЕТ СН'!$F$15</f>
        <v>158.89304315999999</v>
      </c>
      <c r="N196" s="36">
        <f>SUMIFS(СВЦЭМ!$E$39:$E$782,СВЦЭМ!$A$39:$A$782,$A196,СВЦЭМ!$B$39:$B$782,N$191)+'СЕТ СН'!$F$15</f>
        <v>157.77265097</v>
      </c>
      <c r="O196" s="36">
        <f>SUMIFS(СВЦЭМ!$E$39:$E$782,СВЦЭМ!$A$39:$A$782,$A196,СВЦЭМ!$B$39:$B$782,O$191)+'СЕТ СН'!$F$15</f>
        <v>165.39142901</v>
      </c>
      <c r="P196" s="36">
        <f>SUMIFS(СВЦЭМ!$E$39:$E$782,СВЦЭМ!$A$39:$A$782,$A196,СВЦЭМ!$B$39:$B$782,P$191)+'СЕТ СН'!$F$15</f>
        <v>165.80496009000001</v>
      </c>
      <c r="Q196" s="36">
        <f>SUMIFS(СВЦЭМ!$E$39:$E$782,СВЦЭМ!$A$39:$A$782,$A196,СВЦЭМ!$B$39:$B$782,Q$191)+'СЕТ СН'!$F$15</f>
        <v>164.05692476999999</v>
      </c>
      <c r="R196" s="36">
        <f>SUMIFS(СВЦЭМ!$E$39:$E$782,СВЦЭМ!$A$39:$A$782,$A196,СВЦЭМ!$B$39:$B$782,R$191)+'СЕТ СН'!$F$15</f>
        <v>150.53407129999999</v>
      </c>
      <c r="S196" s="36">
        <f>SUMIFS(СВЦЭМ!$E$39:$E$782,СВЦЭМ!$A$39:$A$782,$A196,СВЦЭМ!$B$39:$B$782,S$191)+'СЕТ СН'!$F$15</f>
        <v>149.99109738000001</v>
      </c>
      <c r="T196" s="36">
        <f>SUMIFS(СВЦЭМ!$E$39:$E$782,СВЦЭМ!$A$39:$A$782,$A196,СВЦЭМ!$B$39:$B$782,T$191)+'СЕТ СН'!$F$15</f>
        <v>147.02060693000001</v>
      </c>
      <c r="U196" s="36">
        <f>SUMIFS(СВЦЭМ!$E$39:$E$782,СВЦЭМ!$A$39:$A$782,$A196,СВЦЭМ!$B$39:$B$782,U$191)+'СЕТ СН'!$F$15</f>
        <v>139.83335502</v>
      </c>
      <c r="V196" s="36">
        <f>SUMIFS(СВЦЭМ!$E$39:$E$782,СВЦЭМ!$A$39:$A$782,$A196,СВЦЭМ!$B$39:$B$782,V$191)+'СЕТ СН'!$F$15</f>
        <v>134.57117029</v>
      </c>
      <c r="W196" s="36">
        <f>SUMIFS(СВЦЭМ!$E$39:$E$782,СВЦЭМ!$A$39:$A$782,$A196,СВЦЭМ!$B$39:$B$782,W$191)+'СЕТ СН'!$F$15</f>
        <v>135.55792905000001</v>
      </c>
      <c r="X196" s="36">
        <f>SUMIFS(СВЦЭМ!$E$39:$E$782,СВЦЭМ!$A$39:$A$782,$A196,СВЦЭМ!$B$39:$B$782,X$191)+'СЕТ СН'!$F$15</f>
        <v>135.23447739</v>
      </c>
      <c r="Y196" s="36">
        <f>SUMIFS(СВЦЭМ!$E$39:$E$782,СВЦЭМ!$A$39:$A$782,$A196,СВЦЭМ!$B$39:$B$782,Y$191)+'СЕТ СН'!$F$15</f>
        <v>132.12442082000001</v>
      </c>
    </row>
    <row r="197" spans="1:25" ht="15.75" x14ac:dyDescent="0.2">
      <c r="A197" s="35">
        <f t="shared" si="5"/>
        <v>44353</v>
      </c>
      <c r="B197" s="36">
        <f>SUMIFS(СВЦЭМ!$E$39:$E$782,СВЦЭМ!$A$39:$A$782,$A197,СВЦЭМ!$B$39:$B$782,B$191)+'СЕТ СН'!$F$15</f>
        <v>139.28439764000001</v>
      </c>
      <c r="C197" s="36">
        <f>SUMIFS(СВЦЭМ!$E$39:$E$782,СВЦЭМ!$A$39:$A$782,$A197,СВЦЭМ!$B$39:$B$782,C$191)+'СЕТ СН'!$F$15</f>
        <v>145.02751499999999</v>
      </c>
      <c r="D197" s="36">
        <f>SUMIFS(СВЦЭМ!$E$39:$E$782,СВЦЭМ!$A$39:$A$782,$A197,СВЦЭМ!$B$39:$B$782,D$191)+'СЕТ СН'!$F$15</f>
        <v>162.03688102000001</v>
      </c>
      <c r="E197" s="36">
        <f>SUMIFS(СВЦЭМ!$E$39:$E$782,СВЦЭМ!$A$39:$A$782,$A197,СВЦЭМ!$B$39:$B$782,E$191)+'СЕТ СН'!$F$15</f>
        <v>165.35264193</v>
      </c>
      <c r="F197" s="36">
        <f>SUMIFS(СВЦЭМ!$E$39:$E$782,СВЦЭМ!$A$39:$A$782,$A197,СВЦЭМ!$B$39:$B$782,F$191)+'СЕТ СН'!$F$15</f>
        <v>165.66730545999999</v>
      </c>
      <c r="G197" s="36">
        <f>SUMIFS(СВЦЭМ!$E$39:$E$782,СВЦЭМ!$A$39:$A$782,$A197,СВЦЭМ!$B$39:$B$782,G$191)+'СЕТ СН'!$F$15</f>
        <v>165.49503920000001</v>
      </c>
      <c r="H197" s="36">
        <f>SUMIFS(СВЦЭМ!$E$39:$E$782,СВЦЭМ!$A$39:$A$782,$A197,СВЦЭМ!$B$39:$B$782,H$191)+'СЕТ СН'!$F$15</f>
        <v>163.16749619999999</v>
      </c>
      <c r="I197" s="36">
        <f>SUMIFS(СВЦЭМ!$E$39:$E$782,СВЦЭМ!$A$39:$A$782,$A197,СВЦЭМ!$B$39:$B$782,I$191)+'СЕТ СН'!$F$15</f>
        <v>141.58051218</v>
      </c>
      <c r="J197" s="36">
        <f>SUMIFS(СВЦЭМ!$E$39:$E$782,СВЦЭМ!$A$39:$A$782,$A197,СВЦЭМ!$B$39:$B$782,J$191)+'СЕТ СН'!$F$15</f>
        <v>134.06398648999999</v>
      </c>
      <c r="K197" s="36">
        <f>SUMIFS(СВЦЭМ!$E$39:$E$782,СВЦЭМ!$A$39:$A$782,$A197,СВЦЭМ!$B$39:$B$782,K$191)+'СЕТ СН'!$F$15</f>
        <v>139.34347119</v>
      </c>
      <c r="L197" s="36">
        <f>SUMIFS(СВЦЭМ!$E$39:$E$782,СВЦЭМ!$A$39:$A$782,$A197,СВЦЭМ!$B$39:$B$782,L$191)+'СЕТ СН'!$F$15</f>
        <v>142.47695277</v>
      </c>
      <c r="M197" s="36">
        <f>SUMIFS(СВЦЭМ!$E$39:$E$782,СВЦЭМ!$A$39:$A$782,$A197,СВЦЭМ!$B$39:$B$782,M$191)+'СЕТ СН'!$F$15</f>
        <v>146.31694271999999</v>
      </c>
      <c r="N197" s="36">
        <f>SUMIFS(СВЦЭМ!$E$39:$E$782,СВЦЭМ!$A$39:$A$782,$A197,СВЦЭМ!$B$39:$B$782,N$191)+'СЕТ СН'!$F$15</f>
        <v>154.22984245000001</v>
      </c>
      <c r="O197" s="36">
        <f>SUMIFS(СВЦЭМ!$E$39:$E$782,СВЦЭМ!$A$39:$A$782,$A197,СВЦЭМ!$B$39:$B$782,O$191)+'СЕТ СН'!$F$15</f>
        <v>160.32143589</v>
      </c>
      <c r="P197" s="36">
        <f>SUMIFS(СВЦЭМ!$E$39:$E$782,СВЦЭМ!$A$39:$A$782,$A197,СВЦЭМ!$B$39:$B$782,P$191)+'СЕТ СН'!$F$15</f>
        <v>160.75826678999999</v>
      </c>
      <c r="Q197" s="36">
        <f>SUMIFS(СВЦЭМ!$E$39:$E$782,СВЦЭМ!$A$39:$A$782,$A197,СВЦЭМ!$B$39:$B$782,Q$191)+'СЕТ СН'!$F$15</f>
        <v>160.90296832000001</v>
      </c>
      <c r="R197" s="36">
        <f>SUMIFS(СВЦЭМ!$E$39:$E$782,СВЦЭМ!$A$39:$A$782,$A197,СВЦЭМ!$B$39:$B$782,R$191)+'СЕТ СН'!$F$15</f>
        <v>149.94180692</v>
      </c>
      <c r="S197" s="36">
        <f>SUMIFS(СВЦЭМ!$E$39:$E$782,СВЦЭМ!$A$39:$A$782,$A197,СВЦЭМ!$B$39:$B$782,S$191)+'СЕТ СН'!$F$15</f>
        <v>142.92551387</v>
      </c>
      <c r="T197" s="36">
        <f>SUMIFS(СВЦЭМ!$E$39:$E$782,СВЦЭМ!$A$39:$A$782,$A197,СВЦЭМ!$B$39:$B$782,T$191)+'СЕТ СН'!$F$15</f>
        <v>138.72663012000001</v>
      </c>
      <c r="U197" s="36">
        <f>SUMIFS(СВЦЭМ!$E$39:$E$782,СВЦЭМ!$A$39:$A$782,$A197,СВЦЭМ!$B$39:$B$782,U$191)+'СЕТ СН'!$F$15</f>
        <v>138.30037150999999</v>
      </c>
      <c r="V197" s="36">
        <f>SUMIFS(СВЦЭМ!$E$39:$E$782,СВЦЭМ!$A$39:$A$782,$A197,СВЦЭМ!$B$39:$B$782,V$191)+'СЕТ СН'!$F$15</f>
        <v>138.78997163</v>
      </c>
      <c r="W197" s="36">
        <f>SUMIFS(СВЦЭМ!$E$39:$E$782,СВЦЭМ!$A$39:$A$782,$A197,СВЦЭМ!$B$39:$B$782,W$191)+'СЕТ СН'!$F$15</f>
        <v>143.63140608</v>
      </c>
      <c r="X197" s="36">
        <f>SUMIFS(СВЦЭМ!$E$39:$E$782,СВЦЭМ!$A$39:$A$782,$A197,СВЦЭМ!$B$39:$B$782,X$191)+'СЕТ СН'!$F$15</f>
        <v>142.11777054999999</v>
      </c>
      <c r="Y197" s="36">
        <f>SUMIFS(СВЦЭМ!$E$39:$E$782,СВЦЭМ!$A$39:$A$782,$A197,СВЦЭМ!$B$39:$B$782,Y$191)+'СЕТ СН'!$F$15</f>
        <v>135.21195356999999</v>
      </c>
    </row>
    <row r="198" spans="1:25" ht="15.75" x14ac:dyDescent="0.2">
      <c r="A198" s="35">
        <f t="shared" si="5"/>
        <v>44354</v>
      </c>
      <c r="B198" s="36">
        <f>SUMIFS(СВЦЭМ!$E$39:$E$782,СВЦЭМ!$A$39:$A$782,$A198,СВЦЭМ!$B$39:$B$782,B$191)+'СЕТ СН'!$F$15</f>
        <v>130.81963888999999</v>
      </c>
      <c r="C198" s="36">
        <f>SUMIFS(СВЦЭМ!$E$39:$E$782,СВЦЭМ!$A$39:$A$782,$A198,СВЦЭМ!$B$39:$B$782,C$191)+'СЕТ СН'!$F$15</f>
        <v>146.29304621</v>
      </c>
      <c r="D198" s="36">
        <f>SUMIFS(СВЦЭМ!$E$39:$E$782,СВЦЭМ!$A$39:$A$782,$A198,СВЦЭМ!$B$39:$B$782,D$191)+'СЕТ СН'!$F$15</f>
        <v>163.50670441</v>
      </c>
      <c r="E198" s="36">
        <f>SUMIFS(СВЦЭМ!$E$39:$E$782,СВЦЭМ!$A$39:$A$782,$A198,СВЦЭМ!$B$39:$B$782,E$191)+'СЕТ СН'!$F$15</f>
        <v>168.08610791999999</v>
      </c>
      <c r="F198" s="36">
        <f>SUMIFS(СВЦЭМ!$E$39:$E$782,СВЦЭМ!$A$39:$A$782,$A198,СВЦЭМ!$B$39:$B$782,F$191)+'СЕТ СН'!$F$15</f>
        <v>167.96032557999999</v>
      </c>
      <c r="G198" s="36">
        <f>SUMIFS(СВЦЭМ!$E$39:$E$782,СВЦЭМ!$A$39:$A$782,$A198,СВЦЭМ!$B$39:$B$782,G$191)+'СЕТ СН'!$F$15</f>
        <v>165.07513732000001</v>
      </c>
      <c r="H198" s="36">
        <f>SUMIFS(СВЦЭМ!$E$39:$E$782,СВЦЭМ!$A$39:$A$782,$A198,СВЦЭМ!$B$39:$B$782,H$191)+'СЕТ СН'!$F$15</f>
        <v>158.59340159000001</v>
      </c>
      <c r="I198" s="36">
        <f>SUMIFS(СВЦЭМ!$E$39:$E$782,СВЦЭМ!$A$39:$A$782,$A198,СВЦЭМ!$B$39:$B$782,I$191)+'СЕТ СН'!$F$15</f>
        <v>139.31866991999999</v>
      </c>
      <c r="J198" s="36">
        <f>SUMIFS(СВЦЭМ!$E$39:$E$782,СВЦЭМ!$A$39:$A$782,$A198,СВЦЭМ!$B$39:$B$782,J$191)+'СЕТ СН'!$F$15</f>
        <v>139.27556025000001</v>
      </c>
      <c r="K198" s="36">
        <f>SUMIFS(СВЦЭМ!$E$39:$E$782,СВЦЭМ!$A$39:$A$782,$A198,СВЦЭМ!$B$39:$B$782,K$191)+'СЕТ СН'!$F$15</f>
        <v>145.40867316999999</v>
      </c>
      <c r="L198" s="36">
        <f>SUMIFS(СВЦЭМ!$E$39:$E$782,СВЦЭМ!$A$39:$A$782,$A198,СВЦЭМ!$B$39:$B$782,L$191)+'СЕТ СН'!$F$15</f>
        <v>148.29010102999999</v>
      </c>
      <c r="M198" s="36">
        <f>SUMIFS(СВЦЭМ!$E$39:$E$782,СВЦЭМ!$A$39:$A$782,$A198,СВЦЭМ!$B$39:$B$782,M$191)+'СЕТ СН'!$F$15</f>
        <v>145.16288574000001</v>
      </c>
      <c r="N198" s="36">
        <f>SUMIFS(СВЦЭМ!$E$39:$E$782,СВЦЭМ!$A$39:$A$782,$A198,СВЦЭМ!$B$39:$B$782,N$191)+'СЕТ СН'!$F$15</f>
        <v>151.03338513</v>
      </c>
      <c r="O198" s="36">
        <f>SUMIFS(СВЦЭМ!$E$39:$E$782,СВЦЭМ!$A$39:$A$782,$A198,СВЦЭМ!$B$39:$B$782,O$191)+'СЕТ СН'!$F$15</f>
        <v>160.12572961000001</v>
      </c>
      <c r="P198" s="36">
        <f>SUMIFS(СВЦЭМ!$E$39:$E$782,СВЦЭМ!$A$39:$A$782,$A198,СВЦЭМ!$B$39:$B$782,P$191)+'СЕТ СН'!$F$15</f>
        <v>162.47786368000001</v>
      </c>
      <c r="Q198" s="36">
        <f>SUMIFS(СВЦЭМ!$E$39:$E$782,СВЦЭМ!$A$39:$A$782,$A198,СВЦЭМ!$B$39:$B$782,Q$191)+'СЕТ СН'!$F$15</f>
        <v>163.56905709</v>
      </c>
      <c r="R198" s="36">
        <f>SUMIFS(СВЦЭМ!$E$39:$E$782,СВЦЭМ!$A$39:$A$782,$A198,СВЦЭМ!$B$39:$B$782,R$191)+'СЕТ СН'!$F$15</f>
        <v>150.10524860999999</v>
      </c>
      <c r="S198" s="36">
        <f>SUMIFS(СВЦЭМ!$E$39:$E$782,СВЦЭМ!$A$39:$A$782,$A198,СВЦЭМ!$B$39:$B$782,S$191)+'СЕТ СН'!$F$15</f>
        <v>139.49443406</v>
      </c>
      <c r="T198" s="36">
        <f>SUMIFS(СВЦЭМ!$E$39:$E$782,СВЦЭМ!$A$39:$A$782,$A198,СВЦЭМ!$B$39:$B$782,T$191)+'СЕТ СН'!$F$15</f>
        <v>140.98935079</v>
      </c>
      <c r="U198" s="36">
        <f>SUMIFS(СВЦЭМ!$E$39:$E$782,СВЦЭМ!$A$39:$A$782,$A198,СВЦЭМ!$B$39:$B$782,U$191)+'СЕТ СН'!$F$15</f>
        <v>143.85739763000001</v>
      </c>
      <c r="V198" s="36">
        <f>SUMIFS(СВЦЭМ!$E$39:$E$782,СВЦЭМ!$A$39:$A$782,$A198,СВЦЭМ!$B$39:$B$782,V$191)+'СЕТ СН'!$F$15</f>
        <v>148.16825614000001</v>
      </c>
      <c r="W198" s="36">
        <f>SUMIFS(СВЦЭМ!$E$39:$E$782,СВЦЭМ!$A$39:$A$782,$A198,СВЦЭМ!$B$39:$B$782,W$191)+'СЕТ СН'!$F$15</f>
        <v>152.26145102999999</v>
      </c>
      <c r="X198" s="36">
        <f>SUMIFS(СВЦЭМ!$E$39:$E$782,СВЦЭМ!$A$39:$A$782,$A198,СВЦЭМ!$B$39:$B$782,X$191)+'СЕТ СН'!$F$15</f>
        <v>149.02566023</v>
      </c>
      <c r="Y198" s="36">
        <f>SUMIFS(СВЦЭМ!$E$39:$E$782,СВЦЭМ!$A$39:$A$782,$A198,СВЦЭМ!$B$39:$B$782,Y$191)+'СЕТ СН'!$F$15</f>
        <v>130.93325017999999</v>
      </c>
    </row>
    <row r="199" spans="1:25" ht="15.75" x14ac:dyDescent="0.2">
      <c r="A199" s="35">
        <f t="shared" si="5"/>
        <v>44355</v>
      </c>
      <c r="B199" s="36">
        <f>SUMIFS(СВЦЭМ!$E$39:$E$782,СВЦЭМ!$A$39:$A$782,$A199,СВЦЭМ!$B$39:$B$782,B$191)+'СЕТ СН'!$F$15</f>
        <v>127.01405687</v>
      </c>
      <c r="C199" s="36">
        <f>SUMIFS(СВЦЭМ!$E$39:$E$782,СВЦЭМ!$A$39:$A$782,$A199,СВЦЭМ!$B$39:$B$782,C$191)+'СЕТ СН'!$F$15</f>
        <v>144.77362298</v>
      </c>
      <c r="D199" s="36">
        <f>SUMIFS(СВЦЭМ!$E$39:$E$782,СВЦЭМ!$A$39:$A$782,$A199,СВЦЭМ!$B$39:$B$782,D$191)+'СЕТ СН'!$F$15</f>
        <v>163.71550255</v>
      </c>
      <c r="E199" s="36">
        <f>SUMIFS(СВЦЭМ!$E$39:$E$782,СВЦЭМ!$A$39:$A$782,$A199,СВЦЭМ!$B$39:$B$782,E$191)+'СЕТ СН'!$F$15</f>
        <v>167.44219848</v>
      </c>
      <c r="F199" s="36">
        <f>SUMIFS(СВЦЭМ!$E$39:$E$782,СВЦЭМ!$A$39:$A$782,$A199,СВЦЭМ!$B$39:$B$782,F$191)+'СЕТ СН'!$F$15</f>
        <v>166.732201</v>
      </c>
      <c r="G199" s="36">
        <f>SUMIFS(СВЦЭМ!$E$39:$E$782,СВЦЭМ!$A$39:$A$782,$A199,СВЦЭМ!$B$39:$B$782,G$191)+'СЕТ СН'!$F$15</f>
        <v>164.41150933</v>
      </c>
      <c r="H199" s="36">
        <f>SUMIFS(СВЦЭМ!$E$39:$E$782,СВЦЭМ!$A$39:$A$782,$A199,СВЦЭМ!$B$39:$B$782,H$191)+'СЕТ СН'!$F$15</f>
        <v>153.47533411000001</v>
      </c>
      <c r="I199" s="36">
        <f>SUMIFS(СВЦЭМ!$E$39:$E$782,СВЦЭМ!$A$39:$A$782,$A199,СВЦЭМ!$B$39:$B$782,I$191)+'СЕТ СН'!$F$15</f>
        <v>134.30394955</v>
      </c>
      <c r="J199" s="36">
        <f>SUMIFS(СВЦЭМ!$E$39:$E$782,СВЦЭМ!$A$39:$A$782,$A199,СВЦЭМ!$B$39:$B$782,J$191)+'СЕТ СН'!$F$15</f>
        <v>129.42430064000001</v>
      </c>
      <c r="K199" s="36">
        <f>SUMIFS(СВЦЭМ!$E$39:$E$782,СВЦЭМ!$A$39:$A$782,$A199,СВЦЭМ!$B$39:$B$782,K$191)+'СЕТ СН'!$F$15</f>
        <v>129.94709094000001</v>
      </c>
      <c r="L199" s="36">
        <f>SUMIFS(СВЦЭМ!$E$39:$E$782,СВЦЭМ!$A$39:$A$782,$A199,СВЦЭМ!$B$39:$B$782,L$191)+'СЕТ СН'!$F$15</f>
        <v>129.88582051</v>
      </c>
      <c r="M199" s="36">
        <f>SUMIFS(СВЦЭМ!$E$39:$E$782,СВЦЭМ!$A$39:$A$782,$A199,СВЦЭМ!$B$39:$B$782,M$191)+'СЕТ СН'!$F$15</f>
        <v>132.33407216000001</v>
      </c>
      <c r="N199" s="36">
        <f>SUMIFS(СВЦЭМ!$E$39:$E$782,СВЦЭМ!$A$39:$A$782,$A199,СВЦЭМ!$B$39:$B$782,N$191)+'СЕТ СН'!$F$15</f>
        <v>142.79599784000001</v>
      </c>
      <c r="O199" s="36">
        <f>SUMIFS(СВЦЭМ!$E$39:$E$782,СВЦЭМ!$A$39:$A$782,$A199,СВЦЭМ!$B$39:$B$782,O$191)+'СЕТ СН'!$F$15</f>
        <v>153.53999451999999</v>
      </c>
      <c r="P199" s="36">
        <f>SUMIFS(СВЦЭМ!$E$39:$E$782,СВЦЭМ!$A$39:$A$782,$A199,СВЦЭМ!$B$39:$B$782,P$191)+'СЕТ СН'!$F$15</f>
        <v>154.67360429999999</v>
      </c>
      <c r="Q199" s="36">
        <f>SUMIFS(СВЦЭМ!$E$39:$E$782,СВЦЭМ!$A$39:$A$782,$A199,СВЦЭМ!$B$39:$B$782,Q$191)+'СЕТ СН'!$F$15</f>
        <v>155.00405710999999</v>
      </c>
      <c r="R199" s="36">
        <f>SUMIFS(СВЦЭМ!$E$39:$E$782,СВЦЭМ!$A$39:$A$782,$A199,СВЦЭМ!$B$39:$B$782,R$191)+'СЕТ СН'!$F$15</f>
        <v>142.83968555999999</v>
      </c>
      <c r="S199" s="36">
        <f>SUMIFS(СВЦЭМ!$E$39:$E$782,СВЦЭМ!$A$39:$A$782,$A199,СВЦЭМ!$B$39:$B$782,S$191)+'СЕТ СН'!$F$15</f>
        <v>130.01147215</v>
      </c>
      <c r="T199" s="36">
        <f>SUMIFS(СВЦЭМ!$E$39:$E$782,СВЦЭМ!$A$39:$A$782,$A199,СВЦЭМ!$B$39:$B$782,T$191)+'СЕТ СН'!$F$15</f>
        <v>125.62262414999999</v>
      </c>
      <c r="U199" s="36">
        <f>SUMIFS(СВЦЭМ!$E$39:$E$782,СВЦЭМ!$A$39:$A$782,$A199,СВЦЭМ!$B$39:$B$782,U$191)+'СЕТ СН'!$F$15</f>
        <v>123.93712082</v>
      </c>
      <c r="V199" s="36">
        <f>SUMIFS(СВЦЭМ!$E$39:$E$782,СВЦЭМ!$A$39:$A$782,$A199,СВЦЭМ!$B$39:$B$782,V$191)+'СЕТ СН'!$F$15</f>
        <v>123.61519878999999</v>
      </c>
      <c r="W199" s="36">
        <f>SUMIFS(СВЦЭМ!$E$39:$E$782,СВЦЭМ!$A$39:$A$782,$A199,СВЦЭМ!$B$39:$B$782,W$191)+'СЕТ СН'!$F$15</f>
        <v>127.8140264</v>
      </c>
      <c r="X199" s="36">
        <f>SUMIFS(СВЦЭМ!$E$39:$E$782,СВЦЭМ!$A$39:$A$782,$A199,СВЦЭМ!$B$39:$B$782,X$191)+'СЕТ СН'!$F$15</f>
        <v>124.31367198</v>
      </c>
      <c r="Y199" s="36">
        <f>SUMIFS(СВЦЭМ!$E$39:$E$782,СВЦЭМ!$A$39:$A$782,$A199,СВЦЭМ!$B$39:$B$782,Y$191)+'СЕТ СН'!$F$15</f>
        <v>120.87504703</v>
      </c>
    </row>
    <row r="200" spans="1:25" ht="15.75" x14ac:dyDescent="0.2">
      <c r="A200" s="35">
        <f t="shared" si="5"/>
        <v>44356</v>
      </c>
      <c r="B200" s="36">
        <f>SUMIFS(СВЦЭМ!$E$39:$E$782,СВЦЭМ!$A$39:$A$782,$A200,СВЦЭМ!$B$39:$B$782,B$191)+'СЕТ СН'!$F$15</f>
        <v>130.53382522000001</v>
      </c>
      <c r="C200" s="36">
        <f>SUMIFS(СВЦЭМ!$E$39:$E$782,СВЦЭМ!$A$39:$A$782,$A200,СВЦЭМ!$B$39:$B$782,C$191)+'СЕТ СН'!$F$15</f>
        <v>146.93133227000001</v>
      </c>
      <c r="D200" s="36">
        <f>SUMIFS(СВЦЭМ!$E$39:$E$782,СВЦЭМ!$A$39:$A$782,$A200,СВЦЭМ!$B$39:$B$782,D$191)+'СЕТ СН'!$F$15</f>
        <v>162.9518205</v>
      </c>
      <c r="E200" s="36">
        <f>SUMIFS(СВЦЭМ!$E$39:$E$782,СВЦЭМ!$A$39:$A$782,$A200,СВЦЭМ!$B$39:$B$782,E$191)+'СЕТ СН'!$F$15</f>
        <v>165.25007586999999</v>
      </c>
      <c r="F200" s="36">
        <f>SUMIFS(СВЦЭМ!$E$39:$E$782,СВЦЭМ!$A$39:$A$782,$A200,СВЦЭМ!$B$39:$B$782,F$191)+'СЕТ СН'!$F$15</f>
        <v>165.26913402</v>
      </c>
      <c r="G200" s="36">
        <f>SUMIFS(СВЦЭМ!$E$39:$E$782,СВЦЭМ!$A$39:$A$782,$A200,СВЦЭМ!$B$39:$B$782,G$191)+'СЕТ СН'!$F$15</f>
        <v>161.82202176999999</v>
      </c>
      <c r="H200" s="36">
        <f>SUMIFS(СВЦЭМ!$E$39:$E$782,СВЦЭМ!$A$39:$A$782,$A200,СВЦЭМ!$B$39:$B$782,H$191)+'СЕТ СН'!$F$15</f>
        <v>152.91080743000001</v>
      </c>
      <c r="I200" s="36">
        <f>SUMIFS(СВЦЭМ!$E$39:$E$782,СВЦЭМ!$A$39:$A$782,$A200,СВЦЭМ!$B$39:$B$782,I$191)+'СЕТ СН'!$F$15</f>
        <v>134.29032796999999</v>
      </c>
      <c r="J200" s="36">
        <f>SUMIFS(СВЦЭМ!$E$39:$E$782,СВЦЭМ!$A$39:$A$782,$A200,СВЦЭМ!$B$39:$B$782,J$191)+'СЕТ СН'!$F$15</f>
        <v>130.53283139000001</v>
      </c>
      <c r="K200" s="36">
        <f>SUMIFS(СВЦЭМ!$E$39:$E$782,СВЦЭМ!$A$39:$A$782,$A200,СВЦЭМ!$B$39:$B$782,K$191)+'СЕТ СН'!$F$15</f>
        <v>132.20103025</v>
      </c>
      <c r="L200" s="36">
        <f>SUMIFS(СВЦЭМ!$E$39:$E$782,СВЦЭМ!$A$39:$A$782,$A200,СВЦЭМ!$B$39:$B$782,L$191)+'СЕТ СН'!$F$15</f>
        <v>133.3635803</v>
      </c>
      <c r="M200" s="36">
        <f>SUMIFS(СВЦЭМ!$E$39:$E$782,СВЦЭМ!$A$39:$A$782,$A200,СВЦЭМ!$B$39:$B$782,M$191)+'СЕТ СН'!$F$15</f>
        <v>135.71531001</v>
      </c>
      <c r="N200" s="36">
        <f>SUMIFS(СВЦЭМ!$E$39:$E$782,СВЦЭМ!$A$39:$A$782,$A200,СВЦЭМ!$B$39:$B$782,N$191)+'СЕТ СН'!$F$15</f>
        <v>145.40214391000001</v>
      </c>
      <c r="O200" s="36">
        <f>SUMIFS(СВЦЭМ!$E$39:$E$782,СВЦЭМ!$A$39:$A$782,$A200,СВЦЭМ!$B$39:$B$782,O$191)+'СЕТ СН'!$F$15</f>
        <v>158.71252634000001</v>
      </c>
      <c r="P200" s="36">
        <f>SUMIFS(СВЦЭМ!$E$39:$E$782,СВЦЭМ!$A$39:$A$782,$A200,СВЦЭМ!$B$39:$B$782,P$191)+'СЕТ СН'!$F$15</f>
        <v>158.38885311999999</v>
      </c>
      <c r="Q200" s="36">
        <f>SUMIFS(СВЦЭМ!$E$39:$E$782,СВЦЭМ!$A$39:$A$782,$A200,СВЦЭМ!$B$39:$B$782,Q$191)+'СЕТ СН'!$F$15</f>
        <v>156.47815835</v>
      </c>
      <c r="R200" s="36">
        <f>SUMIFS(СВЦЭМ!$E$39:$E$782,СВЦЭМ!$A$39:$A$782,$A200,СВЦЭМ!$B$39:$B$782,R$191)+'СЕТ СН'!$F$15</f>
        <v>143.72134779999999</v>
      </c>
      <c r="S200" s="36">
        <f>SUMIFS(СВЦЭМ!$E$39:$E$782,СВЦЭМ!$A$39:$A$782,$A200,СВЦЭМ!$B$39:$B$782,S$191)+'СЕТ СН'!$F$15</f>
        <v>130.03209287999999</v>
      </c>
      <c r="T200" s="36">
        <f>SUMIFS(СВЦЭМ!$E$39:$E$782,СВЦЭМ!$A$39:$A$782,$A200,СВЦЭМ!$B$39:$B$782,T$191)+'СЕТ СН'!$F$15</f>
        <v>125.75151074999999</v>
      </c>
      <c r="U200" s="36">
        <f>SUMIFS(СВЦЭМ!$E$39:$E$782,СВЦЭМ!$A$39:$A$782,$A200,СВЦЭМ!$B$39:$B$782,U$191)+'СЕТ СН'!$F$15</f>
        <v>121.90559824</v>
      </c>
      <c r="V200" s="36">
        <f>SUMIFS(СВЦЭМ!$E$39:$E$782,СВЦЭМ!$A$39:$A$782,$A200,СВЦЭМ!$B$39:$B$782,V$191)+'СЕТ СН'!$F$15</f>
        <v>122.82611417</v>
      </c>
      <c r="W200" s="36">
        <f>SUMIFS(СВЦЭМ!$E$39:$E$782,СВЦЭМ!$A$39:$A$782,$A200,СВЦЭМ!$B$39:$B$782,W$191)+'СЕТ СН'!$F$15</f>
        <v>126.38272716</v>
      </c>
      <c r="X200" s="36">
        <f>SUMIFS(СВЦЭМ!$E$39:$E$782,СВЦЭМ!$A$39:$A$782,$A200,СВЦЭМ!$B$39:$B$782,X$191)+'СЕТ СН'!$F$15</f>
        <v>124.34578381</v>
      </c>
      <c r="Y200" s="36">
        <f>SUMIFS(СВЦЭМ!$E$39:$E$782,СВЦЭМ!$A$39:$A$782,$A200,СВЦЭМ!$B$39:$B$782,Y$191)+'СЕТ СН'!$F$15</f>
        <v>119.12848404</v>
      </c>
    </row>
    <row r="201" spans="1:25" ht="15.75" x14ac:dyDescent="0.2">
      <c r="A201" s="35">
        <f t="shared" si="5"/>
        <v>44357</v>
      </c>
      <c r="B201" s="36">
        <f>SUMIFS(СВЦЭМ!$E$39:$E$782,СВЦЭМ!$A$39:$A$782,$A201,СВЦЭМ!$B$39:$B$782,B$191)+'СЕТ СН'!$F$15</f>
        <v>120.06148591</v>
      </c>
      <c r="C201" s="36">
        <f>SUMIFS(СВЦЭМ!$E$39:$E$782,СВЦЭМ!$A$39:$A$782,$A201,СВЦЭМ!$B$39:$B$782,C$191)+'СЕТ СН'!$F$15</f>
        <v>132.78618925000001</v>
      </c>
      <c r="D201" s="36">
        <f>SUMIFS(СВЦЭМ!$E$39:$E$782,СВЦЭМ!$A$39:$A$782,$A201,СВЦЭМ!$B$39:$B$782,D$191)+'СЕТ СН'!$F$15</f>
        <v>147.25217280999999</v>
      </c>
      <c r="E201" s="36">
        <f>SUMIFS(СВЦЭМ!$E$39:$E$782,СВЦЭМ!$A$39:$A$782,$A201,СВЦЭМ!$B$39:$B$782,E$191)+'СЕТ СН'!$F$15</f>
        <v>151.28768568999999</v>
      </c>
      <c r="F201" s="36">
        <f>SUMIFS(СВЦЭМ!$E$39:$E$782,СВЦЭМ!$A$39:$A$782,$A201,СВЦЭМ!$B$39:$B$782,F$191)+'СЕТ СН'!$F$15</f>
        <v>150.41049439</v>
      </c>
      <c r="G201" s="36">
        <f>SUMIFS(СВЦЭМ!$E$39:$E$782,СВЦЭМ!$A$39:$A$782,$A201,СВЦЭМ!$B$39:$B$782,G$191)+'СЕТ СН'!$F$15</f>
        <v>147.89337778999999</v>
      </c>
      <c r="H201" s="36">
        <f>SUMIFS(СВЦЭМ!$E$39:$E$782,СВЦЭМ!$A$39:$A$782,$A201,СВЦЭМ!$B$39:$B$782,H$191)+'СЕТ СН'!$F$15</f>
        <v>143.51901595000001</v>
      </c>
      <c r="I201" s="36">
        <f>SUMIFS(СВЦЭМ!$E$39:$E$782,СВЦЭМ!$A$39:$A$782,$A201,СВЦЭМ!$B$39:$B$782,I$191)+'СЕТ СН'!$F$15</f>
        <v>133.84318236999999</v>
      </c>
      <c r="J201" s="36">
        <f>SUMIFS(СВЦЭМ!$E$39:$E$782,СВЦЭМ!$A$39:$A$782,$A201,СВЦЭМ!$B$39:$B$782,J$191)+'СЕТ СН'!$F$15</f>
        <v>133.89072783</v>
      </c>
      <c r="K201" s="36">
        <f>SUMIFS(СВЦЭМ!$E$39:$E$782,СВЦЭМ!$A$39:$A$782,$A201,СВЦЭМ!$B$39:$B$782,K$191)+'СЕТ СН'!$F$15</f>
        <v>134.88569140999999</v>
      </c>
      <c r="L201" s="36">
        <f>SUMIFS(СВЦЭМ!$E$39:$E$782,СВЦЭМ!$A$39:$A$782,$A201,СВЦЭМ!$B$39:$B$782,L$191)+'СЕТ СН'!$F$15</f>
        <v>135.59614081000001</v>
      </c>
      <c r="M201" s="36">
        <f>SUMIFS(СВЦЭМ!$E$39:$E$782,СВЦЭМ!$A$39:$A$782,$A201,СВЦЭМ!$B$39:$B$782,M$191)+'СЕТ СН'!$F$15</f>
        <v>136.66015480999999</v>
      </c>
      <c r="N201" s="36">
        <f>SUMIFS(СВЦЭМ!$E$39:$E$782,СВЦЭМ!$A$39:$A$782,$A201,СВЦЭМ!$B$39:$B$782,N$191)+'СЕТ СН'!$F$15</f>
        <v>148.66306835</v>
      </c>
      <c r="O201" s="36">
        <f>SUMIFS(СВЦЭМ!$E$39:$E$782,СВЦЭМ!$A$39:$A$782,$A201,СВЦЭМ!$B$39:$B$782,O$191)+'СЕТ СН'!$F$15</f>
        <v>159.27180203</v>
      </c>
      <c r="P201" s="36">
        <f>SUMIFS(СВЦЭМ!$E$39:$E$782,СВЦЭМ!$A$39:$A$782,$A201,СВЦЭМ!$B$39:$B$782,P$191)+'СЕТ СН'!$F$15</f>
        <v>160.53303222</v>
      </c>
      <c r="Q201" s="36">
        <f>SUMIFS(СВЦЭМ!$E$39:$E$782,СВЦЭМ!$A$39:$A$782,$A201,СВЦЭМ!$B$39:$B$782,Q$191)+'СЕТ СН'!$F$15</f>
        <v>160.86805161000001</v>
      </c>
      <c r="R201" s="36">
        <f>SUMIFS(СВЦЭМ!$E$39:$E$782,СВЦЭМ!$A$39:$A$782,$A201,СВЦЭМ!$B$39:$B$782,R$191)+'СЕТ СН'!$F$15</f>
        <v>149.78686392</v>
      </c>
      <c r="S201" s="36">
        <f>SUMIFS(СВЦЭМ!$E$39:$E$782,СВЦЭМ!$A$39:$A$782,$A201,СВЦЭМ!$B$39:$B$782,S$191)+'СЕТ СН'!$F$15</f>
        <v>135.76832161999999</v>
      </c>
      <c r="T201" s="36">
        <f>SUMIFS(СВЦЭМ!$E$39:$E$782,СВЦЭМ!$A$39:$A$782,$A201,СВЦЭМ!$B$39:$B$782,T$191)+'СЕТ СН'!$F$15</f>
        <v>134.1045757</v>
      </c>
      <c r="U201" s="36">
        <f>SUMIFS(СВЦЭМ!$E$39:$E$782,СВЦЭМ!$A$39:$A$782,$A201,СВЦЭМ!$B$39:$B$782,U$191)+'СЕТ СН'!$F$15</f>
        <v>130.24057359</v>
      </c>
      <c r="V201" s="36">
        <f>SUMIFS(СВЦЭМ!$E$39:$E$782,СВЦЭМ!$A$39:$A$782,$A201,СВЦЭМ!$B$39:$B$782,V$191)+'СЕТ СН'!$F$15</f>
        <v>129.62202558000001</v>
      </c>
      <c r="W201" s="36">
        <f>SUMIFS(СВЦЭМ!$E$39:$E$782,СВЦЭМ!$A$39:$A$782,$A201,СВЦЭМ!$B$39:$B$782,W$191)+'СЕТ СН'!$F$15</f>
        <v>132.04973729</v>
      </c>
      <c r="X201" s="36">
        <f>SUMIFS(СВЦЭМ!$E$39:$E$782,СВЦЭМ!$A$39:$A$782,$A201,СВЦЭМ!$B$39:$B$782,X$191)+'СЕТ СН'!$F$15</f>
        <v>129.06253620000001</v>
      </c>
      <c r="Y201" s="36">
        <f>SUMIFS(СВЦЭМ!$E$39:$E$782,СВЦЭМ!$A$39:$A$782,$A201,СВЦЭМ!$B$39:$B$782,Y$191)+'СЕТ СН'!$F$15</f>
        <v>125.07955622999999</v>
      </c>
    </row>
    <row r="202" spans="1:25" ht="15.75" x14ac:dyDescent="0.2">
      <c r="A202" s="35">
        <f t="shared" si="5"/>
        <v>44358</v>
      </c>
      <c r="B202" s="36">
        <f>SUMIFS(СВЦЭМ!$E$39:$E$782,СВЦЭМ!$A$39:$A$782,$A202,СВЦЭМ!$B$39:$B$782,B$191)+'СЕТ СН'!$F$15</f>
        <v>131.15757822</v>
      </c>
      <c r="C202" s="36">
        <f>SUMIFS(СВЦЭМ!$E$39:$E$782,СВЦЭМ!$A$39:$A$782,$A202,СВЦЭМ!$B$39:$B$782,C$191)+'СЕТ СН'!$F$15</f>
        <v>143.39927660000001</v>
      </c>
      <c r="D202" s="36">
        <f>SUMIFS(СВЦЭМ!$E$39:$E$782,СВЦЭМ!$A$39:$A$782,$A202,СВЦЭМ!$B$39:$B$782,D$191)+'СЕТ СН'!$F$15</f>
        <v>157.07661443000001</v>
      </c>
      <c r="E202" s="36">
        <f>SUMIFS(СВЦЭМ!$E$39:$E$782,СВЦЭМ!$A$39:$A$782,$A202,СВЦЭМ!$B$39:$B$782,E$191)+'СЕТ СН'!$F$15</f>
        <v>158.77195634</v>
      </c>
      <c r="F202" s="36">
        <f>SUMIFS(СВЦЭМ!$E$39:$E$782,СВЦЭМ!$A$39:$A$782,$A202,СВЦЭМ!$B$39:$B$782,F$191)+'СЕТ СН'!$F$15</f>
        <v>157.99207687000001</v>
      </c>
      <c r="G202" s="36">
        <f>SUMIFS(СВЦЭМ!$E$39:$E$782,СВЦЭМ!$A$39:$A$782,$A202,СВЦЭМ!$B$39:$B$782,G$191)+'СЕТ СН'!$F$15</f>
        <v>158.91163831</v>
      </c>
      <c r="H202" s="36">
        <f>SUMIFS(СВЦЭМ!$E$39:$E$782,СВЦЭМ!$A$39:$A$782,$A202,СВЦЭМ!$B$39:$B$782,H$191)+'СЕТ СН'!$F$15</f>
        <v>150.94121623000001</v>
      </c>
      <c r="I202" s="36">
        <f>SUMIFS(СВЦЭМ!$E$39:$E$782,СВЦЭМ!$A$39:$A$782,$A202,СВЦЭМ!$B$39:$B$782,I$191)+'СЕТ СН'!$F$15</f>
        <v>142.93628394000001</v>
      </c>
      <c r="J202" s="36">
        <f>SUMIFS(СВЦЭМ!$E$39:$E$782,СВЦЭМ!$A$39:$A$782,$A202,СВЦЭМ!$B$39:$B$782,J$191)+'СЕТ СН'!$F$15</f>
        <v>140.70142346</v>
      </c>
      <c r="K202" s="36">
        <f>SUMIFS(СВЦЭМ!$E$39:$E$782,СВЦЭМ!$A$39:$A$782,$A202,СВЦЭМ!$B$39:$B$782,K$191)+'СЕТ СН'!$F$15</f>
        <v>138.82323690000001</v>
      </c>
      <c r="L202" s="36">
        <f>SUMIFS(СВЦЭМ!$E$39:$E$782,СВЦЭМ!$A$39:$A$782,$A202,СВЦЭМ!$B$39:$B$782,L$191)+'СЕТ СН'!$F$15</f>
        <v>138.84519331999999</v>
      </c>
      <c r="M202" s="36">
        <f>SUMIFS(СВЦЭМ!$E$39:$E$782,СВЦЭМ!$A$39:$A$782,$A202,СВЦЭМ!$B$39:$B$782,M$191)+'СЕТ СН'!$F$15</f>
        <v>143.22744279</v>
      </c>
      <c r="N202" s="36">
        <f>SUMIFS(СВЦЭМ!$E$39:$E$782,СВЦЭМ!$A$39:$A$782,$A202,СВЦЭМ!$B$39:$B$782,N$191)+'СЕТ СН'!$F$15</f>
        <v>153.54693972999999</v>
      </c>
      <c r="O202" s="36">
        <f>SUMIFS(СВЦЭМ!$E$39:$E$782,СВЦЭМ!$A$39:$A$782,$A202,СВЦЭМ!$B$39:$B$782,O$191)+'СЕТ СН'!$F$15</f>
        <v>156.30915721</v>
      </c>
      <c r="P202" s="36">
        <f>SUMIFS(СВЦЭМ!$E$39:$E$782,СВЦЭМ!$A$39:$A$782,$A202,СВЦЭМ!$B$39:$B$782,P$191)+'СЕТ СН'!$F$15</f>
        <v>155.40393935</v>
      </c>
      <c r="Q202" s="36">
        <f>SUMIFS(СВЦЭМ!$E$39:$E$782,СВЦЭМ!$A$39:$A$782,$A202,СВЦЭМ!$B$39:$B$782,Q$191)+'СЕТ СН'!$F$15</f>
        <v>158.63354928000001</v>
      </c>
      <c r="R202" s="36">
        <f>SUMIFS(СВЦЭМ!$E$39:$E$782,СВЦЭМ!$A$39:$A$782,$A202,СВЦЭМ!$B$39:$B$782,R$191)+'СЕТ СН'!$F$15</f>
        <v>150.77290970000001</v>
      </c>
      <c r="S202" s="36">
        <f>SUMIFS(СВЦЭМ!$E$39:$E$782,СВЦЭМ!$A$39:$A$782,$A202,СВЦЭМ!$B$39:$B$782,S$191)+'СЕТ СН'!$F$15</f>
        <v>135.62657297000001</v>
      </c>
      <c r="T202" s="36">
        <f>SUMIFS(СВЦЭМ!$E$39:$E$782,СВЦЭМ!$A$39:$A$782,$A202,СВЦЭМ!$B$39:$B$782,T$191)+'СЕТ СН'!$F$15</f>
        <v>121.27066314</v>
      </c>
      <c r="U202" s="36">
        <f>SUMIFS(СВЦЭМ!$E$39:$E$782,СВЦЭМ!$A$39:$A$782,$A202,СВЦЭМ!$B$39:$B$782,U$191)+'СЕТ СН'!$F$15</f>
        <v>116.9067383</v>
      </c>
      <c r="V202" s="36">
        <f>SUMIFS(СВЦЭМ!$E$39:$E$782,СВЦЭМ!$A$39:$A$782,$A202,СВЦЭМ!$B$39:$B$782,V$191)+'СЕТ СН'!$F$15</f>
        <v>120.14470876999999</v>
      </c>
      <c r="W202" s="36">
        <f>SUMIFS(СВЦЭМ!$E$39:$E$782,СВЦЭМ!$A$39:$A$782,$A202,СВЦЭМ!$B$39:$B$782,W$191)+'СЕТ СН'!$F$15</f>
        <v>121.52867556</v>
      </c>
      <c r="X202" s="36">
        <f>SUMIFS(СВЦЭМ!$E$39:$E$782,СВЦЭМ!$A$39:$A$782,$A202,СВЦЭМ!$B$39:$B$782,X$191)+'СЕТ СН'!$F$15</f>
        <v>125.65516928</v>
      </c>
      <c r="Y202" s="36">
        <f>SUMIFS(СВЦЭМ!$E$39:$E$782,СВЦЭМ!$A$39:$A$782,$A202,СВЦЭМ!$B$39:$B$782,Y$191)+'СЕТ СН'!$F$15</f>
        <v>130.65105936</v>
      </c>
    </row>
    <row r="203" spans="1:25" ht="15.75" x14ac:dyDescent="0.2">
      <c r="A203" s="35">
        <f t="shared" si="5"/>
        <v>44359</v>
      </c>
      <c r="B203" s="36">
        <f>SUMIFS(СВЦЭМ!$E$39:$E$782,СВЦЭМ!$A$39:$A$782,$A203,СВЦЭМ!$B$39:$B$782,B$191)+'СЕТ СН'!$F$15</f>
        <v>135.30663677000001</v>
      </c>
      <c r="C203" s="36">
        <f>SUMIFS(СВЦЭМ!$E$39:$E$782,СВЦЭМ!$A$39:$A$782,$A203,СВЦЭМ!$B$39:$B$782,C$191)+'СЕТ СН'!$F$15</f>
        <v>143.70961186</v>
      </c>
      <c r="D203" s="36">
        <f>SUMIFS(СВЦЭМ!$E$39:$E$782,СВЦЭМ!$A$39:$A$782,$A203,СВЦЭМ!$B$39:$B$782,D$191)+'СЕТ СН'!$F$15</f>
        <v>159.52613307999999</v>
      </c>
      <c r="E203" s="36">
        <f>SUMIFS(СВЦЭМ!$E$39:$E$782,СВЦЭМ!$A$39:$A$782,$A203,СВЦЭМ!$B$39:$B$782,E$191)+'СЕТ СН'!$F$15</f>
        <v>159.88637054</v>
      </c>
      <c r="F203" s="36">
        <f>SUMIFS(СВЦЭМ!$E$39:$E$782,СВЦЭМ!$A$39:$A$782,$A203,СВЦЭМ!$B$39:$B$782,F$191)+'СЕТ СН'!$F$15</f>
        <v>158.9015746</v>
      </c>
      <c r="G203" s="36">
        <f>SUMIFS(СВЦЭМ!$E$39:$E$782,СВЦЭМ!$A$39:$A$782,$A203,СВЦЭМ!$B$39:$B$782,G$191)+'СЕТ СН'!$F$15</f>
        <v>159.18605542</v>
      </c>
      <c r="H203" s="36">
        <f>SUMIFS(СВЦЭМ!$E$39:$E$782,СВЦЭМ!$A$39:$A$782,$A203,СВЦЭМ!$B$39:$B$782,H$191)+'СЕТ СН'!$F$15</f>
        <v>155.44916044999999</v>
      </c>
      <c r="I203" s="36">
        <f>SUMIFS(СВЦЭМ!$E$39:$E$782,СВЦЭМ!$A$39:$A$782,$A203,СВЦЭМ!$B$39:$B$782,I$191)+'СЕТ СН'!$F$15</f>
        <v>143.23035177</v>
      </c>
      <c r="J203" s="36">
        <f>SUMIFS(СВЦЭМ!$E$39:$E$782,СВЦЭМ!$A$39:$A$782,$A203,СВЦЭМ!$B$39:$B$782,J$191)+'СЕТ СН'!$F$15</f>
        <v>135.12768174999999</v>
      </c>
      <c r="K203" s="36">
        <f>SUMIFS(СВЦЭМ!$E$39:$E$782,СВЦЭМ!$A$39:$A$782,$A203,СВЦЭМ!$B$39:$B$782,K$191)+'СЕТ СН'!$F$15</f>
        <v>129.09202719999999</v>
      </c>
      <c r="L203" s="36">
        <f>SUMIFS(СВЦЭМ!$E$39:$E$782,СВЦЭМ!$A$39:$A$782,$A203,СВЦЭМ!$B$39:$B$782,L$191)+'СЕТ СН'!$F$15</f>
        <v>132.85671771</v>
      </c>
      <c r="M203" s="36">
        <f>SUMIFS(СВЦЭМ!$E$39:$E$782,СВЦЭМ!$A$39:$A$782,$A203,СВЦЭМ!$B$39:$B$782,M$191)+'СЕТ СН'!$F$15</f>
        <v>133.96059758000001</v>
      </c>
      <c r="N203" s="36">
        <f>SUMIFS(СВЦЭМ!$E$39:$E$782,СВЦЭМ!$A$39:$A$782,$A203,СВЦЭМ!$B$39:$B$782,N$191)+'СЕТ СН'!$F$15</f>
        <v>148.95478969000001</v>
      </c>
      <c r="O203" s="36">
        <f>SUMIFS(СВЦЭМ!$E$39:$E$782,СВЦЭМ!$A$39:$A$782,$A203,СВЦЭМ!$B$39:$B$782,O$191)+'СЕТ СН'!$F$15</f>
        <v>154.28056835000001</v>
      </c>
      <c r="P203" s="36">
        <f>SUMIFS(СВЦЭМ!$E$39:$E$782,СВЦЭМ!$A$39:$A$782,$A203,СВЦЭМ!$B$39:$B$782,P$191)+'СЕТ СН'!$F$15</f>
        <v>153.67971220999999</v>
      </c>
      <c r="Q203" s="36">
        <f>SUMIFS(СВЦЭМ!$E$39:$E$782,СВЦЭМ!$A$39:$A$782,$A203,СВЦЭМ!$B$39:$B$782,Q$191)+'СЕТ СН'!$F$15</f>
        <v>152.81954350000001</v>
      </c>
      <c r="R203" s="36">
        <f>SUMIFS(СВЦЭМ!$E$39:$E$782,СВЦЭМ!$A$39:$A$782,$A203,СВЦЭМ!$B$39:$B$782,R$191)+'СЕТ СН'!$F$15</f>
        <v>144.85507953999999</v>
      </c>
      <c r="S203" s="36">
        <f>SUMIFS(СВЦЭМ!$E$39:$E$782,СВЦЭМ!$A$39:$A$782,$A203,СВЦЭМ!$B$39:$B$782,S$191)+'СЕТ СН'!$F$15</f>
        <v>135.37786371999999</v>
      </c>
      <c r="T203" s="36">
        <f>SUMIFS(СВЦЭМ!$E$39:$E$782,СВЦЭМ!$A$39:$A$782,$A203,СВЦЭМ!$B$39:$B$782,T$191)+'СЕТ СН'!$F$15</f>
        <v>126.77201193000001</v>
      </c>
      <c r="U203" s="36">
        <f>SUMIFS(СВЦЭМ!$E$39:$E$782,СВЦЭМ!$A$39:$A$782,$A203,СВЦЭМ!$B$39:$B$782,U$191)+'СЕТ СН'!$F$15</f>
        <v>127.01007783999999</v>
      </c>
      <c r="V203" s="36">
        <f>SUMIFS(СВЦЭМ!$E$39:$E$782,СВЦЭМ!$A$39:$A$782,$A203,СВЦЭМ!$B$39:$B$782,V$191)+'СЕТ СН'!$F$15</f>
        <v>128.15306887</v>
      </c>
      <c r="W203" s="36">
        <f>SUMIFS(СВЦЭМ!$E$39:$E$782,СВЦЭМ!$A$39:$A$782,$A203,СВЦЭМ!$B$39:$B$782,W$191)+'СЕТ СН'!$F$15</f>
        <v>118.6537496</v>
      </c>
      <c r="X203" s="36">
        <f>SUMIFS(СВЦЭМ!$E$39:$E$782,СВЦЭМ!$A$39:$A$782,$A203,СВЦЭМ!$B$39:$B$782,X$191)+'СЕТ СН'!$F$15</f>
        <v>119.11652633</v>
      </c>
      <c r="Y203" s="36">
        <f>SUMIFS(СВЦЭМ!$E$39:$E$782,СВЦЭМ!$A$39:$A$782,$A203,СВЦЭМ!$B$39:$B$782,Y$191)+'СЕТ СН'!$F$15</f>
        <v>125.25479688</v>
      </c>
    </row>
    <row r="204" spans="1:25" ht="15.75" x14ac:dyDescent="0.2">
      <c r="A204" s="35">
        <f t="shared" si="5"/>
        <v>44360</v>
      </c>
      <c r="B204" s="36">
        <f>SUMIFS(СВЦЭМ!$E$39:$E$782,СВЦЭМ!$A$39:$A$782,$A204,СВЦЭМ!$B$39:$B$782,B$191)+'СЕТ СН'!$F$15</f>
        <v>129.14268559000001</v>
      </c>
      <c r="C204" s="36">
        <f>SUMIFS(СВЦЭМ!$E$39:$E$782,СВЦЭМ!$A$39:$A$782,$A204,СВЦЭМ!$B$39:$B$782,C$191)+'СЕТ СН'!$F$15</f>
        <v>139.52187304</v>
      </c>
      <c r="D204" s="36">
        <f>SUMIFS(СВЦЭМ!$E$39:$E$782,СВЦЭМ!$A$39:$A$782,$A204,СВЦЭМ!$B$39:$B$782,D$191)+'СЕТ СН'!$F$15</f>
        <v>156.80800027999999</v>
      </c>
      <c r="E204" s="36">
        <f>SUMIFS(СВЦЭМ!$E$39:$E$782,СВЦЭМ!$A$39:$A$782,$A204,СВЦЭМ!$B$39:$B$782,E$191)+'СЕТ СН'!$F$15</f>
        <v>155.80480180999999</v>
      </c>
      <c r="F204" s="36">
        <f>SUMIFS(СВЦЭМ!$E$39:$E$782,СВЦЭМ!$A$39:$A$782,$A204,СВЦЭМ!$B$39:$B$782,F$191)+'СЕТ СН'!$F$15</f>
        <v>153.62343522</v>
      </c>
      <c r="G204" s="36">
        <f>SUMIFS(СВЦЭМ!$E$39:$E$782,СВЦЭМ!$A$39:$A$782,$A204,СВЦЭМ!$B$39:$B$782,G$191)+'СЕТ СН'!$F$15</f>
        <v>153.71058998999999</v>
      </c>
      <c r="H204" s="36">
        <f>SUMIFS(СВЦЭМ!$E$39:$E$782,СВЦЭМ!$A$39:$A$782,$A204,СВЦЭМ!$B$39:$B$782,H$191)+'СЕТ СН'!$F$15</f>
        <v>154.84835090999999</v>
      </c>
      <c r="I204" s="36">
        <f>SUMIFS(СВЦЭМ!$E$39:$E$782,СВЦЭМ!$A$39:$A$782,$A204,СВЦЭМ!$B$39:$B$782,I$191)+'СЕТ СН'!$F$15</f>
        <v>140.58480585999999</v>
      </c>
      <c r="J204" s="36">
        <f>SUMIFS(СВЦЭМ!$E$39:$E$782,СВЦЭМ!$A$39:$A$782,$A204,СВЦЭМ!$B$39:$B$782,J$191)+'СЕТ СН'!$F$15</f>
        <v>129.79505863</v>
      </c>
      <c r="K204" s="36">
        <f>SUMIFS(СВЦЭМ!$E$39:$E$782,СВЦЭМ!$A$39:$A$782,$A204,СВЦЭМ!$B$39:$B$782,K$191)+'СЕТ СН'!$F$15</f>
        <v>127.66335836</v>
      </c>
      <c r="L204" s="36">
        <f>SUMIFS(СВЦЭМ!$E$39:$E$782,СВЦЭМ!$A$39:$A$782,$A204,СВЦЭМ!$B$39:$B$782,L$191)+'СЕТ СН'!$F$15</f>
        <v>131.787058</v>
      </c>
      <c r="M204" s="36">
        <f>SUMIFS(СВЦЭМ!$E$39:$E$782,СВЦЭМ!$A$39:$A$782,$A204,СВЦЭМ!$B$39:$B$782,M$191)+'СЕТ СН'!$F$15</f>
        <v>132.84718722</v>
      </c>
      <c r="N204" s="36">
        <f>SUMIFS(СВЦЭМ!$E$39:$E$782,СВЦЭМ!$A$39:$A$782,$A204,СВЦЭМ!$B$39:$B$782,N$191)+'СЕТ СН'!$F$15</f>
        <v>150.23691819999999</v>
      </c>
      <c r="O204" s="36">
        <f>SUMIFS(СВЦЭМ!$E$39:$E$782,СВЦЭМ!$A$39:$A$782,$A204,СВЦЭМ!$B$39:$B$782,O$191)+'СЕТ СН'!$F$15</f>
        <v>154.50425125999999</v>
      </c>
      <c r="P204" s="36">
        <f>SUMIFS(СВЦЭМ!$E$39:$E$782,СВЦЭМ!$A$39:$A$782,$A204,СВЦЭМ!$B$39:$B$782,P$191)+'СЕТ СН'!$F$15</f>
        <v>154.09568472000001</v>
      </c>
      <c r="Q204" s="36">
        <f>SUMIFS(СВЦЭМ!$E$39:$E$782,СВЦЭМ!$A$39:$A$782,$A204,СВЦЭМ!$B$39:$B$782,Q$191)+'СЕТ СН'!$F$15</f>
        <v>152.45089770999999</v>
      </c>
      <c r="R204" s="36">
        <f>SUMIFS(СВЦЭМ!$E$39:$E$782,СВЦЭМ!$A$39:$A$782,$A204,СВЦЭМ!$B$39:$B$782,R$191)+'СЕТ СН'!$F$15</f>
        <v>144.36899607000001</v>
      </c>
      <c r="S204" s="36">
        <f>SUMIFS(СВЦЭМ!$E$39:$E$782,СВЦЭМ!$A$39:$A$782,$A204,СВЦЭМ!$B$39:$B$782,S$191)+'СЕТ СН'!$F$15</f>
        <v>128.39062963999999</v>
      </c>
      <c r="T204" s="36">
        <f>SUMIFS(СВЦЭМ!$E$39:$E$782,СВЦЭМ!$A$39:$A$782,$A204,СВЦЭМ!$B$39:$B$782,T$191)+'СЕТ СН'!$F$15</f>
        <v>129.33242969</v>
      </c>
      <c r="U204" s="36">
        <f>SUMIFS(СВЦЭМ!$E$39:$E$782,СВЦЭМ!$A$39:$A$782,$A204,СВЦЭМ!$B$39:$B$782,U$191)+'СЕТ СН'!$F$15</f>
        <v>130.21208153000001</v>
      </c>
      <c r="V204" s="36">
        <f>SUMIFS(СВЦЭМ!$E$39:$E$782,СВЦЭМ!$A$39:$A$782,$A204,СВЦЭМ!$B$39:$B$782,V$191)+'СЕТ СН'!$F$15</f>
        <v>122.11172792000001</v>
      </c>
      <c r="W204" s="36">
        <f>SUMIFS(СВЦЭМ!$E$39:$E$782,СВЦЭМ!$A$39:$A$782,$A204,СВЦЭМ!$B$39:$B$782,W$191)+'СЕТ СН'!$F$15</f>
        <v>119.41894372</v>
      </c>
      <c r="X204" s="36">
        <f>SUMIFS(СВЦЭМ!$E$39:$E$782,СВЦЭМ!$A$39:$A$782,$A204,СВЦЭМ!$B$39:$B$782,X$191)+'СЕТ СН'!$F$15</f>
        <v>119.05789464</v>
      </c>
      <c r="Y204" s="36">
        <f>SUMIFS(СВЦЭМ!$E$39:$E$782,СВЦЭМ!$A$39:$A$782,$A204,СВЦЭМ!$B$39:$B$782,Y$191)+'СЕТ СН'!$F$15</f>
        <v>119.82136978</v>
      </c>
    </row>
    <row r="205" spans="1:25" ht="15.75" x14ac:dyDescent="0.2">
      <c r="A205" s="35">
        <f t="shared" si="5"/>
        <v>44361</v>
      </c>
      <c r="B205" s="36">
        <f>SUMIFS(СВЦЭМ!$E$39:$E$782,СВЦЭМ!$A$39:$A$782,$A205,СВЦЭМ!$B$39:$B$782,B$191)+'СЕТ СН'!$F$15</f>
        <v>126.47833377000001</v>
      </c>
      <c r="C205" s="36">
        <f>SUMIFS(СВЦЭМ!$E$39:$E$782,СВЦЭМ!$A$39:$A$782,$A205,СВЦЭМ!$B$39:$B$782,C$191)+'СЕТ СН'!$F$15</f>
        <v>145.25890863000001</v>
      </c>
      <c r="D205" s="36">
        <f>SUMIFS(СВЦЭМ!$E$39:$E$782,СВЦЭМ!$A$39:$A$782,$A205,СВЦЭМ!$B$39:$B$782,D$191)+'СЕТ СН'!$F$15</f>
        <v>153.94822155</v>
      </c>
      <c r="E205" s="36">
        <f>SUMIFS(СВЦЭМ!$E$39:$E$782,СВЦЭМ!$A$39:$A$782,$A205,СВЦЭМ!$B$39:$B$782,E$191)+'СЕТ СН'!$F$15</f>
        <v>158.21716243</v>
      </c>
      <c r="F205" s="36">
        <f>SUMIFS(СВЦЭМ!$E$39:$E$782,СВЦЭМ!$A$39:$A$782,$A205,СВЦЭМ!$B$39:$B$782,F$191)+'СЕТ СН'!$F$15</f>
        <v>157.14883266999999</v>
      </c>
      <c r="G205" s="36">
        <f>SUMIFS(СВЦЭМ!$E$39:$E$782,СВЦЭМ!$A$39:$A$782,$A205,СВЦЭМ!$B$39:$B$782,G$191)+'СЕТ СН'!$F$15</f>
        <v>157.64665661999999</v>
      </c>
      <c r="H205" s="36">
        <f>SUMIFS(СВЦЭМ!$E$39:$E$782,СВЦЭМ!$A$39:$A$782,$A205,СВЦЭМ!$B$39:$B$782,H$191)+'СЕТ СН'!$F$15</f>
        <v>156.55317768</v>
      </c>
      <c r="I205" s="36">
        <f>SUMIFS(СВЦЭМ!$E$39:$E$782,СВЦЭМ!$A$39:$A$782,$A205,СВЦЭМ!$B$39:$B$782,I$191)+'СЕТ СН'!$F$15</f>
        <v>145.58905129999999</v>
      </c>
      <c r="J205" s="36">
        <f>SUMIFS(СВЦЭМ!$E$39:$E$782,СВЦЭМ!$A$39:$A$782,$A205,СВЦЭМ!$B$39:$B$782,J$191)+'СЕТ СН'!$F$15</f>
        <v>131.58622445</v>
      </c>
      <c r="K205" s="36">
        <f>SUMIFS(СВЦЭМ!$E$39:$E$782,СВЦЭМ!$A$39:$A$782,$A205,СВЦЭМ!$B$39:$B$782,K$191)+'СЕТ СН'!$F$15</f>
        <v>129.31729189000001</v>
      </c>
      <c r="L205" s="36">
        <f>SUMIFS(СВЦЭМ!$E$39:$E$782,СВЦЭМ!$A$39:$A$782,$A205,СВЦЭМ!$B$39:$B$782,L$191)+'СЕТ СН'!$F$15</f>
        <v>133.07297641</v>
      </c>
      <c r="M205" s="36">
        <f>SUMIFS(СВЦЭМ!$E$39:$E$782,СВЦЭМ!$A$39:$A$782,$A205,СВЦЭМ!$B$39:$B$782,M$191)+'СЕТ СН'!$F$15</f>
        <v>132.46968347000001</v>
      </c>
      <c r="N205" s="36">
        <f>SUMIFS(СВЦЭМ!$E$39:$E$782,СВЦЭМ!$A$39:$A$782,$A205,СВЦЭМ!$B$39:$B$782,N$191)+'СЕТ СН'!$F$15</f>
        <v>149.02761473999999</v>
      </c>
      <c r="O205" s="36">
        <f>SUMIFS(СВЦЭМ!$E$39:$E$782,СВЦЭМ!$A$39:$A$782,$A205,СВЦЭМ!$B$39:$B$782,O$191)+'СЕТ СН'!$F$15</f>
        <v>153.91036725000001</v>
      </c>
      <c r="P205" s="36">
        <f>SUMIFS(СВЦЭМ!$E$39:$E$782,СВЦЭМ!$A$39:$A$782,$A205,СВЦЭМ!$B$39:$B$782,P$191)+'СЕТ СН'!$F$15</f>
        <v>151.88650016</v>
      </c>
      <c r="Q205" s="36">
        <f>SUMIFS(СВЦЭМ!$E$39:$E$782,СВЦЭМ!$A$39:$A$782,$A205,СВЦЭМ!$B$39:$B$782,Q$191)+'СЕТ СН'!$F$15</f>
        <v>150.46376179999999</v>
      </c>
      <c r="R205" s="36">
        <f>SUMIFS(СВЦЭМ!$E$39:$E$782,СВЦЭМ!$A$39:$A$782,$A205,СВЦЭМ!$B$39:$B$782,R$191)+'СЕТ СН'!$F$15</f>
        <v>144.06097188000001</v>
      </c>
      <c r="S205" s="36">
        <f>SUMIFS(СВЦЭМ!$E$39:$E$782,СВЦЭМ!$A$39:$A$782,$A205,СВЦЭМ!$B$39:$B$782,S$191)+'СЕТ СН'!$F$15</f>
        <v>127.18023753999999</v>
      </c>
      <c r="T205" s="36">
        <f>SUMIFS(СВЦЭМ!$E$39:$E$782,СВЦЭМ!$A$39:$A$782,$A205,СВЦЭМ!$B$39:$B$782,T$191)+'СЕТ СН'!$F$15</f>
        <v>133.30888719999999</v>
      </c>
      <c r="U205" s="36">
        <f>SUMIFS(СВЦЭМ!$E$39:$E$782,СВЦЭМ!$A$39:$A$782,$A205,СВЦЭМ!$B$39:$B$782,U$191)+'СЕТ СН'!$F$15</f>
        <v>135.0765485</v>
      </c>
      <c r="V205" s="36">
        <f>SUMIFS(СВЦЭМ!$E$39:$E$782,СВЦЭМ!$A$39:$A$782,$A205,СВЦЭМ!$B$39:$B$782,V$191)+'СЕТ СН'!$F$15</f>
        <v>127.46264162</v>
      </c>
      <c r="W205" s="36">
        <f>SUMIFS(СВЦЭМ!$E$39:$E$782,СВЦЭМ!$A$39:$A$782,$A205,СВЦЭМ!$B$39:$B$782,W$191)+'СЕТ СН'!$F$15</f>
        <v>118.4479845</v>
      </c>
      <c r="X205" s="36">
        <f>SUMIFS(СВЦЭМ!$E$39:$E$782,СВЦЭМ!$A$39:$A$782,$A205,СВЦЭМ!$B$39:$B$782,X$191)+'СЕТ СН'!$F$15</f>
        <v>123.27774051</v>
      </c>
      <c r="Y205" s="36">
        <f>SUMIFS(СВЦЭМ!$E$39:$E$782,СВЦЭМ!$A$39:$A$782,$A205,СВЦЭМ!$B$39:$B$782,Y$191)+'СЕТ СН'!$F$15</f>
        <v>128.28339689000001</v>
      </c>
    </row>
    <row r="206" spans="1:25" ht="15.75" x14ac:dyDescent="0.2">
      <c r="A206" s="35">
        <f t="shared" si="5"/>
        <v>44362</v>
      </c>
      <c r="B206" s="36">
        <f>SUMIFS(СВЦЭМ!$E$39:$E$782,СВЦЭМ!$A$39:$A$782,$A206,СВЦЭМ!$B$39:$B$782,B$191)+'СЕТ СН'!$F$15</f>
        <v>130.47494958999999</v>
      </c>
      <c r="C206" s="36">
        <f>SUMIFS(СВЦЭМ!$E$39:$E$782,СВЦЭМ!$A$39:$A$782,$A206,СВЦЭМ!$B$39:$B$782,C$191)+'СЕТ СН'!$F$15</f>
        <v>149.47408820999999</v>
      </c>
      <c r="D206" s="36">
        <f>SUMIFS(СВЦЭМ!$E$39:$E$782,СВЦЭМ!$A$39:$A$782,$A206,СВЦЭМ!$B$39:$B$782,D$191)+'СЕТ СН'!$F$15</f>
        <v>155.99206097999999</v>
      </c>
      <c r="E206" s="36">
        <f>SUMIFS(СВЦЭМ!$E$39:$E$782,СВЦЭМ!$A$39:$A$782,$A206,СВЦЭМ!$B$39:$B$782,E$191)+'СЕТ СН'!$F$15</f>
        <v>158.23006000999999</v>
      </c>
      <c r="F206" s="36">
        <f>SUMIFS(СВЦЭМ!$E$39:$E$782,СВЦЭМ!$A$39:$A$782,$A206,СВЦЭМ!$B$39:$B$782,F$191)+'СЕТ СН'!$F$15</f>
        <v>154.63790917</v>
      </c>
      <c r="G206" s="36">
        <f>SUMIFS(СВЦЭМ!$E$39:$E$782,СВЦЭМ!$A$39:$A$782,$A206,СВЦЭМ!$B$39:$B$782,G$191)+'СЕТ СН'!$F$15</f>
        <v>154.01231501999999</v>
      </c>
      <c r="H206" s="36">
        <f>SUMIFS(СВЦЭМ!$E$39:$E$782,СВЦЭМ!$A$39:$A$782,$A206,СВЦЭМ!$B$39:$B$782,H$191)+'СЕТ СН'!$F$15</f>
        <v>155.93020489</v>
      </c>
      <c r="I206" s="36">
        <f>SUMIFS(СВЦЭМ!$E$39:$E$782,СВЦЭМ!$A$39:$A$782,$A206,СВЦЭМ!$B$39:$B$782,I$191)+'СЕТ СН'!$F$15</f>
        <v>136.03088550000001</v>
      </c>
      <c r="J206" s="36">
        <f>SUMIFS(СВЦЭМ!$E$39:$E$782,СВЦЭМ!$A$39:$A$782,$A206,СВЦЭМ!$B$39:$B$782,J$191)+'СЕТ СН'!$F$15</f>
        <v>128.13329290999999</v>
      </c>
      <c r="K206" s="36">
        <f>SUMIFS(СВЦЭМ!$E$39:$E$782,СВЦЭМ!$A$39:$A$782,$A206,СВЦЭМ!$B$39:$B$782,K$191)+'СЕТ СН'!$F$15</f>
        <v>124.21914694</v>
      </c>
      <c r="L206" s="36">
        <f>SUMIFS(СВЦЭМ!$E$39:$E$782,СВЦЭМ!$A$39:$A$782,$A206,СВЦЭМ!$B$39:$B$782,L$191)+'СЕТ СН'!$F$15</f>
        <v>121.88807217999999</v>
      </c>
      <c r="M206" s="36">
        <f>SUMIFS(СВЦЭМ!$E$39:$E$782,СВЦЭМ!$A$39:$A$782,$A206,СВЦЭМ!$B$39:$B$782,M$191)+'СЕТ СН'!$F$15</f>
        <v>135.40184042000001</v>
      </c>
      <c r="N206" s="36">
        <f>SUMIFS(СВЦЭМ!$E$39:$E$782,СВЦЭМ!$A$39:$A$782,$A206,СВЦЭМ!$B$39:$B$782,N$191)+'СЕТ СН'!$F$15</f>
        <v>145.70652103</v>
      </c>
      <c r="O206" s="36">
        <f>SUMIFS(СВЦЭМ!$E$39:$E$782,СВЦЭМ!$A$39:$A$782,$A206,СВЦЭМ!$B$39:$B$782,O$191)+'СЕТ СН'!$F$15</f>
        <v>156.11703195000001</v>
      </c>
      <c r="P206" s="36">
        <f>SUMIFS(СВЦЭМ!$E$39:$E$782,СВЦЭМ!$A$39:$A$782,$A206,СВЦЭМ!$B$39:$B$782,P$191)+'СЕТ СН'!$F$15</f>
        <v>156.51182435999999</v>
      </c>
      <c r="Q206" s="36">
        <f>SUMIFS(СВЦЭМ!$E$39:$E$782,СВЦЭМ!$A$39:$A$782,$A206,СВЦЭМ!$B$39:$B$782,Q$191)+'СЕТ СН'!$F$15</f>
        <v>158.43570305</v>
      </c>
      <c r="R206" s="36">
        <f>SUMIFS(СВЦЭМ!$E$39:$E$782,СВЦЭМ!$A$39:$A$782,$A206,СВЦЭМ!$B$39:$B$782,R$191)+'СЕТ СН'!$F$15</f>
        <v>150.68805588999999</v>
      </c>
      <c r="S206" s="36">
        <f>SUMIFS(СВЦЭМ!$E$39:$E$782,СВЦЭМ!$A$39:$A$782,$A206,СВЦЭМ!$B$39:$B$782,S$191)+'СЕТ СН'!$F$15</f>
        <v>136.90748783999999</v>
      </c>
      <c r="T206" s="36">
        <f>SUMIFS(СВЦЭМ!$E$39:$E$782,СВЦЭМ!$A$39:$A$782,$A206,СВЦЭМ!$B$39:$B$782,T$191)+'СЕТ СН'!$F$15</f>
        <v>124.80490201000001</v>
      </c>
      <c r="U206" s="36">
        <f>SUMIFS(СВЦЭМ!$E$39:$E$782,СВЦЭМ!$A$39:$A$782,$A206,СВЦЭМ!$B$39:$B$782,U$191)+'СЕТ СН'!$F$15</f>
        <v>123.48514624000001</v>
      </c>
      <c r="V206" s="36">
        <f>SUMIFS(СВЦЭМ!$E$39:$E$782,СВЦЭМ!$A$39:$A$782,$A206,СВЦЭМ!$B$39:$B$782,V$191)+'СЕТ СН'!$F$15</f>
        <v>114.67680719000001</v>
      </c>
      <c r="W206" s="36">
        <f>SUMIFS(СВЦЭМ!$E$39:$E$782,СВЦЭМ!$A$39:$A$782,$A206,СВЦЭМ!$B$39:$B$782,W$191)+'СЕТ СН'!$F$15</f>
        <v>112.25768112</v>
      </c>
      <c r="X206" s="36">
        <f>SUMIFS(СВЦЭМ!$E$39:$E$782,СВЦЭМ!$A$39:$A$782,$A206,СВЦЭМ!$B$39:$B$782,X$191)+'СЕТ СН'!$F$15</f>
        <v>116.58244988</v>
      </c>
      <c r="Y206" s="36">
        <f>SUMIFS(СВЦЭМ!$E$39:$E$782,СВЦЭМ!$A$39:$A$782,$A206,СВЦЭМ!$B$39:$B$782,Y$191)+'СЕТ СН'!$F$15</f>
        <v>120.23928633</v>
      </c>
    </row>
    <row r="207" spans="1:25" ht="15.75" x14ac:dyDescent="0.2">
      <c r="A207" s="35">
        <f t="shared" si="5"/>
        <v>44363</v>
      </c>
      <c r="B207" s="36">
        <f>SUMIFS(СВЦЭМ!$E$39:$E$782,СВЦЭМ!$A$39:$A$782,$A207,СВЦЭМ!$B$39:$B$782,B$191)+'СЕТ СН'!$F$15</f>
        <v>126.17759843</v>
      </c>
      <c r="C207" s="36">
        <f>SUMIFS(СВЦЭМ!$E$39:$E$782,СВЦЭМ!$A$39:$A$782,$A207,СВЦЭМ!$B$39:$B$782,C$191)+'СЕТ СН'!$F$15</f>
        <v>147.02701905000001</v>
      </c>
      <c r="D207" s="36">
        <f>SUMIFS(СВЦЭМ!$E$39:$E$782,СВЦЭМ!$A$39:$A$782,$A207,СВЦЭМ!$B$39:$B$782,D$191)+'СЕТ СН'!$F$15</f>
        <v>153.52376305000001</v>
      </c>
      <c r="E207" s="36">
        <f>SUMIFS(СВЦЭМ!$E$39:$E$782,СВЦЭМ!$A$39:$A$782,$A207,СВЦЭМ!$B$39:$B$782,E$191)+'СЕТ СН'!$F$15</f>
        <v>152.19709581999999</v>
      </c>
      <c r="F207" s="36">
        <f>SUMIFS(СВЦЭМ!$E$39:$E$782,СВЦЭМ!$A$39:$A$782,$A207,СВЦЭМ!$B$39:$B$782,F$191)+'СЕТ СН'!$F$15</f>
        <v>150.7144869</v>
      </c>
      <c r="G207" s="36">
        <f>SUMIFS(СВЦЭМ!$E$39:$E$782,СВЦЭМ!$A$39:$A$782,$A207,СВЦЭМ!$B$39:$B$782,G$191)+'СЕТ СН'!$F$15</f>
        <v>153.67971446999999</v>
      </c>
      <c r="H207" s="36">
        <f>SUMIFS(СВЦЭМ!$E$39:$E$782,СВЦЭМ!$A$39:$A$782,$A207,СВЦЭМ!$B$39:$B$782,H$191)+'СЕТ СН'!$F$15</f>
        <v>151.63089256999999</v>
      </c>
      <c r="I207" s="36">
        <f>SUMIFS(СВЦЭМ!$E$39:$E$782,СВЦЭМ!$A$39:$A$782,$A207,СВЦЭМ!$B$39:$B$782,I$191)+'СЕТ СН'!$F$15</f>
        <v>138.18299852000001</v>
      </c>
      <c r="J207" s="36">
        <f>SUMIFS(СВЦЭМ!$E$39:$E$782,СВЦЭМ!$A$39:$A$782,$A207,СВЦЭМ!$B$39:$B$782,J$191)+'СЕТ СН'!$F$15</f>
        <v>126.88321358</v>
      </c>
      <c r="K207" s="36">
        <f>SUMIFS(СВЦЭМ!$E$39:$E$782,СВЦЭМ!$A$39:$A$782,$A207,СВЦЭМ!$B$39:$B$782,K$191)+'СЕТ СН'!$F$15</f>
        <v>120.54235953</v>
      </c>
      <c r="L207" s="36">
        <f>SUMIFS(СВЦЭМ!$E$39:$E$782,СВЦЭМ!$A$39:$A$782,$A207,СВЦЭМ!$B$39:$B$782,L$191)+'СЕТ СН'!$F$15</f>
        <v>125.34479723</v>
      </c>
      <c r="M207" s="36">
        <f>SUMIFS(СВЦЭМ!$E$39:$E$782,СВЦЭМ!$A$39:$A$782,$A207,СВЦЭМ!$B$39:$B$782,M$191)+'СЕТ СН'!$F$15</f>
        <v>133.90863833</v>
      </c>
      <c r="N207" s="36">
        <f>SUMIFS(СВЦЭМ!$E$39:$E$782,СВЦЭМ!$A$39:$A$782,$A207,СВЦЭМ!$B$39:$B$782,N$191)+'СЕТ СН'!$F$15</f>
        <v>148.48720448</v>
      </c>
      <c r="O207" s="36">
        <f>SUMIFS(СВЦЭМ!$E$39:$E$782,СВЦЭМ!$A$39:$A$782,$A207,СВЦЭМ!$B$39:$B$782,O$191)+'СЕТ СН'!$F$15</f>
        <v>154.04425941</v>
      </c>
      <c r="P207" s="36">
        <f>SUMIFS(СВЦЭМ!$E$39:$E$782,СВЦЭМ!$A$39:$A$782,$A207,СВЦЭМ!$B$39:$B$782,P$191)+'СЕТ СН'!$F$15</f>
        <v>154.70539101</v>
      </c>
      <c r="Q207" s="36">
        <f>SUMIFS(СВЦЭМ!$E$39:$E$782,СВЦЭМ!$A$39:$A$782,$A207,СВЦЭМ!$B$39:$B$782,Q$191)+'СЕТ СН'!$F$15</f>
        <v>154.98536383999999</v>
      </c>
      <c r="R207" s="36">
        <f>SUMIFS(СВЦЭМ!$E$39:$E$782,СВЦЭМ!$A$39:$A$782,$A207,СВЦЭМ!$B$39:$B$782,R$191)+'СЕТ СН'!$F$15</f>
        <v>150.31127602999999</v>
      </c>
      <c r="S207" s="36">
        <f>SUMIFS(СВЦЭМ!$E$39:$E$782,СВЦЭМ!$A$39:$A$782,$A207,СВЦЭМ!$B$39:$B$782,S$191)+'СЕТ СН'!$F$15</f>
        <v>136.64356459999999</v>
      </c>
      <c r="T207" s="36">
        <f>SUMIFS(СВЦЭМ!$E$39:$E$782,СВЦЭМ!$A$39:$A$782,$A207,СВЦЭМ!$B$39:$B$782,T$191)+'СЕТ СН'!$F$15</f>
        <v>124.33011372</v>
      </c>
      <c r="U207" s="36">
        <f>SUMIFS(СВЦЭМ!$E$39:$E$782,СВЦЭМ!$A$39:$A$782,$A207,СВЦЭМ!$B$39:$B$782,U$191)+'СЕТ СН'!$F$15</f>
        <v>119.57559773</v>
      </c>
      <c r="V207" s="36">
        <f>SUMIFS(СВЦЭМ!$E$39:$E$782,СВЦЭМ!$A$39:$A$782,$A207,СВЦЭМ!$B$39:$B$782,V$191)+'СЕТ СН'!$F$15</f>
        <v>114.47924811</v>
      </c>
      <c r="W207" s="36">
        <f>SUMIFS(СВЦЭМ!$E$39:$E$782,СВЦЭМ!$A$39:$A$782,$A207,СВЦЭМ!$B$39:$B$782,W$191)+'СЕТ СН'!$F$15</f>
        <v>110.25274691</v>
      </c>
      <c r="X207" s="36">
        <f>SUMIFS(СВЦЭМ!$E$39:$E$782,СВЦЭМ!$A$39:$A$782,$A207,СВЦЭМ!$B$39:$B$782,X$191)+'СЕТ СН'!$F$15</f>
        <v>112.31930891</v>
      </c>
      <c r="Y207" s="36">
        <f>SUMIFS(СВЦЭМ!$E$39:$E$782,СВЦЭМ!$A$39:$A$782,$A207,СВЦЭМ!$B$39:$B$782,Y$191)+'СЕТ СН'!$F$15</f>
        <v>117.4162329</v>
      </c>
    </row>
    <row r="208" spans="1:25" ht="15.75" x14ac:dyDescent="0.2">
      <c r="A208" s="35">
        <f t="shared" si="5"/>
        <v>44364</v>
      </c>
      <c r="B208" s="36">
        <f>SUMIFS(СВЦЭМ!$E$39:$E$782,СВЦЭМ!$A$39:$A$782,$A208,СВЦЭМ!$B$39:$B$782,B$191)+'СЕТ СН'!$F$15</f>
        <v>133.98735166</v>
      </c>
      <c r="C208" s="36">
        <f>SUMIFS(СВЦЭМ!$E$39:$E$782,СВЦЭМ!$A$39:$A$782,$A208,СВЦЭМ!$B$39:$B$782,C$191)+'СЕТ СН'!$F$15</f>
        <v>155.71598535999999</v>
      </c>
      <c r="D208" s="36">
        <f>SUMIFS(СВЦЭМ!$E$39:$E$782,СВЦЭМ!$A$39:$A$782,$A208,СВЦЭМ!$B$39:$B$782,D$191)+'СЕТ СН'!$F$15</f>
        <v>159.10942521999999</v>
      </c>
      <c r="E208" s="36">
        <f>SUMIFS(СВЦЭМ!$E$39:$E$782,СВЦЭМ!$A$39:$A$782,$A208,СВЦЭМ!$B$39:$B$782,E$191)+'СЕТ СН'!$F$15</f>
        <v>157.82305052000001</v>
      </c>
      <c r="F208" s="36">
        <f>SUMIFS(СВЦЭМ!$E$39:$E$782,СВЦЭМ!$A$39:$A$782,$A208,СВЦЭМ!$B$39:$B$782,F$191)+'СЕТ СН'!$F$15</f>
        <v>155.92577284000001</v>
      </c>
      <c r="G208" s="36">
        <f>SUMIFS(СВЦЭМ!$E$39:$E$782,СВЦЭМ!$A$39:$A$782,$A208,СВЦЭМ!$B$39:$B$782,G$191)+'СЕТ СН'!$F$15</f>
        <v>158.51559759</v>
      </c>
      <c r="H208" s="36">
        <f>SUMIFS(СВЦЭМ!$E$39:$E$782,СВЦЭМ!$A$39:$A$782,$A208,СВЦЭМ!$B$39:$B$782,H$191)+'СЕТ СН'!$F$15</f>
        <v>165.14647514999999</v>
      </c>
      <c r="I208" s="36">
        <f>SUMIFS(СВЦЭМ!$E$39:$E$782,СВЦЭМ!$A$39:$A$782,$A208,СВЦЭМ!$B$39:$B$782,I$191)+'СЕТ СН'!$F$15</f>
        <v>144.52863145000001</v>
      </c>
      <c r="J208" s="36">
        <f>SUMIFS(СВЦЭМ!$E$39:$E$782,СВЦЭМ!$A$39:$A$782,$A208,СВЦЭМ!$B$39:$B$782,J$191)+'СЕТ СН'!$F$15</f>
        <v>138.18764576000001</v>
      </c>
      <c r="K208" s="36">
        <f>SUMIFS(СВЦЭМ!$E$39:$E$782,СВЦЭМ!$A$39:$A$782,$A208,СВЦЭМ!$B$39:$B$782,K$191)+'СЕТ СН'!$F$15</f>
        <v>134.80445164</v>
      </c>
      <c r="L208" s="36">
        <f>SUMIFS(СВЦЭМ!$E$39:$E$782,СВЦЭМ!$A$39:$A$782,$A208,СВЦЭМ!$B$39:$B$782,L$191)+'СЕТ СН'!$F$15</f>
        <v>133.38844438000001</v>
      </c>
      <c r="M208" s="36">
        <f>SUMIFS(СВЦЭМ!$E$39:$E$782,СВЦЭМ!$A$39:$A$782,$A208,СВЦЭМ!$B$39:$B$782,M$191)+'СЕТ СН'!$F$15</f>
        <v>143.84266914</v>
      </c>
      <c r="N208" s="36">
        <f>SUMIFS(СВЦЭМ!$E$39:$E$782,СВЦЭМ!$A$39:$A$782,$A208,СВЦЭМ!$B$39:$B$782,N$191)+'СЕТ СН'!$F$15</f>
        <v>156.38659733</v>
      </c>
      <c r="O208" s="36">
        <f>SUMIFS(СВЦЭМ!$E$39:$E$782,СВЦЭМ!$A$39:$A$782,$A208,СВЦЭМ!$B$39:$B$782,O$191)+'СЕТ СН'!$F$15</f>
        <v>156.82852814</v>
      </c>
      <c r="P208" s="36">
        <f>SUMIFS(СВЦЭМ!$E$39:$E$782,СВЦЭМ!$A$39:$A$782,$A208,СВЦЭМ!$B$39:$B$782,P$191)+'СЕТ СН'!$F$15</f>
        <v>163.32290677</v>
      </c>
      <c r="Q208" s="36">
        <f>SUMIFS(СВЦЭМ!$E$39:$E$782,СВЦЭМ!$A$39:$A$782,$A208,СВЦЭМ!$B$39:$B$782,Q$191)+'СЕТ СН'!$F$15</f>
        <v>161.80167105000001</v>
      </c>
      <c r="R208" s="36">
        <f>SUMIFS(СВЦЭМ!$E$39:$E$782,СВЦЭМ!$A$39:$A$782,$A208,СВЦЭМ!$B$39:$B$782,R$191)+'СЕТ СН'!$F$15</f>
        <v>159.63326624000001</v>
      </c>
      <c r="S208" s="36">
        <f>SUMIFS(СВЦЭМ!$E$39:$E$782,СВЦЭМ!$A$39:$A$782,$A208,СВЦЭМ!$B$39:$B$782,S$191)+'СЕТ СН'!$F$15</f>
        <v>147.63867474</v>
      </c>
      <c r="T208" s="36">
        <f>SUMIFS(СВЦЭМ!$E$39:$E$782,СВЦЭМ!$A$39:$A$782,$A208,СВЦЭМ!$B$39:$B$782,T$191)+'СЕТ СН'!$F$15</f>
        <v>134.83810671000001</v>
      </c>
      <c r="U208" s="36">
        <f>SUMIFS(СВЦЭМ!$E$39:$E$782,СВЦЭМ!$A$39:$A$782,$A208,СВЦЭМ!$B$39:$B$782,U$191)+'СЕТ СН'!$F$15</f>
        <v>133.81771701</v>
      </c>
      <c r="V208" s="36">
        <f>SUMIFS(СВЦЭМ!$E$39:$E$782,СВЦЭМ!$A$39:$A$782,$A208,СВЦЭМ!$B$39:$B$782,V$191)+'СЕТ СН'!$F$15</f>
        <v>125.50698323</v>
      </c>
      <c r="W208" s="36">
        <f>SUMIFS(СВЦЭМ!$E$39:$E$782,СВЦЭМ!$A$39:$A$782,$A208,СВЦЭМ!$B$39:$B$782,W$191)+'СЕТ СН'!$F$15</f>
        <v>117.26879857</v>
      </c>
      <c r="X208" s="36">
        <f>SUMIFS(СВЦЭМ!$E$39:$E$782,СВЦЭМ!$A$39:$A$782,$A208,СВЦЭМ!$B$39:$B$782,X$191)+'СЕТ СН'!$F$15</f>
        <v>124.30308707</v>
      </c>
      <c r="Y208" s="36">
        <f>SUMIFS(СВЦЭМ!$E$39:$E$782,СВЦЭМ!$A$39:$A$782,$A208,СВЦЭМ!$B$39:$B$782,Y$191)+'СЕТ СН'!$F$15</f>
        <v>125.54279495</v>
      </c>
    </row>
    <row r="209" spans="1:25" ht="15.75" x14ac:dyDescent="0.2">
      <c r="A209" s="35">
        <f t="shared" si="5"/>
        <v>44365</v>
      </c>
      <c r="B209" s="36">
        <f>SUMIFS(СВЦЭМ!$E$39:$E$782,СВЦЭМ!$A$39:$A$782,$A209,СВЦЭМ!$B$39:$B$782,B$191)+'СЕТ СН'!$F$15</f>
        <v>135.84385939000001</v>
      </c>
      <c r="C209" s="36">
        <f>SUMIFS(СВЦЭМ!$E$39:$E$782,СВЦЭМ!$A$39:$A$782,$A209,СВЦЭМ!$B$39:$B$782,C$191)+'СЕТ СН'!$F$15</f>
        <v>153.16453557</v>
      </c>
      <c r="D209" s="36">
        <f>SUMIFS(СВЦЭМ!$E$39:$E$782,СВЦЭМ!$A$39:$A$782,$A209,СВЦЭМ!$B$39:$B$782,D$191)+'СЕТ СН'!$F$15</f>
        <v>156.97698159000001</v>
      </c>
      <c r="E209" s="36">
        <f>SUMIFS(СВЦЭМ!$E$39:$E$782,СВЦЭМ!$A$39:$A$782,$A209,СВЦЭМ!$B$39:$B$782,E$191)+'СЕТ СН'!$F$15</f>
        <v>154.40765006999999</v>
      </c>
      <c r="F209" s="36">
        <f>SUMIFS(СВЦЭМ!$E$39:$E$782,СВЦЭМ!$A$39:$A$782,$A209,СВЦЭМ!$B$39:$B$782,F$191)+'СЕТ СН'!$F$15</f>
        <v>153.94308520000001</v>
      </c>
      <c r="G209" s="36">
        <f>SUMIFS(СВЦЭМ!$E$39:$E$782,СВЦЭМ!$A$39:$A$782,$A209,СВЦЭМ!$B$39:$B$782,G$191)+'СЕТ СН'!$F$15</f>
        <v>156.82923056999999</v>
      </c>
      <c r="H209" s="36">
        <f>SUMIFS(СВЦЭМ!$E$39:$E$782,СВЦЭМ!$A$39:$A$782,$A209,СВЦЭМ!$B$39:$B$782,H$191)+'СЕТ СН'!$F$15</f>
        <v>165.48808038000001</v>
      </c>
      <c r="I209" s="36">
        <f>SUMIFS(СВЦЭМ!$E$39:$E$782,СВЦЭМ!$A$39:$A$782,$A209,СВЦЭМ!$B$39:$B$782,I$191)+'СЕТ СН'!$F$15</f>
        <v>146.13572651999999</v>
      </c>
      <c r="J209" s="36">
        <f>SUMIFS(СВЦЭМ!$E$39:$E$782,СВЦЭМ!$A$39:$A$782,$A209,СВЦЭМ!$B$39:$B$782,J$191)+'СЕТ СН'!$F$15</f>
        <v>128.90333043000001</v>
      </c>
      <c r="K209" s="36">
        <f>SUMIFS(СВЦЭМ!$E$39:$E$782,СВЦЭМ!$A$39:$A$782,$A209,СВЦЭМ!$B$39:$B$782,K$191)+'СЕТ СН'!$F$15</f>
        <v>130.59305943999999</v>
      </c>
      <c r="L209" s="36">
        <f>SUMIFS(СВЦЭМ!$E$39:$E$782,СВЦЭМ!$A$39:$A$782,$A209,СВЦЭМ!$B$39:$B$782,L$191)+'СЕТ СН'!$F$15</f>
        <v>127.29832965999999</v>
      </c>
      <c r="M209" s="36">
        <f>SUMIFS(СВЦЭМ!$E$39:$E$782,СВЦЭМ!$A$39:$A$782,$A209,СВЦЭМ!$B$39:$B$782,M$191)+'СЕТ СН'!$F$15</f>
        <v>134.67705547</v>
      </c>
      <c r="N209" s="36">
        <f>SUMIFS(СВЦЭМ!$E$39:$E$782,СВЦЭМ!$A$39:$A$782,$A209,СВЦЭМ!$B$39:$B$782,N$191)+'СЕТ СН'!$F$15</f>
        <v>146.25355922</v>
      </c>
      <c r="O209" s="36">
        <f>SUMIFS(СВЦЭМ!$E$39:$E$782,СВЦЭМ!$A$39:$A$782,$A209,СВЦЭМ!$B$39:$B$782,O$191)+'СЕТ СН'!$F$15</f>
        <v>160.62357693000001</v>
      </c>
      <c r="P209" s="36">
        <f>SUMIFS(СВЦЭМ!$E$39:$E$782,СВЦЭМ!$A$39:$A$782,$A209,СВЦЭМ!$B$39:$B$782,P$191)+'СЕТ СН'!$F$15</f>
        <v>165.02733519</v>
      </c>
      <c r="Q209" s="36">
        <f>SUMIFS(СВЦЭМ!$E$39:$E$782,СВЦЭМ!$A$39:$A$782,$A209,СВЦЭМ!$B$39:$B$782,Q$191)+'СЕТ СН'!$F$15</f>
        <v>164.14699418000001</v>
      </c>
      <c r="R209" s="36">
        <f>SUMIFS(СВЦЭМ!$E$39:$E$782,СВЦЭМ!$A$39:$A$782,$A209,СВЦЭМ!$B$39:$B$782,R$191)+'СЕТ СН'!$F$15</f>
        <v>151.978092</v>
      </c>
      <c r="S209" s="36">
        <f>SUMIFS(СВЦЭМ!$E$39:$E$782,СВЦЭМ!$A$39:$A$782,$A209,СВЦЭМ!$B$39:$B$782,S$191)+'СЕТ СН'!$F$15</f>
        <v>137.21439925999999</v>
      </c>
      <c r="T209" s="36">
        <f>SUMIFS(СВЦЭМ!$E$39:$E$782,СВЦЭМ!$A$39:$A$782,$A209,СВЦЭМ!$B$39:$B$782,T$191)+'СЕТ СН'!$F$15</f>
        <v>128.32486322</v>
      </c>
      <c r="U209" s="36">
        <f>SUMIFS(СВЦЭМ!$E$39:$E$782,СВЦЭМ!$A$39:$A$782,$A209,СВЦЭМ!$B$39:$B$782,U$191)+'СЕТ СН'!$F$15</f>
        <v>128.29590549</v>
      </c>
      <c r="V209" s="36">
        <f>SUMIFS(СВЦЭМ!$E$39:$E$782,СВЦЭМ!$A$39:$A$782,$A209,СВЦЭМ!$B$39:$B$782,V$191)+'СЕТ СН'!$F$15</f>
        <v>128.18091795000001</v>
      </c>
      <c r="W209" s="36">
        <f>SUMIFS(СВЦЭМ!$E$39:$E$782,СВЦЭМ!$A$39:$A$782,$A209,СВЦЭМ!$B$39:$B$782,W$191)+'СЕТ СН'!$F$15</f>
        <v>129.86728013999999</v>
      </c>
      <c r="X209" s="36">
        <f>SUMIFS(СВЦЭМ!$E$39:$E$782,СВЦЭМ!$A$39:$A$782,$A209,СВЦЭМ!$B$39:$B$782,X$191)+'СЕТ СН'!$F$15</f>
        <v>128.23047969000001</v>
      </c>
      <c r="Y209" s="36">
        <f>SUMIFS(СВЦЭМ!$E$39:$E$782,СВЦЭМ!$A$39:$A$782,$A209,СВЦЭМ!$B$39:$B$782,Y$191)+'СЕТ СН'!$F$15</f>
        <v>130.08266578000001</v>
      </c>
    </row>
    <row r="210" spans="1:25" ht="15.75" x14ac:dyDescent="0.2">
      <c r="A210" s="35">
        <f t="shared" si="5"/>
        <v>44366</v>
      </c>
      <c r="B210" s="36">
        <f>SUMIFS(СВЦЭМ!$E$39:$E$782,СВЦЭМ!$A$39:$A$782,$A210,СВЦЭМ!$B$39:$B$782,B$191)+'СЕТ СН'!$F$15</f>
        <v>104.74602517</v>
      </c>
      <c r="C210" s="36">
        <f>SUMIFS(СВЦЭМ!$E$39:$E$782,СВЦЭМ!$A$39:$A$782,$A210,СВЦЭМ!$B$39:$B$782,C$191)+'СЕТ СН'!$F$15</f>
        <v>120.37300325</v>
      </c>
      <c r="D210" s="36">
        <f>SUMIFS(СВЦЭМ!$E$39:$E$782,СВЦЭМ!$A$39:$A$782,$A210,СВЦЭМ!$B$39:$B$782,D$191)+'СЕТ СН'!$F$15</f>
        <v>135.26157208000001</v>
      </c>
      <c r="E210" s="36">
        <f>SUMIFS(СВЦЭМ!$E$39:$E$782,СВЦЭМ!$A$39:$A$782,$A210,СВЦЭМ!$B$39:$B$782,E$191)+'СЕТ СН'!$F$15</f>
        <v>138.09945714</v>
      </c>
      <c r="F210" s="36">
        <f>SUMIFS(СВЦЭМ!$E$39:$E$782,СВЦЭМ!$A$39:$A$782,$A210,СВЦЭМ!$B$39:$B$782,F$191)+'СЕТ СН'!$F$15</f>
        <v>138.72553959999999</v>
      </c>
      <c r="G210" s="36">
        <f>SUMIFS(СВЦЭМ!$E$39:$E$782,СВЦЭМ!$A$39:$A$782,$A210,СВЦЭМ!$B$39:$B$782,G$191)+'СЕТ СН'!$F$15</f>
        <v>137.21912316999999</v>
      </c>
      <c r="H210" s="36">
        <f>SUMIFS(СВЦЭМ!$E$39:$E$782,СВЦЭМ!$A$39:$A$782,$A210,СВЦЭМ!$B$39:$B$782,H$191)+'СЕТ СН'!$F$15</f>
        <v>132.71924325000001</v>
      </c>
      <c r="I210" s="36">
        <f>SUMIFS(СВЦЭМ!$E$39:$E$782,СВЦЭМ!$A$39:$A$782,$A210,СВЦЭМ!$B$39:$B$782,I$191)+'СЕТ СН'!$F$15</f>
        <v>116.14074991</v>
      </c>
      <c r="J210" s="36">
        <f>SUMIFS(СВЦЭМ!$E$39:$E$782,СВЦЭМ!$A$39:$A$782,$A210,СВЦЭМ!$B$39:$B$782,J$191)+'СЕТ СН'!$F$15</f>
        <v>99.617979539999993</v>
      </c>
      <c r="K210" s="36">
        <f>SUMIFS(СВЦЭМ!$E$39:$E$782,СВЦЭМ!$A$39:$A$782,$A210,СВЦЭМ!$B$39:$B$782,K$191)+'СЕТ СН'!$F$15</f>
        <v>100.67155611</v>
      </c>
      <c r="L210" s="36">
        <f>SUMIFS(СВЦЭМ!$E$39:$E$782,СВЦЭМ!$A$39:$A$782,$A210,СВЦЭМ!$B$39:$B$782,L$191)+'СЕТ СН'!$F$15</f>
        <v>106.74844143</v>
      </c>
      <c r="M210" s="36">
        <f>SUMIFS(СВЦЭМ!$E$39:$E$782,СВЦЭМ!$A$39:$A$782,$A210,СВЦЭМ!$B$39:$B$782,M$191)+'СЕТ СН'!$F$15</f>
        <v>105.72581950999999</v>
      </c>
      <c r="N210" s="36">
        <f>SUMIFS(СВЦЭМ!$E$39:$E$782,СВЦЭМ!$A$39:$A$782,$A210,СВЦЭМ!$B$39:$B$782,N$191)+'СЕТ СН'!$F$15</f>
        <v>115.38077509</v>
      </c>
      <c r="O210" s="36">
        <f>SUMIFS(СВЦЭМ!$E$39:$E$782,СВЦЭМ!$A$39:$A$782,$A210,СВЦЭМ!$B$39:$B$782,O$191)+'СЕТ СН'!$F$15</f>
        <v>125.78063704</v>
      </c>
      <c r="P210" s="36">
        <f>SUMIFS(СВЦЭМ!$E$39:$E$782,СВЦЭМ!$A$39:$A$782,$A210,СВЦЭМ!$B$39:$B$782,P$191)+'СЕТ СН'!$F$15</f>
        <v>128.35125822000001</v>
      </c>
      <c r="Q210" s="36">
        <f>SUMIFS(СВЦЭМ!$E$39:$E$782,СВЦЭМ!$A$39:$A$782,$A210,СВЦЭМ!$B$39:$B$782,Q$191)+'СЕТ СН'!$F$15</f>
        <v>128.84828166</v>
      </c>
      <c r="R210" s="36">
        <f>SUMIFS(СВЦЭМ!$E$39:$E$782,СВЦЭМ!$A$39:$A$782,$A210,СВЦЭМ!$B$39:$B$782,R$191)+'СЕТ СН'!$F$15</f>
        <v>119.80949751</v>
      </c>
      <c r="S210" s="36">
        <f>SUMIFS(СВЦЭМ!$E$39:$E$782,СВЦЭМ!$A$39:$A$782,$A210,СВЦЭМ!$B$39:$B$782,S$191)+'СЕТ СН'!$F$15</f>
        <v>108.44065145</v>
      </c>
      <c r="T210" s="36">
        <f>SUMIFS(СВЦЭМ!$E$39:$E$782,СВЦЭМ!$A$39:$A$782,$A210,СВЦЭМ!$B$39:$B$782,T$191)+'СЕТ СН'!$F$15</f>
        <v>100.8748291</v>
      </c>
      <c r="U210" s="36">
        <f>SUMIFS(СВЦЭМ!$E$39:$E$782,СВЦЭМ!$A$39:$A$782,$A210,СВЦЭМ!$B$39:$B$782,U$191)+'СЕТ СН'!$F$15</f>
        <v>98.603410089999997</v>
      </c>
      <c r="V210" s="36">
        <f>SUMIFS(СВЦЭМ!$E$39:$E$782,СВЦЭМ!$A$39:$A$782,$A210,СВЦЭМ!$B$39:$B$782,V$191)+'СЕТ СН'!$F$15</f>
        <v>98.341369150000006</v>
      </c>
      <c r="W210" s="36">
        <f>SUMIFS(СВЦЭМ!$E$39:$E$782,СВЦЭМ!$A$39:$A$782,$A210,СВЦЭМ!$B$39:$B$782,W$191)+'СЕТ СН'!$F$15</f>
        <v>99.859145139999995</v>
      </c>
      <c r="X210" s="36">
        <f>SUMIFS(СВЦЭМ!$E$39:$E$782,СВЦЭМ!$A$39:$A$782,$A210,СВЦЭМ!$B$39:$B$782,X$191)+'СЕТ СН'!$F$15</f>
        <v>98.540054940000005</v>
      </c>
      <c r="Y210" s="36">
        <f>SUMIFS(СВЦЭМ!$E$39:$E$782,СВЦЭМ!$A$39:$A$782,$A210,СВЦЭМ!$B$39:$B$782,Y$191)+'СЕТ СН'!$F$15</f>
        <v>102.45582999</v>
      </c>
    </row>
    <row r="211" spans="1:25" ht="15.75" x14ac:dyDescent="0.2">
      <c r="A211" s="35">
        <f t="shared" si="5"/>
        <v>44367</v>
      </c>
      <c r="B211" s="36">
        <f>SUMIFS(СВЦЭМ!$E$39:$E$782,СВЦЭМ!$A$39:$A$782,$A211,СВЦЭМ!$B$39:$B$782,B$191)+'СЕТ СН'!$F$15</f>
        <v>115.91163183</v>
      </c>
      <c r="C211" s="36">
        <f>SUMIFS(СВЦЭМ!$E$39:$E$782,СВЦЭМ!$A$39:$A$782,$A211,СВЦЭМ!$B$39:$B$782,C$191)+'СЕТ СН'!$F$15</f>
        <v>134.42020638</v>
      </c>
      <c r="D211" s="36">
        <f>SUMIFS(СВЦЭМ!$E$39:$E$782,СВЦЭМ!$A$39:$A$782,$A211,СВЦЭМ!$B$39:$B$782,D$191)+'СЕТ СН'!$F$15</f>
        <v>152.25065287999999</v>
      </c>
      <c r="E211" s="36">
        <f>SUMIFS(СВЦЭМ!$E$39:$E$782,СВЦЭМ!$A$39:$A$782,$A211,СВЦЭМ!$B$39:$B$782,E$191)+'СЕТ СН'!$F$15</f>
        <v>155.94518927999999</v>
      </c>
      <c r="F211" s="36">
        <f>SUMIFS(СВЦЭМ!$E$39:$E$782,СВЦЭМ!$A$39:$A$782,$A211,СВЦЭМ!$B$39:$B$782,F$191)+'СЕТ СН'!$F$15</f>
        <v>156.94847075999999</v>
      </c>
      <c r="G211" s="36">
        <f>SUMIFS(СВЦЭМ!$E$39:$E$782,СВЦЭМ!$A$39:$A$782,$A211,СВЦЭМ!$B$39:$B$782,G$191)+'СЕТ СН'!$F$15</f>
        <v>156.26977042999999</v>
      </c>
      <c r="H211" s="36">
        <f>SUMIFS(СВЦЭМ!$E$39:$E$782,СВЦЭМ!$A$39:$A$782,$A211,СВЦЭМ!$B$39:$B$782,H$191)+'СЕТ СН'!$F$15</f>
        <v>150.66744563</v>
      </c>
      <c r="I211" s="36">
        <f>SUMIFS(СВЦЭМ!$E$39:$E$782,СВЦЭМ!$A$39:$A$782,$A211,СВЦЭМ!$B$39:$B$782,I$191)+'СЕТ СН'!$F$15</f>
        <v>129.57567752</v>
      </c>
      <c r="J211" s="36">
        <f>SUMIFS(СВЦЭМ!$E$39:$E$782,СВЦЭМ!$A$39:$A$782,$A211,СВЦЭМ!$B$39:$B$782,J$191)+'СЕТ СН'!$F$15</f>
        <v>112.37369175000001</v>
      </c>
      <c r="K211" s="36">
        <f>SUMIFS(СВЦЭМ!$E$39:$E$782,СВЦЭМ!$A$39:$A$782,$A211,СВЦЭМ!$B$39:$B$782,K$191)+'СЕТ СН'!$F$15</f>
        <v>105.85918402999999</v>
      </c>
      <c r="L211" s="36">
        <f>SUMIFS(СВЦЭМ!$E$39:$E$782,СВЦЭМ!$A$39:$A$782,$A211,СВЦЭМ!$B$39:$B$782,L$191)+'СЕТ СН'!$F$15</f>
        <v>109.7167018</v>
      </c>
      <c r="M211" s="36">
        <f>SUMIFS(СВЦЭМ!$E$39:$E$782,СВЦЭМ!$A$39:$A$782,$A211,СВЦЭМ!$B$39:$B$782,M$191)+'СЕТ СН'!$F$15</f>
        <v>107.90623324000001</v>
      </c>
      <c r="N211" s="36">
        <f>SUMIFS(СВЦЭМ!$E$39:$E$782,СВЦЭМ!$A$39:$A$782,$A211,СВЦЭМ!$B$39:$B$782,N$191)+'СЕТ СН'!$F$15</f>
        <v>117.13135642</v>
      </c>
      <c r="O211" s="36">
        <f>SUMIFS(СВЦЭМ!$E$39:$E$782,СВЦЭМ!$A$39:$A$782,$A211,СВЦЭМ!$B$39:$B$782,O$191)+'СЕТ СН'!$F$15</f>
        <v>125.24303337000001</v>
      </c>
      <c r="P211" s="36">
        <f>SUMIFS(СВЦЭМ!$E$39:$E$782,СВЦЭМ!$A$39:$A$782,$A211,СВЦЭМ!$B$39:$B$782,P$191)+'СЕТ СН'!$F$15</f>
        <v>127.71660488000001</v>
      </c>
      <c r="Q211" s="36">
        <f>SUMIFS(СВЦЭМ!$E$39:$E$782,СВЦЭМ!$A$39:$A$782,$A211,СВЦЭМ!$B$39:$B$782,Q$191)+'СЕТ СН'!$F$15</f>
        <v>128.67430103999999</v>
      </c>
      <c r="R211" s="36">
        <f>SUMIFS(СВЦЭМ!$E$39:$E$782,СВЦЭМ!$A$39:$A$782,$A211,СВЦЭМ!$B$39:$B$782,R$191)+'СЕТ СН'!$F$15</f>
        <v>123.11213647</v>
      </c>
      <c r="S211" s="36">
        <f>SUMIFS(СВЦЭМ!$E$39:$E$782,СВЦЭМ!$A$39:$A$782,$A211,СВЦЭМ!$B$39:$B$782,S$191)+'СЕТ СН'!$F$15</f>
        <v>112.04566093</v>
      </c>
      <c r="T211" s="36">
        <f>SUMIFS(СВЦЭМ!$E$39:$E$782,СВЦЭМ!$A$39:$A$782,$A211,СВЦЭМ!$B$39:$B$782,T$191)+'СЕТ СН'!$F$15</f>
        <v>106.97132259</v>
      </c>
      <c r="U211" s="36">
        <f>SUMIFS(СВЦЭМ!$E$39:$E$782,СВЦЭМ!$A$39:$A$782,$A211,СВЦЭМ!$B$39:$B$782,U$191)+'СЕТ СН'!$F$15</f>
        <v>99.878070789999995</v>
      </c>
      <c r="V211" s="36">
        <f>SUMIFS(СВЦЭМ!$E$39:$E$782,СВЦЭМ!$A$39:$A$782,$A211,СВЦЭМ!$B$39:$B$782,V$191)+'СЕТ СН'!$F$15</f>
        <v>97.317335040000003</v>
      </c>
      <c r="W211" s="36">
        <f>SUMIFS(СВЦЭМ!$E$39:$E$782,СВЦЭМ!$A$39:$A$782,$A211,СВЦЭМ!$B$39:$B$782,W$191)+'СЕТ СН'!$F$15</f>
        <v>101.32818957000001</v>
      </c>
      <c r="X211" s="36">
        <f>SUMIFS(СВЦЭМ!$E$39:$E$782,СВЦЭМ!$A$39:$A$782,$A211,СВЦЭМ!$B$39:$B$782,X$191)+'СЕТ СН'!$F$15</f>
        <v>97.354936989999999</v>
      </c>
      <c r="Y211" s="36">
        <f>SUMIFS(СВЦЭМ!$E$39:$E$782,СВЦЭМ!$A$39:$A$782,$A211,СВЦЭМ!$B$39:$B$782,Y$191)+'СЕТ СН'!$F$15</f>
        <v>98.898999489999994</v>
      </c>
    </row>
    <row r="212" spans="1:25" ht="15.75" x14ac:dyDescent="0.2">
      <c r="A212" s="35">
        <f t="shared" si="5"/>
        <v>44368</v>
      </c>
      <c r="B212" s="36">
        <f>SUMIFS(СВЦЭМ!$E$39:$E$782,СВЦЭМ!$A$39:$A$782,$A212,СВЦЭМ!$B$39:$B$782,B$191)+'СЕТ СН'!$F$15</f>
        <v>122.10151596999999</v>
      </c>
      <c r="C212" s="36">
        <f>SUMIFS(СВЦЭМ!$E$39:$E$782,СВЦЭМ!$A$39:$A$782,$A212,СВЦЭМ!$B$39:$B$782,C$191)+'СЕТ СН'!$F$15</f>
        <v>139.81367642999999</v>
      </c>
      <c r="D212" s="36">
        <f>SUMIFS(СВЦЭМ!$E$39:$E$782,СВЦЭМ!$A$39:$A$782,$A212,СВЦЭМ!$B$39:$B$782,D$191)+'СЕТ СН'!$F$15</f>
        <v>152.25919400000001</v>
      </c>
      <c r="E212" s="36">
        <f>SUMIFS(СВЦЭМ!$E$39:$E$782,СВЦЭМ!$A$39:$A$782,$A212,СВЦЭМ!$B$39:$B$782,E$191)+'СЕТ СН'!$F$15</f>
        <v>155.32942875000001</v>
      </c>
      <c r="F212" s="36">
        <f>SUMIFS(СВЦЭМ!$E$39:$E$782,СВЦЭМ!$A$39:$A$782,$A212,СВЦЭМ!$B$39:$B$782,F$191)+'СЕТ СН'!$F$15</f>
        <v>155.67796497</v>
      </c>
      <c r="G212" s="36">
        <f>SUMIFS(СВЦЭМ!$E$39:$E$782,СВЦЭМ!$A$39:$A$782,$A212,СВЦЭМ!$B$39:$B$782,G$191)+'СЕТ СН'!$F$15</f>
        <v>155.57694647</v>
      </c>
      <c r="H212" s="36">
        <f>SUMIFS(СВЦЭМ!$E$39:$E$782,СВЦЭМ!$A$39:$A$782,$A212,СВЦЭМ!$B$39:$B$782,H$191)+'СЕТ СН'!$F$15</f>
        <v>144.30473642999999</v>
      </c>
      <c r="I212" s="36">
        <f>SUMIFS(СВЦЭМ!$E$39:$E$782,СВЦЭМ!$A$39:$A$782,$A212,СВЦЭМ!$B$39:$B$782,I$191)+'СЕТ СН'!$F$15</f>
        <v>127.83224561</v>
      </c>
      <c r="J212" s="36">
        <f>SUMIFS(СВЦЭМ!$E$39:$E$782,СВЦЭМ!$A$39:$A$782,$A212,СВЦЭМ!$B$39:$B$782,J$191)+'СЕТ СН'!$F$15</f>
        <v>111.48381790000001</v>
      </c>
      <c r="K212" s="36">
        <f>SUMIFS(СВЦЭМ!$E$39:$E$782,СВЦЭМ!$A$39:$A$782,$A212,СВЦЭМ!$B$39:$B$782,K$191)+'СЕТ СН'!$F$15</f>
        <v>108.80999156999999</v>
      </c>
      <c r="L212" s="36">
        <f>SUMIFS(СВЦЭМ!$E$39:$E$782,СВЦЭМ!$A$39:$A$782,$A212,СВЦЭМ!$B$39:$B$782,L$191)+'СЕТ СН'!$F$15</f>
        <v>111.47320705999999</v>
      </c>
      <c r="M212" s="36">
        <f>SUMIFS(СВЦЭМ!$E$39:$E$782,СВЦЭМ!$A$39:$A$782,$A212,СВЦЭМ!$B$39:$B$782,M$191)+'СЕТ СН'!$F$15</f>
        <v>110.41837504</v>
      </c>
      <c r="N212" s="36">
        <f>SUMIFS(СВЦЭМ!$E$39:$E$782,СВЦЭМ!$A$39:$A$782,$A212,СВЦЭМ!$B$39:$B$782,N$191)+'СЕТ СН'!$F$15</f>
        <v>121.6905474</v>
      </c>
      <c r="O212" s="36">
        <f>SUMIFS(СВЦЭМ!$E$39:$E$782,СВЦЭМ!$A$39:$A$782,$A212,СВЦЭМ!$B$39:$B$782,O$191)+'СЕТ СН'!$F$15</f>
        <v>127.99717808</v>
      </c>
      <c r="P212" s="36">
        <f>SUMIFS(СВЦЭМ!$E$39:$E$782,СВЦЭМ!$A$39:$A$782,$A212,СВЦЭМ!$B$39:$B$782,P$191)+'СЕТ СН'!$F$15</f>
        <v>129.74252233999999</v>
      </c>
      <c r="Q212" s="36">
        <f>SUMIFS(СВЦЭМ!$E$39:$E$782,СВЦЭМ!$A$39:$A$782,$A212,СВЦЭМ!$B$39:$B$782,Q$191)+'СЕТ СН'!$F$15</f>
        <v>130.79391428</v>
      </c>
      <c r="R212" s="36">
        <f>SUMIFS(СВЦЭМ!$E$39:$E$782,СВЦЭМ!$A$39:$A$782,$A212,СВЦЭМ!$B$39:$B$782,R$191)+'СЕТ СН'!$F$15</f>
        <v>124.81392221</v>
      </c>
      <c r="S212" s="36">
        <f>SUMIFS(СВЦЭМ!$E$39:$E$782,СВЦЭМ!$A$39:$A$782,$A212,СВЦЭМ!$B$39:$B$782,S$191)+'СЕТ СН'!$F$15</f>
        <v>124.24135989</v>
      </c>
      <c r="T212" s="36">
        <f>SUMIFS(СВЦЭМ!$E$39:$E$782,СВЦЭМ!$A$39:$A$782,$A212,СВЦЭМ!$B$39:$B$782,T$191)+'СЕТ СН'!$F$15</f>
        <v>131.999123</v>
      </c>
      <c r="U212" s="36">
        <f>SUMIFS(СВЦЭМ!$E$39:$E$782,СВЦЭМ!$A$39:$A$782,$A212,СВЦЭМ!$B$39:$B$782,U$191)+'СЕТ СН'!$F$15</f>
        <v>124.0000356</v>
      </c>
      <c r="V212" s="36">
        <f>SUMIFS(СВЦЭМ!$E$39:$E$782,СВЦЭМ!$A$39:$A$782,$A212,СВЦЭМ!$B$39:$B$782,V$191)+'СЕТ СН'!$F$15</f>
        <v>115.71822881</v>
      </c>
      <c r="W212" s="36">
        <f>SUMIFS(СВЦЭМ!$E$39:$E$782,СВЦЭМ!$A$39:$A$782,$A212,СВЦЭМ!$B$39:$B$782,W$191)+'СЕТ СН'!$F$15</f>
        <v>118.03757582999999</v>
      </c>
      <c r="X212" s="36">
        <f>SUMIFS(СВЦЭМ!$E$39:$E$782,СВЦЭМ!$A$39:$A$782,$A212,СВЦЭМ!$B$39:$B$782,X$191)+'СЕТ СН'!$F$15</f>
        <v>112.51415095</v>
      </c>
      <c r="Y212" s="36">
        <f>SUMIFS(СВЦЭМ!$E$39:$E$782,СВЦЭМ!$A$39:$A$782,$A212,СВЦЭМ!$B$39:$B$782,Y$191)+'СЕТ СН'!$F$15</f>
        <v>105.70716996</v>
      </c>
    </row>
    <row r="213" spans="1:25" ht="15.75" x14ac:dyDescent="0.2">
      <c r="A213" s="35">
        <f t="shared" si="5"/>
        <v>44369</v>
      </c>
      <c r="B213" s="36">
        <f>SUMIFS(СВЦЭМ!$E$39:$E$782,СВЦЭМ!$A$39:$A$782,$A213,СВЦЭМ!$B$39:$B$782,B$191)+'СЕТ СН'!$F$15</f>
        <v>130.58452606</v>
      </c>
      <c r="C213" s="36">
        <f>SUMIFS(СВЦЭМ!$E$39:$E$782,СВЦЭМ!$A$39:$A$782,$A213,СВЦЭМ!$B$39:$B$782,C$191)+'СЕТ СН'!$F$15</f>
        <v>149.58838926999999</v>
      </c>
      <c r="D213" s="36">
        <f>SUMIFS(СВЦЭМ!$E$39:$E$782,СВЦЭМ!$A$39:$A$782,$A213,СВЦЭМ!$B$39:$B$782,D$191)+'СЕТ СН'!$F$15</f>
        <v>164.43412685999999</v>
      </c>
      <c r="E213" s="36">
        <f>SUMIFS(СВЦЭМ!$E$39:$E$782,СВЦЭМ!$A$39:$A$782,$A213,СВЦЭМ!$B$39:$B$782,E$191)+'СЕТ СН'!$F$15</f>
        <v>163.13581836</v>
      </c>
      <c r="F213" s="36">
        <f>SUMIFS(СВЦЭМ!$E$39:$E$782,СВЦЭМ!$A$39:$A$782,$A213,СВЦЭМ!$B$39:$B$782,F$191)+'СЕТ СН'!$F$15</f>
        <v>162.1763181</v>
      </c>
      <c r="G213" s="36">
        <f>SUMIFS(СВЦЭМ!$E$39:$E$782,СВЦЭМ!$A$39:$A$782,$A213,СВЦЭМ!$B$39:$B$782,G$191)+'СЕТ СН'!$F$15</f>
        <v>162.70052662000001</v>
      </c>
      <c r="H213" s="36">
        <f>SUMIFS(СВЦЭМ!$E$39:$E$782,СВЦЭМ!$A$39:$A$782,$A213,СВЦЭМ!$B$39:$B$782,H$191)+'СЕТ СН'!$F$15</f>
        <v>156.43330954000001</v>
      </c>
      <c r="I213" s="36">
        <f>SUMIFS(СВЦЭМ!$E$39:$E$782,СВЦЭМ!$A$39:$A$782,$A213,СВЦЭМ!$B$39:$B$782,I$191)+'СЕТ СН'!$F$15</f>
        <v>131.97216101999999</v>
      </c>
      <c r="J213" s="36">
        <f>SUMIFS(СВЦЭМ!$E$39:$E$782,СВЦЭМ!$A$39:$A$782,$A213,СВЦЭМ!$B$39:$B$782,J$191)+'СЕТ СН'!$F$15</f>
        <v>113.57808515000001</v>
      </c>
      <c r="K213" s="36">
        <f>SUMIFS(СВЦЭМ!$E$39:$E$782,СВЦЭМ!$A$39:$A$782,$A213,СВЦЭМ!$B$39:$B$782,K$191)+'СЕТ СН'!$F$15</f>
        <v>119.69003205999999</v>
      </c>
      <c r="L213" s="36">
        <f>SUMIFS(СВЦЭМ!$E$39:$E$782,СВЦЭМ!$A$39:$A$782,$A213,СВЦЭМ!$B$39:$B$782,L$191)+'СЕТ СН'!$F$15</f>
        <v>121.64465925</v>
      </c>
      <c r="M213" s="36">
        <f>SUMIFS(СВЦЭМ!$E$39:$E$782,СВЦЭМ!$A$39:$A$782,$A213,СВЦЭМ!$B$39:$B$782,M$191)+'СЕТ СН'!$F$15</f>
        <v>121.64707610000001</v>
      </c>
      <c r="N213" s="36">
        <f>SUMIFS(СВЦЭМ!$E$39:$E$782,СВЦЭМ!$A$39:$A$782,$A213,СВЦЭМ!$B$39:$B$782,N$191)+'СЕТ СН'!$F$15</f>
        <v>132.02800841999999</v>
      </c>
      <c r="O213" s="36">
        <f>SUMIFS(СВЦЭМ!$E$39:$E$782,СВЦЭМ!$A$39:$A$782,$A213,СВЦЭМ!$B$39:$B$782,O$191)+'СЕТ СН'!$F$15</f>
        <v>140.60656947999999</v>
      </c>
      <c r="P213" s="36">
        <f>SUMIFS(СВЦЭМ!$E$39:$E$782,СВЦЭМ!$A$39:$A$782,$A213,СВЦЭМ!$B$39:$B$782,P$191)+'СЕТ СН'!$F$15</f>
        <v>142.43903442999999</v>
      </c>
      <c r="Q213" s="36">
        <f>SUMIFS(СВЦЭМ!$E$39:$E$782,СВЦЭМ!$A$39:$A$782,$A213,СВЦЭМ!$B$39:$B$782,Q$191)+'СЕТ СН'!$F$15</f>
        <v>143.96420180999999</v>
      </c>
      <c r="R213" s="36">
        <f>SUMIFS(СВЦЭМ!$E$39:$E$782,СВЦЭМ!$A$39:$A$782,$A213,СВЦЭМ!$B$39:$B$782,R$191)+'СЕТ СН'!$F$15</f>
        <v>137.26102435999999</v>
      </c>
      <c r="S213" s="36">
        <f>SUMIFS(СВЦЭМ!$E$39:$E$782,СВЦЭМ!$A$39:$A$782,$A213,СВЦЭМ!$B$39:$B$782,S$191)+'СЕТ СН'!$F$15</f>
        <v>126.64726508</v>
      </c>
      <c r="T213" s="36">
        <f>SUMIFS(СВЦЭМ!$E$39:$E$782,СВЦЭМ!$A$39:$A$782,$A213,СВЦЭМ!$B$39:$B$782,T$191)+'СЕТ СН'!$F$15</f>
        <v>124.50185876</v>
      </c>
      <c r="U213" s="36">
        <f>SUMIFS(СВЦЭМ!$E$39:$E$782,СВЦЭМ!$A$39:$A$782,$A213,СВЦЭМ!$B$39:$B$782,U$191)+'СЕТ СН'!$F$15</f>
        <v>125.33684239</v>
      </c>
      <c r="V213" s="36">
        <f>SUMIFS(СВЦЭМ!$E$39:$E$782,СВЦЭМ!$A$39:$A$782,$A213,СВЦЭМ!$B$39:$B$782,V$191)+'СЕТ СН'!$F$15</f>
        <v>129.54781986</v>
      </c>
      <c r="W213" s="36">
        <f>SUMIFS(СВЦЭМ!$E$39:$E$782,СВЦЭМ!$A$39:$A$782,$A213,СВЦЭМ!$B$39:$B$782,W$191)+'СЕТ СН'!$F$15</f>
        <v>132.16295971</v>
      </c>
      <c r="X213" s="36">
        <f>SUMIFS(СВЦЭМ!$E$39:$E$782,СВЦЭМ!$A$39:$A$782,$A213,СВЦЭМ!$B$39:$B$782,X$191)+'СЕТ СН'!$F$15</f>
        <v>127.319119</v>
      </c>
      <c r="Y213" s="36">
        <f>SUMIFS(СВЦЭМ!$E$39:$E$782,СВЦЭМ!$A$39:$A$782,$A213,СВЦЭМ!$B$39:$B$782,Y$191)+'СЕТ СН'!$F$15</f>
        <v>123.63712697</v>
      </c>
    </row>
    <row r="214" spans="1:25" ht="15.75" x14ac:dyDescent="0.2">
      <c r="A214" s="35">
        <f t="shared" si="5"/>
        <v>44370</v>
      </c>
      <c r="B214" s="36">
        <f>SUMIFS(СВЦЭМ!$E$39:$E$782,СВЦЭМ!$A$39:$A$782,$A214,СВЦЭМ!$B$39:$B$782,B$191)+'СЕТ СН'!$F$15</f>
        <v>146.28189076000001</v>
      </c>
      <c r="C214" s="36">
        <f>SUMIFS(СВЦЭМ!$E$39:$E$782,СВЦЭМ!$A$39:$A$782,$A214,СВЦЭМ!$B$39:$B$782,C$191)+'СЕТ СН'!$F$15</f>
        <v>170.43881837999999</v>
      </c>
      <c r="D214" s="36">
        <f>SUMIFS(СВЦЭМ!$E$39:$E$782,СВЦЭМ!$A$39:$A$782,$A214,СВЦЭМ!$B$39:$B$782,D$191)+'СЕТ СН'!$F$15</f>
        <v>179.63610940000001</v>
      </c>
      <c r="E214" s="36">
        <f>SUMIFS(СВЦЭМ!$E$39:$E$782,СВЦЭМ!$A$39:$A$782,$A214,СВЦЭМ!$B$39:$B$782,E$191)+'СЕТ СН'!$F$15</f>
        <v>178.41219541999999</v>
      </c>
      <c r="F214" s="36">
        <f>SUMIFS(СВЦЭМ!$E$39:$E$782,СВЦЭМ!$A$39:$A$782,$A214,СВЦЭМ!$B$39:$B$782,F$191)+'СЕТ СН'!$F$15</f>
        <v>177.95084054</v>
      </c>
      <c r="G214" s="36">
        <f>SUMIFS(СВЦЭМ!$E$39:$E$782,СВЦЭМ!$A$39:$A$782,$A214,СВЦЭМ!$B$39:$B$782,G$191)+'СЕТ СН'!$F$15</f>
        <v>178.64004022</v>
      </c>
      <c r="H214" s="36">
        <f>SUMIFS(СВЦЭМ!$E$39:$E$782,СВЦЭМ!$A$39:$A$782,$A214,СВЦЭМ!$B$39:$B$782,H$191)+'СЕТ СН'!$F$15</f>
        <v>180.10323052000001</v>
      </c>
      <c r="I214" s="36">
        <f>SUMIFS(СВЦЭМ!$E$39:$E$782,СВЦЭМ!$A$39:$A$782,$A214,СВЦЭМ!$B$39:$B$782,I$191)+'СЕТ СН'!$F$15</f>
        <v>160.91199567000001</v>
      </c>
      <c r="J214" s="36">
        <f>SUMIFS(СВЦЭМ!$E$39:$E$782,СВЦЭМ!$A$39:$A$782,$A214,СВЦЭМ!$B$39:$B$782,J$191)+'СЕТ СН'!$F$15</f>
        <v>139.27362281000001</v>
      </c>
      <c r="K214" s="36">
        <f>SUMIFS(СВЦЭМ!$E$39:$E$782,СВЦЭМ!$A$39:$A$782,$A214,СВЦЭМ!$B$39:$B$782,K$191)+'СЕТ СН'!$F$15</f>
        <v>133.21098436</v>
      </c>
      <c r="L214" s="36">
        <f>SUMIFS(СВЦЭМ!$E$39:$E$782,СВЦЭМ!$A$39:$A$782,$A214,СВЦЭМ!$B$39:$B$782,L$191)+'СЕТ СН'!$F$15</f>
        <v>137.19831346999999</v>
      </c>
      <c r="M214" s="36">
        <f>SUMIFS(СВЦЭМ!$E$39:$E$782,СВЦЭМ!$A$39:$A$782,$A214,СВЦЭМ!$B$39:$B$782,M$191)+'СЕТ СН'!$F$15</f>
        <v>136.23771221000001</v>
      </c>
      <c r="N214" s="36">
        <f>SUMIFS(СВЦЭМ!$E$39:$E$782,СВЦЭМ!$A$39:$A$782,$A214,СВЦЭМ!$B$39:$B$782,N$191)+'СЕТ СН'!$F$15</f>
        <v>149.85016325000001</v>
      </c>
      <c r="O214" s="36">
        <f>SUMIFS(СВЦЭМ!$E$39:$E$782,СВЦЭМ!$A$39:$A$782,$A214,СВЦЭМ!$B$39:$B$782,O$191)+'СЕТ СН'!$F$15</f>
        <v>160.12867298</v>
      </c>
      <c r="P214" s="36">
        <f>SUMIFS(СВЦЭМ!$E$39:$E$782,СВЦЭМ!$A$39:$A$782,$A214,СВЦЭМ!$B$39:$B$782,P$191)+'СЕТ СН'!$F$15</f>
        <v>162.19938386000001</v>
      </c>
      <c r="Q214" s="36">
        <f>SUMIFS(СВЦЭМ!$E$39:$E$782,СВЦЭМ!$A$39:$A$782,$A214,СВЦЭМ!$B$39:$B$782,Q$191)+'СЕТ СН'!$F$15</f>
        <v>165.06491120000001</v>
      </c>
      <c r="R214" s="36">
        <f>SUMIFS(СВЦЭМ!$E$39:$E$782,СВЦЭМ!$A$39:$A$782,$A214,СВЦЭМ!$B$39:$B$782,R$191)+'СЕТ СН'!$F$15</f>
        <v>154.80686391</v>
      </c>
      <c r="S214" s="36">
        <f>SUMIFS(СВЦЭМ!$E$39:$E$782,СВЦЭМ!$A$39:$A$782,$A214,СВЦЭМ!$B$39:$B$782,S$191)+'СЕТ СН'!$F$15</f>
        <v>141.8812183</v>
      </c>
      <c r="T214" s="36">
        <f>SUMIFS(СВЦЭМ!$E$39:$E$782,СВЦЭМ!$A$39:$A$782,$A214,СВЦЭМ!$B$39:$B$782,T$191)+'СЕТ СН'!$F$15</f>
        <v>134.21575078999999</v>
      </c>
      <c r="U214" s="36">
        <f>SUMIFS(СВЦЭМ!$E$39:$E$782,СВЦЭМ!$A$39:$A$782,$A214,СВЦЭМ!$B$39:$B$782,U$191)+'СЕТ СН'!$F$15</f>
        <v>134.85747108999999</v>
      </c>
      <c r="V214" s="36">
        <f>SUMIFS(СВЦЭМ!$E$39:$E$782,СВЦЭМ!$A$39:$A$782,$A214,СВЦЭМ!$B$39:$B$782,V$191)+'СЕТ СН'!$F$15</f>
        <v>138.64074676999999</v>
      </c>
      <c r="W214" s="36">
        <f>SUMIFS(СВЦЭМ!$E$39:$E$782,СВЦЭМ!$A$39:$A$782,$A214,СВЦЭМ!$B$39:$B$782,W$191)+'СЕТ СН'!$F$15</f>
        <v>140.98843435000001</v>
      </c>
      <c r="X214" s="36">
        <f>SUMIFS(СВЦЭМ!$E$39:$E$782,СВЦЭМ!$A$39:$A$782,$A214,СВЦЭМ!$B$39:$B$782,X$191)+'СЕТ СН'!$F$15</f>
        <v>136.33027372000001</v>
      </c>
      <c r="Y214" s="36">
        <f>SUMIFS(СВЦЭМ!$E$39:$E$782,СВЦЭМ!$A$39:$A$782,$A214,СВЦЭМ!$B$39:$B$782,Y$191)+'СЕТ СН'!$F$15</f>
        <v>127.50968109999999</v>
      </c>
    </row>
    <row r="215" spans="1:25" ht="15.75" x14ac:dyDescent="0.2">
      <c r="A215" s="35">
        <f t="shared" si="5"/>
        <v>44371</v>
      </c>
      <c r="B215" s="36">
        <f>SUMIFS(СВЦЭМ!$E$39:$E$782,СВЦЭМ!$A$39:$A$782,$A215,СВЦЭМ!$B$39:$B$782,B$191)+'СЕТ СН'!$F$15</f>
        <v>143.68784891999999</v>
      </c>
      <c r="C215" s="36">
        <f>SUMIFS(СВЦЭМ!$E$39:$E$782,СВЦЭМ!$A$39:$A$782,$A215,СВЦЭМ!$B$39:$B$782,C$191)+'СЕТ СН'!$F$15</f>
        <v>168.21337382999999</v>
      </c>
      <c r="D215" s="36">
        <f>SUMIFS(СВЦЭМ!$E$39:$E$782,СВЦЭМ!$A$39:$A$782,$A215,СВЦЭМ!$B$39:$B$782,D$191)+'СЕТ СН'!$F$15</f>
        <v>175.20199377</v>
      </c>
      <c r="E215" s="36">
        <f>SUMIFS(СВЦЭМ!$E$39:$E$782,СВЦЭМ!$A$39:$A$782,$A215,СВЦЭМ!$B$39:$B$782,E$191)+'СЕТ СН'!$F$15</f>
        <v>174.68477540999999</v>
      </c>
      <c r="F215" s="36">
        <f>SUMIFS(СВЦЭМ!$E$39:$E$782,СВЦЭМ!$A$39:$A$782,$A215,СВЦЭМ!$B$39:$B$782,F$191)+'СЕТ СН'!$F$15</f>
        <v>173.78658275999999</v>
      </c>
      <c r="G215" s="36">
        <f>SUMIFS(СВЦЭМ!$E$39:$E$782,СВЦЭМ!$A$39:$A$782,$A215,СВЦЭМ!$B$39:$B$782,G$191)+'СЕТ СН'!$F$15</f>
        <v>175.91891398999999</v>
      </c>
      <c r="H215" s="36">
        <f>SUMIFS(СВЦЭМ!$E$39:$E$782,СВЦЭМ!$A$39:$A$782,$A215,СВЦЭМ!$B$39:$B$782,H$191)+'СЕТ СН'!$F$15</f>
        <v>176.09930401</v>
      </c>
      <c r="I215" s="36">
        <f>SUMIFS(СВЦЭМ!$E$39:$E$782,СВЦЭМ!$A$39:$A$782,$A215,СВЦЭМ!$B$39:$B$782,I$191)+'СЕТ СН'!$F$15</f>
        <v>155.24713301</v>
      </c>
      <c r="J215" s="36">
        <f>SUMIFS(СВЦЭМ!$E$39:$E$782,СВЦЭМ!$A$39:$A$782,$A215,СВЦЭМ!$B$39:$B$782,J$191)+'СЕТ СН'!$F$15</f>
        <v>140.48150537000001</v>
      </c>
      <c r="K215" s="36">
        <f>SUMIFS(СВЦЭМ!$E$39:$E$782,СВЦЭМ!$A$39:$A$782,$A215,СВЦЭМ!$B$39:$B$782,K$191)+'СЕТ СН'!$F$15</f>
        <v>142.83661738999999</v>
      </c>
      <c r="L215" s="36">
        <f>SUMIFS(СВЦЭМ!$E$39:$E$782,СВЦЭМ!$A$39:$A$782,$A215,СВЦЭМ!$B$39:$B$782,L$191)+'СЕТ СН'!$F$15</f>
        <v>141.83130689999999</v>
      </c>
      <c r="M215" s="36">
        <f>SUMIFS(СВЦЭМ!$E$39:$E$782,СВЦЭМ!$A$39:$A$782,$A215,СВЦЭМ!$B$39:$B$782,M$191)+'СЕТ СН'!$F$15</f>
        <v>143.09732596000001</v>
      </c>
      <c r="N215" s="36">
        <f>SUMIFS(СВЦЭМ!$E$39:$E$782,СВЦЭМ!$A$39:$A$782,$A215,СВЦЭМ!$B$39:$B$782,N$191)+'СЕТ СН'!$F$15</f>
        <v>151.90273268999999</v>
      </c>
      <c r="O215" s="36">
        <f>SUMIFS(СВЦЭМ!$E$39:$E$782,СВЦЭМ!$A$39:$A$782,$A215,СВЦЭМ!$B$39:$B$782,O$191)+'СЕТ СН'!$F$15</f>
        <v>166.73297599</v>
      </c>
      <c r="P215" s="36">
        <f>SUMIFS(СВЦЭМ!$E$39:$E$782,СВЦЭМ!$A$39:$A$782,$A215,СВЦЭМ!$B$39:$B$782,P$191)+'СЕТ СН'!$F$15</f>
        <v>168.28706507000001</v>
      </c>
      <c r="Q215" s="36">
        <f>SUMIFS(СВЦЭМ!$E$39:$E$782,СВЦЭМ!$A$39:$A$782,$A215,СВЦЭМ!$B$39:$B$782,Q$191)+'СЕТ СН'!$F$15</f>
        <v>167.31096253999999</v>
      </c>
      <c r="R215" s="36">
        <f>SUMIFS(СВЦЭМ!$E$39:$E$782,СВЦЭМ!$A$39:$A$782,$A215,СВЦЭМ!$B$39:$B$782,R$191)+'СЕТ СН'!$F$15</f>
        <v>153.96897074</v>
      </c>
      <c r="S215" s="36">
        <f>SUMIFS(СВЦЭМ!$E$39:$E$782,СВЦЭМ!$A$39:$A$782,$A215,СВЦЭМ!$B$39:$B$782,S$191)+'СЕТ СН'!$F$15</f>
        <v>143.00951853000001</v>
      </c>
      <c r="T215" s="36">
        <f>SUMIFS(СВЦЭМ!$E$39:$E$782,СВЦЭМ!$A$39:$A$782,$A215,СВЦЭМ!$B$39:$B$782,T$191)+'СЕТ СН'!$F$15</f>
        <v>140.02455047999999</v>
      </c>
      <c r="U215" s="36">
        <f>SUMIFS(СВЦЭМ!$E$39:$E$782,СВЦЭМ!$A$39:$A$782,$A215,СВЦЭМ!$B$39:$B$782,U$191)+'СЕТ СН'!$F$15</f>
        <v>141.92356459000001</v>
      </c>
      <c r="V215" s="36">
        <f>SUMIFS(СВЦЭМ!$E$39:$E$782,СВЦЭМ!$A$39:$A$782,$A215,СВЦЭМ!$B$39:$B$782,V$191)+'СЕТ СН'!$F$15</f>
        <v>143.18294337</v>
      </c>
      <c r="W215" s="36">
        <f>SUMIFS(СВЦЭМ!$E$39:$E$782,СВЦЭМ!$A$39:$A$782,$A215,СВЦЭМ!$B$39:$B$782,W$191)+'СЕТ СН'!$F$15</f>
        <v>143.16716410999999</v>
      </c>
      <c r="X215" s="36">
        <f>SUMIFS(СВЦЭМ!$E$39:$E$782,СВЦЭМ!$A$39:$A$782,$A215,СВЦЭМ!$B$39:$B$782,X$191)+'СЕТ СН'!$F$15</f>
        <v>141.43454413000001</v>
      </c>
      <c r="Y215" s="36">
        <f>SUMIFS(СВЦЭМ!$E$39:$E$782,СВЦЭМ!$A$39:$A$782,$A215,СВЦЭМ!$B$39:$B$782,Y$191)+'СЕТ СН'!$F$15</f>
        <v>132.9964401</v>
      </c>
    </row>
    <row r="216" spans="1:25" ht="15.75" x14ac:dyDescent="0.2">
      <c r="A216" s="35">
        <f t="shared" si="5"/>
        <v>44372</v>
      </c>
      <c r="B216" s="36">
        <f>SUMIFS(СВЦЭМ!$E$39:$E$782,СВЦЭМ!$A$39:$A$782,$A216,СВЦЭМ!$B$39:$B$782,B$191)+'СЕТ СН'!$F$15</f>
        <v>146.43824186000001</v>
      </c>
      <c r="C216" s="36">
        <f>SUMIFS(СВЦЭМ!$E$39:$E$782,СВЦЭМ!$A$39:$A$782,$A216,СВЦЭМ!$B$39:$B$782,C$191)+'СЕТ СН'!$F$15</f>
        <v>168.64133437000001</v>
      </c>
      <c r="D216" s="36">
        <f>SUMIFS(СВЦЭМ!$E$39:$E$782,СВЦЭМ!$A$39:$A$782,$A216,СВЦЭМ!$B$39:$B$782,D$191)+'СЕТ СН'!$F$15</f>
        <v>177.42752849999999</v>
      </c>
      <c r="E216" s="36">
        <f>SUMIFS(СВЦЭМ!$E$39:$E$782,СВЦЭМ!$A$39:$A$782,$A216,СВЦЭМ!$B$39:$B$782,E$191)+'СЕТ СН'!$F$15</f>
        <v>176.74015839</v>
      </c>
      <c r="F216" s="36">
        <f>SUMIFS(СВЦЭМ!$E$39:$E$782,СВЦЭМ!$A$39:$A$782,$A216,СВЦЭМ!$B$39:$B$782,F$191)+'СЕТ СН'!$F$15</f>
        <v>177.05736722</v>
      </c>
      <c r="G216" s="36">
        <f>SUMIFS(СВЦЭМ!$E$39:$E$782,СВЦЭМ!$A$39:$A$782,$A216,СВЦЭМ!$B$39:$B$782,G$191)+'СЕТ СН'!$F$15</f>
        <v>177.52690516000001</v>
      </c>
      <c r="H216" s="36">
        <f>SUMIFS(СВЦЭМ!$E$39:$E$782,СВЦЭМ!$A$39:$A$782,$A216,СВЦЭМ!$B$39:$B$782,H$191)+'СЕТ СН'!$F$15</f>
        <v>177.34700329</v>
      </c>
      <c r="I216" s="36">
        <f>SUMIFS(СВЦЭМ!$E$39:$E$782,СВЦЭМ!$A$39:$A$782,$A216,СВЦЭМ!$B$39:$B$782,I$191)+'СЕТ СН'!$F$15</f>
        <v>152.34498844000001</v>
      </c>
      <c r="J216" s="36">
        <f>SUMIFS(СВЦЭМ!$E$39:$E$782,СВЦЭМ!$A$39:$A$782,$A216,СВЦЭМ!$B$39:$B$782,J$191)+'СЕТ СН'!$F$15</f>
        <v>138.47868248</v>
      </c>
      <c r="K216" s="36">
        <f>SUMIFS(СВЦЭМ!$E$39:$E$782,СВЦЭМ!$A$39:$A$782,$A216,СВЦЭМ!$B$39:$B$782,K$191)+'СЕТ СН'!$F$15</f>
        <v>142.49754177</v>
      </c>
      <c r="L216" s="36">
        <f>SUMIFS(СВЦЭМ!$E$39:$E$782,СВЦЭМ!$A$39:$A$782,$A216,СВЦЭМ!$B$39:$B$782,L$191)+'СЕТ СН'!$F$15</f>
        <v>140.90857826000001</v>
      </c>
      <c r="M216" s="36">
        <f>SUMIFS(СВЦЭМ!$E$39:$E$782,СВЦЭМ!$A$39:$A$782,$A216,СВЦЭМ!$B$39:$B$782,M$191)+'СЕТ СН'!$F$15</f>
        <v>140.87058733999999</v>
      </c>
      <c r="N216" s="36">
        <f>SUMIFS(СВЦЭМ!$E$39:$E$782,СВЦЭМ!$A$39:$A$782,$A216,СВЦЭМ!$B$39:$B$782,N$191)+'СЕТ СН'!$F$15</f>
        <v>152.74176183</v>
      </c>
      <c r="O216" s="36">
        <f>SUMIFS(СВЦЭМ!$E$39:$E$782,СВЦЭМ!$A$39:$A$782,$A216,СВЦЭМ!$B$39:$B$782,O$191)+'СЕТ СН'!$F$15</f>
        <v>163.63613823</v>
      </c>
      <c r="P216" s="36">
        <f>SUMIFS(СВЦЭМ!$E$39:$E$782,СВЦЭМ!$A$39:$A$782,$A216,СВЦЭМ!$B$39:$B$782,P$191)+'СЕТ СН'!$F$15</f>
        <v>165.43453832</v>
      </c>
      <c r="Q216" s="36">
        <f>SUMIFS(СВЦЭМ!$E$39:$E$782,СВЦЭМ!$A$39:$A$782,$A216,СВЦЭМ!$B$39:$B$782,Q$191)+'СЕТ СН'!$F$15</f>
        <v>167.37653424000001</v>
      </c>
      <c r="R216" s="36">
        <f>SUMIFS(СВЦЭМ!$E$39:$E$782,СВЦЭМ!$A$39:$A$782,$A216,СВЦЭМ!$B$39:$B$782,R$191)+'СЕТ СН'!$F$15</f>
        <v>159.41965956000001</v>
      </c>
      <c r="S216" s="36">
        <f>SUMIFS(СВЦЭМ!$E$39:$E$782,СВЦЭМ!$A$39:$A$782,$A216,СВЦЭМ!$B$39:$B$782,S$191)+'СЕТ СН'!$F$15</f>
        <v>143.43866517000001</v>
      </c>
      <c r="T216" s="36">
        <f>SUMIFS(СВЦЭМ!$E$39:$E$782,СВЦЭМ!$A$39:$A$782,$A216,СВЦЭМ!$B$39:$B$782,T$191)+'СЕТ СН'!$F$15</f>
        <v>139.67043365999999</v>
      </c>
      <c r="U216" s="36">
        <f>SUMIFS(СВЦЭМ!$E$39:$E$782,СВЦЭМ!$A$39:$A$782,$A216,СВЦЭМ!$B$39:$B$782,U$191)+'СЕТ СН'!$F$15</f>
        <v>141.23565593999999</v>
      </c>
      <c r="V216" s="36">
        <f>SUMIFS(СВЦЭМ!$E$39:$E$782,СВЦЭМ!$A$39:$A$782,$A216,СВЦЭМ!$B$39:$B$782,V$191)+'СЕТ СН'!$F$15</f>
        <v>141.42833440000001</v>
      </c>
      <c r="W216" s="36">
        <f>SUMIFS(СВЦЭМ!$E$39:$E$782,СВЦЭМ!$A$39:$A$782,$A216,СВЦЭМ!$B$39:$B$782,W$191)+'СЕТ СН'!$F$15</f>
        <v>143.50285332999999</v>
      </c>
      <c r="X216" s="36">
        <f>SUMIFS(СВЦЭМ!$E$39:$E$782,СВЦЭМ!$A$39:$A$782,$A216,СВЦЭМ!$B$39:$B$782,X$191)+'СЕТ СН'!$F$15</f>
        <v>139.83938752</v>
      </c>
      <c r="Y216" s="36">
        <f>SUMIFS(СВЦЭМ!$E$39:$E$782,СВЦЭМ!$A$39:$A$782,$A216,СВЦЭМ!$B$39:$B$782,Y$191)+'СЕТ СН'!$F$15</f>
        <v>129.35108323</v>
      </c>
    </row>
    <row r="217" spans="1:25" ht="15.75" x14ac:dyDescent="0.2">
      <c r="A217" s="35">
        <f t="shared" si="5"/>
        <v>44373</v>
      </c>
      <c r="B217" s="36">
        <f>SUMIFS(СВЦЭМ!$E$39:$E$782,СВЦЭМ!$A$39:$A$782,$A217,СВЦЭМ!$B$39:$B$782,B$191)+'СЕТ СН'!$F$15</f>
        <v>137.69528703</v>
      </c>
      <c r="C217" s="36">
        <f>SUMIFS(СВЦЭМ!$E$39:$E$782,СВЦЭМ!$A$39:$A$782,$A217,СВЦЭМ!$B$39:$B$782,C$191)+'СЕТ СН'!$F$15</f>
        <v>159.48506362000001</v>
      </c>
      <c r="D217" s="36">
        <f>SUMIFS(СВЦЭМ!$E$39:$E$782,СВЦЭМ!$A$39:$A$782,$A217,СВЦЭМ!$B$39:$B$782,D$191)+'СЕТ СН'!$F$15</f>
        <v>163.50606744000001</v>
      </c>
      <c r="E217" s="36">
        <f>SUMIFS(СВЦЭМ!$E$39:$E$782,СВЦЭМ!$A$39:$A$782,$A217,СВЦЭМ!$B$39:$B$782,E$191)+'СЕТ СН'!$F$15</f>
        <v>163.51515357</v>
      </c>
      <c r="F217" s="36">
        <f>SUMIFS(СВЦЭМ!$E$39:$E$782,СВЦЭМ!$A$39:$A$782,$A217,СВЦЭМ!$B$39:$B$782,F$191)+'СЕТ СН'!$F$15</f>
        <v>165.24835539</v>
      </c>
      <c r="G217" s="36">
        <f>SUMIFS(СВЦЭМ!$E$39:$E$782,СВЦЭМ!$A$39:$A$782,$A217,СВЦЭМ!$B$39:$B$782,G$191)+'СЕТ СН'!$F$15</f>
        <v>162.96995247999999</v>
      </c>
      <c r="H217" s="36">
        <f>SUMIFS(СВЦЭМ!$E$39:$E$782,СВЦЭМ!$A$39:$A$782,$A217,СВЦЭМ!$B$39:$B$782,H$191)+'СЕТ СН'!$F$15</f>
        <v>163.05649235000001</v>
      </c>
      <c r="I217" s="36">
        <f>SUMIFS(СВЦЭМ!$E$39:$E$782,СВЦЭМ!$A$39:$A$782,$A217,СВЦЭМ!$B$39:$B$782,I$191)+'СЕТ СН'!$F$15</f>
        <v>157.39021943</v>
      </c>
      <c r="J217" s="36">
        <f>SUMIFS(СВЦЭМ!$E$39:$E$782,СВЦЭМ!$A$39:$A$782,$A217,СВЦЭМ!$B$39:$B$782,J$191)+'СЕТ СН'!$F$15</f>
        <v>142.06737820000001</v>
      </c>
      <c r="K217" s="36">
        <f>SUMIFS(СВЦЭМ!$E$39:$E$782,СВЦЭМ!$A$39:$A$782,$A217,СВЦЭМ!$B$39:$B$782,K$191)+'СЕТ СН'!$F$15</f>
        <v>133.59872677999999</v>
      </c>
      <c r="L217" s="36">
        <f>SUMIFS(СВЦЭМ!$E$39:$E$782,СВЦЭМ!$A$39:$A$782,$A217,СВЦЭМ!$B$39:$B$782,L$191)+'СЕТ СН'!$F$15</f>
        <v>134.91008869999999</v>
      </c>
      <c r="M217" s="36">
        <f>SUMIFS(СВЦЭМ!$E$39:$E$782,СВЦЭМ!$A$39:$A$782,$A217,СВЦЭМ!$B$39:$B$782,M$191)+'СЕТ СН'!$F$15</f>
        <v>139.09040218999999</v>
      </c>
      <c r="N217" s="36">
        <f>SUMIFS(СВЦЭМ!$E$39:$E$782,СВЦЭМ!$A$39:$A$782,$A217,СВЦЭМ!$B$39:$B$782,N$191)+'СЕТ СН'!$F$15</f>
        <v>150.24586545</v>
      </c>
      <c r="O217" s="36">
        <f>SUMIFS(СВЦЭМ!$E$39:$E$782,СВЦЭМ!$A$39:$A$782,$A217,СВЦЭМ!$B$39:$B$782,O$191)+'СЕТ СН'!$F$15</f>
        <v>152.16891084</v>
      </c>
      <c r="P217" s="36">
        <f>SUMIFS(СВЦЭМ!$E$39:$E$782,СВЦЭМ!$A$39:$A$782,$A217,СВЦЭМ!$B$39:$B$782,P$191)+'СЕТ СН'!$F$15</f>
        <v>152.68022074999999</v>
      </c>
      <c r="Q217" s="36">
        <f>SUMIFS(СВЦЭМ!$E$39:$E$782,СВЦЭМ!$A$39:$A$782,$A217,СВЦЭМ!$B$39:$B$782,Q$191)+'СЕТ СН'!$F$15</f>
        <v>152.55906425000001</v>
      </c>
      <c r="R217" s="36">
        <f>SUMIFS(СВЦЭМ!$E$39:$E$782,СВЦЭМ!$A$39:$A$782,$A217,СВЦЭМ!$B$39:$B$782,R$191)+'СЕТ СН'!$F$15</f>
        <v>142.69158539</v>
      </c>
      <c r="S217" s="36">
        <f>SUMIFS(СВЦЭМ!$E$39:$E$782,СВЦЭМ!$A$39:$A$782,$A217,СВЦЭМ!$B$39:$B$782,S$191)+'СЕТ СН'!$F$15</f>
        <v>135.4586884</v>
      </c>
      <c r="T217" s="36">
        <f>SUMIFS(СВЦЭМ!$E$39:$E$782,СВЦЭМ!$A$39:$A$782,$A217,СВЦЭМ!$B$39:$B$782,T$191)+'СЕТ СН'!$F$15</f>
        <v>132.91811340000001</v>
      </c>
      <c r="U217" s="36">
        <f>SUMIFS(СВЦЭМ!$E$39:$E$782,СВЦЭМ!$A$39:$A$782,$A217,СВЦЭМ!$B$39:$B$782,U$191)+'СЕТ СН'!$F$15</f>
        <v>133.33211591</v>
      </c>
      <c r="V217" s="36">
        <f>SUMIFS(СВЦЭМ!$E$39:$E$782,СВЦЭМ!$A$39:$A$782,$A217,СВЦЭМ!$B$39:$B$782,V$191)+'СЕТ СН'!$F$15</f>
        <v>132.75031258000001</v>
      </c>
      <c r="W217" s="36">
        <f>SUMIFS(СВЦЭМ!$E$39:$E$782,СВЦЭМ!$A$39:$A$782,$A217,СВЦЭМ!$B$39:$B$782,W$191)+'СЕТ СН'!$F$15</f>
        <v>135.88464425999999</v>
      </c>
      <c r="X217" s="36">
        <f>SUMIFS(СВЦЭМ!$E$39:$E$782,СВЦЭМ!$A$39:$A$782,$A217,СВЦЭМ!$B$39:$B$782,X$191)+'СЕТ СН'!$F$15</f>
        <v>133.42951830999999</v>
      </c>
      <c r="Y217" s="36">
        <f>SUMIFS(СВЦЭМ!$E$39:$E$782,СВЦЭМ!$A$39:$A$782,$A217,СВЦЭМ!$B$39:$B$782,Y$191)+'СЕТ СН'!$F$15</f>
        <v>123.69195762</v>
      </c>
    </row>
    <row r="218" spans="1:25" ht="15.75" x14ac:dyDescent="0.2">
      <c r="A218" s="35">
        <f t="shared" si="5"/>
        <v>44374</v>
      </c>
      <c r="B218" s="36">
        <f>SUMIFS(СВЦЭМ!$E$39:$E$782,СВЦЭМ!$A$39:$A$782,$A218,СВЦЭМ!$B$39:$B$782,B$191)+'СЕТ СН'!$F$15</f>
        <v>128.62226909</v>
      </c>
      <c r="C218" s="36">
        <f>SUMIFS(СВЦЭМ!$E$39:$E$782,СВЦЭМ!$A$39:$A$782,$A218,СВЦЭМ!$B$39:$B$782,C$191)+'СЕТ СН'!$F$15</f>
        <v>141.39082933</v>
      </c>
      <c r="D218" s="36">
        <f>SUMIFS(СВЦЭМ!$E$39:$E$782,СВЦЭМ!$A$39:$A$782,$A218,СВЦЭМ!$B$39:$B$782,D$191)+'СЕТ СН'!$F$15</f>
        <v>157.83785272</v>
      </c>
      <c r="E218" s="36">
        <f>SUMIFS(СВЦЭМ!$E$39:$E$782,СВЦЭМ!$A$39:$A$782,$A218,СВЦЭМ!$B$39:$B$782,E$191)+'СЕТ СН'!$F$15</f>
        <v>162.36076969999999</v>
      </c>
      <c r="F218" s="36">
        <f>SUMIFS(СВЦЭМ!$E$39:$E$782,СВЦЭМ!$A$39:$A$782,$A218,СВЦЭМ!$B$39:$B$782,F$191)+'СЕТ СН'!$F$15</f>
        <v>163.50372003999999</v>
      </c>
      <c r="G218" s="36">
        <f>SUMIFS(СВЦЭМ!$E$39:$E$782,СВЦЭМ!$A$39:$A$782,$A218,СВЦЭМ!$B$39:$B$782,G$191)+'СЕТ СН'!$F$15</f>
        <v>163.13337597</v>
      </c>
      <c r="H218" s="36">
        <f>SUMIFS(СВЦЭМ!$E$39:$E$782,СВЦЭМ!$A$39:$A$782,$A218,СВЦЭМ!$B$39:$B$782,H$191)+'СЕТ СН'!$F$15</f>
        <v>158.78619938</v>
      </c>
      <c r="I218" s="36">
        <f>SUMIFS(СВЦЭМ!$E$39:$E$782,СВЦЭМ!$A$39:$A$782,$A218,СВЦЭМ!$B$39:$B$782,I$191)+'СЕТ СН'!$F$15</f>
        <v>139.93990203999999</v>
      </c>
      <c r="J218" s="36">
        <f>SUMIFS(СВЦЭМ!$E$39:$E$782,СВЦЭМ!$A$39:$A$782,$A218,СВЦЭМ!$B$39:$B$782,J$191)+'СЕТ СН'!$F$15</f>
        <v>128.74559468000001</v>
      </c>
      <c r="K218" s="36">
        <f>SUMIFS(СВЦЭМ!$E$39:$E$782,СВЦЭМ!$A$39:$A$782,$A218,СВЦЭМ!$B$39:$B$782,K$191)+'СЕТ СН'!$F$15</f>
        <v>128.06135173000001</v>
      </c>
      <c r="L218" s="36">
        <f>SUMIFS(СВЦЭМ!$E$39:$E$782,СВЦЭМ!$A$39:$A$782,$A218,СВЦЭМ!$B$39:$B$782,L$191)+'СЕТ СН'!$F$15</f>
        <v>125.62510725999999</v>
      </c>
      <c r="M218" s="36">
        <f>SUMIFS(СВЦЭМ!$E$39:$E$782,СВЦЭМ!$A$39:$A$782,$A218,СВЦЭМ!$B$39:$B$782,M$191)+'СЕТ СН'!$F$15</f>
        <v>130.84576949000001</v>
      </c>
      <c r="N218" s="36">
        <f>SUMIFS(СВЦЭМ!$E$39:$E$782,СВЦЭМ!$A$39:$A$782,$A218,СВЦЭМ!$B$39:$B$782,N$191)+'СЕТ СН'!$F$15</f>
        <v>145.59911629999999</v>
      </c>
      <c r="O218" s="36">
        <f>SUMIFS(СВЦЭМ!$E$39:$E$782,СВЦЭМ!$A$39:$A$782,$A218,СВЦЭМ!$B$39:$B$782,O$191)+'СЕТ СН'!$F$15</f>
        <v>158.11394365999999</v>
      </c>
      <c r="P218" s="36">
        <f>SUMIFS(СВЦЭМ!$E$39:$E$782,СВЦЭМ!$A$39:$A$782,$A218,СВЦЭМ!$B$39:$B$782,P$191)+'СЕТ СН'!$F$15</f>
        <v>159.84981436000001</v>
      </c>
      <c r="Q218" s="36">
        <f>SUMIFS(СВЦЭМ!$E$39:$E$782,СВЦЭМ!$A$39:$A$782,$A218,СВЦЭМ!$B$39:$B$782,Q$191)+'СЕТ СН'!$F$15</f>
        <v>160.17830563000001</v>
      </c>
      <c r="R218" s="36">
        <f>SUMIFS(СВЦЭМ!$E$39:$E$782,СВЦЭМ!$A$39:$A$782,$A218,СВЦЭМ!$B$39:$B$782,R$191)+'СЕТ СН'!$F$15</f>
        <v>151.01315439000001</v>
      </c>
      <c r="S218" s="36">
        <f>SUMIFS(СВЦЭМ!$E$39:$E$782,СВЦЭМ!$A$39:$A$782,$A218,СВЦЭМ!$B$39:$B$782,S$191)+'СЕТ СН'!$F$15</f>
        <v>136.97819502999999</v>
      </c>
      <c r="T218" s="36">
        <f>SUMIFS(СВЦЭМ!$E$39:$E$782,СВЦЭМ!$A$39:$A$782,$A218,СВЦЭМ!$B$39:$B$782,T$191)+'СЕТ СН'!$F$15</f>
        <v>128.13640866</v>
      </c>
      <c r="U218" s="36">
        <f>SUMIFS(СВЦЭМ!$E$39:$E$782,СВЦЭМ!$A$39:$A$782,$A218,СВЦЭМ!$B$39:$B$782,U$191)+'СЕТ СН'!$F$15</f>
        <v>126.39587328</v>
      </c>
      <c r="V218" s="36">
        <f>SUMIFS(СВЦЭМ!$E$39:$E$782,СВЦЭМ!$A$39:$A$782,$A218,СВЦЭМ!$B$39:$B$782,V$191)+'СЕТ СН'!$F$15</f>
        <v>122.59742708</v>
      </c>
      <c r="W218" s="36">
        <f>SUMIFS(СВЦЭМ!$E$39:$E$782,СВЦЭМ!$A$39:$A$782,$A218,СВЦЭМ!$B$39:$B$782,W$191)+'СЕТ СН'!$F$15</f>
        <v>122.79338703000001</v>
      </c>
      <c r="X218" s="36">
        <f>SUMIFS(СВЦЭМ!$E$39:$E$782,СВЦЭМ!$A$39:$A$782,$A218,СВЦЭМ!$B$39:$B$782,X$191)+'СЕТ СН'!$F$15</f>
        <v>122.22603727000001</v>
      </c>
      <c r="Y218" s="36">
        <f>SUMIFS(СВЦЭМ!$E$39:$E$782,СВЦЭМ!$A$39:$A$782,$A218,СВЦЭМ!$B$39:$B$782,Y$191)+'СЕТ СН'!$F$15</f>
        <v>122.88188082000001</v>
      </c>
    </row>
    <row r="219" spans="1:25" ht="15.75" x14ac:dyDescent="0.2">
      <c r="A219" s="35">
        <f t="shared" si="5"/>
        <v>44375</v>
      </c>
      <c r="B219" s="36">
        <f>SUMIFS(СВЦЭМ!$E$39:$E$782,СВЦЭМ!$A$39:$A$782,$A219,СВЦЭМ!$B$39:$B$782,B$191)+'СЕТ СН'!$F$15</f>
        <v>133.77334098</v>
      </c>
      <c r="C219" s="36">
        <f>SUMIFS(СВЦЭМ!$E$39:$E$782,СВЦЭМ!$A$39:$A$782,$A219,СВЦЭМ!$B$39:$B$782,C$191)+'СЕТ СН'!$F$15</f>
        <v>152.27952898000001</v>
      </c>
      <c r="D219" s="36">
        <f>SUMIFS(СВЦЭМ!$E$39:$E$782,СВЦЭМ!$A$39:$A$782,$A219,СВЦЭМ!$B$39:$B$782,D$191)+'СЕТ СН'!$F$15</f>
        <v>155.06831138999999</v>
      </c>
      <c r="E219" s="36">
        <f>SUMIFS(СВЦЭМ!$E$39:$E$782,СВЦЭМ!$A$39:$A$782,$A219,СВЦЭМ!$B$39:$B$782,E$191)+'СЕТ СН'!$F$15</f>
        <v>157.91756859</v>
      </c>
      <c r="F219" s="36">
        <f>SUMIFS(СВЦЭМ!$E$39:$E$782,СВЦЭМ!$A$39:$A$782,$A219,СВЦЭМ!$B$39:$B$782,F$191)+'СЕТ СН'!$F$15</f>
        <v>157.56896208000001</v>
      </c>
      <c r="G219" s="36">
        <f>SUMIFS(СВЦЭМ!$E$39:$E$782,СВЦЭМ!$A$39:$A$782,$A219,СВЦЭМ!$B$39:$B$782,G$191)+'СЕТ СН'!$F$15</f>
        <v>154.45085800999999</v>
      </c>
      <c r="H219" s="36">
        <f>SUMIFS(СВЦЭМ!$E$39:$E$782,СВЦЭМ!$A$39:$A$782,$A219,СВЦЭМ!$B$39:$B$782,H$191)+'СЕТ СН'!$F$15</f>
        <v>155.02237446999999</v>
      </c>
      <c r="I219" s="36">
        <f>SUMIFS(СВЦЭМ!$E$39:$E$782,СВЦЭМ!$A$39:$A$782,$A219,СВЦЭМ!$B$39:$B$782,I$191)+'СЕТ СН'!$F$15</f>
        <v>165.97880408</v>
      </c>
      <c r="J219" s="36">
        <f>SUMIFS(СВЦЭМ!$E$39:$E$782,СВЦЭМ!$A$39:$A$782,$A219,СВЦЭМ!$B$39:$B$782,J$191)+'СЕТ СН'!$F$15</f>
        <v>150.23323565999999</v>
      </c>
      <c r="K219" s="36">
        <f>SUMIFS(СВЦЭМ!$E$39:$E$782,СВЦЭМ!$A$39:$A$782,$A219,СВЦЭМ!$B$39:$B$782,K$191)+'СЕТ СН'!$F$15</f>
        <v>140.36752601000001</v>
      </c>
      <c r="L219" s="36">
        <f>SUMIFS(СВЦЭМ!$E$39:$E$782,СВЦЭМ!$A$39:$A$782,$A219,СВЦЭМ!$B$39:$B$782,L$191)+'СЕТ СН'!$F$15</f>
        <v>133.13697825</v>
      </c>
      <c r="M219" s="36">
        <f>SUMIFS(СВЦЭМ!$E$39:$E$782,СВЦЭМ!$A$39:$A$782,$A219,СВЦЭМ!$B$39:$B$782,M$191)+'СЕТ СН'!$F$15</f>
        <v>141.1461529</v>
      </c>
      <c r="N219" s="36">
        <f>SUMIFS(СВЦЭМ!$E$39:$E$782,СВЦЭМ!$A$39:$A$782,$A219,СВЦЭМ!$B$39:$B$782,N$191)+'СЕТ СН'!$F$15</f>
        <v>157.52469697999999</v>
      </c>
      <c r="O219" s="36">
        <f>SUMIFS(СВЦЭМ!$E$39:$E$782,СВЦЭМ!$A$39:$A$782,$A219,СВЦЭМ!$B$39:$B$782,O$191)+'СЕТ СН'!$F$15</f>
        <v>164.82873147000001</v>
      </c>
      <c r="P219" s="36">
        <f>SUMIFS(СВЦЭМ!$E$39:$E$782,СВЦЭМ!$A$39:$A$782,$A219,СВЦЭМ!$B$39:$B$782,P$191)+'СЕТ СН'!$F$15</f>
        <v>165.84082717000001</v>
      </c>
      <c r="Q219" s="36">
        <f>SUMIFS(СВЦЭМ!$E$39:$E$782,СВЦЭМ!$A$39:$A$782,$A219,СВЦЭМ!$B$39:$B$782,Q$191)+'СЕТ СН'!$F$15</f>
        <v>164.19397594</v>
      </c>
      <c r="R219" s="36">
        <f>SUMIFS(СВЦЭМ!$E$39:$E$782,СВЦЭМ!$A$39:$A$782,$A219,СВЦЭМ!$B$39:$B$782,R$191)+'СЕТ СН'!$F$15</f>
        <v>155.89270085000001</v>
      </c>
      <c r="S219" s="36">
        <f>SUMIFS(СВЦЭМ!$E$39:$E$782,СВЦЭМ!$A$39:$A$782,$A219,СВЦЭМ!$B$39:$B$782,S$191)+'СЕТ СН'!$F$15</f>
        <v>146.23359719999999</v>
      </c>
      <c r="T219" s="36">
        <f>SUMIFS(СВЦЭМ!$E$39:$E$782,СВЦЭМ!$A$39:$A$782,$A219,СВЦЭМ!$B$39:$B$782,T$191)+'СЕТ СН'!$F$15</f>
        <v>132.38574376</v>
      </c>
      <c r="U219" s="36">
        <f>SUMIFS(СВЦЭМ!$E$39:$E$782,СВЦЭМ!$A$39:$A$782,$A219,СВЦЭМ!$B$39:$B$782,U$191)+'СЕТ СН'!$F$15</f>
        <v>133.93449319000001</v>
      </c>
      <c r="V219" s="36">
        <f>SUMIFS(СВЦЭМ!$E$39:$E$782,СВЦЭМ!$A$39:$A$782,$A219,СВЦЭМ!$B$39:$B$782,V$191)+'СЕТ СН'!$F$15</f>
        <v>128.33798611</v>
      </c>
      <c r="W219" s="36">
        <f>SUMIFS(СВЦЭМ!$E$39:$E$782,СВЦЭМ!$A$39:$A$782,$A219,СВЦЭМ!$B$39:$B$782,W$191)+'СЕТ СН'!$F$15</f>
        <v>130.58931588999999</v>
      </c>
      <c r="X219" s="36">
        <f>SUMIFS(СВЦЭМ!$E$39:$E$782,СВЦЭМ!$A$39:$A$782,$A219,СВЦЭМ!$B$39:$B$782,X$191)+'СЕТ СН'!$F$15</f>
        <v>133.41204714</v>
      </c>
      <c r="Y219" s="36">
        <f>SUMIFS(СВЦЭМ!$E$39:$E$782,СВЦЭМ!$A$39:$A$782,$A219,СВЦЭМ!$B$39:$B$782,Y$191)+'СЕТ СН'!$F$15</f>
        <v>143.51444816</v>
      </c>
    </row>
    <row r="220" spans="1:25" ht="15.75" x14ac:dyDescent="0.2">
      <c r="A220" s="35">
        <f t="shared" si="5"/>
        <v>44376</v>
      </c>
      <c r="B220" s="36">
        <f>SUMIFS(СВЦЭМ!$E$39:$E$782,СВЦЭМ!$A$39:$A$782,$A220,СВЦЭМ!$B$39:$B$782,B$191)+'СЕТ СН'!$F$15</f>
        <v>141.92882932000001</v>
      </c>
      <c r="C220" s="36">
        <f>SUMIFS(СВЦЭМ!$E$39:$E$782,СВЦЭМ!$A$39:$A$782,$A220,СВЦЭМ!$B$39:$B$782,C$191)+'СЕТ СН'!$F$15</f>
        <v>150.53718655</v>
      </c>
      <c r="D220" s="36">
        <f>SUMIFS(СВЦЭМ!$E$39:$E$782,СВЦЭМ!$A$39:$A$782,$A220,СВЦЭМ!$B$39:$B$782,D$191)+'СЕТ СН'!$F$15</f>
        <v>153.64493363</v>
      </c>
      <c r="E220" s="36">
        <f>SUMIFS(СВЦЭМ!$E$39:$E$782,СВЦЭМ!$A$39:$A$782,$A220,СВЦЭМ!$B$39:$B$782,E$191)+'СЕТ СН'!$F$15</f>
        <v>157.68444036</v>
      </c>
      <c r="F220" s="36">
        <f>SUMIFS(СВЦЭМ!$E$39:$E$782,СВЦЭМ!$A$39:$A$782,$A220,СВЦЭМ!$B$39:$B$782,F$191)+'СЕТ СН'!$F$15</f>
        <v>157.59290204000001</v>
      </c>
      <c r="G220" s="36">
        <f>SUMIFS(СВЦЭМ!$E$39:$E$782,СВЦЭМ!$A$39:$A$782,$A220,СВЦЭМ!$B$39:$B$782,G$191)+'СЕТ СН'!$F$15</f>
        <v>155.61876993000001</v>
      </c>
      <c r="H220" s="36">
        <f>SUMIFS(СВЦЭМ!$E$39:$E$782,СВЦЭМ!$A$39:$A$782,$A220,СВЦЭМ!$B$39:$B$782,H$191)+'СЕТ СН'!$F$15</f>
        <v>153.78468404</v>
      </c>
      <c r="I220" s="36">
        <f>SUMIFS(СВЦЭМ!$E$39:$E$782,СВЦЭМ!$A$39:$A$782,$A220,СВЦЭМ!$B$39:$B$782,I$191)+'СЕТ СН'!$F$15</f>
        <v>162.16839572999999</v>
      </c>
      <c r="J220" s="36">
        <f>SUMIFS(СВЦЭМ!$E$39:$E$782,СВЦЭМ!$A$39:$A$782,$A220,СВЦЭМ!$B$39:$B$782,J$191)+'СЕТ СН'!$F$15</f>
        <v>148.44274983</v>
      </c>
      <c r="K220" s="36">
        <f>SUMIFS(СВЦЭМ!$E$39:$E$782,СВЦЭМ!$A$39:$A$782,$A220,СВЦЭМ!$B$39:$B$782,K$191)+'СЕТ СН'!$F$15</f>
        <v>139.77371162</v>
      </c>
      <c r="L220" s="36">
        <f>SUMIFS(СВЦЭМ!$E$39:$E$782,СВЦЭМ!$A$39:$A$782,$A220,СВЦЭМ!$B$39:$B$782,L$191)+'СЕТ СН'!$F$15</f>
        <v>132.84891911</v>
      </c>
      <c r="M220" s="36">
        <f>SUMIFS(СВЦЭМ!$E$39:$E$782,СВЦЭМ!$A$39:$A$782,$A220,СВЦЭМ!$B$39:$B$782,M$191)+'СЕТ СН'!$F$15</f>
        <v>139.29478893999999</v>
      </c>
      <c r="N220" s="36">
        <f>SUMIFS(СВЦЭМ!$E$39:$E$782,СВЦЭМ!$A$39:$A$782,$A220,СВЦЭМ!$B$39:$B$782,N$191)+'СЕТ СН'!$F$15</f>
        <v>156.08273406000001</v>
      </c>
      <c r="O220" s="36">
        <f>SUMIFS(СВЦЭМ!$E$39:$E$782,СВЦЭМ!$A$39:$A$782,$A220,СВЦЭМ!$B$39:$B$782,O$191)+'СЕТ СН'!$F$15</f>
        <v>165.47126048999999</v>
      </c>
      <c r="P220" s="36">
        <f>SUMIFS(СВЦЭМ!$E$39:$E$782,СВЦЭМ!$A$39:$A$782,$A220,СВЦЭМ!$B$39:$B$782,P$191)+'СЕТ СН'!$F$15</f>
        <v>167.01961458</v>
      </c>
      <c r="Q220" s="36">
        <f>SUMIFS(СВЦЭМ!$E$39:$E$782,СВЦЭМ!$A$39:$A$782,$A220,СВЦЭМ!$B$39:$B$782,Q$191)+'СЕТ СН'!$F$15</f>
        <v>164.97949754999999</v>
      </c>
      <c r="R220" s="36">
        <f>SUMIFS(СВЦЭМ!$E$39:$E$782,СВЦЭМ!$A$39:$A$782,$A220,СВЦЭМ!$B$39:$B$782,R$191)+'СЕТ СН'!$F$15</f>
        <v>158.08247248000001</v>
      </c>
      <c r="S220" s="36">
        <f>SUMIFS(СВЦЭМ!$E$39:$E$782,СВЦЭМ!$A$39:$A$782,$A220,СВЦЭМ!$B$39:$B$782,S$191)+'СЕТ СН'!$F$15</f>
        <v>147.18919525000001</v>
      </c>
      <c r="T220" s="36">
        <f>SUMIFS(СВЦЭМ!$E$39:$E$782,СВЦЭМ!$A$39:$A$782,$A220,СВЦЭМ!$B$39:$B$782,T$191)+'СЕТ СН'!$F$15</f>
        <v>135.31588255</v>
      </c>
      <c r="U220" s="36">
        <f>SUMIFS(СВЦЭМ!$E$39:$E$782,СВЦЭМ!$A$39:$A$782,$A220,СВЦЭМ!$B$39:$B$782,U$191)+'СЕТ СН'!$F$15</f>
        <v>134.72359046</v>
      </c>
      <c r="V220" s="36">
        <f>SUMIFS(СВЦЭМ!$E$39:$E$782,СВЦЭМ!$A$39:$A$782,$A220,СВЦЭМ!$B$39:$B$782,V$191)+'СЕТ СН'!$F$15</f>
        <v>128.48820573</v>
      </c>
      <c r="W220" s="36">
        <f>SUMIFS(СВЦЭМ!$E$39:$E$782,СВЦЭМ!$A$39:$A$782,$A220,СВЦЭМ!$B$39:$B$782,W$191)+'СЕТ СН'!$F$15</f>
        <v>130.74888558999999</v>
      </c>
      <c r="X220" s="36">
        <f>SUMIFS(СВЦЭМ!$E$39:$E$782,СВЦЭМ!$A$39:$A$782,$A220,СВЦЭМ!$B$39:$B$782,X$191)+'СЕТ СН'!$F$15</f>
        <v>133.84402972000001</v>
      </c>
      <c r="Y220" s="36">
        <f>SUMIFS(СВЦЭМ!$E$39:$E$782,СВЦЭМ!$A$39:$A$782,$A220,СВЦЭМ!$B$39:$B$782,Y$191)+'СЕТ СН'!$F$15</f>
        <v>142.18800110000001</v>
      </c>
    </row>
    <row r="221" spans="1:25" ht="15.75" x14ac:dyDescent="0.2">
      <c r="A221" s="35">
        <f t="shared" si="5"/>
        <v>44377</v>
      </c>
      <c r="B221" s="36">
        <f>SUMIFS(СВЦЭМ!$E$39:$E$782,СВЦЭМ!$A$39:$A$782,$A221,СВЦЭМ!$B$39:$B$782,B$191)+'СЕТ СН'!$F$15</f>
        <v>142.72106128999999</v>
      </c>
      <c r="C221" s="36">
        <f>SUMIFS(СВЦЭМ!$E$39:$E$782,СВЦЭМ!$A$39:$A$782,$A221,СВЦЭМ!$B$39:$B$782,C$191)+'СЕТ СН'!$F$15</f>
        <v>164.84990836</v>
      </c>
      <c r="D221" s="36">
        <f>SUMIFS(СВЦЭМ!$E$39:$E$782,СВЦЭМ!$A$39:$A$782,$A221,СВЦЭМ!$B$39:$B$782,D$191)+'СЕТ СН'!$F$15</f>
        <v>182.65865231000001</v>
      </c>
      <c r="E221" s="36">
        <f>SUMIFS(СВЦЭМ!$E$39:$E$782,СВЦЭМ!$A$39:$A$782,$A221,СВЦЭМ!$B$39:$B$782,E$191)+'СЕТ СН'!$F$15</f>
        <v>182.06915179999999</v>
      </c>
      <c r="F221" s="36">
        <f>SUMIFS(СВЦЭМ!$E$39:$E$782,СВЦЭМ!$A$39:$A$782,$A221,СВЦЭМ!$B$39:$B$782,F$191)+'СЕТ СН'!$F$15</f>
        <v>181.55719833000001</v>
      </c>
      <c r="G221" s="36">
        <f>SUMIFS(СВЦЭМ!$E$39:$E$782,СВЦЭМ!$A$39:$A$782,$A221,СВЦЭМ!$B$39:$B$782,G$191)+'СЕТ СН'!$F$15</f>
        <v>181.61883209999999</v>
      </c>
      <c r="H221" s="36">
        <f>SUMIFS(СВЦЭМ!$E$39:$E$782,СВЦЭМ!$A$39:$A$782,$A221,СВЦЭМ!$B$39:$B$782,H$191)+'СЕТ СН'!$F$15</f>
        <v>175.65469411999999</v>
      </c>
      <c r="I221" s="36">
        <f>SUMIFS(СВЦЭМ!$E$39:$E$782,СВЦЭМ!$A$39:$A$782,$A221,СВЦЭМ!$B$39:$B$782,I$191)+'СЕТ СН'!$F$15</f>
        <v>154.15243265999999</v>
      </c>
      <c r="J221" s="36">
        <f>SUMIFS(СВЦЭМ!$E$39:$E$782,СВЦЭМ!$A$39:$A$782,$A221,СВЦЭМ!$B$39:$B$782,J$191)+'СЕТ СН'!$F$15</f>
        <v>137.06210952000001</v>
      </c>
      <c r="K221" s="36">
        <f>SUMIFS(СВЦЭМ!$E$39:$E$782,СВЦЭМ!$A$39:$A$782,$A221,СВЦЭМ!$B$39:$B$782,K$191)+'СЕТ СН'!$F$15</f>
        <v>127.04315509</v>
      </c>
      <c r="L221" s="36">
        <f>SUMIFS(СВЦЭМ!$E$39:$E$782,СВЦЭМ!$A$39:$A$782,$A221,СВЦЭМ!$B$39:$B$782,L$191)+'СЕТ СН'!$F$15</f>
        <v>122.04640225</v>
      </c>
      <c r="M221" s="36">
        <f>SUMIFS(СВЦЭМ!$E$39:$E$782,СВЦЭМ!$A$39:$A$782,$A221,СВЦЭМ!$B$39:$B$782,M$191)+'СЕТ СН'!$F$15</f>
        <v>129.26883329</v>
      </c>
      <c r="N221" s="36">
        <f>SUMIFS(СВЦЭМ!$E$39:$E$782,СВЦЭМ!$A$39:$A$782,$A221,СВЦЭМ!$B$39:$B$782,N$191)+'СЕТ СН'!$F$15</f>
        <v>143.17391670000001</v>
      </c>
      <c r="O221" s="36">
        <f>SUMIFS(СВЦЭМ!$E$39:$E$782,СВЦЭМ!$A$39:$A$782,$A221,СВЦЭМ!$B$39:$B$782,O$191)+'СЕТ СН'!$F$15</f>
        <v>153.55897297999999</v>
      </c>
      <c r="P221" s="36">
        <f>SUMIFS(СВЦЭМ!$E$39:$E$782,СВЦЭМ!$A$39:$A$782,$A221,СВЦЭМ!$B$39:$B$782,P$191)+'СЕТ СН'!$F$15</f>
        <v>158.73301079999999</v>
      </c>
      <c r="Q221" s="36">
        <f>SUMIFS(СВЦЭМ!$E$39:$E$782,СВЦЭМ!$A$39:$A$782,$A221,СВЦЭМ!$B$39:$B$782,Q$191)+'СЕТ СН'!$F$15</f>
        <v>155.04871840999999</v>
      </c>
      <c r="R221" s="36">
        <f>SUMIFS(СВЦЭМ!$E$39:$E$782,СВЦЭМ!$A$39:$A$782,$A221,СВЦЭМ!$B$39:$B$782,R$191)+'СЕТ СН'!$F$15</f>
        <v>145.33848423000001</v>
      </c>
      <c r="S221" s="36">
        <f>SUMIFS(СВЦЭМ!$E$39:$E$782,СВЦЭМ!$A$39:$A$782,$A221,СВЦЭМ!$B$39:$B$782,S$191)+'СЕТ СН'!$F$15</f>
        <v>132.74755535</v>
      </c>
      <c r="T221" s="36">
        <f>SUMIFS(СВЦЭМ!$E$39:$E$782,СВЦЭМ!$A$39:$A$782,$A221,СВЦЭМ!$B$39:$B$782,T$191)+'СЕТ СН'!$F$15</f>
        <v>124.67290383</v>
      </c>
      <c r="U221" s="36">
        <f>SUMIFS(СВЦЭМ!$E$39:$E$782,СВЦЭМ!$A$39:$A$782,$A221,СВЦЭМ!$B$39:$B$782,U$191)+'СЕТ СН'!$F$15</f>
        <v>125.11622901</v>
      </c>
      <c r="V221" s="36">
        <f>SUMIFS(СВЦЭМ!$E$39:$E$782,СВЦЭМ!$A$39:$A$782,$A221,СВЦЭМ!$B$39:$B$782,V$191)+'СЕТ СН'!$F$15</f>
        <v>121.4658393</v>
      </c>
      <c r="W221" s="36">
        <f>SUMIFS(СВЦЭМ!$E$39:$E$782,СВЦЭМ!$A$39:$A$782,$A221,СВЦЭМ!$B$39:$B$782,W$191)+'СЕТ СН'!$F$15</f>
        <v>121.76786159</v>
      </c>
      <c r="X221" s="36">
        <f>SUMIFS(СВЦЭМ!$E$39:$E$782,СВЦЭМ!$A$39:$A$782,$A221,СВЦЭМ!$B$39:$B$782,X$191)+'СЕТ СН'!$F$15</f>
        <v>123.85286863</v>
      </c>
      <c r="Y221" s="36">
        <f>SUMIFS(СВЦЭМ!$E$39:$E$782,СВЦЭМ!$A$39:$A$782,$A221,СВЦЭМ!$B$39:$B$782,Y$191)+'СЕТ СН'!$F$15</f>
        <v>125.33316713000001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01.06.2021</v>
      </c>
      <c r="B227" s="36">
        <f>SUMIFS(СВЦЭМ!$F$39:$F$782,СВЦЭМ!$A$39:$A$782,$A227,СВЦЭМ!$B$39:$B$782,B$226)+'СЕТ СН'!$F$15</f>
        <v>152.65120342</v>
      </c>
      <c r="C227" s="36">
        <f>SUMIFS(СВЦЭМ!$F$39:$F$782,СВЦЭМ!$A$39:$A$782,$A227,СВЦЭМ!$B$39:$B$782,C$226)+'СЕТ СН'!$F$15</f>
        <v>167.04755528999999</v>
      </c>
      <c r="D227" s="36">
        <f>SUMIFS(СВЦЭМ!$F$39:$F$782,СВЦЭМ!$A$39:$A$782,$A227,СВЦЭМ!$B$39:$B$782,D$226)+'СЕТ СН'!$F$15</f>
        <v>172.23420858</v>
      </c>
      <c r="E227" s="36">
        <f>SUMIFS(СВЦЭМ!$F$39:$F$782,СВЦЭМ!$A$39:$A$782,$A227,СВЦЭМ!$B$39:$B$782,E$226)+'СЕТ СН'!$F$15</f>
        <v>174.2857468</v>
      </c>
      <c r="F227" s="36">
        <f>SUMIFS(СВЦЭМ!$F$39:$F$782,СВЦЭМ!$A$39:$A$782,$A227,СВЦЭМ!$B$39:$B$782,F$226)+'СЕТ СН'!$F$15</f>
        <v>174.88060364</v>
      </c>
      <c r="G227" s="36">
        <f>SUMIFS(СВЦЭМ!$F$39:$F$782,СВЦЭМ!$A$39:$A$782,$A227,СВЦЭМ!$B$39:$B$782,G$226)+'СЕТ СН'!$F$15</f>
        <v>170.59273744000001</v>
      </c>
      <c r="H227" s="36">
        <f>SUMIFS(СВЦЭМ!$F$39:$F$782,СВЦЭМ!$A$39:$A$782,$A227,СВЦЭМ!$B$39:$B$782,H$226)+'СЕТ СН'!$F$15</f>
        <v>161.00099481000001</v>
      </c>
      <c r="I227" s="36">
        <f>SUMIFS(СВЦЭМ!$F$39:$F$782,СВЦЭМ!$A$39:$A$782,$A227,СВЦЭМ!$B$39:$B$782,I$226)+'СЕТ СН'!$F$15</f>
        <v>139.54661757</v>
      </c>
      <c r="J227" s="36">
        <f>SUMIFS(СВЦЭМ!$F$39:$F$782,СВЦЭМ!$A$39:$A$782,$A227,СВЦЭМ!$B$39:$B$782,J$226)+'СЕТ СН'!$F$15</f>
        <v>128.96138278000001</v>
      </c>
      <c r="K227" s="36">
        <f>SUMIFS(СВЦЭМ!$F$39:$F$782,СВЦЭМ!$A$39:$A$782,$A227,СВЦЭМ!$B$39:$B$782,K$226)+'СЕТ СН'!$F$15</f>
        <v>152.57537936</v>
      </c>
      <c r="L227" s="36">
        <f>SUMIFS(СВЦЭМ!$F$39:$F$782,СВЦЭМ!$A$39:$A$782,$A227,СВЦЭМ!$B$39:$B$782,L$226)+'СЕТ СН'!$F$15</f>
        <v>148.38702885999999</v>
      </c>
      <c r="M227" s="36">
        <f>SUMIFS(СВЦЭМ!$F$39:$F$782,СВЦЭМ!$A$39:$A$782,$A227,СВЦЭМ!$B$39:$B$782,M$226)+'СЕТ СН'!$F$15</f>
        <v>145.52595335000001</v>
      </c>
      <c r="N227" s="36">
        <f>SUMIFS(СВЦЭМ!$F$39:$F$782,СВЦЭМ!$A$39:$A$782,$A227,СВЦЭМ!$B$39:$B$782,N$226)+'СЕТ СН'!$F$15</f>
        <v>147.93436795</v>
      </c>
      <c r="O227" s="36">
        <f>SUMIFS(СВЦЭМ!$F$39:$F$782,СВЦЭМ!$A$39:$A$782,$A227,СВЦЭМ!$B$39:$B$782,O$226)+'СЕТ СН'!$F$15</f>
        <v>157.62361419000001</v>
      </c>
      <c r="P227" s="36">
        <f>SUMIFS(СВЦЭМ!$F$39:$F$782,СВЦЭМ!$A$39:$A$782,$A227,СВЦЭМ!$B$39:$B$782,P$226)+'СЕТ СН'!$F$15</f>
        <v>160.17097016</v>
      </c>
      <c r="Q227" s="36">
        <f>SUMIFS(СВЦЭМ!$F$39:$F$782,СВЦЭМ!$A$39:$A$782,$A227,СВЦЭМ!$B$39:$B$782,Q$226)+'СЕТ СН'!$F$15</f>
        <v>159.84562636000001</v>
      </c>
      <c r="R227" s="36">
        <f>SUMIFS(СВЦЭМ!$F$39:$F$782,СВЦЭМ!$A$39:$A$782,$A227,СВЦЭМ!$B$39:$B$782,R$226)+'СЕТ СН'!$F$15</f>
        <v>148.99606127999999</v>
      </c>
      <c r="S227" s="36">
        <f>SUMIFS(СВЦЭМ!$F$39:$F$782,СВЦЭМ!$A$39:$A$782,$A227,СВЦЭМ!$B$39:$B$782,S$226)+'СЕТ СН'!$F$15</f>
        <v>149.89148716</v>
      </c>
      <c r="T227" s="36">
        <f>SUMIFS(СВЦЭМ!$F$39:$F$782,СВЦЭМ!$A$39:$A$782,$A227,СВЦЭМ!$B$39:$B$782,T$226)+'СЕТ СН'!$F$15</f>
        <v>152.79250012</v>
      </c>
      <c r="U227" s="36">
        <f>SUMIFS(СВЦЭМ!$F$39:$F$782,СВЦЭМ!$A$39:$A$782,$A227,СВЦЭМ!$B$39:$B$782,U$226)+'СЕТ СН'!$F$15</f>
        <v>150.65648019</v>
      </c>
      <c r="V227" s="36">
        <f>SUMIFS(СВЦЭМ!$F$39:$F$782,СВЦЭМ!$A$39:$A$782,$A227,СВЦЭМ!$B$39:$B$782,V$226)+'СЕТ СН'!$F$15</f>
        <v>152.65778409999999</v>
      </c>
      <c r="W227" s="36">
        <f>SUMIFS(СВЦЭМ!$F$39:$F$782,СВЦЭМ!$A$39:$A$782,$A227,СВЦЭМ!$B$39:$B$782,W$226)+'СЕТ СН'!$F$15</f>
        <v>156.54058309999999</v>
      </c>
      <c r="X227" s="36">
        <f>SUMIFS(СВЦЭМ!$F$39:$F$782,СВЦЭМ!$A$39:$A$782,$A227,СВЦЭМ!$B$39:$B$782,X$226)+'СЕТ СН'!$F$15</f>
        <v>156.72676522</v>
      </c>
      <c r="Y227" s="36">
        <f>SUMIFS(СВЦЭМ!$F$39:$F$782,СВЦЭМ!$A$39:$A$782,$A227,СВЦЭМ!$B$39:$B$782,Y$226)+'СЕТ СН'!$F$15</f>
        <v>145.71566587999999</v>
      </c>
      <c r="AA227" s="45"/>
    </row>
    <row r="228" spans="1:27" ht="15.75" x14ac:dyDescent="0.2">
      <c r="A228" s="35">
        <f>A227+1</f>
        <v>44349</v>
      </c>
      <c r="B228" s="36">
        <f>SUMIFS(СВЦЭМ!$F$39:$F$782,СВЦЭМ!$A$39:$A$782,$A228,СВЦЭМ!$B$39:$B$782,B$226)+'СЕТ СН'!$F$15</f>
        <v>139.20588193</v>
      </c>
      <c r="C228" s="36">
        <f>SUMIFS(СВЦЭМ!$F$39:$F$782,СВЦЭМ!$A$39:$A$782,$A228,СВЦЭМ!$B$39:$B$782,C$226)+'СЕТ СН'!$F$15</f>
        <v>152.94095050999999</v>
      </c>
      <c r="D228" s="36">
        <f>SUMIFS(СВЦЭМ!$F$39:$F$782,СВЦЭМ!$A$39:$A$782,$A228,СВЦЭМ!$B$39:$B$782,D$226)+'СЕТ СН'!$F$15</f>
        <v>169.80236115</v>
      </c>
      <c r="E228" s="36">
        <f>SUMIFS(СВЦЭМ!$F$39:$F$782,СВЦЭМ!$A$39:$A$782,$A228,СВЦЭМ!$B$39:$B$782,E$226)+'СЕТ СН'!$F$15</f>
        <v>171.21750445000001</v>
      </c>
      <c r="F228" s="36">
        <f>SUMIFS(СВЦЭМ!$F$39:$F$782,СВЦЭМ!$A$39:$A$782,$A228,СВЦЭМ!$B$39:$B$782,F$226)+'СЕТ СН'!$F$15</f>
        <v>173.08975212999999</v>
      </c>
      <c r="G228" s="36">
        <f>SUMIFS(СВЦЭМ!$F$39:$F$782,СВЦЭМ!$A$39:$A$782,$A228,СВЦЭМ!$B$39:$B$782,G$226)+'СЕТ СН'!$F$15</f>
        <v>168.34867048000001</v>
      </c>
      <c r="H228" s="36">
        <f>SUMIFS(СВЦЭМ!$F$39:$F$782,СВЦЭМ!$A$39:$A$782,$A228,СВЦЭМ!$B$39:$B$782,H$226)+'СЕТ СН'!$F$15</f>
        <v>162.14766853</v>
      </c>
      <c r="I228" s="36">
        <f>SUMIFS(СВЦЭМ!$F$39:$F$782,СВЦЭМ!$A$39:$A$782,$A228,СВЦЭМ!$B$39:$B$782,I$226)+'СЕТ СН'!$F$15</f>
        <v>147.04782058999999</v>
      </c>
      <c r="J228" s="36">
        <f>SUMIFS(СВЦЭМ!$F$39:$F$782,СВЦЭМ!$A$39:$A$782,$A228,СВЦЭМ!$B$39:$B$782,J$226)+'СЕТ СН'!$F$15</f>
        <v>138.93261656999999</v>
      </c>
      <c r="K228" s="36">
        <f>SUMIFS(СВЦЭМ!$F$39:$F$782,СВЦЭМ!$A$39:$A$782,$A228,СВЦЭМ!$B$39:$B$782,K$226)+'СЕТ СН'!$F$15</f>
        <v>143.87465227999999</v>
      </c>
      <c r="L228" s="36">
        <f>SUMIFS(СВЦЭМ!$F$39:$F$782,СВЦЭМ!$A$39:$A$782,$A228,СВЦЭМ!$B$39:$B$782,L$226)+'СЕТ СН'!$F$15</f>
        <v>143.27917786</v>
      </c>
      <c r="M228" s="36">
        <f>SUMIFS(СВЦЭМ!$F$39:$F$782,СВЦЭМ!$A$39:$A$782,$A228,СВЦЭМ!$B$39:$B$782,M$226)+'СЕТ СН'!$F$15</f>
        <v>144.17857563999999</v>
      </c>
      <c r="N228" s="36">
        <f>SUMIFS(СВЦЭМ!$F$39:$F$782,СВЦЭМ!$A$39:$A$782,$A228,СВЦЭМ!$B$39:$B$782,N$226)+'СЕТ СН'!$F$15</f>
        <v>156.67084405</v>
      </c>
      <c r="O228" s="36">
        <f>SUMIFS(СВЦЭМ!$F$39:$F$782,СВЦЭМ!$A$39:$A$782,$A228,СВЦЭМ!$B$39:$B$782,O$226)+'СЕТ СН'!$F$15</f>
        <v>165.94984704000001</v>
      </c>
      <c r="P228" s="36">
        <f>SUMIFS(СВЦЭМ!$F$39:$F$782,СВЦЭМ!$A$39:$A$782,$A228,СВЦЭМ!$B$39:$B$782,P$226)+'СЕТ СН'!$F$15</f>
        <v>167.41250016000001</v>
      </c>
      <c r="Q228" s="36">
        <f>SUMIFS(СВЦЭМ!$F$39:$F$782,СВЦЭМ!$A$39:$A$782,$A228,СВЦЭМ!$B$39:$B$782,Q$226)+'СЕТ СН'!$F$15</f>
        <v>167.79859533999999</v>
      </c>
      <c r="R228" s="36">
        <f>SUMIFS(СВЦЭМ!$F$39:$F$782,СВЦЭМ!$A$39:$A$782,$A228,СВЦЭМ!$B$39:$B$782,R$226)+'СЕТ СН'!$F$15</f>
        <v>158.59083498000001</v>
      </c>
      <c r="S228" s="36">
        <f>SUMIFS(СВЦЭМ!$F$39:$F$782,СВЦЭМ!$A$39:$A$782,$A228,СВЦЭМ!$B$39:$B$782,S$226)+'СЕТ СН'!$F$15</f>
        <v>157.85960439999999</v>
      </c>
      <c r="T228" s="36">
        <f>SUMIFS(СВЦЭМ!$F$39:$F$782,СВЦЭМ!$A$39:$A$782,$A228,СВЦЭМ!$B$39:$B$782,T$226)+'СЕТ СН'!$F$15</f>
        <v>152.81377979999999</v>
      </c>
      <c r="U228" s="36">
        <f>SUMIFS(СВЦЭМ!$F$39:$F$782,СВЦЭМ!$A$39:$A$782,$A228,СВЦЭМ!$B$39:$B$782,U$226)+'СЕТ СН'!$F$15</f>
        <v>145.18032110999999</v>
      </c>
      <c r="V228" s="36">
        <f>SUMIFS(СВЦЭМ!$F$39:$F$782,СВЦЭМ!$A$39:$A$782,$A228,СВЦЭМ!$B$39:$B$782,V$226)+'СЕТ СН'!$F$15</f>
        <v>142.36254120999999</v>
      </c>
      <c r="W228" s="36">
        <f>SUMIFS(СВЦЭМ!$F$39:$F$782,СВЦЭМ!$A$39:$A$782,$A228,СВЦЭМ!$B$39:$B$782,W$226)+'СЕТ СН'!$F$15</f>
        <v>144.97226228</v>
      </c>
      <c r="X228" s="36">
        <f>SUMIFS(СВЦЭМ!$F$39:$F$782,СВЦЭМ!$A$39:$A$782,$A228,СВЦЭМ!$B$39:$B$782,X$226)+'СЕТ СН'!$F$15</f>
        <v>160.49667614000001</v>
      </c>
      <c r="Y228" s="36">
        <f>SUMIFS(СВЦЭМ!$F$39:$F$782,СВЦЭМ!$A$39:$A$782,$A228,СВЦЭМ!$B$39:$B$782,Y$226)+'СЕТ СН'!$F$15</f>
        <v>150.65917415999999</v>
      </c>
    </row>
    <row r="229" spans="1:27" ht="15.75" x14ac:dyDescent="0.2">
      <c r="A229" s="35">
        <f t="shared" ref="A229:A256" si="6">A228+1</f>
        <v>44350</v>
      </c>
      <c r="B229" s="36">
        <f>SUMIFS(СВЦЭМ!$F$39:$F$782,СВЦЭМ!$A$39:$A$782,$A229,СВЦЭМ!$B$39:$B$782,B$226)+'СЕТ СН'!$F$15</f>
        <v>132.9863555</v>
      </c>
      <c r="C229" s="36">
        <f>SUMIFS(СВЦЭМ!$F$39:$F$782,СВЦЭМ!$A$39:$A$782,$A229,СВЦЭМ!$B$39:$B$782,C$226)+'СЕТ СН'!$F$15</f>
        <v>148.56743735000001</v>
      </c>
      <c r="D229" s="36">
        <f>SUMIFS(СВЦЭМ!$F$39:$F$782,СВЦЭМ!$A$39:$A$782,$A229,СВЦЭМ!$B$39:$B$782,D$226)+'СЕТ СН'!$F$15</f>
        <v>165.09462524</v>
      </c>
      <c r="E229" s="36">
        <f>SUMIFS(СВЦЭМ!$F$39:$F$782,СВЦЭМ!$A$39:$A$782,$A229,СВЦЭМ!$B$39:$B$782,E$226)+'СЕТ СН'!$F$15</f>
        <v>168.89783879999999</v>
      </c>
      <c r="F229" s="36">
        <f>SUMIFS(СВЦЭМ!$F$39:$F$782,СВЦЭМ!$A$39:$A$782,$A229,СВЦЭМ!$B$39:$B$782,F$226)+'СЕТ СН'!$F$15</f>
        <v>170.37587869000001</v>
      </c>
      <c r="G229" s="36">
        <f>SUMIFS(СВЦЭМ!$F$39:$F$782,СВЦЭМ!$A$39:$A$782,$A229,СВЦЭМ!$B$39:$B$782,G$226)+'СЕТ СН'!$F$15</f>
        <v>165.78443779</v>
      </c>
      <c r="H229" s="36">
        <f>SUMIFS(СВЦЭМ!$F$39:$F$782,СВЦЭМ!$A$39:$A$782,$A229,СВЦЭМ!$B$39:$B$782,H$226)+'СЕТ СН'!$F$15</f>
        <v>156.31505100000001</v>
      </c>
      <c r="I229" s="36">
        <f>SUMIFS(СВЦЭМ!$F$39:$F$782,СВЦЭМ!$A$39:$A$782,$A229,СВЦЭМ!$B$39:$B$782,I$226)+'СЕТ СН'!$F$15</f>
        <v>151.17562923</v>
      </c>
      <c r="J229" s="36">
        <f>SUMIFS(СВЦЭМ!$F$39:$F$782,СВЦЭМ!$A$39:$A$782,$A229,СВЦЭМ!$B$39:$B$782,J$226)+'СЕТ СН'!$F$15</f>
        <v>160.39238721999999</v>
      </c>
      <c r="K229" s="36">
        <f>SUMIFS(СВЦЭМ!$F$39:$F$782,СВЦЭМ!$A$39:$A$782,$A229,СВЦЭМ!$B$39:$B$782,K$226)+'СЕТ СН'!$F$15</f>
        <v>165.62946063000001</v>
      </c>
      <c r="L229" s="36">
        <f>SUMIFS(СВЦЭМ!$F$39:$F$782,СВЦЭМ!$A$39:$A$782,$A229,СВЦЭМ!$B$39:$B$782,L$226)+'СЕТ СН'!$F$15</f>
        <v>167.37225848</v>
      </c>
      <c r="M229" s="36">
        <f>SUMIFS(СВЦЭМ!$F$39:$F$782,СВЦЭМ!$A$39:$A$782,$A229,СВЦЭМ!$B$39:$B$782,M$226)+'СЕТ СН'!$F$15</f>
        <v>163.65932537</v>
      </c>
      <c r="N229" s="36">
        <f>SUMIFS(СВЦЭМ!$F$39:$F$782,СВЦЭМ!$A$39:$A$782,$A229,СВЦЭМ!$B$39:$B$782,N$226)+'СЕТ СН'!$F$15</f>
        <v>161.25468803999999</v>
      </c>
      <c r="O229" s="36">
        <f>SUMIFS(СВЦЭМ!$F$39:$F$782,СВЦЭМ!$A$39:$A$782,$A229,СВЦЭМ!$B$39:$B$782,O$226)+'СЕТ СН'!$F$15</f>
        <v>167.05474923</v>
      </c>
      <c r="P229" s="36">
        <f>SUMIFS(СВЦЭМ!$F$39:$F$782,СВЦЭМ!$A$39:$A$782,$A229,СВЦЭМ!$B$39:$B$782,P$226)+'СЕТ СН'!$F$15</f>
        <v>169.53489012</v>
      </c>
      <c r="Q229" s="36">
        <f>SUMIFS(СВЦЭМ!$F$39:$F$782,СВЦЭМ!$A$39:$A$782,$A229,СВЦЭМ!$B$39:$B$782,Q$226)+'СЕТ СН'!$F$15</f>
        <v>168.12782729</v>
      </c>
      <c r="R229" s="36">
        <f>SUMIFS(СВЦЭМ!$F$39:$F$782,СВЦЭМ!$A$39:$A$782,$A229,СВЦЭМ!$B$39:$B$782,R$226)+'СЕТ СН'!$F$15</f>
        <v>160.17968427</v>
      </c>
      <c r="S229" s="36">
        <f>SUMIFS(СВЦЭМ!$F$39:$F$782,СВЦЭМ!$A$39:$A$782,$A229,СВЦЭМ!$B$39:$B$782,S$226)+'СЕТ СН'!$F$15</f>
        <v>165.49774343000001</v>
      </c>
      <c r="T229" s="36">
        <f>SUMIFS(СВЦЭМ!$F$39:$F$782,СВЦЭМ!$A$39:$A$782,$A229,СВЦЭМ!$B$39:$B$782,T$226)+'СЕТ СН'!$F$15</f>
        <v>159.13563722999999</v>
      </c>
      <c r="U229" s="36">
        <f>SUMIFS(СВЦЭМ!$F$39:$F$782,СВЦЭМ!$A$39:$A$782,$A229,СВЦЭМ!$B$39:$B$782,U$226)+'СЕТ СН'!$F$15</f>
        <v>150.05511383000001</v>
      </c>
      <c r="V229" s="36">
        <f>SUMIFS(СВЦЭМ!$F$39:$F$782,СВЦЭМ!$A$39:$A$782,$A229,СВЦЭМ!$B$39:$B$782,V$226)+'СЕТ СН'!$F$15</f>
        <v>153.38774404</v>
      </c>
      <c r="W229" s="36">
        <f>SUMIFS(СВЦЭМ!$F$39:$F$782,СВЦЭМ!$A$39:$A$782,$A229,СВЦЭМ!$B$39:$B$782,W$226)+'СЕТ СН'!$F$15</f>
        <v>155.80393538000001</v>
      </c>
      <c r="X229" s="36">
        <f>SUMIFS(СВЦЭМ!$F$39:$F$782,СВЦЭМ!$A$39:$A$782,$A229,СВЦЭМ!$B$39:$B$782,X$226)+'СЕТ СН'!$F$15</f>
        <v>151.46543262</v>
      </c>
      <c r="Y229" s="36">
        <f>SUMIFS(СВЦЭМ!$F$39:$F$782,СВЦЭМ!$A$39:$A$782,$A229,СВЦЭМ!$B$39:$B$782,Y$226)+'СЕТ СН'!$F$15</f>
        <v>138.96433413</v>
      </c>
    </row>
    <row r="230" spans="1:27" ht="15.75" x14ac:dyDescent="0.2">
      <c r="A230" s="35">
        <f t="shared" si="6"/>
        <v>44351</v>
      </c>
      <c r="B230" s="36">
        <f>SUMIFS(СВЦЭМ!$F$39:$F$782,СВЦЭМ!$A$39:$A$782,$A230,СВЦЭМ!$B$39:$B$782,B$226)+'СЕТ СН'!$F$15</f>
        <v>133.51113548000001</v>
      </c>
      <c r="C230" s="36">
        <f>SUMIFS(СВЦЭМ!$F$39:$F$782,СВЦЭМ!$A$39:$A$782,$A230,СВЦЭМ!$B$39:$B$782,C$226)+'СЕТ СН'!$F$15</f>
        <v>150.22874873000001</v>
      </c>
      <c r="D230" s="36">
        <f>SUMIFS(СВЦЭМ!$F$39:$F$782,СВЦЭМ!$A$39:$A$782,$A230,СВЦЭМ!$B$39:$B$782,D$226)+'СЕТ СН'!$F$15</f>
        <v>166.29591518000001</v>
      </c>
      <c r="E230" s="36">
        <f>SUMIFS(СВЦЭМ!$F$39:$F$782,СВЦЭМ!$A$39:$A$782,$A230,СВЦЭМ!$B$39:$B$782,E$226)+'СЕТ СН'!$F$15</f>
        <v>168.54416171</v>
      </c>
      <c r="F230" s="36">
        <f>SUMIFS(СВЦЭМ!$F$39:$F$782,СВЦЭМ!$A$39:$A$782,$A230,СВЦЭМ!$B$39:$B$782,F$226)+'СЕТ СН'!$F$15</f>
        <v>168.04522875000001</v>
      </c>
      <c r="G230" s="36">
        <f>SUMIFS(СВЦЭМ!$F$39:$F$782,СВЦЭМ!$A$39:$A$782,$A230,СВЦЭМ!$B$39:$B$782,G$226)+'СЕТ СН'!$F$15</f>
        <v>165.98109984999999</v>
      </c>
      <c r="H230" s="36">
        <f>SUMIFS(СВЦЭМ!$F$39:$F$782,СВЦЭМ!$A$39:$A$782,$A230,СВЦЭМ!$B$39:$B$782,H$226)+'СЕТ СН'!$F$15</f>
        <v>156.79530065</v>
      </c>
      <c r="I230" s="36">
        <f>SUMIFS(СВЦЭМ!$F$39:$F$782,СВЦЭМ!$A$39:$A$782,$A230,СВЦЭМ!$B$39:$B$782,I$226)+'СЕТ СН'!$F$15</f>
        <v>149.12666161999999</v>
      </c>
      <c r="J230" s="36">
        <f>SUMIFS(СВЦЭМ!$F$39:$F$782,СВЦЭМ!$A$39:$A$782,$A230,СВЦЭМ!$B$39:$B$782,J$226)+'СЕТ СН'!$F$15</f>
        <v>161.39729394</v>
      </c>
      <c r="K230" s="36">
        <f>SUMIFS(СВЦЭМ!$F$39:$F$782,СВЦЭМ!$A$39:$A$782,$A230,СВЦЭМ!$B$39:$B$782,K$226)+'СЕТ СН'!$F$15</f>
        <v>165.55418874</v>
      </c>
      <c r="L230" s="36">
        <f>SUMIFS(СВЦЭМ!$F$39:$F$782,СВЦЭМ!$A$39:$A$782,$A230,СВЦЭМ!$B$39:$B$782,L$226)+'СЕТ СН'!$F$15</f>
        <v>165.24793854999999</v>
      </c>
      <c r="M230" s="36">
        <f>SUMIFS(СВЦЭМ!$F$39:$F$782,СВЦЭМ!$A$39:$A$782,$A230,СВЦЭМ!$B$39:$B$782,M$226)+'СЕТ СН'!$F$15</f>
        <v>165.04554005</v>
      </c>
      <c r="N230" s="36">
        <f>SUMIFS(СВЦЭМ!$F$39:$F$782,СВЦЭМ!$A$39:$A$782,$A230,СВЦЭМ!$B$39:$B$782,N$226)+'СЕТ СН'!$F$15</f>
        <v>162.70772812000001</v>
      </c>
      <c r="O230" s="36">
        <f>SUMIFS(СВЦЭМ!$F$39:$F$782,СВЦЭМ!$A$39:$A$782,$A230,СВЦЭМ!$B$39:$B$782,O$226)+'СЕТ СН'!$F$15</f>
        <v>174.27084829</v>
      </c>
      <c r="P230" s="36">
        <f>SUMIFS(СВЦЭМ!$F$39:$F$782,СВЦЭМ!$A$39:$A$782,$A230,СВЦЭМ!$B$39:$B$782,P$226)+'СЕТ СН'!$F$15</f>
        <v>175.09284183</v>
      </c>
      <c r="Q230" s="36">
        <f>SUMIFS(СВЦЭМ!$F$39:$F$782,СВЦЭМ!$A$39:$A$782,$A230,СВЦЭМ!$B$39:$B$782,Q$226)+'СЕТ СН'!$F$15</f>
        <v>174.02492717999999</v>
      </c>
      <c r="R230" s="36">
        <f>SUMIFS(СВЦЭМ!$F$39:$F$782,СВЦЭМ!$A$39:$A$782,$A230,СВЦЭМ!$B$39:$B$782,R$226)+'СЕТ СН'!$F$15</f>
        <v>160.77636633</v>
      </c>
      <c r="S230" s="36">
        <f>SUMIFS(СВЦЭМ!$F$39:$F$782,СВЦЭМ!$A$39:$A$782,$A230,СВЦЭМ!$B$39:$B$782,S$226)+'СЕТ СН'!$F$15</f>
        <v>162.20765954000001</v>
      </c>
      <c r="T230" s="36">
        <f>SUMIFS(СВЦЭМ!$F$39:$F$782,СВЦЭМ!$A$39:$A$782,$A230,СВЦЭМ!$B$39:$B$782,T$226)+'СЕТ СН'!$F$15</f>
        <v>155.38523000000001</v>
      </c>
      <c r="U230" s="36">
        <f>SUMIFS(СВЦЭМ!$F$39:$F$782,СВЦЭМ!$A$39:$A$782,$A230,СВЦЭМ!$B$39:$B$782,U$226)+'СЕТ СН'!$F$15</f>
        <v>147.91305722000001</v>
      </c>
      <c r="V230" s="36">
        <f>SUMIFS(СВЦЭМ!$F$39:$F$782,СВЦЭМ!$A$39:$A$782,$A230,СВЦЭМ!$B$39:$B$782,V$226)+'СЕТ СН'!$F$15</f>
        <v>149.30212381000001</v>
      </c>
      <c r="W230" s="36">
        <f>SUMIFS(СВЦЭМ!$F$39:$F$782,СВЦЭМ!$A$39:$A$782,$A230,СВЦЭМ!$B$39:$B$782,W$226)+'СЕТ СН'!$F$15</f>
        <v>150.22381037</v>
      </c>
      <c r="X230" s="36">
        <f>SUMIFS(СВЦЭМ!$F$39:$F$782,СВЦЭМ!$A$39:$A$782,$A230,СВЦЭМ!$B$39:$B$782,X$226)+'СЕТ СН'!$F$15</f>
        <v>144.22865089999999</v>
      </c>
      <c r="Y230" s="36">
        <f>SUMIFS(СВЦЭМ!$F$39:$F$782,СВЦЭМ!$A$39:$A$782,$A230,СВЦЭМ!$B$39:$B$782,Y$226)+'СЕТ СН'!$F$15</f>
        <v>136.32234048000001</v>
      </c>
    </row>
    <row r="231" spans="1:27" ht="15.75" x14ac:dyDescent="0.2">
      <c r="A231" s="35">
        <f t="shared" si="6"/>
        <v>44352</v>
      </c>
      <c r="B231" s="36">
        <f>SUMIFS(СВЦЭМ!$F$39:$F$782,СВЦЭМ!$A$39:$A$782,$A231,СВЦЭМ!$B$39:$B$782,B$226)+'СЕТ СН'!$F$15</f>
        <v>132.43419462</v>
      </c>
      <c r="C231" s="36">
        <f>SUMIFS(СВЦЭМ!$F$39:$F$782,СВЦЭМ!$A$39:$A$782,$A231,СВЦЭМ!$B$39:$B$782,C$226)+'СЕТ СН'!$F$15</f>
        <v>143.45145209</v>
      </c>
      <c r="D231" s="36">
        <f>SUMIFS(СВЦЭМ!$F$39:$F$782,СВЦЭМ!$A$39:$A$782,$A231,СВЦЭМ!$B$39:$B$782,D$226)+'СЕТ СН'!$F$15</f>
        <v>160.10320623999999</v>
      </c>
      <c r="E231" s="36">
        <f>SUMIFS(СВЦЭМ!$F$39:$F$782,СВЦЭМ!$A$39:$A$782,$A231,СВЦЭМ!$B$39:$B$782,E$226)+'СЕТ СН'!$F$15</f>
        <v>163.19618414000001</v>
      </c>
      <c r="F231" s="36">
        <f>SUMIFS(СВЦЭМ!$F$39:$F$782,СВЦЭМ!$A$39:$A$782,$A231,СВЦЭМ!$B$39:$B$782,F$226)+'СЕТ СН'!$F$15</f>
        <v>163.92147435000001</v>
      </c>
      <c r="G231" s="36">
        <f>SUMIFS(СВЦЭМ!$F$39:$F$782,СВЦЭМ!$A$39:$A$782,$A231,СВЦЭМ!$B$39:$B$782,G$226)+'СЕТ СН'!$F$15</f>
        <v>161.83614417000001</v>
      </c>
      <c r="H231" s="36">
        <f>SUMIFS(СВЦЭМ!$F$39:$F$782,СВЦЭМ!$A$39:$A$782,$A231,СВЦЭМ!$B$39:$B$782,H$226)+'СЕТ СН'!$F$15</f>
        <v>156.02127598999999</v>
      </c>
      <c r="I231" s="36">
        <f>SUMIFS(СВЦЭМ!$F$39:$F$782,СВЦЭМ!$A$39:$A$782,$A231,СВЦЭМ!$B$39:$B$782,I$226)+'СЕТ СН'!$F$15</f>
        <v>137.94853793999999</v>
      </c>
      <c r="J231" s="36">
        <f>SUMIFS(СВЦЭМ!$F$39:$F$782,СВЦЭМ!$A$39:$A$782,$A231,СВЦЭМ!$B$39:$B$782,J$226)+'СЕТ СН'!$F$15</f>
        <v>139.33448157999999</v>
      </c>
      <c r="K231" s="36">
        <f>SUMIFS(СВЦЭМ!$F$39:$F$782,СВЦЭМ!$A$39:$A$782,$A231,СВЦЭМ!$B$39:$B$782,K$226)+'СЕТ СН'!$F$15</f>
        <v>157.78689086</v>
      </c>
      <c r="L231" s="36">
        <f>SUMIFS(СВЦЭМ!$F$39:$F$782,СВЦЭМ!$A$39:$A$782,$A231,СВЦЭМ!$B$39:$B$782,L$226)+'СЕТ СН'!$F$15</f>
        <v>159.01973774000001</v>
      </c>
      <c r="M231" s="36">
        <f>SUMIFS(СВЦЭМ!$F$39:$F$782,СВЦЭМ!$A$39:$A$782,$A231,СВЦЭМ!$B$39:$B$782,M$226)+'СЕТ СН'!$F$15</f>
        <v>158.89304315999999</v>
      </c>
      <c r="N231" s="36">
        <f>SUMIFS(СВЦЭМ!$F$39:$F$782,СВЦЭМ!$A$39:$A$782,$A231,СВЦЭМ!$B$39:$B$782,N$226)+'СЕТ СН'!$F$15</f>
        <v>157.77265097</v>
      </c>
      <c r="O231" s="36">
        <f>SUMIFS(СВЦЭМ!$F$39:$F$782,СВЦЭМ!$A$39:$A$782,$A231,СВЦЭМ!$B$39:$B$782,O$226)+'СЕТ СН'!$F$15</f>
        <v>165.39142901</v>
      </c>
      <c r="P231" s="36">
        <f>SUMIFS(СВЦЭМ!$F$39:$F$782,СВЦЭМ!$A$39:$A$782,$A231,СВЦЭМ!$B$39:$B$782,P$226)+'СЕТ СН'!$F$15</f>
        <v>165.80496009000001</v>
      </c>
      <c r="Q231" s="36">
        <f>SUMIFS(СВЦЭМ!$F$39:$F$782,СВЦЭМ!$A$39:$A$782,$A231,СВЦЭМ!$B$39:$B$782,Q$226)+'СЕТ СН'!$F$15</f>
        <v>164.05692476999999</v>
      </c>
      <c r="R231" s="36">
        <f>SUMIFS(СВЦЭМ!$F$39:$F$782,СВЦЭМ!$A$39:$A$782,$A231,СВЦЭМ!$B$39:$B$782,R$226)+'СЕТ СН'!$F$15</f>
        <v>150.53407129999999</v>
      </c>
      <c r="S231" s="36">
        <f>SUMIFS(СВЦЭМ!$F$39:$F$782,СВЦЭМ!$A$39:$A$782,$A231,СВЦЭМ!$B$39:$B$782,S$226)+'СЕТ СН'!$F$15</f>
        <v>149.99109738000001</v>
      </c>
      <c r="T231" s="36">
        <f>SUMIFS(СВЦЭМ!$F$39:$F$782,СВЦЭМ!$A$39:$A$782,$A231,СВЦЭМ!$B$39:$B$782,T$226)+'СЕТ СН'!$F$15</f>
        <v>147.02060693000001</v>
      </c>
      <c r="U231" s="36">
        <f>SUMIFS(СВЦЭМ!$F$39:$F$782,СВЦЭМ!$A$39:$A$782,$A231,СВЦЭМ!$B$39:$B$782,U$226)+'СЕТ СН'!$F$15</f>
        <v>139.83335502</v>
      </c>
      <c r="V231" s="36">
        <f>SUMIFS(СВЦЭМ!$F$39:$F$782,СВЦЭМ!$A$39:$A$782,$A231,СВЦЭМ!$B$39:$B$782,V$226)+'СЕТ СН'!$F$15</f>
        <v>134.57117029</v>
      </c>
      <c r="W231" s="36">
        <f>SUMIFS(СВЦЭМ!$F$39:$F$782,СВЦЭМ!$A$39:$A$782,$A231,СВЦЭМ!$B$39:$B$782,W$226)+'СЕТ СН'!$F$15</f>
        <v>135.55792905000001</v>
      </c>
      <c r="X231" s="36">
        <f>SUMIFS(СВЦЭМ!$F$39:$F$782,СВЦЭМ!$A$39:$A$782,$A231,СВЦЭМ!$B$39:$B$782,X$226)+'СЕТ СН'!$F$15</f>
        <v>135.23447739</v>
      </c>
      <c r="Y231" s="36">
        <f>SUMIFS(СВЦЭМ!$F$39:$F$782,СВЦЭМ!$A$39:$A$782,$A231,СВЦЭМ!$B$39:$B$782,Y$226)+'СЕТ СН'!$F$15</f>
        <v>132.12442082000001</v>
      </c>
    </row>
    <row r="232" spans="1:27" ht="15.75" x14ac:dyDescent="0.2">
      <c r="A232" s="35">
        <f t="shared" si="6"/>
        <v>44353</v>
      </c>
      <c r="B232" s="36">
        <f>SUMIFS(СВЦЭМ!$F$39:$F$782,СВЦЭМ!$A$39:$A$782,$A232,СВЦЭМ!$B$39:$B$782,B$226)+'СЕТ СН'!$F$15</f>
        <v>139.28439764000001</v>
      </c>
      <c r="C232" s="36">
        <f>SUMIFS(СВЦЭМ!$F$39:$F$782,СВЦЭМ!$A$39:$A$782,$A232,СВЦЭМ!$B$39:$B$782,C$226)+'СЕТ СН'!$F$15</f>
        <v>145.02751499999999</v>
      </c>
      <c r="D232" s="36">
        <f>SUMIFS(СВЦЭМ!$F$39:$F$782,СВЦЭМ!$A$39:$A$782,$A232,СВЦЭМ!$B$39:$B$782,D$226)+'СЕТ СН'!$F$15</f>
        <v>162.03688102000001</v>
      </c>
      <c r="E232" s="36">
        <f>SUMIFS(СВЦЭМ!$F$39:$F$782,СВЦЭМ!$A$39:$A$782,$A232,СВЦЭМ!$B$39:$B$782,E$226)+'СЕТ СН'!$F$15</f>
        <v>165.35264193</v>
      </c>
      <c r="F232" s="36">
        <f>SUMIFS(СВЦЭМ!$F$39:$F$782,СВЦЭМ!$A$39:$A$782,$A232,СВЦЭМ!$B$39:$B$782,F$226)+'СЕТ СН'!$F$15</f>
        <v>165.66730545999999</v>
      </c>
      <c r="G232" s="36">
        <f>SUMIFS(СВЦЭМ!$F$39:$F$782,СВЦЭМ!$A$39:$A$782,$A232,СВЦЭМ!$B$39:$B$782,G$226)+'СЕТ СН'!$F$15</f>
        <v>165.49503920000001</v>
      </c>
      <c r="H232" s="36">
        <f>SUMIFS(СВЦЭМ!$F$39:$F$782,СВЦЭМ!$A$39:$A$782,$A232,СВЦЭМ!$B$39:$B$782,H$226)+'СЕТ СН'!$F$15</f>
        <v>163.16749619999999</v>
      </c>
      <c r="I232" s="36">
        <f>SUMIFS(СВЦЭМ!$F$39:$F$782,СВЦЭМ!$A$39:$A$782,$A232,СВЦЭМ!$B$39:$B$782,I$226)+'СЕТ СН'!$F$15</f>
        <v>141.58051218</v>
      </c>
      <c r="J232" s="36">
        <f>SUMIFS(СВЦЭМ!$F$39:$F$782,СВЦЭМ!$A$39:$A$782,$A232,СВЦЭМ!$B$39:$B$782,J$226)+'СЕТ СН'!$F$15</f>
        <v>134.06398648999999</v>
      </c>
      <c r="K232" s="36">
        <f>SUMIFS(СВЦЭМ!$F$39:$F$782,СВЦЭМ!$A$39:$A$782,$A232,СВЦЭМ!$B$39:$B$782,K$226)+'СЕТ СН'!$F$15</f>
        <v>139.34347119</v>
      </c>
      <c r="L232" s="36">
        <f>SUMIFS(СВЦЭМ!$F$39:$F$782,СВЦЭМ!$A$39:$A$782,$A232,СВЦЭМ!$B$39:$B$782,L$226)+'СЕТ СН'!$F$15</f>
        <v>142.47695277</v>
      </c>
      <c r="M232" s="36">
        <f>SUMIFS(СВЦЭМ!$F$39:$F$782,СВЦЭМ!$A$39:$A$782,$A232,СВЦЭМ!$B$39:$B$782,M$226)+'СЕТ СН'!$F$15</f>
        <v>146.31694271999999</v>
      </c>
      <c r="N232" s="36">
        <f>SUMIFS(СВЦЭМ!$F$39:$F$782,СВЦЭМ!$A$39:$A$782,$A232,СВЦЭМ!$B$39:$B$782,N$226)+'СЕТ СН'!$F$15</f>
        <v>154.22984245000001</v>
      </c>
      <c r="O232" s="36">
        <f>SUMIFS(СВЦЭМ!$F$39:$F$782,СВЦЭМ!$A$39:$A$782,$A232,СВЦЭМ!$B$39:$B$782,O$226)+'СЕТ СН'!$F$15</f>
        <v>160.32143589</v>
      </c>
      <c r="P232" s="36">
        <f>SUMIFS(СВЦЭМ!$F$39:$F$782,СВЦЭМ!$A$39:$A$782,$A232,СВЦЭМ!$B$39:$B$782,P$226)+'СЕТ СН'!$F$15</f>
        <v>160.75826678999999</v>
      </c>
      <c r="Q232" s="36">
        <f>SUMIFS(СВЦЭМ!$F$39:$F$782,СВЦЭМ!$A$39:$A$782,$A232,СВЦЭМ!$B$39:$B$782,Q$226)+'СЕТ СН'!$F$15</f>
        <v>160.90296832000001</v>
      </c>
      <c r="R232" s="36">
        <f>SUMIFS(СВЦЭМ!$F$39:$F$782,СВЦЭМ!$A$39:$A$782,$A232,СВЦЭМ!$B$39:$B$782,R$226)+'СЕТ СН'!$F$15</f>
        <v>149.94180692</v>
      </c>
      <c r="S232" s="36">
        <f>SUMIFS(СВЦЭМ!$F$39:$F$782,СВЦЭМ!$A$39:$A$782,$A232,СВЦЭМ!$B$39:$B$782,S$226)+'СЕТ СН'!$F$15</f>
        <v>142.92551387</v>
      </c>
      <c r="T232" s="36">
        <f>SUMIFS(СВЦЭМ!$F$39:$F$782,СВЦЭМ!$A$39:$A$782,$A232,СВЦЭМ!$B$39:$B$782,T$226)+'СЕТ СН'!$F$15</f>
        <v>138.72663012000001</v>
      </c>
      <c r="U232" s="36">
        <f>SUMIFS(СВЦЭМ!$F$39:$F$782,СВЦЭМ!$A$39:$A$782,$A232,СВЦЭМ!$B$39:$B$782,U$226)+'СЕТ СН'!$F$15</f>
        <v>138.30037150999999</v>
      </c>
      <c r="V232" s="36">
        <f>SUMIFS(СВЦЭМ!$F$39:$F$782,СВЦЭМ!$A$39:$A$782,$A232,СВЦЭМ!$B$39:$B$782,V$226)+'СЕТ СН'!$F$15</f>
        <v>138.78997163</v>
      </c>
      <c r="W232" s="36">
        <f>SUMIFS(СВЦЭМ!$F$39:$F$782,СВЦЭМ!$A$39:$A$782,$A232,СВЦЭМ!$B$39:$B$782,W$226)+'СЕТ СН'!$F$15</f>
        <v>143.63140608</v>
      </c>
      <c r="X232" s="36">
        <f>SUMIFS(СВЦЭМ!$F$39:$F$782,СВЦЭМ!$A$39:$A$782,$A232,СВЦЭМ!$B$39:$B$782,X$226)+'СЕТ СН'!$F$15</f>
        <v>142.11777054999999</v>
      </c>
      <c r="Y232" s="36">
        <f>SUMIFS(СВЦЭМ!$F$39:$F$782,СВЦЭМ!$A$39:$A$782,$A232,СВЦЭМ!$B$39:$B$782,Y$226)+'СЕТ СН'!$F$15</f>
        <v>135.21195356999999</v>
      </c>
    </row>
    <row r="233" spans="1:27" ht="15.75" x14ac:dyDescent="0.2">
      <c r="A233" s="35">
        <f t="shared" si="6"/>
        <v>44354</v>
      </c>
      <c r="B233" s="36">
        <f>SUMIFS(СВЦЭМ!$F$39:$F$782,СВЦЭМ!$A$39:$A$782,$A233,СВЦЭМ!$B$39:$B$782,B$226)+'СЕТ СН'!$F$15</f>
        <v>130.81963888999999</v>
      </c>
      <c r="C233" s="36">
        <f>SUMIFS(СВЦЭМ!$F$39:$F$782,СВЦЭМ!$A$39:$A$782,$A233,СВЦЭМ!$B$39:$B$782,C$226)+'СЕТ СН'!$F$15</f>
        <v>146.29304621</v>
      </c>
      <c r="D233" s="36">
        <f>SUMIFS(СВЦЭМ!$F$39:$F$782,СВЦЭМ!$A$39:$A$782,$A233,СВЦЭМ!$B$39:$B$782,D$226)+'СЕТ СН'!$F$15</f>
        <v>163.50670441</v>
      </c>
      <c r="E233" s="36">
        <f>SUMIFS(СВЦЭМ!$F$39:$F$782,СВЦЭМ!$A$39:$A$782,$A233,СВЦЭМ!$B$39:$B$782,E$226)+'СЕТ СН'!$F$15</f>
        <v>168.08610791999999</v>
      </c>
      <c r="F233" s="36">
        <f>SUMIFS(СВЦЭМ!$F$39:$F$782,СВЦЭМ!$A$39:$A$782,$A233,СВЦЭМ!$B$39:$B$782,F$226)+'СЕТ СН'!$F$15</f>
        <v>167.96032557999999</v>
      </c>
      <c r="G233" s="36">
        <f>SUMIFS(СВЦЭМ!$F$39:$F$782,СВЦЭМ!$A$39:$A$782,$A233,СВЦЭМ!$B$39:$B$782,G$226)+'СЕТ СН'!$F$15</f>
        <v>165.07513732000001</v>
      </c>
      <c r="H233" s="36">
        <f>SUMIFS(СВЦЭМ!$F$39:$F$782,СВЦЭМ!$A$39:$A$782,$A233,СВЦЭМ!$B$39:$B$782,H$226)+'СЕТ СН'!$F$15</f>
        <v>158.59340159000001</v>
      </c>
      <c r="I233" s="36">
        <f>SUMIFS(СВЦЭМ!$F$39:$F$782,СВЦЭМ!$A$39:$A$782,$A233,СВЦЭМ!$B$39:$B$782,I$226)+'СЕТ СН'!$F$15</f>
        <v>139.31866991999999</v>
      </c>
      <c r="J233" s="36">
        <f>SUMIFS(СВЦЭМ!$F$39:$F$782,СВЦЭМ!$A$39:$A$782,$A233,СВЦЭМ!$B$39:$B$782,J$226)+'СЕТ СН'!$F$15</f>
        <v>139.27556025000001</v>
      </c>
      <c r="K233" s="36">
        <f>SUMIFS(СВЦЭМ!$F$39:$F$782,СВЦЭМ!$A$39:$A$782,$A233,СВЦЭМ!$B$39:$B$782,K$226)+'СЕТ СН'!$F$15</f>
        <v>145.40867316999999</v>
      </c>
      <c r="L233" s="36">
        <f>SUMIFS(СВЦЭМ!$F$39:$F$782,СВЦЭМ!$A$39:$A$782,$A233,СВЦЭМ!$B$39:$B$782,L$226)+'СЕТ СН'!$F$15</f>
        <v>148.29010102999999</v>
      </c>
      <c r="M233" s="36">
        <f>SUMIFS(СВЦЭМ!$F$39:$F$782,СВЦЭМ!$A$39:$A$782,$A233,СВЦЭМ!$B$39:$B$782,M$226)+'СЕТ СН'!$F$15</f>
        <v>145.16288574000001</v>
      </c>
      <c r="N233" s="36">
        <f>SUMIFS(СВЦЭМ!$F$39:$F$782,СВЦЭМ!$A$39:$A$782,$A233,СВЦЭМ!$B$39:$B$782,N$226)+'СЕТ СН'!$F$15</f>
        <v>151.03338513</v>
      </c>
      <c r="O233" s="36">
        <f>SUMIFS(СВЦЭМ!$F$39:$F$782,СВЦЭМ!$A$39:$A$782,$A233,СВЦЭМ!$B$39:$B$782,O$226)+'СЕТ СН'!$F$15</f>
        <v>160.12572961000001</v>
      </c>
      <c r="P233" s="36">
        <f>SUMIFS(СВЦЭМ!$F$39:$F$782,СВЦЭМ!$A$39:$A$782,$A233,СВЦЭМ!$B$39:$B$782,P$226)+'СЕТ СН'!$F$15</f>
        <v>162.47786368000001</v>
      </c>
      <c r="Q233" s="36">
        <f>SUMIFS(СВЦЭМ!$F$39:$F$782,СВЦЭМ!$A$39:$A$782,$A233,СВЦЭМ!$B$39:$B$782,Q$226)+'СЕТ СН'!$F$15</f>
        <v>163.56905709</v>
      </c>
      <c r="R233" s="36">
        <f>SUMIFS(СВЦЭМ!$F$39:$F$782,СВЦЭМ!$A$39:$A$782,$A233,СВЦЭМ!$B$39:$B$782,R$226)+'СЕТ СН'!$F$15</f>
        <v>150.10524860999999</v>
      </c>
      <c r="S233" s="36">
        <f>SUMIFS(СВЦЭМ!$F$39:$F$782,СВЦЭМ!$A$39:$A$782,$A233,СВЦЭМ!$B$39:$B$782,S$226)+'СЕТ СН'!$F$15</f>
        <v>139.49443406</v>
      </c>
      <c r="T233" s="36">
        <f>SUMIFS(СВЦЭМ!$F$39:$F$782,СВЦЭМ!$A$39:$A$782,$A233,СВЦЭМ!$B$39:$B$782,T$226)+'СЕТ СН'!$F$15</f>
        <v>140.98935079</v>
      </c>
      <c r="U233" s="36">
        <f>SUMIFS(СВЦЭМ!$F$39:$F$782,СВЦЭМ!$A$39:$A$782,$A233,СВЦЭМ!$B$39:$B$782,U$226)+'СЕТ СН'!$F$15</f>
        <v>143.85739763000001</v>
      </c>
      <c r="V233" s="36">
        <f>SUMIFS(СВЦЭМ!$F$39:$F$782,СВЦЭМ!$A$39:$A$782,$A233,СВЦЭМ!$B$39:$B$782,V$226)+'СЕТ СН'!$F$15</f>
        <v>148.16825614000001</v>
      </c>
      <c r="W233" s="36">
        <f>SUMIFS(СВЦЭМ!$F$39:$F$782,СВЦЭМ!$A$39:$A$782,$A233,СВЦЭМ!$B$39:$B$782,W$226)+'СЕТ СН'!$F$15</f>
        <v>152.26145102999999</v>
      </c>
      <c r="X233" s="36">
        <f>SUMIFS(СВЦЭМ!$F$39:$F$782,СВЦЭМ!$A$39:$A$782,$A233,СВЦЭМ!$B$39:$B$782,X$226)+'СЕТ СН'!$F$15</f>
        <v>149.02566023</v>
      </c>
      <c r="Y233" s="36">
        <f>SUMIFS(СВЦЭМ!$F$39:$F$782,СВЦЭМ!$A$39:$A$782,$A233,СВЦЭМ!$B$39:$B$782,Y$226)+'СЕТ СН'!$F$15</f>
        <v>130.93325017999999</v>
      </c>
    </row>
    <row r="234" spans="1:27" ht="15.75" x14ac:dyDescent="0.2">
      <c r="A234" s="35">
        <f t="shared" si="6"/>
        <v>44355</v>
      </c>
      <c r="B234" s="36">
        <f>SUMIFS(СВЦЭМ!$F$39:$F$782,СВЦЭМ!$A$39:$A$782,$A234,СВЦЭМ!$B$39:$B$782,B$226)+'СЕТ СН'!$F$15</f>
        <v>127.01405687</v>
      </c>
      <c r="C234" s="36">
        <f>SUMIFS(СВЦЭМ!$F$39:$F$782,СВЦЭМ!$A$39:$A$782,$A234,СВЦЭМ!$B$39:$B$782,C$226)+'СЕТ СН'!$F$15</f>
        <v>144.77362298</v>
      </c>
      <c r="D234" s="36">
        <f>SUMIFS(СВЦЭМ!$F$39:$F$782,СВЦЭМ!$A$39:$A$782,$A234,СВЦЭМ!$B$39:$B$782,D$226)+'СЕТ СН'!$F$15</f>
        <v>163.71550255</v>
      </c>
      <c r="E234" s="36">
        <f>SUMIFS(СВЦЭМ!$F$39:$F$782,СВЦЭМ!$A$39:$A$782,$A234,СВЦЭМ!$B$39:$B$782,E$226)+'СЕТ СН'!$F$15</f>
        <v>167.44219848</v>
      </c>
      <c r="F234" s="36">
        <f>SUMIFS(СВЦЭМ!$F$39:$F$782,СВЦЭМ!$A$39:$A$782,$A234,СВЦЭМ!$B$39:$B$782,F$226)+'СЕТ СН'!$F$15</f>
        <v>166.732201</v>
      </c>
      <c r="G234" s="36">
        <f>SUMIFS(СВЦЭМ!$F$39:$F$782,СВЦЭМ!$A$39:$A$782,$A234,СВЦЭМ!$B$39:$B$782,G$226)+'СЕТ СН'!$F$15</f>
        <v>164.41150933</v>
      </c>
      <c r="H234" s="36">
        <f>SUMIFS(СВЦЭМ!$F$39:$F$782,СВЦЭМ!$A$39:$A$782,$A234,СВЦЭМ!$B$39:$B$782,H$226)+'СЕТ СН'!$F$15</f>
        <v>153.47533411000001</v>
      </c>
      <c r="I234" s="36">
        <f>SUMIFS(СВЦЭМ!$F$39:$F$782,СВЦЭМ!$A$39:$A$782,$A234,СВЦЭМ!$B$39:$B$782,I$226)+'СЕТ СН'!$F$15</f>
        <v>134.30394955</v>
      </c>
      <c r="J234" s="36">
        <f>SUMIFS(СВЦЭМ!$F$39:$F$782,СВЦЭМ!$A$39:$A$782,$A234,СВЦЭМ!$B$39:$B$782,J$226)+'СЕТ СН'!$F$15</f>
        <v>129.42430064000001</v>
      </c>
      <c r="K234" s="36">
        <f>SUMIFS(СВЦЭМ!$F$39:$F$782,СВЦЭМ!$A$39:$A$782,$A234,СВЦЭМ!$B$39:$B$782,K$226)+'СЕТ СН'!$F$15</f>
        <v>129.94709094000001</v>
      </c>
      <c r="L234" s="36">
        <f>SUMIFS(СВЦЭМ!$F$39:$F$782,СВЦЭМ!$A$39:$A$782,$A234,СВЦЭМ!$B$39:$B$782,L$226)+'СЕТ СН'!$F$15</f>
        <v>129.88582051</v>
      </c>
      <c r="M234" s="36">
        <f>SUMIFS(СВЦЭМ!$F$39:$F$782,СВЦЭМ!$A$39:$A$782,$A234,СВЦЭМ!$B$39:$B$782,M$226)+'СЕТ СН'!$F$15</f>
        <v>132.33407216000001</v>
      </c>
      <c r="N234" s="36">
        <f>SUMIFS(СВЦЭМ!$F$39:$F$782,СВЦЭМ!$A$39:$A$782,$A234,СВЦЭМ!$B$39:$B$782,N$226)+'СЕТ СН'!$F$15</f>
        <v>142.79599784000001</v>
      </c>
      <c r="O234" s="36">
        <f>SUMIFS(СВЦЭМ!$F$39:$F$782,СВЦЭМ!$A$39:$A$782,$A234,СВЦЭМ!$B$39:$B$782,O$226)+'СЕТ СН'!$F$15</f>
        <v>153.53999451999999</v>
      </c>
      <c r="P234" s="36">
        <f>SUMIFS(СВЦЭМ!$F$39:$F$782,СВЦЭМ!$A$39:$A$782,$A234,СВЦЭМ!$B$39:$B$782,P$226)+'СЕТ СН'!$F$15</f>
        <v>154.67360429999999</v>
      </c>
      <c r="Q234" s="36">
        <f>SUMIFS(СВЦЭМ!$F$39:$F$782,СВЦЭМ!$A$39:$A$782,$A234,СВЦЭМ!$B$39:$B$782,Q$226)+'СЕТ СН'!$F$15</f>
        <v>155.00405710999999</v>
      </c>
      <c r="R234" s="36">
        <f>SUMIFS(СВЦЭМ!$F$39:$F$782,СВЦЭМ!$A$39:$A$782,$A234,СВЦЭМ!$B$39:$B$782,R$226)+'СЕТ СН'!$F$15</f>
        <v>142.83968555999999</v>
      </c>
      <c r="S234" s="36">
        <f>SUMIFS(СВЦЭМ!$F$39:$F$782,СВЦЭМ!$A$39:$A$782,$A234,СВЦЭМ!$B$39:$B$782,S$226)+'СЕТ СН'!$F$15</f>
        <v>130.01147215</v>
      </c>
      <c r="T234" s="36">
        <f>SUMIFS(СВЦЭМ!$F$39:$F$782,СВЦЭМ!$A$39:$A$782,$A234,СВЦЭМ!$B$39:$B$782,T$226)+'СЕТ СН'!$F$15</f>
        <v>125.62262414999999</v>
      </c>
      <c r="U234" s="36">
        <f>SUMIFS(СВЦЭМ!$F$39:$F$782,СВЦЭМ!$A$39:$A$782,$A234,СВЦЭМ!$B$39:$B$782,U$226)+'СЕТ СН'!$F$15</f>
        <v>123.93712082</v>
      </c>
      <c r="V234" s="36">
        <f>SUMIFS(СВЦЭМ!$F$39:$F$782,СВЦЭМ!$A$39:$A$782,$A234,СВЦЭМ!$B$39:$B$782,V$226)+'СЕТ СН'!$F$15</f>
        <v>123.61519878999999</v>
      </c>
      <c r="W234" s="36">
        <f>SUMIFS(СВЦЭМ!$F$39:$F$782,СВЦЭМ!$A$39:$A$782,$A234,СВЦЭМ!$B$39:$B$782,W$226)+'СЕТ СН'!$F$15</f>
        <v>127.8140264</v>
      </c>
      <c r="X234" s="36">
        <f>SUMIFS(СВЦЭМ!$F$39:$F$782,СВЦЭМ!$A$39:$A$782,$A234,СВЦЭМ!$B$39:$B$782,X$226)+'СЕТ СН'!$F$15</f>
        <v>124.31367198</v>
      </c>
      <c r="Y234" s="36">
        <f>SUMIFS(СВЦЭМ!$F$39:$F$782,СВЦЭМ!$A$39:$A$782,$A234,СВЦЭМ!$B$39:$B$782,Y$226)+'СЕТ СН'!$F$15</f>
        <v>120.87504703</v>
      </c>
    </row>
    <row r="235" spans="1:27" ht="15.75" x14ac:dyDescent="0.2">
      <c r="A235" s="35">
        <f t="shared" si="6"/>
        <v>44356</v>
      </c>
      <c r="B235" s="36">
        <f>SUMIFS(СВЦЭМ!$F$39:$F$782,СВЦЭМ!$A$39:$A$782,$A235,СВЦЭМ!$B$39:$B$782,B$226)+'СЕТ СН'!$F$15</f>
        <v>130.53382522000001</v>
      </c>
      <c r="C235" s="36">
        <f>SUMIFS(СВЦЭМ!$F$39:$F$782,СВЦЭМ!$A$39:$A$782,$A235,СВЦЭМ!$B$39:$B$782,C$226)+'СЕТ СН'!$F$15</f>
        <v>146.93133227000001</v>
      </c>
      <c r="D235" s="36">
        <f>SUMIFS(СВЦЭМ!$F$39:$F$782,СВЦЭМ!$A$39:$A$782,$A235,СВЦЭМ!$B$39:$B$782,D$226)+'СЕТ СН'!$F$15</f>
        <v>162.9518205</v>
      </c>
      <c r="E235" s="36">
        <f>SUMIFS(СВЦЭМ!$F$39:$F$782,СВЦЭМ!$A$39:$A$782,$A235,СВЦЭМ!$B$39:$B$782,E$226)+'СЕТ СН'!$F$15</f>
        <v>165.25007586999999</v>
      </c>
      <c r="F235" s="36">
        <f>SUMIFS(СВЦЭМ!$F$39:$F$782,СВЦЭМ!$A$39:$A$782,$A235,СВЦЭМ!$B$39:$B$782,F$226)+'СЕТ СН'!$F$15</f>
        <v>165.26913402</v>
      </c>
      <c r="G235" s="36">
        <f>SUMIFS(СВЦЭМ!$F$39:$F$782,СВЦЭМ!$A$39:$A$782,$A235,СВЦЭМ!$B$39:$B$782,G$226)+'СЕТ СН'!$F$15</f>
        <v>161.82202176999999</v>
      </c>
      <c r="H235" s="36">
        <f>SUMIFS(СВЦЭМ!$F$39:$F$782,СВЦЭМ!$A$39:$A$782,$A235,СВЦЭМ!$B$39:$B$782,H$226)+'СЕТ СН'!$F$15</f>
        <v>152.91080743000001</v>
      </c>
      <c r="I235" s="36">
        <f>SUMIFS(СВЦЭМ!$F$39:$F$782,СВЦЭМ!$A$39:$A$782,$A235,СВЦЭМ!$B$39:$B$782,I$226)+'СЕТ СН'!$F$15</f>
        <v>134.29032796999999</v>
      </c>
      <c r="J235" s="36">
        <f>SUMIFS(СВЦЭМ!$F$39:$F$782,СВЦЭМ!$A$39:$A$782,$A235,СВЦЭМ!$B$39:$B$782,J$226)+'СЕТ СН'!$F$15</f>
        <v>130.53283139000001</v>
      </c>
      <c r="K235" s="36">
        <f>SUMIFS(СВЦЭМ!$F$39:$F$782,СВЦЭМ!$A$39:$A$782,$A235,СВЦЭМ!$B$39:$B$782,K$226)+'СЕТ СН'!$F$15</f>
        <v>132.20103025</v>
      </c>
      <c r="L235" s="36">
        <f>SUMIFS(СВЦЭМ!$F$39:$F$782,СВЦЭМ!$A$39:$A$782,$A235,СВЦЭМ!$B$39:$B$782,L$226)+'СЕТ СН'!$F$15</f>
        <v>133.3635803</v>
      </c>
      <c r="M235" s="36">
        <f>SUMIFS(СВЦЭМ!$F$39:$F$782,СВЦЭМ!$A$39:$A$782,$A235,СВЦЭМ!$B$39:$B$782,M$226)+'СЕТ СН'!$F$15</f>
        <v>135.71531001</v>
      </c>
      <c r="N235" s="36">
        <f>SUMIFS(СВЦЭМ!$F$39:$F$782,СВЦЭМ!$A$39:$A$782,$A235,СВЦЭМ!$B$39:$B$782,N$226)+'СЕТ СН'!$F$15</f>
        <v>145.40214391000001</v>
      </c>
      <c r="O235" s="36">
        <f>SUMIFS(СВЦЭМ!$F$39:$F$782,СВЦЭМ!$A$39:$A$782,$A235,СВЦЭМ!$B$39:$B$782,O$226)+'СЕТ СН'!$F$15</f>
        <v>158.71252634000001</v>
      </c>
      <c r="P235" s="36">
        <f>SUMIFS(СВЦЭМ!$F$39:$F$782,СВЦЭМ!$A$39:$A$782,$A235,СВЦЭМ!$B$39:$B$782,P$226)+'СЕТ СН'!$F$15</f>
        <v>158.38885311999999</v>
      </c>
      <c r="Q235" s="36">
        <f>SUMIFS(СВЦЭМ!$F$39:$F$782,СВЦЭМ!$A$39:$A$782,$A235,СВЦЭМ!$B$39:$B$782,Q$226)+'СЕТ СН'!$F$15</f>
        <v>156.47815835</v>
      </c>
      <c r="R235" s="36">
        <f>SUMIFS(СВЦЭМ!$F$39:$F$782,СВЦЭМ!$A$39:$A$782,$A235,СВЦЭМ!$B$39:$B$782,R$226)+'СЕТ СН'!$F$15</f>
        <v>143.72134779999999</v>
      </c>
      <c r="S235" s="36">
        <f>SUMIFS(СВЦЭМ!$F$39:$F$782,СВЦЭМ!$A$39:$A$782,$A235,СВЦЭМ!$B$39:$B$782,S$226)+'СЕТ СН'!$F$15</f>
        <v>130.03209287999999</v>
      </c>
      <c r="T235" s="36">
        <f>SUMIFS(СВЦЭМ!$F$39:$F$782,СВЦЭМ!$A$39:$A$782,$A235,СВЦЭМ!$B$39:$B$782,T$226)+'СЕТ СН'!$F$15</f>
        <v>125.75151074999999</v>
      </c>
      <c r="U235" s="36">
        <f>SUMIFS(СВЦЭМ!$F$39:$F$782,СВЦЭМ!$A$39:$A$782,$A235,СВЦЭМ!$B$39:$B$782,U$226)+'СЕТ СН'!$F$15</f>
        <v>121.90559824</v>
      </c>
      <c r="V235" s="36">
        <f>SUMIFS(СВЦЭМ!$F$39:$F$782,СВЦЭМ!$A$39:$A$782,$A235,СВЦЭМ!$B$39:$B$782,V$226)+'СЕТ СН'!$F$15</f>
        <v>122.82611417</v>
      </c>
      <c r="W235" s="36">
        <f>SUMIFS(СВЦЭМ!$F$39:$F$782,СВЦЭМ!$A$39:$A$782,$A235,СВЦЭМ!$B$39:$B$782,W$226)+'СЕТ СН'!$F$15</f>
        <v>126.38272716</v>
      </c>
      <c r="X235" s="36">
        <f>SUMIFS(СВЦЭМ!$F$39:$F$782,СВЦЭМ!$A$39:$A$782,$A235,СВЦЭМ!$B$39:$B$782,X$226)+'СЕТ СН'!$F$15</f>
        <v>124.34578381</v>
      </c>
      <c r="Y235" s="36">
        <f>SUMIFS(СВЦЭМ!$F$39:$F$782,СВЦЭМ!$A$39:$A$782,$A235,СВЦЭМ!$B$39:$B$782,Y$226)+'СЕТ СН'!$F$15</f>
        <v>119.12848404</v>
      </c>
    </row>
    <row r="236" spans="1:27" ht="15.75" x14ac:dyDescent="0.2">
      <c r="A236" s="35">
        <f t="shared" si="6"/>
        <v>44357</v>
      </c>
      <c r="B236" s="36">
        <f>SUMIFS(СВЦЭМ!$F$39:$F$782,СВЦЭМ!$A$39:$A$782,$A236,СВЦЭМ!$B$39:$B$782,B$226)+'СЕТ СН'!$F$15</f>
        <v>120.06148591</v>
      </c>
      <c r="C236" s="36">
        <f>SUMIFS(СВЦЭМ!$F$39:$F$782,СВЦЭМ!$A$39:$A$782,$A236,СВЦЭМ!$B$39:$B$782,C$226)+'СЕТ СН'!$F$15</f>
        <v>132.78618925000001</v>
      </c>
      <c r="D236" s="36">
        <f>SUMIFS(СВЦЭМ!$F$39:$F$782,СВЦЭМ!$A$39:$A$782,$A236,СВЦЭМ!$B$39:$B$782,D$226)+'СЕТ СН'!$F$15</f>
        <v>147.25217280999999</v>
      </c>
      <c r="E236" s="36">
        <f>SUMIFS(СВЦЭМ!$F$39:$F$782,СВЦЭМ!$A$39:$A$782,$A236,СВЦЭМ!$B$39:$B$782,E$226)+'СЕТ СН'!$F$15</f>
        <v>151.28768568999999</v>
      </c>
      <c r="F236" s="36">
        <f>SUMIFS(СВЦЭМ!$F$39:$F$782,СВЦЭМ!$A$39:$A$782,$A236,СВЦЭМ!$B$39:$B$782,F$226)+'СЕТ СН'!$F$15</f>
        <v>150.41049439</v>
      </c>
      <c r="G236" s="36">
        <f>SUMIFS(СВЦЭМ!$F$39:$F$782,СВЦЭМ!$A$39:$A$782,$A236,СВЦЭМ!$B$39:$B$782,G$226)+'СЕТ СН'!$F$15</f>
        <v>147.89337778999999</v>
      </c>
      <c r="H236" s="36">
        <f>SUMIFS(СВЦЭМ!$F$39:$F$782,СВЦЭМ!$A$39:$A$782,$A236,СВЦЭМ!$B$39:$B$782,H$226)+'СЕТ СН'!$F$15</f>
        <v>143.51901595000001</v>
      </c>
      <c r="I236" s="36">
        <f>SUMIFS(СВЦЭМ!$F$39:$F$782,СВЦЭМ!$A$39:$A$782,$A236,СВЦЭМ!$B$39:$B$782,I$226)+'СЕТ СН'!$F$15</f>
        <v>133.84318236999999</v>
      </c>
      <c r="J236" s="36">
        <f>SUMIFS(СВЦЭМ!$F$39:$F$782,СВЦЭМ!$A$39:$A$782,$A236,СВЦЭМ!$B$39:$B$782,J$226)+'СЕТ СН'!$F$15</f>
        <v>133.89072783</v>
      </c>
      <c r="K236" s="36">
        <f>SUMIFS(СВЦЭМ!$F$39:$F$782,СВЦЭМ!$A$39:$A$782,$A236,СВЦЭМ!$B$39:$B$782,K$226)+'СЕТ СН'!$F$15</f>
        <v>134.88569140999999</v>
      </c>
      <c r="L236" s="36">
        <f>SUMIFS(СВЦЭМ!$F$39:$F$782,СВЦЭМ!$A$39:$A$782,$A236,СВЦЭМ!$B$39:$B$782,L$226)+'СЕТ СН'!$F$15</f>
        <v>135.59614081000001</v>
      </c>
      <c r="M236" s="36">
        <f>SUMIFS(СВЦЭМ!$F$39:$F$782,СВЦЭМ!$A$39:$A$782,$A236,СВЦЭМ!$B$39:$B$782,M$226)+'СЕТ СН'!$F$15</f>
        <v>136.66015480999999</v>
      </c>
      <c r="N236" s="36">
        <f>SUMIFS(СВЦЭМ!$F$39:$F$782,СВЦЭМ!$A$39:$A$782,$A236,СВЦЭМ!$B$39:$B$782,N$226)+'СЕТ СН'!$F$15</f>
        <v>148.66306835</v>
      </c>
      <c r="O236" s="36">
        <f>SUMIFS(СВЦЭМ!$F$39:$F$782,СВЦЭМ!$A$39:$A$782,$A236,СВЦЭМ!$B$39:$B$782,O$226)+'СЕТ СН'!$F$15</f>
        <v>159.27180203</v>
      </c>
      <c r="P236" s="36">
        <f>SUMIFS(СВЦЭМ!$F$39:$F$782,СВЦЭМ!$A$39:$A$782,$A236,СВЦЭМ!$B$39:$B$782,P$226)+'СЕТ СН'!$F$15</f>
        <v>160.53303222</v>
      </c>
      <c r="Q236" s="36">
        <f>SUMIFS(СВЦЭМ!$F$39:$F$782,СВЦЭМ!$A$39:$A$782,$A236,СВЦЭМ!$B$39:$B$782,Q$226)+'СЕТ СН'!$F$15</f>
        <v>160.86805161000001</v>
      </c>
      <c r="R236" s="36">
        <f>SUMIFS(СВЦЭМ!$F$39:$F$782,СВЦЭМ!$A$39:$A$782,$A236,СВЦЭМ!$B$39:$B$782,R$226)+'СЕТ СН'!$F$15</f>
        <v>149.78686392</v>
      </c>
      <c r="S236" s="36">
        <f>SUMIFS(СВЦЭМ!$F$39:$F$782,СВЦЭМ!$A$39:$A$782,$A236,СВЦЭМ!$B$39:$B$782,S$226)+'СЕТ СН'!$F$15</f>
        <v>135.76832161999999</v>
      </c>
      <c r="T236" s="36">
        <f>SUMIFS(СВЦЭМ!$F$39:$F$782,СВЦЭМ!$A$39:$A$782,$A236,СВЦЭМ!$B$39:$B$782,T$226)+'СЕТ СН'!$F$15</f>
        <v>134.1045757</v>
      </c>
      <c r="U236" s="36">
        <f>SUMIFS(СВЦЭМ!$F$39:$F$782,СВЦЭМ!$A$39:$A$782,$A236,СВЦЭМ!$B$39:$B$782,U$226)+'СЕТ СН'!$F$15</f>
        <v>130.24057359</v>
      </c>
      <c r="V236" s="36">
        <f>SUMIFS(СВЦЭМ!$F$39:$F$782,СВЦЭМ!$A$39:$A$782,$A236,СВЦЭМ!$B$39:$B$782,V$226)+'СЕТ СН'!$F$15</f>
        <v>129.62202558000001</v>
      </c>
      <c r="W236" s="36">
        <f>SUMIFS(СВЦЭМ!$F$39:$F$782,СВЦЭМ!$A$39:$A$782,$A236,СВЦЭМ!$B$39:$B$782,W$226)+'СЕТ СН'!$F$15</f>
        <v>132.04973729</v>
      </c>
      <c r="X236" s="36">
        <f>SUMIFS(СВЦЭМ!$F$39:$F$782,СВЦЭМ!$A$39:$A$782,$A236,СВЦЭМ!$B$39:$B$782,X$226)+'СЕТ СН'!$F$15</f>
        <v>129.06253620000001</v>
      </c>
      <c r="Y236" s="36">
        <f>SUMIFS(СВЦЭМ!$F$39:$F$782,СВЦЭМ!$A$39:$A$782,$A236,СВЦЭМ!$B$39:$B$782,Y$226)+'СЕТ СН'!$F$15</f>
        <v>125.07955622999999</v>
      </c>
    </row>
    <row r="237" spans="1:27" ht="15.75" x14ac:dyDescent="0.2">
      <c r="A237" s="35">
        <f t="shared" si="6"/>
        <v>44358</v>
      </c>
      <c r="B237" s="36">
        <f>SUMIFS(СВЦЭМ!$F$39:$F$782,СВЦЭМ!$A$39:$A$782,$A237,СВЦЭМ!$B$39:$B$782,B$226)+'СЕТ СН'!$F$15</f>
        <v>131.15757822</v>
      </c>
      <c r="C237" s="36">
        <f>SUMIFS(СВЦЭМ!$F$39:$F$782,СВЦЭМ!$A$39:$A$782,$A237,СВЦЭМ!$B$39:$B$782,C$226)+'СЕТ СН'!$F$15</f>
        <v>143.39927660000001</v>
      </c>
      <c r="D237" s="36">
        <f>SUMIFS(СВЦЭМ!$F$39:$F$782,СВЦЭМ!$A$39:$A$782,$A237,СВЦЭМ!$B$39:$B$782,D$226)+'СЕТ СН'!$F$15</f>
        <v>157.07661443000001</v>
      </c>
      <c r="E237" s="36">
        <f>SUMIFS(СВЦЭМ!$F$39:$F$782,СВЦЭМ!$A$39:$A$782,$A237,СВЦЭМ!$B$39:$B$782,E$226)+'СЕТ СН'!$F$15</f>
        <v>158.77195634</v>
      </c>
      <c r="F237" s="36">
        <f>SUMIFS(СВЦЭМ!$F$39:$F$782,СВЦЭМ!$A$39:$A$782,$A237,СВЦЭМ!$B$39:$B$782,F$226)+'СЕТ СН'!$F$15</f>
        <v>157.99207687000001</v>
      </c>
      <c r="G237" s="36">
        <f>SUMIFS(СВЦЭМ!$F$39:$F$782,СВЦЭМ!$A$39:$A$782,$A237,СВЦЭМ!$B$39:$B$782,G$226)+'СЕТ СН'!$F$15</f>
        <v>158.91163831</v>
      </c>
      <c r="H237" s="36">
        <f>SUMIFS(СВЦЭМ!$F$39:$F$782,СВЦЭМ!$A$39:$A$782,$A237,СВЦЭМ!$B$39:$B$782,H$226)+'СЕТ СН'!$F$15</f>
        <v>150.94121623000001</v>
      </c>
      <c r="I237" s="36">
        <f>SUMIFS(СВЦЭМ!$F$39:$F$782,СВЦЭМ!$A$39:$A$782,$A237,СВЦЭМ!$B$39:$B$782,I$226)+'СЕТ СН'!$F$15</f>
        <v>142.93628394000001</v>
      </c>
      <c r="J237" s="36">
        <f>SUMIFS(СВЦЭМ!$F$39:$F$782,СВЦЭМ!$A$39:$A$782,$A237,СВЦЭМ!$B$39:$B$782,J$226)+'СЕТ СН'!$F$15</f>
        <v>140.70142346</v>
      </c>
      <c r="K237" s="36">
        <f>SUMIFS(СВЦЭМ!$F$39:$F$782,СВЦЭМ!$A$39:$A$782,$A237,СВЦЭМ!$B$39:$B$782,K$226)+'СЕТ СН'!$F$15</f>
        <v>138.82323690000001</v>
      </c>
      <c r="L237" s="36">
        <f>SUMIFS(СВЦЭМ!$F$39:$F$782,СВЦЭМ!$A$39:$A$782,$A237,СВЦЭМ!$B$39:$B$782,L$226)+'СЕТ СН'!$F$15</f>
        <v>138.84519331999999</v>
      </c>
      <c r="M237" s="36">
        <f>SUMIFS(СВЦЭМ!$F$39:$F$782,СВЦЭМ!$A$39:$A$782,$A237,СВЦЭМ!$B$39:$B$782,M$226)+'СЕТ СН'!$F$15</f>
        <v>143.22744279</v>
      </c>
      <c r="N237" s="36">
        <f>SUMIFS(СВЦЭМ!$F$39:$F$782,СВЦЭМ!$A$39:$A$782,$A237,СВЦЭМ!$B$39:$B$782,N$226)+'СЕТ СН'!$F$15</f>
        <v>153.54693972999999</v>
      </c>
      <c r="O237" s="36">
        <f>SUMIFS(СВЦЭМ!$F$39:$F$782,СВЦЭМ!$A$39:$A$782,$A237,СВЦЭМ!$B$39:$B$782,O$226)+'СЕТ СН'!$F$15</f>
        <v>156.30915721</v>
      </c>
      <c r="P237" s="36">
        <f>SUMIFS(СВЦЭМ!$F$39:$F$782,СВЦЭМ!$A$39:$A$782,$A237,СВЦЭМ!$B$39:$B$782,P$226)+'СЕТ СН'!$F$15</f>
        <v>155.40393935</v>
      </c>
      <c r="Q237" s="36">
        <f>SUMIFS(СВЦЭМ!$F$39:$F$782,СВЦЭМ!$A$39:$A$782,$A237,СВЦЭМ!$B$39:$B$782,Q$226)+'СЕТ СН'!$F$15</f>
        <v>158.63354928000001</v>
      </c>
      <c r="R237" s="36">
        <f>SUMIFS(СВЦЭМ!$F$39:$F$782,СВЦЭМ!$A$39:$A$782,$A237,СВЦЭМ!$B$39:$B$782,R$226)+'СЕТ СН'!$F$15</f>
        <v>150.77290970000001</v>
      </c>
      <c r="S237" s="36">
        <f>SUMIFS(СВЦЭМ!$F$39:$F$782,СВЦЭМ!$A$39:$A$782,$A237,СВЦЭМ!$B$39:$B$782,S$226)+'СЕТ СН'!$F$15</f>
        <v>135.62657297000001</v>
      </c>
      <c r="T237" s="36">
        <f>SUMIFS(СВЦЭМ!$F$39:$F$782,СВЦЭМ!$A$39:$A$782,$A237,СВЦЭМ!$B$39:$B$782,T$226)+'СЕТ СН'!$F$15</f>
        <v>121.27066314</v>
      </c>
      <c r="U237" s="36">
        <f>SUMIFS(СВЦЭМ!$F$39:$F$782,СВЦЭМ!$A$39:$A$782,$A237,СВЦЭМ!$B$39:$B$782,U$226)+'СЕТ СН'!$F$15</f>
        <v>116.9067383</v>
      </c>
      <c r="V237" s="36">
        <f>SUMIFS(СВЦЭМ!$F$39:$F$782,СВЦЭМ!$A$39:$A$782,$A237,СВЦЭМ!$B$39:$B$782,V$226)+'СЕТ СН'!$F$15</f>
        <v>120.14470876999999</v>
      </c>
      <c r="W237" s="36">
        <f>SUMIFS(СВЦЭМ!$F$39:$F$782,СВЦЭМ!$A$39:$A$782,$A237,СВЦЭМ!$B$39:$B$782,W$226)+'СЕТ СН'!$F$15</f>
        <v>121.52867556</v>
      </c>
      <c r="X237" s="36">
        <f>SUMIFS(СВЦЭМ!$F$39:$F$782,СВЦЭМ!$A$39:$A$782,$A237,СВЦЭМ!$B$39:$B$782,X$226)+'СЕТ СН'!$F$15</f>
        <v>125.65516928</v>
      </c>
      <c r="Y237" s="36">
        <f>SUMIFS(СВЦЭМ!$F$39:$F$782,СВЦЭМ!$A$39:$A$782,$A237,СВЦЭМ!$B$39:$B$782,Y$226)+'СЕТ СН'!$F$15</f>
        <v>130.65105936</v>
      </c>
    </row>
    <row r="238" spans="1:27" ht="15.75" x14ac:dyDescent="0.2">
      <c r="A238" s="35">
        <f t="shared" si="6"/>
        <v>44359</v>
      </c>
      <c r="B238" s="36">
        <f>SUMIFS(СВЦЭМ!$F$39:$F$782,СВЦЭМ!$A$39:$A$782,$A238,СВЦЭМ!$B$39:$B$782,B$226)+'СЕТ СН'!$F$15</f>
        <v>135.30663677000001</v>
      </c>
      <c r="C238" s="36">
        <f>SUMIFS(СВЦЭМ!$F$39:$F$782,СВЦЭМ!$A$39:$A$782,$A238,СВЦЭМ!$B$39:$B$782,C$226)+'СЕТ СН'!$F$15</f>
        <v>143.70961186</v>
      </c>
      <c r="D238" s="36">
        <f>SUMIFS(СВЦЭМ!$F$39:$F$782,СВЦЭМ!$A$39:$A$782,$A238,СВЦЭМ!$B$39:$B$782,D$226)+'СЕТ СН'!$F$15</f>
        <v>159.52613307999999</v>
      </c>
      <c r="E238" s="36">
        <f>SUMIFS(СВЦЭМ!$F$39:$F$782,СВЦЭМ!$A$39:$A$782,$A238,СВЦЭМ!$B$39:$B$782,E$226)+'СЕТ СН'!$F$15</f>
        <v>159.88637054</v>
      </c>
      <c r="F238" s="36">
        <f>SUMIFS(СВЦЭМ!$F$39:$F$782,СВЦЭМ!$A$39:$A$782,$A238,СВЦЭМ!$B$39:$B$782,F$226)+'СЕТ СН'!$F$15</f>
        <v>158.9015746</v>
      </c>
      <c r="G238" s="36">
        <f>SUMIFS(СВЦЭМ!$F$39:$F$782,СВЦЭМ!$A$39:$A$782,$A238,СВЦЭМ!$B$39:$B$782,G$226)+'СЕТ СН'!$F$15</f>
        <v>159.18605542</v>
      </c>
      <c r="H238" s="36">
        <f>SUMIFS(СВЦЭМ!$F$39:$F$782,СВЦЭМ!$A$39:$A$782,$A238,СВЦЭМ!$B$39:$B$782,H$226)+'СЕТ СН'!$F$15</f>
        <v>155.44916044999999</v>
      </c>
      <c r="I238" s="36">
        <f>SUMIFS(СВЦЭМ!$F$39:$F$782,СВЦЭМ!$A$39:$A$782,$A238,СВЦЭМ!$B$39:$B$782,I$226)+'СЕТ СН'!$F$15</f>
        <v>143.23035177</v>
      </c>
      <c r="J238" s="36">
        <f>SUMIFS(СВЦЭМ!$F$39:$F$782,СВЦЭМ!$A$39:$A$782,$A238,СВЦЭМ!$B$39:$B$782,J$226)+'СЕТ СН'!$F$15</f>
        <v>135.12768174999999</v>
      </c>
      <c r="K238" s="36">
        <f>SUMIFS(СВЦЭМ!$F$39:$F$782,СВЦЭМ!$A$39:$A$782,$A238,СВЦЭМ!$B$39:$B$782,K$226)+'СЕТ СН'!$F$15</f>
        <v>129.09202719999999</v>
      </c>
      <c r="L238" s="36">
        <f>SUMIFS(СВЦЭМ!$F$39:$F$782,СВЦЭМ!$A$39:$A$782,$A238,СВЦЭМ!$B$39:$B$782,L$226)+'СЕТ СН'!$F$15</f>
        <v>132.85671771</v>
      </c>
      <c r="M238" s="36">
        <f>SUMIFS(СВЦЭМ!$F$39:$F$782,СВЦЭМ!$A$39:$A$782,$A238,СВЦЭМ!$B$39:$B$782,M$226)+'СЕТ СН'!$F$15</f>
        <v>133.96059758000001</v>
      </c>
      <c r="N238" s="36">
        <f>SUMIFS(СВЦЭМ!$F$39:$F$782,СВЦЭМ!$A$39:$A$782,$A238,СВЦЭМ!$B$39:$B$782,N$226)+'СЕТ СН'!$F$15</f>
        <v>148.95478969000001</v>
      </c>
      <c r="O238" s="36">
        <f>SUMIFS(СВЦЭМ!$F$39:$F$782,СВЦЭМ!$A$39:$A$782,$A238,СВЦЭМ!$B$39:$B$782,O$226)+'СЕТ СН'!$F$15</f>
        <v>154.28056835000001</v>
      </c>
      <c r="P238" s="36">
        <f>SUMIFS(СВЦЭМ!$F$39:$F$782,СВЦЭМ!$A$39:$A$782,$A238,СВЦЭМ!$B$39:$B$782,P$226)+'СЕТ СН'!$F$15</f>
        <v>153.67971220999999</v>
      </c>
      <c r="Q238" s="36">
        <f>SUMIFS(СВЦЭМ!$F$39:$F$782,СВЦЭМ!$A$39:$A$782,$A238,СВЦЭМ!$B$39:$B$782,Q$226)+'СЕТ СН'!$F$15</f>
        <v>152.81954350000001</v>
      </c>
      <c r="R238" s="36">
        <f>SUMIFS(СВЦЭМ!$F$39:$F$782,СВЦЭМ!$A$39:$A$782,$A238,СВЦЭМ!$B$39:$B$782,R$226)+'СЕТ СН'!$F$15</f>
        <v>144.85507953999999</v>
      </c>
      <c r="S238" s="36">
        <f>SUMIFS(СВЦЭМ!$F$39:$F$782,СВЦЭМ!$A$39:$A$782,$A238,СВЦЭМ!$B$39:$B$782,S$226)+'СЕТ СН'!$F$15</f>
        <v>135.37786371999999</v>
      </c>
      <c r="T238" s="36">
        <f>SUMIFS(СВЦЭМ!$F$39:$F$782,СВЦЭМ!$A$39:$A$782,$A238,СВЦЭМ!$B$39:$B$782,T$226)+'СЕТ СН'!$F$15</f>
        <v>126.77201193000001</v>
      </c>
      <c r="U238" s="36">
        <f>SUMIFS(СВЦЭМ!$F$39:$F$782,СВЦЭМ!$A$39:$A$782,$A238,СВЦЭМ!$B$39:$B$782,U$226)+'СЕТ СН'!$F$15</f>
        <v>127.01007783999999</v>
      </c>
      <c r="V238" s="36">
        <f>SUMIFS(СВЦЭМ!$F$39:$F$782,СВЦЭМ!$A$39:$A$782,$A238,СВЦЭМ!$B$39:$B$782,V$226)+'СЕТ СН'!$F$15</f>
        <v>128.15306887</v>
      </c>
      <c r="W238" s="36">
        <f>SUMIFS(СВЦЭМ!$F$39:$F$782,СВЦЭМ!$A$39:$A$782,$A238,СВЦЭМ!$B$39:$B$782,W$226)+'СЕТ СН'!$F$15</f>
        <v>118.6537496</v>
      </c>
      <c r="X238" s="36">
        <f>SUMIFS(СВЦЭМ!$F$39:$F$782,СВЦЭМ!$A$39:$A$782,$A238,СВЦЭМ!$B$39:$B$782,X$226)+'СЕТ СН'!$F$15</f>
        <v>119.11652633</v>
      </c>
      <c r="Y238" s="36">
        <f>SUMIFS(СВЦЭМ!$F$39:$F$782,СВЦЭМ!$A$39:$A$782,$A238,СВЦЭМ!$B$39:$B$782,Y$226)+'СЕТ СН'!$F$15</f>
        <v>125.25479688</v>
      </c>
    </row>
    <row r="239" spans="1:27" ht="15.75" x14ac:dyDescent="0.2">
      <c r="A239" s="35">
        <f t="shared" si="6"/>
        <v>44360</v>
      </c>
      <c r="B239" s="36">
        <f>SUMIFS(СВЦЭМ!$F$39:$F$782,СВЦЭМ!$A$39:$A$782,$A239,СВЦЭМ!$B$39:$B$782,B$226)+'СЕТ СН'!$F$15</f>
        <v>129.14268559000001</v>
      </c>
      <c r="C239" s="36">
        <f>SUMIFS(СВЦЭМ!$F$39:$F$782,СВЦЭМ!$A$39:$A$782,$A239,СВЦЭМ!$B$39:$B$782,C$226)+'СЕТ СН'!$F$15</f>
        <v>139.52187304</v>
      </c>
      <c r="D239" s="36">
        <f>SUMIFS(СВЦЭМ!$F$39:$F$782,СВЦЭМ!$A$39:$A$782,$A239,СВЦЭМ!$B$39:$B$782,D$226)+'СЕТ СН'!$F$15</f>
        <v>156.80800027999999</v>
      </c>
      <c r="E239" s="36">
        <f>SUMIFS(СВЦЭМ!$F$39:$F$782,СВЦЭМ!$A$39:$A$782,$A239,СВЦЭМ!$B$39:$B$782,E$226)+'СЕТ СН'!$F$15</f>
        <v>155.80480180999999</v>
      </c>
      <c r="F239" s="36">
        <f>SUMIFS(СВЦЭМ!$F$39:$F$782,СВЦЭМ!$A$39:$A$782,$A239,СВЦЭМ!$B$39:$B$782,F$226)+'СЕТ СН'!$F$15</f>
        <v>153.62343522</v>
      </c>
      <c r="G239" s="36">
        <f>SUMIFS(СВЦЭМ!$F$39:$F$782,СВЦЭМ!$A$39:$A$782,$A239,СВЦЭМ!$B$39:$B$782,G$226)+'СЕТ СН'!$F$15</f>
        <v>153.71058998999999</v>
      </c>
      <c r="H239" s="36">
        <f>SUMIFS(СВЦЭМ!$F$39:$F$782,СВЦЭМ!$A$39:$A$782,$A239,СВЦЭМ!$B$39:$B$782,H$226)+'СЕТ СН'!$F$15</f>
        <v>154.84835090999999</v>
      </c>
      <c r="I239" s="36">
        <f>SUMIFS(СВЦЭМ!$F$39:$F$782,СВЦЭМ!$A$39:$A$782,$A239,СВЦЭМ!$B$39:$B$782,I$226)+'СЕТ СН'!$F$15</f>
        <v>140.58480585999999</v>
      </c>
      <c r="J239" s="36">
        <f>SUMIFS(СВЦЭМ!$F$39:$F$782,СВЦЭМ!$A$39:$A$782,$A239,СВЦЭМ!$B$39:$B$782,J$226)+'СЕТ СН'!$F$15</f>
        <v>129.79505863</v>
      </c>
      <c r="K239" s="36">
        <f>SUMIFS(СВЦЭМ!$F$39:$F$782,СВЦЭМ!$A$39:$A$782,$A239,СВЦЭМ!$B$39:$B$782,K$226)+'СЕТ СН'!$F$15</f>
        <v>127.66335836</v>
      </c>
      <c r="L239" s="36">
        <f>SUMIFS(СВЦЭМ!$F$39:$F$782,СВЦЭМ!$A$39:$A$782,$A239,СВЦЭМ!$B$39:$B$782,L$226)+'СЕТ СН'!$F$15</f>
        <v>131.787058</v>
      </c>
      <c r="M239" s="36">
        <f>SUMIFS(СВЦЭМ!$F$39:$F$782,СВЦЭМ!$A$39:$A$782,$A239,СВЦЭМ!$B$39:$B$782,M$226)+'СЕТ СН'!$F$15</f>
        <v>132.84718722</v>
      </c>
      <c r="N239" s="36">
        <f>SUMIFS(СВЦЭМ!$F$39:$F$782,СВЦЭМ!$A$39:$A$782,$A239,СВЦЭМ!$B$39:$B$782,N$226)+'СЕТ СН'!$F$15</f>
        <v>150.23691819999999</v>
      </c>
      <c r="O239" s="36">
        <f>SUMIFS(СВЦЭМ!$F$39:$F$782,СВЦЭМ!$A$39:$A$782,$A239,СВЦЭМ!$B$39:$B$782,O$226)+'СЕТ СН'!$F$15</f>
        <v>154.50425125999999</v>
      </c>
      <c r="P239" s="36">
        <f>SUMIFS(СВЦЭМ!$F$39:$F$782,СВЦЭМ!$A$39:$A$782,$A239,СВЦЭМ!$B$39:$B$782,P$226)+'СЕТ СН'!$F$15</f>
        <v>154.09568472000001</v>
      </c>
      <c r="Q239" s="36">
        <f>SUMIFS(СВЦЭМ!$F$39:$F$782,СВЦЭМ!$A$39:$A$782,$A239,СВЦЭМ!$B$39:$B$782,Q$226)+'СЕТ СН'!$F$15</f>
        <v>152.45089770999999</v>
      </c>
      <c r="R239" s="36">
        <f>SUMIFS(СВЦЭМ!$F$39:$F$782,СВЦЭМ!$A$39:$A$782,$A239,СВЦЭМ!$B$39:$B$782,R$226)+'СЕТ СН'!$F$15</f>
        <v>144.36899607000001</v>
      </c>
      <c r="S239" s="36">
        <f>SUMIFS(СВЦЭМ!$F$39:$F$782,СВЦЭМ!$A$39:$A$782,$A239,СВЦЭМ!$B$39:$B$782,S$226)+'СЕТ СН'!$F$15</f>
        <v>128.39062963999999</v>
      </c>
      <c r="T239" s="36">
        <f>SUMIFS(СВЦЭМ!$F$39:$F$782,СВЦЭМ!$A$39:$A$782,$A239,СВЦЭМ!$B$39:$B$782,T$226)+'СЕТ СН'!$F$15</f>
        <v>129.33242969</v>
      </c>
      <c r="U239" s="36">
        <f>SUMIFS(СВЦЭМ!$F$39:$F$782,СВЦЭМ!$A$39:$A$782,$A239,СВЦЭМ!$B$39:$B$782,U$226)+'СЕТ СН'!$F$15</f>
        <v>130.21208153000001</v>
      </c>
      <c r="V239" s="36">
        <f>SUMIFS(СВЦЭМ!$F$39:$F$782,СВЦЭМ!$A$39:$A$782,$A239,СВЦЭМ!$B$39:$B$782,V$226)+'СЕТ СН'!$F$15</f>
        <v>122.11172792000001</v>
      </c>
      <c r="W239" s="36">
        <f>SUMIFS(СВЦЭМ!$F$39:$F$782,СВЦЭМ!$A$39:$A$782,$A239,СВЦЭМ!$B$39:$B$782,W$226)+'СЕТ СН'!$F$15</f>
        <v>119.41894372</v>
      </c>
      <c r="X239" s="36">
        <f>SUMIFS(СВЦЭМ!$F$39:$F$782,СВЦЭМ!$A$39:$A$782,$A239,СВЦЭМ!$B$39:$B$782,X$226)+'СЕТ СН'!$F$15</f>
        <v>119.05789464</v>
      </c>
      <c r="Y239" s="36">
        <f>SUMIFS(СВЦЭМ!$F$39:$F$782,СВЦЭМ!$A$39:$A$782,$A239,СВЦЭМ!$B$39:$B$782,Y$226)+'СЕТ СН'!$F$15</f>
        <v>119.82136978</v>
      </c>
    </row>
    <row r="240" spans="1:27" ht="15.75" x14ac:dyDescent="0.2">
      <c r="A240" s="35">
        <f t="shared" si="6"/>
        <v>44361</v>
      </c>
      <c r="B240" s="36">
        <f>SUMIFS(СВЦЭМ!$F$39:$F$782,СВЦЭМ!$A$39:$A$782,$A240,СВЦЭМ!$B$39:$B$782,B$226)+'СЕТ СН'!$F$15</f>
        <v>126.47833377000001</v>
      </c>
      <c r="C240" s="36">
        <f>SUMIFS(СВЦЭМ!$F$39:$F$782,СВЦЭМ!$A$39:$A$782,$A240,СВЦЭМ!$B$39:$B$782,C$226)+'СЕТ СН'!$F$15</f>
        <v>145.25890863000001</v>
      </c>
      <c r="D240" s="36">
        <f>SUMIFS(СВЦЭМ!$F$39:$F$782,СВЦЭМ!$A$39:$A$782,$A240,СВЦЭМ!$B$39:$B$782,D$226)+'СЕТ СН'!$F$15</f>
        <v>153.94822155</v>
      </c>
      <c r="E240" s="36">
        <f>SUMIFS(СВЦЭМ!$F$39:$F$782,СВЦЭМ!$A$39:$A$782,$A240,СВЦЭМ!$B$39:$B$782,E$226)+'СЕТ СН'!$F$15</f>
        <v>158.21716243</v>
      </c>
      <c r="F240" s="36">
        <f>SUMIFS(СВЦЭМ!$F$39:$F$782,СВЦЭМ!$A$39:$A$782,$A240,СВЦЭМ!$B$39:$B$782,F$226)+'СЕТ СН'!$F$15</f>
        <v>157.14883266999999</v>
      </c>
      <c r="G240" s="36">
        <f>SUMIFS(СВЦЭМ!$F$39:$F$782,СВЦЭМ!$A$39:$A$782,$A240,СВЦЭМ!$B$39:$B$782,G$226)+'СЕТ СН'!$F$15</f>
        <v>157.64665661999999</v>
      </c>
      <c r="H240" s="36">
        <f>SUMIFS(СВЦЭМ!$F$39:$F$782,СВЦЭМ!$A$39:$A$782,$A240,СВЦЭМ!$B$39:$B$782,H$226)+'СЕТ СН'!$F$15</f>
        <v>156.55317768</v>
      </c>
      <c r="I240" s="36">
        <f>SUMIFS(СВЦЭМ!$F$39:$F$782,СВЦЭМ!$A$39:$A$782,$A240,СВЦЭМ!$B$39:$B$782,I$226)+'СЕТ СН'!$F$15</f>
        <v>145.58905129999999</v>
      </c>
      <c r="J240" s="36">
        <f>SUMIFS(СВЦЭМ!$F$39:$F$782,СВЦЭМ!$A$39:$A$782,$A240,СВЦЭМ!$B$39:$B$782,J$226)+'СЕТ СН'!$F$15</f>
        <v>131.58622445</v>
      </c>
      <c r="K240" s="36">
        <f>SUMIFS(СВЦЭМ!$F$39:$F$782,СВЦЭМ!$A$39:$A$782,$A240,СВЦЭМ!$B$39:$B$782,K$226)+'СЕТ СН'!$F$15</f>
        <v>129.31729189000001</v>
      </c>
      <c r="L240" s="36">
        <f>SUMIFS(СВЦЭМ!$F$39:$F$782,СВЦЭМ!$A$39:$A$782,$A240,СВЦЭМ!$B$39:$B$782,L$226)+'СЕТ СН'!$F$15</f>
        <v>133.07297641</v>
      </c>
      <c r="M240" s="36">
        <f>SUMIFS(СВЦЭМ!$F$39:$F$782,СВЦЭМ!$A$39:$A$782,$A240,СВЦЭМ!$B$39:$B$782,M$226)+'СЕТ СН'!$F$15</f>
        <v>132.46968347000001</v>
      </c>
      <c r="N240" s="36">
        <f>SUMIFS(СВЦЭМ!$F$39:$F$782,СВЦЭМ!$A$39:$A$782,$A240,СВЦЭМ!$B$39:$B$782,N$226)+'СЕТ СН'!$F$15</f>
        <v>149.02761473999999</v>
      </c>
      <c r="O240" s="36">
        <f>SUMIFS(СВЦЭМ!$F$39:$F$782,СВЦЭМ!$A$39:$A$782,$A240,СВЦЭМ!$B$39:$B$782,O$226)+'СЕТ СН'!$F$15</f>
        <v>153.91036725000001</v>
      </c>
      <c r="P240" s="36">
        <f>SUMIFS(СВЦЭМ!$F$39:$F$782,СВЦЭМ!$A$39:$A$782,$A240,СВЦЭМ!$B$39:$B$782,P$226)+'СЕТ СН'!$F$15</f>
        <v>151.88650016</v>
      </c>
      <c r="Q240" s="36">
        <f>SUMIFS(СВЦЭМ!$F$39:$F$782,СВЦЭМ!$A$39:$A$782,$A240,СВЦЭМ!$B$39:$B$782,Q$226)+'СЕТ СН'!$F$15</f>
        <v>150.46376179999999</v>
      </c>
      <c r="R240" s="36">
        <f>SUMIFS(СВЦЭМ!$F$39:$F$782,СВЦЭМ!$A$39:$A$782,$A240,СВЦЭМ!$B$39:$B$782,R$226)+'СЕТ СН'!$F$15</f>
        <v>144.06097188000001</v>
      </c>
      <c r="S240" s="36">
        <f>SUMIFS(СВЦЭМ!$F$39:$F$782,СВЦЭМ!$A$39:$A$782,$A240,СВЦЭМ!$B$39:$B$782,S$226)+'СЕТ СН'!$F$15</f>
        <v>127.18023753999999</v>
      </c>
      <c r="T240" s="36">
        <f>SUMIFS(СВЦЭМ!$F$39:$F$782,СВЦЭМ!$A$39:$A$782,$A240,СВЦЭМ!$B$39:$B$782,T$226)+'СЕТ СН'!$F$15</f>
        <v>133.30888719999999</v>
      </c>
      <c r="U240" s="36">
        <f>SUMIFS(СВЦЭМ!$F$39:$F$782,СВЦЭМ!$A$39:$A$782,$A240,СВЦЭМ!$B$39:$B$782,U$226)+'СЕТ СН'!$F$15</f>
        <v>135.0765485</v>
      </c>
      <c r="V240" s="36">
        <f>SUMIFS(СВЦЭМ!$F$39:$F$782,СВЦЭМ!$A$39:$A$782,$A240,СВЦЭМ!$B$39:$B$782,V$226)+'СЕТ СН'!$F$15</f>
        <v>127.46264162</v>
      </c>
      <c r="W240" s="36">
        <f>SUMIFS(СВЦЭМ!$F$39:$F$782,СВЦЭМ!$A$39:$A$782,$A240,СВЦЭМ!$B$39:$B$782,W$226)+'СЕТ СН'!$F$15</f>
        <v>118.4479845</v>
      </c>
      <c r="X240" s="36">
        <f>SUMIFS(СВЦЭМ!$F$39:$F$782,СВЦЭМ!$A$39:$A$782,$A240,СВЦЭМ!$B$39:$B$782,X$226)+'СЕТ СН'!$F$15</f>
        <v>123.27774051</v>
      </c>
      <c r="Y240" s="36">
        <f>SUMIFS(СВЦЭМ!$F$39:$F$782,СВЦЭМ!$A$39:$A$782,$A240,СВЦЭМ!$B$39:$B$782,Y$226)+'СЕТ СН'!$F$15</f>
        <v>128.28339689000001</v>
      </c>
    </row>
    <row r="241" spans="1:25" ht="15.75" x14ac:dyDescent="0.2">
      <c r="A241" s="35">
        <f t="shared" si="6"/>
        <v>44362</v>
      </c>
      <c r="B241" s="36">
        <f>SUMIFS(СВЦЭМ!$F$39:$F$782,СВЦЭМ!$A$39:$A$782,$A241,СВЦЭМ!$B$39:$B$782,B$226)+'СЕТ СН'!$F$15</f>
        <v>130.47494958999999</v>
      </c>
      <c r="C241" s="36">
        <f>SUMIFS(СВЦЭМ!$F$39:$F$782,СВЦЭМ!$A$39:$A$782,$A241,СВЦЭМ!$B$39:$B$782,C$226)+'СЕТ СН'!$F$15</f>
        <v>149.47408820999999</v>
      </c>
      <c r="D241" s="36">
        <f>SUMIFS(СВЦЭМ!$F$39:$F$782,СВЦЭМ!$A$39:$A$782,$A241,СВЦЭМ!$B$39:$B$782,D$226)+'СЕТ СН'!$F$15</f>
        <v>155.99206097999999</v>
      </c>
      <c r="E241" s="36">
        <f>SUMIFS(СВЦЭМ!$F$39:$F$782,СВЦЭМ!$A$39:$A$782,$A241,СВЦЭМ!$B$39:$B$782,E$226)+'СЕТ СН'!$F$15</f>
        <v>158.23006000999999</v>
      </c>
      <c r="F241" s="36">
        <f>SUMIFS(СВЦЭМ!$F$39:$F$782,СВЦЭМ!$A$39:$A$782,$A241,СВЦЭМ!$B$39:$B$782,F$226)+'СЕТ СН'!$F$15</f>
        <v>154.63790917</v>
      </c>
      <c r="G241" s="36">
        <f>SUMIFS(СВЦЭМ!$F$39:$F$782,СВЦЭМ!$A$39:$A$782,$A241,СВЦЭМ!$B$39:$B$782,G$226)+'СЕТ СН'!$F$15</f>
        <v>154.01231501999999</v>
      </c>
      <c r="H241" s="36">
        <f>SUMIFS(СВЦЭМ!$F$39:$F$782,СВЦЭМ!$A$39:$A$782,$A241,СВЦЭМ!$B$39:$B$782,H$226)+'СЕТ СН'!$F$15</f>
        <v>155.93020489</v>
      </c>
      <c r="I241" s="36">
        <f>SUMIFS(СВЦЭМ!$F$39:$F$782,СВЦЭМ!$A$39:$A$782,$A241,СВЦЭМ!$B$39:$B$782,I$226)+'СЕТ СН'!$F$15</f>
        <v>136.03088550000001</v>
      </c>
      <c r="J241" s="36">
        <f>SUMIFS(СВЦЭМ!$F$39:$F$782,СВЦЭМ!$A$39:$A$782,$A241,СВЦЭМ!$B$39:$B$782,J$226)+'СЕТ СН'!$F$15</f>
        <v>128.13329290999999</v>
      </c>
      <c r="K241" s="36">
        <f>SUMIFS(СВЦЭМ!$F$39:$F$782,СВЦЭМ!$A$39:$A$782,$A241,СВЦЭМ!$B$39:$B$782,K$226)+'СЕТ СН'!$F$15</f>
        <v>124.21914694</v>
      </c>
      <c r="L241" s="36">
        <f>SUMIFS(СВЦЭМ!$F$39:$F$782,СВЦЭМ!$A$39:$A$782,$A241,СВЦЭМ!$B$39:$B$782,L$226)+'СЕТ СН'!$F$15</f>
        <v>121.88807217999999</v>
      </c>
      <c r="M241" s="36">
        <f>SUMIFS(СВЦЭМ!$F$39:$F$782,СВЦЭМ!$A$39:$A$782,$A241,СВЦЭМ!$B$39:$B$782,M$226)+'СЕТ СН'!$F$15</f>
        <v>135.40184042000001</v>
      </c>
      <c r="N241" s="36">
        <f>SUMIFS(СВЦЭМ!$F$39:$F$782,СВЦЭМ!$A$39:$A$782,$A241,СВЦЭМ!$B$39:$B$782,N$226)+'СЕТ СН'!$F$15</f>
        <v>145.70652103</v>
      </c>
      <c r="O241" s="36">
        <f>SUMIFS(СВЦЭМ!$F$39:$F$782,СВЦЭМ!$A$39:$A$782,$A241,СВЦЭМ!$B$39:$B$782,O$226)+'СЕТ СН'!$F$15</f>
        <v>156.11703195000001</v>
      </c>
      <c r="P241" s="36">
        <f>SUMIFS(СВЦЭМ!$F$39:$F$782,СВЦЭМ!$A$39:$A$782,$A241,СВЦЭМ!$B$39:$B$782,P$226)+'СЕТ СН'!$F$15</f>
        <v>156.51182435999999</v>
      </c>
      <c r="Q241" s="36">
        <f>SUMIFS(СВЦЭМ!$F$39:$F$782,СВЦЭМ!$A$39:$A$782,$A241,СВЦЭМ!$B$39:$B$782,Q$226)+'СЕТ СН'!$F$15</f>
        <v>158.43570305</v>
      </c>
      <c r="R241" s="36">
        <f>SUMIFS(СВЦЭМ!$F$39:$F$782,СВЦЭМ!$A$39:$A$782,$A241,СВЦЭМ!$B$39:$B$782,R$226)+'СЕТ СН'!$F$15</f>
        <v>150.68805588999999</v>
      </c>
      <c r="S241" s="36">
        <f>SUMIFS(СВЦЭМ!$F$39:$F$782,СВЦЭМ!$A$39:$A$782,$A241,СВЦЭМ!$B$39:$B$782,S$226)+'СЕТ СН'!$F$15</f>
        <v>136.90748783999999</v>
      </c>
      <c r="T241" s="36">
        <f>SUMIFS(СВЦЭМ!$F$39:$F$782,СВЦЭМ!$A$39:$A$782,$A241,СВЦЭМ!$B$39:$B$782,T$226)+'СЕТ СН'!$F$15</f>
        <v>124.80490201000001</v>
      </c>
      <c r="U241" s="36">
        <f>SUMIFS(СВЦЭМ!$F$39:$F$782,СВЦЭМ!$A$39:$A$782,$A241,СВЦЭМ!$B$39:$B$782,U$226)+'СЕТ СН'!$F$15</f>
        <v>123.48514624000001</v>
      </c>
      <c r="V241" s="36">
        <f>SUMIFS(СВЦЭМ!$F$39:$F$782,СВЦЭМ!$A$39:$A$782,$A241,СВЦЭМ!$B$39:$B$782,V$226)+'СЕТ СН'!$F$15</f>
        <v>114.67680719000001</v>
      </c>
      <c r="W241" s="36">
        <f>SUMIFS(СВЦЭМ!$F$39:$F$782,СВЦЭМ!$A$39:$A$782,$A241,СВЦЭМ!$B$39:$B$782,W$226)+'СЕТ СН'!$F$15</f>
        <v>112.25768112</v>
      </c>
      <c r="X241" s="36">
        <f>SUMIFS(СВЦЭМ!$F$39:$F$782,СВЦЭМ!$A$39:$A$782,$A241,СВЦЭМ!$B$39:$B$782,X$226)+'СЕТ СН'!$F$15</f>
        <v>116.58244988</v>
      </c>
      <c r="Y241" s="36">
        <f>SUMIFS(СВЦЭМ!$F$39:$F$782,СВЦЭМ!$A$39:$A$782,$A241,СВЦЭМ!$B$39:$B$782,Y$226)+'СЕТ СН'!$F$15</f>
        <v>120.23928633</v>
      </c>
    </row>
    <row r="242" spans="1:25" ht="15.75" x14ac:dyDescent="0.2">
      <c r="A242" s="35">
        <f t="shared" si="6"/>
        <v>44363</v>
      </c>
      <c r="B242" s="36">
        <f>SUMIFS(СВЦЭМ!$F$39:$F$782,СВЦЭМ!$A$39:$A$782,$A242,СВЦЭМ!$B$39:$B$782,B$226)+'СЕТ СН'!$F$15</f>
        <v>126.17759843</v>
      </c>
      <c r="C242" s="36">
        <f>SUMIFS(СВЦЭМ!$F$39:$F$782,СВЦЭМ!$A$39:$A$782,$A242,СВЦЭМ!$B$39:$B$782,C$226)+'СЕТ СН'!$F$15</f>
        <v>147.02701905000001</v>
      </c>
      <c r="D242" s="36">
        <f>SUMIFS(СВЦЭМ!$F$39:$F$782,СВЦЭМ!$A$39:$A$782,$A242,СВЦЭМ!$B$39:$B$782,D$226)+'СЕТ СН'!$F$15</f>
        <v>153.52376305000001</v>
      </c>
      <c r="E242" s="36">
        <f>SUMIFS(СВЦЭМ!$F$39:$F$782,СВЦЭМ!$A$39:$A$782,$A242,СВЦЭМ!$B$39:$B$782,E$226)+'СЕТ СН'!$F$15</f>
        <v>152.19709581999999</v>
      </c>
      <c r="F242" s="36">
        <f>SUMIFS(СВЦЭМ!$F$39:$F$782,СВЦЭМ!$A$39:$A$782,$A242,СВЦЭМ!$B$39:$B$782,F$226)+'СЕТ СН'!$F$15</f>
        <v>150.7144869</v>
      </c>
      <c r="G242" s="36">
        <f>SUMIFS(СВЦЭМ!$F$39:$F$782,СВЦЭМ!$A$39:$A$782,$A242,СВЦЭМ!$B$39:$B$782,G$226)+'СЕТ СН'!$F$15</f>
        <v>153.67971446999999</v>
      </c>
      <c r="H242" s="36">
        <f>SUMIFS(СВЦЭМ!$F$39:$F$782,СВЦЭМ!$A$39:$A$782,$A242,СВЦЭМ!$B$39:$B$782,H$226)+'СЕТ СН'!$F$15</f>
        <v>151.63089256999999</v>
      </c>
      <c r="I242" s="36">
        <f>SUMIFS(СВЦЭМ!$F$39:$F$782,СВЦЭМ!$A$39:$A$782,$A242,СВЦЭМ!$B$39:$B$782,I$226)+'СЕТ СН'!$F$15</f>
        <v>138.18299852000001</v>
      </c>
      <c r="J242" s="36">
        <f>SUMIFS(СВЦЭМ!$F$39:$F$782,СВЦЭМ!$A$39:$A$782,$A242,СВЦЭМ!$B$39:$B$782,J$226)+'СЕТ СН'!$F$15</f>
        <v>126.88321358</v>
      </c>
      <c r="K242" s="36">
        <f>SUMIFS(СВЦЭМ!$F$39:$F$782,СВЦЭМ!$A$39:$A$782,$A242,СВЦЭМ!$B$39:$B$782,K$226)+'СЕТ СН'!$F$15</f>
        <v>120.54235953</v>
      </c>
      <c r="L242" s="36">
        <f>SUMIFS(СВЦЭМ!$F$39:$F$782,СВЦЭМ!$A$39:$A$782,$A242,СВЦЭМ!$B$39:$B$782,L$226)+'СЕТ СН'!$F$15</f>
        <v>125.34479723</v>
      </c>
      <c r="M242" s="36">
        <f>SUMIFS(СВЦЭМ!$F$39:$F$782,СВЦЭМ!$A$39:$A$782,$A242,СВЦЭМ!$B$39:$B$782,M$226)+'СЕТ СН'!$F$15</f>
        <v>133.90863833</v>
      </c>
      <c r="N242" s="36">
        <f>SUMIFS(СВЦЭМ!$F$39:$F$782,СВЦЭМ!$A$39:$A$782,$A242,СВЦЭМ!$B$39:$B$782,N$226)+'СЕТ СН'!$F$15</f>
        <v>148.48720448</v>
      </c>
      <c r="O242" s="36">
        <f>SUMIFS(СВЦЭМ!$F$39:$F$782,СВЦЭМ!$A$39:$A$782,$A242,СВЦЭМ!$B$39:$B$782,O$226)+'СЕТ СН'!$F$15</f>
        <v>154.04425941</v>
      </c>
      <c r="P242" s="36">
        <f>SUMIFS(СВЦЭМ!$F$39:$F$782,СВЦЭМ!$A$39:$A$782,$A242,СВЦЭМ!$B$39:$B$782,P$226)+'СЕТ СН'!$F$15</f>
        <v>154.70539101</v>
      </c>
      <c r="Q242" s="36">
        <f>SUMIFS(СВЦЭМ!$F$39:$F$782,СВЦЭМ!$A$39:$A$782,$A242,СВЦЭМ!$B$39:$B$782,Q$226)+'СЕТ СН'!$F$15</f>
        <v>154.98536383999999</v>
      </c>
      <c r="R242" s="36">
        <f>SUMIFS(СВЦЭМ!$F$39:$F$782,СВЦЭМ!$A$39:$A$782,$A242,СВЦЭМ!$B$39:$B$782,R$226)+'СЕТ СН'!$F$15</f>
        <v>150.31127602999999</v>
      </c>
      <c r="S242" s="36">
        <f>SUMIFS(СВЦЭМ!$F$39:$F$782,СВЦЭМ!$A$39:$A$782,$A242,СВЦЭМ!$B$39:$B$782,S$226)+'СЕТ СН'!$F$15</f>
        <v>136.64356459999999</v>
      </c>
      <c r="T242" s="36">
        <f>SUMIFS(СВЦЭМ!$F$39:$F$782,СВЦЭМ!$A$39:$A$782,$A242,СВЦЭМ!$B$39:$B$782,T$226)+'СЕТ СН'!$F$15</f>
        <v>124.33011372</v>
      </c>
      <c r="U242" s="36">
        <f>SUMIFS(СВЦЭМ!$F$39:$F$782,СВЦЭМ!$A$39:$A$782,$A242,СВЦЭМ!$B$39:$B$782,U$226)+'СЕТ СН'!$F$15</f>
        <v>119.57559773</v>
      </c>
      <c r="V242" s="36">
        <f>SUMIFS(СВЦЭМ!$F$39:$F$782,СВЦЭМ!$A$39:$A$782,$A242,СВЦЭМ!$B$39:$B$782,V$226)+'СЕТ СН'!$F$15</f>
        <v>114.47924811</v>
      </c>
      <c r="W242" s="36">
        <f>SUMIFS(СВЦЭМ!$F$39:$F$782,СВЦЭМ!$A$39:$A$782,$A242,СВЦЭМ!$B$39:$B$782,W$226)+'СЕТ СН'!$F$15</f>
        <v>110.25274691</v>
      </c>
      <c r="X242" s="36">
        <f>SUMIFS(СВЦЭМ!$F$39:$F$782,СВЦЭМ!$A$39:$A$782,$A242,СВЦЭМ!$B$39:$B$782,X$226)+'СЕТ СН'!$F$15</f>
        <v>112.31930891</v>
      </c>
      <c r="Y242" s="36">
        <f>SUMIFS(СВЦЭМ!$F$39:$F$782,СВЦЭМ!$A$39:$A$782,$A242,СВЦЭМ!$B$39:$B$782,Y$226)+'СЕТ СН'!$F$15</f>
        <v>117.4162329</v>
      </c>
    </row>
    <row r="243" spans="1:25" ht="15.75" x14ac:dyDescent="0.2">
      <c r="A243" s="35">
        <f t="shared" si="6"/>
        <v>44364</v>
      </c>
      <c r="B243" s="36">
        <f>SUMIFS(СВЦЭМ!$F$39:$F$782,СВЦЭМ!$A$39:$A$782,$A243,СВЦЭМ!$B$39:$B$782,B$226)+'СЕТ СН'!$F$15</f>
        <v>133.98735166</v>
      </c>
      <c r="C243" s="36">
        <f>SUMIFS(СВЦЭМ!$F$39:$F$782,СВЦЭМ!$A$39:$A$782,$A243,СВЦЭМ!$B$39:$B$782,C$226)+'СЕТ СН'!$F$15</f>
        <v>155.71598535999999</v>
      </c>
      <c r="D243" s="36">
        <f>SUMIFS(СВЦЭМ!$F$39:$F$782,СВЦЭМ!$A$39:$A$782,$A243,СВЦЭМ!$B$39:$B$782,D$226)+'СЕТ СН'!$F$15</f>
        <v>159.10942521999999</v>
      </c>
      <c r="E243" s="36">
        <f>SUMIFS(СВЦЭМ!$F$39:$F$782,СВЦЭМ!$A$39:$A$782,$A243,СВЦЭМ!$B$39:$B$782,E$226)+'СЕТ СН'!$F$15</f>
        <v>157.82305052000001</v>
      </c>
      <c r="F243" s="36">
        <f>SUMIFS(СВЦЭМ!$F$39:$F$782,СВЦЭМ!$A$39:$A$782,$A243,СВЦЭМ!$B$39:$B$782,F$226)+'СЕТ СН'!$F$15</f>
        <v>155.92577284000001</v>
      </c>
      <c r="G243" s="36">
        <f>SUMIFS(СВЦЭМ!$F$39:$F$782,СВЦЭМ!$A$39:$A$782,$A243,СВЦЭМ!$B$39:$B$782,G$226)+'СЕТ СН'!$F$15</f>
        <v>158.51559759</v>
      </c>
      <c r="H243" s="36">
        <f>SUMIFS(СВЦЭМ!$F$39:$F$782,СВЦЭМ!$A$39:$A$782,$A243,СВЦЭМ!$B$39:$B$782,H$226)+'СЕТ СН'!$F$15</f>
        <v>165.14647514999999</v>
      </c>
      <c r="I243" s="36">
        <f>SUMIFS(СВЦЭМ!$F$39:$F$782,СВЦЭМ!$A$39:$A$782,$A243,СВЦЭМ!$B$39:$B$782,I$226)+'СЕТ СН'!$F$15</f>
        <v>144.52863145000001</v>
      </c>
      <c r="J243" s="36">
        <f>SUMIFS(СВЦЭМ!$F$39:$F$782,СВЦЭМ!$A$39:$A$782,$A243,СВЦЭМ!$B$39:$B$782,J$226)+'СЕТ СН'!$F$15</f>
        <v>138.18764576000001</v>
      </c>
      <c r="K243" s="36">
        <f>SUMIFS(СВЦЭМ!$F$39:$F$782,СВЦЭМ!$A$39:$A$782,$A243,СВЦЭМ!$B$39:$B$782,K$226)+'СЕТ СН'!$F$15</f>
        <v>134.80445164</v>
      </c>
      <c r="L243" s="36">
        <f>SUMIFS(СВЦЭМ!$F$39:$F$782,СВЦЭМ!$A$39:$A$782,$A243,СВЦЭМ!$B$39:$B$782,L$226)+'СЕТ СН'!$F$15</f>
        <v>133.38844438000001</v>
      </c>
      <c r="M243" s="36">
        <f>SUMIFS(СВЦЭМ!$F$39:$F$782,СВЦЭМ!$A$39:$A$782,$A243,СВЦЭМ!$B$39:$B$782,M$226)+'СЕТ СН'!$F$15</f>
        <v>143.84266914</v>
      </c>
      <c r="N243" s="36">
        <f>SUMIFS(СВЦЭМ!$F$39:$F$782,СВЦЭМ!$A$39:$A$782,$A243,СВЦЭМ!$B$39:$B$782,N$226)+'СЕТ СН'!$F$15</f>
        <v>156.38659733</v>
      </c>
      <c r="O243" s="36">
        <f>SUMIFS(СВЦЭМ!$F$39:$F$782,СВЦЭМ!$A$39:$A$782,$A243,СВЦЭМ!$B$39:$B$782,O$226)+'СЕТ СН'!$F$15</f>
        <v>156.82852814</v>
      </c>
      <c r="P243" s="36">
        <f>SUMIFS(СВЦЭМ!$F$39:$F$782,СВЦЭМ!$A$39:$A$782,$A243,СВЦЭМ!$B$39:$B$782,P$226)+'СЕТ СН'!$F$15</f>
        <v>163.32290677</v>
      </c>
      <c r="Q243" s="36">
        <f>SUMIFS(СВЦЭМ!$F$39:$F$782,СВЦЭМ!$A$39:$A$782,$A243,СВЦЭМ!$B$39:$B$782,Q$226)+'СЕТ СН'!$F$15</f>
        <v>161.80167105000001</v>
      </c>
      <c r="R243" s="36">
        <f>SUMIFS(СВЦЭМ!$F$39:$F$782,СВЦЭМ!$A$39:$A$782,$A243,СВЦЭМ!$B$39:$B$782,R$226)+'СЕТ СН'!$F$15</f>
        <v>159.63326624000001</v>
      </c>
      <c r="S243" s="36">
        <f>SUMIFS(СВЦЭМ!$F$39:$F$782,СВЦЭМ!$A$39:$A$782,$A243,СВЦЭМ!$B$39:$B$782,S$226)+'СЕТ СН'!$F$15</f>
        <v>147.63867474</v>
      </c>
      <c r="T243" s="36">
        <f>SUMIFS(СВЦЭМ!$F$39:$F$782,СВЦЭМ!$A$39:$A$782,$A243,СВЦЭМ!$B$39:$B$782,T$226)+'СЕТ СН'!$F$15</f>
        <v>134.83810671000001</v>
      </c>
      <c r="U243" s="36">
        <f>SUMIFS(СВЦЭМ!$F$39:$F$782,СВЦЭМ!$A$39:$A$782,$A243,СВЦЭМ!$B$39:$B$782,U$226)+'СЕТ СН'!$F$15</f>
        <v>133.81771701</v>
      </c>
      <c r="V243" s="36">
        <f>SUMIFS(СВЦЭМ!$F$39:$F$782,СВЦЭМ!$A$39:$A$782,$A243,СВЦЭМ!$B$39:$B$782,V$226)+'СЕТ СН'!$F$15</f>
        <v>125.50698323</v>
      </c>
      <c r="W243" s="36">
        <f>SUMIFS(СВЦЭМ!$F$39:$F$782,СВЦЭМ!$A$39:$A$782,$A243,СВЦЭМ!$B$39:$B$782,W$226)+'СЕТ СН'!$F$15</f>
        <v>117.26879857</v>
      </c>
      <c r="X243" s="36">
        <f>SUMIFS(СВЦЭМ!$F$39:$F$782,СВЦЭМ!$A$39:$A$782,$A243,СВЦЭМ!$B$39:$B$782,X$226)+'СЕТ СН'!$F$15</f>
        <v>124.30308707</v>
      </c>
      <c r="Y243" s="36">
        <f>SUMIFS(СВЦЭМ!$F$39:$F$782,СВЦЭМ!$A$39:$A$782,$A243,СВЦЭМ!$B$39:$B$782,Y$226)+'СЕТ СН'!$F$15</f>
        <v>125.54279495</v>
      </c>
    </row>
    <row r="244" spans="1:25" ht="15.75" x14ac:dyDescent="0.2">
      <c r="A244" s="35">
        <f t="shared" si="6"/>
        <v>44365</v>
      </c>
      <c r="B244" s="36">
        <f>SUMIFS(СВЦЭМ!$F$39:$F$782,СВЦЭМ!$A$39:$A$782,$A244,СВЦЭМ!$B$39:$B$782,B$226)+'СЕТ СН'!$F$15</f>
        <v>135.84385939000001</v>
      </c>
      <c r="C244" s="36">
        <f>SUMIFS(СВЦЭМ!$F$39:$F$782,СВЦЭМ!$A$39:$A$782,$A244,СВЦЭМ!$B$39:$B$782,C$226)+'СЕТ СН'!$F$15</f>
        <v>153.16453557</v>
      </c>
      <c r="D244" s="36">
        <f>SUMIFS(СВЦЭМ!$F$39:$F$782,СВЦЭМ!$A$39:$A$782,$A244,СВЦЭМ!$B$39:$B$782,D$226)+'СЕТ СН'!$F$15</f>
        <v>156.97698159000001</v>
      </c>
      <c r="E244" s="36">
        <f>SUMIFS(СВЦЭМ!$F$39:$F$782,СВЦЭМ!$A$39:$A$782,$A244,СВЦЭМ!$B$39:$B$782,E$226)+'СЕТ СН'!$F$15</f>
        <v>154.40765006999999</v>
      </c>
      <c r="F244" s="36">
        <f>SUMIFS(СВЦЭМ!$F$39:$F$782,СВЦЭМ!$A$39:$A$782,$A244,СВЦЭМ!$B$39:$B$782,F$226)+'СЕТ СН'!$F$15</f>
        <v>153.94308520000001</v>
      </c>
      <c r="G244" s="36">
        <f>SUMIFS(СВЦЭМ!$F$39:$F$782,СВЦЭМ!$A$39:$A$782,$A244,СВЦЭМ!$B$39:$B$782,G$226)+'СЕТ СН'!$F$15</f>
        <v>156.82923056999999</v>
      </c>
      <c r="H244" s="36">
        <f>SUMIFS(СВЦЭМ!$F$39:$F$782,СВЦЭМ!$A$39:$A$782,$A244,СВЦЭМ!$B$39:$B$782,H$226)+'СЕТ СН'!$F$15</f>
        <v>165.48808038000001</v>
      </c>
      <c r="I244" s="36">
        <f>SUMIFS(СВЦЭМ!$F$39:$F$782,СВЦЭМ!$A$39:$A$782,$A244,СВЦЭМ!$B$39:$B$782,I$226)+'СЕТ СН'!$F$15</f>
        <v>146.13572651999999</v>
      </c>
      <c r="J244" s="36">
        <f>SUMIFS(СВЦЭМ!$F$39:$F$782,СВЦЭМ!$A$39:$A$782,$A244,СВЦЭМ!$B$39:$B$782,J$226)+'СЕТ СН'!$F$15</f>
        <v>128.90333043000001</v>
      </c>
      <c r="K244" s="36">
        <f>SUMIFS(СВЦЭМ!$F$39:$F$782,СВЦЭМ!$A$39:$A$782,$A244,СВЦЭМ!$B$39:$B$782,K$226)+'СЕТ СН'!$F$15</f>
        <v>130.59305943999999</v>
      </c>
      <c r="L244" s="36">
        <f>SUMIFS(СВЦЭМ!$F$39:$F$782,СВЦЭМ!$A$39:$A$782,$A244,СВЦЭМ!$B$39:$B$782,L$226)+'СЕТ СН'!$F$15</f>
        <v>127.29832965999999</v>
      </c>
      <c r="M244" s="36">
        <f>SUMIFS(СВЦЭМ!$F$39:$F$782,СВЦЭМ!$A$39:$A$782,$A244,СВЦЭМ!$B$39:$B$782,M$226)+'СЕТ СН'!$F$15</f>
        <v>134.67705547</v>
      </c>
      <c r="N244" s="36">
        <f>SUMIFS(СВЦЭМ!$F$39:$F$782,СВЦЭМ!$A$39:$A$782,$A244,СВЦЭМ!$B$39:$B$782,N$226)+'СЕТ СН'!$F$15</f>
        <v>146.25355922</v>
      </c>
      <c r="O244" s="36">
        <f>SUMIFS(СВЦЭМ!$F$39:$F$782,СВЦЭМ!$A$39:$A$782,$A244,СВЦЭМ!$B$39:$B$782,O$226)+'СЕТ СН'!$F$15</f>
        <v>160.62357693000001</v>
      </c>
      <c r="P244" s="36">
        <f>SUMIFS(СВЦЭМ!$F$39:$F$782,СВЦЭМ!$A$39:$A$782,$A244,СВЦЭМ!$B$39:$B$782,P$226)+'СЕТ СН'!$F$15</f>
        <v>165.02733519</v>
      </c>
      <c r="Q244" s="36">
        <f>SUMIFS(СВЦЭМ!$F$39:$F$782,СВЦЭМ!$A$39:$A$782,$A244,СВЦЭМ!$B$39:$B$782,Q$226)+'СЕТ СН'!$F$15</f>
        <v>164.14699418000001</v>
      </c>
      <c r="R244" s="36">
        <f>SUMIFS(СВЦЭМ!$F$39:$F$782,СВЦЭМ!$A$39:$A$782,$A244,СВЦЭМ!$B$39:$B$782,R$226)+'СЕТ СН'!$F$15</f>
        <v>151.978092</v>
      </c>
      <c r="S244" s="36">
        <f>SUMIFS(СВЦЭМ!$F$39:$F$782,СВЦЭМ!$A$39:$A$782,$A244,СВЦЭМ!$B$39:$B$782,S$226)+'СЕТ СН'!$F$15</f>
        <v>137.21439925999999</v>
      </c>
      <c r="T244" s="36">
        <f>SUMIFS(СВЦЭМ!$F$39:$F$782,СВЦЭМ!$A$39:$A$782,$A244,СВЦЭМ!$B$39:$B$782,T$226)+'СЕТ СН'!$F$15</f>
        <v>128.32486322</v>
      </c>
      <c r="U244" s="36">
        <f>SUMIFS(СВЦЭМ!$F$39:$F$782,СВЦЭМ!$A$39:$A$782,$A244,СВЦЭМ!$B$39:$B$782,U$226)+'СЕТ СН'!$F$15</f>
        <v>128.29590549</v>
      </c>
      <c r="V244" s="36">
        <f>SUMIFS(СВЦЭМ!$F$39:$F$782,СВЦЭМ!$A$39:$A$782,$A244,СВЦЭМ!$B$39:$B$782,V$226)+'СЕТ СН'!$F$15</f>
        <v>128.18091795000001</v>
      </c>
      <c r="W244" s="36">
        <f>SUMIFS(СВЦЭМ!$F$39:$F$782,СВЦЭМ!$A$39:$A$782,$A244,СВЦЭМ!$B$39:$B$782,W$226)+'СЕТ СН'!$F$15</f>
        <v>129.86728013999999</v>
      </c>
      <c r="X244" s="36">
        <f>SUMIFS(СВЦЭМ!$F$39:$F$782,СВЦЭМ!$A$39:$A$782,$A244,СВЦЭМ!$B$39:$B$782,X$226)+'СЕТ СН'!$F$15</f>
        <v>128.23047969000001</v>
      </c>
      <c r="Y244" s="36">
        <f>SUMIFS(СВЦЭМ!$F$39:$F$782,СВЦЭМ!$A$39:$A$782,$A244,СВЦЭМ!$B$39:$B$782,Y$226)+'СЕТ СН'!$F$15</f>
        <v>130.08266578000001</v>
      </c>
    </row>
    <row r="245" spans="1:25" ht="15.75" x14ac:dyDescent="0.2">
      <c r="A245" s="35">
        <f t="shared" si="6"/>
        <v>44366</v>
      </c>
      <c r="B245" s="36">
        <f>SUMIFS(СВЦЭМ!$F$39:$F$782,СВЦЭМ!$A$39:$A$782,$A245,СВЦЭМ!$B$39:$B$782,B$226)+'СЕТ СН'!$F$15</f>
        <v>104.74602517</v>
      </c>
      <c r="C245" s="36">
        <f>SUMIFS(СВЦЭМ!$F$39:$F$782,СВЦЭМ!$A$39:$A$782,$A245,СВЦЭМ!$B$39:$B$782,C$226)+'СЕТ СН'!$F$15</f>
        <v>120.37300325</v>
      </c>
      <c r="D245" s="36">
        <f>SUMIFS(СВЦЭМ!$F$39:$F$782,СВЦЭМ!$A$39:$A$782,$A245,СВЦЭМ!$B$39:$B$782,D$226)+'СЕТ СН'!$F$15</f>
        <v>135.26157208000001</v>
      </c>
      <c r="E245" s="36">
        <f>SUMIFS(СВЦЭМ!$F$39:$F$782,СВЦЭМ!$A$39:$A$782,$A245,СВЦЭМ!$B$39:$B$782,E$226)+'СЕТ СН'!$F$15</f>
        <v>138.09945714</v>
      </c>
      <c r="F245" s="36">
        <f>SUMIFS(СВЦЭМ!$F$39:$F$782,СВЦЭМ!$A$39:$A$782,$A245,СВЦЭМ!$B$39:$B$782,F$226)+'СЕТ СН'!$F$15</f>
        <v>138.72553959999999</v>
      </c>
      <c r="G245" s="36">
        <f>SUMIFS(СВЦЭМ!$F$39:$F$782,СВЦЭМ!$A$39:$A$782,$A245,СВЦЭМ!$B$39:$B$782,G$226)+'СЕТ СН'!$F$15</f>
        <v>137.21912316999999</v>
      </c>
      <c r="H245" s="36">
        <f>SUMIFS(СВЦЭМ!$F$39:$F$782,СВЦЭМ!$A$39:$A$782,$A245,СВЦЭМ!$B$39:$B$782,H$226)+'СЕТ СН'!$F$15</f>
        <v>132.71924325000001</v>
      </c>
      <c r="I245" s="36">
        <f>SUMIFS(СВЦЭМ!$F$39:$F$782,СВЦЭМ!$A$39:$A$782,$A245,СВЦЭМ!$B$39:$B$782,I$226)+'СЕТ СН'!$F$15</f>
        <v>116.14074991</v>
      </c>
      <c r="J245" s="36">
        <f>SUMIFS(СВЦЭМ!$F$39:$F$782,СВЦЭМ!$A$39:$A$782,$A245,СВЦЭМ!$B$39:$B$782,J$226)+'СЕТ СН'!$F$15</f>
        <v>99.617979539999993</v>
      </c>
      <c r="K245" s="36">
        <f>SUMIFS(СВЦЭМ!$F$39:$F$782,СВЦЭМ!$A$39:$A$782,$A245,СВЦЭМ!$B$39:$B$782,K$226)+'СЕТ СН'!$F$15</f>
        <v>100.67155611</v>
      </c>
      <c r="L245" s="36">
        <f>SUMIFS(СВЦЭМ!$F$39:$F$782,СВЦЭМ!$A$39:$A$782,$A245,СВЦЭМ!$B$39:$B$782,L$226)+'СЕТ СН'!$F$15</f>
        <v>106.74844143</v>
      </c>
      <c r="M245" s="36">
        <f>SUMIFS(СВЦЭМ!$F$39:$F$782,СВЦЭМ!$A$39:$A$782,$A245,СВЦЭМ!$B$39:$B$782,M$226)+'СЕТ СН'!$F$15</f>
        <v>105.72581950999999</v>
      </c>
      <c r="N245" s="36">
        <f>SUMIFS(СВЦЭМ!$F$39:$F$782,СВЦЭМ!$A$39:$A$782,$A245,СВЦЭМ!$B$39:$B$782,N$226)+'СЕТ СН'!$F$15</f>
        <v>115.38077509</v>
      </c>
      <c r="O245" s="36">
        <f>SUMIFS(СВЦЭМ!$F$39:$F$782,СВЦЭМ!$A$39:$A$782,$A245,СВЦЭМ!$B$39:$B$782,O$226)+'СЕТ СН'!$F$15</f>
        <v>125.78063704</v>
      </c>
      <c r="P245" s="36">
        <f>SUMIFS(СВЦЭМ!$F$39:$F$782,СВЦЭМ!$A$39:$A$782,$A245,СВЦЭМ!$B$39:$B$782,P$226)+'СЕТ СН'!$F$15</f>
        <v>128.35125822000001</v>
      </c>
      <c r="Q245" s="36">
        <f>SUMIFS(СВЦЭМ!$F$39:$F$782,СВЦЭМ!$A$39:$A$782,$A245,СВЦЭМ!$B$39:$B$782,Q$226)+'СЕТ СН'!$F$15</f>
        <v>128.84828166</v>
      </c>
      <c r="R245" s="36">
        <f>SUMIFS(СВЦЭМ!$F$39:$F$782,СВЦЭМ!$A$39:$A$782,$A245,СВЦЭМ!$B$39:$B$782,R$226)+'СЕТ СН'!$F$15</f>
        <v>119.80949751</v>
      </c>
      <c r="S245" s="36">
        <f>SUMIFS(СВЦЭМ!$F$39:$F$782,СВЦЭМ!$A$39:$A$782,$A245,СВЦЭМ!$B$39:$B$782,S$226)+'СЕТ СН'!$F$15</f>
        <v>108.44065145</v>
      </c>
      <c r="T245" s="36">
        <f>SUMIFS(СВЦЭМ!$F$39:$F$782,СВЦЭМ!$A$39:$A$782,$A245,СВЦЭМ!$B$39:$B$782,T$226)+'СЕТ СН'!$F$15</f>
        <v>100.8748291</v>
      </c>
      <c r="U245" s="36">
        <f>SUMIFS(СВЦЭМ!$F$39:$F$782,СВЦЭМ!$A$39:$A$782,$A245,СВЦЭМ!$B$39:$B$782,U$226)+'СЕТ СН'!$F$15</f>
        <v>98.603410089999997</v>
      </c>
      <c r="V245" s="36">
        <f>SUMIFS(СВЦЭМ!$F$39:$F$782,СВЦЭМ!$A$39:$A$782,$A245,СВЦЭМ!$B$39:$B$782,V$226)+'СЕТ СН'!$F$15</f>
        <v>98.341369150000006</v>
      </c>
      <c r="W245" s="36">
        <f>SUMIFS(СВЦЭМ!$F$39:$F$782,СВЦЭМ!$A$39:$A$782,$A245,СВЦЭМ!$B$39:$B$782,W$226)+'СЕТ СН'!$F$15</f>
        <v>99.859145139999995</v>
      </c>
      <c r="X245" s="36">
        <f>SUMIFS(СВЦЭМ!$F$39:$F$782,СВЦЭМ!$A$39:$A$782,$A245,СВЦЭМ!$B$39:$B$782,X$226)+'СЕТ СН'!$F$15</f>
        <v>98.540054940000005</v>
      </c>
      <c r="Y245" s="36">
        <f>SUMIFS(СВЦЭМ!$F$39:$F$782,СВЦЭМ!$A$39:$A$782,$A245,СВЦЭМ!$B$39:$B$782,Y$226)+'СЕТ СН'!$F$15</f>
        <v>102.45582999</v>
      </c>
    </row>
    <row r="246" spans="1:25" ht="15.75" x14ac:dyDescent="0.2">
      <c r="A246" s="35">
        <f t="shared" si="6"/>
        <v>44367</v>
      </c>
      <c r="B246" s="36">
        <f>SUMIFS(СВЦЭМ!$F$39:$F$782,СВЦЭМ!$A$39:$A$782,$A246,СВЦЭМ!$B$39:$B$782,B$226)+'СЕТ СН'!$F$15</f>
        <v>115.91163183</v>
      </c>
      <c r="C246" s="36">
        <f>SUMIFS(СВЦЭМ!$F$39:$F$782,СВЦЭМ!$A$39:$A$782,$A246,СВЦЭМ!$B$39:$B$782,C$226)+'СЕТ СН'!$F$15</f>
        <v>134.42020638</v>
      </c>
      <c r="D246" s="36">
        <f>SUMIFS(СВЦЭМ!$F$39:$F$782,СВЦЭМ!$A$39:$A$782,$A246,СВЦЭМ!$B$39:$B$782,D$226)+'СЕТ СН'!$F$15</f>
        <v>152.25065287999999</v>
      </c>
      <c r="E246" s="36">
        <f>SUMIFS(СВЦЭМ!$F$39:$F$782,СВЦЭМ!$A$39:$A$782,$A246,СВЦЭМ!$B$39:$B$782,E$226)+'СЕТ СН'!$F$15</f>
        <v>155.94518927999999</v>
      </c>
      <c r="F246" s="36">
        <f>SUMIFS(СВЦЭМ!$F$39:$F$782,СВЦЭМ!$A$39:$A$782,$A246,СВЦЭМ!$B$39:$B$782,F$226)+'СЕТ СН'!$F$15</f>
        <v>156.94847075999999</v>
      </c>
      <c r="G246" s="36">
        <f>SUMIFS(СВЦЭМ!$F$39:$F$782,СВЦЭМ!$A$39:$A$782,$A246,СВЦЭМ!$B$39:$B$782,G$226)+'СЕТ СН'!$F$15</f>
        <v>156.26977042999999</v>
      </c>
      <c r="H246" s="36">
        <f>SUMIFS(СВЦЭМ!$F$39:$F$782,СВЦЭМ!$A$39:$A$782,$A246,СВЦЭМ!$B$39:$B$782,H$226)+'СЕТ СН'!$F$15</f>
        <v>150.66744563</v>
      </c>
      <c r="I246" s="36">
        <f>SUMIFS(СВЦЭМ!$F$39:$F$782,СВЦЭМ!$A$39:$A$782,$A246,СВЦЭМ!$B$39:$B$782,I$226)+'СЕТ СН'!$F$15</f>
        <v>129.57567752</v>
      </c>
      <c r="J246" s="36">
        <f>SUMIFS(СВЦЭМ!$F$39:$F$782,СВЦЭМ!$A$39:$A$782,$A246,СВЦЭМ!$B$39:$B$782,J$226)+'СЕТ СН'!$F$15</f>
        <v>112.37369175000001</v>
      </c>
      <c r="K246" s="36">
        <f>SUMIFS(СВЦЭМ!$F$39:$F$782,СВЦЭМ!$A$39:$A$782,$A246,СВЦЭМ!$B$39:$B$782,K$226)+'СЕТ СН'!$F$15</f>
        <v>105.85918402999999</v>
      </c>
      <c r="L246" s="36">
        <f>SUMIFS(СВЦЭМ!$F$39:$F$782,СВЦЭМ!$A$39:$A$782,$A246,СВЦЭМ!$B$39:$B$782,L$226)+'СЕТ СН'!$F$15</f>
        <v>109.7167018</v>
      </c>
      <c r="M246" s="36">
        <f>SUMIFS(СВЦЭМ!$F$39:$F$782,СВЦЭМ!$A$39:$A$782,$A246,СВЦЭМ!$B$39:$B$782,M$226)+'СЕТ СН'!$F$15</f>
        <v>107.90623324000001</v>
      </c>
      <c r="N246" s="36">
        <f>SUMIFS(СВЦЭМ!$F$39:$F$782,СВЦЭМ!$A$39:$A$782,$A246,СВЦЭМ!$B$39:$B$782,N$226)+'СЕТ СН'!$F$15</f>
        <v>117.13135642</v>
      </c>
      <c r="O246" s="36">
        <f>SUMIFS(СВЦЭМ!$F$39:$F$782,СВЦЭМ!$A$39:$A$782,$A246,СВЦЭМ!$B$39:$B$782,O$226)+'СЕТ СН'!$F$15</f>
        <v>125.24303337000001</v>
      </c>
      <c r="P246" s="36">
        <f>SUMIFS(СВЦЭМ!$F$39:$F$782,СВЦЭМ!$A$39:$A$782,$A246,СВЦЭМ!$B$39:$B$782,P$226)+'СЕТ СН'!$F$15</f>
        <v>127.71660488000001</v>
      </c>
      <c r="Q246" s="36">
        <f>SUMIFS(СВЦЭМ!$F$39:$F$782,СВЦЭМ!$A$39:$A$782,$A246,СВЦЭМ!$B$39:$B$782,Q$226)+'СЕТ СН'!$F$15</f>
        <v>128.67430103999999</v>
      </c>
      <c r="R246" s="36">
        <f>SUMIFS(СВЦЭМ!$F$39:$F$782,СВЦЭМ!$A$39:$A$782,$A246,СВЦЭМ!$B$39:$B$782,R$226)+'СЕТ СН'!$F$15</f>
        <v>123.11213647</v>
      </c>
      <c r="S246" s="36">
        <f>SUMIFS(СВЦЭМ!$F$39:$F$782,СВЦЭМ!$A$39:$A$782,$A246,СВЦЭМ!$B$39:$B$782,S$226)+'СЕТ СН'!$F$15</f>
        <v>112.04566093</v>
      </c>
      <c r="T246" s="36">
        <f>SUMIFS(СВЦЭМ!$F$39:$F$782,СВЦЭМ!$A$39:$A$782,$A246,СВЦЭМ!$B$39:$B$782,T$226)+'СЕТ СН'!$F$15</f>
        <v>106.97132259</v>
      </c>
      <c r="U246" s="36">
        <f>SUMIFS(СВЦЭМ!$F$39:$F$782,СВЦЭМ!$A$39:$A$782,$A246,СВЦЭМ!$B$39:$B$782,U$226)+'СЕТ СН'!$F$15</f>
        <v>99.878070789999995</v>
      </c>
      <c r="V246" s="36">
        <f>SUMIFS(СВЦЭМ!$F$39:$F$782,СВЦЭМ!$A$39:$A$782,$A246,СВЦЭМ!$B$39:$B$782,V$226)+'СЕТ СН'!$F$15</f>
        <v>97.317335040000003</v>
      </c>
      <c r="W246" s="36">
        <f>SUMIFS(СВЦЭМ!$F$39:$F$782,СВЦЭМ!$A$39:$A$782,$A246,СВЦЭМ!$B$39:$B$782,W$226)+'СЕТ СН'!$F$15</f>
        <v>101.32818957000001</v>
      </c>
      <c r="X246" s="36">
        <f>SUMIFS(СВЦЭМ!$F$39:$F$782,СВЦЭМ!$A$39:$A$782,$A246,СВЦЭМ!$B$39:$B$782,X$226)+'СЕТ СН'!$F$15</f>
        <v>97.354936989999999</v>
      </c>
      <c r="Y246" s="36">
        <f>SUMIFS(СВЦЭМ!$F$39:$F$782,СВЦЭМ!$A$39:$A$782,$A246,СВЦЭМ!$B$39:$B$782,Y$226)+'СЕТ СН'!$F$15</f>
        <v>98.898999489999994</v>
      </c>
    </row>
    <row r="247" spans="1:25" ht="15.75" x14ac:dyDescent="0.2">
      <c r="A247" s="35">
        <f t="shared" si="6"/>
        <v>44368</v>
      </c>
      <c r="B247" s="36">
        <f>SUMIFS(СВЦЭМ!$F$39:$F$782,СВЦЭМ!$A$39:$A$782,$A247,СВЦЭМ!$B$39:$B$782,B$226)+'СЕТ СН'!$F$15</f>
        <v>122.10151596999999</v>
      </c>
      <c r="C247" s="36">
        <f>SUMIFS(СВЦЭМ!$F$39:$F$782,СВЦЭМ!$A$39:$A$782,$A247,СВЦЭМ!$B$39:$B$782,C$226)+'СЕТ СН'!$F$15</f>
        <v>139.81367642999999</v>
      </c>
      <c r="D247" s="36">
        <f>SUMIFS(СВЦЭМ!$F$39:$F$782,СВЦЭМ!$A$39:$A$782,$A247,СВЦЭМ!$B$39:$B$782,D$226)+'СЕТ СН'!$F$15</f>
        <v>152.25919400000001</v>
      </c>
      <c r="E247" s="36">
        <f>SUMIFS(СВЦЭМ!$F$39:$F$782,СВЦЭМ!$A$39:$A$782,$A247,СВЦЭМ!$B$39:$B$782,E$226)+'СЕТ СН'!$F$15</f>
        <v>155.32942875000001</v>
      </c>
      <c r="F247" s="36">
        <f>SUMIFS(СВЦЭМ!$F$39:$F$782,СВЦЭМ!$A$39:$A$782,$A247,СВЦЭМ!$B$39:$B$782,F$226)+'СЕТ СН'!$F$15</f>
        <v>155.67796497</v>
      </c>
      <c r="G247" s="36">
        <f>SUMIFS(СВЦЭМ!$F$39:$F$782,СВЦЭМ!$A$39:$A$782,$A247,СВЦЭМ!$B$39:$B$782,G$226)+'СЕТ СН'!$F$15</f>
        <v>155.57694647</v>
      </c>
      <c r="H247" s="36">
        <f>SUMIFS(СВЦЭМ!$F$39:$F$782,СВЦЭМ!$A$39:$A$782,$A247,СВЦЭМ!$B$39:$B$782,H$226)+'СЕТ СН'!$F$15</f>
        <v>144.30473642999999</v>
      </c>
      <c r="I247" s="36">
        <f>SUMIFS(СВЦЭМ!$F$39:$F$782,СВЦЭМ!$A$39:$A$782,$A247,СВЦЭМ!$B$39:$B$782,I$226)+'СЕТ СН'!$F$15</f>
        <v>127.83224561</v>
      </c>
      <c r="J247" s="36">
        <f>SUMIFS(СВЦЭМ!$F$39:$F$782,СВЦЭМ!$A$39:$A$782,$A247,СВЦЭМ!$B$39:$B$782,J$226)+'СЕТ СН'!$F$15</f>
        <v>111.48381790000001</v>
      </c>
      <c r="K247" s="36">
        <f>SUMIFS(СВЦЭМ!$F$39:$F$782,СВЦЭМ!$A$39:$A$782,$A247,СВЦЭМ!$B$39:$B$782,K$226)+'СЕТ СН'!$F$15</f>
        <v>108.80999156999999</v>
      </c>
      <c r="L247" s="36">
        <f>SUMIFS(СВЦЭМ!$F$39:$F$782,СВЦЭМ!$A$39:$A$782,$A247,СВЦЭМ!$B$39:$B$782,L$226)+'СЕТ СН'!$F$15</f>
        <v>111.47320705999999</v>
      </c>
      <c r="M247" s="36">
        <f>SUMIFS(СВЦЭМ!$F$39:$F$782,СВЦЭМ!$A$39:$A$782,$A247,СВЦЭМ!$B$39:$B$782,M$226)+'СЕТ СН'!$F$15</f>
        <v>110.41837504</v>
      </c>
      <c r="N247" s="36">
        <f>SUMIFS(СВЦЭМ!$F$39:$F$782,СВЦЭМ!$A$39:$A$782,$A247,СВЦЭМ!$B$39:$B$782,N$226)+'СЕТ СН'!$F$15</f>
        <v>121.6905474</v>
      </c>
      <c r="O247" s="36">
        <f>SUMIFS(СВЦЭМ!$F$39:$F$782,СВЦЭМ!$A$39:$A$782,$A247,СВЦЭМ!$B$39:$B$782,O$226)+'СЕТ СН'!$F$15</f>
        <v>127.99717808</v>
      </c>
      <c r="P247" s="36">
        <f>SUMIFS(СВЦЭМ!$F$39:$F$782,СВЦЭМ!$A$39:$A$782,$A247,СВЦЭМ!$B$39:$B$782,P$226)+'СЕТ СН'!$F$15</f>
        <v>129.74252233999999</v>
      </c>
      <c r="Q247" s="36">
        <f>SUMIFS(СВЦЭМ!$F$39:$F$782,СВЦЭМ!$A$39:$A$782,$A247,СВЦЭМ!$B$39:$B$782,Q$226)+'СЕТ СН'!$F$15</f>
        <v>130.79391428</v>
      </c>
      <c r="R247" s="36">
        <f>SUMIFS(СВЦЭМ!$F$39:$F$782,СВЦЭМ!$A$39:$A$782,$A247,СВЦЭМ!$B$39:$B$782,R$226)+'СЕТ СН'!$F$15</f>
        <v>124.81392221</v>
      </c>
      <c r="S247" s="36">
        <f>SUMIFS(СВЦЭМ!$F$39:$F$782,СВЦЭМ!$A$39:$A$782,$A247,СВЦЭМ!$B$39:$B$782,S$226)+'СЕТ СН'!$F$15</f>
        <v>124.24135989</v>
      </c>
      <c r="T247" s="36">
        <f>SUMIFS(СВЦЭМ!$F$39:$F$782,СВЦЭМ!$A$39:$A$782,$A247,СВЦЭМ!$B$39:$B$782,T$226)+'СЕТ СН'!$F$15</f>
        <v>131.999123</v>
      </c>
      <c r="U247" s="36">
        <f>SUMIFS(СВЦЭМ!$F$39:$F$782,СВЦЭМ!$A$39:$A$782,$A247,СВЦЭМ!$B$39:$B$782,U$226)+'СЕТ СН'!$F$15</f>
        <v>124.0000356</v>
      </c>
      <c r="V247" s="36">
        <f>SUMIFS(СВЦЭМ!$F$39:$F$782,СВЦЭМ!$A$39:$A$782,$A247,СВЦЭМ!$B$39:$B$782,V$226)+'СЕТ СН'!$F$15</f>
        <v>115.71822881</v>
      </c>
      <c r="W247" s="36">
        <f>SUMIFS(СВЦЭМ!$F$39:$F$782,СВЦЭМ!$A$39:$A$782,$A247,СВЦЭМ!$B$39:$B$782,W$226)+'СЕТ СН'!$F$15</f>
        <v>118.03757582999999</v>
      </c>
      <c r="X247" s="36">
        <f>SUMIFS(СВЦЭМ!$F$39:$F$782,СВЦЭМ!$A$39:$A$782,$A247,СВЦЭМ!$B$39:$B$782,X$226)+'СЕТ СН'!$F$15</f>
        <v>112.51415095</v>
      </c>
      <c r="Y247" s="36">
        <f>SUMIFS(СВЦЭМ!$F$39:$F$782,СВЦЭМ!$A$39:$A$782,$A247,СВЦЭМ!$B$39:$B$782,Y$226)+'СЕТ СН'!$F$15</f>
        <v>105.70716996</v>
      </c>
    </row>
    <row r="248" spans="1:25" ht="15.75" x14ac:dyDescent="0.2">
      <c r="A248" s="35">
        <f t="shared" si="6"/>
        <v>44369</v>
      </c>
      <c r="B248" s="36">
        <f>SUMIFS(СВЦЭМ!$F$39:$F$782,СВЦЭМ!$A$39:$A$782,$A248,СВЦЭМ!$B$39:$B$782,B$226)+'СЕТ СН'!$F$15</f>
        <v>130.58452606</v>
      </c>
      <c r="C248" s="36">
        <f>SUMIFS(СВЦЭМ!$F$39:$F$782,СВЦЭМ!$A$39:$A$782,$A248,СВЦЭМ!$B$39:$B$782,C$226)+'СЕТ СН'!$F$15</f>
        <v>149.58838926999999</v>
      </c>
      <c r="D248" s="36">
        <f>SUMIFS(СВЦЭМ!$F$39:$F$782,СВЦЭМ!$A$39:$A$782,$A248,СВЦЭМ!$B$39:$B$782,D$226)+'СЕТ СН'!$F$15</f>
        <v>164.43412685999999</v>
      </c>
      <c r="E248" s="36">
        <f>SUMIFS(СВЦЭМ!$F$39:$F$782,СВЦЭМ!$A$39:$A$782,$A248,СВЦЭМ!$B$39:$B$782,E$226)+'СЕТ СН'!$F$15</f>
        <v>163.13581836</v>
      </c>
      <c r="F248" s="36">
        <f>SUMIFS(СВЦЭМ!$F$39:$F$782,СВЦЭМ!$A$39:$A$782,$A248,СВЦЭМ!$B$39:$B$782,F$226)+'СЕТ СН'!$F$15</f>
        <v>162.1763181</v>
      </c>
      <c r="G248" s="36">
        <f>SUMIFS(СВЦЭМ!$F$39:$F$782,СВЦЭМ!$A$39:$A$782,$A248,СВЦЭМ!$B$39:$B$782,G$226)+'СЕТ СН'!$F$15</f>
        <v>162.70052662000001</v>
      </c>
      <c r="H248" s="36">
        <f>SUMIFS(СВЦЭМ!$F$39:$F$782,СВЦЭМ!$A$39:$A$782,$A248,СВЦЭМ!$B$39:$B$782,H$226)+'СЕТ СН'!$F$15</f>
        <v>156.43330954000001</v>
      </c>
      <c r="I248" s="36">
        <f>SUMIFS(СВЦЭМ!$F$39:$F$782,СВЦЭМ!$A$39:$A$782,$A248,СВЦЭМ!$B$39:$B$782,I$226)+'СЕТ СН'!$F$15</f>
        <v>131.97216101999999</v>
      </c>
      <c r="J248" s="36">
        <f>SUMIFS(СВЦЭМ!$F$39:$F$782,СВЦЭМ!$A$39:$A$782,$A248,СВЦЭМ!$B$39:$B$782,J$226)+'СЕТ СН'!$F$15</f>
        <v>113.57808515000001</v>
      </c>
      <c r="K248" s="36">
        <f>SUMIFS(СВЦЭМ!$F$39:$F$782,СВЦЭМ!$A$39:$A$782,$A248,СВЦЭМ!$B$39:$B$782,K$226)+'СЕТ СН'!$F$15</f>
        <v>119.69003205999999</v>
      </c>
      <c r="L248" s="36">
        <f>SUMIFS(СВЦЭМ!$F$39:$F$782,СВЦЭМ!$A$39:$A$782,$A248,СВЦЭМ!$B$39:$B$782,L$226)+'СЕТ СН'!$F$15</f>
        <v>121.64465925</v>
      </c>
      <c r="M248" s="36">
        <f>SUMIFS(СВЦЭМ!$F$39:$F$782,СВЦЭМ!$A$39:$A$782,$A248,СВЦЭМ!$B$39:$B$782,M$226)+'СЕТ СН'!$F$15</f>
        <v>121.64707610000001</v>
      </c>
      <c r="N248" s="36">
        <f>SUMIFS(СВЦЭМ!$F$39:$F$782,СВЦЭМ!$A$39:$A$782,$A248,СВЦЭМ!$B$39:$B$782,N$226)+'СЕТ СН'!$F$15</f>
        <v>132.02800841999999</v>
      </c>
      <c r="O248" s="36">
        <f>SUMIFS(СВЦЭМ!$F$39:$F$782,СВЦЭМ!$A$39:$A$782,$A248,СВЦЭМ!$B$39:$B$782,O$226)+'СЕТ СН'!$F$15</f>
        <v>140.60656947999999</v>
      </c>
      <c r="P248" s="36">
        <f>SUMIFS(СВЦЭМ!$F$39:$F$782,СВЦЭМ!$A$39:$A$782,$A248,СВЦЭМ!$B$39:$B$782,P$226)+'СЕТ СН'!$F$15</f>
        <v>142.43903442999999</v>
      </c>
      <c r="Q248" s="36">
        <f>SUMIFS(СВЦЭМ!$F$39:$F$782,СВЦЭМ!$A$39:$A$782,$A248,СВЦЭМ!$B$39:$B$782,Q$226)+'СЕТ СН'!$F$15</f>
        <v>143.96420180999999</v>
      </c>
      <c r="R248" s="36">
        <f>SUMIFS(СВЦЭМ!$F$39:$F$782,СВЦЭМ!$A$39:$A$782,$A248,СВЦЭМ!$B$39:$B$782,R$226)+'СЕТ СН'!$F$15</f>
        <v>137.26102435999999</v>
      </c>
      <c r="S248" s="36">
        <f>SUMIFS(СВЦЭМ!$F$39:$F$782,СВЦЭМ!$A$39:$A$782,$A248,СВЦЭМ!$B$39:$B$782,S$226)+'СЕТ СН'!$F$15</f>
        <v>126.64726508</v>
      </c>
      <c r="T248" s="36">
        <f>SUMIFS(СВЦЭМ!$F$39:$F$782,СВЦЭМ!$A$39:$A$782,$A248,СВЦЭМ!$B$39:$B$782,T$226)+'СЕТ СН'!$F$15</f>
        <v>124.50185876</v>
      </c>
      <c r="U248" s="36">
        <f>SUMIFS(СВЦЭМ!$F$39:$F$782,СВЦЭМ!$A$39:$A$782,$A248,СВЦЭМ!$B$39:$B$782,U$226)+'СЕТ СН'!$F$15</f>
        <v>125.33684239</v>
      </c>
      <c r="V248" s="36">
        <f>SUMIFS(СВЦЭМ!$F$39:$F$782,СВЦЭМ!$A$39:$A$782,$A248,СВЦЭМ!$B$39:$B$782,V$226)+'СЕТ СН'!$F$15</f>
        <v>129.54781986</v>
      </c>
      <c r="W248" s="36">
        <f>SUMIFS(СВЦЭМ!$F$39:$F$782,СВЦЭМ!$A$39:$A$782,$A248,СВЦЭМ!$B$39:$B$782,W$226)+'СЕТ СН'!$F$15</f>
        <v>132.16295971</v>
      </c>
      <c r="X248" s="36">
        <f>SUMIFS(СВЦЭМ!$F$39:$F$782,СВЦЭМ!$A$39:$A$782,$A248,СВЦЭМ!$B$39:$B$782,X$226)+'СЕТ СН'!$F$15</f>
        <v>127.319119</v>
      </c>
      <c r="Y248" s="36">
        <f>SUMIFS(СВЦЭМ!$F$39:$F$782,СВЦЭМ!$A$39:$A$782,$A248,СВЦЭМ!$B$39:$B$782,Y$226)+'СЕТ СН'!$F$15</f>
        <v>123.63712697</v>
      </c>
    </row>
    <row r="249" spans="1:25" ht="15.75" x14ac:dyDescent="0.2">
      <c r="A249" s="35">
        <f t="shared" si="6"/>
        <v>44370</v>
      </c>
      <c r="B249" s="36">
        <f>SUMIFS(СВЦЭМ!$F$39:$F$782,СВЦЭМ!$A$39:$A$782,$A249,СВЦЭМ!$B$39:$B$782,B$226)+'СЕТ СН'!$F$15</f>
        <v>146.28189076000001</v>
      </c>
      <c r="C249" s="36">
        <f>SUMIFS(СВЦЭМ!$F$39:$F$782,СВЦЭМ!$A$39:$A$782,$A249,СВЦЭМ!$B$39:$B$782,C$226)+'СЕТ СН'!$F$15</f>
        <v>170.43881837999999</v>
      </c>
      <c r="D249" s="36">
        <f>SUMIFS(СВЦЭМ!$F$39:$F$782,СВЦЭМ!$A$39:$A$782,$A249,СВЦЭМ!$B$39:$B$782,D$226)+'СЕТ СН'!$F$15</f>
        <v>179.63610940000001</v>
      </c>
      <c r="E249" s="36">
        <f>SUMIFS(СВЦЭМ!$F$39:$F$782,СВЦЭМ!$A$39:$A$782,$A249,СВЦЭМ!$B$39:$B$782,E$226)+'СЕТ СН'!$F$15</f>
        <v>178.41219541999999</v>
      </c>
      <c r="F249" s="36">
        <f>SUMIFS(СВЦЭМ!$F$39:$F$782,СВЦЭМ!$A$39:$A$782,$A249,СВЦЭМ!$B$39:$B$782,F$226)+'СЕТ СН'!$F$15</f>
        <v>177.95084054</v>
      </c>
      <c r="G249" s="36">
        <f>SUMIFS(СВЦЭМ!$F$39:$F$782,СВЦЭМ!$A$39:$A$782,$A249,СВЦЭМ!$B$39:$B$782,G$226)+'СЕТ СН'!$F$15</f>
        <v>178.64004022</v>
      </c>
      <c r="H249" s="36">
        <f>SUMIFS(СВЦЭМ!$F$39:$F$782,СВЦЭМ!$A$39:$A$782,$A249,СВЦЭМ!$B$39:$B$782,H$226)+'СЕТ СН'!$F$15</f>
        <v>180.10323052000001</v>
      </c>
      <c r="I249" s="36">
        <f>SUMIFS(СВЦЭМ!$F$39:$F$782,СВЦЭМ!$A$39:$A$782,$A249,СВЦЭМ!$B$39:$B$782,I$226)+'СЕТ СН'!$F$15</f>
        <v>160.91199567000001</v>
      </c>
      <c r="J249" s="36">
        <f>SUMIFS(СВЦЭМ!$F$39:$F$782,СВЦЭМ!$A$39:$A$782,$A249,СВЦЭМ!$B$39:$B$782,J$226)+'СЕТ СН'!$F$15</f>
        <v>139.27362281000001</v>
      </c>
      <c r="K249" s="36">
        <f>SUMIFS(СВЦЭМ!$F$39:$F$782,СВЦЭМ!$A$39:$A$782,$A249,СВЦЭМ!$B$39:$B$782,K$226)+'СЕТ СН'!$F$15</f>
        <v>133.21098436</v>
      </c>
      <c r="L249" s="36">
        <f>SUMIFS(СВЦЭМ!$F$39:$F$782,СВЦЭМ!$A$39:$A$782,$A249,СВЦЭМ!$B$39:$B$782,L$226)+'СЕТ СН'!$F$15</f>
        <v>137.19831346999999</v>
      </c>
      <c r="M249" s="36">
        <f>SUMIFS(СВЦЭМ!$F$39:$F$782,СВЦЭМ!$A$39:$A$782,$A249,СВЦЭМ!$B$39:$B$782,M$226)+'СЕТ СН'!$F$15</f>
        <v>136.23771221000001</v>
      </c>
      <c r="N249" s="36">
        <f>SUMIFS(СВЦЭМ!$F$39:$F$782,СВЦЭМ!$A$39:$A$782,$A249,СВЦЭМ!$B$39:$B$782,N$226)+'СЕТ СН'!$F$15</f>
        <v>149.85016325000001</v>
      </c>
      <c r="O249" s="36">
        <f>SUMIFS(СВЦЭМ!$F$39:$F$782,СВЦЭМ!$A$39:$A$782,$A249,СВЦЭМ!$B$39:$B$782,O$226)+'СЕТ СН'!$F$15</f>
        <v>160.12867298</v>
      </c>
      <c r="P249" s="36">
        <f>SUMIFS(СВЦЭМ!$F$39:$F$782,СВЦЭМ!$A$39:$A$782,$A249,СВЦЭМ!$B$39:$B$782,P$226)+'СЕТ СН'!$F$15</f>
        <v>162.19938386000001</v>
      </c>
      <c r="Q249" s="36">
        <f>SUMIFS(СВЦЭМ!$F$39:$F$782,СВЦЭМ!$A$39:$A$782,$A249,СВЦЭМ!$B$39:$B$782,Q$226)+'СЕТ СН'!$F$15</f>
        <v>165.06491120000001</v>
      </c>
      <c r="R249" s="36">
        <f>SUMIFS(СВЦЭМ!$F$39:$F$782,СВЦЭМ!$A$39:$A$782,$A249,СВЦЭМ!$B$39:$B$782,R$226)+'СЕТ СН'!$F$15</f>
        <v>154.80686391</v>
      </c>
      <c r="S249" s="36">
        <f>SUMIFS(СВЦЭМ!$F$39:$F$782,СВЦЭМ!$A$39:$A$782,$A249,СВЦЭМ!$B$39:$B$782,S$226)+'СЕТ СН'!$F$15</f>
        <v>141.8812183</v>
      </c>
      <c r="T249" s="36">
        <f>SUMIFS(СВЦЭМ!$F$39:$F$782,СВЦЭМ!$A$39:$A$782,$A249,СВЦЭМ!$B$39:$B$782,T$226)+'СЕТ СН'!$F$15</f>
        <v>134.21575078999999</v>
      </c>
      <c r="U249" s="36">
        <f>SUMIFS(СВЦЭМ!$F$39:$F$782,СВЦЭМ!$A$39:$A$782,$A249,СВЦЭМ!$B$39:$B$782,U$226)+'СЕТ СН'!$F$15</f>
        <v>134.85747108999999</v>
      </c>
      <c r="V249" s="36">
        <f>SUMIFS(СВЦЭМ!$F$39:$F$782,СВЦЭМ!$A$39:$A$782,$A249,СВЦЭМ!$B$39:$B$782,V$226)+'СЕТ СН'!$F$15</f>
        <v>138.64074676999999</v>
      </c>
      <c r="W249" s="36">
        <f>SUMIFS(СВЦЭМ!$F$39:$F$782,СВЦЭМ!$A$39:$A$782,$A249,СВЦЭМ!$B$39:$B$782,W$226)+'СЕТ СН'!$F$15</f>
        <v>140.98843435000001</v>
      </c>
      <c r="X249" s="36">
        <f>SUMIFS(СВЦЭМ!$F$39:$F$782,СВЦЭМ!$A$39:$A$782,$A249,СВЦЭМ!$B$39:$B$782,X$226)+'СЕТ СН'!$F$15</f>
        <v>136.33027372000001</v>
      </c>
      <c r="Y249" s="36">
        <f>SUMIFS(СВЦЭМ!$F$39:$F$782,СВЦЭМ!$A$39:$A$782,$A249,СВЦЭМ!$B$39:$B$782,Y$226)+'СЕТ СН'!$F$15</f>
        <v>127.50968109999999</v>
      </c>
    </row>
    <row r="250" spans="1:25" ht="15.75" x14ac:dyDescent="0.2">
      <c r="A250" s="35">
        <f t="shared" si="6"/>
        <v>44371</v>
      </c>
      <c r="B250" s="36">
        <f>SUMIFS(СВЦЭМ!$F$39:$F$782,СВЦЭМ!$A$39:$A$782,$A250,СВЦЭМ!$B$39:$B$782,B$226)+'СЕТ СН'!$F$15</f>
        <v>143.68784891999999</v>
      </c>
      <c r="C250" s="36">
        <f>SUMIFS(СВЦЭМ!$F$39:$F$782,СВЦЭМ!$A$39:$A$782,$A250,СВЦЭМ!$B$39:$B$782,C$226)+'СЕТ СН'!$F$15</f>
        <v>168.21337382999999</v>
      </c>
      <c r="D250" s="36">
        <f>SUMIFS(СВЦЭМ!$F$39:$F$782,СВЦЭМ!$A$39:$A$782,$A250,СВЦЭМ!$B$39:$B$782,D$226)+'СЕТ СН'!$F$15</f>
        <v>175.20199377</v>
      </c>
      <c r="E250" s="36">
        <f>SUMIFS(СВЦЭМ!$F$39:$F$782,СВЦЭМ!$A$39:$A$782,$A250,СВЦЭМ!$B$39:$B$782,E$226)+'СЕТ СН'!$F$15</f>
        <v>174.68477540999999</v>
      </c>
      <c r="F250" s="36">
        <f>SUMIFS(СВЦЭМ!$F$39:$F$782,СВЦЭМ!$A$39:$A$782,$A250,СВЦЭМ!$B$39:$B$782,F$226)+'СЕТ СН'!$F$15</f>
        <v>173.78658275999999</v>
      </c>
      <c r="G250" s="36">
        <f>SUMIFS(СВЦЭМ!$F$39:$F$782,СВЦЭМ!$A$39:$A$782,$A250,СВЦЭМ!$B$39:$B$782,G$226)+'СЕТ СН'!$F$15</f>
        <v>175.91891398999999</v>
      </c>
      <c r="H250" s="36">
        <f>SUMIFS(СВЦЭМ!$F$39:$F$782,СВЦЭМ!$A$39:$A$782,$A250,СВЦЭМ!$B$39:$B$782,H$226)+'СЕТ СН'!$F$15</f>
        <v>176.09930401</v>
      </c>
      <c r="I250" s="36">
        <f>SUMIFS(СВЦЭМ!$F$39:$F$782,СВЦЭМ!$A$39:$A$782,$A250,СВЦЭМ!$B$39:$B$782,I$226)+'СЕТ СН'!$F$15</f>
        <v>155.24713301</v>
      </c>
      <c r="J250" s="36">
        <f>SUMIFS(СВЦЭМ!$F$39:$F$782,СВЦЭМ!$A$39:$A$782,$A250,СВЦЭМ!$B$39:$B$782,J$226)+'СЕТ СН'!$F$15</f>
        <v>140.48150537000001</v>
      </c>
      <c r="K250" s="36">
        <f>SUMIFS(СВЦЭМ!$F$39:$F$782,СВЦЭМ!$A$39:$A$782,$A250,СВЦЭМ!$B$39:$B$782,K$226)+'СЕТ СН'!$F$15</f>
        <v>142.83661738999999</v>
      </c>
      <c r="L250" s="36">
        <f>SUMIFS(СВЦЭМ!$F$39:$F$782,СВЦЭМ!$A$39:$A$782,$A250,СВЦЭМ!$B$39:$B$782,L$226)+'СЕТ СН'!$F$15</f>
        <v>141.83130689999999</v>
      </c>
      <c r="M250" s="36">
        <f>SUMIFS(СВЦЭМ!$F$39:$F$782,СВЦЭМ!$A$39:$A$782,$A250,СВЦЭМ!$B$39:$B$782,M$226)+'СЕТ СН'!$F$15</f>
        <v>143.09732596000001</v>
      </c>
      <c r="N250" s="36">
        <f>SUMIFS(СВЦЭМ!$F$39:$F$782,СВЦЭМ!$A$39:$A$782,$A250,СВЦЭМ!$B$39:$B$782,N$226)+'СЕТ СН'!$F$15</f>
        <v>151.90273268999999</v>
      </c>
      <c r="O250" s="36">
        <f>SUMIFS(СВЦЭМ!$F$39:$F$782,СВЦЭМ!$A$39:$A$782,$A250,СВЦЭМ!$B$39:$B$782,O$226)+'СЕТ СН'!$F$15</f>
        <v>166.73297599</v>
      </c>
      <c r="P250" s="36">
        <f>SUMIFS(СВЦЭМ!$F$39:$F$782,СВЦЭМ!$A$39:$A$782,$A250,СВЦЭМ!$B$39:$B$782,P$226)+'СЕТ СН'!$F$15</f>
        <v>168.28706507000001</v>
      </c>
      <c r="Q250" s="36">
        <f>SUMIFS(СВЦЭМ!$F$39:$F$782,СВЦЭМ!$A$39:$A$782,$A250,СВЦЭМ!$B$39:$B$782,Q$226)+'СЕТ СН'!$F$15</f>
        <v>167.31096253999999</v>
      </c>
      <c r="R250" s="36">
        <f>SUMIFS(СВЦЭМ!$F$39:$F$782,СВЦЭМ!$A$39:$A$782,$A250,СВЦЭМ!$B$39:$B$782,R$226)+'СЕТ СН'!$F$15</f>
        <v>153.96897074</v>
      </c>
      <c r="S250" s="36">
        <f>SUMIFS(СВЦЭМ!$F$39:$F$782,СВЦЭМ!$A$39:$A$782,$A250,СВЦЭМ!$B$39:$B$782,S$226)+'СЕТ СН'!$F$15</f>
        <v>143.00951853000001</v>
      </c>
      <c r="T250" s="36">
        <f>SUMIFS(СВЦЭМ!$F$39:$F$782,СВЦЭМ!$A$39:$A$782,$A250,СВЦЭМ!$B$39:$B$782,T$226)+'СЕТ СН'!$F$15</f>
        <v>140.02455047999999</v>
      </c>
      <c r="U250" s="36">
        <f>SUMIFS(СВЦЭМ!$F$39:$F$782,СВЦЭМ!$A$39:$A$782,$A250,СВЦЭМ!$B$39:$B$782,U$226)+'СЕТ СН'!$F$15</f>
        <v>141.92356459000001</v>
      </c>
      <c r="V250" s="36">
        <f>SUMIFS(СВЦЭМ!$F$39:$F$782,СВЦЭМ!$A$39:$A$782,$A250,СВЦЭМ!$B$39:$B$782,V$226)+'СЕТ СН'!$F$15</f>
        <v>143.18294337</v>
      </c>
      <c r="W250" s="36">
        <f>SUMIFS(СВЦЭМ!$F$39:$F$782,СВЦЭМ!$A$39:$A$782,$A250,СВЦЭМ!$B$39:$B$782,W$226)+'СЕТ СН'!$F$15</f>
        <v>143.16716410999999</v>
      </c>
      <c r="X250" s="36">
        <f>SUMIFS(СВЦЭМ!$F$39:$F$782,СВЦЭМ!$A$39:$A$782,$A250,СВЦЭМ!$B$39:$B$782,X$226)+'СЕТ СН'!$F$15</f>
        <v>141.43454413000001</v>
      </c>
      <c r="Y250" s="36">
        <f>SUMIFS(СВЦЭМ!$F$39:$F$782,СВЦЭМ!$A$39:$A$782,$A250,СВЦЭМ!$B$39:$B$782,Y$226)+'СЕТ СН'!$F$15</f>
        <v>132.9964401</v>
      </c>
    </row>
    <row r="251" spans="1:25" ht="15.75" x14ac:dyDescent="0.2">
      <c r="A251" s="35">
        <f t="shared" si="6"/>
        <v>44372</v>
      </c>
      <c r="B251" s="36">
        <f>SUMIFS(СВЦЭМ!$F$39:$F$782,СВЦЭМ!$A$39:$A$782,$A251,СВЦЭМ!$B$39:$B$782,B$226)+'СЕТ СН'!$F$15</f>
        <v>146.43824186000001</v>
      </c>
      <c r="C251" s="36">
        <f>SUMIFS(СВЦЭМ!$F$39:$F$782,СВЦЭМ!$A$39:$A$782,$A251,СВЦЭМ!$B$39:$B$782,C$226)+'СЕТ СН'!$F$15</f>
        <v>168.64133437000001</v>
      </c>
      <c r="D251" s="36">
        <f>SUMIFS(СВЦЭМ!$F$39:$F$782,СВЦЭМ!$A$39:$A$782,$A251,СВЦЭМ!$B$39:$B$782,D$226)+'СЕТ СН'!$F$15</f>
        <v>177.42752849999999</v>
      </c>
      <c r="E251" s="36">
        <f>SUMIFS(СВЦЭМ!$F$39:$F$782,СВЦЭМ!$A$39:$A$782,$A251,СВЦЭМ!$B$39:$B$782,E$226)+'СЕТ СН'!$F$15</f>
        <v>176.74015839</v>
      </c>
      <c r="F251" s="36">
        <f>SUMIFS(СВЦЭМ!$F$39:$F$782,СВЦЭМ!$A$39:$A$782,$A251,СВЦЭМ!$B$39:$B$782,F$226)+'СЕТ СН'!$F$15</f>
        <v>177.05736722</v>
      </c>
      <c r="G251" s="36">
        <f>SUMIFS(СВЦЭМ!$F$39:$F$782,СВЦЭМ!$A$39:$A$782,$A251,СВЦЭМ!$B$39:$B$782,G$226)+'СЕТ СН'!$F$15</f>
        <v>177.52690516000001</v>
      </c>
      <c r="H251" s="36">
        <f>SUMIFS(СВЦЭМ!$F$39:$F$782,СВЦЭМ!$A$39:$A$782,$A251,СВЦЭМ!$B$39:$B$782,H$226)+'СЕТ СН'!$F$15</f>
        <v>177.34700329</v>
      </c>
      <c r="I251" s="36">
        <f>SUMIFS(СВЦЭМ!$F$39:$F$782,СВЦЭМ!$A$39:$A$782,$A251,СВЦЭМ!$B$39:$B$782,I$226)+'СЕТ СН'!$F$15</f>
        <v>152.34498844000001</v>
      </c>
      <c r="J251" s="36">
        <f>SUMIFS(СВЦЭМ!$F$39:$F$782,СВЦЭМ!$A$39:$A$782,$A251,СВЦЭМ!$B$39:$B$782,J$226)+'СЕТ СН'!$F$15</f>
        <v>138.47868248</v>
      </c>
      <c r="K251" s="36">
        <f>SUMIFS(СВЦЭМ!$F$39:$F$782,СВЦЭМ!$A$39:$A$782,$A251,СВЦЭМ!$B$39:$B$782,K$226)+'СЕТ СН'!$F$15</f>
        <v>142.49754177</v>
      </c>
      <c r="L251" s="36">
        <f>SUMIFS(СВЦЭМ!$F$39:$F$782,СВЦЭМ!$A$39:$A$782,$A251,СВЦЭМ!$B$39:$B$782,L$226)+'СЕТ СН'!$F$15</f>
        <v>140.90857826000001</v>
      </c>
      <c r="M251" s="36">
        <f>SUMIFS(СВЦЭМ!$F$39:$F$782,СВЦЭМ!$A$39:$A$782,$A251,СВЦЭМ!$B$39:$B$782,M$226)+'СЕТ СН'!$F$15</f>
        <v>140.87058733999999</v>
      </c>
      <c r="N251" s="36">
        <f>SUMIFS(СВЦЭМ!$F$39:$F$782,СВЦЭМ!$A$39:$A$782,$A251,СВЦЭМ!$B$39:$B$782,N$226)+'СЕТ СН'!$F$15</f>
        <v>152.74176183</v>
      </c>
      <c r="O251" s="36">
        <f>SUMIFS(СВЦЭМ!$F$39:$F$782,СВЦЭМ!$A$39:$A$782,$A251,СВЦЭМ!$B$39:$B$782,O$226)+'СЕТ СН'!$F$15</f>
        <v>163.63613823</v>
      </c>
      <c r="P251" s="36">
        <f>SUMIFS(СВЦЭМ!$F$39:$F$782,СВЦЭМ!$A$39:$A$782,$A251,СВЦЭМ!$B$39:$B$782,P$226)+'СЕТ СН'!$F$15</f>
        <v>165.43453832</v>
      </c>
      <c r="Q251" s="36">
        <f>SUMIFS(СВЦЭМ!$F$39:$F$782,СВЦЭМ!$A$39:$A$782,$A251,СВЦЭМ!$B$39:$B$782,Q$226)+'СЕТ СН'!$F$15</f>
        <v>167.37653424000001</v>
      </c>
      <c r="R251" s="36">
        <f>SUMIFS(СВЦЭМ!$F$39:$F$782,СВЦЭМ!$A$39:$A$782,$A251,СВЦЭМ!$B$39:$B$782,R$226)+'СЕТ СН'!$F$15</f>
        <v>159.41965956000001</v>
      </c>
      <c r="S251" s="36">
        <f>SUMIFS(СВЦЭМ!$F$39:$F$782,СВЦЭМ!$A$39:$A$782,$A251,СВЦЭМ!$B$39:$B$782,S$226)+'СЕТ СН'!$F$15</f>
        <v>143.43866517000001</v>
      </c>
      <c r="T251" s="36">
        <f>SUMIFS(СВЦЭМ!$F$39:$F$782,СВЦЭМ!$A$39:$A$782,$A251,СВЦЭМ!$B$39:$B$782,T$226)+'СЕТ СН'!$F$15</f>
        <v>139.67043365999999</v>
      </c>
      <c r="U251" s="36">
        <f>SUMIFS(СВЦЭМ!$F$39:$F$782,СВЦЭМ!$A$39:$A$782,$A251,СВЦЭМ!$B$39:$B$782,U$226)+'СЕТ СН'!$F$15</f>
        <v>141.23565593999999</v>
      </c>
      <c r="V251" s="36">
        <f>SUMIFS(СВЦЭМ!$F$39:$F$782,СВЦЭМ!$A$39:$A$782,$A251,СВЦЭМ!$B$39:$B$782,V$226)+'СЕТ СН'!$F$15</f>
        <v>141.42833440000001</v>
      </c>
      <c r="W251" s="36">
        <f>SUMIFS(СВЦЭМ!$F$39:$F$782,СВЦЭМ!$A$39:$A$782,$A251,СВЦЭМ!$B$39:$B$782,W$226)+'СЕТ СН'!$F$15</f>
        <v>143.50285332999999</v>
      </c>
      <c r="X251" s="36">
        <f>SUMIFS(СВЦЭМ!$F$39:$F$782,СВЦЭМ!$A$39:$A$782,$A251,СВЦЭМ!$B$39:$B$782,X$226)+'СЕТ СН'!$F$15</f>
        <v>139.83938752</v>
      </c>
      <c r="Y251" s="36">
        <f>SUMIFS(СВЦЭМ!$F$39:$F$782,СВЦЭМ!$A$39:$A$782,$A251,СВЦЭМ!$B$39:$B$782,Y$226)+'СЕТ СН'!$F$15</f>
        <v>129.35108323</v>
      </c>
    </row>
    <row r="252" spans="1:25" ht="15.75" x14ac:dyDescent="0.2">
      <c r="A252" s="35">
        <f t="shared" si="6"/>
        <v>44373</v>
      </c>
      <c r="B252" s="36">
        <f>SUMIFS(СВЦЭМ!$F$39:$F$782,СВЦЭМ!$A$39:$A$782,$A252,СВЦЭМ!$B$39:$B$782,B$226)+'СЕТ СН'!$F$15</f>
        <v>137.69528703</v>
      </c>
      <c r="C252" s="36">
        <f>SUMIFS(СВЦЭМ!$F$39:$F$782,СВЦЭМ!$A$39:$A$782,$A252,СВЦЭМ!$B$39:$B$782,C$226)+'СЕТ СН'!$F$15</f>
        <v>159.48506362000001</v>
      </c>
      <c r="D252" s="36">
        <f>SUMIFS(СВЦЭМ!$F$39:$F$782,СВЦЭМ!$A$39:$A$782,$A252,СВЦЭМ!$B$39:$B$782,D$226)+'СЕТ СН'!$F$15</f>
        <v>163.50606744000001</v>
      </c>
      <c r="E252" s="36">
        <f>SUMIFS(СВЦЭМ!$F$39:$F$782,СВЦЭМ!$A$39:$A$782,$A252,СВЦЭМ!$B$39:$B$782,E$226)+'СЕТ СН'!$F$15</f>
        <v>163.51515357</v>
      </c>
      <c r="F252" s="36">
        <f>SUMIFS(СВЦЭМ!$F$39:$F$782,СВЦЭМ!$A$39:$A$782,$A252,СВЦЭМ!$B$39:$B$782,F$226)+'СЕТ СН'!$F$15</f>
        <v>165.24835539</v>
      </c>
      <c r="G252" s="36">
        <f>SUMIFS(СВЦЭМ!$F$39:$F$782,СВЦЭМ!$A$39:$A$782,$A252,СВЦЭМ!$B$39:$B$782,G$226)+'СЕТ СН'!$F$15</f>
        <v>162.96995247999999</v>
      </c>
      <c r="H252" s="36">
        <f>SUMIFS(СВЦЭМ!$F$39:$F$782,СВЦЭМ!$A$39:$A$782,$A252,СВЦЭМ!$B$39:$B$782,H$226)+'СЕТ СН'!$F$15</f>
        <v>163.05649235000001</v>
      </c>
      <c r="I252" s="36">
        <f>SUMIFS(СВЦЭМ!$F$39:$F$782,СВЦЭМ!$A$39:$A$782,$A252,СВЦЭМ!$B$39:$B$782,I$226)+'СЕТ СН'!$F$15</f>
        <v>157.39021943</v>
      </c>
      <c r="J252" s="36">
        <f>SUMIFS(СВЦЭМ!$F$39:$F$782,СВЦЭМ!$A$39:$A$782,$A252,СВЦЭМ!$B$39:$B$782,J$226)+'СЕТ СН'!$F$15</f>
        <v>142.06737820000001</v>
      </c>
      <c r="K252" s="36">
        <f>SUMIFS(СВЦЭМ!$F$39:$F$782,СВЦЭМ!$A$39:$A$782,$A252,СВЦЭМ!$B$39:$B$782,K$226)+'СЕТ СН'!$F$15</f>
        <v>133.59872677999999</v>
      </c>
      <c r="L252" s="36">
        <f>SUMIFS(СВЦЭМ!$F$39:$F$782,СВЦЭМ!$A$39:$A$782,$A252,СВЦЭМ!$B$39:$B$782,L$226)+'СЕТ СН'!$F$15</f>
        <v>134.91008869999999</v>
      </c>
      <c r="M252" s="36">
        <f>SUMIFS(СВЦЭМ!$F$39:$F$782,СВЦЭМ!$A$39:$A$782,$A252,СВЦЭМ!$B$39:$B$782,M$226)+'СЕТ СН'!$F$15</f>
        <v>139.09040218999999</v>
      </c>
      <c r="N252" s="36">
        <f>SUMIFS(СВЦЭМ!$F$39:$F$782,СВЦЭМ!$A$39:$A$782,$A252,СВЦЭМ!$B$39:$B$782,N$226)+'СЕТ СН'!$F$15</f>
        <v>150.24586545</v>
      </c>
      <c r="O252" s="36">
        <f>SUMIFS(СВЦЭМ!$F$39:$F$782,СВЦЭМ!$A$39:$A$782,$A252,СВЦЭМ!$B$39:$B$782,O$226)+'СЕТ СН'!$F$15</f>
        <v>152.16891084</v>
      </c>
      <c r="P252" s="36">
        <f>SUMIFS(СВЦЭМ!$F$39:$F$782,СВЦЭМ!$A$39:$A$782,$A252,СВЦЭМ!$B$39:$B$782,P$226)+'СЕТ СН'!$F$15</f>
        <v>152.68022074999999</v>
      </c>
      <c r="Q252" s="36">
        <f>SUMIFS(СВЦЭМ!$F$39:$F$782,СВЦЭМ!$A$39:$A$782,$A252,СВЦЭМ!$B$39:$B$782,Q$226)+'СЕТ СН'!$F$15</f>
        <v>152.55906425000001</v>
      </c>
      <c r="R252" s="36">
        <f>SUMIFS(СВЦЭМ!$F$39:$F$782,СВЦЭМ!$A$39:$A$782,$A252,СВЦЭМ!$B$39:$B$782,R$226)+'СЕТ СН'!$F$15</f>
        <v>142.69158539</v>
      </c>
      <c r="S252" s="36">
        <f>SUMIFS(СВЦЭМ!$F$39:$F$782,СВЦЭМ!$A$39:$A$782,$A252,СВЦЭМ!$B$39:$B$782,S$226)+'СЕТ СН'!$F$15</f>
        <v>135.4586884</v>
      </c>
      <c r="T252" s="36">
        <f>SUMIFS(СВЦЭМ!$F$39:$F$782,СВЦЭМ!$A$39:$A$782,$A252,СВЦЭМ!$B$39:$B$782,T$226)+'СЕТ СН'!$F$15</f>
        <v>132.91811340000001</v>
      </c>
      <c r="U252" s="36">
        <f>SUMIFS(СВЦЭМ!$F$39:$F$782,СВЦЭМ!$A$39:$A$782,$A252,СВЦЭМ!$B$39:$B$782,U$226)+'СЕТ СН'!$F$15</f>
        <v>133.33211591</v>
      </c>
      <c r="V252" s="36">
        <f>SUMIFS(СВЦЭМ!$F$39:$F$782,СВЦЭМ!$A$39:$A$782,$A252,СВЦЭМ!$B$39:$B$782,V$226)+'СЕТ СН'!$F$15</f>
        <v>132.75031258000001</v>
      </c>
      <c r="W252" s="36">
        <f>SUMIFS(СВЦЭМ!$F$39:$F$782,СВЦЭМ!$A$39:$A$782,$A252,СВЦЭМ!$B$39:$B$782,W$226)+'СЕТ СН'!$F$15</f>
        <v>135.88464425999999</v>
      </c>
      <c r="X252" s="36">
        <f>SUMIFS(СВЦЭМ!$F$39:$F$782,СВЦЭМ!$A$39:$A$782,$A252,СВЦЭМ!$B$39:$B$782,X$226)+'СЕТ СН'!$F$15</f>
        <v>133.42951830999999</v>
      </c>
      <c r="Y252" s="36">
        <f>SUMIFS(СВЦЭМ!$F$39:$F$782,СВЦЭМ!$A$39:$A$782,$A252,СВЦЭМ!$B$39:$B$782,Y$226)+'СЕТ СН'!$F$15</f>
        <v>123.69195762</v>
      </c>
    </row>
    <row r="253" spans="1:25" ht="15.75" x14ac:dyDescent="0.2">
      <c r="A253" s="35">
        <f t="shared" si="6"/>
        <v>44374</v>
      </c>
      <c r="B253" s="36">
        <f>SUMIFS(СВЦЭМ!$F$39:$F$782,СВЦЭМ!$A$39:$A$782,$A253,СВЦЭМ!$B$39:$B$782,B$226)+'СЕТ СН'!$F$15</f>
        <v>128.62226909</v>
      </c>
      <c r="C253" s="36">
        <f>SUMIFS(СВЦЭМ!$F$39:$F$782,СВЦЭМ!$A$39:$A$782,$A253,СВЦЭМ!$B$39:$B$782,C$226)+'СЕТ СН'!$F$15</f>
        <v>141.39082933</v>
      </c>
      <c r="D253" s="36">
        <f>SUMIFS(СВЦЭМ!$F$39:$F$782,СВЦЭМ!$A$39:$A$782,$A253,СВЦЭМ!$B$39:$B$782,D$226)+'СЕТ СН'!$F$15</f>
        <v>157.83785272</v>
      </c>
      <c r="E253" s="36">
        <f>SUMIFS(СВЦЭМ!$F$39:$F$782,СВЦЭМ!$A$39:$A$782,$A253,СВЦЭМ!$B$39:$B$782,E$226)+'СЕТ СН'!$F$15</f>
        <v>162.36076969999999</v>
      </c>
      <c r="F253" s="36">
        <f>SUMIFS(СВЦЭМ!$F$39:$F$782,СВЦЭМ!$A$39:$A$782,$A253,СВЦЭМ!$B$39:$B$782,F$226)+'СЕТ СН'!$F$15</f>
        <v>163.50372003999999</v>
      </c>
      <c r="G253" s="36">
        <f>SUMIFS(СВЦЭМ!$F$39:$F$782,СВЦЭМ!$A$39:$A$782,$A253,СВЦЭМ!$B$39:$B$782,G$226)+'СЕТ СН'!$F$15</f>
        <v>163.13337597</v>
      </c>
      <c r="H253" s="36">
        <f>SUMIFS(СВЦЭМ!$F$39:$F$782,СВЦЭМ!$A$39:$A$782,$A253,СВЦЭМ!$B$39:$B$782,H$226)+'СЕТ СН'!$F$15</f>
        <v>158.78619938</v>
      </c>
      <c r="I253" s="36">
        <f>SUMIFS(СВЦЭМ!$F$39:$F$782,СВЦЭМ!$A$39:$A$782,$A253,СВЦЭМ!$B$39:$B$782,I$226)+'СЕТ СН'!$F$15</f>
        <v>139.93990203999999</v>
      </c>
      <c r="J253" s="36">
        <f>SUMIFS(СВЦЭМ!$F$39:$F$782,СВЦЭМ!$A$39:$A$782,$A253,СВЦЭМ!$B$39:$B$782,J$226)+'СЕТ СН'!$F$15</f>
        <v>128.74559468000001</v>
      </c>
      <c r="K253" s="36">
        <f>SUMIFS(СВЦЭМ!$F$39:$F$782,СВЦЭМ!$A$39:$A$782,$A253,СВЦЭМ!$B$39:$B$782,K$226)+'СЕТ СН'!$F$15</f>
        <v>128.06135173000001</v>
      </c>
      <c r="L253" s="36">
        <f>SUMIFS(СВЦЭМ!$F$39:$F$782,СВЦЭМ!$A$39:$A$782,$A253,СВЦЭМ!$B$39:$B$782,L$226)+'СЕТ СН'!$F$15</f>
        <v>125.62510725999999</v>
      </c>
      <c r="M253" s="36">
        <f>SUMIFS(СВЦЭМ!$F$39:$F$782,СВЦЭМ!$A$39:$A$782,$A253,СВЦЭМ!$B$39:$B$782,M$226)+'СЕТ СН'!$F$15</f>
        <v>130.84576949000001</v>
      </c>
      <c r="N253" s="36">
        <f>SUMIFS(СВЦЭМ!$F$39:$F$782,СВЦЭМ!$A$39:$A$782,$A253,СВЦЭМ!$B$39:$B$782,N$226)+'СЕТ СН'!$F$15</f>
        <v>145.59911629999999</v>
      </c>
      <c r="O253" s="36">
        <f>SUMIFS(СВЦЭМ!$F$39:$F$782,СВЦЭМ!$A$39:$A$782,$A253,СВЦЭМ!$B$39:$B$782,O$226)+'СЕТ СН'!$F$15</f>
        <v>158.11394365999999</v>
      </c>
      <c r="P253" s="36">
        <f>SUMIFS(СВЦЭМ!$F$39:$F$782,СВЦЭМ!$A$39:$A$782,$A253,СВЦЭМ!$B$39:$B$782,P$226)+'СЕТ СН'!$F$15</f>
        <v>159.84981436000001</v>
      </c>
      <c r="Q253" s="36">
        <f>SUMIFS(СВЦЭМ!$F$39:$F$782,СВЦЭМ!$A$39:$A$782,$A253,СВЦЭМ!$B$39:$B$782,Q$226)+'СЕТ СН'!$F$15</f>
        <v>160.17830563000001</v>
      </c>
      <c r="R253" s="36">
        <f>SUMIFS(СВЦЭМ!$F$39:$F$782,СВЦЭМ!$A$39:$A$782,$A253,СВЦЭМ!$B$39:$B$782,R$226)+'СЕТ СН'!$F$15</f>
        <v>151.01315439000001</v>
      </c>
      <c r="S253" s="36">
        <f>SUMIFS(СВЦЭМ!$F$39:$F$782,СВЦЭМ!$A$39:$A$782,$A253,СВЦЭМ!$B$39:$B$782,S$226)+'СЕТ СН'!$F$15</f>
        <v>136.97819502999999</v>
      </c>
      <c r="T253" s="36">
        <f>SUMIFS(СВЦЭМ!$F$39:$F$782,СВЦЭМ!$A$39:$A$782,$A253,СВЦЭМ!$B$39:$B$782,T$226)+'СЕТ СН'!$F$15</f>
        <v>128.13640866</v>
      </c>
      <c r="U253" s="36">
        <f>SUMIFS(СВЦЭМ!$F$39:$F$782,СВЦЭМ!$A$39:$A$782,$A253,СВЦЭМ!$B$39:$B$782,U$226)+'СЕТ СН'!$F$15</f>
        <v>126.39587328</v>
      </c>
      <c r="V253" s="36">
        <f>SUMIFS(СВЦЭМ!$F$39:$F$782,СВЦЭМ!$A$39:$A$782,$A253,СВЦЭМ!$B$39:$B$782,V$226)+'СЕТ СН'!$F$15</f>
        <v>122.59742708</v>
      </c>
      <c r="W253" s="36">
        <f>SUMIFS(СВЦЭМ!$F$39:$F$782,СВЦЭМ!$A$39:$A$782,$A253,СВЦЭМ!$B$39:$B$782,W$226)+'СЕТ СН'!$F$15</f>
        <v>122.79338703000001</v>
      </c>
      <c r="X253" s="36">
        <f>SUMIFS(СВЦЭМ!$F$39:$F$782,СВЦЭМ!$A$39:$A$782,$A253,СВЦЭМ!$B$39:$B$782,X$226)+'СЕТ СН'!$F$15</f>
        <v>122.22603727000001</v>
      </c>
      <c r="Y253" s="36">
        <f>SUMIFS(СВЦЭМ!$F$39:$F$782,СВЦЭМ!$A$39:$A$782,$A253,СВЦЭМ!$B$39:$B$782,Y$226)+'СЕТ СН'!$F$15</f>
        <v>122.88188082000001</v>
      </c>
    </row>
    <row r="254" spans="1:25" ht="15.75" x14ac:dyDescent="0.2">
      <c r="A254" s="35">
        <f t="shared" si="6"/>
        <v>44375</v>
      </c>
      <c r="B254" s="36">
        <f>SUMIFS(СВЦЭМ!$F$39:$F$782,СВЦЭМ!$A$39:$A$782,$A254,СВЦЭМ!$B$39:$B$782,B$226)+'СЕТ СН'!$F$15</f>
        <v>133.77334098</v>
      </c>
      <c r="C254" s="36">
        <f>SUMIFS(СВЦЭМ!$F$39:$F$782,СВЦЭМ!$A$39:$A$782,$A254,СВЦЭМ!$B$39:$B$782,C$226)+'СЕТ СН'!$F$15</f>
        <v>152.27952898000001</v>
      </c>
      <c r="D254" s="36">
        <f>SUMIFS(СВЦЭМ!$F$39:$F$782,СВЦЭМ!$A$39:$A$782,$A254,СВЦЭМ!$B$39:$B$782,D$226)+'СЕТ СН'!$F$15</f>
        <v>155.06831138999999</v>
      </c>
      <c r="E254" s="36">
        <f>SUMIFS(СВЦЭМ!$F$39:$F$782,СВЦЭМ!$A$39:$A$782,$A254,СВЦЭМ!$B$39:$B$782,E$226)+'СЕТ СН'!$F$15</f>
        <v>157.91756859</v>
      </c>
      <c r="F254" s="36">
        <f>SUMIFS(СВЦЭМ!$F$39:$F$782,СВЦЭМ!$A$39:$A$782,$A254,СВЦЭМ!$B$39:$B$782,F$226)+'СЕТ СН'!$F$15</f>
        <v>157.56896208000001</v>
      </c>
      <c r="G254" s="36">
        <f>SUMIFS(СВЦЭМ!$F$39:$F$782,СВЦЭМ!$A$39:$A$782,$A254,СВЦЭМ!$B$39:$B$782,G$226)+'СЕТ СН'!$F$15</f>
        <v>154.45085800999999</v>
      </c>
      <c r="H254" s="36">
        <f>SUMIFS(СВЦЭМ!$F$39:$F$782,СВЦЭМ!$A$39:$A$782,$A254,СВЦЭМ!$B$39:$B$782,H$226)+'СЕТ СН'!$F$15</f>
        <v>155.02237446999999</v>
      </c>
      <c r="I254" s="36">
        <f>SUMIFS(СВЦЭМ!$F$39:$F$782,СВЦЭМ!$A$39:$A$782,$A254,СВЦЭМ!$B$39:$B$782,I$226)+'СЕТ СН'!$F$15</f>
        <v>165.97880408</v>
      </c>
      <c r="J254" s="36">
        <f>SUMIFS(СВЦЭМ!$F$39:$F$782,СВЦЭМ!$A$39:$A$782,$A254,СВЦЭМ!$B$39:$B$782,J$226)+'СЕТ СН'!$F$15</f>
        <v>150.23323565999999</v>
      </c>
      <c r="K254" s="36">
        <f>SUMIFS(СВЦЭМ!$F$39:$F$782,СВЦЭМ!$A$39:$A$782,$A254,СВЦЭМ!$B$39:$B$782,K$226)+'СЕТ СН'!$F$15</f>
        <v>140.36752601000001</v>
      </c>
      <c r="L254" s="36">
        <f>SUMIFS(СВЦЭМ!$F$39:$F$782,СВЦЭМ!$A$39:$A$782,$A254,СВЦЭМ!$B$39:$B$782,L$226)+'СЕТ СН'!$F$15</f>
        <v>133.13697825</v>
      </c>
      <c r="M254" s="36">
        <f>SUMIFS(СВЦЭМ!$F$39:$F$782,СВЦЭМ!$A$39:$A$782,$A254,СВЦЭМ!$B$39:$B$782,M$226)+'СЕТ СН'!$F$15</f>
        <v>141.1461529</v>
      </c>
      <c r="N254" s="36">
        <f>SUMIFS(СВЦЭМ!$F$39:$F$782,СВЦЭМ!$A$39:$A$782,$A254,СВЦЭМ!$B$39:$B$782,N$226)+'СЕТ СН'!$F$15</f>
        <v>157.52469697999999</v>
      </c>
      <c r="O254" s="36">
        <f>SUMIFS(СВЦЭМ!$F$39:$F$782,СВЦЭМ!$A$39:$A$782,$A254,СВЦЭМ!$B$39:$B$782,O$226)+'СЕТ СН'!$F$15</f>
        <v>164.82873147000001</v>
      </c>
      <c r="P254" s="36">
        <f>SUMIFS(СВЦЭМ!$F$39:$F$782,СВЦЭМ!$A$39:$A$782,$A254,СВЦЭМ!$B$39:$B$782,P$226)+'СЕТ СН'!$F$15</f>
        <v>165.84082717000001</v>
      </c>
      <c r="Q254" s="36">
        <f>SUMIFS(СВЦЭМ!$F$39:$F$782,СВЦЭМ!$A$39:$A$782,$A254,СВЦЭМ!$B$39:$B$782,Q$226)+'СЕТ СН'!$F$15</f>
        <v>164.19397594</v>
      </c>
      <c r="R254" s="36">
        <f>SUMIFS(СВЦЭМ!$F$39:$F$782,СВЦЭМ!$A$39:$A$782,$A254,СВЦЭМ!$B$39:$B$782,R$226)+'СЕТ СН'!$F$15</f>
        <v>155.89270085000001</v>
      </c>
      <c r="S254" s="36">
        <f>SUMIFS(СВЦЭМ!$F$39:$F$782,СВЦЭМ!$A$39:$A$782,$A254,СВЦЭМ!$B$39:$B$782,S$226)+'СЕТ СН'!$F$15</f>
        <v>146.23359719999999</v>
      </c>
      <c r="T254" s="36">
        <f>SUMIFS(СВЦЭМ!$F$39:$F$782,СВЦЭМ!$A$39:$A$782,$A254,СВЦЭМ!$B$39:$B$782,T$226)+'СЕТ СН'!$F$15</f>
        <v>132.38574376</v>
      </c>
      <c r="U254" s="36">
        <f>SUMIFS(СВЦЭМ!$F$39:$F$782,СВЦЭМ!$A$39:$A$782,$A254,СВЦЭМ!$B$39:$B$782,U$226)+'СЕТ СН'!$F$15</f>
        <v>133.93449319000001</v>
      </c>
      <c r="V254" s="36">
        <f>SUMIFS(СВЦЭМ!$F$39:$F$782,СВЦЭМ!$A$39:$A$782,$A254,СВЦЭМ!$B$39:$B$782,V$226)+'СЕТ СН'!$F$15</f>
        <v>128.33798611</v>
      </c>
      <c r="W254" s="36">
        <f>SUMIFS(СВЦЭМ!$F$39:$F$782,СВЦЭМ!$A$39:$A$782,$A254,СВЦЭМ!$B$39:$B$782,W$226)+'СЕТ СН'!$F$15</f>
        <v>130.58931588999999</v>
      </c>
      <c r="X254" s="36">
        <f>SUMIFS(СВЦЭМ!$F$39:$F$782,СВЦЭМ!$A$39:$A$782,$A254,СВЦЭМ!$B$39:$B$782,X$226)+'СЕТ СН'!$F$15</f>
        <v>133.41204714</v>
      </c>
      <c r="Y254" s="36">
        <f>SUMIFS(СВЦЭМ!$F$39:$F$782,СВЦЭМ!$A$39:$A$782,$A254,СВЦЭМ!$B$39:$B$782,Y$226)+'СЕТ СН'!$F$15</f>
        <v>143.51444816</v>
      </c>
    </row>
    <row r="255" spans="1:25" ht="15.75" x14ac:dyDescent="0.2">
      <c r="A255" s="35">
        <f t="shared" si="6"/>
        <v>44376</v>
      </c>
      <c r="B255" s="36">
        <f>SUMIFS(СВЦЭМ!$F$39:$F$782,СВЦЭМ!$A$39:$A$782,$A255,СВЦЭМ!$B$39:$B$782,B$226)+'СЕТ СН'!$F$15</f>
        <v>141.92882932000001</v>
      </c>
      <c r="C255" s="36">
        <f>SUMIFS(СВЦЭМ!$F$39:$F$782,СВЦЭМ!$A$39:$A$782,$A255,СВЦЭМ!$B$39:$B$782,C$226)+'СЕТ СН'!$F$15</f>
        <v>150.53718655</v>
      </c>
      <c r="D255" s="36">
        <f>SUMIFS(СВЦЭМ!$F$39:$F$782,СВЦЭМ!$A$39:$A$782,$A255,СВЦЭМ!$B$39:$B$782,D$226)+'СЕТ СН'!$F$15</f>
        <v>153.64493363</v>
      </c>
      <c r="E255" s="36">
        <f>SUMIFS(СВЦЭМ!$F$39:$F$782,СВЦЭМ!$A$39:$A$782,$A255,СВЦЭМ!$B$39:$B$782,E$226)+'СЕТ СН'!$F$15</f>
        <v>157.68444036</v>
      </c>
      <c r="F255" s="36">
        <f>SUMIFS(СВЦЭМ!$F$39:$F$782,СВЦЭМ!$A$39:$A$782,$A255,СВЦЭМ!$B$39:$B$782,F$226)+'СЕТ СН'!$F$15</f>
        <v>157.59290204000001</v>
      </c>
      <c r="G255" s="36">
        <f>SUMIFS(СВЦЭМ!$F$39:$F$782,СВЦЭМ!$A$39:$A$782,$A255,СВЦЭМ!$B$39:$B$782,G$226)+'СЕТ СН'!$F$15</f>
        <v>155.61876993000001</v>
      </c>
      <c r="H255" s="36">
        <f>SUMIFS(СВЦЭМ!$F$39:$F$782,СВЦЭМ!$A$39:$A$782,$A255,СВЦЭМ!$B$39:$B$782,H$226)+'СЕТ СН'!$F$15</f>
        <v>153.78468404</v>
      </c>
      <c r="I255" s="36">
        <f>SUMIFS(СВЦЭМ!$F$39:$F$782,СВЦЭМ!$A$39:$A$782,$A255,СВЦЭМ!$B$39:$B$782,I$226)+'СЕТ СН'!$F$15</f>
        <v>162.16839572999999</v>
      </c>
      <c r="J255" s="36">
        <f>SUMIFS(СВЦЭМ!$F$39:$F$782,СВЦЭМ!$A$39:$A$782,$A255,СВЦЭМ!$B$39:$B$782,J$226)+'СЕТ СН'!$F$15</f>
        <v>148.44274983</v>
      </c>
      <c r="K255" s="36">
        <f>SUMIFS(СВЦЭМ!$F$39:$F$782,СВЦЭМ!$A$39:$A$782,$A255,СВЦЭМ!$B$39:$B$782,K$226)+'СЕТ СН'!$F$15</f>
        <v>139.77371162</v>
      </c>
      <c r="L255" s="36">
        <f>SUMIFS(СВЦЭМ!$F$39:$F$782,СВЦЭМ!$A$39:$A$782,$A255,СВЦЭМ!$B$39:$B$782,L$226)+'СЕТ СН'!$F$15</f>
        <v>132.84891911</v>
      </c>
      <c r="M255" s="36">
        <f>SUMIFS(СВЦЭМ!$F$39:$F$782,СВЦЭМ!$A$39:$A$782,$A255,СВЦЭМ!$B$39:$B$782,M$226)+'СЕТ СН'!$F$15</f>
        <v>139.29478893999999</v>
      </c>
      <c r="N255" s="36">
        <f>SUMIFS(СВЦЭМ!$F$39:$F$782,СВЦЭМ!$A$39:$A$782,$A255,СВЦЭМ!$B$39:$B$782,N$226)+'СЕТ СН'!$F$15</f>
        <v>156.08273406000001</v>
      </c>
      <c r="O255" s="36">
        <f>SUMIFS(СВЦЭМ!$F$39:$F$782,СВЦЭМ!$A$39:$A$782,$A255,СВЦЭМ!$B$39:$B$782,O$226)+'СЕТ СН'!$F$15</f>
        <v>165.47126048999999</v>
      </c>
      <c r="P255" s="36">
        <f>SUMIFS(СВЦЭМ!$F$39:$F$782,СВЦЭМ!$A$39:$A$782,$A255,СВЦЭМ!$B$39:$B$782,P$226)+'СЕТ СН'!$F$15</f>
        <v>167.01961458</v>
      </c>
      <c r="Q255" s="36">
        <f>SUMIFS(СВЦЭМ!$F$39:$F$782,СВЦЭМ!$A$39:$A$782,$A255,СВЦЭМ!$B$39:$B$782,Q$226)+'СЕТ СН'!$F$15</f>
        <v>164.97949754999999</v>
      </c>
      <c r="R255" s="36">
        <f>SUMIFS(СВЦЭМ!$F$39:$F$782,СВЦЭМ!$A$39:$A$782,$A255,СВЦЭМ!$B$39:$B$782,R$226)+'СЕТ СН'!$F$15</f>
        <v>158.08247248000001</v>
      </c>
      <c r="S255" s="36">
        <f>SUMIFS(СВЦЭМ!$F$39:$F$782,СВЦЭМ!$A$39:$A$782,$A255,СВЦЭМ!$B$39:$B$782,S$226)+'СЕТ СН'!$F$15</f>
        <v>147.18919525000001</v>
      </c>
      <c r="T255" s="36">
        <f>SUMIFS(СВЦЭМ!$F$39:$F$782,СВЦЭМ!$A$39:$A$782,$A255,СВЦЭМ!$B$39:$B$782,T$226)+'СЕТ СН'!$F$15</f>
        <v>135.31588255</v>
      </c>
      <c r="U255" s="36">
        <f>SUMIFS(СВЦЭМ!$F$39:$F$782,СВЦЭМ!$A$39:$A$782,$A255,СВЦЭМ!$B$39:$B$782,U$226)+'СЕТ СН'!$F$15</f>
        <v>134.72359046</v>
      </c>
      <c r="V255" s="36">
        <f>SUMIFS(СВЦЭМ!$F$39:$F$782,СВЦЭМ!$A$39:$A$782,$A255,СВЦЭМ!$B$39:$B$782,V$226)+'СЕТ СН'!$F$15</f>
        <v>128.48820573</v>
      </c>
      <c r="W255" s="36">
        <f>SUMIFS(СВЦЭМ!$F$39:$F$782,СВЦЭМ!$A$39:$A$782,$A255,СВЦЭМ!$B$39:$B$782,W$226)+'СЕТ СН'!$F$15</f>
        <v>130.74888558999999</v>
      </c>
      <c r="X255" s="36">
        <f>SUMIFS(СВЦЭМ!$F$39:$F$782,СВЦЭМ!$A$39:$A$782,$A255,СВЦЭМ!$B$39:$B$782,X$226)+'СЕТ СН'!$F$15</f>
        <v>133.84402972000001</v>
      </c>
      <c r="Y255" s="36">
        <f>SUMIFS(СВЦЭМ!$F$39:$F$782,СВЦЭМ!$A$39:$A$782,$A255,СВЦЭМ!$B$39:$B$782,Y$226)+'СЕТ СН'!$F$15</f>
        <v>142.18800110000001</v>
      </c>
    </row>
    <row r="256" spans="1:25" ht="15.75" x14ac:dyDescent="0.2">
      <c r="A256" s="35">
        <f t="shared" si="6"/>
        <v>44377</v>
      </c>
      <c r="B256" s="36">
        <f>SUMIFS(СВЦЭМ!$F$39:$F$782,СВЦЭМ!$A$39:$A$782,$A256,СВЦЭМ!$B$39:$B$782,B$226)+'СЕТ СН'!$F$15</f>
        <v>142.72106128999999</v>
      </c>
      <c r="C256" s="36">
        <f>SUMIFS(СВЦЭМ!$F$39:$F$782,СВЦЭМ!$A$39:$A$782,$A256,СВЦЭМ!$B$39:$B$782,C$226)+'СЕТ СН'!$F$15</f>
        <v>164.84990836</v>
      </c>
      <c r="D256" s="36">
        <f>SUMIFS(СВЦЭМ!$F$39:$F$782,СВЦЭМ!$A$39:$A$782,$A256,СВЦЭМ!$B$39:$B$782,D$226)+'СЕТ СН'!$F$15</f>
        <v>182.65865231000001</v>
      </c>
      <c r="E256" s="36">
        <f>SUMIFS(СВЦЭМ!$F$39:$F$782,СВЦЭМ!$A$39:$A$782,$A256,СВЦЭМ!$B$39:$B$782,E$226)+'СЕТ СН'!$F$15</f>
        <v>182.06915179999999</v>
      </c>
      <c r="F256" s="36">
        <f>SUMIFS(СВЦЭМ!$F$39:$F$782,СВЦЭМ!$A$39:$A$782,$A256,СВЦЭМ!$B$39:$B$782,F$226)+'СЕТ СН'!$F$15</f>
        <v>181.55719833000001</v>
      </c>
      <c r="G256" s="36">
        <f>SUMIFS(СВЦЭМ!$F$39:$F$782,СВЦЭМ!$A$39:$A$782,$A256,СВЦЭМ!$B$39:$B$782,G$226)+'СЕТ СН'!$F$15</f>
        <v>181.61883209999999</v>
      </c>
      <c r="H256" s="36">
        <f>SUMIFS(СВЦЭМ!$F$39:$F$782,СВЦЭМ!$A$39:$A$782,$A256,СВЦЭМ!$B$39:$B$782,H$226)+'СЕТ СН'!$F$15</f>
        <v>175.65469411999999</v>
      </c>
      <c r="I256" s="36">
        <f>SUMIFS(СВЦЭМ!$F$39:$F$782,СВЦЭМ!$A$39:$A$782,$A256,СВЦЭМ!$B$39:$B$782,I$226)+'СЕТ СН'!$F$15</f>
        <v>154.15243265999999</v>
      </c>
      <c r="J256" s="36">
        <f>SUMIFS(СВЦЭМ!$F$39:$F$782,СВЦЭМ!$A$39:$A$782,$A256,СВЦЭМ!$B$39:$B$782,J$226)+'СЕТ СН'!$F$15</f>
        <v>137.06210952000001</v>
      </c>
      <c r="K256" s="36">
        <f>SUMIFS(СВЦЭМ!$F$39:$F$782,СВЦЭМ!$A$39:$A$782,$A256,СВЦЭМ!$B$39:$B$782,K$226)+'СЕТ СН'!$F$15</f>
        <v>127.04315509</v>
      </c>
      <c r="L256" s="36">
        <f>SUMIFS(СВЦЭМ!$F$39:$F$782,СВЦЭМ!$A$39:$A$782,$A256,СВЦЭМ!$B$39:$B$782,L$226)+'СЕТ СН'!$F$15</f>
        <v>122.04640225</v>
      </c>
      <c r="M256" s="36">
        <f>SUMIFS(СВЦЭМ!$F$39:$F$782,СВЦЭМ!$A$39:$A$782,$A256,СВЦЭМ!$B$39:$B$782,M$226)+'СЕТ СН'!$F$15</f>
        <v>129.26883329</v>
      </c>
      <c r="N256" s="36">
        <f>SUMIFS(СВЦЭМ!$F$39:$F$782,СВЦЭМ!$A$39:$A$782,$A256,СВЦЭМ!$B$39:$B$782,N$226)+'СЕТ СН'!$F$15</f>
        <v>143.17391670000001</v>
      </c>
      <c r="O256" s="36">
        <f>SUMIFS(СВЦЭМ!$F$39:$F$782,СВЦЭМ!$A$39:$A$782,$A256,СВЦЭМ!$B$39:$B$782,O$226)+'СЕТ СН'!$F$15</f>
        <v>153.55897297999999</v>
      </c>
      <c r="P256" s="36">
        <f>SUMIFS(СВЦЭМ!$F$39:$F$782,СВЦЭМ!$A$39:$A$782,$A256,СВЦЭМ!$B$39:$B$782,P$226)+'СЕТ СН'!$F$15</f>
        <v>158.73301079999999</v>
      </c>
      <c r="Q256" s="36">
        <f>SUMIFS(СВЦЭМ!$F$39:$F$782,СВЦЭМ!$A$39:$A$782,$A256,СВЦЭМ!$B$39:$B$782,Q$226)+'СЕТ СН'!$F$15</f>
        <v>155.04871840999999</v>
      </c>
      <c r="R256" s="36">
        <f>SUMIFS(СВЦЭМ!$F$39:$F$782,СВЦЭМ!$A$39:$A$782,$A256,СВЦЭМ!$B$39:$B$782,R$226)+'СЕТ СН'!$F$15</f>
        <v>145.33848423000001</v>
      </c>
      <c r="S256" s="36">
        <f>SUMIFS(СВЦЭМ!$F$39:$F$782,СВЦЭМ!$A$39:$A$782,$A256,СВЦЭМ!$B$39:$B$782,S$226)+'СЕТ СН'!$F$15</f>
        <v>132.74755535</v>
      </c>
      <c r="T256" s="36">
        <f>SUMIFS(СВЦЭМ!$F$39:$F$782,СВЦЭМ!$A$39:$A$782,$A256,СВЦЭМ!$B$39:$B$782,T$226)+'СЕТ СН'!$F$15</f>
        <v>124.67290383</v>
      </c>
      <c r="U256" s="36">
        <f>SUMIFS(СВЦЭМ!$F$39:$F$782,СВЦЭМ!$A$39:$A$782,$A256,СВЦЭМ!$B$39:$B$782,U$226)+'СЕТ СН'!$F$15</f>
        <v>125.11622901</v>
      </c>
      <c r="V256" s="36">
        <f>SUMIFS(СВЦЭМ!$F$39:$F$782,СВЦЭМ!$A$39:$A$782,$A256,СВЦЭМ!$B$39:$B$782,V$226)+'СЕТ СН'!$F$15</f>
        <v>121.4658393</v>
      </c>
      <c r="W256" s="36">
        <f>SUMIFS(СВЦЭМ!$F$39:$F$782,СВЦЭМ!$A$39:$A$782,$A256,СВЦЭМ!$B$39:$B$782,W$226)+'СЕТ СН'!$F$15</f>
        <v>121.76786159</v>
      </c>
      <c r="X256" s="36">
        <f>SUMIFS(СВЦЭМ!$F$39:$F$782,СВЦЭМ!$A$39:$A$782,$A256,СВЦЭМ!$B$39:$B$782,X$226)+'СЕТ СН'!$F$15</f>
        <v>123.85286863</v>
      </c>
      <c r="Y256" s="36">
        <f>SUMIFS(СВЦЭМ!$F$39:$F$782,СВЦЭМ!$A$39:$A$782,$A256,СВЦЭМ!$B$39:$B$782,Y$226)+'СЕТ СН'!$F$15</f>
        <v>125.33316713000001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01.06.2021</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44349</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44350</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44351</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44352</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44353</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44354</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44355</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44356</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44357</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44358</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44359</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44360</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44361</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44362</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44363</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44364</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44365</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44366</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44367</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44368</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44369</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44370</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44371</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44372</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44373</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44374</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44375</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44376</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44377</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44378</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01.06.2021</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44349</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44350</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44351</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44352</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44353</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44354</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44355</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44356</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44357</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44358</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44359</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44360</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44361</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44362</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44363</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44364</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44365</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44366</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44367</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44368</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44369</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44370</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44371</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44372</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44373</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44374</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44375</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44376</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44377</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44378</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01.06.2021</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44349</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44350</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44351</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44352</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44353</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44354</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44355</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44356</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44357</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44358</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44359</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44360</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44361</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44362</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44363</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44364</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44365</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44366</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44367</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44368</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44369</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44370</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44371</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44372</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44373</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44374</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44375</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44376</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44377</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44378</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01.06.2021</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44349</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44350</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44351</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44352</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44353</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44354</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44355</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44356</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44357</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44358</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44359</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44360</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44361</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44362</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44363</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44364</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44365</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44366</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44367</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44368</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44369</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44370</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44371</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44372</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44373</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44374</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44375</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44376</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44377</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44378</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01.06.2021</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44349</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44350</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44351</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44352</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44353</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44354</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44355</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44356</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44357</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44358</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44359</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44360</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44361</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44362</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44363</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44364</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44365</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44366</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44367</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44368</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44369</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44370</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44371</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44372</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44373</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44374</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44375</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44376</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44377</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44378</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01.06.2021</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44349</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44350</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44351</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44352</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44353</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44354</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44355</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44356</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44357</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44358</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44359</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44360</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44361</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44362</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44363</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44364</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44365</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44366</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44367</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44368</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44369</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44370</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44371</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44372</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44373</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44374</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44375</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44376</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44377</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44378</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380973.72699386504</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509348.01</v>
      </c>
      <c r="O479" s="147"/>
      <c r="P479" s="147">
        <f>'СЕТ СН'!$G$7</f>
        <v>848174.03</v>
      </c>
      <c r="Q479" s="147"/>
      <c r="R479" s="147">
        <f>'СЕТ СН'!$H$7</f>
        <v>852515.41</v>
      </c>
      <c r="S479" s="147"/>
      <c r="T479" s="147">
        <f>'СЕТ СН'!$I$7</f>
        <v>580682.93000000005</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192746.05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5" sqref="O15"/>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44197</v>
      </c>
      <c r="D5" s="54">
        <v>44377</v>
      </c>
      <c r="E5" s="52" t="s">
        <v>20</v>
      </c>
      <c r="F5" s="52">
        <v>1041.4000000000001</v>
      </c>
      <c r="G5" s="52">
        <v>1914.5</v>
      </c>
      <c r="H5" s="52">
        <v>2019</v>
      </c>
      <c r="I5" s="52">
        <v>2240.0500000000002</v>
      </c>
    </row>
    <row r="6" spans="1:9" ht="60" x14ac:dyDescent="0.2">
      <c r="A6" s="53" t="s">
        <v>134</v>
      </c>
      <c r="B6" s="92" t="s">
        <v>149</v>
      </c>
      <c r="C6" s="54">
        <v>44197</v>
      </c>
      <c r="D6" s="54">
        <v>44377</v>
      </c>
      <c r="E6" s="52" t="s">
        <v>20</v>
      </c>
      <c r="F6" s="52">
        <v>50.06</v>
      </c>
      <c r="G6" s="52">
        <v>200.19</v>
      </c>
      <c r="H6" s="52">
        <v>246.9</v>
      </c>
      <c r="I6" s="52">
        <v>506.89</v>
      </c>
    </row>
    <row r="7" spans="1:9" ht="60" x14ac:dyDescent="0.2">
      <c r="A7" s="53" t="s">
        <v>135</v>
      </c>
      <c r="B7" s="92" t="s">
        <v>149</v>
      </c>
      <c r="C7" s="54">
        <v>44197</v>
      </c>
      <c r="D7" s="54">
        <v>44377</v>
      </c>
      <c r="E7" s="52" t="s">
        <v>21</v>
      </c>
      <c r="F7" s="52">
        <v>509348.01</v>
      </c>
      <c r="G7" s="52">
        <v>848174.03</v>
      </c>
      <c r="H7" s="52">
        <v>852515.41</v>
      </c>
      <c r="I7" s="52">
        <v>580682.93000000005</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44348</v>
      </c>
      <c r="D9" s="54">
        <v>44377</v>
      </c>
      <c r="E9" s="93" t="s">
        <v>20</v>
      </c>
      <c r="F9" s="96" t="s">
        <v>159</v>
      </c>
      <c r="G9" s="93"/>
      <c r="H9" s="93"/>
      <c r="I9" s="93"/>
    </row>
    <row r="10" spans="1:9" ht="45" x14ac:dyDescent="0.2">
      <c r="A10" s="53" t="s">
        <v>142</v>
      </c>
      <c r="B10" s="93" t="s">
        <v>151</v>
      </c>
      <c r="C10" s="54">
        <v>44197</v>
      </c>
      <c r="D10" s="54">
        <v>44377</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85" zoomScaleNormal="85" workbookViewId="0">
      <selection activeCell="K21" sqref="K21"/>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4.2464680399999999</v>
      </c>
    </row>
    <row r="11" spans="1:4" ht="66" customHeight="1" x14ac:dyDescent="0.2">
      <c r="A11" s="174" t="s">
        <v>93</v>
      </c>
      <c r="B11" s="175"/>
      <c r="C11" s="73"/>
      <c r="D11" s="74">
        <v>616.96410762999994</v>
      </c>
    </row>
    <row r="12" spans="1:4" ht="30" customHeight="1" x14ac:dyDescent="0.2">
      <c r="A12" s="174" t="s">
        <v>94</v>
      </c>
      <c r="B12" s="175"/>
      <c r="C12" s="73"/>
      <c r="D12" s="75">
        <v>380973.72699386504</v>
      </c>
    </row>
    <row r="13" spans="1:4" ht="30" customHeight="1" x14ac:dyDescent="0.2">
      <c r="A13" s="174" t="s">
        <v>95</v>
      </c>
      <c r="B13" s="175"/>
      <c r="C13" s="73"/>
      <c r="D13" s="76"/>
    </row>
    <row r="14" spans="1:4" ht="15" customHeight="1" x14ac:dyDescent="0.2">
      <c r="A14" s="176" t="s">
        <v>96</v>
      </c>
      <c r="B14" s="177"/>
      <c r="C14" s="73"/>
      <c r="D14" s="74">
        <v>650.67357447999996</v>
      </c>
    </row>
    <row r="15" spans="1:4" ht="15" customHeight="1" x14ac:dyDescent="0.2">
      <c r="A15" s="176" t="s">
        <v>97</v>
      </c>
      <c r="B15" s="177"/>
      <c r="C15" s="73"/>
      <c r="D15" s="74">
        <v>1276.4167753700001</v>
      </c>
    </row>
    <row r="16" spans="1:4" ht="15" customHeight="1" x14ac:dyDescent="0.2">
      <c r="A16" s="176" t="s">
        <v>98</v>
      </c>
      <c r="B16" s="177"/>
      <c r="C16" s="73"/>
      <c r="D16" s="74">
        <v>1782.39826178</v>
      </c>
    </row>
    <row r="17" spans="1:4" ht="15" customHeight="1" x14ac:dyDescent="0.2">
      <c r="A17" s="176" t="s">
        <v>99</v>
      </c>
      <c r="B17" s="177"/>
      <c r="C17" s="73"/>
      <c r="D17" s="74">
        <v>1526.73037886</v>
      </c>
    </row>
    <row r="18" spans="1:4" ht="52.5" customHeight="1" x14ac:dyDescent="0.2">
      <c r="A18" s="174" t="s">
        <v>100</v>
      </c>
      <c r="B18" s="175"/>
      <c r="C18" s="73"/>
      <c r="D18" s="74">
        <v>0</v>
      </c>
    </row>
    <row r="19" spans="1:4" ht="52.5" customHeight="1" x14ac:dyDescent="0.25">
      <c r="A19" s="174" t="s">
        <v>152</v>
      </c>
      <c r="B19" s="175"/>
      <c r="C19" s="81"/>
      <c r="D19" s="74">
        <v>610.07243142000004</v>
      </c>
    </row>
    <row r="20" spans="1:4" ht="52.5" customHeight="1" x14ac:dyDescent="0.25">
      <c r="A20" s="174" t="s">
        <v>153</v>
      </c>
      <c r="B20" s="175"/>
      <c r="C20" s="81"/>
      <c r="D20" s="102"/>
    </row>
    <row r="21" spans="1:4" ht="52.5" customHeight="1" x14ac:dyDescent="0.25">
      <c r="A21" s="176" t="s">
        <v>154</v>
      </c>
      <c r="B21" s="177"/>
      <c r="C21" s="81"/>
      <c r="D21" s="74">
        <v>644.29653640000004</v>
      </c>
    </row>
    <row r="22" spans="1:4" ht="52.5" customHeight="1" x14ac:dyDescent="0.25">
      <c r="A22" s="176" t="s">
        <v>155</v>
      </c>
      <c r="B22" s="177"/>
      <c r="C22" s="81"/>
      <c r="D22" s="74">
        <v>605.03459543999998</v>
      </c>
    </row>
    <row r="23" spans="1:4" ht="52.5" customHeight="1" x14ac:dyDescent="0.25">
      <c r="A23" s="176" t="s">
        <v>156</v>
      </c>
      <c r="B23" s="177"/>
      <c r="C23" s="81"/>
      <c r="D23" s="74">
        <v>583.49085967999997</v>
      </c>
    </row>
    <row r="24" spans="1:4" ht="52.5" customHeight="1" x14ac:dyDescent="0.25">
      <c r="A24" s="176" t="s">
        <v>157</v>
      </c>
      <c r="B24" s="177"/>
      <c r="C24" s="81"/>
      <c r="D24" s="74">
        <v>594.80747423000003</v>
      </c>
    </row>
    <row r="25" spans="1:4" ht="15" customHeight="1" x14ac:dyDescent="0.2">
      <c r="A25" s="69" t="s">
        <v>101</v>
      </c>
      <c r="B25" s="70"/>
      <c r="C25" s="77"/>
      <c r="D25" s="78"/>
    </row>
    <row r="26" spans="1:4" ht="30" customHeight="1" x14ac:dyDescent="0.2">
      <c r="A26" s="174" t="s">
        <v>102</v>
      </c>
      <c r="B26" s="175"/>
      <c r="C26" s="73"/>
      <c r="D26" s="79">
        <v>810.67</v>
      </c>
    </row>
    <row r="27" spans="1:4" ht="30" customHeight="1" x14ac:dyDescent="0.2">
      <c r="A27" s="174" t="s">
        <v>103</v>
      </c>
      <c r="B27" s="175"/>
      <c r="C27" s="80"/>
      <c r="D27" s="79">
        <v>1.304</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1.742263842767E-3</v>
      </c>
    </row>
    <row r="32" spans="1:4" ht="15" customHeight="1" x14ac:dyDescent="0.25">
      <c r="A32" s="176" t="s">
        <v>98</v>
      </c>
      <c r="B32" s="177"/>
      <c r="C32" s="81"/>
      <c r="D32" s="82">
        <v>3.1294472719340001E-3</v>
      </c>
    </row>
    <row r="33" spans="1:6" ht="15" customHeight="1" x14ac:dyDescent="0.25">
      <c r="A33" s="176" t="s">
        <v>99</v>
      </c>
      <c r="B33" s="177"/>
      <c r="C33" s="81"/>
      <c r="D33" s="82">
        <v>2.4273832659470001E-3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655.60689365999997</v>
      </c>
      <c r="D39" s="84">
        <v>648.72465295999996</v>
      </c>
      <c r="E39" s="84">
        <v>152.65120342</v>
      </c>
      <c r="F39" s="84">
        <v>152.65120342</v>
      </c>
    </row>
    <row r="40" spans="1:6" ht="12.75" customHeight="1" x14ac:dyDescent="0.2">
      <c r="A40" s="83" t="s">
        <v>161</v>
      </c>
      <c r="B40" s="83">
        <v>2</v>
      </c>
      <c r="C40" s="84">
        <v>717.26328994000005</v>
      </c>
      <c r="D40" s="84">
        <v>709.90509673999998</v>
      </c>
      <c r="E40" s="84">
        <v>167.04755528999999</v>
      </c>
      <c r="F40" s="84">
        <v>167.04755528999999</v>
      </c>
    </row>
    <row r="41" spans="1:6" ht="12.75" customHeight="1" x14ac:dyDescent="0.2">
      <c r="A41" s="83" t="s">
        <v>161</v>
      </c>
      <c r="B41" s="83">
        <v>3</v>
      </c>
      <c r="C41" s="84">
        <v>739.59681307999995</v>
      </c>
      <c r="D41" s="84">
        <v>731.94691350999994</v>
      </c>
      <c r="E41" s="84">
        <v>172.23420858</v>
      </c>
      <c r="F41" s="84">
        <v>172.23420858</v>
      </c>
    </row>
    <row r="42" spans="1:6" ht="12.75" customHeight="1" x14ac:dyDescent="0.2">
      <c r="A42" s="83" t="s">
        <v>161</v>
      </c>
      <c r="B42" s="83">
        <v>4</v>
      </c>
      <c r="C42" s="84">
        <v>748.13154037000004</v>
      </c>
      <c r="D42" s="84">
        <v>740.66537356000003</v>
      </c>
      <c r="E42" s="84">
        <v>174.2857468</v>
      </c>
      <c r="F42" s="84">
        <v>174.2857468</v>
      </c>
    </row>
    <row r="43" spans="1:6" ht="12.75" customHeight="1" x14ac:dyDescent="0.2">
      <c r="A43" s="83" t="s">
        <v>161</v>
      </c>
      <c r="B43" s="83">
        <v>5</v>
      </c>
      <c r="C43" s="84">
        <v>745.77053559000001</v>
      </c>
      <c r="D43" s="84">
        <v>743.19334775000004</v>
      </c>
      <c r="E43" s="84">
        <v>174.88060364</v>
      </c>
      <c r="F43" s="84">
        <v>174.88060364</v>
      </c>
    </row>
    <row r="44" spans="1:6" ht="12.75" customHeight="1" x14ac:dyDescent="0.2">
      <c r="A44" s="83" t="s">
        <v>161</v>
      </c>
      <c r="B44" s="83">
        <v>6</v>
      </c>
      <c r="C44" s="84">
        <v>732.10279104000006</v>
      </c>
      <c r="D44" s="84">
        <v>724.97112316000005</v>
      </c>
      <c r="E44" s="84">
        <v>170.59273744000001</v>
      </c>
      <c r="F44" s="84">
        <v>170.59273744000001</v>
      </c>
    </row>
    <row r="45" spans="1:6" ht="12.75" customHeight="1" x14ac:dyDescent="0.2">
      <c r="A45" s="83" t="s">
        <v>161</v>
      </c>
      <c r="B45" s="83">
        <v>7</v>
      </c>
      <c r="C45" s="84">
        <v>691.86880550000001</v>
      </c>
      <c r="D45" s="84">
        <v>684.20891643000004</v>
      </c>
      <c r="E45" s="84">
        <v>161.00099481000001</v>
      </c>
      <c r="F45" s="84">
        <v>161.00099481000001</v>
      </c>
    </row>
    <row r="46" spans="1:6" ht="12.75" customHeight="1" x14ac:dyDescent="0.2">
      <c r="A46" s="83" t="s">
        <v>161</v>
      </c>
      <c r="B46" s="83">
        <v>8</v>
      </c>
      <c r="C46" s="84">
        <v>603.52178880999998</v>
      </c>
      <c r="D46" s="84">
        <v>593.03385119999996</v>
      </c>
      <c r="E46" s="84">
        <v>139.54661757</v>
      </c>
      <c r="F46" s="84">
        <v>139.54661757</v>
      </c>
    </row>
    <row r="47" spans="1:6" ht="12.75" customHeight="1" x14ac:dyDescent="0.2">
      <c r="A47" s="83" t="s">
        <v>161</v>
      </c>
      <c r="B47" s="83">
        <v>9</v>
      </c>
      <c r="C47" s="84">
        <v>555.47221711999998</v>
      </c>
      <c r="D47" s="84">
        <v>548.04958239999996</v>
      </c>
      <c r="E47" s="84">
        <v>128.96138278000001</v>
      </c>
      <c r="F47" s="84">
        <v>128.96138278000001</v>
      </c>
    </row>
    <row r="48" spans="1:6" ht="12.75" customHeight="1" x14ac:dyDescent="0.2">
      <c r="A48" s="83" t="s">
        <v>161</v>
      </c>
      <c r="B48" s="83">
        <v>10</v>
      </c>
      <c r="C48" s="84">
        <v>654.87531693999995</v>
      </c>
      <c r="D48" s="84">
        <v>648.40242206000005</v>
      </c>
      <c r="E48" s="84">
        <v>152.57537936</v>
      </c>
      <c r="F48" s="84">
        <v>152.57537936</v>
      </c>
    </row>
    <row r="49" spans="1:6" ht="12.75" customHeight="1" x14ac:dyDescent="0.2">
      <c r="A49" s="83" t="s">
        <v>161</v>
      </c>
      <c r="B49" s="83">
        <v>11</v>
      </c>
      <c r="C49" s="84">
        <v>640.64611734000005</v>
      </c>
      <c r="D49" s="84">
        <v>630.60311118000004</v>
      </c>
      <c r="E49" s="84">
        <v>148.38702885999999</v>
      </c>
      <c r="F49" s="84">
        <v>148.38702885999999</v>
      </c>
    </row>
    <row r="50" spans="1:6" ht="12.75" customHeight="1" x14ac:dyDescent="0.2">
      <c r="A50" s="83" t="s">
        <v>161</v>
      </c>
      <c r="B50" s="83">
        <v>12</v>
      </c>
      <c r="C50" s="84">
        <v>626.69179713000005</v>
      </c>
      <c r="D50" s="84">
        <v>618.44434548000004</v>
      </c>
      <c r="E50" s="84">
        <v>145.52595335000001</v>
      </c>
      <c r="F50" s="84">
        <v>145.52595335000001</v>
      </c>
    </row>
    <row r="51" spans="1:6" ht="12.75" customHeight="1" x14ac:dyDescent="0.2">
      <c r="A51" s="83" t="s">
        <v>161</v>
      </c>
      <c r="B51" s="83">
        <v>13</v>
      </c>
      <c r="C51" s="84">
        <v>640.86161732000005</v>
      </c>
      <c r="D51" s="84">
        <v>628.67942971000002</v>
      </c>
      <c r="E51" s="84">
        <v>147.93436795</v>
      </c>
      <c r="F51" s="84">
        <v>147.93436795</v>
      </c>
    </row>
    <row r="52" spans="1:6" ht="12.75" customHeight="1" x14ac:dyDescent="0.2">
      <c r="A52" s="83" t="s">
        <v>161</v>
      </c>
      <c r="B52" s="83">
        <v>14</v>
      </c>
      <c r="C52" s="84">
        <v>679.07102864000001</v>
      </c>
      <c r="D52" s="84">
        <v>669.85599933000003</v>
      </c>
      <c r="E52" s="84">
        <v>157.62361419000001</v>
      </c>
      <c r="F52" s="84">
        <v>157.62361419000001</v>
      </c>
    </row>
    <row r="53" spans="1:6" ht="12.75" customHeight="1" x14ac:dyDescent="0.2">
      <c r="A53" s="83" t="s">
        <v>161</v>
      </c>
      <c r="B53" s="83">
        <v>15</v>
      </c>
      <c r="C53" s="84">
        <v>682.73337514000002</v>
      </c>
      <c r="D53" s="84">
        <v>680.68154526000001</v>
      </c>
      <c r="E53" s="84">
        <v>160.17097016</v>
      </c>
      <c r="F53" s="84">
        <v>160.17097016</v>
      </c>
    </row>
    <row r="54" spans="1:6" ht="12.75" customHeight="1" x14ac:dyDescent="0.2">
      <c r="A54" s="83" t="s">
        <v>161</v>
      </c>
      <c r="B54" s="83">
        <v>16</v>
      </c>
      <c r="C54" s="84">
        <v>688.74238001000003</v>
      </c>
      <c r="D54" s="84">
        <v>679.29892566000001</v>
      </c>
      <c r="E54" s="84">
        <v>159.84562636000001</v>
      </c>
      <c r="F54" s="84">
        <v>159.84562636000001</v>
      </c>
    </row>
    <row r="55" spans="1:6" ht="12.75" customHeight="1" x14ac:dyDescent="0.2">
      <c r="A55" s="83" t="s">
        <v>161</v>
      </c>
      <c r="B55" s="83">
        <v>17</v>
      </c>
      <c r="C55" s="84">
        <v>642.61088307</v>
      </c>
      <c r="D55" s="84">
        <v>633.19132754999998</v>
      </c>
      <c r="E55" s="84">
        <v>148.99606127999999</v>
      </c>
      <c r="F55" s="84">
        <v>148.99606127999999</v>
      </c>
    </row>
    <row r="56" spans="1:6" ht="12.75" customHeight="1" x14ac:dyDescent="0.2">
      <c r="A56" s="83" t="s">
        <v>161</v>
      </c>
      <c r="B56" s="83">
        <v>18</v>
      </c>
      <c r="C56" s="84">
        <v>644.00604152000005</v>
      </c>
      <c r="D56" s="84">
        <v>636.99663552000004</v>
      </c>
      <c r="E56" s="84">
        <v>149.89148716</v>
      </c>
      <c r="F56" s="84">
        <v>149.89148716</v>
      </c>
    </row>
    <row r="57" spans="1:6" ht="12.75" customHeight="1" x14ac:dyDescent="0.2">
      <c r="A57" s="83" t="s">
        <v>161</v>
      </c>
      <c r="B57" s="83">
        <v>19</v>
      </c>
      <c r="C57" s="84">
        <v>652.82953928999996</v>
      </c>
      <c r="D57" s="84">
        <v>649.32512414999997</v>
      </c>
      <c r="E57" s="84">
        <v>152.79250012</v>
      </c>
      <c r="F57" s="84">
        <v>152.79250012</v>
      </c>
    </row>
    <row r="58" spans="1:6" ht="12.75" customHeight="1" x14ac:dyDescent="0.2">
      <c r="A58" s="83" t="s">
        <v>161</v>
      </c>
      <c r="B58" s="83">
        <v>20</v>
      </c>
      <c r="C58" s="84">
        <v>649.16617082000005</v>
      </c>
      <c r="D58" s="84">
        <v>640.24764059999995</v>
      </c>
      <c r="E58" s="84">
        <v>150.65648019</v>
      </c>
      <c r="F58" s="84">
        <v>150.65648019</v>
      </c>
    </row>
    <row r="59" spans="1:6" ht="12.75" customHeight="1" x14ac:dyDescent="0.2">
      <c r="A59" s="83" t="s">
        <v>161</v>
      </c>
      <c r="B59" s="83">
        <v>21</v>
      </c>
      <c r="C59" s="84">
        <v>655.15068205</v>
      </c>
      <c r="D59" s="84">
        <v>648.75261900999999</v>
      </c>
      <c r="E59" s="84">
        <v>152.65778409999999</v>
      </c>
      <c r="F59" s="84">
        <v>152.65778409999999</v>
      </c>
    </row>
    <row r="60" spans="1:6" ht="12.75" customHeight="1" x14ac:dyDescent="0.2">
      <c r="A60" s="83" t="s">
        <v>161</v>
      </c>
      <c r="B60" s="83">
        <v>22</v>
      </c>
      <c r="C60" s="84">
        <v>666.65527794000002</v>
      </c>
      <c r="D60" s="84">
        <v>665.25342196999998</v>
      </c>
      <c r="E60" s="84">
        <v>156.54058309999999</v>
      </c>
      <c r="F60" s="84">
        <v>156.54058309999999</v>
      </c>
    </row>
    <row r="61" spans="1:6" ht="12.75" customHeight="1" x14ac:dyDescent="0.2">
      <c r="A61" s="83" t="s">
        <v>161</v>
      </c>
      <c r="B61" s="83">
        <v>23</v>
      </c>
      <c r="C61" s="84">
        <v>673.19124167999996</v>
      </c>
      <c r="D61" s="84">
        <v>666.04464357999996</v>
      </c>
      <c r="E61" s="84">
        <v>156.72676522</v>
      </c>
      <c r="F61" s="84">
        <v>156.72676522</v>
      </c>
    </row>
    <row r="62" spans="1:6" ht="12.75" customHeight="1" x14ac:dyDescent="0.2">
      <c r="A62" s="83" t="s">
        <v>161</v>
      </c>
      <c r="B62" s="83">
        <v>24</v>
      </c>
      <c r="C62" s="84">
        <v>622.79190889999995</v>
      </c>
      <c r="D62" s="84">
        <v>619.25057033999997</v>
      </c>
      <c r="E62" s="84">
        <v>145.71566587999999</v>
      </c>
      <c r="F62" s="84">
        <v>145.71566587999999</v>
      </c>
    </row>
    <row r="63" spans="1:6" ht="12.75" customHeight="1" x14ac:dyDescent="0.2">
      <c r="A63" s="83" t="s">
        <v>162</v>
      </c>
      <c r="B63" s="83">
        <v>1</v>
      </c>
      <c r="C63" s="84">
        <v>599.79672518999996</v>
      </c>
      <c r="D63" s="84">
        <v>591.58582062999994</v>
      </c>
      <c r="E63" s="84">
        <v>139.20588193</v>
      </c>
      <c r="F63" s="84">
        <v>139.20588193</v>
      </c>
    </row>
    <row r="64" spans="1:6" ht="12.75" customHeight="1" x14ac:dyDescent="0.2">
      <c r="A64" s="83" t="s">
        <v>162</v>
      </c>
      <c r="B64" s="83">
        <v>2</v>
      </c>
      <c r="C64" s="84">
        <v>657.02975841</v>
      </c>
      <c r="D64" s="84">
        <v>649.95599652999999</v>
      </c>
      <c r="E64" s="84">
        <v>152.94095050999999</v>
      </c>
      <c r="F64" s="84">
        <v>152.94095050999999</v>
      </c>
    </row>
    <row r="65" spans="1:6" ht="12.75" customHeight="1" x14ac:dyDescent="0.2">
      <c r="A65" s="83" t="s">
        <v>162</v>
      </c>
      <c r="B65" s="83">
        <v>3</v>
      </c>
      <c r="C65" s="84">
        <v>729.05361613000002</v>
      </c>
      <c r="D65" s="84">
        <v>721.61224635999997</v>
      </c>
      <c r="E65" s="84">
        <v>169.80236115</v>
      </c>
      <c r="F65" s="84">
        <v>169.80236115</v>
      </c>
    </row>
    <row r="66" spans="1:6" ht="12.75" customHeight="1" x14ac:dyDescent="0.2">
      <c r="A66" s="83" t="s">
        <v>162</v>
      </c>
      <c r="B66" s="83">
        <v>4</v>
      </c>
      <c r="C66" s="84">
        <v>735.28971596999997</v>
      </c>
      <c r="D66" s="84">
        <v>727.62620712</v>
      </c>
      <c r="E66" s="84">
        <v>171.21750445000001</v>
      </c>
      <c r="F66" s="84">
        <v>171.21750445000001</v>
      </c>
    </row>
    <row r="67" spans="1:6" ht="12.75" customHeight="1" x14ac:dyDescent="0.2">
      <c r="A67" s="83" t="s">
        <v>162</v>
      </c>
      <c r="B67" s="83">
        <v>5</v>
      </c>
      <c r="C67" s="84">
        <v>742.97293534999994</v>
      </c>
      <c r="D67" s="84">
        <v>735.58273283000005</v>
      </c>
      <c r="E67" s="84">
        <v>173.08975212999999</v>
      </c>
      <c r="F67" s="84">
        <v>173.08975212999999</v>
      </c>
    </row>
    <row r="68" spans="1:6" ht="12.75" customHeight="1" x14ac:dyDescent="0.2">
      <c r="A68" s="83" t="s">
        <v>162</v>
      </c>
      <c r="B68" s="83">
        <v>6</v>
      </c>
      <c r="C68" s="84">
        <v>722.36617592000005</v>
      </c>
      <c r="D68" s="84">
        <v>715.43447012000001</v>
      </c>
      <c r="E68" s="84">
        <v>168.34867048000001</v>
      </c>
      <c r="F68" s="84">
        <v>168.34867048000001</v>
      </c>
    </row>
    <row r="69" spans="1:6" ht="12.75" customHeight="1" x14ac:dyDescent="0.2">
      <c r="A69" s="83" t="s">
        <v>162</v>
      </c>
      <c r="B69" s="83">
        <v>7</v>
      </c>
      <c r="C69" s="84">
        <v>694.71252169000002</v>
      </c>
      <c r="D69" s="84">
        <v>689.08195702</v>
      </c>
      <c r="E69" s="84">
        <v>162.14766853</v>
      </c>
      <c r="F69" s="84">
        <v>162.14766853</v>
      </c>
    </row>
    <row r="70" spans="1:6" ht="12.75" customHeight="1" x14ac:dyDescent="0.2">
      <c r="A70" s="83" t="s">
        <v>162</v>
      </c>
      <c r="B70" s="83">
        <v>8</v>
      </c>
      <c r="C70" s="84">
        <v>630.63609208000003</v>
      </c>
      <c r="D70" s="84">
        <v>624.91185290999999</v>
      </c>
      <c r="E70" s="84">
        <v>147.04782058999999</v>
      </c>
      <c r="F70" s="84">
        <v>147.04782058999999</v>
      </c>
    </row>
    <row r="71" spans="1:6" ht="12.75" customHeight="1" x14ac:dyDescent="0.2">
      <c r="A71" s="83" t="s">
        <v>162</v>
      </c>
      <c r="B71" s="83">
        <v>9</v>
      </c>
      <c r="C71" s="84">
        <v>595.74117578000005</v>
      </c>
      <c r="D71" s="84">
        <v>590.42451975999995</v>
      </c>
      <c r="E71" s="84">
        <v>138.93261656999999</v>
      </c>
      <c r="F71" s="84">
        <v>138.93261656999999</v>
      </c>
    </row>
    <row r="72" spans="1:6" ht="12.75" customHeight="1" x14ac:dyDescent="0.2">
      <c r="A72" s="83" t="s">
        <v>162</v>
      </c>
      <c r="B72" s="83">
        <v>10</v>
      </c>
      <c r="C72" s="84">
        <v>617.64216563000002</v>
      </c>
      <c r="D72" s="84">
        <v>611.42678064999996</v>
      </c>
      <c r="E72" s="84">
        <v>143.87465227999999</v>
      </c>
      <c r="F72" s="84">
        <v>143.87465227999999</v>
      </c>
    </row>
    <row r="73" spans="1:6" ht="12.75" customHeight="1" x14ac:dyDescent="0.2">
      <c r="A73" s="83" t="s">
        <v>162</v>
      </c>
      <c r="B73" s="83">
        <v>11</v>
      </c>
      <c r="C73" s="84">
        <v>614.81890922000002</v>
      </c>
      <c r="D73" s="84">
        <v>608.89618195000003</v>
      </c>
      <c r="E73" s="84">
        <v>143.27917786</v>
      </c>
      <c r="F73" s="84">
        <v>143.27917786</v>
      </c>
    </row>
    <row r="74" spans="1:6" ht="12.75" customHeight="1" x14ac:dyDescent="0.2">
      <c r="A74" s="83" t="s">
        <v>162</v>
      </c>
      <c r="B74" s="83">
        <v>12</v>
      </c>
      <c r="C74" s="84">
        <v>619.19409189999999</v>
      </c>
      <c r="D74" s="84">
        <v>612.71836938000001</v>
      </c>
      <c r="E74" s="84">
        <v>144.17857563999999</v>
      </c>
      <c r="F74" s="84">
        <v>144.17857563999999</v>
      </c>
    </row>
    <row r="75" spans="1:6" ht="12.75" customHeight="1" x14ac:dyDescent="0.2">
      <c r="A75" s="83" t="s">
        <v>162</v>
      </c>
      <c r="B75" s="83">
        <v>13</v>
      </c>
      <c r="C75" s="84">
        <v>673.08619079000005</v>
      </c>
      <c r="D75" s="84">
        <v>665.80699437999999</v>
      </c>
      <c r="E75" s="84">
        <v>156.67084405</v>
      </c>
      <c r="F75" s="84">
        <v>156.67084405</v>
      </c>
    </row>
    <row r="76" spans="1:6" ht="12.75" customHeight="1" x14ac:dyDescent="0.2">
      <c r="A76" s="83" t="s">
        <v>162</v>
      </c>
      <c r="B76" s="83">
        <v>14</v>
      </c>
      <c r="C76" s="84">
        <v>711.85492971999997</v>
      </c>
      <c r="D76" s="84">
        <v>705.24014561000001</v>
      </c>
      <c r="E76" s="84">
        <v>165.94984704000001</v>
      </c>
      <c r="F76" s="84">
        <v>165.94984704000001</v>
      </c>
    </row>
    <row r="77" spans="1:6" ht="12.75" customHeight="1" x14ac:dyDescent="0.2">
      <c r="A77" s="83" t="s">
        <v>162</v>
      </c>
      <c r="B77" s="83">
        <v>15</v>
      </c>
      <c r="C77" s="84">
        <v>718.69359434</v>
      </c>
      <c r="D77" s="84">
        <v>711.45600973000001</v>
      </c>
      <c r="E77" s="84">
        <v>167.41250016000001</v>
      </c>
      <c r="F77" s="84">
        <v>167.41250016000001</v>
      </c>
    </row>
    <row r="78" spans="1:6" ht="12.75" customHeight="1" x14ac:dyDescent="0.2">
      <c r="A78" s="83" t="s">
        <v>162</v>
      </c>
      <c r="B78" s="83">
        <v>16</v>
      </c>
      <c r="C78" s="84">
        <v>720.48345529000005</v>
      </c>
      <c r="D78" s="84">
        <v>713.09680561000005</v>
      </c>
      <c r="E78" s="84">
        <v>167.79859533999999</v>
      </c>
      <c r="F78" s="84">
        <v>167.79859533999999</v>
      </c>
    </row>
    <row r="79" spans="1:6" ht="12.75" customHeight="1" x14ac:dyDescent="0.2">
      <c r="A79" s="83" t="s">
        <v>162</v>
      </c>
      <c r="B79" s="83">
        <v>17</v>
      </c>
      <c r="C79" s="84">
        <v>681.14916817000005</v>
      </c>
      <c r="D79" s="84">
        <v>673.96641546000001</v>
      </c>
      <c r="E79" s="84">
        <v>158.59083498000001</v>
      </c>
      <c r="F79" s="84">
        <v>158.59083498000001</v>
      </c>
    </row>
    <row r="80" spans="1:6" ht="12.75" customHeight="1" x14ac:dyDescent="0.2">
      <c r="A80" s="83" t="s">
        <v>162</v>
      </c>
      <c r="B80" s="83">
        <v>18</v>
      </c>
      <c r="C80" s="84">
        <v>675.58169171999998</v>
      </c>
      <c r="D80" s="84">
        <v>670.85889128999997</v>
      </c>
      <c r="E80" s="84">
        <v>157.85960439999999</v>
      </c>
      <c r="F80" s="84">
        <v>157.85960439999999</v>
      </c>
    </row>
    <row r="81" spans="1:6" ht="12.75" customHeight="1" x14ac:dyDescent="0.2">
      <c r="A81" s="83" t="s">
        <v>162</v>
      </c>
      <c r="B81" s="83">
        <v>19</v>
      </c>
      <c r="C81" s="84">
        <v>655.20928790000005</v>
      </c>
      <c r="D81" s="84">
        <v>649.41555682000001</v>
      </c>
      <c r="E81" s="84">
        <v>152.81377979999999</v>
      </c>
      <c r="F81" s="84">
        <v>152.81377979999999</v>
      </c>
    </row>
    <row r="82" spans="1:6" ht="12.75" customHeight="1" x14ac:dyDescent="0.2">
      <c r="A82" s="83" t="s">
        <v>162</v>
      </c>
      <c r="B82" s="83">
        <v>20</v>
      </c>
      <c r="C82" s="84">
        <v>623.61203351999995</v>
      </c>
      <c r="D82" s="84">
        <v>616.97550569999999</v>
      </c>
      <c r="E82" s="84">
        <v>145.18032110999999</v>
      </c>
      <c r="F82" s="84">
        <v>145.18032110999999</v>
      </c>
    </row>
    <row r="83" spans="1:6" ht="12.75" customHeight="1" x14ac:dyDescent="0.2">
      <c r="A83" s="83" t="s">
        <v>162</v>
      </c>
      <c r="B83" s="83">
        <v>21</v>
      </c>
      <c r="C83" s="84">
        <v>610.66079328000001</v>
      </c>
      <c r="D83" s="84">
        <v>605.00073417999999</v>
      </c>
      <c r="E83" s="84">
        <v>142.36254120999999</v>
      </c>
      <c r="F83" s="84">
        <v>142.36254120999999</v>
      </c>
    </row>
    <row r="84" spans="1:6" ht="12.75" customHeight="1" x14ac:dyDescent="0.2">
      <c r="A84" s="83" t="s">
        <v>162</v>
      </c>
      <c r="B84" s="83">
        <v>22</v>
      </c>
      <c r="C84" s="84">
        <v>622.07729543000005</v>
      </c>
      <c r="D84" s="84">
        <v>616.09131422999997</v>
      </c>
      <c r="E84" s="84">
        <v>144.97226228</v>
      </c>
      <c r="F84" s="84">
        <v>144.97226228</v>
      </c>
    </row>
    <row r="85" spans="1:6" ht="12.75" customHeight="1" x14ac:dyDescent="0.2">
      <c r="A85" s="83" t="s">
        <v>162</v>
      </c>
      <c r="B85" s="83">
        <v>23</v>
      </c>
      <c r="C85" s="84">
        <v>688.89546134</v>
      </c>
      <c r="D85" s="84">
        <v>682.06570402</v>
      </c>
      <c r="E85" s="84">
        <v>160.49667614000001</v>
      </c>
      <c r="F85" s="84">
        <v>160.49667614000001</v>
      </c>
    </row>
    <row r="86" spans="1:6" ht="12.75" customHeight="1" x14ac:dyDescent="0.2">
      <c r="A86" s="83" t="s">
        <v>162</v>
      </c>
      <c r="B86" s="83">
        <v>24</v>
      </c>
      <c r="C86" s="84">
        <v>646.46791981000001</v>
      </c>
      <c r="D86" s="84">
        <v>640.25908924999999</v>
      </c>
      <c r="E86" s="84">
        <v>150.65917415999999</v>
      </c>
      <c r="F86" s="84">
        <v>150.65917415999999</v>
      </c>
    </row>
    <row r="87" spans="1:6" ht="12.75" customHeight="1" x14ac:dyDescent="0.2">
      <c r="A87" s="83" t="s">
        <v>163</v>
      </c>
      <c r="B87" s="83">
        <v>1</v>
      </c>
      <c r="C87" s="84">
        <v>572.92566899999997</v>
      </c>
      <c r="D87" s="84">
        <v>565.15458367999997</v>
      </c>
      <c r="E87" s="84">
        <v>132.9863555</v>
      </c>
      <c r="F87" s="84">
        <v>132.9863555</v>
      </c>
    </row>
    <row r="88" spans="1:6" ht="12.75" customHeight="1" x14ac:dyDescent="0.2">
      <c r="A88" s="83" t="s">
        <v>163</v>
      </c>
      <c r="B88" s="83">
        <v>2</v>
      </c>
      <c r="C88" s="84">
        <v>634.17119380999998</v>
      </c>
      <c r="D88" s="84">
        <v>631.36979650000001</v>
      </c>
      <c r="E88" s="84">
        <v>148.56743735000001</v>
      </c>
      <c r="F88" s="84">
        <v>148.56743735000001</v>
      </c>
    </row>
    <row r="89" spans="1:6" ht="12.75" customHeight="1" x14ac:dyDescent="0.2">
      <c r="A89" s="83" t="s">
        <v>163</v>
      </c>
      <c r="B89" s="83">
        <v>3</v>
      </c>
      <c r="C89" s="84">
        <v>707.57792161999998</v>
      </c>
      <c r="D89" s="84">
        <v>701.60569367000005</v>
      </c>
      <c r="E89" s="84">
        <v>165.09462524</v>
      </c>
      <c r="F89" s="84">
        <v>165.09462524</v>
      </c>
    </row>
    <row r="90" spans="1:6" ht="12.75" customHeight="1" x14ac:dyDescent="0.2">
      <c r="A90" s="83" t="s">
        <v>163</v>
      </c>
      <c r="B90" s="83">
        <v>4</v>
      </c>
      <c r="C90" s="84">
        <v>725.11240152000005</v>
      </c>
      <c r="D90" s="84">
        <v>717.76828092000005</v>
      </c>
      <c r="E90" s="84">
        <v>168.89783879999999</v>
      </c>
      <c r="F90" s="84">
        <v>168.89783879999999</v>
      </c>
    </row>
    <row r="91" spans="1:6" ht="12.75" customHeight="1" x14ac:dyDescent="0.2">
      <c r="A91" s="83" t="s">
        <v>163</v>
      </c>
      <c r="B91" s="83">
        <v>5</v>
      </c>
      <c r="C91" s="84">
        <v>725.77184119000003</v>
      </c>
      <c r="D91" s="84">
        <v>724.04953448000003</v>
      </c>
      <c r="E91" s="84">
        <v>170.37587869000001</v>
      </c>
      <c r="F91" s="84">
        <v>170.37587869000001</v>
      </c>
    </row>
    <row r="92" spans="1:6" ht="12.75" customHeight="1" x14ac:dyDescent="0.2">
      <c r="A92" s="83" t="s">
        <v>163</v>
      </c>
      <c r="B92" s="83">
        <v>6</v>
      </c>
      <c r="C92" s="84">
        <v>708.02495399999998</v>
      </c>
      <c r="D92" s="84">
        <v>704.53720284999997</v>
      </c>
      <c r="E92" s="84">
        <v>165.78443779</v>
      </c>
      <c r="F92" s="84">
        <v>165.78443779</v>
      </c>
    </row>
    <row r="93" spans="1:6" ht="12.75" customHeight="1" x14ac:dyDescent="0.2">
      <c r="A93" s="83" t="s">
        <v>163</v>
      </c>
      <c r="B93" s="83">
        <v>7</v>
      </c>
      <c r="C93" s="84">
        <v>671.40140893</v>
      </c>
      <c r="D93" s="84">
        <v>664.29497404000006</v>
      </c>
      <c r="E93" s="84">
        <v>156.31505100000001</v>
      </c>
      <c r="F93" s="84">
        <v>156.31505100000001</v>
      </c>
    </row>
    <row r="94" spans="1:6" ht="12.75" customHeight="1" x14ac:dyDescent="0.2">
      <c r="A94" s="83" t="s">
        <v>163</v>
      </c>
      <c r="B94" s="83">
        <v>8</v>
      </c>
      <c r="C94" s="84">
        <v>654.68131850999998</v>
      </c>
      <c r="D94" s="84">
        <v>642.45387790999996</v>
      </c>
      <c r="E94" s="84">
        <v>151.17562923</v>
      </c>
      <c r="F94" s="84">
        <v>151.17562923</v>
      </c>
    </row>
    <row r="95" spans="1:6" ht="12.75" customHeight="1" x14ac:dyDescent="0.2">
      <c r="A95" s="83" t="s">
        <v>163</v>
      </c>
      <c r="B95" s="83">
        <v>9</v>
      </c>
      <c r="C95" s="84">
        <v>689.18029459000002</v>
      </c>
      <c r="D95" s="84">
        <v>681.62250544999995</v>
      </c>
      <c r="E95" s="84">
        <v>160.39238721999999</v>
      </c>
      <c r="F95" s="84">
        <v>160.39238721999999</v>
      </c>
    </row>
    <row r="96" spans="1:6" ht="12.75" customHeight="1" x14ac:dyDescent="0.2">
      <c r="A96" s="83" t="s">
        <v>163</v>
      </c>
      <c r="B96" s="83">
        <v>10</v>
      </c>
      <c r="C96" s="84">
        <v>710.35618136999994</v>
      </c>
      <c r="D96" s="84">
        <v>703.87859355000001</v>
      </c>
      <c r="E96" s="84">
        <v>165.62946063000001</v>
      </c>
      <c r="F96" s="84">
        <v>165.62946063000001</v>
      </c>
    </row>
    <row r="97" spans="1:6" ht="12.75" customHeight="1" x14ac:dyDescent="0.2">
      <c r="A97" s="83" t="s">
        <v>163</v>
      </c>
      <c r="B97" s="83">
        <v>11</v>
      </c>
      <c r="C97" s="84">
        <v>717.50815036999995</v>
      </c>
      <c r="D97" s="84">
        <v>711.28499394000005</v>
      </c>
      <c r="E97" s="84">
        <v>167.37225848</v>
      </c>
      <c r="F97" s="84">
        <v>167.37225848</v>
      </c>
    </row>
    <row r="98" spans="1:6" ht="12.75" customHeight="1" x14ac:dyDescent="0.2">
      <c r="A98" s="83" t="s">
        <v>163</v>
      </c>
      <c r="B98" s="83">
        <v>12</v>
      </c>
      <c r="C98" s="84">
        <v>699.98522247999995</v>
      </c>
      <c r="D98" s="84">
        <v>695.50607317000004</v>
      </c>
      <c r="E98" s="84">
        <v>163.65932537</v>
      </c>
      <c r="F98" s="84">
        <v>163.65932537</v>
      </c>
    </row>
    <row r="99" spans="1:6" ht="12.75" customHeight="1" x14ac:dyDescent="0.2">
      <c r="A99" s="83" t="s">
        <v>163</v>
      </c>
      <c r="B99" s="83">
        <v>13</v>
      </c>
      <c r="C99" s="84">
        <v>696.89173821999998</v>
      </c>
      <c r="D99" s="84">
        <v>685.28704128000004</v>
      </c>
      <c r="E99" s="84">
        <v>161.25468803999999</v>
      </c>
      <c r="F99" s="84">
        <v>161.25468803999999</v>
      </c>
    </row>
    <row r="100" spans="1:6" ht="12.75" customHeight="1" x14ac:dyDescent="0.2">
      <c r="A100" s="83" t="s">
        <v>163</v>
      </c>
      <c r="B100" s="83">
        <v>14</v>
      </c>
      <c r="C100" s="84">
        <v>716.58239693999997</v>
      </c>
      <c r="D100" s="84">
        <v>709.93566897000005</v>
      </c>
      <c r="E100" s="84">
        <v>167.05474923</v>
      </c>
      <c r="F100" s="84">
        <v>167.05474923</v>
      </c>
    </row>
    <row r="101" spans="1:6" ht="12.75" customHeight="1" x14ac:dyDescent="0.2">
      <c r="A101" s="83" t="s">
        <v>163</v>
      </c>
      <c r="B101" s="83">
        <v>15</v>
      </c>
      <c r="C101" s="84">
        <v>727.42925331000004</v>
      </c>
      <c r="D101" s="84">
        <v>720.47556975999998</v>
      </c>
      <c r="E101" s="84">
        <v>169.53489012</v>
      </c>
      <c r="F101" s="84">
        <v>169.53489012</v>
      </c>
    </row>
    <row r="102" spans="1:6" ht="12.75" customHeight="1" x14ac:dyDescent="0.2">
      <c r="A102" s="83" t="s">
        <v>163</v>
      </c>
      <c r="B102" s="83">
        <v>16</v>
      </c>
      <c r="C102" s="84">
        <v>722.49702251999997</v>
      </c>
      <c r="D102" s="84">
        <v>714.49594870999999</v>
      </c>
      <c r="E102" s="84">
        <v>168.12782729</v>
      </c>
      <c r="F102" s="84">
        <v>168.12782729</v>
      </c>
    </row>
    <row r="103" spans="1:6" ht="12.75" customHeight="1" x14ac:dyDescent="0.2">
      <c r="A103" s="83" t="s">
        <v>163</v>
      </c>
      <c r="B103" s="83">
        <v>17</v>
      </c>
      <c r="C103" s="84">
        <v>689.16334495000001</v>
      </c>
      <c r="D103" s="84">
        <v>680.71857777000002</v>
      </c>
      <c r="E103" s="84">
        <v>160.17968427</v>
      </c>
      <c r="F103" s="84">
        <v>160.17968427</v>
      </c>
    </row>
    <row r="104" spans="1:6" ht="12.75" customHeight="1" x14ac:dyDescent="0.2">
      <c r="A104" s="83" t="s">
        <v>163</v>
      </c>
      <c r="B104" s="83">
        <v>18</v>
      </c>
      <c r="C104" s="84">
        <v>711.01411535</v>
      </c>
      <c r="D104" s="84">
        <v>703.31883253000001</v>
      </c>
      <c r="E104" s="84">
        <v>165.49774343000001</v>
      </c>
      <c r="F104" s="84">
        <v>165.49774343000001</v>
      </c>
    </row>
    <row r="105" spans="1:6" ht="12.75" customHeight="1" x14ac:dyDescent="0.2">
      <c r="A105" s="83" t="s">
        <v>163</v>
      </c>
      <c r="B105" s="83">
        <v>19</v>
      </c>
      <c r="C105" s="84">
        <v>685.74740238000004</v>
      </c>
      <c r="D105" s="84">
        <v>676.28167168000004</v>
      </c>
      <c r="E105" s="84">
        <v>159.13563722999999</v>
      </c>
      <c r="F105" s="84">
        <v>159.13563722999999</v>
      </c>
    </row>
    <row r="106" spans="1:6" ht="12.75" customHeight="1" x14ac:dyDescent="0.2">
      <c r="A106" s="83" t="s">
        <v>163</v>
      </c>
      <c r="B106" s="83">
        <v>20</v>
      </c>
      <c r="C106" s="84">
        <v>648.76454665000006</v>
      </c>
      <c r="D106" s="84">
        <v>637.69200282999998</v>
      </c>
      <c r="E106" s="84">
        <v>150.05511383000001</v>
      </c>
      <c r="F106" s="84">
        <v>150.05511383000001</v>
      </c>
    </row>
    <row r="107" spans="1:6" ht="12.75" customHeight="1" x14ac:dyDescent="0.2">
      <c r="A107" s="83" t="s">
        <v>163</v>
      </c>
      <c r="B107" s="83">
        <v>21</v>
      </c>
      <c r="C107" s="84">
        <v>660.82179283999994</v>
      </c>
      <c r="D107" s="84">
        <v>651.8547433</v>
      </c>
      <c r="E107" s="84">
        <v>153.38774404</v>
      </c>
      <c r="F107" s="84">
        <v>153.38774404</v>
      </c>
    </row>
    <row r="108" spans="1:6" ht="12.75" customHeight="1" x14ac:dyDescent="0.2">
      <c r="A108" s="83" t="s">
        <v>163</v>
      </c>
      <c r="B108" s="83">
        <v>22</v>
      </c>
      <c r="C108" s="84">
        <v>668.69726220999996</v>
      </c>
      <c r="D108" s="84">
        <v>662.12287649999996</v>
      </c>
      <c r="E108" s="84">
        <v>155.80393538000001</v>
      </c>
      <c r="F108" s="84">
        <v>155.80393538000001</v>
      </c>
    </row>
    <row r="109" spans="1:6" ht="12.75" customHeight="1" x14ac:dyDescent="0.2">
      <c r="A109" s="83" t="s">
        <v>163</v>
      </c>
      <c r="B109" s="83">
        <v>23</v>
      </c>
      <c r="C109" s="84">
        <v>646.68747833999998</v>
      </c>
      <c r="D109" s="84">
        <v>643.68546075999996</v>
      </c>
      <c r="E109" s="84">
        <v>151.46543262</v>
      </c>
      <c r="F109" s="84">
        <v>151.46543262</v>
      </c>
    </row>
    <row r="110" spans="1:6" ht="12.75" customHeight="1" x14ac:dyDescent="0.2">
      <c r="A110" s="83" t="s">
        <v>163</v>
      </c>
      <c r="B110" s="83">
        <v>24</v>
      </c>
      <c r="C110" s="84">
        <v>597.75666639999997</v>
      </c>
      <c r="D110" s="84">
        <v>590.55931045</v>
      </c>
      <c r="E110" s="84">
        <v>138.96433413</v>
      </c>
      <c r="F110" s="84">
        <v>138.96433413</v>
      </c>
    </row>
    <row r="111" spans="1:6" ht="12.75" customHeight="1" x14ac:dyDescent="0.2">
      <c r="A111" s="83" t="s">
        <v>164</v>
      </c>
      <c r="B111" s="83">
        <v>1</v>
      </c>
      <c r="C111" s="84">
        <v>572.47151212999995</v>
      </c>
      <c r="D111" s="84">
        <v>567.38475094</v>
      </c>
      <c r="E111" s="84">
        <v>133.51113548000001</v>
      </c>
      <c r="F111" s="84">
        <v>133.51113548000001</v>
      </c>
    </row>
    <row r="112" spans="1:6" ht="12.75" customHeight="1" x14ac:dyDescent="0.2">
      <c r="A112" s="83" t="s">
        <v>164</v>
      </c>
      <c r="B112" s="83">
        <v>2</v>
      </c>
      <c r="C112" s="84">
        <v>644.58489546999999</v>
      </c>
      <c r="D112" s="84">
        <v>638.42990226999996</v>
      </c>
      <c r="E112" s="84">
        <v>150.22874873000001</v>
      </c>
      <c r="F112" s="84">
        <v>150.22874873000001</v>
      </c>
    </row>
    <row r="113" spans="1:6" ht="12.75" customHeight="1" x14ac:dyDescent="0.2">
      <c r="A113" s="83" t="s">
        <v>164</v>
      </c>
      <c r="B113" s="83">
        <v>3</v>
      </c>
      <c r="C113" s="84">
        <v>713.27429940000002</v>
      </c>
      <c r="D113" s="84">
        <v>706.71083781000004</v>
      </c>
      <c r="E113" s="84">
        <v>166.29591518000001</v>
      </c>
      <c r="F113" s="84">
        <v>166.29591518000001</v>
      </c>
    </row>
    <row r="114" spans="1:6" ht="12.75" customHeight="1" x14ac:dyDescent="0.2">
      <c r="A114" s="83" t="s">
        <v>164</v>
      </c>
      <c r="B114" s="83">
        <v>4</v>
      </c>
      <c r="C114" s="84">
        <v>722.69463142999996</v>
      </c>
      <c r="D114" s="84">
        <v>716.26525285000002</v>
      </c>
      <c r="E114" s="84">
        <v>168.54416171</v>
      </c>
      <c r="F114" s="84">
        <v>168.54416171</v>
      </c>
    </row>
    <row r="115" spans="1:6" ht="12.75" customHeight="1" x14ac:dyDescent="0.2">
      <c r="A115" s="83" t="s">
        <v>164</v>
      </c>
      <c r="B115" s="83">
        <v>5</v>
      </c>
      <c r="C115" s="84">
        <v>720.22862511999995</v>
      </c>
      <c r="D115" s="84">
        <v>714.14492817999997</v>
      </c>
      <c r="E115" s="84">
        <v>168.04522875000001</v>
      </c>
      <c r="F115" s="84">
        <v>168.04522875000001</v>
      </c>
    </row>
    <row r="116" spans="1:6" ht="12.75" customHeight="1" x14ac:dyDescent="0.2">
      <c r="A116" s="83" t="s">
        <v>164</v>
      </c>
      <c r="B116" s="83">
        <v>6</v>
      </c>
      <c r="C116" s="84">
        <v>711.49749034000001</v>
      </c>
      <c r="D116" s="84">
        <v>705.37296126000001</v>
      </c>
      <c r="E116" s="84">
        <v>165.98109984999999</v>
      </c>
      <c r="F116" s="84">
        <v>165.98109984999999</v>
      </c>
    </row>
    <row r="117" spans="1:6" ht="12.75" customHeight="1" x14ac:dyDescent="0.2">
      <c r="A117" s="83" t="s">
        <v>164</v>
      </c>
      <c r="B117" s="83">
        <v>7</v>
      </c>
      <c r="C117" s="84">
        <v>670.69014056000003</v>
      </c>
      <c r="D117" s="84">
        <v>666.33589988999995</v>
      </c>
      <c r="E117" s="84">
        <v>156.79530065</v>
      </c>
      <c r="F117" s="84">
        <v>156.79530065</v>
      </c>
    </row>
    <row r="118" spans="1:6" ht="12.75" customHeight="1" x14ac:dyDescent="0.2">
      <c r="A118" s="83" t="s">
        <v>164</v>
      </c>
      <c r="B118" s="83">
        <v>8</v>
      </c>
      <c r="C118" s="84">
        <v>638.60804380000002</v>
      </c>
      <c r="D118" s="84">
        <v>633.74634222999998</v>
      </c>
      <c r="E118" s="84">
        <v>149.12666161999999</v>
      </c>
      <c r="F118" s="84">
        <v>149.12666161999999</v>
      </c>
    </row>
    <row r="119" spans="1:6" ht="12.75" customHeight="1" x14ac:dyDescent="0.2">
      <c r="A119" s="83" t="s">
        <v>164</v>
      </c>
      <c r="B119" s="83">
        <v>9</v>
      </c>
      <c r="C119" s="84">
        <v>692.59778879999999</v>
      </c>
      <c r="D119" s="84">
        <v>685.89307621</v>
      </c>
      <c r="E119" s="84">
        <v>161.39729394</v>
      </c>
      <c r="F119" s="84">
        <v>161.39729394</v>
      </c>
    </row>
    <row r="120" spans="1:6" ht="12.75" customHeight="1" x14ac:dyDescent="0.2">
      <c r="A120" s="83" t="s">
        <v>164</v>
      </c>
      <c r="B120" s="83">
        <v>10</v>
      </c>
      <c r="C120" s="84">
        <v>710.16552578000005</v>
      </c>
      <c r="D120" s="84">
        <v>703.55870918999995</v>
      </c>
      <c r="E120" s="84">
        <v>165.55418874</v>
      </c>
      <c r="F120" s="84">
        <v>165.55418874</v>
      </c>
    </row>
    <row r="121" spans="1:6" ht="12.75" customHeight="1" x14ac:dyDescent="0.2">
      <c r="A121" s="83" t="s">
        <v>164</v>
      </c>
      <c r="B121" s="83">
        <v>11</v>
      </c>
      <c r="C121" s="84">
        <v>708.87930019999999</v>
      </c>
      <c r="D121" s="84">
        <v>702.25723206999999</v>
      </c>
      <c r="E121" s="84">
        <v>165.24793854999999</v>
      </c>
      <c r="F121" s="84">
        <v>165.24793854999999</v>
      </c>
    </row>
    <row r="122" spans="1:6" ht="12.75" customHeight="1" x14ac:dyDescent="0.2">
      <c r="A122" s="83" t="s">
        <v>164</v>
      </c>
      <c r="B122" s="83">
        <v>12</v>
      </c>
      <c r="C122" s="84">
        <v>708.76968808000004</v>
      </c>
      <c r="D122" s="84">
        <v>701.39709543000004</v>
      </c>
      <c r="E122" s="84">
        <v>165.04554005</v>
      </c>
      <c r="F122" s="84">
        <v>165.04554005</v>
      </c>
    </row>
    <row r="123" spans="1:6" ht="12.75" customHeight="1" x14ac:dyDescent="0.2">
      <c r="A123" s="83" t="s">
        <v>164</v>
      </c>
      <c r="B123" s="83">
        <v>13</v>
      </c>
      <c r="C123" s="84">
        <v>698.46514553999998</v>
      </c>
      <c r="D123" s="84">
        <v>691.46205268000006</v>
      </c>
      <c r="E123" s="84">
        <v>162.70772812000001</v>
      </c>
      <c r="F123" s="84">
        <v>162.70772812000001</v>
      </c>
    </row>
    <row r="124" spans="1:6" ht="12.75" customHeight="1" x14ac:dyDescent="0.2">
      <c r="A124" s="83" t="s">
        <v>164</v>
      </c>
      <c r="B124" s="83">
        <v>14</v>
      </c>
      <c r="C124" s="84">
        <v>747.65653208000003</v>
      </c>
      <c r="D124" s="84">
        <v>740.60205911000003</v>
      </c>
      <c r="E124" s="84">
        <v>174.27084829</v>
      </c>
      <c r="F124" s="84">
        <v>174.27084829</v>
      </c>
    </row>
    <row r="125" spans="1:6" ht="12.75" customHeight="1" x14ac:dyDescent="0.2">
      <c r="A125" s="83" t="s">
        <v>164</v>
      </c>
      <c r="B125" s="83">
        <v>15</v>
      </c>
      <c r="C125" s="84">
        <v>751.74358653000002</v>
      </c>
      <c r="D125" s="84">
        <v>744.09530030999997</v>
      </c>
      <c r="E125" s="84">
        <v>175.09284183</v>
      </c>
      <c r="F125" s="84">
        <v>175.09284183</v>
      </c>
    </row>
    <row r="126" spans="1:6" ht="12.75" customHeight="1" x14ac:dyDescent="0.2">
      <c r="A126" s="83" t="s">
        <v>164</v>
      </c>
      <c r="B126" s="83">
        <v>16</v>
      </c>
      <c r="C126" s="84">
        <v>747.18753316000004</v>
      </c>
      <c r="D126" s="84">
        <v>739.55696358</v>
      </c>
      <c r="E126" s="84">
        <v>174.02492717999999</v>
      </c>
      <c r="F126" s="84">
        <v>174.02492717999999</v>
      </c>
    </row>
    <row r="127" spans="1:6" ht="12.75" customHeight="1" x14ac:dyDescent="0.2">
      <c r="A127" s="83" t="s">
        <v>164</v>
      </c>
      <c r="B127" s="83">
        <v>17</v>
      </c>
      <c r="C127" s="84">
        <v>689.73999601000003</v>
      </c>
      <c r="D127" s="84">
        <v>683.25430860999995</v>
      </c>
      <c r="E127" s="84">
        <v>160.77636633</v>
      </c>
      <c r="F127" s="84">
        <v>160.77636633</v>
      </c>
    </row>
    <row r="128" spans="1:6" ht="12.75" customHeight="1" x14ac:dyDescent="0.2">
      <c r="A128" s="83" t="s">
        <v>164</v>
      </c>
      <c r="B128" s="83">
        <v>18</v>
      </c>
      <c r="C128" s="84">
        <v>696.12515437000002</v>
      </c>
      <c r="D128" s="84">
        <v>689.33690194999997</v>
      </c>
      <c r="E128" s="84">
        <v>162.20765954000001</v>
      </c>
      <c r="F128" s="84">
        <v>162.20765954000001</v>
      </c>
    </row>
    <row r="129" spans="1:6" ht="12.75" customHeight="1" x14ac:dyDescent="0.2">
      <c r="A129" s="83" t="s">
        <v>164</v>
      </c>
      <c r="B129" s="83">
        <v>19</v>
      </c>
      <c r="C129" s="84">
        <v>663.70604699</v>
      </c>
      <c r="D129" s="84">
        <v>660.34349644999998</v>
      </c>
      <c r="E129" s="84">
        <v>155.38523000000001</v>
      </c>
      <c r="F129" s="84">
        <v>155.38523000000001</v>
      </c>
    </row>
    <row r="130" spans="1:6" ht="12.75" customHeight="1" x14ac:dyDescent="0.2">
      <c r="A130" s="83" t="s">
        <v>164</v>
      </c>
      <c r="B130" s="83">
        <v>20</v>
      </c>
      <c r="C130" s="84">
        <v>634.58171629000003</v>
      </c>
      <c r="D130" s="84">
        <v>628.58886509000001</v>
      </c>
      <c r="E130" s="84">
        <v>147.91305722000001</v>
      </c>
      <c r="F130" s="84">
        <v>147.91305722000001</v>
      </c>
    </row>
    <row r="131" spans="1:6" ht="12.75" customHeight="1" x14ac:dyDescent="0.2">
      <c r="A131" s="83" t="s">
        <v>164</v>
      </c>
      <c r="B131" s="83">
        <v>21</v>
      </c>
      <c r="C131" s="84">
        <v>640.74797645000001</v>
      </c>
      <c r="D131" s="84">
        <v>634.49200717999997</v>
      </c>
      <c r="E131" s="84">
        <v>149.30212381000001</v>
      </c>
      <c r="F131" s="84">
        <v>149.30212381000001</v>
      </c>
    </row>
    <row r="132" spans="1:6" ht="12.75" customHeight="1" x14ac:dyDescent="0.2">
      <c r="A132" s="83" t="s">
        <v>164</v>
      </c>
      <c r="B132" s="83">
        <v>22</v>
      </c>
      <c r="C132" s="84">
        <v>644.77270356999998</v>
      </c>
      <c r="D132" s="84">
        <v>638.40891564000003</v>
      </c>
      <c r="E132" s="84">
        <v>150.22381037</v>
      </c>
      <c r="F132" s="84">
        <v>150.22381037</v>
      </c>
    </row>
    <row r="133" spans="1:6" ht="12.75" customHeight="1" x14ac:dyDescent="0.2">
      <c r="A133" s="83" t="s">
        <v>164</v>
      </c>
      <c r="B133" s="83">
        <v>23</v>
      </c>
      <c r="C133" s="84">
        <v>613.14773471000001</v>
      </c>
      <c r="D133" s="84">
        <v>612.93117516999996</v>
      </c>
      <c r="E133" s="84">
        <v>144.22865089999999</v>
      </c>
      <c r="F133" s="84">
        <v>144.22865089999999</v>
      </c>
    </row>
    <row r="134" spans="1:6" ht="12.75" customHeight="1" x14ac:dyDescent="0.2">
      <c r="A134" s="83" t="s">
        <v>164</v>
      </c>
      <c r="B134" s="83">
        <v>24</v>
      </c>
      <c r="C134" s="84">
        <v>585.64811740000005</v>
      </c>
      <c r="D134" s="84">
        <v>579.33158098000001</v>
      </c>
      <c r="E134" s="84">
        <v>136.32234048000001</v>
      </c>
      <c r="F134" s="84">
        <v>136.32234048000001</v>
      </c>
    </row>
    <row r="135" spans="1:6" ht="12.75" customHeight="1" x14ac:dyDescent="0.2">
      <c r="A135" s="83" t="s">
        <v>165</v>
      </c>
      <c r="B135" s="83">
        <v>1</v>
      </c>
      <c r="C135" s="84">
        <v>568.31614421999996</v>
      </c>
      <c r="D135" s="84">
        <v>562.80805536000003</v>
      </c>
      <c r="E135" s="84">
        <v>132.43419462</v>
      </c>
      <c r="F135" s="84">
        <v>132.43419462</v>
      </c>
    </row>
    <row r="136" spans="1:6" ht="12.75" customHeight="1" x14ac:dyDescent="0.2">
      <c r="A136" s="83" t="s">
        <v>165</v>
      </c>
      <c r="B136" s="83">
        <v>2</v>
      </c>
      <c r="C136" s="84">
        <v>615.23931514000003</v>
      </c>
      <c r="D136" s="84">
        <v>609.62829893000003</v>
      </c>
      <c r="E136" s="84">
        <v>143.45145209</v>
      </c>
      <c r="F136" s="84">
        <v>143.45145209</v>
      </c>
    </row>
    <row r="137" spans="1:6" ht="12.75" customHeight="1" x14ac:dyDescent="0.2">
      <c r="A137" s="83" t="s">
        <v>165</v>
      </c>
      <c r="B137" s="83">
        <v>3</v>
      </c>
      <c r="C137" s="84">
        <v>689.86720706999995</v>
      </c>
      <c r="D137" s="84">
        <v>680.39356767000004</v>
      </c>
      <c r="E137" s="84">
        <v>160.10320623999999</v>
      </c>
      <c r="F137" s="84">
        <v>160.10320623999999</v>
      </c>
    </row>
    <row r="138" spans="1:6" ht="12.75" customHeight="1" x14ac:dyDescent="0.2">
      <c r="A138" s="83" t="s">
        <v>165</v>
      </c>
      <c r="B138" s="83">
        <v>4</v>
      </c>
      <c r="C138" s="84">
        <v>702.99936403000004</v>
      </c>
      <c r="D138" s="84">
        <v>693.53785326000002</v>
      </c>
      <c r="E138" s="84">
        <v>163.19618414000001</v>
      </c>
      <c r="F138" s="84">
        <v>163.19618414000001</v>
      </c>
    </row>
    <row r="139" spans="1:6" ht="12.75" customHeight="1" x14ac:dyDescent="0.2">
      <c r="A139" s="83" t="s">
        <v>165</v>
      </c>
      <c r="B139" s="83">
        <v>5</v>
      </c>
      <c r="C139" s="84">
        <v>706.50526200000002</v>
      </c>
      <c r="D139" s="84">
        <v>696.62013254999999</v>
      </c>
      <c r="E139" s="84">
        <v>163.92147435000001</v>
      </c>
      <c r="F139" s="84">
        <v>163.92147435000001</v>
      </c>
    </row>
    <row r="140" spans="1:6" ht="12.75" customHeight="1" x14ac:dyDescent="0.2">
      <c r="A140" s="83" t="s">
        <v>165</v>
      </c>
      <c r="B140" s="83">
        <v>6</v>
      </c>
      <c r="C140" s="84">
        <v>699.37301637999997</v>
      </c>
      <c r="D140" s="84">
        <v>687.75806618000001</v>
      </c>
      <c r="E140" s="84">
        <v>161.83614417000001</v>
      </c>
      <c r="F140" s="84">
        <v>161.83614417000001</v>
      </c>
    </row>
    <row r="141" spans="1:6" ht="12.75" customHeight="1" x14ac:dyDescent="0.2">
      <c r="A141" s="83" t="s">
        <v>165</v>
      </c>
      <c r="B141" s="83">
        <v>7</v>
      </c>
      <c r="C141" s="84">
        <v>674.03447746999996</v>
      </c>
      <c r="D141" s="84">
        <v>663.04651292000005</v>
      </c>
      <c r="E141" s="84">
        <v>156.02127598999999</v>
      </c>
      <c r="F141" s="84">
        <v>156.02127598999999</v>
      </c>
    </row>
    <row r="142" spans="1:6" ht="12.75" customHeight="1" x14ac:dyDescent="0.2">
      <c r="A142" s="83" t="s">
        <v>165</v>
      </c>
      <c r="B142" s="83">
        <v>8</v>
      </c>
      <c r="C142" s="84">
        <v>592.65257121000002</v>
      </c>
      <c r="D142" s="84">
        <v>586.24246252</v>
      </c>
      <c r="E142" s="84">
        <v>137.94853793999999</v>
      </c>
      <c r="F142" s="84">
        <v>137.94853793999999</v>
      </c>
    </row>
    <row r="143" spans="1:6" ht="12.75" customHeight="1" x14ac:dyDescent="0.2">
      <c r="A143" s="83" t="s">
        <v>165</v>
      </c>
      <c r="B143" s="83">
        <v>9</v>
      </c>
      <c r="C143" s="84">
        <v>597.71660836000001</v>
      </c>
      <c r="D143" s="84">
        <v>592.13233294999998</v>
      </c>
      <c r="E143" s="84">
        <v>139.33448157999999</v>
      </c>
      <c r="F143" s="84">
        <v>139.33448157999999</v>
      </c>
    </row>
    <row r="144" spans="1:6" ht="12.75" customHeight="1" x14ac:dyDescent="0.2">
      <c r="A144" s="83" t="s">
        <v>165</v>
      </c>
      <c r="B144" s="83">
        <v>10</v>
      </c>
      <c r="C144" s="84">
        <v>676.17599200999996</v>
      </c>
      <c r="D144" s="84">
        <v>670.54987920999997</v>
      </c>
      <c r="E144" s="84">
        <v>157.78689086</v>
      </c>
      <c r="F144" s="84">
        <v>157.78689086</v>
      </c>
    </row>
    <row r="145" spans="1:6" ht="12.75" customHeight="1" x14ac:dyDescent="0.2">
      <c r="A145" s="83" t="s">
        <v>165</v>
      </c>
      <c r="B145" s="83">
        <v>11</v>
      </c>
      <c r="C145" s="84">
        <v>680.84324717000004</v>
      </c>
      <c r="D145" s="84">
        <v>675.78913147000003</v>
      </c>
      <c r="E145" s="84">
        <v>159.01973774000001</v>
      </c>
      <c r="F145" s="84">
        <v>159.01973774000001</v>
      </c>
    </row>
    <row r="146" spans="1:6" ht="12.75" customHeight="1" x14ac:dyDescent="0.2">
      <c r="A146" s="83" t="s">
        <v>165</v>
      </c>
      <c r="B146" s="83">
        <v>12</v>
      </c>
      <c r="C146" s="84">
        <v>682.46971404999999</v>
      </c>
      <c r="D146" s="84">
        <v>675.25071516000003</v>
      </c>
      <c r="E146" s="84">
        <v>158.89304315999999</v>
      </c>
      <c r="F146" s="84">
        <v>158.89304315999999</v>
      </c>
    </row>
    <row r="147" spans="1:6" ht="12.75" customHeight="1" x14ac:dyDescent="0.2">
      <c r="A147" s="83" t="s">
        <v>165</v>
      </c>
      <c r="B147" s="83">
        <v>13</v>
      </c>
      <c r="C147" s="84">
        <v>671.92552564000005</v>
      </c>
      <c r="D147" s="84">
        <v>670.48936366999999</v>
      </c>
      <c r="E147" s="84">
        <v>157.77265097</v>
      </c>
      <c r="F147" s="84">
        <v>157.77265097</v>
      </c>
    </row>
    <row r="148" spans="1:6" ht="12.75" customHeight="1" x14ac:dyDescent="0.2">
      <c r="A148" s="83" t="s">
        <v>165</v>
      </c>
      <c r="B148" s="83">
        <v>14</v>
      </c>
      <c r="C148" s="84">
        <v>710.51477712999997</v>
      </c>
      <c r="D148" s="84">
        <v>702.86702617000003</v>
      </c>
      <c r="E148" s="84">
        <v>165.39142901</v>
      </c>
      <c r="F148" s="84">
        <v>165.39142901</v>
      </c>
    </row>
    <row r="149" spans="1:6" ht="12.75" customHeight="1" x14ac:dyDescent="0.2">
      <c r="A149" s="83" t="s">
        <v>165</v>
      </c>
      <c r="B149" s="83">
        <v>15</v>
      </c>
      <c r="C149" s="84">
        <v>712.36037505000002</v>
      </c>
      <c r="D149" s="84">
        <v>704.62441688000001</v>
      </c>
      <c r="E149" s="84">
        <v>165.80496009000001</v>
      </c>
      <c r="F149" s="84">
        <v>165.80496009000001</v>
      </c>
    </row>
    <row r="150" spans="1:6" ht="12.75" customHeight="1" x14ac:dyDescent="0.2">
      <c r="A150" s="83" t="s">
        <v>165</v>
      </c>
      <c r="B150" s="83">
        <v>16</v>
      </c>
      <c r="C150" s="84">
        <v>704.33183736000001</v>
      </c>
      <c r="D150" s="84">
        <v>697.19575869000005</v>
      </c>
      <c r="E150" s="84">
        <v>164.05692476999999</v>
      </c>
      <c r="F150" s="84">
        <v>164.05692476999999</v>
      </c>
    </row>
    <row r="151" spans="1:6" ht="12.75" customHeight="1" x14ac:dyDescent="0.2">
      <c r="A151" s="83" t="s">
        <v>165</v>
      </c>
      <c r="B151" s="83">
        <v>17</v>
      </c>
      <c r="C151" s="84">
        <v>645.52293697000005</v>
      </c>
      <c r="D151" s="84">
        <v>639.72743728</v>
      </c>
      <c r="E151" s="84">
        <v>150.53407129999999</v>
      </c>
      <c r="F151" s="84">
        <v>150.53407129999999</v>
      </c>
    </row>
    <row r="152" spans="1:6" ht="12.75" customHeight="1" x14ac:dyDescent="0.2">
      <c r="A152" s="83" t="s">
        <v>165</v>
      </c>
      <c r="B152" s="83">
        <v>18</v>
      </c>
      <c r="C152" s="84">
        <v>643.35934014999998</v>
      </c>
      <c r="D152" s="84">
        <v>637.41995093000003</v>
      </c>
      <c r="E152" s="84">
        <v>149.99109738000001</v>
      </c>
      <c r="F152" s="84">
        <v>149.99109738000001</v>
      </c>
    </row>
    <row r="153" spans="1:6" ht="12.75" customHeight="1" x14ac:dyDescent="0.2">
      <c r="A153" s="83" t="s">
        <v>165</v>
      </c>
      <c r="B153" s="83">
        <v>19</v>
      </c>
      <c r="C153" s="84">
        <v>631.01916581</v>
      </c>
      <c r="D153" s="84">
        <v>624.79620251999995</v>
      </c>
      <c r="E153" s="84">
        <v>147.02060693000001</v>
      </c>
      <c r="F153" s="84">
        <v>147.02060693000001</v>
      </c>
    </row>
    <row r="154" spans="1:6" ht="12.75" customHeight="1" x14ac:dyDescent="0.2">
      <c r="A154" s="83" t="s">
        <v>165</v>
      </c>
      <c r="B154" s="83">
        <v>20</v>
      </c>
      <c r="C154" s="84">
        <v>599.32757463999997</v>
      </c>
      <c r="D154" s="84">
        <v>594.25240465000002</v>
      </c>
      <c r="E154" s="84">
        <v>139.83335502</v>
      </c>
      <c r="F154" s="84">
        <v>139.83335502</v>
      </c>
    </row>
    <row r="155" spans="1:6" ht="12.75" customHeight="1" x14ac:dyDescent="0.2">
      <c r="A155" s="83" t="s">
        <v>165</v>
      </c>
      <c r="B155" s="83">
        <v>21</v>
      </c>
      <c r="C155" s="84">
        <v>573.29138355999999</v>
      </c>
      <c r="D155" s="84">
        <v>571.88960053999995</v>
      </c>
      <c r="E155" s="84">
        <v>134.57117029</v>
      </c>
      <c r="F155" s="84">
        <v>134.57117029</v>
      </c>
    </row>
    <row r="156" spans="1:6" ht="12.75" customHeight="1" x14ac:dyDescent="0.2">
      <c r="A156" s="83" t="s">
        <v>165</v>
      </c>
      <c r="B156" s="83">
        <v>22</v>
      </c>
      <c r="C156" s="84">
        <v>582.52403102999995</v>
      </c>
      <c r="D156" s="84">
        <v>576.08304755999995</v>
      </c>
      <c r="E156" s="84">
        <v>135.55792905000001</v>
      </c>
      <c r="F156" s="84">
        <v>135.55792905000001</v>
      </c>
    </row>
    <row r="157" spans="1:6" ht="12.75" customHeight="1" x14ac:dyDescent="0.2">
      <c r="A157" s="83" t="s">
        <v>165</v>
      </c>
      <c r="B157" s="83">
        <v>23</v>
      </c>
      <c r="C157" s="84">
        <v>581.68030296999996</v>
      </c>
      <c r="D157" s="84">
        <v>574.70846903999995</v>
      </c>
      <c r="E157" s="84">
        <v>135.23447739</v>
      </c>
      <c r="F157" s="84">
        <v>135.23447739</v>
      </c>
    </row>
    <row r="158" spans="1:6" ht="12.75" customHeight="1" x14ac:dyDescent="0.2">
      <c r="A158" s="83" t="s">
        <v>165</v>
      </c>
      <c r="B158" s="83">
        <v>24</v>
      </c>
      <c r="C158" s="84">
        <v>567.65600758999994</v>
      </c>
      <c r="D158" s="84">
        <v>561.49160387999996</v>
      </c>
      <c r="E158" s="84">
        <v>132.12442082000001</v>
      </c>
      <c r="F158" s="84">
        <v>132.12442082000001</v>
      </c>
    </row>
    <row r="159" spans="1:6" ht="12.75" customHeight="1" x14ac:dyDescent="0.2">
      <c r="A159" s="83" t="s">
        <v>166</v>
      </c>
      <c r="B159" s="83">
        <v>1</v>
      </c>
      <c r="C159" s="84">
        <v>598.47308400999998</v>
      </c>
      <c r="D159" s="84">
        <v>591.91949030000001</v>
      </c>
      <c r="E159" s="84">
        <v>139.28439764000001</v>
      </c>
      <c r="F159" s="84">
        <v>139.28439764000001</v>
      </c>
    </row>
    <row r="160" spans="1:6" ht="12.75" customHeight="1" x14ac:dyDescent="0.2">
      <c r="A160" s="83" t="s">
        <v>166</v>
      </c>
      <c r="B160" s="83">
        <v>2</v>
      </c>
      <c r="C160" s="84">
        <v>623.06596735999995</v>
      </c>
      <c r="D160" s="84">
        <v>616.32612276999998</v>
      </c>
      <c r="E160" s="84">
        <v>145.02751499999999</v>
      </c>
      <c r="F160" s="84">
        <v>145.02751499999999</v>
      </c>
    </row>
    <row r="161" spans="1:6" ht="12.75" customHeight="1" x14ac:dyDescent="0.2">
      <c r="A161" s="83" t="s">
        <v>166</v>
      </c>
      <c r="B161" s="83">
        <v>3</v>
      </c>
      <c r="C161" s="84">
        <v>695.12406948</v>
      </c>
      <c r="D161" s="84">
        <v>688.61114129999999</v>
      </c>
      <c r="E161" s="84">
        <v>162.03688102000001</v>
      </c>
      <c r="F161" s="84">
        <v>162.03688102000001</v>
      </c>
    </row>
    <row r="162" spans="1:6" ht="12.75" customHeight="1" x14ac:dyDescent="0.2">
      <c r="A162" s="83" t="s">
        <v>166</v>
      </c>
      <c r="B162" s="83">
        <v>4</v>
      </c>
      <c r="C162" s="84">
        <v>708.44729949999999</v>
      </c>
      <c r="D162" s="84">
        <v>702.70219196000005</v>
      </c>
      <c r="E162" s="84">
        <v>165.35264193</v>
      </c>
      <c r="F162" s="84">
        <v>165.35264193</v>
      </c>
    </row>
    <row r="163" spans="1:6" ht="12.75" customHeight="1" x14ac:dyDescent="0.2">
      <c r="A163" s="83" t="s">
        <v>166</v>
      </c>
      <c r="B163" s="83">
        <v>5</v>
      </c>
      <c r="C163" s="84">
        <v>711.21833999</v>
      </c>
      <c r="D163" s="84">
        <v>704.03942342000005</v>
      </c>
      <c r="E163" s="84">
        <v>165.66730545999999</v>
      </c>
      <c r="F163" s="84">
        <v>165.66730545999999</v>
      </c>
    </row>
    <row r="164" spans="1:6" ht="12.75" customHeight="1" x14ac:dyDescent="0.2">
      <c r="A164" s="83" t="s">
        <v>166</v>
      </c>
      <c r="B164" s="83">
        <v>6</v>
      </c>
      <c r="C164" s="84">
        <v>709.76568329999998</v>
      </c>
      <c r="D164" s="84">
        <v>703.30734030999997</v>
      </c>
      <c r="E164" s="84">
        <v>165.49503920000001</v>
      </c>
      <c r="F164" s="84">
        <v>165.49503920000001</v>
      </c>
    </row>
    <row r="165" spans="1:6" ht="12.75" customHeight="1" x14ac:dyDescent="0.2">
      <c r="A165" s="83" t="s">
        <v>166</v>
      </c>
      <c r="B165" s="83">
        <v>7</v>
      </c>
      <c r="C165" s="84">
        <v>699.90218272000004</v>
      </c>
      <c r="D165" s="84">
        <v>693.41593762000002</v>
      </c>
      <c r="E165" s="84">
        <v>163.16749619999999</v>
      </c>
      <c r="F165" s="84">
        <v>163.16749619999999</v>
      </c>
    </row>
    <row r="166" spans="1:6" ht="12.75" customHeight="1" x14ac:dyDescent="0.2">
      <c r="A166" s="83" t="s">
        <v>166</v>
      </c>
      <c r="B166" s="83">
        <v>8</v>
      </c>
      <c r="C166" s="84">
        <v>609.82119187000001</v>
      </c>
      <c r="D166" s="84">
        <v>601.67733088</v>
      </c>
      <c r="E166" s="84">
        <v>141.58051218</v>
      </c>
      <c r="F166" s="84">
        <v>141.58051218</v>
      </c>
    </row>
    <row r="167" spans="1:6" ht="12.75" customHeight="1" x14ac:dyDescent="0.2">
      <c r="A167" s="83" t="s">
        <v>166</v>
      </c>
      <c r="B167" s="83">
        <v>9</v>
      </c>
      <c r="C167" s="84">
        <v>578.74372865999999</v>
      </c>
      <c r="D167" s="84">
        <v>569.73421213999995</v>
      </c>
      <c r="E167" s="84">
        <v>134.06398648999999</v>
      </c>
      <c r="F167" s="84">
        <v>134.06398648999999</v>
      </c>
    </row>
    <row r="168" spans="1:6" ht="12.75" customHeight="1" x14ac:dyDescent="0.2">
      <c r="A168" s="83" t="s">
        <v>166</v>
      </c>
      <c r="B168" s="83">
        <v>10</v>
      </c>
      <c r="C168" s="84">
        <v>600.40091698000003</v>
      </c>
      <c r="D168" s="84">
        <v>592.17053625000005</v>
      </c>
      <c r="E168" s="84">
        <v>139.34347119</v>
      </c>
      <c r="F168" s="84">
        <v>139.34347119</v>
      </c>
    </row>
    <row r="169" spans="1:6" ht="12.75" customHeight="1" x14ac:dyDescent="0.2">
      <c r="A169" s="83" t="s">
        <v>166</v>
      </c>
      <c r="B169" s="83">
        <v>11</v>
      </c>
      <c r="C169" s="84">
        <v>609.13753185999997</v>
      </c>
      <c r="D169" s="84">
        <v>605.48695108000004</v>
      </c>
      <c r="E169" s="84">
        <v>142.47695277</v>
      </c>
      <c r="F169" s="84">
        <v>142.47695277</v>
      </c>
    </row>
    <row r="170" spans="1:6" ht="12.75" customHeight="1" x14ac:dyDescent="0.2">
      <c r="A170" s="83" t="s">
        <v>166</v>
      </c>
      <c r="B170" s="83">
        <v>12</v>
      </c>
      <c r="C170" s="84">
        <v>628.54458252999996</v>
      </c>
      <c r="D170" s="84">
        <v>621.80582769</v>
      </c>
      <c r="E170" s="84">
        <v>146.31694271999999</v>
      </c>
      <c r="F170" s="84">
        <v>146.31694271999999</v>
      </c>
    </row>
    <row r="171" spans="1:6" ht="12.75" customHeight="1" x14ac:dyDescent="0.2">
      <c r="A171" s="83" t="s">
        <v>166</v>
      </c>
      <c r="B171" s="83">
        <v>13</v>
      </c>
      <c r="C171" s="84">
        <v>664.84076995999999</v>
      </c>
      <c r="D171" s="84">
        <v>655.43342454000003</v>
      </c>
      <c r="E171" s="84">
        <v>154.22984245000001</v>
      </c>
      <c r="F171" s="84">
        <v>154.22984245000001</v>
      </c>
    </row>
    <row r="172" spans="1:6" ht="12.75" customHeight="1" x14ac:dyDescent="0.2">
      <c r="A172" s="83" t="s">
        <v>166</v>
      </c>
      <c r="B172" s="83">
        <v>14</v>
      </c>
      <c r="C172" s="84">
        <v>690.97482692999995</v>
      </c>
      <c r="D172" s="84">
        <v>681.32098226999994</v>
      </c>
      <c r="E172" s="84">
        <v>160.32143589</v>
      </c>
      <c r="F172" s="84">
        <v>160.32143589</v>
      </c>
    </row>
    <row r="173" spans="1:6" ht="12.75" customHeight="1" x14ac:dyDescent="0.2">
      <c r="A173" s="83" t="s">
        <v>166</v>
      </c>
      <c r="B173" s="83">
        <v>15</v>
      </c>
      <c r="C173" s="84">
        <v>693.59538283999996</v>
      </c>
      <c r="D173" s="84">
        <v>683.17739065000001</v>
      </c>
      <c r="E173" s="84">
        <v>160.75826678999999</v>
      </c>
      <c r="F173" s="84">
        <v>160.75826678999999</v>
      </c>
    </row>
    <row r="174" spans="1:6" ht="12.75" customHeight="1" x14ac:dyDescent="0.2">
      <c r="A174" s="83" t="s">
        <v>166</v>
      </c>
      <c r="B174" s="83">
        <v>16</v>
      </c>
      <c r="C174" s="84">
        <v>694.13948398000002</v>
      </c>
      <c r="D174" s="84">
        <v>683.79233144</v>
      </c>
      <c r="E174" s="84">
        <v>160.90296832000001</v>
      </c>
      <c r="F174" s="84">
        <v>160.90296832000001</v>
      </c>
    </row>
    <row r="175" spans="1:6" ht="12.75" customHeight="1" x14ac:dyDescent="0.2">
      <c r="A175" s="83" t="s">
        <v>166</v>
      </c>
      <c r="B175" s="83">
        <v>17</v>
      </c>
      <c r="C175" s="84">
        <v>647.96185028000002</v>
      </c>
      <c r="D175" s="84">
        <v>637.21048034</v>
      </c>
      <c r="E175" s="84">
        <v>149.94180692</v>
      </c>
      <c r="F175" s="84">
        <v>149.94180692</v>
      </c>
    </row>
    <row r="176" spans="1:6" ht="12.75" customHeight="1" x14ac:dyDescent="0.2">
      <c r="A176" s="83" t="s">
        <v>166</v>
      </c>
      <c r="B176" s="83">
        <v>18</v>
      </c>
      <c r="C176" s="84">
        <v>614.69930610999995</v>
      </c>
      <c r="D176" s="84">
        <v>607.39320955000005</v>
      </c>
      <c r="E176" s="84">
        <v>142.92551387</v>
      </c>
      <c r="F176" s="84">
        <v>142.92551387</v>
      </c>
    </row>
    <row r="177" spans="1:6" ht="12.75" customHeight="1" x14ac:dyDescent="0.2">
      <c r="A177" s="83" t="s">
        <v>166</v>
      </c>
      <c r="B177" s="83">
        <v>19</v>
      </c>
      <c r="C177" s="84">
        <v>597.29088667999997</v>
      </c>
      <c r="D177" s="84">
        <v>589.54913529999999</v>
      </c>
      <c r="E177" s="84">
        <v>138.72663012000001</v>
      </c>
      <c r="F177" s="84">
        <v>138.72663012000001</v>
      </c>
    </row>
    <row r="178" spans="1:6" ht="12.75" customHeight="1" x14ac:dyDescent="0.2">
      <c r="A178" s="83" t="s">
        <v>166</v>
      </c>
      <c r="B178" s="83">
        <v>20</v>
      </c>
      <c r="C178" s="84">
        <v>598.65879254000004</v>
      </c>
      <c r="D178" s="84">
        <v>587.73765619000005</v>
      </c>
      <c r="E178" s="84">
        <v>138.30037150999999</v>
      </c>
      <c r="F178" s="84">
        <v>138.30037150999999</v>
      </c>
    </row>
    <row r="179" spans="1:6" ht="12.75" customHeight="1" x14ac:dyDescent="0.2">
      <c r="A179" s="83" t="s">
        <v>166</v>
      </c>
      <c r="B179" s="83">
        <v>21</v>
      </c>
      <c r="C179" s="84">
        <v>597.89689699999997</v>
      </c>
      <c r="D179" s="84">
        <v>589.81831891000002</v>
      </c>
      <c r="E179" s="84">
        <v>138.78997163</v>
      </c>
      <c r="F179" s="84">
        <v>138.78997163</v>
      </c>
    </row>
    <row r="180" spans="1:6" ht="12.75" customHeight="1" x14ac:dyDescent="0.2">
      <c r="A180" s="83" t="s">
        <v>166</v>
      </c>
      <c r="B180" s="83">
        <v>22</v>
      </c>
      <c r="C180" s="84">
        <v>619.80221353000002</v>
      </c>
      <c r="D180" s="84">
        <v>610.39305275000004</v>
      </c>
      <c r="E180" s="84">
        <v>143.63140608</v>
      </c>
      <c r="F180" s="84">
        <v>143.63140608</v>
      </c>
    </row>
    <row r="181" spans="1:6" ht="12.75" customHeight="1" x14ac:dyDescent="0.2">
      <c r="A181" s="83" t="s">
        <v>166</v>
      </c>
      <c r="B181" s="83">
        <v>23</v>
      </c>
      <c r="C181" s="84">
        <v>611.47835182999995</v>
      </c>
      <c r="D181" s="84">
        <v>603.96052773999997</v>
      </c>
      <c r="E181" s="84">
        <v>142.11777054999999</v>
      </c>
      <c r="F181" s="84">
        <v>142.11777054999999</v>
      </c>
    </row>
    <row r="182" spans="1:6" ht="12.75" customHeight="1" x14ac:dyDescent="0.2">
      <c r="A182" s="83" t="s">
        <v>166</v>
      </c>
      <c r="B182" s="83">
        <v>24</v>
      </c>
      <c r="C182" s="84">
        <v>580.72820030000003</v>
      </c>
      <c r="D182" s="84">
        <v>574.61274911999999</v>
      </c>
      <c r="E182" s="84">
        <v>135.21195356999999</v>
      </c>
      <c r="F182" s="84">
        <v>135.21195356999999</v>
      </c>
    </row>
    <row r="183" spans="1:6" ht="12.75" customHeight="1" x14ac:dyDescent="0.2">
      <c r="A183" s="83" t="s">
        <v>167</v>
      </c>
      <c r="B183" s="83">
        <v>1</v>
      </c>
      <c r="C183" s="84">
        <v>562.00902139000004</v>
      </c>
      <c r="D183" s="84">
        <v>555.94664788</v>
      </c>
      <c r="E183" s="84">
        <v>130.81963888999999</v>
      </c>
      <c r="F183" s="84">
        <v>130.81963888999999</v>
      </c>
    </row>
    <row r="184" spans="1:6" ht="12.75" customHeight="1" x14ac:dyDescent="0.2">
      <c r="A184" s="83" t="s">
        <v>167</v>
      </c>
      <c r="B184" s="83">
        <v>2</v>
      </c>
      <c r="C184" s="84">
        <v>628.14826256000003</v>
      </c>
      <c r="D184" s="84">
        <v>621.70427423000001</v>
      </c>
      <c r="E184" s="84">
        <v>146.29304621</v>
      </c>
      <c r="F184" s="84">
        <v>146.29304621</v>
      </c>
    </row>
    <row r="185" spans="1:6" ht="12.75" customHeight="1" x14ac:dyDescent="0.2">
      <c r="A185" s="83" t="s">
        <v>167</v>
      </c>
      <c r="B185" s="83">
        <v>3</v>
      </c>
      <c r="C185" s="84">
        <v>701.36415538000006</v>
      </c>
      <c r="D185" s="84">
        <v>694.85747705000006</v>
      </c>
      <c r="E185" s="84">
        <v>163.50670441</v>
      </c>
      <c r="F185" s="84">
        <v>163.50670441</v>
      </c>
    </row>
    <row r="186" spans="1:6" ht="12.75" customHeight="1" x14ac:dyDescent="0.2">
      <c r="A186" s="83" t="s">
        <v>167</v>
      </c>
      <c r="B186" s="83">
        <v>4</v>
      </c>
      <c r="C186" s="84">
        <v>720.66502217000004</v>
      </c>
      <c r="D186" s="84">
        <v>714.31865315000005</v>
      </c>
      <c r="E186" s="84">
        <v>168.08610791999999</v>
      </c>
      <c r="F186" s="84">
        <v>168.08610791999999</v>
      </c>
    </row>
    <row r="187" spans="1:6" ht="12.75" customHeight="1" x14ac:dyDescent="0.2">
      <c r="A187" s="83" t="s">
        <v>167</v>
      </c>
      <c r="B187" s="83">
        <v>5</v>
      </c>
      <c r="C187" s="84">
        <v>720.76505786999996</v>
      </c>
      <c r="D187" s="84">
        <v>713.78411360999996</v>
      </c>
      <c r="E187" s="84">
        <v>167.96032557999999</v>
      </c>
      <c r="F187" s="84">
        <v>167.96032557999999</v>
      </c>
    </row>
    <row r="188" spans="1:6" ht="12.75" customHeight="1" x14ac:dyDescent="0.2">
      <c r="A188" s="83" t="s">
        <v>167</v>
      </c>
      <c r="B188" s="83">
        <v>6</v>
      </c>
      <c r="C188" s="84">
        <v>709.02370789999998</v>
      </c>
      <c r="D188" s="84">
        <v>701.52287550000005</v>
      </c>
      <c r="E188" s="84">
        <v>165.07513732000001</v>
      </c>
      <c r="F188" s="84">
        <v>165.07513732000001</v>
      </c>
    </row>
    <row r="189" spans="1:6" ht="12.75" customHeight="1" x14ac:dyDescent="0.2">
      <c r="A189" s="83" t="s">
        <v>167</v>
      </c>
      <c r="B189" s="83">
        <v>7</v>
      </c>
      <c r="C189" s="84">
        <v>679.41448790000004</v>
      </c>
      <c r="D189" s="84">
        <v>673.97732281000003</v>
      </c>
      <c r="E189" s="84">
        <v>158.59340159000001</v>
      </c>
      <c r="F189" s="84">
        <v>158.59340159000001</v>
      </c>
    </row>
    <row r="190" spans="1:6" ht="12.75" customHeight="1" x14ac:dyDescent="0.2">
      <c r="A190" s="83" t="s">
        <v>167</v>
      </c>
      <c r="B190" s="83">
        <v>8</v>
      </c>
      <c r="C190" s="84">
        <v>599.70210165000003</v>
      </c>
      <c r="D190" s="84">
        <v>592.06513786000005</v>
      </c>
      <c r="E190" s="84">
        <v>139.31866991999999</v>
      </c>
      <c r="F190" s="84">
        <v>139.31866991999999</v>
      </c>
    </row>
    <row r="191" spans="1:6" ht="12.75" customHeight="1" x14ac:dyDescent="0.2">
      <c r="A191" s="83" t="s">
        <v>167</v>
      </c>
      <c r="B191" s="83">
        <v>9</v>
      </c>
      <c r="C191" s="84">
        <v>598.38396560000001</v>
      </c>
      <c r="D191" s="84">
        <v>591.88193386</v>
      </c>
      <c r="E191" s="84">
        <v>139.27556025000001</v>
      </c>
      <c r="F191" s="84">
        <v>139.27556025000001</v>
      </c>
    </row>
    <row r="192" spans="1:6" ht="12.75" customHeight="1" x14ac:dyDescent="0.2">
      <c r="A192" s="83" t="s">
        <v>167</v>
      </c>
      <c r="B192" s="83">
        <v>10</v>
      </c>
      <c r="C192" s="84">
        <v>623.83307938999997</v>
      </c>
      <c r="D192" s="84">
        <v>617.94593771999996</v>
      </c>
      <c r="E192" s="84">
        <v>145.40867316999999</v>
      </c>
      <c r="F192" s="84">
        <v>145.40867316999999</v>
      </c>
    </row>
    <row r="193" spans="1:6" ht="12.75" customHeight="1" x14ac:dyDescent="0.2">
      <c r="A193" s="83" t="s">
        <v>167</v>
      </c>
      <c r="B193" s="83">
        <v>11</v>
      </c>
      <c r="C193" s="84">
        <v>636.56794262000005</v>
      </c>
      <c r="D193" s="84">
        <v>630.19119518000002</v>
      </c>
      <c r="E193" s="84">
        <v>148.29010102999999</v>
      </c>
      <c r="F193" s="84">
        <v>148.29010102999999</v>
      </c>
    </row>
    <row r="194" spans="1:6" ht="12.75" customHeight="1" x14ac:dyDescent="0.2">
      <c r="A194" s="83" t="s">
        <v>167</v>
      </c>
      <c r="B194" s="83">
        <v>12</v>
      </c>
      <c r="C194" s="84">
        <v>621.34995033999996</v>
      </c>
      <c r="D194" s="84">
        <v>616.90141028999994</v>
      </c>
      <c r="E194" s="84">
        <v>145.16288574000001</v>
      </c>
      <c r="F194" s="84">
        <v>145.16288574000001</v>
      </c>
    </row>
    <row r="195" spans="1:6" ht="12.75" customHeight="1" x14ac:dyDescent="0.2">
      <c r="A195" s="83" t="s">
        <v>167</v>
      </c>
      <c r="B195" s="83">
        <v>13</v>
      </c>
      <c r="C195" s="84">
        <v>642.25465795000002</v>
      </c>
      <c r="D195" s="84">
        <v>641.84938052999996</v>
      </c>
      <c r="E195" s="84">
        <v>151.03338513</v>
      </c>
      <c r="F195" s="84">
        <v>151.03338513</v>
      </c>
    </row>
    <row r="196" spans="1:6" ht="12.75" customHeight="1" x14ac:dyDescent="0.2">
      <c r="A196" s="83" t="s">
        <v>167</v>
      </c>
      <c r="B196" s="83">
        <v>14</v>
      </c>
      <c r="C196" s="84">
        <v>686.48117739999998</v>
      </c>
      <c r="D196" s="84">
        <v>680.48928565000006</v>
      </c>
      <c r="E196" s="84">
        <v>160.12572961000001</v>
      </c>
      <c r="F196" s="84">
        <v>160.12572961000001</v>
      </c>
    </row>
    <row r="197" spans="1:6" ht="12.75" customHeight="1" x14ac:dyDescent="0.2">
      <c r="A197" s="83" t="s">
        <v>167</v>
      </c>
      <c r="B197" s="83">
        <v>15</v>
      </c>
      <c r="C197" s="84">
        <v>696.12864482999998</v>
      </c>
      <c r="D197" s="84">
        <v>690.48519350000004</v>
      </c>
      <c r="E197" s="84">
        <v>162.47786368000001</v>
      </c>
      <c r="F197" s="84">
        <v>162.47786368000001</v>
      </c>
    </row>
    <row r="198" spans="1:6" ht="12.75" customHeight="1" x14ac:dyDescent="0.2">
      <c r="A198" s="83" t="s">
        <v>167</v>
      </c>
      <c r="B198" s="83">
        <v>16</v>
      </c>
      <c r="C198" s="84">
        <v>701.44854728999996</v>
      </c>
      <c r="D198" s="84">
        <v>695.12245839000002</v>
      </c>
      <c r="E198" s="84">
        <v>163.56905709</v>
      </c>
      <c r="F198" s="84">
        <v>163.56905709</v>
      </c>
    </row>
    <row r="199" spans="1:6" ht="12.75" customHeight="1" x14ac:dyDescent="0.2">
      <c r="A199" s="83" t="s">
        <v>167</v>
      </c>
      <c r="B199" s="83">
        <v>17</v>
      </c>
      <c r="C199" s="84">
        <v>643.08546152999998</v>
      </c>
      <c r="D199" s="84">
        <v>637.90506154000002</v>
      </c>
      <c r="E199" s="84">
        <v>150.10524860999999</v>
      </c>
      <c r="F199" s="84">
        <v>150.10524860999999</v>
      </c>
    </row>
    <row r="200" spans="1:6" ht="12.75" customHeight="1" x14ac:dyDescent="0.2">
      <c r="A200" s="83" t="s">
        <v>167</v>
      </c>
      <c r="B200" s="83">
        <v>18</v>
      </c>
      <c r="C200" s="84">
        <v>598.74411107000003</v>
      </c>
      <c r="D200" s="84">
        <v>592.81208594999998</v>
      </c>
      <c r="E200" s="84">
        <v>139.49443406</v>
      </c>
      <c r="F200" s="84">
        <v>139.49443406</v>
      </c>
    </row>
    <row r="201" spans="1:6" ht="12.75" customHeight="1" x14ac:dyDescent="0.2">
      <c r="A201" s="83" t="s">
        <v>167</v>
      </c>
      <c r="B201" s="83">
        <v>19</v>
      </c>
      <c r="C201" s="84">
        <v>607.30186911999999</v>
      </c>
      <c r="D201" s="84">
        <v>599.16506134999997</v>
      </c>
      <c r="E201" s="84">
        <v>140.98935079</v>
      </c>
      <c r="F201" s="84">
        <v>140.98935079</v>
      </c>
    </row>
    <row r="202" spans="1:6" ht="12.75" customHeight="1" x14ac:dyDescent="0.2">
      <c r="A202" s="83" t="s">
        <v>167</v>
      </c>
      <c r="B202" s="83">
        <v>20</v>
      </c>
      <c r="C202" s="84">
        <v>622.17436119000001</v>
      </c>
      <c r="D202" s="84">
        <v>611.35345325000003</v>
      </c>
      <c r="E202" s="84">
        <v>143.85739763000001</v>
      </c>
      <c r="F202" s="84">
        <v>143.85739763000001</v>
      </c>
    </row>
    <row r="203" spans="1:6" ht="12.75" customHeight="1" x14ac:dyDescent="0.2">
      <c r="A203" s="83" t="s">
        <v>167</v>
      </c>
      <c r="B203" s="83">
        <v>21</v>
      </c>
      <c r="C203" s="84">
        <v>638.08248379999998</v>
      </c>
      <c r="D203" s="84">
        <v>629.67338867000001</v>
      </c>
      <c r="E203" s="84">
        <v>148.16825614000001</v>
      </c>
      <c r="F203" s="84">
        <v>148.16825614000001</v>
      </c>
    </row>
    <row r="204" spans="1:6" ht="12.75" customHeight="1" x14ac:dyDescent="0.2">
      <c r="A204" s="83" t="s">
        <v>167</v>
      </c>
      <c r="B204" s="83">
        <v>22</v>
      </c>
      <c r="C204" s="84">
        <v>656.16018583000005</v>
      </c>
      <c r="D204" s="84">
        <v>647.06831500999999</v>
      </c>
      <c r="E204" s="84">
        <v>152.26145102999999</v>
      </c>
      <c r="F204" s="84">
        <v>152.26145102999999</v>
      </c>
    </row>
    <row r="205" spans="1:6" ht="12.75" customHeight="1" x14ac:dyDescent="0.2">
      <c r="A205" s="83" t="s">
        <v>167</v>
      </c>
      <c r="B205" s="83">
        <v>23</v>
      </c>
      <c r="C205" s="84">
        <v>635.29158720999999</v>
      </c>
      <c r="D205" s="84">
        <v>633.31711473999997</v>
      </c>
      <c r="E205" s="84">
        <v>149.02566023</v>
      </c>
      <c r="F205" s="84">
        <v>149.02566023</v>
      </c>
    </row>
    <row r="206" spans="1:6" ht="12.75" customHeight="1" x14ac:dyDescent="0.2">
      <c r="A206" s="83" t="s">
        <v>167</v>
      </c>
      <c r="B206" s="83">
        <v>24</v>
      </c>
      <c r="C206" s="84">
        <v>562.60086881999996</v>
      </c>
      <c r="D206" s="84">
        <v>556.42946389999997</v>
      </c>
      <c r="E206" s="84">
        <v>130.93325017999999</v>
      </c>
      <c r="F206" s="84">
        <v>130.93325017999999</v>
      </c>
    </row>
    <row r="207" spans="1:6" ht="12.75" customHeight="1" x14ac:dyDescent="0.2">
      <c r="A207" s="83" t="s">
        <v>168</v>
      </c>
      <c r="B207" s="83">
        <v>1</v>
      </c>
      <c r="C207" s="84">
        <v>547.14007216000005</v>
      </c>
      <c r="D207" s="84">
        <v>539.77399532000004</v>
      </c>
      <c r="E207" s="84">
        <v>127.01405687</v>
      </c>
      <c r="F207" s="84">
        <v>127.01405687</v>
      </c>
    </row>
    <row r="208" spans="1:6" ht="12.75" customHeight="1" x14ac:dyDescent="0.2">
      <c r="A208" s="83" t="s">
        <v>168</v>
      </c>
      <c r="B208" s="83">
        <v>2</v>
      </c>
      <c r="C208" s="84">
        <v>621.56387708</v>
      </c>
      <c r="D208" s="84">
        <v>615.24715314000002</v>
      </c>
      <c r="E208" s="84">
        <v>144.77362298</v>
      </c>
      <c r="F208" s="84">
        <v>144.77362298</v>
      </c>
    </row>
    <row r="209" spans="1:6" ht="12.75" customHeight="1" x14ac:dyDescent="0.2">
      <c r="A209" s="83" t="s">
        <v>168</v>
      </c>
      <c r="B209" s="83">
        <v>3</v>
      </c>
      <c r="C209" s="84">
        <v>701.90851942999996</v>
      </c>
      <c r="D209" s="84">
        <v>695.74481037999999</v>
      </c>
      <c r="E209" s="84">
        <v>163.71550255</v>
      </c>
      <c r="F209" s="84">
        <v>163.71550255</v>
      </c>
    </row>
    <row r="210" spans="1:6" ht="12.75" customHeight="1" x14ac:dyDescent="0.2">
      <c r="A210" s="83" t="s">
        <v>168</v>
      </c>
      <c r="B210" s="83">
        <v>4</v>
      </c>
      <c r="C210" s="84">
        <v>717.00171411999997</v>
      </c>
      <c r="D210" s="84">
        <v>711.58221922999996</v>
      </c>
      <c r="E210" s="84">
        <v>167.44219848</v>
      </c>
      <c r="F210" s="84">
        <v>167.44219848</v>
      </c>
    </row>
    <row r="211" spans="1:6" ht="12.75" customHeight="1" x14ac:dyDescent="0.2">
      <c r="A211" s="83" t="s">
        <v>168</v>
      </c>
      <c r="B211" s="83">
        <v>5</v>
      </c>
      <c r="C211" s="84">
        <v>715.20019081999999</v>
      </c>
      <c r="D211" s="84">
        <v>708.56492976000004</v>
      </c>
      <c r="E211" s="84">
        <v>166.732201</v>
      </c>
      <c r="F211" s="84">
        <v>166.732201</v>
      </c>
    </row>
    <row r="212" spans="1:6" ht="12.75" customHeight="1" x14ac:dyDescent="0.2">
      <c r="A212" s="83" t="s">
        <v>168</v>
      </c>
      <c r="B212" s="83">
        <v>6</v>
      </c>
      <c r="C212" s="84">
        <v>704.71020572999998</v>
      </c>
      <c r="D212" s="84">
        <v>698.70264330999998</v>
      </c>
      <c r="E212" s="84">
        <v>164.41150933</v>
      </c>
      <c r="F212" s="84">
        <v>164.41150933</v>
      </c>
    </row>
    <row r="213" spans="1:6" ht="12.75" customHeight="1" x14ac:dyDescent="0.2">
      <c r="A213" s="83" t="s">
        <v>168</v>
      </c>
      <c r="B213" s="83">
        <v>7</v>
      </c>
      <c r="C213" s="84">
        <v>658.55273784999997</v>
      </c>
      <c r="D213" s="84">
        <v>652.22697644000004</v>
      </c>
      <c r="E213" s="84">
        <v>153.47533411000001</v>
      </c>
      <c r="F213" s="84">
        <v>153.47533411000001</v>
      </c>
    </row>
    <row r="214" spans="1:6" ht="12.75" customHeight="1" x14ac:dyDescent="0.2">
      <c r="A214" s="83" t="s">
        <v>168</v>
      </c>
      <c r="B214" s="83">
        <v>8</v>
      </c>
      <c r="C214" s="84">
        <v>577.83196863000001</v>
      </c>
      <c r="D214" s="84">
        <v>570.75398760999997</v>
      </c>
      <c r="E214" s="84">
        <v>134.30394955</v>
      </c>
      <c r="F214" s="84">
        <v>134.30394955</v>
      </c>
    </row>
    <row r="215" spans="1:6" ht="12.75" customHeight="1" x14ac:dyDescent="0.2">
      <c r="A215" s="83" t="s">
        <v>168</v>
      </c>
      <c r="B215" s="83">
        <v>9</v>
      </c>
      <c r="C215" s="84">
        <v>555.73285697999995</v>
      </c>
      <c r="D215" s="84">
        <v>550.01685304</v>
      </c>
      <c r="E215" s="84">
        <v>129.42430064000001</v>
      </c>
      <c r="F215" s="84">
        <v>129.42430064000001</v>
      </c>
    </row>
    <row r="216" spans="1:6" ht="12.75" customHeight="1" x14ac:dyDescent="0.2">
      <c r="A216" s="83" t="s">
        <v>168</v>
      </c>
      <c r="B216" s="83">
        <v>10</v>
      </c>
      <c r="C216" s="84">
        <v>557.3843392</v>
      </c>
      <c r="D216" s="84">
        <v>552.23856466999996</v>
      </c>
      <c r="E216" s="84">
        <v>129.94709094000001</v>
      </c>
      <c r="F216" s="84">
        <v>129.94709094000001</v>
      </c>
    </row>
    <row r="217" spans="1:6" ht="12.75" customHeight="1" x14ac:dyDescent="0.2">
      <c r="A217" s="83" t="s">
        <v>168</v>
      </c>
      <c r="B217" s="83">
        <v>11</v>
      </c>
      <c r="C217" s="84">
        <v>558.07228957999996</v>
      </c>
      <c r="D217" s="84">
        <v>551.97818259999997</v>
      </c>
      <c r="E217" s="84">
        <v>129.88582051</v>
      </c>
      <c r="F217" s="84">
        <v>129.88582051</v>
      </c>
    </row>
    <row r="218" spans="1:6" ht="12.75" customHeight="1" x14ac:dyDescent="0.2">
      <c r="A218" s="83" t="s">
        <v>168</v>
      </c>
      <c r="B218" s="83">
        <v>12</v>
      </c>
      <c r="C218" s="84">
        <v>567.15868975000001</v>
      </c>
      <c r="D218" s="84">
        <v>562.38256306000005</v>
      </c>
      <c r="E218" s="84">
        <v>132.33407216000001</v>
      </c>
      <c r="F218" s="84">
        <v>132.33407216000001</v>
      </c>
    </row>
    <row r="219" spans="1:6" ht="12.75" customHeight="1" x14ac:dyDescent="0.2">
      <c r="A219" s="83" t="s">
        <v>168</v>
      </c>
      <c r="B219" s="83">
        <v>13</v>
      </c>
      <c r="C219" s="84">
        <v>614.51224107999997</v>
      </c>
      <c r="D219" s="84">
        <v>606.84280285</v>
      </c>
      <c r="E219" s="84">
        <v>142.79599784000001</v>
      </c>
      <c r="F219" s="84">
        <v>142.79599784000001</v>
      </c>
    </row>
    <row r="220" spans="1:6" ht="12.75" customHeight="1" x14ac:dyDescent="0.2">
      <c r="A220" s="83" t="s">
        <v>168</v>
      </c>
      <c r="B220" s="83">
        <v>14</v>
      </c>
      <c r="C220" s="84">
        <v>658.77717508000001</v>
      </c>
      <c r="D220" s="84">
        <v>652.50176499999998</v>
      </c>
      <c r="E220" s="84">
        <v>153.53999451999999</v>
      </c>
      <c r="F220" s="84">
        <v>153.53999451999999</v>
      </c>
    </row>
    <row r="221" spans="1:6" ht="12.75" customHeight="1" x14ac:dyDescent="0.2">
      <c r="A221" s="83" t="s">
        <v>168</v>
      </c>
      <c r="B221" s="83">
        <v>15</v>
      </c>
      <c r="C221" s="84">
        <v>663.53909102</v>
      </c>
      <c r="D221" s="84">
        <v>657.31928750999998</v>
      </c>
      <c r="E221" s="84">
        <v>154.67360429999999</v>
      </c>
      <c r="F221" s="84">
        <v>154.67360429999999</v>
      </c>
    </row>
    <row r="222" spans="1:6" ht="12.75" customHeight="1" x14ac:dyDescent="0.2">
      <c r="A222" s="83" t="s">
        <v>168</v>
      </c>
      <c r="B222" s="83">
        <v>16</v>
      </c>
      <c r="C222" s="84">
        <v>664.50093116000005</v>
      </c>
      <c r="D222" s="84">
        <v>658.72361895999995</v>
      </c>
      <c r="E222" s="84">
        <v>155.00405710999999</v>
      </c>
      <c r="F222" s="84">
        <v>155.00405710999999</v>
      </c>
    </row>
    <row r="223" spans="1:6" ht="12.75" customHeight="1" x14ac:dyDescent="0.2">
      <c r="A223" s="83" t="s">
        <v>168</v>
      </c>
      <c r="B223" s="83">
        <v>17</v>
      </c>
      <c r="C223" s="84">
        <v>617.69371086000001</v>
      </c>
      <c r="D223" s="84">
        <v>607.02846337999995</v>
      </c>
      <c r="E223" s="84">
        <v>142.83968555999999</v>
      </c>
      <c r="F223" s="84">
        <v>142.83968555999999</v>
      </c>
    </row>
    <row r="224" spans="1:6" ht="12.75" customHeight="1" x14ac:dyDescent="0.2">
      <c r="A224" s="83" t="s">
        <v>168</v>
      </c>
      <c r="B224" s="83">
        <v>18</v>
      </c>
      <c r="C224" s="84">
        <v>559.58613086000003</v>
      </c>
      <c r="D224" s="84">
        <v>552.51216671999998</v>
      </c>
      <c r="E224" s="84">
        <v>130.01147215</v>
      </c>
      <c r="F224" s="84">
        <v>130.01147215</v>
      </c>
    </row>
    <row r="225" spans="1:6" ht="12.75" customHeight="1" x14ac:dyDescent="0.2">
      <c r="A225" s="83" t="s">
        <v>168</v>
      </c>
      <c r="B225" s="83">
        <v>19</v>
      </c>
      <c r="C225" s="84">
        <v>539.14399235999997</v>
      </c>
      <c r="D225" s="84">
        <v>533.86079788999996</v>
      </c>
      <c r="E225" s="84">
        <v>125.62262414999999</v>
      </c>
      <c r="F225" s="84">
        <v>125.62262414999999</v>
      </c>
    </row>
    <row r="226" spans="1:6" ht="12.75" customHeight="1" x14ac:dyDescent="0.2">
      <c r="A226" s="83" t="s">
        <v>168</v>
      </c>
      <c r="B226" s="83">
        <v>20</v>
      </c>
      <c r="C226" s="84">
        <v>535.49474669999995</v>
      </c>
      <c r="D226" s="84">
        <v>526.69788306999999</v>
      </c>
      <c r="E226" s="84">
        <v>123.93712082</v>
      </c>
      <c r="F226" s="84">
        <v>123.93712082</v>
      </c>
    </row>
    <row r="227" spans="1:6" ht="12.75" customHeight="1" x14ac:dyDescent="0.2">
      <c r="A227" s="83" t="s">
        <v>168</v>
      </c>
      <c r="B227" s="83">
        <v>21</v>
      </c>
      <c r="C227" s="84">
        <v>532.33746941000004</v>
      </c>
      <c r="D227" s="84">
        <v>525.32980508000003</v>
      </c>
      <c r="E227" s="84">
        <v>123.61519878999999</v>
      </c>
      <c r="F227" s="84">
        <v>123.61519878999999</v>
      </c>
    </row>
    <row r="228" spans="1:6" ht="12.75" customHeight="1" x14ac:dyDescent="0.2">
      <c r="A228" s="83" t="s">
        <v>168</v>
      </c>
      <c r="B228" s="83">
        <v>22</v>
      </c>
      <c r="C228" s="84">
        <v>551.58645926999998</v>
      </c>
      <c r="D228" s="84">
        <v>543.17364071999998</v>
      </c>
      <c r="E228" s="84">
        <v>127.8140264</v>
      </c>
      <c r="F228" s="84">
        <v>127.8140264</v>
      </c>
    </row>
    <row r="229" spans="1:6" ht="12.75" customHeight="1" x14ac:dyDescent="0.2">
      <c r="A229" s="83" t="s">
        <v>168</v>
      </c>
      <c r="B229" s="83">
        <v>23</v>
      </c>
      <c r="C229" s="84">
        <v>536.51407663999998</v>
      </c>
      <c r="D229" s="84">
        <v>528.29811955000002</v>
      </c>
      <c r="E229" s="84">
        <v>124.31367198</v>
      </c>
      <c r="F229" s="84">
        <v>124.31367198</v>
      </c>
    </row>
    <row r="230" spans="1:6" ht="12.75" customHeight="1" x14ac:dyDescent="0.2">
      <c r="A230" s="83" t="s">
        <v>168</v>
      </c>
      <c r="B230" s="83">
        <v>24</v>
      </c>
      <c r="C230" s="84">
        <v>520.74804935999998</v>
      </c>
      <c r="D230" s="84">
        <v>513.68493123999997</v>
      </c>
      <c r="E230" s="84">
        <v>120.87504703</v>
      </c>
      <c r="F230" s="84">
        <v>120.87504703</v>
      </c>
    </row>
    <row r="231" spans="1:6" ht="12.75" customHeight="1" x14ac:dyDescent="0.2">
      <c r="A231" s="83" t="s">
        <v>169</v>
      </c>
      <c r="B231" s="83">
        <v>1</v>
      </c>
      <c r="C231" s="84">
        <v>554.89580169999999</v>
      </c>
      <c r="D231" s="84">
        <v>554.73202024</v>
      </c>
      <c r="E231" s="84">
        <v>130.53382522000001</v>
      </c>
      <c r="F231" s="84">
        <v>130.53382522000001</v>
      </c>
    </row>
    <row r="232" spans="1:6" ht="12.75" customHeight="1" x14ac:dyDescent="0.2">
      <c r="A232" s="83" t="s">
        <v>169</v>
      </c>
      <c r="B232" s="83">
        <v>2</v>
      </c>
      <c r="C232" s="84">
        <v>630.90799188000005</v>
      </c>
      <c r="D232" s="84">
        <v>624.41681032999998</v>
      </c>
      <c r="E232" s="84">
        <v>146.93133227000001</v>
      </c>
      <c r="F232" s="84">
        <v>146.93133227000001</v>
      </c>
    </row>
    <row r="233" spans="1:6" ht="12.75" customHeight="1" x14ac:dyDescent="0.2">
      <c r="A233" s="83" t="s">
        <v>169</v>
      </c>
      <c r="B233" s="83">
        <v>3</v>
      </c>
      <c r="C233" s="84">
        <v>699.07549002999997</v>
      </c>
      <c r="D233" s="84">
        <v>692.49937657999999</v>
      </c>
      <c r="E233" s="84">
        <v>162.9518205</v>
      </c>
      <c r="F233" s="84">
        <v>162.9518205</v>
      </c>
    </row>
    <row r="234" spans="1:6" ht="12.75" customHeight="1" x14ac:dyDescent="0.2">
      <c r="A234" s="83" t="s">
        <v>169</v>
      </c>
      <c r="B234" s="83">
        <v>4</v>
      </c>
      <c r="C234" s="84">
        <v>708.28146632999994</v>
      </c>
      <c r="D234" s="84">
        <v>702.26631511000005</v>
      </c>
      <c r="E234" s="84">
        <v>165.25007586999999</v>
      </c>
      <c r="F234" s="84">
        <v>165.25007586999999</v>
      </c>
    </row>
    <row r="235" spans="1:6" ht="12.75" customHeight="1" x14ac:dyDescent="0.2">
      <c r="A235" s="83" t="s">
        <v>169</v>
      </c>
      <c r="B235" s="83">
        <v>5</v>
      </c>
      <c r="C235" s="84">
        <v>708.47614639000005</v>
      </c>
      <c r="D235" s="84">
        <v>702.34730687000001</v>
      </c>
      <c r="E235" s="84">
        <v>165.26913402</v>
      </c>
      <c r="F235" s="84">
        <v>165.26913402</v>
      </c>
    </row>
    <row r="236" spans="1:6" ht="12.75" customHeight="1" x14ac:dyDescent="0.2">
      <c r="A236" s="83" t="s">
        <v>169</v>
      </c>
      <c r="B236" s="83">
        <v>6</v>
      </c>
      <c r="C236" s="84">
        <v>693.77500781000003</v>
      </c>
      <c r="D236" s="84">
        <v>687.69804995000004</v>
      </c>
      <c r="E236" s="84">
        <v>161.82202176999999</v>
      </c>
      <c r="F236" s="84">
        <v>161.82202176999999</v>
      </c>
    </row>
    <row r="237" spans="1:6" ht="12.75" customHeight="1" x14ac:dyDescent="0.2">
      <c r="A237" s="83" t="s">
        <v>169</v>
      </c>
      <c r="B237" s="83">
        <v>7</v>
      </c>
      <c r="C237" s="84">
        <v>656.51426949999995</v>
      </c>
      <c r="D237" s="84">
        <v>649.82789691999994</v>
      </c>
      <c r="E237" s="84">
        <v>152.91080743000001</v>
      </c>
      <c r="F237" s="84">
        <v>152.91080743000001</v>
      </c>
    </row>
    <row r="238" spans="1:6" ht="12.75" customHeight="1" x14ac:dyDescent="0.2">
      <c r="A238" s="83" t="s">
        <v>169</v>
      </c>
      <c r="B238" s="83">
        <v>8</v>
      </c>
      <c r="C238" s="84">
        <v>581.82101769999997</v>
      </c>
      <c r="D238" s="84">
        <v>570.69609972000001</v>
      </c>
      <c r="E238" s="84">
        <v>134.29032796999999</v>
      </c>
      <c r="F238" s="84">
        <v>134.29032796999999</v>
      </c>
    </row>
    <row r="239" spans="1:6" ht="12.75" customHeight="1" x14ac:dyDescent="0.2">
      <c r="A239" s="83" t="s">
        <v>169</v>
      </c>
      <c r="B239" s="83">
        <v>9</v>
      </c>
      <c r="C239" s="84">
        <v>562.02582347999999</v>
      </c>
      <c r="D239" s="84">
        <v>554.72779676000005</v>
      </c>
      <c r="E239" s="84">
        <v>130.53283139000001</v>
      </c>
      <c r="F239" s="84">
        <v>130.53283139000001</v>
      </c>
    </row>
    <row r="240" spans="1:6" ht="12.75" customHeight="1" x14ac:dyDescent="0.2">
      <c r="A240" s="83" t="s">
        <v>169</v>
      </c>
      <c r="B240" s="83">
        <v>10</v>
      </c>
      <c r="C240" s="84">
        <v>567.60726602</v>
      </c>
      <c r="D240" s="84">
        <v>561.81717239</v>
      </c>
      <c r="E240" s="84">
        <v>132.20103025</v>
      </c>
      <c r="F240" s="84">
        <v>132.20103025</v>
      </c>
    </row>
    <row r="241" spans="1:6" ht="12.75" customHeight="1" x14ac:dyDescent="0.2">
      <c r="A241" s="83" t="s">
        <v>169</v>
      </c>
      <c r="B241" s="83">
        <v>11</v>
      </c>
      <c r="C241" s="84">
        <v>572.60381484000004</v>
      </c>
      <c r="D241" s="84">
        <v>566.75768292999999</v>
      </c>
      <c r="E241" s="84">
        <v>133.3635803</v>
      </c>
      <c r="F241" s="84">
        <v>133.3635803</v>
      </c>
    </row>
    <row r="242" spans="1:6" ht="12.75" customHeight="1" x14ac:dyDescent="0.2">
      <c r="A242" s="83" t="s">
        <v>169</v>
      </c>
      <c r="B242" s="83">
        <v>12</v>
      </c>
      <c r="C242" s="84">
        <v>581.60627124999996</v>
      </c>
      <c r="D242" s="84">
        <v>576.75187231999996</v>
      </c>
      <c r="E242" s="84">
        <v>135.71531001</v>
      </c>
      <c r="F242" s="84">
        <v>135.71531001</v>
      </c>
    </row>
    <row r="243" spans="1:6" ht="12.75" customHeight="1" x14ac:dyDescent="0.2">
      <c r="A243" s="83" t="s">
        <v>169</v>
      </c>
      <c r="B243" s="83">
        <v>13</v>
      </c>
      <c r="C243" s="84">
        <v>627.88887841999997</v>
      </c>
      <c r="D243" s="84">
        <v>617.91819020000003</v>
      </c>
      <c r="E243" s="84">
        <v>145.40214391000001</v>
      </c>
      <c r="F243" s="84">
        <v>145.40214391000001</v>
      </c>
    </row>
    <row r="244" spans="1:6" ht="12.75" customHeight="1" x14ac:dyDescent="0.2">
      <c r="A244" s="83" t="s">
        <v>169</v>
      </c>
      <c r="B244" s="83">
        <v>14</v>
      </c>
      <c r="C244" s="84">
        <v>680.71281797999995</v>
      </c>
      <c r="D244" s="84">
        <v>674.48356947000002</v>
      </c>
      <c r="E244" s="84">
        <v>158.71252634000001</v>
      </c>
      <c r="F244" s="84">
        <v>158.71252634000001</v>
      </c>
    </row>
    <row r="245" spans="1:6" ht="12.75" customHeight="1" x14ac:dyDescent="0.2">
      <c r="A245" s="83" t="s">
        <v>169</v>
      </c>
      <c r="B245" s="83">
        <v>15</v>
      </c>
      <c r="C245" s="84">
        <v>678.90220494000005</v>
      </c>
      <c r="D245" s="84">
        <v>673.10804938000001</v>
      </c>
      <c r="E245" s="84">
        <v>158.38885311999999</v>
      </c>
      <c r="F245" s="84">
        <v>158.38885311999999</v>
      </c>
    </row>
    <row r="246" spans="1:6" ht="12.75" customHeight="1" x14ac:dyDescent="0.2">
      <c r="A246" s="83" t="s">
        <v>169</v>
      </c>
      <c r="B246" s="83">
        <v>16</v>
      </c>
      <c r="C246" s="84">
        <v>670.80602608000004</v>
      </c>
      <c r="D246" s="84">
        <v>664.98813435</v>
      </c>
      <c r="E246" s="84">
        <v>156.47815835</v>
      </c>
      <c r="F246" s="84">
        <v>156.47815835</v>
      </c>
    </row>
    <row r="247" spans="1:6" ht="12.75" customHeight="1" x14ac:dyDescent="0.2">
      <c r="A247" s="83" t="s">
        <v>169</v>
      </c>
      <c r="B247" s="83">
        <v>17</v>
      </c>
      <c r="C247" s="84">
        <v>617.37100552000004</v>
      </c>
      <c r="D247" s="84">
        <v>610.77527973999997</v>
      </c>
      <c r="E247" s="84">
        <v>143.72134779999999</v>
      </c>
      <c r="F247" s="84">
        <v>143.72134779999999</v>
      </c>
    </row>
    <row r="248" spans="1:6" ht="12.75" customHeight="1" x14ac:dyDescent="0.2">
      <c r="A248" s="83" t="s">
        <v>169</v>
      </c>
      <c r="B248" s="83">
        <v>18</v>
      </c>
      <c r="C248" s="84">
        <v>557.05595498000002</v>
      </c>
      <c r="D248" s="84">
        <v>552.59979898999995</v>
      </c>
      <c r="E248" s="84">
        <v>130.03209287999999</v>
      </c>
      <c r="F248" s="84">
        <v>130.03209287999999</v>
      </c>
    </row>
    <row r="249" spans="1:6" ht="12.75" customHeight="1" x14ac:dyDescent="0.2">
      <c r="A249" s="83" t="s">
        <v>169</v>
      </c>
      <c r="B249" s="83">
        <v>19</v>
      </c>
      <c r="C249" s="84">
        <v>539.97695438000005</v>
      </c>
      <c r="D249" s="84">
        <v>534.40852966</v>
      </c>
      <c r="E249" s="84">
        <v>125.75151074999999</v>
      </c>
      <c r="F249" s="84">
        <v>125.75151074999999</v>
      </c>
    </row>
    <row r="250" spans="1:6" ht="12.75" customHeight="1" x14ac:dyDescent="0.2">
      <c r="A250" s="83" t="s">
        <v>169</v>
      </c>
      <c r="B250" s="83">
        <v>20</v>
      </c>
      <c r="C250" s="84">
        <v>525.13434784000003</v>
      </c>
      <c r="D250" s="84">
        <v>518.06448388000001</v>
      </c>
      <c r="E250" s="84">
        <v>121.90559824</v>
      </c>
      <c r="F250" s="84">
        <v>121.90559824</v>
      </c>
    </row>
    <row r="251" spans="1:6" ht="12.75" customHeight="1" x14ac:dyDescent="0.2">
      <c r="A251" s="83" t="s">
        <v>169</v>
      </c>
      <c r="B251" s="83">
        <v>21</v>
      </c>
      <c r="C251" s="84">
        <v>527.46953529999996</v>
      </c>
      <c r="D251" s="84">
        <v>521.97641749000002</v>
      </c>
      <c r="E251" s="84">
        <v>122.82611417</v>
      </c>
      <c r="F251" s="84">
        <v>122.82611417</v>
      </c>
    </row>
    <row r="252" spans="1:6" ht="12.75" customHeight="1" x14ac:dyDescent="0.2">
      <c r="A252" s="83" t="s">
        <v>169</v>
      </c>
      <c r="B252" s="83">
        <v>22</v>
      </c>
      <c r="C252" s="84">
        <v>541.01595114999998</v>
      </c>
      <c r="D252" s="84">
        <v>537.09102173999997</v>
      </c>
      <c r="E252" s="84">
        <v>126.38272716</v>
      </c>
      <c r="F252" s="84">
        <v>126.38272716</v>
      </c>
    </row>
    <row r="253" spans="1:6" ht="12.75" customHeight="1" x14ac:dyDescent="0.2">
      <c r="A253" s="83" t="s">
        <v>169</v>
      </c>
      <c r="B253" s="83">
        <v>23</v>
      </c>
      <c r="C253" s="84">
        <v>534.22632964000002</v>
      </c>
      <c r="D253" s="84">
        <v>528.43458577000001</v>
      </c>
      <c r="E253" s="84">
        <v>124.34578381</v>
      </c>
      <c r="F253" s="84">
        <v>124.34578381</v>
      </c>
    </row>
    <row r="254" spans="1:6" ht="12.75" customHeight="1" x14ac:dyDescent="0.2">
      <c r="A254" s="83" t="s">
        <v>169</v>
      </c>
      <c r="B254" s="83">
        <v>24</v>
      </c>
      <c r="C254" s="84">
        <v>511.52500194999999</v>
      </c>
      <c r="D254" s="84">
        <v>506.26253007999998</v>
      </c>
      <c r="E254" s="84">
        <v>119.12848404</v>
      </c>
      <c r="F254" s="84">
        <v>119.12848404</v>
      </c>
    </row>
    <row r="255" spans="1:6" ht="12.75" customHeight="1" x14ac:dyDescent="0.2">
      <c r="A255" s="83" t="s">
        <v>170</v>
      </c>
      <c r="B255" s="83">
        <v>1</v>
      </c>
      <c r="C255" s="84">
        <v>517.13019591</v>
      </c>
      <c r="D255" s="84">
        <v>510.22752546999999</v>
      </c>
      <c r="E255" s="84">
        <v>120.06148591</v>
      </c>
      <c r="F255" s="84">
        <v>120.06148591</v>
      </c>
    </row>
    <row r="256" spans="1:6" ht="12.75" customHeight="1" x14ac:dyDescent="0.2">
      <c r="A256" s="83" t="s">
        <v>170</v>
      </c>
      <c r="B256" s="83">
        <v>2</v>
      </c>
      <c r="C256" s="84">
        <v>567.50911736</v>
      </c>
      <c r="D256" s="84">
        <v>564.30393347999996</v>
      </c>
      <c r="E256" s="84">
        <v>132.78618925000001</v>
      </c>
      <c r="F256" s="84">
        <v>132.78618925000001</v>
      </c>
    </row>
    <row r="257" spans="1:6" ht="12.75" customHeight="1" x14ac:dyDescent="0.2">
      <c r="A257" s="83" t="s">
        <v>170</v>
      </c>
      <c r="B257" s="83">
        <v>3</v>
      </c>
      <c r="C257" s="84">
        <v>631.56726419999995</v>
      </c>
      <c r="D257" s="84">
        <v>625.78029235999998</v>
      </c>
      <c r="E257" s="84">
        <v>147.25217280999999</v>
      </c>
      <c r="F257" s="84">
        <v>147.25217280999999</v>
      </c>
    </row>
    <row r="258" spans="1:6" ht="12.75" customHeight="1" x14ac:dyDescent="0.2">
      <c r="A258" s="83" t="s">
        <v>170</v>
      </c>
      <c r="B258" s="83">
        <v>4</v>
      </c>
      <c r="C258" s="84">
        <v>648.21982833000004</v>
      </c>
      <c r="D258" s="84">
        <v>642.93008636000002</v>
      </c>
      <c r="E258" s="84">
        <v>151.28768568999999</v>
      </c>
      <c r="F258" s="84">
        <v>151.28768568999999</v>
      </c>
    </row>
    <row r="259" spans="1:6" ht="12.75" customHeight="1" x14ac:dyDescent="0.2">
      <c r="A259" s="83" t="s">
        <v>170</v>
      </c>
      <c r="B259" s="83">
        <v>5</v>
      </c>
      <c r="C259" s="84">
        <v>646.02321123000002</v>
      </c>
      <c r="D259" s="84">
        <v>639.20227021000005</v>
      </c>
      <c r="E259" s="84">
        <v>150.41049439</v>
      </c>
      <c r="F259" s="84">
        <v>150.41049439</v>
      </c>
    </row>
    <row r="260" spans="1:6" ht="12.75" customHeight="1" x14ac:dyDescent="0.2">
      <c r="A260" s="83" t="s">
        <v>170</v>
      </c>
      <c r="B260" s="83">
        <v>6</v>
      </c>
      <c r="C260" s="84">
        <v>634.74725572</v>
      </c>
      <c r="D260" s="84">
        <v>628.50523306000002</v>
      </c>
      <c r="E260" s="84">
        <v>147.89337778999999</v>
      </c>
      <c r="F260" s="84">
        <v>147.89337778999999</v>
      </c>
    </row>
    <row r="261" spans="1:6" ht="12.75" customHeight="1" x14ac:dyDescent="0.2">
      <c r="A261" s="83" t="s">
        <v>170</v>
      </c>
      <c r="B261" s="83">
        <v>7</v>
      </c>
      <c r="C261" s="84">
        <v>616.32514283</v>
      </c>
      <c r="D261" s="84">
        <v>609.91542632999995</v>
      </c>
      <c r="E261" s="84">
        <v>143.51901595000001</v>
      </c>
      <c r="F261" s="84">
        <v>143.51901595000001</v>
      </c>
    </row>
    <row r="262" spans="1:6" ht="12.75" customHeight="1" x14ac:dyDescent="0.2">
      <c r="A262" s="83" t="s">
        <v>170</v>
      </c>
      <c r="B262" s="83">
        <v>8</v>
      </c>
      <c r="C262" s="84">
        <v>576.96661554000002</v>
      </c>
      <c r="D262" s="84">
        <v>568.79585677</v>
      </c>
      <c r="E262" s="84">
        <v>133.84318236999999</v>
      </c>
      <c r="F262" s="84">
        <v>133.84318236999999</v>
      </c>
    </row>
    <row r="263" spans="1:6" ht="12.75" customHeight="1" x14ac:dyDescent="0.2">
      <c r="A263" s="83" t="s">
        <v>170</v>
      </c>
      <c r="B263" s="83">
        <v>9</v>
      </c>
      <c r="C263" s="84">
        <v>576.74846949000005</v>
      </c>
      <c r="D263" s="84">
        <v>568.99791158000005</v>
      </c>
      <c r="E263" s="84">
        <v>133.89072783</v>
      </c>
      <c r="F263" s="84">
        <v>133.89072783</v>
      </c>
    </row>
    <row r="264" spans="1:6" ht="12.75" customHeight="1" x14ac:dyDescent="0.2">
      <c r="A264" s="83" t="s">
        <v>170</v>
      </c>
      <c r="B264" s="83">
        <v>10</v>
      </c>
      <c r="C264" s="84">
        <v>578.87177358999998</v>
      </c>
      <c r="D264" s="84">
        <v>573.22622677000004</v>
      </c>
      <c r="E264" s="84">
        <v>134.88569140999999</v>
      </c>
      <c r="F264" s="84">
        <v>134.88569140999999</v>
      </c>
    </row>
    <row r="265" spans="1:6" ht="12.75" customHeight="1" x14ac:dyDescent="0.2">
      <c r="A265" s="83" t="s">
        <v>170</v>
      </c>
      <c r="B265" s="83">
        <v>11</v>
      </c>
      <c r="C265" s="84">
        <v>582.30315979</v>
      </c>
      <c r="D265" s="84">
        <v>576.24543678999999</v>
      </c>
      <c r="E265" s="84">
        <v>135.59614081000001</v>
      </c>
      <c r="F265" s="84">
        <v>135.59614081000001</v>
      </c>
    </row>
    <row r="266" spans="1:6" ht="12.75" customHeight="1" x14ac:dyDescent="0.2">
      <c r="A266" s="83" t="s">
        <v>170</v>
      </c>
      <c r="B266" s="83">
        <v>12</v>
      </c>
      <c r="C266" s="84">
        <v>585.84664089</v>
      </c>
      <c r="D266" s="84">
        <v>580.76719680999997</v>
      </c>
      <c r="E266" s="84">
        <v>136.66015480999999</v>
      </c>
      <c r="F266" s="84">
        <v>136.66015480999999</v>
      </c>
    </row>
    <row r="267" spans="1:6" ht="12.75" customHeight="1" x14ac:dyDescent="0.2">
      <c r="A267" s="83" t="s">
        <v>170</v>
      </c>
      <c r="B267" s="83">
        <v>13</v>
      </c>
      <c r="C267" s="84">
        <v>641.22656170000005</v>
      </c>
      <c r="D267" s="84">
        <v>631.77620131000003</v>
      </c>
      <c r="E267" s="84">
        <v>148.66306835</v>
      </c>
      <c r="F267" s="84">
        <v>148.66306835</v>
      </c>
    </row>
    <row r="268" spans="1:6" ht="12.75" customHeight="1" x14ac:dyDescent="0.2">
      <c r="A268" s="83" t="s">
        <v>170</v>
      </c>
      <c r="B268" s="83">
        <v>14</v>
      </c>
      <c r="C268" s="84">
        <v>681.05839244000003</v>
      </c>
      <c r="D268" s="84">
        <v>676.86033376</v>
      </c>
      <c r="E268" s="84">
        <v>159.27180203</v>
      </c>
      <c r="F268" s="84">
        <v>159.27180203</v>
      </c>
    </row>
    <row r="269" spans="1:6" ht="12.75" customHeight="1" x14ac:dyDescent="0.2">
      <c r="A269" s="83" t="s">
        <v>170</v>
      </c>
      <c r="B269" s="83">
        <v>15</v>
      </c>
      <c r="C269" s="84">
        <v>689.47286016999999</v>
      </c>
      <c r="D269" s="84">
        <v>682.22020711000005</v>
      </c>
      <c r="E269" s="84">
        <v>160.53303222</v>
      </c>
      <c r="F269" s="84">
        <v>160.53303222</v>
      </c>
    </row>
    <row r="270" spans="1:6" ht="12.75" customHeight="1" x14ac:dyDescent="0.2">
      <c r="A270" s="83" t="s">
        <v>170</v>
      </c>
      <c r="B270" s="83">
        <v>16</v>
      </c>
      <c r="C270" s="84">
        <v>690.94496575999995</v>
      </c>
      <c r="D270" s="84">
        <v>683.64394523999999</v>
      </c>
      <c r="E270" s="84">
        <v>160.86805161000001</v>
      </c>
      <c r="F270" s="84">
        <v>160.86805161000001</v>
      </c>
    </row>
    <row r="271" spans="1:6" ht="12.75" customHeight="1" x14ac:dyDescent="0.2">
      <c r="A271" s="83" t="s">
        <v>170</v>
      </c>
      <c r="B271" s="83">
        <v>17</v>
      </c>
      <c r="C271" s="84">
        <v>644.96554707999996</v>
      </c>
      <c r="D271" s="84">
        <v>636.55201620000003</v>
      </c>
      <c r="E271" s="84">
        <v>149.78686392</v>
      </c>
      <c r="F271" s="84">
        <v>149.78686392</v>
      </c>
    </row>
    <row r="272" spans="1:6" ht="12.75" customHeight="1" x14ac:dyDescent="0.2">
      <c r="A272" s="83" t="s">
        <v>170</v>
      </c>
      <c r="B272" s="83">
        <v>18</v>
      </c>
      <c r="C272" s="84">
        <v>582.63674737999997</v>
      </c>
      <c r="D272" s="84">
        <v>576.97715674999995</v>
      </c>
      <c r="E272" s="84">
        <v>135.76832161999999</v>
      </c>
      <c r="F272" s="84">
        <v>135.76832161999999</v>
      </c>
    </row>
    <row r="273" spans="1:6" ht="12.75" customHeight="1" x14ac:dyDescent="0.2">
      <c r="A273" s="83" t="s">
        <v>170</v>
      </c>
      <c r="B273" s="83">
        <v>19</v>
      </c>
      <c r="C273" s="84">
        <v>575.55200052999999</v>
      </c>
      <c r="D273" s="84">
        <v>569.90670481999996</v>
      </c>
      <c r="E273" s="84">
        <v>134.1045757</v>
      </c>
      <c r="F273" s="84">
        <v>134.1045757</v>
      </c>
    </row>
    <row r="274" spans="1:6" ht="12.75" customHeight="1" x14ac:dyDescent="0.2">
      <c r="A274" s="83" t="s">
        <v>170</v>
      </c>
      <c r="B274" s="83">
        <v>20</v>
      </c>
      <c r="C274" s="84">
        <v>563.77046333999999</v>
      </c>
      <c r="D274" s="84">
        <v>553.48578336000003</v>
      </c>
      <c r="E274" s="84">
        <v>130.24057359</v>
      </c>
      <c r="F274" s="84">
        <v>130.24057359</v>
      </c>
    </row>
    <row r="275" spans="1:6" ht="12.75" customHeight="1" x14ac:dyDescent="0.2">
      <c r="A275" s="83" t="s">
        <v>170</v>
      </c>
      <c r="B275" s="83">
        <v>21</v>
      </c>
      <c r="C275" s="84">
        <v>552.14051475999997</v>
      </c>
      <c r="D275" s="84">
        <v>550.85712837000005</v>
      </c>
      <c r="E275" s="84">
        <v>129.62202558000001</v>
      </c>
      <c r="F275" s="84">
        <v>129.62202558000001</v>
      </c>
    </row>
    <row r="276" spans="1:6" ht="12.75" customHeight="1" x14ac:dyDescent="0.2">
      <c r="A276" s="83" t="s">
        <v>170</v>
      </c>
      <c r="B276" s="83">
        <v>22</v>
      </c>
      <c r="C276" s="84">
        <v>569.04222289999996</v>
      </c>
      <c r="D276" s="84">
        <v>561.17421989000002</v>
      </c>
      <c r="E276" s="84">
        <v>132.04973729</v>
      </c>
      <c r="F276" s="84">
        <v>132.04973729</v>
      </c>
    </row>
    <row r="277" spans="1:6" ht="12.75" customHeight="1" x14ac:dyDescent="0.2">
      <c r="A277" s="83" t="s">
        <v>170</v>
      </c>
      <c r="B277" s="83">
        <v>23</v>
      </c>
      <c r="C277" s="84">
        <v>555.86102412000002</v>
      </c>
      <c r="D277" s="84">
        <v>548.47945599000002</v>
      </c>
      <c r="E277" s="84">
        <v>129.06253620000001</v>
      </c>
      <c r="F277" s="84">
        <v>129.06253620000001</v>
      </c>
    </row>
    <row r="278" spans="1:6" ht="12.75" customHeight="1" x14ac:dyDescent="0.2">
      <c r="A278" s="83" t="s">
        <v>170</v>
      </c>
      <c r="B278" s="83">
        <v>24</v>
      </c>
      <c r="C278" s="84">
        <v>538.71455608999997</v>
      </c>
      <c r="D278" s="84">
        <v>531.55291204000002</v>
      </c>
      <c r="E278" s="84">
        <v>125.07955622999999</v>
      </c>
      <c r="F278" s="84">
        <v>125.07955622999999</v>
      </c>
    </row>
    <row r="279" spans="1:6" ht="12.75" customHeight="1" x14ac:dyDescent="0.2">
      <c r="A279" s="83" t="s">
        <v>171</v>
      </c>
      <c r="B279" s="83">
        <v>1</v>
      </c>
      <c r="C279" s="84">
        <v>565.74251917000004</v>
      </c>
      <c r="D279" s="84">
        <v>557.38279494000005</v>
      </c>
      <c r="E279" s="84">
        <v>131.15757822</v>
      </c>
      <c r="F279" s="84">
        <v>131.15757822</v>
      </c>
    </row>
    <row r="280" spans="1:6" ht="12.75" customHeight="1" x14ac:dyDescent="0.2">
      <c r="A280" s="83" t="s">
        <v>171</v>
      </c>
      <c r="B280" s="83">
        <v>2</v>
      </c>
      <c r="C280" s="84">
        <v>614.37127702999999</v>
      </c>
      <c r="D280" s="84">
        <v>609.40656778000005</v>
      </c>
      <c r="E280" s="84">
        <v>143.39927660000001</v>
      </c>
      <c r="F280" s="84">
        <v>143.39927660000001</v>
      </c>
    </row>
    <row r="281" spans="1:6" ht="12.75" customHeight="1" x14ac:dyDescent="0.2">
      <c r="A281" s="83" t="s">
        <v>171</v>
      </c>
      <c r="B281" s="83">
        <v>3</v>
      </c>
      <c r="C281" s="84">
        <v>670.05632448999995</v>
      </c>
      <c r="D281" s="84">
        <v>667.53140428999995</v>
      </c>
      <c r="E281" s="84">
        <v>157.07661443000001</v>
      </c>
      <c r="F281" s="84">
        <v>157.07661443000001</v>
      </c>
    </row>
    <row r="282" spans="1:6" ht="12.75" customHeight="1" x14ac:dyDescent="0.2">
      <c r="A282" s="83" t="s">
        <v>171</v>
      </c>
      <c r="B282" s="83">
        <v>4</v>
      </c>
      <c r="C282" s="84">
        <v>680.73623325999995</v>
      </c>
      <c r="D282" s="84">
        <v>674.73613025999998</v>
      </c>
      <c r="E282" s="84">
        <v>158.77195634</v>
      </c>
      <c r="F282" s="84">
        <v>158.77195634</v>
      </c>
    </row>
    <row r="283" spans="1:6" ht="12.75" customHeight="1" x14ac:dyDescent="0.2">
      <c r="A283" s="83" t="s">
        <v>171</v>
      </c>
      <c r="B283" s="83">
        <v>5</v>
      </c>
      <c r="C283" s="84">
        <v>680.48317230999999</v>
      </c>
      <c r="D283" s="84">
        <v>671.42186202000005</v>
      </c>
      <c r="E283" s="84">
        <v>157.99207687000001</v>
      </c>
      <c r="F283" s="84">
        <v>157.99207687000001</v>
      </c>
    </row>
    <row r="284" spans="1:6" ht="12.75" customHeight="1" x14ac:dyDescent="0.2">
      <c r="A284" s="83" t="s">
        <v>171</v>
      </c>
      <c r="B284" s="83">
        <v>6</v>
      </c>
      <c r="C284" s="84">
        <v>684.57041608999998</v>
      </c>
      <c r="D284" s="84">
        <v>675.32973932000004</v>
      </c>
      <c r="E284" s="84">
        <v>158.91163831</v>
      </c>
      <c r="F284" s="84">
        <v>158.91163831</v>
      </c>
    </row>
    <row r="285" spans="1:6" ht="12.75" customHeight="1" x14ac:dyDescent="0.2">
      <c r="A285" s="83" t="s">
        <v>171</v>
      </c>
      <c r="B285" s="83">
        <v>7</v>
      </c>
      <c r="C285" s="84">
        <v>649.54262463999999</v>
      </c>
      <c r="D285" s="84">
        <v>641.45768867000004</v>
      </c>
      <c r="E285" s="84">
        <v>150.94121623000001</v>
      </c>
      <c r="F285" s="84">
        <v>150.94121623000001</v>
      </c>
    </row>
    <row r="286" spans="1:6" ht="12.75" customHeight="1" x14ac:dyDescent="0.2">
      <c r="A286" s="83" t="s">
        <v>171</v>
      </c>
      <c r="B286" s="83">
        <v>8</v>
      </c>
      <c r="C286" s="84">
        <v>617.10284684999999</v>
      </c>
      <c r="D286" s="84">
        <v>607.43897928000001</v>
      </c>
      <c r="E286" s="84">
        <v>142.93628394000001</v>
      </c>
      <c r="F286" s="84">
        <v>142.93628394000001</v>
      </c>
    </row>
    <row r="287" spans="1:6" ht="12.75" customHeight="1" x14ac:dyDescent="0.2">
      <c r="A287" s="83" t="s">
        <v>171</v>
      </c>
      <c r="B287" s="83">
        <v>9</v>
      </c>
      <c r="C287" s="84">
        <v>601.67388447999997</v>
      </c>
      <c r="D287" s="84">
        <v>597.94145121999998</v>
      </c>
      <c r="E287" s="84">
        <v>140.70142346</v>
      </c>
      <c r="F287" s="84">
        <v>140.70142346</v>
      </c>
    </row>
    <row r="288" spans="1:6" ht="12.75" customHeight="1" x14ac:dyDescent="0.2">
      <c r="A288" s="83" t="s">
        <v>171</v>
      </c>
      <c r="B288" s="83">
        <v>10</v>
      </c>
      <c r="C288" s="84">
        <v>595.08746516999997</v>
      </c>
      <c r="D288" s="84">
        <v>589.95968692999998</v>
      </c>
      <c r="E288" s="84">
        <v>138.82323690000001</v>
      </c>
      <c r="F288" s="84">
        <v>138.82323690000001</v>
      </c>
    </row>
    <row r="289" spans="1:6" ht="12.75" customHeight="1" x14ac:dyDescent="0.2">
      <c r="A289" s="83" t="s">
        <v>171</v>
      </c>
      <c r="B289" s="83">
        <v>11</v>
      </c>
      <c r="C289" s="84">
        <v>595.41764298999999</v>
      </c>
      <c r="D289" s="84">
        <v>590.05299556</v>
      </c>
      <c r="E289" s="84">
        <v>138.84519331999999</v>
      </c>
      <c r="F289" s="84">
        <v>138.84519331999999</v>
      </c>
    </row>
    <row r="290" spans="1:6" ht="12.75" customHeight="1" x14ac:dyDescent="0.2">
      <c r="A290" s="83" t="s">
        <v>171</v>
      </c>
      <c r="B290" s="83">
        <v>12</v>
      </c>
      <c r="C290" s="84">
        <v>614.01047407999999</v>
      </c>
      <c r="D290" s="84">
        <v>608.67632246999995</v>
      </c>
      <c r="E290" s="84">
        <v>143.22744279</v>
      </c>
      <c r="F290" s="84">
        <v>143.22744279</v>
      </c>
    </row>
    <row r="291" spans="1:6" ht="12.75" customHeight="1" x14ac:dyDescent="0.2">
      <c r="A291" s="83" t="s">
        <v>171</v>
      </c>
      <c r="B291" s="83">
        <v>13</v>
      </c>
      <c r="C291" s="84">
        <v>663.11254334</v>
      </c>
      <c r="D291" s="84">
        <v>652.53128018999996</v>
      </c>
      <c r="E291" s="84">
        <v>153.54693972999999</v>
      </c>
      <c r="F291" s="84">
        <v>153.54693972999999</v>
      </c>
    </row>
    <row r="292" spans="1:6" ht="12.75" customHeight="1" x14ac:dyDescent="0.2">
      <c r="A292" s="83" t="s">
        <v>171</v>
      </c>
      <c r="B292" s="83">
        <v>14</v>
      </c>
      <c r="C292" s="84">
        <v>671.31260827000006</v>
      </c>
      <c r="D292" s="84">
        <v>664.26992710000002</v>
      </c>
      <c r="E292" s="84">
        <v>156.30915721</v>
      </c>
      <c r="F292" s="84">
        <v>156.30915721</v>
      </c>
    </row>
    <row r="293" spans="1:6" ht="12.75" customHeight="1" x14ac:dyDescent="0.2">
      <c r="A293" s="83" t="s">
        <v>171</v>
      </c>
      <c r="B293" s="83">
        <v>15</v>
      </c>
      <c r="C293" s="84">
        <v>666.98462085000006</v>
      </c>
      <c r="D293" s="84">
        <v>660.42300592000004</v>
      </c>
      <c r="E293" s="84">
        <v>155.40393935</v>
      </c>
      <c r="F293" s="84">
        <v>155.40393935</v>
      </c>
    </row>
    <row r="294" spans="1:6" ht="12.75" customHeight="1" x14ac:dyDescent="0.2">
      <c r="A294" s="83" t="s">
        <v>171</v>
      </c>
      <c r="B294" s="83">
        <v>16</v>
      </c>
      <c r="C294" s="84">
        <v>682.90290472000004</v>
      </c>
      <c r="D294" s="84">
        <v>674.14793922000001</v>
      </c>
      <c r="E294" s="84">
        <v>158.63354928000001</v>
      </c>
      <c r="F294" s="84">
        <v>158.63354928000001</v>
      </c>
    </row>
    <row r="295" spans="1:6" ht="12.75" customHeight="1" x14ac:dyDescent="0.2">
      <c r="A295" s="83" t="s">
        <v>171</v>
      </c>
      <c r="B295" s="83">
        <v>17</v>
      </c>
      <c r="C295" s="84">
        <v>651.01404666999997</v>
      </c>
      <c r="D295" s="84">
        <v>640.74243324999998</v>
      </c>
      <c r="E295" s="84">
        <v>150.77290970000001</v>
      </c>
      <c r="F295" s="84">
        <v>150.77290970000001</v>
      </c>
    </row>
    <row r="296" spans="1:6" ht="12.75" customHeight="1" x14ac:dyDescent="0.2">
      <c r="A296" s="83" t="s">
        <v>171</v>
      </c>
      <c r="B296" s="83">
        <v>18</v>
      </c>
      <c r="C296" s="84">
        <v>581.98043608</v>
      </c>
      <c r="D296" s="84">
        <v>576.37476490999995</v>
      </c>
      <c r="E296" s="84">
        <v>135.62657297000001</v>
      </c>
      <c r="F296" s="84">
        <v>135.62657297000001</v>
      </c>
    </row>
    <row r="297" spans="1:6" ht="12.75" customHeight="1" x14ac:dyDescent="0.2">
      <c r="A297" s="83" t="s">
        <v>171</v>
      </c>
      <c r="B297" s="83">
        <v>19</v>
      </c>
      <c r="C297" s="84">
        <v>522.66731093999999</v>
      </c>
      <c r="D297" s="84">
        <v>515.36618840000006</v>
      </c>
      <c r="E297" s="84">
        <v>121.27066314</v>
      </c>
      <c r="F297" s="84">
        <v>121.27066314</v>
      </c>
    </row>
    <row r="298" spans="1:6" ht="12.75" customHeight="1" x14ac:dyDescent="0.2">
      <c r="A298" s="83" t="s">
        <v>171</v>
      </c>
      <c r="B298" s="83">
        <v>20</v>
      </c>
      <c r="C298" s="84">
        <v>505.90169494999998</v>
      </c>
      <c r="D298" s="84">
        <v>496.82073596999999</v>
      </c>
      <c r="E298" s="84">
        <v>116.9067383</v>
      </c>
      <c r="F298" s="84">
        <v>116.9067383</v>
      </c>
    </row>
    <row r="299" spans="1:6" ht="12.75" customHeight="1" x14ac:dyDescent="0.2">
      <c r="A299" s="83" t="s">
        <v>171</v>
      </c>
      <c r="B299" s="83">
        <v>21</v>
      </c>
      <c r="C299" s="84">
        <v>518.68812963000005</v>
      </c>
      <c r="D299" s="84">
        <v>510.58119921000002</v>
      </c>
      <c r="E299" s="84">
        <v>120.14470876999999</v>
      </c>
      <c r="F299" s="84">
        <v>120.14470876999999</v>
      </c>
    </row>
    <row r="300" spans="1:6" ht="12.75" customHeight="1" x14ac:dyDescent="0.2">
      <c r="A300" s="83" t="s">
        <v>171</v>
      </c>
      <c r="B300" s="83">
        <v>22</v>
      </c>
      <c r="C300" s="84">
        <v>525.85454946000004</v>
      </c>
      <c r="D300" s="84">
        <v>516.46266857000001</v>
      </c>
      <c r="E300" s="84">
        <v>121.52867556</v>
      </c>
      <c r="F300" s="84">
        <v>121.52867556</v>
      </c>
    </row>
    <row r="301" spans="1:6" ht="12.75" customHeight="1" x14ac:dyDescent="0.2">
      <c r="A301" s="83" t="s">
        <v>171</v>
      </c>
      <c r="B301" s="83">
        <v>23</v>
      </c>
      <c r="C301" s="84">
        <v>542.72757445000002</v>
      </c>
      <c r="D301" s="84">
        <v>533.99910551000005</v>
      </c>
      <c r="E301" s="84">
        <v>125.65516928</v>
      </c>
      <c r="F301" s="84">
        <v>125.65516928</v>
      </c>
    </row>
    <row r="302" spans="1:6" ht="12.75" customHeight="1" x14ac:dyDescent="0.2">
      <c r="A302" s="83" t="s">
        <v>171</v>
      </c>
      <c r="B302" s="83">
        <v>24</v>
      </c>
      <c r="C302" s="84">
        <v>563.61869404000004</v>
      </c>
      <c r="D302" s="84">
        <v>555.23023233000004</v>
      </c>
      <c r="E302" s="84">
        <v>130.65105936</v>
      </c>
      <c r="F302" s="84">
        <v>130.65105936</v>
      </c>
    </row>
    <row r="303" spans="1:6" ht="12.75" customHeight="1" x14ac:dyDescent="0.2">
      <c r="A303" s="83" t="s">
        <v>172</v>
      </c>
      <c r="B303" s="83">
        <v>1</v>
      </c>
      <c r="C303" s="84">
        <v>583.21989021000002</v>
      </c>
      <c r="D303" s="84">
        <v>575.01512606999995</v>
      </c>
      <c r="E303" s="84">
        <v>135.30663677000001</v>
      </c>
      <c r="F303" s="84">
        <v>135.30663677000001</v>
      </c>
    </row>
    <row r="304" spans="1:6" ht="12.75" customHeight="1" x14ac:dyDescent="0.2">
      <c r="A304" s="83" t="s">
        <v>172</v>
      </c>
      <c r="B304" s="83">
        <v>2</v>
      </c>
      <c r="C304" s="84">
        <v>618.95405024000002</v>
      </c>
      <c r="D304" s="84">
        <v>610.72540532000005</v>
      </c>
      <c r="E304" s="84">
        <v>143.70961186</v>
      </c>
      <c r="F304" s="84">
        <v>143.70961186</v>
      </c>
    </row>
    <row r="305" spans="1:6" ht="12.75" customHeight="1" x14ac:dyDescent="0.2">
      <c r="A305" s="83" t="s">
        <v>172</v>
      </c>
      <c r="B305" s="83">
        <v>3</v>
      </c>
      <c r="C305" s="84">
        <v>685.01580637999996</v>
      </c>
      <c r="D305" s="84">
        <v>677.94116916999997</v>
      </c>
      <c r="E305" s="84">
        <v>159.52613307999999</v>
      </c>
      <c r="F305" s="84">
        <v>159.52613307999999</v>
      </c>
    </row>
    <row r="306" spans="1:6" ht="12.75" customHeight="1" x14ac:dyDescent="0.2">
      <c r="A306" s="83" t="s">
        <v>172</v>
      </c>
      <c r="B306" s="83">
        <v>4</v>
      </c>
      <c r="C306" s="84">
        <v>688.60712679000005</v>
      </c>
      <c r="D306" s="84">
        <v>679.47207696999999</v>
      </c>
      <c r="E306" s="84">
        <v>159.88637054</v>
      </c>
      <c r="F306" s="84">
        <v>159.88637054</v>
      </c>
    </row>
    <row r="307" spans="1:6" ht="12.75" customHeight="1" x14ac:dyDescent="0.2">
      <c r="A307" s="83" t="s">
        <v>172</v>
      </c>
      <c r="B307" s="83">
        <v>5</v>
      </c>
      <c r="C307" s="84">
        <v>684.20375037999997</v>
      </c>
      <c r="D307" s="84">
        <v>675.28697136999995</v>
      </c>
      <c r="E307" s="84">
        <v>158.9015746</v>
      </c>
      <c r="F307" s="84">
        <v>158.9015746</v>
      </c>
    </row>
    <row r="308" spans="1:6" ht="12.75" customHeight="1" x14ac:dyDescent="0.2">
      <c r="A308" s="83" t="s">
        <v>172</v>
      </c>
      <c r="B308" s="83">
        <v>6</v>
      </c>
      <c r="C308" s="84">
        <v>683.51767560999997</v>
      </c>
      <c r="D308" s="84">
        <v>676.49593482</v>
      </c>
      <c r="E308" s="84">
        <v>159.18605542</v>
      </c>
      <c r="F308" s="84">
        <v>159.18605542</v>
      </c>
    </row>
    <row r="309" spans="1:6" ht="12.75" customHeight="1" x14ac:dyDescent="0.2">
      <c r="A309" s="83" t="s">
        <v>172</v>
      </c>
      <c r="B309" s="83">
        <v>7</v>
      </c>
      <c r="C309" s="84">
        <v>670.17669775000002</v>
      </c>
      <c r="D309" s="84">
        <v>660.61518289000003</v>
      </c>
      <c r="E309" s="84">
        <v>155.44916044999999</v>
      </c>
      <c r="F309" s="84">
        <v>155.44916044999999</v>
      </c>
    </row>
    <row r="310" spans="1:6" ht="12.75" customHeight="1" x14ac:dyDescent="0.2">
      <c r="A310" s="83" t="s">
        <v>172</v>
      </c>
      <c r="B310" s="83">
        <v>8</v>
      </c>
      <c r="C310" s="84">
        <v>618.81651147000002</v>
      </c>
      <c r="D310" s="84">
        <v>608.68868482000005</v>
      </c>
      <c r="E310" s="84">
        <v>143.23035177</v>
      </c>
      <c r="F310" s="84">
        <v>143.23035177</v>
      </c>
    </row>
    <row r="311" spans="1:6" ht="12.75" customHeight="1" x14ac:dyDescent="0.2">
      <c r="A311" s="83" t="s">
        <v>172</v>
      </c>
      <c r="B311" s="83">
        <v>9</v>
      </c>
      <c r="C311" s="84">
        <v>582.10680679999996</v>
      </c>
      <c r="D311" s="84">
        <v>574.25461761999998</v>
      </c>
      <c r="E311" s="84">
        <v>135.12768174999999</v>
      </c>
      <c r="F311" s="84">
        <v>135.12768174999999</v>
      </c>
    </row>
    <row r="312" spans="1:6" ht="12.75" customHeight="1" x14ac:dyDescent="0.2">
      <c r="A312" s="83" t="s">
        <v>172</v>
      </c>
      <c r="B312" s="83">
        <v>10</v>
      </c>
      <c r="C312" s="84">
        <v>554.37875195000004</v>
      </c>
      <c r="D312" s="84">
        <v>548.60478441999999</v>
      </c>
      <c r="E312" s="84">
        <v>129.09202719999999</v>
      </c>
      <c r="F312" s="84">
        <v>129.09202719999999</v>
      </c>
    </row>
    <row r="313" spans="1:6" ht="12.75" customHeight="1" x14ac:dyDescent="0.2">
      <c r="A313" s="83" t="s">
        <v>172</v>
      </c>
      <c r="B313" s="83">
        <v>11</v>
      </c>
      <c r="C313" s="84">
        <v>568.60889885999995</v>
      </c>
      <c r="D313" s="84">
        <v>564.60365958</v>
      </c>
      <c r="E313" s="84">
        <v>132.85671771</v>
      </c>
      <c r="F313" s="84">
        <v>132.85671771</v>
      </c>
    </row>
    <row r="314" spans="1:6" ht="12.75" customHeight="1" x14ac:dyDescent="0.2">
      <c r="A314" s="83" t="s">
        <v>172</v>
      </c>
      <c r="B314" s="83">
        <v>12</v>
      </c>
      <c r="C314" s="84">
        <v>575.46451090999994</v>
      </c>
      <c r="D314" s="84">
        <v>569.29483835999997</v>
      </c>
      <c r="E314" s="84">
        <v>133.96059758000001</v>
      </c>
      <c r="F314" s="84">
        <v>133.96059758000001</v>
      </c>
    </row>
    <row r="315" spans="1:6" ht="12.75" customHeight="1" x14ac:dyDescent="0.2">
      <c r="A315" s="83" t="s">
        <v>172</v>
      </c>
      <c r="B315" s="83">
        <v>13</v>
      </c>
      <c r="C315" s="84">
        <v>646.30270214999996</v>
      </c>
      <c r="D315" s="84">
        <v>633.01593491000006</v>
      </c>
      <c r="E315" s="84">
        <v>148.95478969000001</v>
      </c>
      <c r="F315" s="84">
        <v>148.95478969000001</v>
      </c>
    </row>
    <row r="316" spans="1:6" ht="12.75" customHeight="1" x14ac:dyDescent="0.2">
      <c r="A316" s="83" t="s">
        <v>172</v>
      </c>
      <c r="B316" s="83">
        <v>14</v>
      </c>
      <c r="C316" s="84">
        <v>664.21643400999994</v>
      </c>
      <c r="D316" s="84">
        <v>655.64899535999996</v>
      </c>
      <c r="E316" s="84">
        <v>154.28056835000001</v>
      </c>
      <c r="F316" s="84">
        <v>154.28056835000001</v>
      </c>
    </row>
    <row r="317" spans="1:6" ht="12.75" customHeight="1" x14ac:dyDescent="0.2">
      <c r="A317" s="83" t="s">
        <v>172</v>
      </c>
      <c r="B317" s="83">
        <v>15</v>
      </c>
      <c r="C317" s="84">
        <v>659.33845570000005</v>
      </c>
      <c r="D317" s="84">
        <v>653.09552584000005</v>
      </c>
      <c r="E317" s="84">
        <v>153.67971220999999</v>
      </c>
      <c r="F317" s="84">
        <v>153.67971220999999</v>
      </c>
    </row>
    <row r="318" spans="1:6" ht="12.75" customHeight="1" x14ac:dyDescent="0.2">
      <c r="A318" s="83" t="s">
        <v>172</v>
      </c>
      <c r="B318" s="83">
        <v>16</v>
      </c>
      <c r="C318" s="84">
        <v>649.44005090999997</v>
      </c>
      <c r="D318" s="84">
        <v>649.44005090999997</v>
      </c>
      <c r="E318" s="84">
        <v>152.81954350000001</v>
      </c>
      <c r="F318" s="84">
        <v>152.81954350000001</v>
      </c>
    </row>
    <row r="319" spans="1:6" ht="12.75" customHeight="1" x14ac:dyDescent="0.2">
      <c r="A319" s="83" t="s">
        <v>172</v>
      </c>
      <c r="B319" s="83">
        <v>17</v>
      </c>
      <c r="C319" s="84">
        <v>624.16879709</v>
      </c>
      <c r="D319" s="84">
        <v>615.59332056000005</v>
      </c>
      <c r="E319" s="84">
        <v>144.85507953999999</v>
      </c>
      <c r="F319" s="84">
        <v>144.85507953999999</v>
      </c>
    </row>
    <row r="320" spans="1:6" ht="12.75" customHeight="1" x14ac:dyDescent="0.2">
      <c r="A320" s="83" t="s">
        <v>172</v>
      </c>
      <c r="B320" s="83">
        <v>18</v>
      </c>
      <c r="C320" s="84">
        <v>580.83011228999999</v>
      </c>
      <c r="D320" s="84">
        <v>575.31782055999997</v>
      </c>
      <c r="E320" s="84">
        <v>135.37786371999999</v>
      </c>
      <c r="F320" s="84">
        <v>135.37786371999999</v>
      </c>
    </row>
    <row r="321" spans="1:6" ht="12.75" customHeight="1" x14ac:dyDescent="0.2">
      <c r="A321" s="83" t="s">
        <v>172</v>
      </c>
      <c r="B321" s="83">
        <v>19</v>
      </c>
      <c r="C321" s="84">
        <v>543.58489990999999</v>
      </c>
      <c r="D321" s="84">
        <v>538.74537244999999</v>
      </c>
      <c r="E321" s="84">
        <v>126.77201193000001</v>
      </c>
      <c r="F321" s="84">
        <v>126.77201193000001</v>
      </c>
    </row>
    <row r="322" spans="1:6" ht="12.75" customHeight="1" x14ac:dyDescent="0.2">
      <c r="A322" s="83" t="s">
        <v>172</v>
      </c>
      <c r="B322" s="83">
        <v>20</v>
      </c>
      <c r="C322" s="84">
        <v>549.69498564000003</v>
      </c>
      <c r="D322" s="84">
        <v>539.75708557999997</v>
      </c>
      <c r="E322" s="84">
        <v>127.01007783999999</v>
      </c>
      <c r="F322" s="84">
        <v>127.01007783999999</v>
      </c>
    </row>
    <row r="323" spans="1:6" ht="12.75" customHeight="1" x14ac:dyDescent="0.2">
      <c r="A323" s="83" t="s">
        <v>172</v>
      </c>
      <c r="B323" s="83">
        <v>21</v>
      </c>
      <c r="C323" s="84">
        <v>550.45554546000005</v>
      </c>
      <c r="D323" s="84">
        <v>544.61447578000002</v>
      </c>
      <c r="E323" s="84">
        <v>128.15306887</v>
      </c>
      <c r="F323" s="84">
        <v>128.15306887</v>
      </c>
    </row>
    <row r="324" spans="1:6" ht="12.75" customHeight="1" x14ac:dyDescent="0.2">
      <c r="A324" s="83" t="s">
        <v>172</v>
      </c>
      <c r="B324" s="83">
        <v>22</v>
      </c>
      <c r="C324" s="84">
        <v>512.44509330999995</v>
      </c>
      <c r="D324" s="84">
        <v>504.24504234</v>
      </c>
      <c r="E324" s="84">
        <v>118.6537496</v>
      </c>
      <c r="F324" s="84">
        <v>118.6537496</v>
      </c>
    </row>
    <row r="325" spans="1:6" ht="12.75" customHeight="1" x14ac:dyDescent="0.2">
      <c r="A325" s="83" t="s">
        <v>172</v>
      </c>
      <c r="B325" s="83">
        <v>23</v>
      </c>
      <c r="C325" s="84">
        <v>513.71960729</v>
      </c>
      <c r="D325" s="84">
        <v>506.21171320000002</v>
      </c>
      <c r="E325" s="84">
        <v>119.11652633</v>
      </c>
      <c r="F325" s="84">
        <v>119.11652633</v>
      </c>
    </row>
    <row r="326" spans="1:6" ht="12.75" customHeight="1" x14ac:dyDescent="0.2">
      <c r="A326" s="83" t="s">
        <v>172</v>
      </c>
      <c r="B326" s="83">
        <v>24</v>
      </c>
      <c r="C326" s="84">
        <v>541.34381528999995</v>
      </c>
      <c r="D326" s="84">
        <v>532.29763551999997</v>
      </c>
      <c r="E326" s="84">
        <v>125.25479688</v>
      </c>
      <c r="F326" s="84">
        <v>125.25479688</v>
      </c>
    </row>
    <row r="327" spans="1:6" ht="12.75" customHeight="1" x14ac:dyDescent="0.2">
      <c r="A327" s="83" t="s">
        <v>173</v>
      </c>
      <c r="B327" s="83">
        <v>1</v>
      </c>
      <c r="C327" s="84">
        <v>550.10188158000005</v>
      </c>
      <c r="D327" s="84">
        <v>548.82006832000002</v>
      </c>
      <c r="E327" s="84">
        <v>129.14268559000001</v>
      </c>
      <c r="F327" s="84">
        <v>129.14268559000001</v>
      </c>
    </row>
    <row r="328" spans="1:6" ht="12.75" customHeight="1" x14ac:dyDescent="0.2">
      <c r="A328" s="83" t="s">
        <v>173</v>
      </c>
      <c r="B328" s="83">
        <v>2</v>
      </c>
      <c r="C328" s="84">
        <v>594.42521564000003</v>
      </c>
      <c r="D328" s="84">
        <v>592.92869389999998</v>
      </c>
      <c r="E328" s="84">
        <v>139.52187304</v>
      </c>
      <c r="F328" s="84">
        <v>139.52187304</v>
      </c>
    </row>
    <row r="329" spans="1:6" ht="12.75" customHeight="1" x14ac:dyDescent="0.2">
      <c r="A329" s="83" t="s">
        <v>173</v>
      </c>
      <c r="B329" s="83">
        <v>3</v>
      </c>
      <c r="C329" s="84">
        <v>673.19356945000004</v>
      </c>
      <c r="D329" s="84">
        <v>666.38986972999999</v>
      </c>
      <c r="E329" s="84">
        <v>156.80800027999999</v>
      </c>
      <c r="F329" s="84">
        <v>156.80800027999999</v>
      </c>
    </row>
    <row r="330" spans="1:6" ht="12.75" customHeight="1" x14ac:dyDescent="0.2">
      <c r="A330" s="83" t="s">
        <v>173</v>
      </c>
      <c r="B330" s="83">
        <v>4</v>
      </c>
      <c r="C330" s="84">
        <v>668.02267778999999</v>
      </c>
      <c r="D330" s="84">
        <v>662.12655858000005</v>
      </c>
      <c r="E330" s="84">
        <v>155.80480180999999</v>
      </c>
      <c r="F330" s="84">
        <v>155.80480180999999</v>
      </c>
    </row>
    <row r="331" spans="1:6" ht="12.75" customHeight="1" x14ac:dyDescent="0.2">
      <c r="A331" s="83" t="s">
        <v>173</v>
      </c>
      <c r="B331" s="83">
        <v>5</v>
      </c>
      <c r="C331" s="84">
        <v>658.83770952999998</v>
      </c>
      <c r="D331" s="84">
        <v>652.85636447000002</v>
      </c>
      <c r="E331" s="84">
        <v>153.62343522</v>
      </c>
      <c r="F331" s="84">
        <v>153.62343522</v>
      </c>
    </row>
    <row r="332" spans="1:6" ht="12.75" customHeight="1" x14ac:dyDescent="0.2">
      <c r="A332" s="83" t="s">
        <v>173</v>
      </c>
      <c r="B332" s="83">
        <v>6</v>
      </c>
      <c r="C332" s="84">
        <v>659.26537803999997</v>
      </c>
      <c r="D332" s="84">
        <v>653.22674772000005</v>
      </c>
      <c r="E332" s="84">
        <v>153.71058998999999</v>
      </c>
      <c r="F332" s="84">
        <v>153.71058998999999</v>
      </c>
    </row>
    <row r="333" spans="1:6" ht="12.75" customHeight="1" x14ac:dyDescent="0.2">
      <c r="A333" s="83" t="s">
        <v>173</v>
      </c>
      <c r="B333" s="83">
        <v>7</v>
      </c>
      <c r="C333" s="84">
        <v>663.89449222999997</v>
      </c>
      <c r="D333" s="84">
        <v>658.06191143000001</v>
      </c>
      <c r="E333" s="84">
        <v>154.84835090999999</v>
      </c>
      <c r="F333" s="84">
        <v>154.84835090999999</v>
      </c>
    </row>
    <row r="334" spans="1:6" ht="12.75" customHeight="1" x14ac:dyDescent="0.2">
      <c r="A334" s="83" t="s">
        <v>173</v>
      </c>
      <c r="B334" s="83">
        <v>8</v>
      </c>
      <c r="C334" s="84">
        <v>605.16107592000003</v>
      </c>
      <c r="D334" s="84">
        <v>597.44585925000001</v>
      </c>
      <c r="E334" s="84">
        <v>140.58480585999999</v>
      </c>
      <c r="F334" s="84">
        <v>140.58480585999999</v>
      </c>
    </row>
    <row r="335" spans="1:6" ht="12.75" customHeight="1" x14ac:dyDescent="0.2">
      <c r="A335" s="83" t="s">
        <v>173</v>
      </c>
      <c r="B335" s="83">
        <v>9</v>
      </c>
      <c r="C335" s="84">
        <v>558.91687907999994</v>
      </c>
      <c r="D335" s="84">
        <v>551.59247013000004</v>
      </c>
      <c r="E335" s="84">
        <v>129.79505863</v>
      </c>
      <c r="F335" s="84">
        <v>129.79505863</v>
      </c>
    </row>
    <row r="336" spans="1:6" ht="12.75" customHeight="1" x14ac:dyDescent="0.2">
      <c r="A336" s="83" t="s">
        <v>173</v>
      </c>
      <c r="B336" s="83">
        <v>10</v>
      </c>
      <c r="C336" s="84">
        <v>548.59519536000005</v>
      </c>
      <c r="D336" s="84">
        <v>542.53334393</v>
      </c>
      <c r="E336" s="84">
        <v>127.66335836</v>
      </c>
      <c r="F336" s="84">
        <v>127.66335836</v>
      </c>
    </row>
    <row r="337" spans="1:6" ht="12.75" customHeight="1" x14ac:dyDescent="0.2">
      <c r="A337" s="83" t="s">
        <v>173</v>
      </c>
      <c r="B337" s="83">
        <v>11</v>
      </c>
      <c r="C337" s="84">
        <v>566.46970235000003</v>
      </c>
      <c r="D337" s="84">
        <v>560.05790686</v>
      </c>
      <c r="E337" s="84">
        <v>131.787058</v>
      </c>
      <c r="F337" s="84">
        <v>131.787058</v>
      </c>
    </row>
    <row r="338" spans="1:6" ht="12.75" customHeight="1" x14ac:dyDescent="0.2">
      <c r="A338" s="83" t="s">
        <v>173</v>
      </c>
      <c r="B338" s="83">
        <v>12</v>
      </c>
      <c r="C338" s="84">
        <v>570.83618618000003</v>
      </c>
      <c r="D338" s="84">
        <v>564.56315767000001</v>
      </c>
      <c r="E338" s="84">
        <v>132.84718722</v>
      </c>
      <c r="F338" s="84">
        <v>132.84718722</v>
      </c>
    </row>
    <row r="339" spans="1:6" ht="12.75" customHeight="1" x14ac:dyDescent="0.2">
      <c r="A339" s="83" t="s">
        <v>173</v>
      </c>
      <c r="B339" s="83">
        <v>13</v>
      </c>
      <c r="C339" s="84">
        <v>650.46420218000003</v>
      </c>
      <c r="D339" s="84">
        <v>638.46462025000005</v>
      </c>
      <c r="E339" s="84">
        <v>150.23691819999999</v>
      </c>
      <c r="F339" s="84">
        <v>150.23691819999999</v>
      </c>
    </row>
    <row r="340" spans="1:6" ht="12.75" customHeight="1" x14ac:dyDescent="0.2">
      <c r="A340" s="83" t="s">
        <v>173</v>
      </c>
      <c r="B340" s="83">
        <v>14</v>
      </c>
      <c r="C340" s="84">
        <v>665.20174952000002</v>
      </c>
      <c r="D340" s="84">
        <v>656.59958474999996</v>
      </c>
      <c r="E340" s="84">
        <v>154.50425125999999</v>
      </c>
      <c r="F340" s="84">
        <v>154.50425125999999</v>
      </c>
    </row>
    <row r="341" spans="1:6" ht="12.75" customHeight="1" x14ac:dyDescent="0.2">
      <c r="A341" s="83" t="s">
        <v>173</v>
      </c>
      <c r="B341" s="83">
        <v>15</v>
      </c>
      <c r="C341" s="84">
        <v>663.40540593000003</v>
      </c>
      <c r="D341" s="84">
        <v>654.86329193999995</v>
      </c>
      <c r="E341" s="84">
        <v>154.09568472000001</v>
      </c>
      <c r="F341" s="84">
        <v>154.09568472000001</v>
      </c>
    </row>
    <row r="342" spans="1:6" ht="12.75" customHeight="1" x14ac:dyDescent="0.2">
      <c r="A342" s="83" t="s">
        <v>173</v>
      </c>
      <c r="B342" s="83">
        <v>16</v>
      </c>
      <c r="C342" s="84">
        <v>657.33288700000003</v>
      </c>
      <c r="D342" s="84">
        <v>647.87341004999996</v>
      </c>
      <c r="E342" s="84">
        <v>152.45089770999999</v>
      </c>
      <c r="F342" s="84">
        <v>152.45089770999999</v>
      </c>
    </row>
    <row r="343" spans="1:6" ht="12.75" customHeight="1" x14ac:dyDescent="0.2">
      <c r="A343" s="83" t="s">
        <v>173</v>
      </c>
      <c r="B343" s="83">
        <v>17</v>
      </c>
      <c r="C343" s="84">
        <v>625.29348435999998</v>
      </c>
      <c r="D343" s="84">
        <v>613.52760264999995</v>
      </c>
      <c r="E343" s="84">
        <v>144.36899607000001</v>
      </c>
      <c r="F343" s="84">
        <v>144.36899607000001</v>
      </c>
    </row>
    <row r="344" spans="1:6" ht="12.75" customHeight="1" x14ac:dyDescent="0.2">
      <c r="A344" s="83" t="s">
        <v>173</v>
      </c>
      <c r="B344" s="83">
        <v>18</v>
      </c>
      <c r="C344" s="84">
        <v>547.73964476000003</v>
      </c>
      <c r="D344" s="84">
        <v>545.62404220999997</v>
      </c>
      <c r="E344" s="84">
        <v>128.39062963999999</v>
      </c>
      <c r="F344" s="84">
        <v>128.39062963999999</v>
      </c>
    </row>
    <row r="345" spans="1:6" ht="12.75" customHeight="1" x14ac:dyDescent="0.2">
      <c r="A345" s="83" t="s">
        <v>173</v>
      </c>
      <c r="B345" s="83">
        <v>19</v>
      </c>
      <c r="C345" s="84">
        <v>558.63928104000001</v>
      </c>
      <c r="D345" s="84">
        <v>549.62642734999997</v>
      </c>
      <c r="E345" s="84">
        <v>129.33242969</v>
      </c>
      <c r="F345" s="84">
        <v>129.33242969</v>
      </c>
    </row>
    <row r="346" spans="1:6" ht="12.75" customHeight="1" x14ac:dyDescent="0.2">
      <c r="A346" s="83" t="s">
        <v>173</v>
      </c>
      <c r="B346" s="83">
        <v>20</v>
      </c>
      <c r="C346" s="84">
        <v>564.57813489</v>
      </c>
      <c r="D346" s="84">
        <v>553.36470010000005</v>
      </c>
      <c r="E346" s="84">
        <v>130.21208153000001</v>
      </c>
      <c r="F346" s="84">
        <v>130.21208153000001</v>
      </c>
    </row>
    <row r="347" spans="1:6" ht="12.75" customHeight="1" x14ac:dyDescent="0.2">
      <c r="A347" s="83" t="s">
        <v>173</v>
      </c>
      <c r="B347" s="83">
        <v>21</v>
      </c>
      <c r="C347" s="84">
        <v>522.71712837999996</v>
      </c>
      <c r="D347" s="84">
        <v>518.94047699999999</v>
      </c>
      <c r="E347" s="84">
        <v>122.11172792000001</v>
      </c>
      <c r="F347" s="84">
        <v>122.11172792000001</v>
      </c>
    </row>
    <row r="348" spans="1:6" ht="12.75" customHeight="1" x14ac:dyDescent="0.2">
      <c r="A348" s="83" t="s">
        <v>173</v>
      </c>
      <c r="B348" s="83">
        <v>22</v>
      </c>
      <c r="C348" s="84">
        <v>515.22839366000005</v>
      </c>
      <c r="D348" s="84">
        <v>507.49690198000002</v>
      </c>
      <c r="E348" s="84">
        <v>119.41894372</v>
      </c>
      <c r="F348" s="84">
        <v>119.41894372</v>
      </c>
    </row>
    <row r="349" spans="1:6" ht="12.75" customHeight="1" x14ac:dyDescent="0.2">
      <c r="A349" s="83" t="s">
        <v>173</v>
      </c>
      <c r="B349" s="83">
        <v>23</v>
      </c>
      <c r="C349" s="84">
        <v>513.74784547000002</v>
      </c>
      <c r="D349" s="84">
        <v>505.96254503</v>
      </c>
      <c r="E349" s="84">
        <v>119.05789464</v>
      </c>
      <c r="F349" s="84">
        <v>119.05789464</v>
      </c>
    </row>
    <row r="350" spans="1:6" ht="12.75" customHeight="1" x14ac:dyDescent="0.2">
      <c r="A350" s="83" t="s">
        <v>173</v>
      </c>
      <c r="B350" s="83">
        <v>24</v>
      </c>
      <c r="C350" s="84">
        <v>516.37432865000005</v>
      </c>
      <c r="D350" s="84">
        <v>509.20709948000001</v>
      </c>
      <c r="E350" s="84">
        <v>119.82136978</v>
      </c>
      <c r="F350" s="84">
        <v>119.82136978</v>
      </c>
    </row>
    <row r="351" spans="1:6" ht="12.75" customHeight="1" x14ac:dyDescent="0.2">
      <c r="A351" s="83" t="s">
        <v>174</v>
      </c>
      <c r="B351" s="83">
        <v>1</v>
      </c>
      <c r="C351" s="84">
        <v>542.82853178000005</v>
      </c>
      <c r="D351" s="84">
        <v>537.49732294</v>
      </c>
      <c r="E351" s="84">
        <v>126.47833377000001</v>
      </c>
      <c r="F351" s="84">
        <v>126.47833377000001</v>
      </c>
    </row>
    <row r="352" spans="1:6" ht="12.75" customHeight="1" x14ac:dyDescent="0.2">
      <c r="A352" s="83" t="s">
        <v>174</v>
      </c>
      <c r="B352" s="83">
        <v>2</v>
      </c>
      <c r="C352" s="84">
        <v>623.46808847</v>
      </c>
      <c r="D352" s="84">
        <v>617.30948057000001</v>
      </c>
      <c r="E352" s="84">
        <v>145.25890863000001</v>
      </c>
      <c r="F352" s="84">
        <v>145.25890863000001</v>
      </c>
    </row>
    <row r="353" spans="1:6" ht="12.75" customHeight="1" x14ac:dyDescent="0.2">
      <c r="A353" s="83" t="s">
        <v>174</v>
      </c>
      <c r="B353" s="83">
        <v>3</v>
      </c>
      <c r="C353" s="84">
        <v>660.10619637000002</v>
      </c>
      <c r="D353" s="84">
        <v>654.23661497000001</v>
      </c>
      <c r="E353" s="84">
        <v>153.94822155</v>
      </c>
      <c r="F353" s="84">
        <v>153.94822155</v>
      </c>
    </row>
    <row r="354" spans="1:6" ht="12.75" customHeight="1" x14ac:dyDescent="0.2">
      <c r="A354" s="83" t="s">
        <v>174</v>
      </c>
      <c r="B354" s="83">
        <v>4</v>
      </c>
      <c r="C354" s="84">
        <v>680.78846566000004</v>
      </c>
      <c r="D354" s="84">
        <v>672.37841228000002</v>
      </c>
      <c r="E354" s="84">
        <v>158.21716243</v>
      </c>
      <c r="F354" s="84">
        <v>158.21716243</v>
      </c>
    </row>
    <row r="355" spans="1:6" ht="12.75" customHeight="1" x14ac:dyDescent="0.2">
      <c r="A355" s="83" t="s">
        <v>174</v>
      </c>
      <c r="B355" s="83">
        <v>5</v>
      </c>
      <c r="C355" s="84">
        <v>677.79036205</v>
      </c>
      <c r="D355" s="84">
        <v>667.83831148000002</v>
      </c>
      <c r="E355" s="84">
        <v>157.14883266999999</v>
      </c>
      <c r="F355" s="84">
        <v>157.14883266999999</v>
      </c>
    </row>
    <row r="356" spans="1:6" ht="12.75" customHeight="1" x14ac:dyDescent="0.2">
      <c r="A356" s="83" t="s">
        <v>174</v>
      </c>
      <c r="B356" s="83">
        <v>6</v>
      </c>
      <c r="C356" s="84">
        <v>678.38730053999996</v>
      </c>
      <c r="D356" s="84">
        <v>669.95392316000004</v>
      </c>
      <c r="E356" s="84">
        <v>157.64665661999999</v>
      </c>
      <c r="F356" s="84">
        <v>157.64665661999999</v>
      </c>
    </row>
    <row r="357" spans="1:6" ht="12.75" customHeight="1" x14ac:dyDescent="0.2">
      <c r="A357" s="83" t="s">
        <v>174</v>
      </c>
      <c r="B357" s="83">
        <v>7</v>
      </c>
      <c r="C357" s="84">
        <v>669.31257043000005</v>
      </c>
      <c r="D357" s="84">
        <v>665.30694541000003</v>
      </c>
      <c r="E357" s="84">
        <v>156.55317768</v>
      </c>
      <c r="F357" s="84">
        <v>156.55317768</v>
      </c>
    </row>
    <row r="358" spans="1:6" ht="12.75" customHeight="1" x14ac:dyDescent="0.2">
      <c r="A358" s="83" t="s">
        <v>174</v>
      </c>
      <c r="B358" s="83">
        <v>8</v>
      </c>
      <c r="C358" s="84">
        <v>628.15504035000004</v>
      </c>
      <c r="D358" s="84">
        <v>618.71249401</v>
      </c>
      <c r="E358" s="84">
        <v>145.58905129999999</v>
      </c>
      <c r="F358" s="84">
        <v>145.58905129999999</v>
      </c>
    </row>
    <row r="359" spans="1:6" ht="12.75" customHeight="1" x14ac:dyDescent="0.2">
      <c r="A359" s="83" t="s">
        <v>174</v>
      </c>
      <c r="B359" s="83">
        <v>9</v>
      </c>
      <c r="C359" s="84">
        <v>566.44764431999999</v>
      </c>
      <c r="D359" s="84">
        <v>559.20442077999996</v>
      </c>
      <c r="E359" s="84">
        <v>131.58622445</v>
      </c>
      <c r="F359" s="84">
        <v>131.58622445</v>
      </c>
    </row>
    <row r="360" spans="1:6" ht="12.75" customHeight="1" x14ac:dyDescent="0.2">
      <c r="A360" s="83" t="s">
        <v>174</v>
      </c>
      <c r="B360" s="83">
        <v>10</v>
      </c>
      <c r="C360" s="84">
        <v>555.30953113999999</v>
      </c>
      <c r="D360" s="84">
        <v>549.56209594999996</v>
      </c>
      <c r="E360" s="84">
        <v>129.31729189000001</v>
      </c>
      <c r="F360" s="84">
        <v>129.31729189000001</v>
      </c>
    </row>
    <row r="361" spans="1:6" ht="12.75" customHeight="1" x14ac:dyDescent="0.2">
      <c r="A361" s="83" t="s">
        <v>174</v>
      </c>
      <c r="B361" s="83">
        <v>11</v>
      </c>
      <c r="C361" s="84">
        <v>568.63324255999999</v>
      </c>
      <c r="D361" s="84">
        <v>565.52269819000003</v>
      </c>
      <c r="E361" s="84">
        <v>133.07297641</v>
      </c>
      <c r="F361" s="84">
        <v>133.07297641</v>
      </c>
    </row>
    <row r="362" spans="1:6" ht="12.75" customHeight="1" x14ac:dyDescent="0.2">
      <c r="A362" s="83" t="s">
        <v>174</v>
      </c>
      <c r="B362" s="83">
        <v>12</v>
      </c>
      <c r="C362" s="84">
        <v>567.99872209</v>
      </c>
      <c r="D362" s="84">
        <v>562.95887297000002</v>
      </c>
      <c r="E362" s="84">
        <v>132.46968347000001</v>
      </c>
      <c r="F362" s="84">
        <v>132.46968347000001</v>
      </c>
    </row>
    <row r="363" spans="1:6" ht="12.75" customHeight="1" x14ac:dyDescent="0.2">
      <c r="A363" s="83" t="s">
        <v>174</v>
      </c>
      <c r="B363" s="83">
        <v>13</v>
      </c>
      <c r="C363" s="84">
        <v>644.94540623</v>
      </c>
      <c r="D363" s="84">
        <v>633.32542088000002</v>
      </c>
      <c r="E363" s="84">
        <v>149.02761473999999</v>
      </c>
      <c r="F363" s="84">
        <v>149.02761473999999</v>
      </c>
    </row>
    <row r="364" spans="1:6" ht="12.75" customHeight="1" x14ac:dyDescent="0.2">
      <c r="A364" s="83" t="s">
        <v>174</v>
      </c>
      <c r="B364" s="83">
        <v>14</v>
      </c>
      <c r="C364" s="84">
        <v>662.58584906999999</v>
      </c>
      <c r="D364" s="84">
        <v>654.07574485999999</v>
      </c>
      <c r="E364" s="84">
        <v>153.91036725000001</v>
      </c>
      <c r="F364" s="84">
        <v>153.91036725000001</v>
      </c>
    </row>
    <row r="365" spans="1:6" ht="12.75" customHeight="1" x14ac:dyDescent="0.2">
      <c r="A365" s="83" t="s">
        <v>174</v>
      </c>
      <c r="B365" s="83">
        <v>15</v>
      </c>
      <c r="C365" s="84">
        <v>651.42133154999999</v>
      </c>
      <c r="D365" s="84">
        <v>645.47487932000001</v>
      </c>
      <c r="E365" s="84">
        <v>151.88650016</v>
      </c>
      <c r="F365" s="84">
        <v>151.88650016</v>
      </c>
    </row>
    <row r="366" spans="1:6" ht="12.75" customHeight="1" x14ac:dyDescent="0.2">
      <c r="A366" s="83" t="s">
        <v>174</v>
      </c>
      <c r="B366" s="83">
        <v>16</v>
      </c>
      <c r="C366" s="84">
        <v>648.12375498999995</v>
      </c>
      <c r="D366" s="84">
        <v>639.42864169999996</v>
      </c>
      <c r="E366" s="84">
        <v>150.46376179999999</v>
      </c>
      <c r="F366" s="84">
        <v>150.46376179999999</v>
      </c>
    </row>
    <row r="367" spans="1:6" ht="12.75" customHeight="1" x14ac:dyDescent="0.2">
      <c r="A367" s="83" t="s">
        <v>174</v>
      </c>
      <c r="B367" s="83">
        <v>17</v>
      </c>
      <c r="C367" s="84">
        <v>629.43387266000002</v>
      </c>
      <c r="D367" s="84">
        <v>612.21858652000003</v>
      </c>
      <c r="E367" s="84">
        <v>144.06097188000001</v>
      </c>
      <c r="F367" s="84">
        <v>144.06097188000001</v>
      </c>
    </row>
    <row r="368" spans="1:6" ht="12.75" customHeight="1" x14ac:dyDescent="0.2">
      <c r="A368" s="83" t="s">
        <v>174</v>
      </c>
      <c r="B368" s="83">
        <v>18</v>
      </c>
      <c r="C368" s="84">
        <v>546.37734061000003</v>
      </c>
      <c r="D368" s="84">
        <v>540.48021642000003</v>
      </c>
      <c r="E368" s="84">
        <v>127.18023753999999</v>
      </c>
      <c r="F368" s="84">
        <v>127.18023753999999</v>
      </c>
    </row>
    <row r="369" spans="1:6" ht="12.75" customHeight="1" x14ac:dyDescent="0.2">
      <c r="A369" s="83" t="s">
        <v>174</v>
      </c>
      <c r="B369" s="83">
        <v>19</v>
      </c>
      <c r="C369" s="84">
        <v>574.79218307999997</v>
      </c>
      <c r="D369" s="84">
        <v>566.52525263999996</v>
      </c>
      <c r="E369" s="84">
        <v>133.30888719999999</v>
      </c>
      <c r="F369" s="84">
        <v>133.30888719999999</v>
      </c>
    </row>
    <row r="370" spans="1:6" ht="12.75" customHeight="1" x14ac:dyDescent="0.2">
      <c r="A370" s="83" t="s">
        <v>174</v>
      </c>
      <c r="B370" s="83">
        <v>20</v>
      </c>
      <c r="C370" s="84">
        <v>583.88616793999995</v>
      </c>
      <c r="D370" s="84">
        <v>574.03731568000001</v>
      </c>
      <c r="E370" s="84">
        <v>135.0765485</v>
      </c>
      <c r="F370" s="84">
        <v>135.0765485</v>
      </c>
    </row>
    <row r="371" spans="1:6" ht="12.75" customHeight="1" x14ac:dyDescent="0.2">
      <c r="A371" s="83" t="s">
        <v>174</v>
      </c>
      <c r="B371" s="83">
        <v>21</v>
      </c>
      <c r="C371" s="84">
        <v>545.15209938999999</v>
      </c>
      <c r="D371" s="84">
        <v>541.68035428999997</v>
      </c>
      <c r="E371" s="84">
        <v>127.46264162</v>
      </c>
      <c r="F371" s="84">
        <v>127.46264162</v>
      </c>
    </row>
    <row r="372" spans="1:6" ht="12.75" customHeight="1" x14ac:dyDescent="0.2">
      <c r="A372" s="83" t="s">
        <v>174</v>
      </c>
      <c r="B372" s="83">
        <v>22</v>
      </c>
      <c r="C372" s="84">
        <v>511.02385721000002</v>
      </c>
      <c r="D372" s="84">
        <v>503.37059858999999</v>
      </c>
      <c r="E372" s="84">
        <v>118.4479845</v>
      </c>
      <c r="F372" s="84">
        <v>118.4479845</v>
      </c>
    </row>
    <row r="373" spans="1:6" ht="12.75" customHeight="1" x14ac:dyDescent="0.2">
      <c r="A373" s="83" t="s">
        <v>174</v>
      </c>
      <c r="B373" s="83">
        <v>23</v>
      </c>
      <c r="C373" s="84">
        <v>531.98149039999998</v>
      </c>
      <c r="D373" s="84">
        <v>523.89570233999996</v>
      </c>
      <c r="E373" s="84">
        <v>123.27774051</v>
      </c>
      <c r="F373" s="84">
        <v>123.27774051</v>
      </c>
    </row>
    <row r="374" spans="1:6" ht="12.75" customHeight="1" x14ac:dyDescent="0.2">
      <c r="A374" s="83" t="s">
        <v>174</v>
      </c>
      <c r="B374" s="83">
        <v>24</v>
      </c>
      <c r="C374" s="84">
        <v>552.69233394000003</v>
      </c>
      <c r="D374" s="84">
        <v>545.16833317999999</v>
      </c>
      <c r="E374" s="84">
        <v>128.28339689000001</v>
      </c>
      <c r="F374" s="84">
        <v>128.28339689000001</v>
      </c>
    </row>
    <row r="375" spans="1:6" ht="12.75" customHeight="1" x14ac:dyDescent="0.2">
      <c r="A375" s="83" t="s">
        <v>175</v>
      </c>
      <c r="B375" s="83">
        <v>1</v>
      </c>
      <c r="C375" s="84">
        <v>561.91888752</v>
      </c>
      <c r="D375" s="84">
        <v>554.48181538999995</v>
      </c>
      <c r="E375" s="84">
        <v>130.47494958999999</v>
      </c>
      <c r="F375" s="84">
        <v>130.47494958999999</v>
      </c>
    </row>
    <row r="376" spans="1:6" ht="12.75" customHeight="1" x14ac:dyDescent="0.2">
      <c r="A376" s="83" t="s">
        <v>175</v>
      </c>
      <c r="B376" s="83">
        <v>2</v>
      </c>
      <c r="C376" s="84">
        <v>636.94798243000002</v>
      </c>
      <c r="D376" s="84">
        <v>635.22280746000001</v>
      </c>
      <c r="E376" s="84">
        <v>149.47408820999999</v>
      </c>
      <c r="F376" s="84">
        <v>149.47408820999999</v>
      </c>
    </row>
    <row r="377" spans="1:6" ht="12.75" customHeight="1" x14ac:dyDescent="0.2">
      <c r="A377" s="83" t="s">
        <v>175</v>
      </c>
      <c r="B377" s="83">
        <v>3</v>
      </c>
      <c r="C377" s="84">
        <v>670.13909331000002</v>
      </c>
      <c r="D377" s="84">
        <v>662.92235735999998</v>
      </c>
      <c r="E377" s="84">
        <v>155.99206097999999</v>
      </c>
      <c r="F377" s="84">
        <v>155.99206097999999</v>
      </c>
    </row>
    <row r="378" spans="1:6" ht="12.75" customHeight="1" x14ac:dyDescent="0.2">
      <c r="A378" s="83" t="s">
        <v>175</v>
      </c>
      <c r="B378" s="83">
        <v>4</v>
      </c>
      <c r="C378" s="84">
        <v>679.43511507000005</v>
      </c>
      <c r="D378" s="84">
        <v>672.43322337999996</v>
      </c>
      <c r="E378" s="84">
        <v>158.23006000999999</v>
      </c>
      <c r="F378" s="84">
        <v>158.23006000999999</v>
      </c>
    </row>
    <row r="379" spans="1:6" ht="12.75" customHeight="1" x14ac:dyDescent="0.2">
      <c r="A379" s="83" t="s">
        <v>175</v>
      </c>
      <c r="B379" s="83">
        <v>5</v>
      </c>
      <c r="C379" s="84">
        <v>666.04741429000001</v>
      </c>
      <c r="D379" s="84">
        <v>657.16759324999998</v>
      </c>
      <c r="E379" s="84">
        <v>154.63790917</v>
      </c>
      <c r="F379" s="84">
        <v>154.63790917</v>
      </c>
    </row>
    <row r="380" spans="1:6" ht="12.75" customHeight="1" x14ac:dyDescent="0.2">
      <c r="A380" s="83" t="s">
        <v>175</v>
      </c>
      <c r="B380" s="83">
        <v>6</v>
      </c>
      <c r="C380" s="84">
        <v>662.88371122000001</v>
      </c>
      <c r="D380" s="84">
        <v>654.50899418999995</v>
      </c>
      <c r="E380" s="84">
        <v>154.01231501999999</v>
      </c>
      <c r="F380" s="84">
        <v>154.01231501999999</v>
      </c>
    </row>
    <row r="381" spans="1:6" ht="12.75" customHeight="1" x14ac:dyDescent="0.2">
      <c r="A381" s="83" t="s">
        <v>175</v>
      </c>
      <c r="B381" s="83">
        <v>7</v>
      </c>
      <c r="C381" s="84">
        <v>669.92283584999996</v>
      </c>
      <c r="D381" s="84">
        <v>662.65948636999997</v>
      </c>
      <c r="E381" s="84">
        <v>155.93020489</v>
      </c>
      <c r="F381" s="84">
        <v>155.93020489</v>
      </c>
    </row>
    <row r="382" spans="1:6" ht="12.75" customHeight="1" x14ac:dyDescent="0.2">
      <c r="A382" s="83" t="s">
        <v>175</v>
      </c>
      <c r="B382" s="83">
        <v>8</v>
      </c>
      <c r="C382" s="84">
        <v>586.62615040000003</v>
      </c>
      <c r="D382" s="84">
        <v>578.09297936999997</v>
      </c>
      <c r="E382" s="84">
        <v>136.03088550000001</v>
      </c>
      <c r="F382" s="84">
        <v>136.03088550000001</v>
      </c>
    </row>
    <row r="383" spans="1:6" ht="12.75" customHeight="1" x14ac:dyDescent="0.2">
      <c r="A383" s="83" t="s">
        <v>175</v>
      </c>
      <c r="B383" s="83">
        <v>9</v>
      </c>
      <c r="C383" s="84">
        <v>549.89961753</v>
      </c>
      <c r="D383" s="84">
        <v>544.53043352999998</v>
      </c>
      <c r="E383" s="84">
        <v>128.13329290999999</v>
      </c>
      <c r="F383" s="84">
        <v>128.13329290999999</v>
      </c>
    </row>
    <row r="384" spans="1:6" ht="12.75" customHeight="1" x14ac:dyDescent="0.2">
      <c r="A384" s="83" t="s">
        <v>175</v>
      </c>
      <c r="B384" s="83">
        <v>10</v>
      </c>
      <c r="C384" s="84">
        <v>532.34689663999995</v>
      </c>
      <c r="D384" s="84">
        <v>527.89641472999995</v>
      </c>
      <c r="E384" s="84">
        <v>124.21914694</v>
      </c>
      <c r="F384" s="84">
        <v>124.21914694</v>
      </c>
    </row>
    <row r="385" spans="1:6" ht="12.75" customHeight="1" x14ac:dyDescent="0.2">
      <c r="A385" s="83" t="s">
        <v>175</v>
      </c>
      <c r="B385" s="83">
        <v>11</v>
      </c>
      <c r="C385" s="84">
        <v>523.06625718999999</v>
      </c>
      <c r="D385" s="84">
        <v>517.99000305000004</v>
      </c>
      <c r="E385" s="84">
        <v>121.88807217999999</v>
      </c>
      <c r="F385" s="84">
        <v>121.88807217999999</v>
      </c>
    </row>
    <row r="386" spans="1:6" ht="12.75" customHeight="1" x14ac:dyDescent="0.2">
      <c r="A386" s="83" t="s">
        <v>175</v>
      </c>
      <c r="B386" s="83">
        <v>12</v>
      </c>
      <c r="C386" s="84">
        <v>580.79455413999995</v>
      </c>
      <c r="D386" s="84">
        <v>575.41971478999994</v>
      </c>
      <c r="E386" s="84">
        <v>135.40184042000001</v>
      </c>
      <c r="F386" s="84">
        <v>135.40184042000001</v>
      </c>
    </row>
    <row r="387" spans="1:6" ht="12.75" customHeight="1" x14ac:dyDescent="0.2">
      <c r="A387" s="83" t="s">
        <v>175</v>
      </c>
      <c r="B387" s="83">
        <v>13</v>
      </c>
      <c r="C387" s="84">
        <v>628.30816703999994</v>
      </c>
      <c r="D387" s="84">
        <v>619.21170729999994</v>
      </c>
      <c r="E387" s="84">
        <v>145.70652103</v>
      </c>
      <c r="F387" s="84">
        <v>145.70652103</v>
      </c>
    </row>
    <row r="388" spans="1:6" ht="12.75" customHeight="1" x14ac:dyDescent="0.2">
      <c r="A388" s="83" t="s">
        <v>175</v>
      </c>
      <c r="B388" s="83">
        <v>14</v>
      </c>
      <c r="C388" s="84">
        <v>669.18788251000001</v>
      </c>
      <c r="D388" s="84">
        <v>663.45344880000005</v>
      </c>
      <c r="E388" s="84">
        <v>156.11703195000001</v>
      </c>
      <c r="F388" s="84">
        <v>156.11703195000001</v>
      </c>
    </row>
    <row r="389" spans="1:6" ht="12.75" customHeight="1" x14ac:dyDescent="0.2">
      <c r="A389" s="83" t="s">
        <v>175</v>
      </c>
      <c r="B389" s="83">
        <v>15</v>
      </c>
      <c r="C389" s="84">
        <v>672.16201004000004</v>
      </c>
      <c r="D389" s="84">
        <v>665.13120543000002</v>
      </c>
      <c r="E389" s="84">
        <v>156.51182435999999</v>
      </c>
      <c r="F389" s="84">
        <v>156.51182435999999</v>
      </c>
    </row>
    <row r="390" spans="1:6" ht="12.75" customHeight="1" x14ac:dyDescent="0.2">
      <c r="A390" s="83" t="s">
        <v>175</v>
      </c>
      <c r="B390" s="83">
        <v>16</v>
      </c>
      <c r="C390" s="84">
        <v>680.76160522999999</v>
      </c>
      <c r="D390" s="84">
        <v>673.30714840999997</v>
      </c>
      <c r="E390" s="84">
        <v>158.43570305</v>
      </c>
      <c r="F390" s="84">
        <v>158.43570305</v>
      </c>
    </row>
    <row r="391" spans="1:6" ht="12.75" customHeight="1" x14ac:dyDescent="0.2">
      <c r="A391" s="83" t="s">
        <v>175</v>
      </c>
      <c r="B391" s="83">
        <v>17</v>
      </c>
      <c r="C391" s="84">
        <v>648.56907960000001</v>
      </c>
      <c r="D391" s="84">
        <v>640.38182845999995</v>
      </c>
      <c r="E391" s="84">
        <v>150.68805588999999</v>
      </c>
      <c r="F391" s="84">
        <v>150.68805588999999</v>
      </c>
    </row>
    <row r="392" spans="1:6" ht="12.75" customHeight="1" x14ac:dyDescent="0.2">
      <c r="A392" s="83" t="s">
        <v>175</v>
      </c>
      <c r="B392" s="83">
        <v>18</v>
      </c>
      <c r="C392" s="84">
        <v>588.23461220000002</v>
      </c>
      <c r="D392" s="84">
        <v>581.81829260999996</v>
      </c>
      <c r="E392" s="84">
        <v>136.90748783999999</v>
      </c>
      <c r="F392" s="84">
        <v>136.90748783999999</v>
      </c>
    </row>
    <row r="393" spans="1:6" ht="12.75" customHeight="1" x14ac:dyDescent="0.2">
      <c r="A393" s="83" t="s">
        <v>175</v>
      </c>
      <c r="B393" s="83">
        <v>19</v>
      </c>
      <c r="C393" s="84">
        <v>537.3785464</v>
      </c>
      <c r="D393" s="84">
        <v>530.38570892999996</v>
      </c>
      <c r="E393" s="84">
        <v>124.80490201000001</v>
      </c>
      <c r="F393" s="84">
        <v>124.80490201000001</v>
      </c>
    </row>
    <row r="394" spans="1:6" ht="12.75" customHeight="1" x14ac:dyDescent="0.2">
      <c r="A394" s="83" t="s">
        <v>175</v>
      </c>
      <c r="B394" s="83">
        <v>20</v>
      </c>
      <c r="C394" s="84">
        <v>533.45554894999998</v>
      </c>
      <c r="D394" s="84">
        <v>524.77711830999999</v>
      </c>
      <c r="E394" s="84">
        <v>123.48514624000001</v>
      </c>
      <c r="F394" s="84">
        <v>123.48514624000001</v>
      </c>
    </row>
    <row r="395" spans="1:6" ht="12.75" customHeight="1" x14ac:dyDescent="0.2">
      <c r="A395" s="83" t="s">
        <v>175</v>
      </c>
      <c r="B395" s="83">
        <v>21</v>
      </c>
      <c r="C395" s="84">
        <v>495.04058637000003</v>
      </c>
      <c r="D395" s="84">
        <v>487.34415636</v>
      </c>
      <c r="E395" s="84">
        <v>114.67680719000001</v>
      </c>
      <c r="F395" s="84">
        <v>114.67680719000001</v>
      </c>
    </row>
    <row r="396" spans="1:6" ht="12.75" customHeight="1" x14ac:dyDescent="0.2">
      <c r="A396" s="83" t="s">
        <v>175</v>
      </c>
      <c r="B396" s="83">
        <v>22</v>
      </c>
      <c r="C396" s="84">
        <v>485.63520504000002</v>
      </c>
      <c r="D396" s="84">
        <v>477.06355137999998</v>
      </c>
      <c r="E396" s="84">
        <v>112.25768112</v>
      </c>
      <c r="F396" s="84">
        <v>112.25768112</v>
      </c>
    </row>
    <row r="397" spans="1:6" ht="12.75" customHeight="1" x14ac:dyDescent="0.2">
      <c r="A397" s="83" t="s">
        <v>175</v>
      </c>
      <c r="B397" s="83">
        <v>23</v>
      </c>
      <c r="C397" s="84">
        <v>502.49728929000003</v>
      </c>
      <c r="D397" s="84">
        <v>495.44260148000001</v>
      </c>
      <c r="E397" s="84">
        <v>116.58244988</v>
      </c>
      <c r="F397" s="84">
        <v>116.58244988</v>
      </c>
    </row>
    <row r="398" spans="1:6" ht="12.75" customHeight="1" x14ac:dyDescent="0.2">
      <c r="A398" s="83" t="s">
        <v>175</v>
      </c>
      <c r="B398" s="83">
        <v>24</v>
      </c>
      <c r="C398" s="84">
        <v>518.74692219999997</v>
      </c>
      <c r="D398" s="84">
        <v>510.98312721999997</v>
      </c>
      <c r="E398" s="84">
        <v>120.23928633</v>
      </c>
      <c r="F398" s="84">
        <v>120.23928633</v>
      </c>
    </row>
    <row r="399" spans="1:6" ht="12.75" customHeight="1" x14ac:dyDescent="0.2">
      <c r="A399" s="83" t="s">
        <v>176</v>
      </c>
      <c r="B399" s="83">
        <v>1</v>
      </c>
      <c r="C399" s="84">
        <v>543.23535235999998</v>
      </c>
      <c r="D399" s="84">
        <v>536.21928235999997</v>
      </c>
      <c r="E399" s="84">
        <v>126.17759843</v>
      </c>
      <c r="F399" s="84">
        <v>126.17759843</v>
      </c>
    </row>
    <row r="400" spans="1:6" ht="12.75" customHeight="1" x14ac:dyDescent="0.2">
      <c r="A400" s="83" t="s">
        <v>176</v>
      </c>
      <c r="B400" s="83">
        <v>2</v>
      </c>
      <c r="C400" s="84">
        <v>626.43504687999996</v>
      </c>
      <c r="D400" s="84">
        <v>624.82345224000005</v>
      </c>
      <c r="E400" s="84">
        <v>147.02701905000001</v>
      </c>
      <c r="F400" s="84">
        <v>147.02701905000001</v>
      </c>
    </row>
    <row r="401" spans="1:6" ht="12.75" customHeight="1" x14ac:dyDescent="0.2">
      <c r="A401" s="83" t="s">
        <v>176</v>
      </c>
      <c r="B401" s="83">
        <v>3</v>
      </c>
      <c r="C401" s="84">
        <v>659.51895180999998</v>
      </c>
      <c r="D401" s="84">
        <v>652.43278581000004</v>
      </c>
      <c r="E401" s="84">
        <v>153.52376305000001</v>
      </c>
      <c r="F401" s="84">
        <v>153.52376305000001</v>
      </c>
    </row>
    <row r="402" spans="1:6" ht="12.75" customHeight="1" x14ac:dyDescent="0.2">
      <c r="A402" s="83" t="s">
        <v>176</v>
      </c>
      <c r="B402" s="83">
        <v>4</v>
      </c>
      <c r="C402" s="84">
        <v>654.99265103000005</v>
      </c>
      <c r="D402" s="84">
        <v>646.79482343999996</v>
      </c>
      <c r="E402" s="84">
        <v>152.19709581999999</v>
      </c>
      <c r="F402" s="84">
        <v>152.19709581999999</v>
      </c>
    </row>
    <row r="403" spans="1:6" ht="12.75" customHeight="1" x14ac:dyDescent="0.2">
      <c r="A403" s="83" t="s">
        <v>176</v>
      </c>
      <c r="B403" s="83">
        <v>5</v>
      </c>
      <c r="C403" s="84">
        <v>648.87115755000002</v>
      </c>
      <c r="D403" s="84">
        <v>640.49415280999995</v>
      </c>
      <c r="E403" s="84">
        <v>150.7144869</v>
      </c>
      <c r="F403" s="84">
        <v>150.7144869</v>
      </c>
    </row>
    <row r="404" spans="1:6" ht="12.75" customHeight="1" x14ac:dyDescent="0.2">
      <c r="A404" s="83" t="s">
        <v>176</v>
      </c>
      <c r="B404" s="83">
        <v>6</v>
      </c>
      <c r="C404" s="84">
        <v>659.21029725999995</v>
      </c>
      <c r="D404" s="84">
        <v>653.09553545000006</v>
      </c>
      <c r="E404" s="84">
        <v>153.67971446999999</v>
      </c>
      <c r="F404" s="84">
        <v>153.67971446999999</v>
      </c>
    </row>
    <row r="405" spans="1:6" ht="12.75" customHeight="1" x14ac:dyDescent="0.2">
      <c r="A405" s="83" t="s">
        <v>176</v>
      </c>
      <c r="B405" s="83">
        <v>7</v>
      </c>
      <c r="C405" s="84">
        <v>646.56365229000005</v>
      </c>
      <c r="D405" s="84">
        <v>644.38861899000005</v>
      </c>
      <c r="E405" s="84">
        <v>151.63089256999999</v>
      </c>
      <c r="F405" s="84">
        <v>151.63089256999999</v>
      </c>
    </row>
    <row r="406" spans="1:6" ht="12.75" customHeight="1" x14ac:dyDescent="0.2">
      <c r="A406" s="83" t="s">
        <v>176</v>
      </c>
      <c r="B406" s="83">
        <v>8</v>
      </c>
      <c r="C406" s="84">
        <v>595.57868647999999</v>
      </c>
      <c r="D406" s="84">
        <v>587.23885399000005</v>
      </c>
      <c r="E406" s="84">
        <v>138.18299852000001</v>
      </c>
      <c r="F406" s="84">
        <v>138.18299852000001</v>
      </c>
    </row>
    <row r="407" spans="1:6" ht="12.75" customHeight="1" x14ac:dyDescent="0.2">
      <c r="A407" s="83" t="s">
        <v>176</v>
      </c>
      <c r="B407" s="83">
        <v>9</v>
      </c>
      <c r="C407" s="84">
        <v>546.04101975000003</v>
      </c>
      <c r="D407" s="84">
        <v>539.21794818000001</v>
      </c>
      <c r="E407" s="84">
        <v>126.88321358</v>
      </c>
      <c r="F407" s="84">
        <v>126.88321358</v>
      </c>
    </row>
    <row r="408" spans="1:6" ht="12.75" customHeight="1" x14ac:dyDescent="0.2">
      <c r="A408" s="83" t="s">
        <v>176</v>
      </c>
      <c r="B408" s="83">
        <v>10</v>
      </c>
      <c r="C408" s="84">
        <v>517.77961865999998</v>
      </c>
      <c r="D408" s="84">
        <v>512.27110302999995</v>
      </c>
      <c r="E408" s="84">
        <v>120.54235953</v>
      </c>
      <c r="F408" s="84">
        <v>120.54235953</v>
      </c>
    </row>
    <row r="409" spans="1:6" ht="12.75" customHeight="1" x14ac:dyDescent="0.2">
      <c r="A409" s="83" t="s">
        <v>176</v>
      </c>
      <c r="B409" s="83">
        <v>11</v>
      </c>
      <c r="C409" s="84">
        <v>538.27985851000005</v>
      </c>
      <c r="D409" s="84">
        <v>532.68011166999997</v>
      </c>
      <c r="E409" s="84">
        <v>125.34479723</v>
      </c>
      <c r="F409" s="84">
        <v>125.34479723</v>
      </c>
    </row>
    <row r="410" spans="1:6" ht="12.75" customHeight="1" x14ac:dyDescent="0.2">
      <c r="A410" s="83" t="s">
        <v>176</v>
      </c>
      <c r="B410" s="83">
        <v>12</v>
      </c>
      <c r="C410" s="84">
        <v>573.56903488</v>
      </c>
      <c r="D410" s="84">
        <v>569.07402618000003</v>
      </c>
      <c r="E410" s="84">
        <v>133.90863833</v>
      </c>
      <c r="F410" s="84">
        <v>133.90863833</v>
      </c>
    </row>
    <row r="411" spans="1:6" ht="12.75" customHeight="1" x14ac:dyDescent="0.2">
      <c r="A411" s="83" t="s">
        <v>176</v>
      </c>
      <c r="B411" s="83">
        <v>13</v>
      </c>
      <c r="C411" s="84">
        <v>641.06296468000005</v>
      </c>
      <c r="D411" s="84">
        <v>631.02882935000002</v>
      </c>
      <c r="E411" s="84">
        <v>148.48720448</v>
      </c>
      <c r="F411" s="84">
        <v>148.48720448</v>
      </c>
    </row>
    <row r="412" spans="1:6" ht="12.75" customHeight="1" x14ac:dyDescent="0.2">
      <c r="A412" s="83" t="s">
        <v>176</v>
      </c>
      <c r="B412" s="83">
        <v>14</v>
      </c>
      <c r="C412" s="84">
        <v>657.00558042</v>
      </c>
      <c r="D412" s="84">
        <v>654.64474886000005</v>
      </c>
      <c r="E412" s="84">
        <v>154.04425941</v>
      </c>
      <c r="F412" s="84">
        <v>154.04425941</v>
      </c>
    </row>
    <row r="413" spans="1:6" ht="12.75" customHeight="1" x14ac:dyDescent="0.2">
      <c r="A413" s="83" t="s">
        <v>176</v>
      </c>
      <c r="B413" s="83">
        <v>15</v>
      </c>
      <c r="C413" s="84">
        <v>667.67667766</v>
      </c>
      <c r="D413" s="84">
        <v>657.45437207999998</v>
      </c>
      <c r="E413" s="84">
        <v>154.70539101</v>
      </c>
      <c r="F413" s="84">
        <v>154.70539101</v>
      </c>
    </row>
    <row r="414" spans="1:6" ht="12.75" customHeight="1" x14ac:dyDescent="0.2">
      <c r="A414" s="83" t="s">
        <v>176</v>
      </c>
      <c r="B414" s="83">
        <v>16</v>
      </c>
      <c r="C414" s="84">
        <v>669.39840861000005</v>
      </c>
      <c r="D414" s="84">
        <v>658.64417784</v>
      </c>
      <c r="E414" s="84">
        <v>154.98536383999999</v>
      </c>
      <c r="F414" s="84">
        <v>154.98536383999999</v>
      </c>
    </row>
    <row r="415" spans="1:6" ht="12.75" customHeight="1" x14ac:dyDescent="0.2">
      <c r="A415" s="83" t="s">
        <v>176</v>
      </c>
      <c r="B415" s="83">
        <v>17</v>
      </c>
      <c r="C415" s="84">
        <v>651.93973913000002</v>
      </c>
      <c r="D415" s="84">
        <v>638.78062008999996</v>
      </c>
      <c r="E415" s="84">
        <v>150.31127602999999</v>
      </c>
      <c r="F415" s="84">
        <v>150.31127602999999</v>
      </c>
    </row>
    <row r="416" spans="1:6" ht="12.75" customHeight="1" x14ac:dyDescent="0.2">
      <c r="A416" s="83" t="s">
        <v>176</v>
      </c>
      <c r="B416" s="83">
        <v>18</v>
      </c>
      <c r="C416" s="84">
        <v>588.52731073999996</v>
      </c>
      <c r="D416" s="84">
        <v>580.69669309999995</v>
      </c>
      <c r="E416" s="84">
        <v>136.64356459999999</v>
      </c>
      <c r="F416" s="84">
        <v>136.64356459999999</v>
      </c>
    </row>
    <row r="417" spans="1:6" ht="12.75" customHeight="1" x14ac:dyDescent="0.2">
      <c r="A417" s="83" t="s">
        <v>176</v>
      </c>
      <c r="B417" s="83">
        <v>19</v>
      </c>
      <c r="C417" s="84">
        <v>535.86951164000004</v>
      </c>
      <c r="D417" s="84">
        <v>528.36799232999999</v>
      </c>
      <c r="E417" s="84">
        <v>124.33011372</v>
      </c>
      <c r="F417" s="84">
        <v>124.33011372</v>
      </c>
    </row>
    <row r="418" spans="1:6" ht="12.75" customHeight="1" x14ac:dyDescent="0.2">
      <c r="A418" s="83" t="s">
        <v>176</v>
      </c>
      <c r="B418" s="83">
        <v>20</v>
      </c>
      <c r="C418" s="84">
        <v>517.06322107000005</v>
      </c>
      <c r="D418" s="84">
        <v>508.16263744999998</v>
      </c>
      <c r="E418" s="84">
        <v>119.57559773</v>
      </c>
      <c r="F418" s="84">
        <v>119.57559773</v>
      </c>
    </row>
    <row r="419" spans="1:6" ht="12.75" customHeight="1" x14ac:dyDescent="0.2">
      <c r="A419" s="83" t="s">
        <v>176</v>
      </c>
      <c r="B419" s="83">
        <v>21</v>
      </c>
      <c r="C419" s="84">
        <v>492.98698947999998</v>
      </c>
      <c r="D419" s="84">
        <v>486.50458585000001</v>
      </c>
      <c r="E419" s="84">
        <v>114.47924811</v>
      </c>
      <c r="F419" s="84">
        <v>114.47924811</v>
      </c>
    </row>
    <row r="420" spans="1:6" ht="12.75" customHeight="1" x14ac:dyDescent="0.2">
      <c r="A420" s="83" t="s">
        <v>176</v>
      </c>
      <c r="B420" s="83">
        <v>22</v>
      </c>
      <c r="C420" s="84">
        <v>475.26686161999999</v>
      </c>
      <c r="D420" s="84">
        <v>468.54314524</v>
      </c>
      <c r="E420" s="84">
        <v>110.25274691</v>
      </c>
      <c r="F420" s="84">
        <v>110.25274691</v>
      </c>
    </row>
    <row r="421" spans="1:6" ht="12.75" customHeight="1" x14ac:dyDescent="0.2">
      <c r="A421" s="83" t="s">
        <v>176</v>
      </c>
      <c r="B421" s="83">
        <v>23</v>
      </c>
      <c r="C421" s="84">
        <v>484.51294404999999</v>
      </c>
      <c r="D421" s="84">
        <v>477.32545213999998</v>
      </c>
      <c r="E421" s="84">
        <v>112.31930891</v>
      </c>
      <c r="F421" s="84">
        <v>112.31930891</v>
      </c>
    </row>
    <row r="422" spans="1:6" ht="12.75" customHeight="1" x14ac:dyDescent="0.2">
      <c r="A422" s="83" t="s">
        <v>176</v>
      </c>
      <c r="B422" s="83">
        <v>24</v>
      </c>
      <c r="C422" s="84">
        <v>505.31434098</v>
      </c>
      <c r="D422" s="84">
        <v>498.98594464000001</v>
      </c>
      <c r="E422" s="84">
        <v>117.4162329</v>
      </c>
      <c r="F422" s="84">
        <v>117.4162329</v>
      </c>
    </row>
    <row r="423" spans="1:6" ht="12.75" customHeight="1" x14ac:dyDescent="0.2">
      <c r="A423" s="83" t="s">
        <v>177</v>
      </c>
      <c r="B423" s="83">
        <v>1</v>
      </c>
      <c r="C423" s="84">
        <v>575.11334154999997</v>
      </c>
      <c r="D423" s="84">
        <v>569.40853565999998</v>
      </c>
      <c r="E423" s="84">
        <v>133.98735166</v>
      </c>
      <c r="F423" s="84">
        <v>133.98735166</v>
      </c>
    </row>
    <row r="424" spans="1:6" ht="12.75" customHeight="1" x14ac:dyDescent="0.2">
      <c r="A424" s="83" t="s">
        <v>177</v>
      </c>
      <c r="B424" s="83">
        <v>2</v>
      </c>
      <c r="C424" s="84">
        <v>668.59308237000005</v>
      </c>
      <c r="D424" s="84">
        <v>661.74911366000003</v>
      </c>
      <c r="E424" s="84">
        <v>155.71598535999999</v>
      </c>
      <c r="F424" s="84">
        <v>155.71598535999999</v>
      </c>
    </row>
    <row r="425" spans="1:6" ht="12.75" customHeight="1" x14ac:dyDescent="0.2">
      <c r="A425" s="83" t="s">
        <v>177</v>
      </c>
      <c r="B425" s="83">
        <v>3</v>
      </c>
      <c r="C425" s="84">
        <v>682.58701475999999</v>
      </c>
      <c r="D425" s="84">
        <v>676.17027802999996</v>
      </c>
      <c r="E425" s="84">
        <v>159.10942521999999</v>
      </c>
      <c r="F425" s="84">
        <v>159.10942521999999</v>
      </c>
    </row>
    <row r="426" spans="1:6" ht="12.75" customHeight="1" x14ac:dyDescent="0.2">
      <c r="A426" s="83" t="s">
        <v>177</v>
      </c>
      <c r="B426" s="83">
        <v>4</v>
      </c>
      <c r="C426" s="84">
        <v>677.38788280000006</v>
      </c>
      <c r="D426" s="84">
        <v>670.70354758999997</v>
      </c>
      <c r="E426" s="84">
        <v>157.82305052000001</v>
      </c>
      <c r="F426" s="84">
        <v>157.82305052000001</v>
      </c>
    </row>
    <row r="427" spans="1:6" ht="12.75" customHeight="1" x14ac:dyDescent="0.2">
      <c r="A427" s="83" t="s">
        <v>177</v>
      </c>
      <c r="B427" s="83">
        <v>5</v>
      </c>
      <c r="C427" s="84">
        <v>669.17362022999998</v>
      </c>
      <c r="D427" s="84">
        <v>662.64065141000003</v>
      </c>
      <c r="E427" s="84">
        <v>155.92577284000001</v>
      </c>
      <c r="F427" s="84">
        <v>155.92577284000001</v>
      </c>
    </row>
    <row r="428" spans="1:6" ht="12.75" customHeight="1" x14ac:dyDescent="0.2">
      <c r="A428" s="83" t="s">
        <v>177</v>
      </c>
      <c r="B428" s="83">
        <v>6</v>
      </c>
      <c r="C428" s="84">
        <v>680.28923611000005</v>
      </c>
      <c r="D428" s="84">
        <v>673.64667772999996</v>
      </c>
      <c r="E428" s="84">
        <v>158.51559759</v>
      </c>
      <c r="F428" s="84">
        <v>158.51559759</v>
      </c>
    </row>
    <row r="429" spans="1:6" ht="12.75" customHeight="1" x14ac:dyDescent="0.2">
      <c r="A429" s="83" t="s">
        <v>177</v>
      </c>
      <c r="B429" s="83">
        <v>7</v>
      </c>
      <c r="C429" s="84">
        <v>708.01260305000005</v>
      </c>
      <c r="D429" s="84">
        <v>701.82604117000005</v>
      </c>
      <c r="E429" s="84">
        <v>165.14647514999999</v>
      </c>
      <c r="F429" s="84">
        <v>165.14647514999999</v>
      </c>
    </row>
    <row r="430" spans="1:6" ht="12.75" customHeight="1" x14ac:dyDescent="0.2">
      <c r="A430" s="83" t="s">
        <v>177</v>
      </c>
      <c r="B430" s="83">
        <v>8</v>
      </c>
      <c r="C430" s="84">
        <v>621.17888061999997</v>
      </c>
      <c r="D430" s="84">
        <v>614.20600805000004</v>
      </c>
      <c r="E430" s="84">
        <v>144.52863145000001</v>
      </c>
      <c r="F430" s="84">
        <v>144.52863145000001</v>
      </c>
    </row>
    <row r="431" spans="1:6" ht="12.75" customHeight="1" x14ac:dyDescent="0.2">
      <c r="A431" s="83" t="s">
        <v>177</v>
      </c>
      <c r="B431" s="83">
        <v>9</v>
      </c>
      <c r="C431" s="84">
        <v>594.75615002999996</v>
      </c>
      <c r="D431" s="84">
        <v>587.25860348000003</v>
      </c>
      <c r="E431" s="84">
        <v>138.18764576000001</v>
      </c>
      <c r="F431" s="84">
        <v>138.18764576000001</v>
      </c>
    </row>
    <row r="432" spans="1:6" ht="12.75" customHeight="1" x14ac:dyDescent="0.2">
      <c r="A432" s="83" t="s">
        <v>177</v>
      </c>
      <c r="B432" s="83">
        <v>10</v>
      </c>
      <c r="C432" s="84">
        <v>578.34579226999995</v>
      </c>
      <c r="D432" s="84">
        <v>572.88098062999995</v>
      </c>
      <c r="E432" s="84">
        <v>134.80445164</v>
      </c>
      <c r="F432" s="84">
        <v>134.80445164</v>
      </c>
    </row>
    <row r="433" spans="1:6" ht="12.75" customHeight="1" x14ac:dyDescent="0.2">
      <c r="A433" s="83" t="s">
        <v>177</v>
      </c>
      <c r="B433" s="83">
        <v>11</v>
      </c>
      <c r="C433" s="84">
        <v>567.80869516999996</v>
      </c>
      <c r="D433" s="84">
        <v>566.86334828999998</v>
      </c>
      <c r="E433" s="84">
        <v>133.38844438000001</v>
      </c>
      <c r="F433" s="84">
        <v>133.38844438000001</v>
      </c>
    </row>
    <row r="434" spans="1:6" ht="12.75" customHeight="1" x14ac:dyDescent="0.2">
      <c r="A434" s="83" t="s">
        <v>177</v>
      </c>
      <c r="B434" s="83">
        <v>12</v>
      </c>
      <c r="C434" s="84">
        <v>616.70885553000005</v>
      </c>
      <c r="D434" s="84">
        <v>611.29086130999997</v>
      </c>
      <c r="E434" s="84">
        <v>143.84266914</v>
      </c>
      <c r="F434" s="84">
        <v>143.84266914</v>
      </c>
    </row>
    <row r="435" spans="1:6" ht="12.75" customHeight="1" x14ac:dyDescent="0.2">
      <c r="A435" s="83" t="s">
        <v>177</v>
      </c>
      <c r="B435" s="83">
        <v>13</v>
      </c>
      <c r="C435" s="84">
        <v>676.13150304999999</v>
      </c>
      <c r="D435" s="84">
        <v>664.59902580000005</v>
      </c>
      <c r="E435" s="84">
        <v>156.38659733</v>
      </c>
      <c r="F435" s="84">
        <v>156.38659733</v>
      </c>
    </row>
    <row r="436" spans="1:6" ht="12.75" customHeight="1" x14ac:dyDescent="0.2">
      <c r="A436" s="83" t="s">
        <v>177</v>
      </c>
      <c r="B436" s="83">
        <v>14</v>
      </c>
      <c r="C436" s="84">
        <v>674.79769607000003</v>
      </c>
      <c r="D436" s="84">
        <v>666.47710735999999</v>
      </c>
      <c r="E436" s="84">
        <v>156.82852814</v>
      </c>
      <c r="F436" s="84">
        <v>156.82852814</v>
      </c>
    </row>
    <row r="437" spans="1:6" ht="12.75" customHeight="1" x14ac:dyDescent="0.2">
      <c r="A437" s="83" t="s">
        <v>177</v>
      </c>
      <c r="B437" s="83">
        <v>15</v>
      </c>
      <c r="C437" s="84">
        <v>705.50461365000001</v>
      </c>
      <c r="D437" s="84">
        <v>694.07638881000003</v>
      </c>
      <c r="E437" s="84">
        <v>163.32290677</v>
      </c>
      <c r="F437" s="84">
        <v>163.32290677</v>
      </c>
    </row>
    <row r="438" spans="1:6" ht="12.75" customHeight="1" x14ac:dyDescent="0.2">
      <c r="A438" s="83" t="s">
        <v>177</v>
      </c>
      <c r="B438" s="83">
        <v>16</v>
      </c>
      <c r="C438" s="84">
        <v>699.46610952000003</v>
      </c>
      <c r="D438" s="84">
        <v>687.61156512000002</v>
      </c>
      <c r="E438" s="84">
        <v>161.80167105000001</v>
      </c>
      <c r="F438" s="84">
        <v>161.80167105000001</v>
      </c>
    </row>
    <row r="439" spans="1:6" ht="12.75" customHeight="1" x14ac:dyDescent="0.2">
      <c r="A439" s="83" t="s">
        <v>177</v>
      </c>
      <c r="B439" s="83">
        <v>17</v>
      </c>
      <c r="C439" s="84">
        <v>693.75981762000004</v>
      </c>
      <c r="D439" s="84">
        <v>678.39645495000002</v>
      </c>
      <c r="E439" s="84">
        <v>159.63326624000001</v>
      </c>
      <c r="F439" s="84">
        <v>159.63326624000001</v>
      </c>
    </row>
    <row r="440" spans="1:6" ht="12.75" customHeight="1" x14ac:dyDescent="0.2">
      <c r="A440" s="83" t="s">
        <v>177</v>
      </c>
      <c r="B440" s="83">
        <v>18</v>
      </c>
      <c r="C440" s="84">
        <v>635.53629349000005</v>
      </c>
      <c r="D440" s="84">
        <v>627.42281677000005</v>
      </c>
      <c r="E440" s="84">
        <v>147.63867474</v>
      </c>
      <c r="F440" s="84">
        <v>147.63867474</v>
      </c>
    </row>
    <row r="441" spans="1:6" ht="12.75" customHeight="1" x14ac:dyDescent="0.2">
      <c r="A441" s="83" t="s">
        <v>177</v>
      </c>
      <c r="B441" s="83">
        <v>19</v>
      </c>
      <c r="C441" s="84">
        <v>581.32116241000006</v>
      </c>
      <c r="D441" s="84">
        <v>573.02400518000002</v>
      </c>
      <c r="E441" s="84">
        <v>134.83810671000001</v>
      </c>
      <c r="F441" s="84">
        <v>134.83810671000001</v>
      </c>
    </row>
    <row r="442" spans="1:6" ht="12.75" customHeight="1" x14ac:dyDescent="0.2">
      <c r="A442" s="83" t="s">
        <v>177</v>
      </c>
      <c r="B442" s="83">
        <v>20</v>
      </c>
      <c r="C442" s="84">
        <v>579.31360697000002</v>
      </c>
      <c r="D442" s="84">
        <v>568.68763611999998</v>
      </c>
      <c r="E442" s="84">
        <v>133.81771701</v>
      </c>
      <c r="F442" s="84">
        <v>133.81771701</v>
      </c>
    </row>
    <row r="443" spans="1:6" ht="12.75" customHeight="1" x14ac:dyDescent="0.2">
      <c r="A443" s="83" t="s">
        <v>177</v>
      </c>
      <c r="B443" s="83">
        <v>21</v>
      </c>
      <c r="C443" s="84">
        <v>541.21354297000005</v>
      </c>
      <c r="D443" s="84">
        <v>533.36935652</v>
      </c>
      <c r="E443" s="84">
        <v>125.50698323</v>
      </c>
      <c r="F443" s="84">
        <v>125.50698323</v>
      </c>
    </row>
    <row r="444" spans="1:6" ht="12.75" customHeight="1" x14ac:dyDescent="0.2">
      <c r="A444" s="83" t="s">
        <v>177</v>
      </c>
      <c r="B444" s="83">
        <v>22</v>
      </c>
      <c r="C444" s="84">
        <v>505.67455001000002</v>
      </c>
      <c r="D444" s="84">
        <v>498.35939022999997</v>
      </c>
      <c r="E444" s="84">
        <v>117.26879857</v>
      </c>
      <c r="F444" s="84">
        <v>117.26879857</v>
      </c>
    </row>
    <row r="445" spans="1:6" ht="12.75" customHeight="1" x14ac:dyDescent="0.2">
      <c r="A445" s="83" t="s">
        <v>177</v>
      </c>
      <c r="B445" s="83">
        <v>23</v>
      </c>
      <c r="C445" s="84">
        <v>535.32763595999995</v>
      </c>
      <c r="D445" s="84">
        <v>528.25313664999999</v>
      </c>
      <c r="E445" s="84">
        <v>124.30308707</v>
      </c>
      <c r="F445" s="84">
        <v>124.30308707</v>
      </c>
    </row>
    <row r="446" spans="1:6" ht="12.75" customHeight="1" x14ac:dyDescent="0.2">
      <c r="A446" s="83" t="s">
        <v>177</v>
      </c>
      <c r="B446" s="83">
        <v>24</v>
      </c>
      <c r="C446" s="84">
        <v>540.59099596999999</v>
      </c>
      <c r="D446" s="84">
        <v>533.52154624000002</v>
      </c>
      <c r="E446" s="84">
        <v>125.54279495</v>
      </c>
      <c r="F446" s="84">
        <v>125.54279495</v>
      </c>
    </row>
    <row r="447" spans="1:6" ht="12.75" customHeight="1" x14ac:dyDescent="0.2">
      <c r="A447" s="83" t="s">
        <v>178</v>
      </c>
      <c r="B447" s="83">
        <v>1</v>
      </c>
      <c r="C447" s="84">
        <v>585.31617397000002</v>
      </c>
      <c r="D447" s="84">
        <v>577.29817103000005</v>
      </c>
      <c r="E447" s="84">
        <v>135.84385939000001</v>
      </c>
      <c r="F447" s="84">
        <v>135.84385939000001</v>
      </c>
    </row>
    <row r="448" spans="1:6" ht="12.75" customHeight="1" x14ac:dyDescent="0.2">
      <c r="A448" s="83" t="s">
        <v>178</v>
      </c>
      <c r="B448" s="83">
        <v>2</v>
      </c>
      <c r="C448" s="84">
        <v>657.80490333</v>
      </c>
      <c r="D448" s="84">
        <v>650.90617011999996</v>
      </c>
      <c r="E448" s="84">
        <v>153.16453557</v>
      </c>
      <c r="F448" s="84">
        <v>153.16453557</v>
      </c>
    </row>
    <row r="449" spans="1:6" ht="12.75" customHeight="1" x14ac:dyDescent="0.2">
      <c r="A449" s="83" t="s">
        <v>178</v>
      </c>
      <c r="B449" s="83">
        <v>3</v>
      </c>
      <c r="C449" s="84">
        <v>673.81722246000004</v>
      </c>
      <c r="D449" s="84">
        <v>667.10799274999999</v>
      </c>
      <c r="E449" s="84">
        <v>156.97698159000001</v>
      </c>
      <c r="F449" s="84">
        <v>156.97698159000001</v>
      </c>
    </row>
    <row r="450" spans="1:6" ht="12.75" customHeight="1" x14ac:dyDescent="0.2">
      <c r="A450" s="83" t="s">
        <v>178</v>
      </c>
      <c r="B450" s="83">
        <v>4</v>
      </c>
      <c r="C450" s="84">
        <v>661.72032661000003</v>
      </c>
      <c r="D450" s="84">
        <v>656.18905688999996</v>
      </c>
      <c r="E450" s="84">
        <v>154.40765006999999</v>
      </c>
      <c r="F450" s="84">
        <v>154.40765006999999</v>
      </c>
    </row>
    <row r="451" spans="1:6" ht="12.75" customHeight="1" x14ac:dyDescent="0.2">
      <c r="A451" s="83" t="s">
        <v>178</v>
      </c>
      <c r="B451" s="83">
        <v>5</v>
      </c>
      <c r="C451" s="84">
        <v>661.27639633000001</v>
      </c>
      <c r="D451" s="84">
        <v>654.21478692000005</v>
      </c>
      <c r="E451" s="84">
        <v>153.94308520000001</v>
      </c>
      <c r="F451" s="84">
        <v>153.94308520000001</v>
      </c>
    </row>
    <row r="452" spans="1:6" ht="12.75" customHeight="1" x14ac:dyDescent="0.2">
      <c r="A452" s="83" t="s">
        <v>178</v>
      </c>
      <c r="B452" s="83">
        <v>6</v>
      </c>
      <c r="C452" s="84">
        <v>672.69674667000004</v>
      </c>
      <c r="D452" s="84">
        <v>666.48009248999995</v>
      </c>
      <c r="E452" s="84">
        <v>156.82923056999999</v>
      </c>
      <c r="F452" s="84">
        <v>156.82923056999999</v>
      </c>
    </row>
    <row r="453" spans="1:6" ht="12.75" customHeight="1" x14ac:dyDescent="0.2">
      <c r="A453" s="83" t="s">
        <v>178</v>
      </c>
      <c r="B453" s="83">
        <v>7</v>
      </c>
      <c r="C453" s="84">
        <v>708.78640163</v>
      </c>
      <c r="D453" s="84">
        <v>703.27776726000002</v>
      </c>
      <c r="E453" s="84">
        <v>165.48808038000001</v>
      </c>
      <c r="F453" s="84">
        <v>165.48808038000001</v>
      </c>
    </row>
    <row r="454" spans="1:6" ht="12.75" customHeight="1" x14ac:dyDescent="0.2">
      <c r="A454" s="83" t="s">
        <v>178</v>
      </c>
      <c r="B454" s="83">
        <v>8</v>
      </c>
      <c r="C454" s="84">
        <v>629.81119690000003</v>
      </c>
      <c r="D454" s="84">
        <v>621.03570980999996</v>
      </c>
      <c r="E454" s="84">
        <v>146.13572651999999</v>
      </c>
      <c r="F454" s="84">
        <v>146.13572651999999</v>
      </c>
    </row>
    <row r="455" spans="1:6" ht="12.75" customHeight="1" x14ac:dyDescent="0.2">
      <c r="A455" s="83" t="s">
        <v>178</v>
      </c>
      <c r="B455" s="83">
        <v>9</v>
      </c>
      <c r="C455" s="84">
        <v>556.61224041000003</v>
      </c>
      <c r="D455" s="84">
        <v>547.80287624000005</v>
      </c>
      <c r="E455" s="84">
        <v>128.90333043000001</v>
      </c>
      <c r="F455" s="84">
        <v>128.90333043000001</v>
      </c>
    </row>
    <row r="456" spans="1:6" ht="12.75" customHeight="1" x14ac:dyDescent="0.2">
      <c r="A456" s="83" t="s">
        <v>178</v>
      </c>
      <c r="B456" s="83">
        <v>10</v>
      </c>
      <c r="C456" s="84">
        <v>562.16693556999996</v>
      </c>
      <c r="D456" s="84">
        <v>554.98374901</v>
      </c>
      <c r="E456" s="84">
        <v>130.59305943999999</v>
      </c>
      <c r="F456" s="84">
        <v>130.59305943999999</v>
      </c>
    </row>
    <row r="457" spans="1:6" ht="12.75" customHeight="1" x14ac:dyDescent="0.2">
      <c r="A457" s="83" t="s">
        <v>178</v>
      </c>
      <c r="B457" s="83">
        <v>11</v>
      </c>
      <c r="C457" s="84">
        <v>547.88396941999997</v>
      </c>
      <c r="D457" s="84">
        <v>540.98207468999999</v>
      </c>
      <c r="E457" s="84">
        <v>127.29832965999999</v>
      </c>
      <c r="F457" s="84">
        <v>127.29832965999999</v>
      </c>
    </row>
    <row r="458" spans="1:6" ht="12.75" customHeight="1" x14ac:dyDescent="0.2">
      <c r="A458" s="83" t="s">
        <v>178</v>
      </c>
      <c r="B458" s="83">
        <v>12</v>
      </c>
      <c r="C458" s="84">
        <v>578.32107956000004</v>
      </c>
      <c r="D458" s="84">
        <v>572.33958275999998</v>
      </c>
      <c r="E458" s="84">
        <v>134.67705547</v>
      </c>
      <c r="F458" s="84">
        <v>134.67705547</v>
      </c>
    </row>
    <row r="459" spans="1:6" ht="12.75" customHeight="1" x14ac:dyDescent="0.2">
      <c r="A459" s="83" t="s">
        <v>178</v>
      </c>
      <c r="B459" s="83">
        <v>13</v>
      </c>
      <c r="C459" s="84">
        <v>633.18451693999998</v>
      </c>
      <c r="D459" s="84">
        <v>621.53646561999994</v>
      </c>
      <c r="E459" s="84">
        <v>146.25355922</v>
      </c>
      <c r="F459" s="84">
        <v>146.25355922</v>
      </c>
    </row>
    <row r="460" spans="1:6" ht="12.75" customHeight="1" x14ac:dyDescent="0.2">
      <c r="A460" s="83" t="s">
        <v>178</v>
      </c>
      <c r="B460" s="83">
        <v>14</v>
      </c>
      <c r="C460" s="84">
        <v>691.13397586999997</v>
      </c>
      <c r="D460" s="84">
        <v>682.60499668</v>
      </c>
      <c r="E460" s="84">
        <v>160.62357693000001</v>
      </c>
      <c r="F460" s="84">
        <v>160.62357693000001</v>
      </c>
    </row>
    <row r="461" spans="1:6" ht="12.75" customHeight="1" x14ac:dyDescent="0.2">
      <c r="A461" s="83" t="s">
        <v>178</v>
      </c>
      <c r="B461" s="83">
        <v>15</v>
      </c>
      <c r="C461" s="84">
        <v>708.20494026999995</v>
      </c>
      <c r="D461" s="84">
        <v>701.31972987999995</v>
      </c>
      <c r="E461" s="84">
        <v>165.02733519</v>
      </c>
      <c r="F461" s="84">
        <v>165.02733519</v>
      </c>
    </row>
    <row r="462" spans="1:6" ht="12.75" customHeight="1" x14ac:dyDescent="0.2">
      <c r="A462" s="83" t="s">
        <v>178</v>
      </c>
      <c r="B462" s="83">
        <v>16</v>
      </c>
      <c r="C462" s="84">
        <v>704.54040478000002</v>
      </c>
      <c r="D462" s="84">
        <v>697.57852836999996</v>
      </c>
      <c r="E462" s="84">
        <v>164.14699418000001</v>
      </c>
      <c r="F462" s="84">
        <v>164.14699418000001</v>
      </c>
    </row>
    <row r="463" spans="1:6" ht="12.75" customHeight="1" x14ac:dyDescent="0.2">
      <c r="A463" s="83" t="s">
        <v>178</v>
      </c>
      <c r="B463" s="83">
        <v>17</v>
      </c>
      <c r="C463" s="84">
        <v>656.02631011000005</v>
      </c>
      <c r="D463" s="84">
        <v>645.86411886999997</v>
      </c>
      <c r="E463" s="84">
        <v>151.978092</v>
      </c>
      <c r="F463" s="84">
        <v>151.978092</v>
      </c>
    </row>
    <row r="464" spans="1:6" ht="12.75" customHeight="1" x14ac:dyDescent="0.2">
      <c r="A464" s="83" t="s">
        <v>178</v>
      </c>
      <c r="B464" s="83">
        <v>18</v>
      </c>
      <c r="C464" s="84">
        <v>587.57460513000001</v>
      </c>
      <c r="D464" s="84">
        <v>583.12257975</v>
      </c>
      <c r="E464" s="84">
        <v>137.21439925999999</v>
      </c>
      <c r="F464" s="84">
        <v>137.21439925999999</v>
      </c>
    </row>
    <row r="465" spans="1:6" ht="12.75" customHeight="1" x14ac:dyDescent="0.2">
      <c r="A465" s="83" t="s">
        <v>178</v>
      </c>
      <c r="B465" s="83">
        <v>19</v>
      </c>
      <c r="C465" s="84">
        <v>551.06326736000005</v>
      </c>
      <c r="D465" s="84">
        <v>545.34455343000002</v>
      </c>
      <c r="E465" s="84">
        <v>128.32486322</v>
      </c>
      <c r="F465" s="84">
        <v>128.32486322</v>
      </c>
    </row>
    <row r="466" spans="1:6" ht="12.75" customHeight="1" x14ac:dyDescent="0.2">
      <c r="A466" s="83" t="s">
        <v>178</v>
      </c>
      <c r="B466" s="83">
        <v>20</v>
      </c>
      <c r="C466" s="84">
        <v>554.32773459999999</v>
      </c>
      <c r="D466" s="84">
        <v>545.22149122999997</v>
      </c>
      <c r="E466" s="84">
        <v>128.29590549</v>
      </c>
      <c r="F466" s="84">
        <v>128.29590549</v>
      </c>
    </row>
    <row r="467" spans="1:6" ht="12.75" customHeight="1" x14ac:dyDescent="0.2">
      <c r="A467" s="83" t="s">
        <v>178</v>
      </c>
      <c r="B467" s="83">
        <v>21</v>
      </c>
      <c r="C467" s="84">
        <v>551.96651266000003</v>
      </c>
      <c r="D467" s="84">
        <v>544.73282655000003</v>
      </c>
      <c r="E467" s="84">
        <v>128.18091795000001</v>
      </c>
      <c r="F467" s="84">
        <v>128.18091795000001</v>
      </c>
    </row>
    <row r="468" spans="1:6" ht="12.75" customHeight="1" x14ac:dyDescent="0.2">
      <c r="A468" s="83" t="s">
        <v>178</v>
      </c>
      <c r="B468" s="83">
        <v>22</v>
      </c>
      <c r="C468" s="84">
        <v>560.76368749000005</v>
      </c>
      <c r="D468" s="84">
        <v>551.89939122999999</v>
      </c>
      <c r="E468" s="84">
        <v>129.86728013999999</v>
      </c>
      <c r="F468" s="84">
        <v>129.86728013999999</v>
      </c>
    </row>
    <row r="469" spans="1:6" ht="12.75" customHeight="1" x14ac:dyDescent="0.2">
      <c r="A469" s="83" t="s">
        <v>178</v>
      </c>
      <c r="B469" s="83">
        <v>23</v>
      </c>
      <c r="C469" s="84">
        <v>552.85198108999998</v>
      </c>
      <c r="D469" s="84">
        <v>544.94344996999996</v>
      </c>
      <c r="E469" s="84">
        <v>128.23047969000001</v>
      </c>
      <c r="F469" s="84">
        <v>128.23047969000001</v>
      </c>
    </row>
    <row r="470" spans="1:6" ht="12.75" customHeight="1" x14ac:dyDescent="0.2">
      <c r="A470" s="83" t="s">
        <v>178</v>
      </c>
      <c r="B470" s="83">
        <v>24</v>
      </c>
      <c r="C470" s="84">
        <v>553.19703455000001</v>
      </c>
      <c r="D470" s="84">
        <v>552.81471958999998</v>
      </c>
      <c r="E470" s="84">
        <v>130.08266578000001</v>
      </c>
      <c r="F470" s="84">
        <v>130.08266578000001</v>
      </c>
    </row>
    <row r="471" spans="1:6" ht="12.75" customHeight="1" x14ac:dyDescent="0.2">
      <c r="A471" s="83" t="s">
        <v>179</v>
      </c>
      <c r="B471" s="83">
        <v>1</v>
      </c>
      <c r="C471" s="84">
        <v>451.15460449</v>
      </c>
      <c r="D471" s="84">
        <v>445.14112764999999</v>
      </c>
      <c r="E471" s="84">
        <v>104.74602517</v>
      </c>
      <c r="F471" s="84">
        <v>104.74602517</v>
      </c>
    </row>
    <row r="472" spans="1:6" ht="12.75" customHeight="1" x14ac:dyDescent="0.2">
      <c r="A472" s="83" t="s">
        <v>179</v>
      </c>
      <c r="B472" s="83">
        <v>2</v>
      </c>
      <c r="C472" s="84">
        <v>517.06848247000005</v>
      </c>
      <c r="D472" s="84">
        <v>511.55138649000003</v>
      </c>
      <c r="E472" s="84">
        <v>120.37300325</v>
      </c>
      <c r="F472" s="84">
        <v>120.37300325</v>
      </c>
    </row>
    <row r="473" spans="1:6" ht="12.75" customHeight="1" x14ac:dyDescent="0.2">
      <c r="A473" s="83" t="s">
        <v>179</v>
      </c>
      <c r="B473" s="83">
        <v>3</v>
      </c>
      <c r="C473" s="84">
        <v>580.96303743999999</v>
      </c>
      <c r="D473" s="84">
        <v>574.82361385000002</v>
      </c>
      <c r="E473" s="84">
        <v>135.26157208000001</v>
      </c>
      <c r="F473" s="84">
        <v>135.26157208000001</v>
      </c>
    </row>
    <row r="474" spans="1:6" ht="12.75" customHeight="1" x14ac:dyDescent="0.2">
      <c r="A474" s="83" t="s">
        <v>179</v>
      </c>
      <c r="B474" s="83">
        <v>4</v>
      </c>
      <c r="C474" s="84">
        <v>592.97320323999998</v>
      </c>
      <c r="D474" s="84">
        <v>586.88382664000005</v>
      </c>
      <c r="E474" s="84">
        <v>138.09945714</v>
      </c>
      <c r="F474" s="84">
        <v>138.09945714</v>
      </c>
    </row>
    <row r="475" spans="1:6" ht="12.75" customHeight="1" x14ac:dyDescent="0.2">
      <c r="A475" s="83" t="s">
        <v>179</v>
      </c>
      <c r="B475" s="83">
        <v>5</v>
      </c>
      <c r="C475" s="84">
        <v>597.82556626999997</v>
      </c>
      <c r="D475" s="84">
        <v>589.5445009</v>
      </c>
      <c r="E475" s="84">
        <v>138.72553959999999</v>
      </c>
      <c r="F475" s="84">
        <v>138.72553959999999</v>
      </c>
    </row>
    <row r="476" spans="1:6" ht="12.75" customHeight="1" x14ac:dyDescent="0.2">
      <c r="A476" s="83" t="s">
        <v>179</v>
      </c>
      <c r="B476" s="83">
        <v>6</v>
      </c>
      <c r="C476" s="84">
        <v>587.17851161999999</v>
      </c>
      <c r="D476" s="84">
        <v>583.14265506000004</v>
      </c>
      <c r="E476" s="84">
        <v>137.21912316999999</v>
      </c>
      <c r="F476" s="84">
        <v>137.21912316999999</v>
      </c>
    </row>
    <row r="477" spans="1:6" ht="12.75" customHeight="1" x14ac:dyDescent="0.2">
      <c r="A477" s="83" t="s">
        <v>179</v>
      </c>
      <c r="B477" s="83">
        <v>7</v>
      </c>
      <c r="C477" s="84">
        <v>569.46635635999996</v>
      </c>
      <c r="D477" s="84">
        <v>564.01943179</v>
      </c>
      <c r="E477" s="84">
        <v>132.71924325000001</v>
      </c>
      <c r="F477" s="84">
        <v>132.71924325000001</v>
      </c>
    </row>
    <row r="478" spans="1:6" ht="12.75" customHeight="1" x14ac:dyDescent="0.2">
      <c r="A478" s="83" t="s">
        <v>179</v>
      </c>
      <c r="B478" s="83">
        <v>8</v>
      </c>
      <c r="C478" s="84">
        <v>501.35165496000002</v>
      </c>
      <c r="D478" s="84">
        <v>493.56550090000002</v>
      </c>
      <c r="E478" s="84">
        <v>116.14074991</v>
      </c>
      <c r="F478" s="84">
        <v>116.14074991</v>
      </c>
    </row>
    <row r="479" spans="1:6" ht="12.75" customHeight="1" x14ac:dyDescent="0.2">
      <c r="A479" s="83" t="s">
        <v>179</v>
      </c>
      <c r="B479" s="83">
        <v>9</v>
      </c>
      <c r="C479" s="84">
        <v>428.89237385000001</v>
      </c>
      <c r="D479" s="84">
        <v>423.34837692000002</v>
      </c>
      <c r="E479" s="84">
        <v>99.617979539999993</v>
      </c>
      <c r="F479" s="84">
        <v>99.617979539999993</v>
      </c>
    </row>
    <row r="480" spans="1:6" ht="12.75" customHeight="1" x14ac:dyDescent="0.2">
      <c r="A480" s="83" t="s">
        <v>179</v>
      </c>
      <c r="B480" s="83">
        <v>10</v>
      </c>
      <c r="C480" s="84">
        <v>432.17468195999999</v>
      </c>
      <c r="D480" s="84">
        <v>427.82578082999999</v>
      </c>
      <c r="E480" s="84">
        <v>100.67155611</v>
      </c>
      <c r="F480" s="84">
        <v>100.67155611</v>
      </c>
    </row>
    <row r="481" spans="1:6" ht="12.75" customHeight="1" x14ac:dyDescent="0.2">
      <c r="A481" s="83" t="s">
        <v>179</v>
      </c>
      <c r="B481" s="83">
        <v>11</v>
      </c>
      <c r="C481" s="84">
        <v>458.70335232000002</v>
      </c>
      <c r="D481" s="84">
        <v>453.65083318000001</v>
      </c>
      <c r="E481" s="84">
        <v>106.74844143</v>
      </c>
      <c r="F481" s="84">
        <v>106.74844143</v>
      </c>
    </row>
    <row r="482" spans="1:6" ht="12.75" customHeight="1" x14ac:dyDescent="0.2">
      <c r="A482" s="83" t="s">
        <v>179</v>
      </c>
      <c r="B482" s="83">
        <v>12</v>
      </c>
      <c r="C482" s="84">
        <v>453.89161266999997</v>
      </c>
      <c r="D482" s="84">
        <v>449.30497785</v>
      </c>
      <c r="E482" s="84">
        <v>105.72581950999999</v>
      </c>
      <c r="F482" s="84">
        <v>105.72581950999999</v>
      </c>
    </row>
    <row r="483" spans="1:6" ht="12.75" customHeight="1" x14ac:dyDescent="0.2">
      <c r="A483" s="83" t="s">
        <v>179</v>
      </c>
      <c r="B483" s="83">
        <v>13</v>
      </c>
      <c r="C483" s="84">
        <v>500.79513594999997</v>
      </c>
      <c r="D483" s="84">
        <v>490.33582179000001</v>
      </c>
      <c r="E483" s="84">
        <v>115.38077509</v>
      </c>
      <c r="F483" s="84">
        <v>115.38077509</v>
      </c>
    </row>
    <row r="484" spans="1:6" ht="12.75" customHeight="1" x14ac:dyDescent="0.2">
      <c r="A484" s="83" t="s">
        <v>179</v>
      </c>
      <c r="B484" s="83">
        <v>14</v>
      </c>
      <c r="C484" s="84">
        <v>541.57799776000002</v>
      </c>
      <c r="D484" s="84">
        <v>534.53230819999999</v>
      </c>
      <c r="E484" s="84">
        <v>125.78063704</v>
      </c>
      <c r="F484" s="84">
        <v>125.78063704</v>
      </c>
    </row>
    <row r="485" spans="1:6" ht="12.75" customHeight="1" x14ac:dyDescent="0.2">
      <c r="A485" s="83" t="s">
        <v>179</v>
      </c>
      <c r="B485" s="83">
        <v>15</v>
      </c>
      <c r="C485" s="84">
        <v>551.18588288000001</v>
      </c>
      <c r="D485" s="84">
        <v>545.45672474000003</v>
      </c>
      <c r="E485" s="84">
        <v>128.35125822000001</v>
      </c>
      <c r="F485" s="84">
        <v>128.35125822000001</v>
      </c>
    </row>
    <row r="486" spans="1:6" ht="12.75" customHeight="1" x14ac:dyDescent="0.2">
      <c r="A486" s="83" t="s">
        <v>179</v>
      </c>
      <c r="B486" s="83">
        <v>16</v>
      </c>
      <c r="C486" s="84">
        <v>554.55622934999997</v>
      </c>
      <c r="D486" s="84">
        <v>547.56893447000004</v>
      </c>
      <c r="E486" s="84">
        <v>128.84828166</v>
      </c>
      <c r="F486" s="84">
        <v>128.84828166</v>
      </c>
    </row>
    <row r="487" spans="1:6" ht="12.75" customHeight="1" x14ac:dyDescent="0.2">
      <c r="A487" s="83" t="s">
        <v>179</v>
      </c>
      <c r="B487" s="83">
        <v>17</v>
      </c>
      <c r="C487" s="84">
        <v>516.76232089999996</v>
      </c>
      <c r="D487" s="84">
        <v>509.15664566999999</v>
      </c>
      <c r="E487" s="84">
        <v>119.80949751</v>
      </c>
      <c r="F487" s="84">
        <v>119.80949751</v>
      </c>
    </row>
    <row r="488" spans="1:6" ht="12.75" customHeight="1" x14ac:dyDescent="0.2">
      <c r="A488" s="83" t="s">
        <v>179</v>
      </c>
      <c r="B488" s="83">
        <v>18</v>
      </c>
      <c r="C488" s="84">
        <v>465.47963786000003</v>
      </c>
      <c r="D488" s="84">
        <v>460.84224952</v>
      </c>
      <c r="E488" s="84">
        <v>108.44065145</v>
      </c>
      <c r="F488" s="84">
        <v>108.44065145</v>
      </c>
    </row>
    <row r="489" spans="1:6" ht="12.75" customHeight="1" x14ac:dyDescent="0.2">
      <c r="A489" s="83" t="s">
        <v>179</v>
      </c>
      <c r="B489" s="83">
        <v>19</v>
      </c>
      <c r="C489" s="84">
        <v>430.64147751000002</v>
      </c>
      <c r="D489" s="84">
        <v>428.68963385000001</v>
      </c>
      <c r="E489" s="84">
        <v>100.8748291</v>
      </c>
      <c r="F489" s="84">
        <v>100.8748291</v>
      </c>
    </row>
    <row r="490" spans="1:6" ht="12.75" customHeight="1" x14ac:dyDescent="0.2">
      <c r="A490" s="83" t="s">
        <v>179</v>
      </c>
      <c r="B490" s="83">
        <v>20</v>
      </c>
      <c r="C490" s="84">
        <v>427.07526793</v>
      </c>
      <c r="D490" s="84">
        <v>419.03674231000002</v>
      </c>
      <c r="E490" s="84">
        <v>98.603410089999997</v>
      </c>
      <c r="F490" s="84">
        <v>98.603410089999997</v>
      </c>
    </row>
    <row r="491" spans="1:6" ht="12.75" customHeight="1" x14ac:dyDescent="0.2">
      <c r="A491" s="83" t="s">
        <v>179</v>
      </c>
      <c r="B491" s="83">
        <v>21</v>
      </c>
      <c r="C491" s="84">
        <v>424.88782824999998</v>
      </c>
      <c r="D491" s="84">
        <v>417.92314205000002</v>
      </c>
      <c r="E491" s="84">
        <v>98.341369150000006</v>
      </c>
      <c r="F491" s="84">
        <v>98.341369150000006</v>
      </c>
    </row>
    <row r="492" spans="1:6" ht="12.75" customHeight="1" x14ac:dyDescent="0.2">
      <c r="A492" s="83" t="s">
        <v>179</v>
      </c>
      <c r="B492" s="83">
        <v>22</v>
      </c>
      <c r="C492" s="84">
        <v>431.17253196000001</v>
      </c>
      <c r="D492" s="84">
        <v>424.37326285</v>
      </c>
      <c r="E492" s="84">
        <v>99.859145139999995</v>
      </c>
      <c r="F492" s="84">
        <v>99.859145139999995</v>
      </c>
    </row>
    <row r="493" spans="1:6" ht="12.75" customHeight="1" x14ac:dyDescent="0.2">
      <c r="A493" s="83" t="s">
        <v>179</v>
      </c>
      <c r="B493" s="83">
        <v>23</v>
      </c>
      <c r="C493" s="84">
        <v>425.16423996999998</v>
      </c>
      <c r="D493" s="84">
        <v>418.76750075000001</v>
      </c>
      <c r="E493" s="84">
        <v>98.540054940000005</v>
      </c>
      <c r="F493" s="84">
        <v>98.540054940000005</v>
      </c>
    </row>
    <row r="494" spans="1:6" ht="12.75" customHeight="1" x14ac:dyDescent="0.2">
      <c r="A494" s="83" t="s">
        <v>179</v>
      </c>
      <c r="B494" s="83">
        <v>24</v>
      </c>
      <c r="C494" s="84">
        <v>441.34948806</v>
      </c>
      <c r="D494" s="84">
        <v>435.40844269000002</v>
      </c>
      <c r="E494" s="84">
        <v>102.45582999</v>
      </c>
      <c r="F494" s="84">
        <v>102.45582999</v>
      </c>
    </row>
    <row r="495" spans="1:6" ht="12.75" customHeight="1" x14ac:dyDescent="0.2">
      <c r="A495" s="83" t="s">
        <v>180</v>
      </c>
      <c r="B495" s="83">
        <v>1</v>
      </c>
      <c r="C495" s="84">
        <v>498.81640858999998</v>
      </c>
      <c r="D495" s="84">
        <v>492.59181355999999</v>
      </c>
      <c r="E495" s="84">
        <v>115.91163183</v>
      </c>
      <c r="F495" s="84">
        <v>115.91163183</v>
      </c>
    </row>
    <row r="496" spans="1:6" ht="12.75" customHeight="1" x14ac:dyDescent="0.2">
      <c r="A496" s="83" t="s">
        <v>180</v>
      </c>
      <c r="B496" s="83">
        <v>2</v>
      </c>
      <c r="C496" s="84">
        <v>578.60739923999995</v>
      </c>
      <c r="D496" s="84">
        <v>571.24804639000001</v>
      </c>
      <c r="E496" s="84">
        <v>134.42020638</v>
      </c>
      <c r="F496" s="84">
        <v>134.42020638</v>
      </c>
    </row>
    <row r="497" spans="1:6" ht="12.75" customHeight="1" x14ac:dyDescent="0.2">
      <c r="A497" s="83" t="s">
        <v>180</v>
      </c>
      <c r="B497" s="83">
        <v>3</v>
      </c>
      <c r="C497" s="84">
        <v>650.97378103999995</v>
      </c>
      <c r="D497" s="84">
        <v>647.02242590000003</v>
      </c>
      <c r="E497" s="84">
        <v>152.25065287999999</v>
      </c>
      <c r="F497" s="84">
        <v>152.25065287999999</v>
      </c>
    </row>
    <row r="498" spans="1:6" ht="12.75" customHeight="1" x14ac:dyDescent="0.2">
      <c r="A498" s="83" t="s">
        <v>180</v>
      </c>
      <c r="B498" s="83">
        <v>4</v>
      </c>
      <c r="C498" s="84">
        <v>670.02757961999998</v>
      </c>
      <c r="D498" s="84">
        <v>662.72316579999995</v>
      </c>
      <c r="E498" s="84">
        <v>155.94518927999999</v>
      </c>
      <c r="F498" s="84">
        <v>155.94518927999999</v>
      </c>
    </row>
    <row r="499" spans="1:6" ht="12.75" customHeight="1" x14ac:dyDescent="0.2">
      <c r="A499" s="83" t="s">
        <v>180</v>
      </c>
      <c r="B499" s="83">
        <v>5</v>
      </c>
      <c r="C499" s="84">
        <v>676.30813487</v>
      </c>
      <c r="D499" s="84">
        <v>666.98682974999997</v>
      </c>
      <c r="E499" s="84">
        <v>156.94847075999999</v>
      </c>
      <c r="F499" s="84">
        <v>156.94847075999999</v>
      </c>
    </row>
    <row r="500" spans="1:6" ht="12.75" customHeight="1" x14ac:dyDescent="0.2">
      <c r="A500" s="83" t="s">
        <v>180</v>
      </c>
      <c r="B500" s="83">
        <v>6</v>
      </c>
      <c r="C500" s="84">
        <v>669.94307360000005</v>
      </c>
      <c r="D500" s="84">
        <v>664.10254435000002</v>
      </c>
      <c r="E500" s="84">
        <v>156.26977042999999</v>
      </c>
      <c r="F500" s="84">
        <v>156.26977042999999</v>
      </c>
    </row>
    <row r="501" spans="1:6" ht="12.75" customHeight="1" x14ac:dyDescent="0.2">
      <c r="A501" s="83" t="s">
        <v>180</v>
      </c>
      <c r="B501" s="83">
        <v>7</v>
      </c>
      <c r="C501" s="84">
        <v>646.93078288000004</v>
      </c>
      <c r="D501" s="84">
        <v>640.29424062999999</v>
      </c>
      <c r="E501" s="84">
        <v>150.66744563</v>
      </c>
      <c r="F501" s="84">
        <v>150.66744563</v>
      </c>
    </row>
    <row r="502" spans="1:6" ht="12.75" customHeight="1" x14ac:dyDescent="0.2">
      <c r="A502" s="83" t="s">
        <v>180</v>
      </c>
      <c r="B502" s="83">
        <v>8</v>
      </c>
      <c r="C502" s="84">
        <v>559.49570765999999</v>
      </c>
      <c r="D502" s="84">
        <v>550.66016217000004</v>
      </c>
      <c r="E502" s="84">
        <v>129.57567752</v>
      </c>
      <c r="F502" s="84">
        <v>129.57567752</v>
      </c>
    </row>
    <row r="503" spans="1:6" ht="12.75" customHeight="1" x14ac:dyDescent="0.2">
      <c r="A503" s="83" t="s">
        <v>180</v>
      </c>
      <c r="B503" s="83">
        <v>9</v>
      </c>
      <c r="C503" s="84">
        <v>484.96051060999997</v>
      </c>
      <c r="D503" s="84">
        <v>477.55656389000001</v>
      </c>
      <c r="E503" s="84">
        <v>112.37369175000001</v>
      </c>
      <c r="F503" s="84">
        <v>112.37369175000001</v>
      </c>
    </row>
    <row r="504" spans="1:6" ht="12.75" customHeight="1" x14ac:dyDescent="0.2">
      <c r="A504" s="83" t="s">
        <v>180</v>
      </c>
      <c r="B504" s="83">
        <v>10</v>
      </c>
      <c r="C504" s="84">
        <v>456.06073158999999</v>
      </c>
      <c r="D504" s="84">
        <v>449.87173952000001</v>
      </c>
      <c r="E504" s="84">
        <v>105.85918402999999</v>
      </c>
      <c r="F504" s="84">
        <v>105.85918402999999</v>
      </c>
    </row>
    <row r="505" spans="1:6" ht="12.75" customHeight="1" x14ac:dyDescent="0.2">
      <c r="A505" s="83" t="s">
        <v>180</v>
      </c>
      <c r="B505" s="83">
        <v>11</v>
      </c>
      <c r="C505" s="84">
        <v>472.58035088999998</v>
      </c>
      <c r="D505" s="84">
        <v>466.26510440999999</v>
      </c>
      <c r="E505" s="84">
        <v>109.7167018</v>
      </c>
      <c r="F505" s="84">
        <v>109.7167018</v>
      </c>
    </row>
    <row r="506" spans="1:6" ht="12.75" customHeight="1" x14ac:dyDescent="0.2">
      <c r="A506" s="83" t="s">
        <v>180</v>
      </c>
      <c r="B506" s="83">
        <v>12</v>
      </c>
      <c r="C506" s="84">
        <v>463.67935258</v>
      </c>
      <c r="D506" s="84">
        <v>458.57112253999998</v>
      </c>
      <c r="E506" s="84">
        <v>107.90623324000001</v>
      </c>
      <c r="F506" s="84">
        <v>107.90623324000001</v>
      </c>
    </row>
    <row r="507" spans="1:6" ht="12.75" customHeight="1" x14ac:dyDescent="0.2">
      <c r="A507" s="83" t="s">
        <v>180</v>
      </c>
      <c r="B507" s="83">
        <v>13</v>
      </c>
      <c r="C507" s="84">
        <v>507.71452825</v>
      </c>
      <c r="D507" s="84">
        <v>497.77529976</v>
      </c>
      <c r="E507" s="84">
        <v>117.13135642</v>
      </c>
      <c r="F507" s="84">
        <v>117.13135642</v>
      </c>
    </row>
    <row r="508" spans="1:6" ht="12.75" customHeight="1" x14ac:dyDescent="0.2">
      <c r="A508" s="83" t="s">
        <v>180</v>
      </c>
      <c r="B508" s="83">
        <v>14</v>
      </c>
      <c r="C508" s="84">
        <v>539.47104146000004</v>
      </c>
      <c r="D508" s="84">
        <v>532.24764388999995</v>
      </c>
      <c r="E508" s="84">
        <v>125.24303337000001</v>
      </c>
      <c r="F508" s="84">
        <v>125.24303337000001</v>
      </c>
    </row>
    <row r="509" spans="1:6" ht="12.75" customHeight="1" x14ac:dyDescent="0.2">
      <c r="A509" s="83" t="s">
        <v>180</v>
      </c>
      <c r="B509" s="83">
        <v>15</v>
      </c>
      <c r="C509" s="84">
        <v>550.73403458999996</v>
      </c>
      <c r="D509" s="84">
        <v>542.75962663999996</v>
      </c>
      <c r="E509" s="84">
        <v>127.71660488000001</v>
      </c>
      <c r="F509" s="84">
        <v>127.71660488000001</v>
      </c>
    </row>
    <row r="510" spans="1:6" ht="12.75" customHeight="1" x14ac:dyDescent="0.2">
      <c r="A510" s="83" t="s">
        <v>180</v>
      </c>
      <c r="B510" s="83">
        <v>16</v>
      </c>
      <c r="C510" s="84">
        <v>557.18048745999999</v>
      </c>
      <c r="D510" s="84">
        <v>546.82956582999998</v>
      </c>
      <c r="E510" s="84">
        <v>128.67430103999999</v>
      </c>
      <c r="F510" s="84">
        <v>128.67430103999999</v>
      </c>
    </row>
    <row r="511" spans="1:6" ht="12.75" customHeight="1" x14ac:dyDescent="0.2">
      <c r="A511" s="83" t="s">
        <v>180</v>
      </c>
      <c r="B511" s="83">
        <v>17</v>
      </c>
      <c r="C511" s="84">
        <v>535.88528881000002</v>
      </c>
      <c r="D511" s="84">
        <v>523.19193179000001</v>
      </c>
      <c r="E511" s="84">
        <v>123.11213647</v>
      </c>
      <c r="F511" s="84">
        <v>123.11213647</v>
      </c>
    </row>
    <row r="512" spans="1:6" ht="12.75" customHeight="1" x14ac:dyDescent="0.2">
      <c r="A512" s="83" t="s">
        <v>180</v>
      </c>
      <c r="B512" s="83">
        <v>18</v>
      </c>
      <c r="C512" s="84">
        <v>482.77670393</v>
      </c>
      <c r="D512" s="84">
        <v>476.16252526</v>
      </c>
      <c r="E512" s="84">
        <v>112.04566093</v>
      </c>
      <c r="F512" s="84">
        <v>112.04566093</v>
      </c>
    </row>
    <row r="513" spans="1:6" ht="12.75" customHeight="1" x14ac:dyDescent="0.2">
      <c r="A513" s="83" t="s">
        <v>180</v>
      </c>
      <c r="B513" s="83">
        <v>19</v>
      </c>
      <c r="C513" s="84">
        <v>462.45526340999999</v>
      </c>
      <c r="D513" s="84">
        <v>454.59801541000002</v>
      </c>
      <c r="E513" s="84">
        <v>106.97132259</v>
      </c>
      <c r="F513" s="84">
        <v>106.97132259</v>
      </c>
    </row>
    <row r="514" spans="1:6" ht="12.75" customHeight="1" x14ac:dyDescent="0.2">
      <c r="A514" s="83" t="s">
        <v>180</v>
      </c>
      <c r="B514" s="83">
        <v>20</v>
      </c>
      <c r="C514" s="84">
        <v>432.69026461999999</v>
      </c>
      <c r="D514" s="84">
        <v>424.45369154000002</v>
      </c>
      <c r="E514" s="84">
        <v>99.878070789999995</v>
      </c>
      <c r="F514" s="84">
        <v>99.878070789999995</v>
      </c>
    </row>
    <row r="515" spans="1:6" ht="12.75" customHeight="1" x14ac:dyDescent="0.2">
      <c r="A515" s="83" t="s">
        <v>180</v>
      </c>
      <c r="B515" s="83">
        <v>21</v>
      </c>
      <c r="C515" s="84">
        <v>419.60085996999999</v>
      </c>
      <c r="D515" s="84">
        <v>413.57128531000001</v>
      </c>
      <c r="E515" s="84">
        <v>97.317335040000003</v>
      </c>
      <c r="F515" s="84">
        <v>97.317335040000003</v>
      </c>
    </row>
    <row r="516" spans="1:6" ht="12.75" customHeight="1" x14ac:dyDescent="0.2">
      <c r="A516" s="83" t="s">
        <v>180</v>
      </c>
      <c r="B516" s="83">
        <v>22</v>
      </c>
      <c r="C516" s="84">
        <v>437.94866811999998</v>
      </c>
      <c r="D516" s="84">
        <v>430.61628823000001</v>
      </c>
      <c r="E516" s="84">
        <v>101.32818957000001</v>
      </c>
      <c r="F516" s="84">
        <v>101.32818957000001</v>
      </c>
    </row>
    <row r="517" spans="1:6" ht="12.75" customHeight="1" x14ac:dyDescent="0.2">
      <c r="A517" s="83" t="s">
        <v>180</v>
      </c>
      <c r="B517" s="83">
        <v>23</v>
      </c>
      <c r="C517" s="84">
        <v>420.96960285</v>
      </c>
      <c r="D517" s="84">
        <v>413.73108300000001</v>
      </c>
      <c r="E517" s="84">
        <v>97.354936989999999</v>
      </c>
      <c r="F517" s="84">
        <v>97.354936989999999</v>
      </c>
    </row>
    <row r="518" spans="1:6" ht="12.75" customHeight="1" x14ac:dyDescent="0.2">
      <c r="A518" s="83" t="s">
        <v>180</v>
      </c>
      <c r="B518" s="83">
        <v>24</v>
      </c>
      <c r="C518" s="84">
        <v>428.34763571000002</v>
      </c>
      <c r="D518" s="84">
        <v>420.29291409000001</v>
      </c>
      <c r="E518" s="84">
        <v>98.898999489999994</v>
      </c>
      <c r="F518" s="84">
        <v>98.898999489999994</v>
      </c>
    </row>
    <row r="519" spans="1:6" ht="12.75" customHeight="1" x14ac:dyDescent="0.2">
      <c r="A519" s="83" t="s">
        <v>181</v>
      </c>
      <c r="B519" s="83">
        <v>1</v>
      </c>
      <c r="C519" s="84">
        <v>520.25880600999994</v>
      </c>
      <c r="D519" s="84">
        <v>518.89707907000002</v>
      </c>
      <c r="E519" s="84">
        <v>122.10151596999999</v>
      </c>
      <c r="F519" s="84">
        <v>122.10151596999999</v>
      </c>
    </row>
    <row r="520" spans="1:6" ht="12.75" customHeight="1" x14ac:dyDescent="0.2">
      <c r="A520" s="83" t="s">
        <v>181</v>
      </c>
      <c r="B520" s="83">
        <v>2</v>
      </c>
      <c r="C520" s="84">
        <v>602.12117649000004</v>
      </c>
      <c r="D520" s="84">
        <v>594.16877620000002</v>
      </c>
      <c r="E520" s="84">
        <v>139.81367642999999</v>
      </c>
      <c r="F520" s="84">
        <v>139.81367642999999</v>
      </c>
    </row>
    <row r="521" spans="1:6" ht="12.75" customHeight="1" x14ac:dyDescent="0.2">
      <c r="A521" s="83" t="s">
        <v>181</v>
      </c>
      <c r="B521" s="83">
        <v>3</v>
      </c>
      <c r="C521" s="84">
        <v>653.80644619999998</v>
      </c>
      <c r="D521" s="84">
        <v>647.05872324999996</v>
      </c>
      <c r="E521" s="84">
        <v>152.25919400000001</v>
      </c>
      <c r="F521" s="84">
        <v>152.25919400000001</v>
      </c>
    </row>
    <row r="522" spans="1:6" ht="12.75" customHeight="1" x14ac:dyDescent="0.2">
      <c r="A522" s="83" t="s">
        <v>181</v>
      </c>
      <c r="B522" s="83">
        <v>4</v>
      </c>
      <c r="C522" s="84">
        <v>667.26708680000002</v>
      </c>
      <c r="D522" s="84">
        <v>660.10635687000001</v>
      </c>
      <c r="E522" s="84">
        <v>155.32942875000001</v>
      </c>
      <c r="F522" s="84">
        <v>155.32942875000001</v>
      </c>
    </row>
    <row r="523" spans="1:6" ht="12.75" customHeight="1" x14ac:dyDescent="0.2">
      <c r="A523" s="83" t="s">
        <v>181</v>
      </c>
      <c r="B523" s="83">
        <v>5</v>
      </c>
      <c r="C523" s="84">
        <v>670.91625568999996</v>
      </c>
      <c r="D523" s="84">
        <v>661.58753768999998</v>
      </c>
      <c r="E523" s="84">
        <v>155.67796497</v>
      </c>
      <c r="F523" s="84">
        <v>155.67796497</v>
      </c>
    </row>
    <row r="524" spans="1:6" ht="12.75" customHeight="1" x14ac:dyDescent="0.2">
      <c r="A524" s="83" t="s">
        <v>181</v>
      </c>
      <c r="B524" s="83">
        <v>6</v>
      </c>
      <c r="C524" s="84">
        <v>671.12724571000001</v>
      </c>
      <c r="D524" s="84">
        <v>661.15823749000003</v>
      </c>
      <c r="E524" s="84">
        <v>155.57694647</v>
      </c>
      <c r="F524" s="84">
        <v>155.57694647</v>
      </c>
    </row>
    <row r="525" spans="1:6" ht="12.75" customHeight="1" x14ac:dyDescent="0.2">
      <c r="A525" s="83" t="s">
        <v>181</v>
      </c>
      <c r="B525" s="83">
        <v>7</v>
      </c>
      <c r="C525" s="84">
        <v>621.31614074000004</v>
      </c>
      <c r="D525" s="84">
        <v>613.25451725000005</v>
      </c>
      <c r="E525" s="84">
        <v>144.30473642999999</v>
      </c>
      <c r="F525" s="84">
        <v>144.30473642999999</v>
      </c>
    </row>
    <row r="526" spans="1:6" ht="12.75" customHeight="1" x14ac:dyDescent="0.2">
      <c r="A526" s="83" t="s">
        <v>181</v>
      </c>
      <c r="B526" s="83">
        <v>8</v>
      </c>
      <c r="C526" s="84">
        <v>551.88154933999999</v>
      </c>
      <c r="D526" s="84">
        <v>543.25106721999998</v>
      </c>
      <c r="E526" s="84">
        <v>127.83224561</v>
      </c>
      <c r="F526" s="84">
        <v>127.83224561</v>
      </c>
    </row>
    <row r="527" spans="1:6" ht="12.75" customHeight="1" x14ac:dyDescent="0.2">
      <c r="A527" s="83" t="s">
        <v>181</v>
      </c>
      <c r="B527" s="83">
        <v>9</v>
      </c>
      <c r="C527" s="84">
        <v>482.33042107</v>
      </c>
      <c r="D527" s="84">
        <v>473.77485051000002</v>
      </c>
      <c r="E527" s="84">
        <v>111.48381790000001</v>
      </c>
      <c r="F527" s="84">
        <v>111.48381790000001</v>
      </c>
    </row>
    <row r="528" spans="1:6" ht="12.75" customHeight="1" x14ac:dyDescent="0.2">
      <c r="A528" s="83" t="s">
        <v>181</v>
      </c>
      <c r="B528" s="83">
        <v>10</v>
      </c>
      <c r="C528" s="84">
        <v>468.92395420999998</v>
      </c>
      <c r="D528" s="84">
        <v>462.41184107999999</v>
      </c>
      <c r="E528" s="84">
        <v>108.80999156999999</v>
      </c>
      <c r="F528" s="84">
        <v>108.80999156999999</v>
      </c>
    </row>
    <row r="529" spans="1:6" ht="12.75" customHeight="1" x14ac:dyDescent="0.2">
      <c r="A529" s="83" t="s">
        <v>181</v>
      </c>
      <c r="B529" s="83">
        <v>11</v>
      </c>
      <c r="C529" s="84">
        <v>480.50226228999998</v>
      </c>
      <c r="D529" s="84">
        <v>473.72975738999997</v>
      </c>
      <c r="E529" s="84">
        <v>111.47320705999999</v>
      </c>
      <c r="F529" s="84">
        <v>111.47320705999999</v>
      </c>
    </row>
    <row r="530" spans="1:6" ht="12.75" customHeight="1" x14ac:dyDescent="0.2">
      <c r="A530" s="83" t="s">
        <v>181</v>
      </c>
      <c r="B530" s="83">
        <v>12</v>
      </c>
      <c r="C530" s="84">
        <v>475.19221505000002</v>
      </c>
      <c r="D530" s="84">
        <v>469.24701820000001</v>
      </c>
      <c r="E530" s="84">
        <v>110.41837504</v>
      </c>
      <c r="F530" s="84">
        <v>110.41837504</v>
      </c>
    </row>
    <row r="531" spans="1:6" ht="12.75" customHeight="1" x14ac:dyDescent="0.2">
      <c r="A531" s="83" t="s">
        <v>181</v>
      </c>
      <c r="B531" s="83">
        <v>13</v>
      </c>
      <c r="C531" s="84">
        <v>527.26123109000002</v>
      </c>
      <c r="D531" s="84">
        <v>517.15057831000001</v>
      </c>
      <c r="E531" s="84">
        <v>121.6905474</v>
      </c>
      <c r="F531" s="84">
        <v>121.6905474</v>
      </c>
    </row>
    <row r="532" spans="1:6" ht="12.75" customHeight="1" x14ac:dyDescent="0.2">
      <c r="A532" s="83" t="s">
        <v>181</v>
      </c>
      <c r="B532" s="83">
        <v>14</v>
      </c>
      <c r="C532" s="84">
        <v>551.35416082999996</v>
      </c>
      <c r="D532" s="84">
        <v>543.95198378999999</v>
      </c>
      <c r="E532" s="84">
        <v>127.99717808</v>
      </c>
      <c r="F532" s="84">
        <v>127.99717808</v>
      </c>
    </row>
    <row r="533" spans="1:6" ht="12.75" customHeight="1" x14ac:dyDescent="0.2">
      <c r="A533" s="83" t="s">
        <v>181</v>
      </c>
      <c r="B533" s="83">
        <v>15</v>
      </c>
      <c r="C533" s="84">
        <v>558.21342130999994</v>
      </c>
      <c r="D533" s="84">
        <v>551.36920568000005</v>
      </c>
      <c r="E533" s="84">
        <v>129.74252233999999</v>
      </c>
      <c r="F533" s="84">
        <v>129.74252233999999</v>
      </c>
    </row>
    <row r="534" spans="1:6" ht="12.75" customHeight="1" x14ac:dyDescent="0.2">
      <c r="A534" s="83" t="s">
        <v>181</v>
      </c>
      <c r="B534" s="83">
        <v>16</v>
      </c>
      <c r="C534" s="84">
        <v>563.83912350000003</v>
      </c>
      <c r="D534" s="84">
        <v>555.83732555999995</v>
      </c>
      <c r="E534" s="84">
        <v>130.79391428</v>
      </c>
      <c r="F534" s="84">
        <v>130.79391428</v>
      </c>
    </row>
    <row r="535" spans="1:6" ht="12.75" customHeight="1" x14ac:dyDescent="0.2">
      <c r="A535" s="83" t="s">
        <v>181</v>
      </c>
      <c r="B535" s="83">
        <v>17</v>
      </c>
      <c r="C535" s="84">
        <v>540.04739921999999</v>
      </c>
      <c r="D535" s="84">
        <v>530.42404223000005</v>
      </c>
      <c r="E535" s="84">
        <v>124.81392221</v>
      </c>
      <c r="F535" s="84">
        <v>124.81392221</v>
      </c>
    </row>
    <row r="536" spans="1:6" ht="12.75" customHeight="1" x14ac:dyDescent="0.2">
      <c r="A536" s="83" t="s">
        <v>181</v>
      </c>
      <c r="B536" s="83">
        <v>18</v>
      </c>
      <c r="C536" s="84">
        <v>527.99081349999994</v>
      </c>
      <c r="D536" s="84">
        <v>527.99081349999994</v>
      </c>
      <c r="E536" s="84">
        <v>124.24135989</v>
      </c>
      <c r="F536" s="84">
        <v>124.24135989</v>
      </c>
    </row>
    <row r="537" spans="1:6" ht="12.75" customHeight="1" x14ac:dyDescent="0.2">
      <c r="A537" s="83" t="s">
        <v>181</v>
      </c>
      <c r="B537" s="83">
        <v>19</v>
      </c>
      <c r="C537" s="84">
        <v>572.04188110999996</v>
      </c>
      <c r="D537" s="84">
        <v>560.95912341999997</v>
      </c>
      <c r="E537" s="84">
        <v>131.999123</v>
      </c>
      <c r="F537" s="84">
        <v>131.999123</v>
      </c>
    </row>
    <row r="538" spans="1:6" ht="12.75" customHeight="1" x14ac:dyDescent="0.2">
      <c r="A538" s="83" t="s">
        <v>181</v>
      </c>
      <c r="B538" s="83">
        <v>20</v>
      </c>
      <c r="C538" s="84">
        <v>538.57838562999996</v>
      </c>
      <c r="D538" s="84">
        <v>526.96525319</v>
      </c>
      <c r="E538" s="84">
        <v>124.0000356</v>
      </c>
      <c r="F538" s="84">
        <v>124.0000356</v>
      </c>
    </row>
    <row r="539" spans="1:6" ht="12.75" customHeight="1" x14ac:dyDescent="0.2">
      <c r="A539" s="83" t="s">
        <v>181</v>
      </c>
      <c r="B539" s="83">
        <v>21</v>
      </c>
      <c r="C539" s="84">
        <v>499.52581858999997</v>
      </c>
      <c r="D539" s="84">
        <v>491.76990512999998</v>
      </c>
      <c r="E539" s="84">
        <v>115.71822881</v>
      </c>
      <c r="F539" s="84">
        <v>115.71822881</v>
      </c>
    </row>
    <row r="540" spans="1:6" ht="12.75" customHeight="1" x14ac:dyDescent="0.2">
      <c r="A540" s="83" t="s">
        <v>181</v>
      </c>
      <c r="B540" s="83">
        <v>22</v>
      </c>
      <c r="C540" s="84">
        <v>510.86904211000001</v>
      </c>
      <c r="D540" s="84">
        <v>501.62647721000002</v>
      </c>
      <c r="E540" s="84">
        <v>118.03757582999999</v>
      </c>
      <c r="F540" s="84">
        <v>118.03757582999999</v>
      </c>
    </row>
    <row r="541" spans="1:6" ht="12.75" customHeight="1" x14ac:dyDescent="0.2">
      <c r="A541" s="83" t="s">
        <v>181</v>
      </c>
      <c r="B541" s="83">
        <v>23</v>
      </c>
      <c r="C541" s="84">
        <v>485.90209205999997</v>
      </c>
      <c r="D541" s="84">
        <v>478.15347600000001</v>
      </c>
      <c r="E541" s="84">
        <v>112.51415095</v>
      </c>
      <c r="F541" s="84">
        <v>112.51415095</v>
      </c>
    </row>
    <row r="542" spans="1:6" ht="12.75" customHeight="1" x14ac:dyDescent="0.2">
      <c r="A542" s="83" t="s">
        <v>181</v>
      </c>
      <c r="B542" s="83">
        <v>24</v>
      </c>
      <c r="C542" s="84">
        <v>456.00628109000002</v>
      </c>
      <c r="D542" s="84">
        <v>449.22572249000001</v>
      </c>
      <c r="E542" s="84">
        <v>105.70716996</v>
      </c>
      <c r="F542" s="84">
        <v>105.70716996</v>
      </c>
    </row>
    <row r="543" spans="1:6" ht="12.75" customHeight="1" x14ac:dyDescent="0.2">
      <c r="A543" s="83" t="s">
        <v>182</v>
      </c>
      <c r="B543" s="83">
        <v>1</v>
      </c>
      <c r="C543" s="84">
        <v>561.11540978999994</v>
      </c>
      <c r="D543" s="84">
        <v>554.94748455000001</v>
      </c>
      <c r="E543" s="84">
        <v>130.58452606</v>
      </c>
      <c r="F543" s="84">
        <v>130.58452606</v>
      </c>
    </row>
    <row r="544" spans="1:6" ht="12.75" customHeight="1" x14ac:dyDescent="0.2">
      <c r="A544" s="83" t="s">
        <v>182</v>
      </c>
      <c r="B544" s="83">
        <v>2</v>
      </c>
      <c r="C544" s="84">
        <v>640.73781962999999</v>
      </c>
      <c r="D544" s="84">
        <v>635.70855482000002</v>
      </c>
      <c r="E544" s="84">
        <v>149.58838926999999</v>
      </c>
      <c r="F544" s="84">
        <v>149.58838926999999</v>
      </c>
    </row>
    <row r="545" spans="1:6" ht="12.75" customHeight="1" x14ac:dyDescent="0.2">
      <c r="A545" s="83" t="s">
        <v>182</v>
      </c>
      <c r="B545" s="83">
        <v>3</v>
      </c>
      <c r="C545" s="84">
        <v>707.78353789000005</v>
      </c>
      <c r="D545" s="84">
        <v>698.79876144000002</v>
      </c>
      <c r="E545" s="84">
        <v>164.43412685999999</v>
      </c>
      <c r="F545" s="84">
        <v>164.43412685999999</v>
      </c>
    </row>
    <row r="546" spans="1:6" ht="12.75" customHeight="1" x14ac:dyDescent="0.2">
      <c r="A546" s="83" t="s">
        <v>182</v>
      </c>
      <c r="B546" s="83">
        <v>4</v>
      </c>
      <c r="C546" s="84">
        <v>703.98931070000003</v>
      </c>
      <c r="D546" s="84">
        <v>693.28131570000005</v>
      </c>
      <c r="E546" s="84">
        <v>163.13581836</v>
      </c>
      <c r="F546" s="84">
        <v>163.13581836</v>
      </c>
    </row>
    <row r="547" spans="1:6" ht="12.75" customHeight="1" x14ac:dyDescent="0.2">
      <c r="A547" s="83" t="s">
        <v>182</v>
      </c>
      <c r="B547" s="83">
        <v>5</v>
      </c>
      <c r="C547" s="84">
        <v>699.35057017999998</v>
      </c>
      <c r="D547" s="84">
        <v>689.20370964000006</v>
      </c>
      <c r="E547" s="84">
        <v>162.1763181</v>
      </c>
      <c r="F547" s="84">
        <v>162.1763181</v>
      </c>
    </row>
    <row r="548" spans="1:6" ht="12.75" customHeight="1" x14ac:dyDescent="0.2">
      <c r="A548" s="83" t="s">
        <v>182</v>
      </c>
      <c r="B548" s="83">
        <v>6</v>
      </c>
      <c r="C548" s="84">
        <v>700.47417230999997</v>
      </c>
      <c r="D548" s="84">
        <v>691.43144830000006</v>
      </c>
      <c r="E548" s="84">
        <v>162.70052662000001</v>
      </c>
      <c r="F548" s="84">
        <v>162.70052662000001</v>
      </c>
    </row>
    <row r="549" spans="1:6" ht="12.75" customHeight="1" x14ac:dyDescent="0.2">
      <c r="A549" s="83" t="s">
        <v>182</v>
      </c>
      <c r="B549" s="83">
        <v>7</v>
      </c>
      <c r="C549" s="84">
        <v>673.35776956999996</v>
      </c>
      <c r="D549" s="84">
        <v>664.79753955000001</v>
      </c>
      <c r="E549" s="84">
        <v>156.43330954000001</v>
      </c>
      <c r="F549" s="84">
        <v>156.43330954000001</v>
      </c>
    </row>
    <row r="550" spans="1:6" ht="12.75" customHeight="1" x14ac:dyDescent="0.2">
      <c r="A550" s="83" t="s">
        <v>182</v>
      </c>
      <c r="B550" s="83">
        <v>8</v>
      </c>
      <c r="C550" s="84">
        <v>571.32339524999998</v>
      </c>
      <c r="D550" s="84">
        <v>560.84454259999995</v>
      </c>
      <c r="E550" s="84">
        <v>131.97216101999999</v>
      </c>
      <c r="F550" s="84">
        <v>131.97216101999999</v>
      </c>
    </row>
    <row r="551" spans="1:6" ht="12.75" customHeight="1" x14ac:dyDescent="0.2">
      <c r="A551" s="83" t="s">
        <v>182</v>
      </c>
      <c r="B551" s="83">
        <v>9</v>
      </c>
      <c r="C551" s="84">
        <v>490.06174227000002</v>
      </c>
      <c r="D551" s="84">
        <v>482.67489688000001</v>
      </c>
      <c r="E551" s="84">
        <v>113.57808515000001</v>
      </c>
      <c r="F551" s="84">
        <v>113.57808515000001</v>
      </c>
    </row>
    <row r="552" spans="1:6" ht="12.75" customHeight="1" x14ac:dyDescent="0.2">
      <c r="A552" s="83" t="s">
        <v>182</v>
      </c>
      <c r="B552" s="83">
        <v>10</v>
      </c>
      <c r="C552" s="84">
        <v>515.03241953999998</v>
      </c>
      <c r="D552" s="84">
        <v>508.64895116000002</v>
      </c>
      <c r="E552" s="84">
        <v>119.69003205999999</v>
      </c>
      <c r="F552" s="84">
        <v>119.69003205999999</v>
      </c>
    </row>
    <row r="553" spans="1:6" ht="12.75" customHeight="1" x14ac:dyDescent="0.2">
      <c r="A553" s="83" t="s">
        <v>182</v>
      </c>
      <c r="B553" s="83">
        <v>11</v>
      </c>
      <c r="C553" s="84">
        <v>523.36731108000004</v>
      </c>
      <c r="D553" s="84">
        <v>516.95556662000001</v>
      </c>
      <c r="E553" s="84">
        <v>121.64465925</v>
      </c>
      <c r="F553" s="84">
        <v>121.64465925</v>
      </c>
    </row>
    <row r="554" spans="1:6" ht="12.75" customHeight="1" x14ac:dyDescent="0.2">
      <c r="A554" s="83" t="s">
        <v>182</v>
      </c>
      <c r="B554" s="83">
        <v>12</v>
      </c>
      <c r="C554" s="84">
        <v>521.25898531999997</v>
      </c>
      <c r="D554" s="84">
        <v>516.96583754000005</v>
      </c>
      <c r="E554" s="84">
        <v>121.64707610000001</v>
      </c>
      <c r="F554" s="84">
        <v>121.64707610000001</v>
      </c>
    </row>
    <row r="555" spans="1:6" ht="12.75" customHeight="1" x14ac:dyDescent="0.2">
      <c r="A555" s="83" t="s">
        <v>182</v>
      </c>
      <c r="B555" s="83">
        <v>13</v>
      </c>
      <c r="C555" s="84">
        <v>569.73118675000001</v>
      </c>
      <c r="D555" s="84">
        <v>561.08187833</v>
      </c>
      <c r="E555" s="84">
        <v>132.02800841999999</v>
      </c>
      <c r="F555" s="84">
        <v>132.02800841999999</v>
      </c>
    </row>
    <row r="556" spans="1:6" ht="12.75" customHeight="1" x14ac:dyDescent="0.2">
      <c r="A556" s="83" t="s">
        <v>182</v>
      </c>
      <c r="B556" s="83">
        <v>14</v>
      </c>
      <c r="C556" s="84">
        <v>603.96364873000005</v>
      </c>
      <c r="D556" s="84">
        <v>597.53834852</v>
      </c>
      <c r="E556" s="84">
        <v>140.60656947999999</v>
      </c>
      <c r="F556" s="84">
        <v>140.60656947999999</v>
      </c>
    </row>
    <row r="557" spans="1:6" ht="12.75" customHeight="1" x14ac:dyDescent="0.2">
      <c r="A557" s="83" t="s">
        <v>182</v>
      </c>
      <c r="B557" s="83">
        <v>15</v>
      </c>
      <c r="C557" s="84">
        <v>613.23011527000006</v>
      </c>
      <c r="D557" s="84">
        <v>605.32580882000002</v>
      </c>
      <c r="E557" s="84">
        <v>142.43903442999999</v>
      </c>
      <c r="F557" s="84">
        <v>142.43903442999999</v>
      </c>
    </row>
    <row r="558" spans="1:6" ht="12.75" customHeight="1" x14ac:dyDescent="0.2">
      <c r="A558" s="83" t="s">
        <v>182</v>
      </c>
      <c r="B558" s="83">
        <v>16</v>
      </c>
      <c r="C558" s="84">
        <v>621.13313101999995</v>
      </c>
      <c r="D558" s="84">
        <v>611.80734095000003</v>
      </c>
      <c r="E558" s="84">
        <v>143.96420180999999</v>
      </c>
      <c r="F558" s="84">
        <v>143.96420180999999</v>
      </c>
    </row>
    <row r="559" spans="1:6" ht="12.75" customHeight="1" x14ac:dyDescent="0.2">
      <c r="A559" s="83" t="s">
        <v>182</v>
      </c>
      <c r="B559" s="83">
        <v>17</v>
      </c>
      <c r="C559" s="84">
        <v>594.80452195999999</v>
      </c>
      <c r="D559" s="84">
        <v>583.32072330999995</v>
      </c>
      <c r="E559" s="84">
        <v>137.26102435999999</v>
      </c>
      <c r="F559" s="84">
        <v>137.26102435999999</v>
      </c>
    </row>
    <row r="560" spans="1:6" ht="12.75" customHeight="1" x14ac:dyDescent="0.2">
      <c r="A560" s="83" t="s">
        <v>182</v>
      </c>
      <c r="B560" s="83">
        <v>18</v>
      </c>
      <c r="C560" s="84">
        <v>545.16122233999999</v>
      </c>
      <c r="D560" s="84">
        <v>538.21523348000005</v>
      </c>
      <c r="E560" s="84">
        <v>126.64726508</v>
      </c>
      <c r="F560" s="84">
        <v>126.64726508</v>
      </c>
    </row>
    <row r="561" spans="1:6" ht="12.75" customHeight="1" x14ac:dyDescent="0.2">
      <c r="A561" s="83" t="s">
        <v>182</v>
      </c>
      <c r="B561" s="83">
        <v>19</v>
      </c>
      <c r="C561" s="84">
        <v>535.91611049999995</v>
      </c>
      <c r="D561" s="84">
        <v>529.09786038000004</v>
      </c>
      <c r="E561" s="84">
        <v>124.50185876</v>
      </c>
      <c r="F561" s="84">
        <v>124.50185876</v>
      </c>
    </row>
    <row r="562" spans="1:6" ht="12.75" customHeight="1" x14ac:dyDescent="0.2">
      <c r="A562" s="83" t="s">
        <v>182</v>
      </c>
      <c r="B562" s="83">
        <v>20</v>
      </c>
      <c r="C562" s="84">
        <v>543.31115047000003</v>
      </c>
      <c r="D562" s="84">
        <v>532.64630582999996</v>
      </c>
      <c r="E562" s="84">
        <v>125.33684239</v>
      </c>
      <c r="F562" s="84">
        <v>125.33684239</v>
      </c>
    </row>
    <row r="563" spans="1:6" ht="12.75" customHeight="1" x14ac:dyDescent="0.2">
      <c r="A563" s="83" t="s">
        <v>182</v>
      </c>
      <c r="B563" s="83">
        <v>21</v>
      </c>
      <c r="C563" s="84">
        <v>559.67772839999998</v>
      </c>
      <c r="D563" s="84">
        <v>550.54177494999999</v>
      </c>
      <c r="E563" s="84">
        <v>129.54781986</v>
      </c>
      <c r="F563" s="84">
        <v>129.54781986</v>
      </c>
    </row>
    <row r="564" spans="1:6" ht="12.75" customHeight="1" x14ac:dyDescent="0.2">
      <c r="A564" s="83" t="s">
        <v>182</v>
      </c>
      <c r="B564" s="83">
        <v>22</v>
      </c>
      <c r="C564" s="84">
        <v>570.46624731999998</v>
      </c>
      <c r="D564" s="84">
        <v>561.65538333999996</v>
      </c>
      <c r="E564" s="84">
        <v>132.16295971</v>
      </c>
      <c r="F564" s="84">
        <v>132.16295971</v>
      </c>
    </row>
    <row r="565" spans="1:6" ht="12.75" customHeight="1" x14ac:dyDescent="0.2">
      <c r="A565" s="83" t="s">
        <v>182</v>
      </c>
      <c r="B565" s="83">
        <v>23</v>
      </c>
      <c r="C565" s="84">
        <v>549.06329320999998</v>
      </c>
      <c r="D565" s="84">
        <v>541.07042353999998</v>
      </c>
      <c r="E565" s="84">
        <v>127.319119</v>
      </c>
      <c r="F565" s="84">
        <v>127.319119</v>
      </c>
    </row>
    <row r="566" spans="1:6" ht="12.75" customHeight="1" x14ac:dyDescent="0.2">
      <c r="A566" s="83" t="s">
        <v>182</v>
      </c>
      <c r="B566" s="83">
        <v>24</v>
      </c>
      <c r="C566" s="84">
        <v>532.81236904000002</v>
      </c>
      <c r="D566" s="84">
        <v>525.42299364999997</v>
      </c>
      <c r="E566" s="84">
        <v>123.63712697</v>
      </c>
      <c r="F566" s="84">
        <v>123.63712697</v>
      </c>
    </row>
    <row r="567" spans="1:6" ht="12.75" customHeight="1" x14ac:dyDescent="0.2">
      <c r="A567" s="83" t="s">
        <v>183</v>
      </c>
      <c r="B567" s="83">
        <v>1</v>
      </c>
      <c r="C567" s="84">
        <v>622.57919892999996</v>
      </c>
      <c r="D567" s="84">
        <v>621.65686671000003</v>
      </c>
      <c r="E567" s="84">
        <v>146.28189076000001</v>
      </c>
      <c r="F567" s="84">
        <v>146.28189076000001</v>
      </c>
    </row>
    <row r="568" spans="1:6" ht="12.75" customHeight="1" x14ac:dyDescent="0.2">
      <c r="A568" s="83" t="s">
        <v>183</v>
      </c>
      <c r="B568" s="83">
        <v>2</v>
      </c>
      <c r="C568" s="84">
        <v>727.65042272000005</v>
      </c>
      <c r="D568" s="84">
        <v>724.31701046000001</v>
      </c>
      <c r="E568" s="84">
        <v>170.43881837999999</v>
      </c>
      <c r="F568" s="84">
        <v>170.43881837999999</v>
      </c>
    </row>
    <row r="569" spans="1:6" ht="12.75" customHeight="1" x14ac:dyDescent="0.2">
      <c r="A569" s="83" t="s">
        <v>183</v>
      </c>
      <c r="B569" s="83">
        <v>3</v>
      </c>
      <c r="C569" s="84">
        <v>766.91023526000004</v>
      </c>
      <c r="D569" s="84">
        <v>763.40290885000002</v>
      </c>
      <c r="E569" s="84">
        <v>179.63610940000001</v>
      </c>
      <c r="F569" s="84">
        <v>179.63610940000001</v>
      </c>
    </row>
    <row r="570" spans="1:6" ht="12.75" customHeight="1" x14ac:dyDescent="0.2">
      <c r="A570" s="83" t="s">
        <v>183</v>
      </c>
      <c r="B570" s="83">
        <v>4</v>
      </c>
      <c r="C570" s="84">
        <v>766.10052264000001</v>
      </c>
      <c r="D570" s="84">
        <v>758.20161889999997</v>
      </c>
      <c r="E570" s="84">
        <v>178.41219541999999</v>
      </c>
      <c r="F570" s="84">
        <v>178.41219541999999</v>
      </c>
    </row>
    <row r="571" spans="1:6" ht="12.75" customHeight="1" x14ac:dyDescent="0.2">
      <c r="A571" s="83" t="s">
        <v>183</v>
      </c>
      <c r="B571" s="83">
        <v>5</v>
      </c>
      <c r="C571" s="84">
        <v>767.34512293</v>
      </c>
      <c r="D571" s="84">
        <v>756.24099048000005</v>
      </c>
      <c r="E571" s="84">
        <v>177.95084054</v>
      </c>
      <c r="F571" s="84">
        <v>177.95084054</v>
      </c>
    </row>
    <row r="572" spans="1:6" ht="12.75" customHeight="1" x14ac:dyDescent="0.2">
      <c r="A572" s="83" t="s">
        <v>183</v>
      </c>
      <c r="B572" s="83">
        <v>6</v>
      </c>
      <c r="C572" s="84">
        <v>769.12997342000006</v>
      </c>
      <c r="D572" s="84">
        <v>759.16989515</v>
      </c>
      <c r="E572" s="84">
        <v>178.64004022</v>
      </c>
      <c r="F572" s="84">
        <v>178.64004022</v>
      </c>
    </row>
    <row r="573" spans="1:6" ht="12.75" customHeight="1" x14ac:dyDescent="0.2">
      <c r="A573" s="83" t="s">
        <v>183</v>
      </c>
      <c r="B573" s="83">
        <v>7</v>
      </c>
      <c r="C573" s="84">
        <v>773.88114544999996</v>
      </c>
      <c r="D573" s="84">
        <v>765.38804213000003</v>
      </c>
      <c r="E573" s="84">
        <v>180.10323052000001</v>
      </c>
      <c r="F573" s="84">
        <v>180.10323052000001</v>
      </c>
    </row>
    <row r="574" spans="1:6" ht="12.75" customHeight="1" x14ac:dyDescent="0.2">
      <c r="A574" s="83" t="s">
        <v>183</v>
      </c>
      <c r="B574" s="83">
        <v>8</v>
      </c>
      <c r="C574" s="84">
        <v>695.79273774000001</v>
      </c>
      <c r="D574" s="84">
        <v>683.83069513999999</v>
      </c>
      <c r="E574" s="84">
        <v>160.91199567000001</v>
      </c>
      <c r="F574" s="84">
        <v>160.91199567000001</v>
      </c>
    </row>
    <row r="575" spans="1:6" ht="12.75" customHeight="1" x14ac:dyDescent="0.2">
      <c r="A575" s="83" t="s">
        <v>183</v>
      </c>
      <c r="B575" s="83">
        <v>9</v>
      </c>
      <c r="C575" s="84">
        <v>593.50263156000005</v>
      </c>
      <c r="D575" s="84">
        <v>591.8737003</v>
      </c>
      <c r="E575" s="84">
        <v>139.27362281000001</v>
      </c>
      <c r="F575" s="84">
        <v>139.27362281000001</v>
      </c>
    </row>
    <row r="576" spans="1:6" ht="12.75" customHeight="1" x14ac:dyDescent="0.2">
      <c r="A576" s="83" t="s">
        <v>183</v>
      </c>
      <c r="B576" s="83">
        <v>10</v>
      </c>
      <c r="C576" s="84">
        <v>571.65891906000002</v>
      </c>
      <c r="D576" s="84">
        <v>566.10919315000001</v>
      </c>
      <c r="E576" s="84">
        <v>133.21098436</v>
      </c>
      <c r="F576" s="84">
        <v>133.21098436</v>
      </c>
    </row>
    <row r="577" spans="1:6" ht="12.75" customHeight="1" x14ac:dyDescent="0.2">
      <c r="A577" s="83" t="s">
        <v>183</v>
      </c>
      <c r="B577" s="83">
        <v>11</v>
      </c>
      <c r="C577" s="84">
        <v>589.41053042999999</v>
      </c>
      <c r="D577" s="84">
        <v>583.05421967999996</v>
      </c>
      <c r="E577" s="84">
        <v>137.19831346999999</v>
      </c>
      <c r="F577" s="84">
        <v>137.19831346999999</v>
      </c>
    </row>
    <row r="578" spans="1:6" ht="12.75" customHeight="1" x14ac:dyDescent="0.2">
      <c r="A578" s="83" t="s">
        <v>183</v>
      </c>
      <c r="B578" s="83">
        <v>12</v>
      </c>
      <c r="C578" s="84">
        <v>583.36310752999998</v>
      </c>
      <c r="D578" s="84">
        <v>578.97193464999998</v>
      </c>
      <c r="E578" s="84">
        <v>136.23771221000001</v>
      </c>
      <c r="F578" s="84">
        <v>136.23771221000001</v>
      </c>
    </row>
    <row r="579" spans="1:6" ht="12.75" customHeight="1" x14ac:dyDescent="0.2">
      <c r="A579" s="83" t="s">
        <v>183</v>
      </c>
      <c r="B579" s="83">
        <v>13</v>
      </c>
      <c r="C579" s="84">
        <v>646.69589832999998</v>
      </c>
      <c r="D579" s="84">
        <v>636.82102054999996</v>
      </c>
      <c r="E579" s="84">
        <v>149.85016325000001</v>
      </c>
      <c r="F579" s="84">
        <v>149.85016325000001</v>
      </c>
    </row>
    <row r="580" spans="1:6" ht="12.75" customHeight="1" x14ac:dyDescent="0.2">
      <c r="A580" s="83" t="s">
        <v>183</v>
      </c>
      <c r="B580" s="83">
        <v>14</v>
      </c>
      <c r="C580" s="84">
        <v>689.32535095000003</v>
      </c>
      <c r="D580" s="84">
        <v>680.50179414000002</v>
      </c>
      <c r="E580" s="84">
        <v>160.12867298</v>
      </c>
      <c r="F580" s="84">
        <v>160.12867298</v>
      </c>
    </row>
    <row r="581" spans="1:6" ht="12.75" customHeight="1" x14ac:dyDescent="0.2">
      <c r="A581" s="83" t="s">
        <v>183</v>
      </c>
      <c r="B581" s="83">
        <v>15</v>
      </c>
      <c r="C581" s="84">
        <v>700.87895391999996</v>
      </c>
      <c r="D581" s="84">
        <v>689.30173262999995</v>
      </c>
      <c r="E581" s="84">
        <v>162.19938386000001</v>
      </c>
      <c r="F581" s="84">
        <v>162.19938386000001</v>
      </c>
    </row>
    <row r="582" spans="1:6" ht="12.75" customHeight="1" x14ac:dyDescent="0.2">
      <c r="A582" s="83" t="s">
        <v>183</v>
      </c>
      <c r="B582" s="83">
        <v>16</v>
      </c>
      <c r="C582" s="84">
        <v>711.76048738999998</v>
      </c>
      <c r="D582" s="84">
        <v>701.47941736999996</v>
      </c>
      <c r="E582" s="84">
        <v>165.06491120000001</v>
      </c>
      <c r="F582" s="84">
        <v>165.06491120000001</v>
      </c>
    </row>
    <row r="583" spans="1:6" ht="12.75" customHeight="1" x14ac:dyDescent="0.2">
      <c r="A583" s="83" t="s">
        <v>183</v>
      </c>
      <c r="B583" s="83">
        <v>17</v>
      </c>
      <c r="C583" s="84">
        <v>669.88522731</v>
      </c>
      <c r="D583" s="84">
        <v>657.88560337000001</v>
      </c>
      <c r="E583" s="84">
        <v>154.80686391</v>
      </c>
      <c r="F583" s="84">
        <v>154.80686391</v>
      </c>
    </row>
    <row r="584" spans="1:6" ht="12.75" customHeight="1" x14ac:dyDescent="0.2">
      <c r="A584" s="83" t="s">
        <v>183</v>
      </c>
      <c r="B584" s="83">
        <v>18</v>
      </c>
      <c r="C584" s="84">
        <v>608.62017737999997</v>
      </c>
      <c r="D584" s="84">
        <v>602.95524727999998</v>
      </c>
      <c r="E584" s="84">
        <v>141.8812183</v>
      </c>
      <c r="F584" s="84">
        <v>141.8812183</v>
      </c>
    </row>
    <row r="585" spans="1:6" ht="12.75" customHeight="1" x14ac:dyDescent="0.2">
      <c r="A585" s="83" t="s">
        <v>183</v>
      </c>
      <c r="B585" s="83">
        <v>19</v>
      </c>
      <c r="C585" s="84">
        <v>576.56819011000005</v>
      </c>
      <c r="D585" s="84">
        <v>570.37916769000003</v>
      </c>
      <c r="E585" s="84">
        <v>134.21575078999999</v>
      </c>
      <c r="F585" s="84">
        <v>134.21575078999999</v>
      </c>
    </row>
    <row r="586" spans="1:6" ht="12.75" customHeight="1" x14ac:dyDescent="0.2">
      <c r="A586" s="83" t="s">
        <v>183</v>
      </c>
      <c r="B586" s="83">
        <v>20</v>
      </c>
      <c r="C586" s="84">
        <v>583.12695765000001</v>
      </c>
      <c r="D586" s="84">
        <v>573.10629833999997</v>
      </c>
      <c r="E586" s="84">
        <v>134.85747108999999</v>
      </c>
      <c r="F586" s="84">
        <v>134.85747108999999</v>
      </c>
    </row>
    <row r="587" spans="1:6" ht="12.75" customHeight="1" x14ac:dyDescent="0.2">
      <c r="A587" s="83" t="s">
        <v>183</v>
      </c>
      <c r="B587" s="83">
        <v>21</v>
      </c>
      <c r="C587" s="84">
        <v>598.51394976999995</v>
      </c>
      <c r="D587" s="84">
        <v>589.18415524</v>
      </c>
      <c r="E587" s="84">
        <v>138.64074676999999</v>
      </c>
      <c r="F587" s="84">
        <v>138.64074676999999</v>
      </c>
    </row>
    <row r="588" spans="1:6" ht="12.75" customHeight="1" x14ac:dyDescent="0.2">
      <c r="A588" s="83" t="s">
        <v>183</v>
      </c>
      <c r="B588" s="83">
        <v>22</v>
      </c>
      <c r="C588" s="84">
        <v>608.44113506999997</v>
      </c>
      <c r="D588" s="84">
        <v>599.16116675000001</v>
      </c>
      <c r="E588" s="84">
        <v>140.98843435000001</v>
      </c>
      <c r="F588" s="84">
        <v>140.98843435000001</v>
      </c>
    </row>
    <row r="589" spans="1:6" ht="12.75" customHeight="1" x14ac:dyDescent="0.2">
      <c r="A589" s="83" t="s">
        <v>183</v>
      </c>
      <c r="B589" s="83">
        <v>23</v>
      </c>
      <c r="C589" s="84">
        <v>587.64617322000004</v>
      </c>
      <c r="D589" s="84">
        <v>579.36529501999996</v>
      </c>
      <c r="E589" s="84">
        <v>136.33027372000001</v>
      </c>
      <c r="F589" s="84">
        <v>136.33027372000001</v>
      </c>
    </row>
    <row r="590" spans="1:6" ht="12.75" customHeight="1" x14ac:dyDescent="0.2">
      <c r="A590" s="83" t="s">
        <v>183</v>
      </c>
      <c r="B590" s="83">
        <v>24</v>
      </c>
      <c r="C590" s="84">
        <v>550.75134521999996</v>
      </c>
      <c r="D590" s="84">
        <v>541.88025884000001</v>
      </c>
      <c r="E590" s="84">
        <v>127.50968109999999</v>
      </c>
      <c r="F590" s="84">
        <v>127.50968109999999</v>
      </c>
    </row>
    <row r="591" spans="1:6" ht="12.75" customHeight="1" x14ac:dyDescent="0.2">
      <c r="A591" s="83" t="s">
        <v>184</v>
      </c>
      <c r="B591" s="83">
        <v>1</v>
      </c>
      <c r="C591" s="84">
        <v>619.67573467</v>
      </c>
      <c r="D591" s="84">
        <v>610.63291893999997</v>
      </c>
      <c r="E591" s="84">
        <v>143.68784891999999</v>
      </c>
      <c r="F591" s="84">
        <v>143.68784891999999</v>
      </c>
    </row>
    <row r="592" spans="1:6" ht="12.75" customHeight="1" x14ac:dyDescent="0.2">
      <c r="A592" s="83" t="s">
        <v>184</v>
      </c>
      <c r="B592" s="83">
        <v>2</v>
      </c>
      <c r="C592" s="84">
        <v>725.22372327999994</v>
      </c>
      <c r="D592" s="84">
        <v>714.85949742000003</v>
      </c>
      <c r="E592" s="84">
        <v>168.21337382999999</v>
      </c>
      <c r="F592" s="84">
        <v>168.21337382999999</v>
      </c>
    </row>
    <row r="593" spans="1:6" ht="12.75" customHeight="1" x14ac:dyDescent="0.2">
      <c r="A593" s="83" t="s">
        <v>184</v>
      </c>
      <c r="B593" s="83">
        <v>3</v>
      </c>
      <c r="C593" s="84">
        <v>748.96765705999996</v>
      </c>
      <c r="D593" s="84">
        <v>744.55916533000004</v>
      </c>
      <c r="E593" s="84">
        <v>175.20199377</v>
      </c>
      <c r="F593" s="84">
        <v>175.20199377</v>
      </c>
    </row>
    <row r="594" spans="1:6" ht="12.75" customHeight="1" x14ac:dyDescent="0.2">
      <c r="A594" s="83" t="s">
        <v>184</v>
      </c>
      <c r="B594" s="83">
        <v>4</v>
      </c>
      <c r="C594" s="84">
        <v>749.25548829000002</v>
      </c>
      <c r="D594" s="84">
        <v>742.36113289000002</v>
      </c>
      <c r="E594" s="84">
        <v>174.68477540999999</v>
      </c>
      <c r="F594" s="84">
        <v>174.68477540999999</v>
      </c>
    </row>
    <row r="595" spans="1:6" ht="12.75" customHeight="1" x14ac:dyDescent="0.2">
      <c r="A595" s="83" t="s">
        <v>184</v>
      </c>
      <c r="B595" s="83">
        <v>5</v>
      </c>
      <c r="C595" s="84">
        <v>748.18057409999994</v>
      </c>
      <c r="D595" s="84">
        <v>738.54406689999996</v>
      </c>
      <c r="E595" s="84">
        <v>173.78658275999999</v>
      </c>
      <c r="F595" s="84">
        <v>173.78658275999999</v>
      </c>
    </row>
    <row r="596" spans="1:6" ht="12.75" customHeight="1" x14ac:dyDescent="0.2">
      <c r="A596" s="83" t="s">
        <v>184</v>
      </c>
      <c r="B596" s="83">
        <v>6</v>
      </c>
      <c r="C596" s="84">
        <v>748.77978528999995</v>
      </c>
      <c r="D596" s="84">
        <v>747.60587452000004</v>
      </c>
      <c r="E596" s="84">
        <v>175.91891398999999</v>
      </c>
      <c r="F596" s="84">
        <v>175.91891398999999</v>
      </c>
    </row>
    <row r="597" spans="1:6" ht="12.75" customHeight="1" x14ac:dyDescent="0.2">
      <c r="A597" s="83" t="s">
        <v>184</v>
      </c>
      <c r="B597" s="83">
        <v>7</v>
      </c>
      <c r="C597" s="84">
        <v>760.99599327999999</v>
      </c>
      <c r="D597" s="84">
        <v>748.37248132000002</v>
      </c>
      <c r="E597" s="84">
        <v>176.09930401</v>
      </c>
      <c r="F597" s="84">
        <v>176.09930401</v>
      </c>
    </row>
    <row r="598" spans="1:6" ht="12.75" customHeight="1" x14ac:dyDescent="0.2">
      <c r="A598" s="83" t="s">
        <v>184</v>
      </c>
      <c r="B598" s="83">
        <v>8</v>
      </c>
      <c r="C598" s="84">
        <v>672.18679557999997</v>
      </c>
      <c r="D598" s="84">
        <v>659.75662311999997</v>
      </c>
      <c r="E598" s="84">
        <v>155.24713301</v>
      </c>
      <c r="F598" s="84">
        <v>155.24713301</v>
      </c>
    </row>
    <row r="599" spans="1:6" ht="12.75" customHeight="1" x14ac:dyDescent="0.2">
      <c r="A599" s="83" t="s">
        <v>184</v>
      </c>
      <c r="B599" s="83">
        <v>9</v>
      </c>
      <c r="C599" s="84">
        <v>606.75045248000004</v>
      </c>
      <c r="D599" s="84">
        <v>597.00686124000003</v>
      </c>
      <c r="E599" s="84">
        <v>140.48150537000001</v>
      </c>
      <c r="F599" s="84">
        <v>140.48150537000001</v>
      </c>
    </row>
    <row r="600" spans="1:6" ht="12.75" customHeight="1" x14ac:dyDescent="0.2">
      <c r="A600" s="83" t="s">
        <v>184</v>
      </c>
      <c r="B600" s="83">
        <v>10</v>
      </c>
      <c r="C600" s="84">
        <v>615.46792845000004</v>
      </c>
      <c r="D600" s="84">
        <v>607.01542449999999</v>
      </c>
      <c r="E600" s="84">
        <v>142.83661738999999</v>
      </c>
      <c r="F600" s="84">
        <v>142.83661738999999</v>
      </c>
    </row>
    <row r="601" spans="1:6" ht="12.75" customHeight="1" x14ac:dyDescent="0.2">
      <c r="A601" s="83" t="s">
        <v>184</v>
      </c>
      <c r="B601" s="83">
        <v>11</v>
      </c>
      <c r="C601" s="84">
        <v>611.42782581999995</v>
      </c>
      <c r="D601" s="84">
        <v>602.74313784000003</v>
      </c>
      <c r="E601" s="84">
        <v>141.83130689999999</v>
      </c>
      <c r="F601" s="84">
        <v>141.83130689999999</v>
      </c>
    </row>
    <row r="602" spans="1:6" ht="12.75" customHeight="1" x14ac:dyDescent="0.2">
      <c r="A602" s="83" t="s">
        <v>184</v>
      </c>
      <c r="B602" s="83">
        <v>12</v>
      </c>
      <c r="C602" s="84">
        <v>614.31210109999995</v>
      </c>
      <c r="D602" s="84">
        <v>608.12336258000005</v>
      </c>
      <c r="E602" s="84">
        <v>143.09732596000001</v>
      </c>
      <c r="F602" s="84">
        <v>143.09732596000001</v>
      </c>
    </row>
    <row r="603" spans="1:6" ht="12.75" customHeight="1" x14ac:dyDescent="0.2">
      <c r="A603" s="83" t="s">
        <v>184</v>
      </c>
      <c r="B603" s="83">
        <v>13</v>
      </c>
      <c r="C603" s="84">
        <v>657.52204878999999</v>
      </c>
      <c r="D603" s="84">
        <v>645.54386301</v>
      </c>
      <c r="E603" s="84">
        <v>151.90273268999999</v>
      </c>
      <c r="F603" s="84">
        <v>151.90273268999999</v>
      </c>
    </row>
    <row r="604" spans="1:6" ht="12.75" customHeight="1" x14ac:dyDescent="0.2">
      <c r="A604" s="83" t="s">
        <v>184</v>
      </c>
      <c r="B604" s="83">
        <v>14</v>
      </c>
      <c r="C604" s="84">
        <v>717.57040284000004</v>
      </c>
      <c r="D604" s="84">
        <v>708.56822324999996</v>
      </c>
      <c r="E604" s="84">
        <v>166.73297599</v>
      </c>
      <c r="F604" s="84">
        <v>166.73297599</v>
      </c>
    </row>
    <row r="605" spans="1:6" ht="12.75" customHeight="1" x14ac:dyDescent="0.2">
      <c r="A605" s="83" t="s">
        <v>184</v>
      </c>
      <c r="B605" s="83">
        <v>15</v>
      </c>
      <c r="C605" s="84">
        <v>723.03393244999995</v>
      </c>
      <c r="D605" s="84">
        <v>715.17266444999996</v>
      </c>
      <c r="E605" s="84">
        <v>168.28706507000001</v>
      </c>
      <c r="F605" s="84">
        <v>168.28706507000001</v>
      </c>
    </row>
    <row r="606" spans="1:6" ht="12.75" customHeight="1" x14ac:dyDescent="0.2">
      <c r="A606" s="83" t="s">
        <v>184</v>
      </c>
      <c r="B606" s="83">
        <v>16</v>
      </c>
      <c r="C606" s="84">
        <v>719.63214137</v>
      </c>
      <c r="D606" s="84">
        <v>711.02450342999998</v>
      </c>
      <c r="E606" s="84">
        <v>167.31096253999999</v>
      </c>
      <c r="F606" s="84">
        <v>167.31096253999999</v>
      </c>
    </row>
    <row r="607" spans="1:6" ht="12.75" customHeight="1" x14ac:dyDescent="0.2">
      <c r="A607" s="83" t="s">
        <v>184</v>
      </c>
      <c r="B607" s="83">
        <v>17</v>
      </c>
      <c r="C607" s="84">
        <v>665.86307767000005</v>
      </c>
      <c r="D607" s="84">
        <v>654.32479321999995</v>
      </c>
      <c r="E607" s="84">
        <v>153.96897074</v>
      </c>
      <c r="F607" s="84">
        <v>153.96897074</v>
      </c>
    </row>
    <row r="608" spans="1:6" ht="12.75" customHeight="1" x14ac:dyDescent="0.2">
      <c r="A608" s="83" t="s">
        <v>184</v>
      </c>
      <c r="B608" s="83">
        <v>18</v>
      </c>
      <c r="C608" s="84">
        <v>609.86494903000005</v>
      </c>
      <c r="D608" s="84">
        <v>607.75020569000003</v>
      </c>
      <c r="E608" s="84">
        <v>143.00951853000001</v>
      </c>
      <c r="F608" s="84">
        <v>143.00951853000001</v>
      </c>
    </row>
    <row r="609" spans="1:6" ht="12.75" customHeight="1" x14ac:dyDescent="0.2">
      <c r="A609" s="83" t="s">
        <v>184</v>
      </c>
      <c r="B609" s="83">
        <v>19</v>
      </c>
      <c r="C609" s="84">
        <v>604.33615328999997</v>
      </c>
      <c r="D609" s="84">
        <v>595.06493157</v>
      </c>
      <c r="E609" s="84">
        <v>140.02455047999999</v>
      </c>
      <c r="F609" s="84">
        <v>140.02455047999999</v>
      </c>
    </row>
    <row r="610" spans="1:6" ht="12.75" customHeight="1" x14ac:dyDescent="0.2">
      <c r="A610" s="83" t="s">
        <v>184</v>
      </c>
      <c r="B610" s="83">
        <v>20</v>
      </c>
      <c r="C610" s="84">
        <v>615.11613124999997</v>
      </c>
      <c r="D610" s="84">
        <v>603.13520705999997</v>
      </c>
      <c r="E610" s="84">
        <v>141.92356459000001</v>
      </c>
      <c r="F610" s="84">
        <v>141.92356459000001</v>
      </c>
    </row>
    <row r="611" spans="1:6" ht="12.75" customHeight="1" x14ac:dyDescent="0.2">
      <c r="A611" s="83" t="s">
        <v>184</v>
      </c>
      <c r="B611" s="83">
        <v>21</v>
      </c>
      <c r="C611" s="84">
        <v>617.11269097000002</v>
      </c>
      <c r="D611" s="84">
        <v>608.48721245000002</v>
      </c>
      <c r="E611" s="84">
        <v>143.18294337</v>
      </c>
      <c r="F611" s="84">
        <v>143.18294337</v>
      </c>
    </row>
    <row r="612" spans="1:6" ht="12.75" customHeight="1" x14ac:dyDescent="0.2">
      <c r="A612" s="83" t="s">
        <v>184</v>
      </c>
      <c r="B612" s="83">
        <v>22</v>
      </c>
      <c r="C612" s="84">
        <v>618.32255055999997</v>
      </c>
      <c r="D612" s="84">
        <v>608.42015504000005</v>
      </c>
      <c r="E612" s="84">
        <v>143.16716410999999</v>
      </c>
      <c r="F612" s="84">
        <v>143.16716410999999</v>
      </c>
    </row>
    <row r="613" spans="1:6" ht="12.75" customHeight="1" x14ac:dyDescent="0.2">
      <c r="A613" s="83" t="s">
        <v>184</v>
      </c>
      <c r="B613" s="83">
        <v>23</v>
      </c>
      <c r="C613" s="84">
        <v>610.29049869999994</v>
      </c>
      <c r="D613" s="84">
        <v>601.05700773000001</v>
      </c>
      <c r="E613" s="84">
        <v>141.43454413000001</v>
      </c>
      <c r="F613" s="84">
        <v>141.43454413000001</v>
      </c>
    </row>
    <row r="614" spans="1:6" ht="12.75" customHeight="1" x14ac:dyDescent="0.2">
      <c r="A614" s="83" t="s">
        <v>184</v>
      </c>
      <c r="B614" s="83">
        <v>24</v>
      </c>
      <c r="C614" s="84">
        <v>574.18457607000005</v>
      </c>
      <c r="D614" s="84">
        <v>565.19744039</v>
      </c>
      <c r="E614" s="84">
        <v>132.9964401</v>
      </c>
      <c r="F614" s="84">
        <v>132.9964401</v>
      </c>
    </row>
    <row r="615" spans="1:6" ht="12.75" customHeight="1" x14ac:dyDescent="0.2">
      <c r="A615" s="83" t="s">
        <v>185</v>
      </c>
      <c r="B615" s="83">
        <v>1</v>
      </c>
      <c r="C615" s="84">
        <v>631.31037002000005</v>
      </c>
      <c r="D615" s="84">
        <v>622.32131487000004</v>
      </c>
      <c r="E615" s="84">
        <v>146.43824186000001</v>
      </c>
      <c r="F615" s="84">
        <v>146.43824186000001</v>
      </c>
    </row>
    <row r="616" spans="1:6" ht="12.75" customHeight="1" x14ac:dyDescent="0.2">
      <c r="A616" s="83" t="s">
        <v>185</v>
      </c>
      <c r="B616" s="83">
        <v>2</v>
      </c>
      <c r="C616" s="84">
        <v>725.94498106000003</v>
      </c>
      <c r="D616" s="84">
        <v>716.67820930000005</v>
      </c>
      <c r="E616" s="84">
        <v>168.64133437000001</v>
      </c>
      <c r="F616" s="84">
        <v>168.64133437000001</v>
      </c>
    </row>
    <row r="617" spans="1:6" ht="12.75" customHeight="1" x14ac:dyDescent="0.2">
      <c r="A617" s="83" t="s">
        <v>185</v>
      </c>
      <c r="B617" s="83">
        <v>3</v>
      </c>
      <c r="C617" s="84">
        <v>760.69701335000002</v>
      </c>
      <c r="D617" s="84">
        <v>754.01706157000001</v>
      </c>
      <c r="E617" s="84">
        <v>177.42752849999999</v>
      </c>
      <c r="F617" s="84">
        <v>177.42752849999999</v>
      </c>
    </row>
    <row r="618" spans="1:6" ht="12.75" customHeight="1" x14ac:dyDescent="0.2">
      <c r="A618" s="83" t="s">
        <v>185</v>
      </c>
      <c r="B618" s="83">
        <v>4</v>
      </c>
      <c r="C618" s="84">
        <v>758.52620207999996</v>
      </c>
      <c r="D618" s="84">
        <v>751.09593208000001</v>
      </c>
      <c r="E618" s="84">
        <v>176.74015839</v>
      </c>
      <c r="F618" s="84">
        <v>176.74015839</v>
      </c>
    </row>
    <row r="619" spans="1:6" ht="12.75" customHeight="1" x14ac:dyDescent="0.2">
      <c r="A619" s="83" t="s">
        <v>185</v>
      </c>
      <c r="B619" s="83">
        <v>5</v>
      </c>
      <c r="C619" s="84">
        <v>763.04025244000002</v>
      </c>
      <c r="D619" s="84">
        <v>752.44398034000005</v>
      </c>
      <c r="E619" s="84">
        <v>177.05736722</v>
      </c>
      <c r="F619" s="84">
        <v>177.05736722</v>
      </c>
    </row>
    <row r="620" spans="1:6" ht="12.75" customHeight="1" x14ac:dyDescent="0.2">
      <c r="A620" s="83" t="s">
        <v>185</v>
      </c>
      <c r="B620" s="83">
        <v>6</v>
      </c>
      <c r="C620" s="84">
        <v>756.26955870999996</v>
      </c>
      <c r="D620" s="84">
        <v>754.43938443000002</v>
      </c>
      <c r="E620" s="84">
        <v>177.52690516000001</v>
      </c>
      <c r="F620" s="84">
        <v>177.52690516000001</v>
      </c>
    </row>
    <row r="621" spans="1:6" ht="12.75" customHeight="1" x14ac:dyDescent="0.2">
      <c r="A621" s="83" t="s">
        <v>185</v>
      </c>
      <c r="B621" s="83">
        <v>7</v>
      </c>
      <c r="C621" s="84">
        <v>763.59391125000002</v>
      </c>
      <c r="D621" s="84">
        <v>753.67485210999996</v>
      </c>
      <c r="E621" s="84">
        <v>177.34700329</v>
      </c>
      <c r="F621" s="84">
        <v>177.34700329</v>
      </c>
    </row>
    <row r="622" spans="1:6" ht="12.75" customHeight="1" x14ac:dyDescent="0.2">
      <c r="A622" s="83" t="s">
        <v>185</v>
      </c>
      <c r="B622" s="83">
        <v>8</v>
      </c>
      <c r="C622" s="84">
        <v>658.74850501000003</v>
      </c>
      <c r="D622" s="84">
        <v>647.42332547000001</v>
      </c>
      <c r="E622" s="84">
        <v>152.34498844000001</v>
      </c>
      <c r="F622" s="84">
        <v>152.34498844000001</v>
      </c>
    </row>
    <row r="623" spans="1:6" ht="12.75" customHeight="1" x14ac:dyDescent="0.2">
      <c r="A623" s="83" t="s">
        <v>185</v>
      </c>
      <c r="B623" s="83">
        <v>9</v>
      </c>
      <c r="C623" s="84">
        <v>597.25706213000001</v>
      </c>
      <c r="D623" s="84">
        <v>588.49542761999999</v>
      </c>
      <c r="E623" s="84">
        <v>138.47868248</v>
      </c>
      <c r="F623" s="84">
        <v>138.47868248</v>
      </c>
    </row>
    <row r="624" spans="1:6" ht="12.75" customHeight="1" x14ac:dyDescent="0.2">
      <c r="A624" s="83" t="s">
        <v>185</v>
      </c>
      <c r="B624" s="83">
        <v>10</v>
      </c>
      <c r="C624" s="84">
        <v>614.03064070000005</v>
      </c>
      <c r="D624" s="84">
        <v>605.57444855000006</v>
      </c>
      <c r="E624" s="84">
        <v>142.49754177</v>
      </c>
      <c r="F624" s="84">
        <v>142.49754177</v>
      </c>
    </row>
    <row r="625" spans="1:6" ht="12.75" customHeight="1" x14ac:dyDescent="0.2">
      <c r="A625" s="83" t="s">
        <v>185</v>
      </c>
      <c r="B625" s="83">
        <v>11</v>
      </c>
      <c r="C625" s="84">
        <v>606.61236586999996</v>
      </c>
      <c r="D625" s="84">
        <v>598.82180083000003</v>
      </c>
      <c r="E625" s="84">
        <v>140.90857826000001</v>
      </c>
      <c r="F625" s="84">
        <v>140.90857826000001</v>
      </c>
    </row>
    <row r="626" spans="1:6" ht="12.75" customHeight="1" x14ac:dyDescent="0.2">
      <c r="A626" s="83" t="s">
        <v>185</v>
      </c>
      <c r="B626" s="83">
        <v>12</v>
      </c>
      <c r="C626" s="84">
        <v>604.57561039999996</v>
      </c>
      <c r="D626" s="84">
        <v>598.66035008999995</v>
      </c>
      <c r="E626" s="84">
        <v>140.87058733999999</v>
      </c>
      <c r="F626" s="84">
        <v>140.87058733999999</v>
      </c>
    </row>
    <row r="627" spans="1:6" ht="12.75" customHeight="1" x14ac:dyDescent="0.2">
      <c r="A627" s="83" t="s">
        <v>185</v>
      </c>
      <c r="B627" s="83">
        <v>13</v>
      </c>
      <c r="C627" s="84">
        <v>662.60451375000002</v>
      </c>
      <c r="D627" s="84">
        <v>649.10950072000003</v>
      </c>
      <c r="E627" s="84">
        <v>152.74176183</v>
      </c>
      <c r="F627" s="84">
        <v>152.74176183</v>
      </c>
    </row>
    <row r="628" spans="1:6" ht="12.75" customHeight="1" x14ac:dyDescent="0.2">
      <c r="A628" s="83" t="s">
        <v>185</v>
      </c>
      <c r="B628" s="83">
        <v>14</v>
      </c>
      <c r="C628" s="84">
        <v>705.07967957000005</v>
      </c>
      <c r="D628" s="84">
        <v>695.40753432999998</v>
      </c>
      <c r="E628" s="84">
        <v>163.63613823</v>
      </c>
      <c r="F628" s="84">
        <v>163.63613823</v>
      </c>
    </row>
    <row r="629" spans="1:6" ht="12.75" customHeight="1" x14ac:dyDescent="0.2">
      <c r="A629" s="83" t="s">
        <v>185</v>
      </c>
      <c r="B629" s="83">
        <v>15</v>
      </c>
      <c r="C629" s="84">
        <v>715.51752825000005</v>
      </c>
      <c r="D629" s="84">
        <v>703.05022858999996</v>
      </c>
      <c r="E629" s="84">
        <v>165.43453832</v>
      </c>
      <c r="F629" s="84">
        <v>165.43453832</v>
      </c>
    </row>
    <row r="630" spans="1:6" ht="12.75" customHeight="1" x14ac:dyDescent="0.2">
      <c r="A630" s="83" t="s">
        <v>185</v>
      </c>
      <c r="B630" s="83">
        <v>16</v>
      </c>
      <c r="C630" s="84">
        <v>722.64807152000003</v>
      </c>
      <c r="D630" s="84">
        <v>711.30316472000004</v>
      </c>
      <c r="E630" s="84">
        <v>167.37653424000001</v>
      </c>
      <c r="F630" s="84">
        <v>167.37653424000001</v>
      </c>
    </row>
    <row r="631" spans="1:6" ht="12.75" customHeight="1" x14ac:dyDescent="0.2">
      <c r="A631" s="83" t="s">
        <v>185</v>
      </c>
      <c r="B631" s="83">
        <v>17</v>
      </c>
      <c r="C631" s="84">
        <v>691.34370436999995</v>
      </c>
      <c r="D631" s="84">
        <v>677.48868668</v>
      </c>
      <c r="E631" s="84">
        <v>159.41965956000001</v>
      </c>
      <c r="F631" s="84">
        <v>159.41965956000001</v>
      </c>
    </row>
    <row r="632" spans="1:6" ht="12.75" customHeight="1" x14ac:dyDescent="0.2">
      <c r="A632" s="83" t="s">
        <v>185</v>
      </c>
      <c r="B632" s="83">
        <v>18</v>
      </c>
      <c r="C632" s="84">
        <v>619.95824708999999</v>
      </c>
      <c r="D632" s="84">
        <v>609.57395813999995</v>
      </c>
      <c r="E632" s="84">
        <v>143.43866517000001</v>
      </c>
      <c r="F632" s="84">
        <v>143.43866517000001</v>
      </c>
    </row>
    <row r="633" spans="1:6" ht="12.75" customHeight="1" x14ac:dyDescent="0.2">
      <c r="A633" s="83" t="s">
        <v>185</v>
      </c>
      <c r="B633" s="83">
        <v>19</v>
      </c>
      <c r="C633" s="84">
        <v>609.26372104999996</v>
      </c>
      <c r="D633" s="84">
        <v>593.56003472999998</v>
      </c>
      <c r="E633" s="84">
        <v>139.67043365999999</v>
      </c>
      <c r="F633" s="84">
        <v>139.67043365999999</v>
      </c>
    </row>
    <row r="634" spans="1:6" ht="12.75" customHeight="1" x14ac:dyDescent="0.2">
      <c r="A634" s="83" t="s">
        <v>185</v>
      </c>
      <c r="B634" s="83">
        <v>20</v>
      </c>
      <c r="C634" s="84">
        <v>623.19936311000004</v>
      </c>
      <c r="D634" s="84">
        <v>600.21178889999999</v>
      </c>
      <c r="E634" s="84">
        <v>141.23565593999999</v>
      </c>
      <c r="F634" s="84">
        <v>141.23565593999999</v>
      </c>
    </row>
    <row r="635" spans="1:6" ht="12.75" customHeight="1" x14ac:dyDescent="0.2">
      <c r="A635" s="83" t="s">
        <v>185</v>
      </c>
      <c r="B635" s="83">
        <v>21</v>
      </c>
      <c r="C635" s="84">
        <v>609.80408801999999</v>
      </c>
      <c r="D635" s="84">
        <v>601.03061814</v>
      </c>
      <c r="E635" s="84">
        <v>141.42833440000001</v>
      </c>
      <c r="F635" s="84">
        <v>141.42833440000001</v>
      </c>
    </row>
    <row r="636" spans="1:6" ht="12.75" customHeight="1" x14ac:dyDescent="0.2">
      <c r="A636" s="83" t="s">
        <v>185</v>
      </c>
      <c r="B636" s="83">
        <v>22</v>
      </c>
      <c r="C636" s="84">
        <v>621.18556009999998</v>
      </c>
      <c r="D636" s="84">
        <v>609.84673974999998</v>
      </c>
      <c r="E636" s="84">
        <v>143.50285332999999</v>
      </c>
      <c r="F636" s="84">
        <v>143.50285332999999</v>
      </c>
    </row>
    <row r="637" spans="1:6" ht="12.75" customHeight="1" x14ac:dyDescent="0.2">
      <c r="A637" s="83" t="s">
        <v>185</v>
      </c>
      <c r="B637" s="83">
        <v>23</v>
      </c>
      <c r="C637" s="84">
        <v>603.07138705</v>
      </c>
      <c r="D637" s="84">
        <v>594.27804106999997</v>
      </c>
      <c r="E637" s="84">
        <v>139.83938752</v>
      </c>
      <c r="F637" s="84">
        <v>139.83938752</v>
      </c>
    </row>
    <row r="638" spans="1:6" ht="12.75" customHeight="1" x14ac:dyDescent="0.2">
      <c r="A638" s="83" t="s">
        <v>185</v>
      </c>
      <c r="B638" s="83">
        <v>24</v>
      </c>
      <c r="C638" s="84">
        <v>556.77392335000002</v>
      </c>
      <c r="D638" s="84">
        <v>549.70569963000003</v>
      </c>
      <c r="E638" s="84">
        <v>129.35108323</v>
      </c>
      <c r="F638" s="84">
        <v>129.35108323</v>
      </c>
    </row>
    <row r="639" spans="1:6" ht="12.75" customHeight="1" x14ac:dyDescent="0.2">
      <c r="A639" s="83" t="s">
        <v>186</v>
      </c>
      <c r="B639" s="83">
        <v>1</v>
      </c>
      <c r="C639" s="84">
        <v>594.50982618</v>
      </c>
      <c r="D639" s="84">
        <v>585.16621741999995</v>
      </c>
      <c r="E639" s="84">
        <v>137.69528703</v>
      </c>
      <c r="F639" s="84">
        <v>137.69528703</v>
      </c>
    </row>
    <row r="640" spans="1:6" ht="12.75" customHeight="1" x14ac:dyDescent="0.2">
      <c r="A640" s="83" t="s">
        <v>186</v>
      </c>
      <c r="B640" s="83">
        <v>2</v>
      </c>
      <c r="C640" s="84">
        <v>685.27734213999997</v>
      </c>
      <c r="D640" s="84">
        <v>677.76663549</v>
      </c>
      <c r="E640" s="84">
        <v>159.48506362000001</v>
      </c>
      <c r="F640" s="84">
        <v>159.48506362000001</v>
      </c>
    </row>
    <row r="641" spans="1:6" ht="12.75" customHeight="1" x14ac:dyDescent="0.2">
      <c r="A641" s="83" t="s">
        <v>186</v>
      </c>
      <c r="B641" s="83">
        <v>3</v>
      </c>
      <c r="C641" s="84">
        <v>701.88810773</v>
      </c>
      <c r="D641" s="84">
        <v>694.85477008999999</v>
      </c>
      <c r="E641" s="84">
        <v>163.50606744000001</v>
      </c>
      <c r="F641" s="84">
        <v>163.50606744000001</v>
      </c>
    </row>
    <row r="642" spans="1:6" ht="12.75" customHeight="1" x14ac:dyDescent="0.2">
      <c r="A642" s="83" t="s">
        <v>186</v>
      </c>
      <c r="B642" s="83">
        <v>4</v>
      </c>
      <c r="C642" s="84">
        <v>701.35717927999997</v>
      </c>
      <c r="D642" s="84">
        <v>694.89338359999999</v>
      </c>
      <c r="E642" s="84">
        <v>163.51515357</v>
      </c>
      <c r="F642" s="84">
        <v>163.51515357</v>
      </c>
    </row>
    <row r="643" spans="1:6" ht="12.75" customHeight="1" x14ac:dyDescent="0.2">
      <c r="A643" s="83" t="s">
        <v>186</v>
      </c>
      <c r="B643" s="83">
        <v>5</v>
      </c>
      <c r="C643" s="84">
        <v>702.61285440999995</v>
      </c>
      <c r="D643" s="84">
        <v>702.25900353999998</v>
      </c>
      <c r="E643" s="84">
        <v>165.24835539</v>
      </c>
      <c r="F643" s="84">
        <v>165.24835539</v>
      </c>
    </row>
    <row r="644" spans="1:6" ht="12.75" customHeight="1" x14ac:dyDescent="0.2">
      <c r="A644" s="83" t="s">
        <v>186</v>
      </c>
      <c r="B644" s="83">
        <v>6</v>
      </c>
      <c r="C644" s="84">
        <v>699.40023374999998</v>
      </c>
      <c r="D644" s="84">
        <v>692.57643241000005</v>
      </c>
      <c r="E644" s="84">
        <v>162.96995247999999</v>
      </c>
      <c r="F644" s="84">
        <v>162.96995247999999</v>
      </c>
    </row>
    <row r="645" spans="1:6" ht="12.75" customHeight="1" x14ac:dyDescent="0.2">
      <c r="A645" s="83" t="s">
        <v>186</v>
      </c>
      <c r="B645" s="83">
        <v>7</v>
      </c>
      <c r="C645" s="84">
        <v>699.85434984999995</v>
      </c>
      <c r="D645" s="84">
        <v>692.94420247000005</v>
      </c>
      <c r="E645" s="84">
        <v>163.05649235000001</v>
      </c>
      <c r="F645" s="84">
        <v>163.05649235000001</v>
      </c>
    </row>
    <row r="646" spans="1:6" ht="12.75" customHeight="1" x14ac:dyDescent="0.2">
      <c r="A646" s="83" t="s">
        <v>186</v>
      </c>
      <c r="B646" s="83">
        <v>8</v>
      </c>
      <c r="C646" s="84">
        <v>681.09706815000004</v>
      </c>
      <c r="D646" s="84">
        <v>668.86413727000001</v>
      </c>
      <c r="E646" s="84">
        <v>157.39021943</v>
      </c>
      <c r="F646" s="84">
        <v>157.39021943</v>
      </c>
    </row>
    <row r="647" spans="1:6" ht="12.75" customHeight="1" x14ac:dyDescent="0.2">
      <c r="A647" s="83" t="s">
        <v>186</v>
      </c>
      <c r="B647" s="83">
        <v>9</v>
      </c>
      <c r="C647" s="84">
        <v>616.34107392999999</v>
      </c>
      <c r="D647" s="84">
        <v>603.74637443999995</v>
      </c>
      <c r="E647" s="84">
        <v>142.06737820000001</v>
      </c>
      <c r="F647" s="84">
        <v>142.06737820000001</v>
      </c>
    </row>
    <row r="648" spans="1:6" ht="12.75" customHeight="1" x14ac:dyDescent="0.2">
      <c r="A648" s="83" t="s">
        <v>186</v>
      </c>
      <c r="B648" s="83">
        <v>10</v>
      </c>
      <c r="C648" s="84">
        <v>575.47494132999998</v>
      </c>
      <c r="D648" s="84">
        <v>567.75698928999998</v>
      </c>
      <c r="E648" s="84">
        <v>133.59872677999999</v>
      </c>
      <c r="F648" s="84">
        <v>133.59872677999999</v>
      </c>
    </row>
    <row r="649" spans="1:6" ht="12.75" customHeight="1" x14ac:dyDescent="0.2">
      <c r="A649" s="83" t="s">
        <v>186</v>
      </c>
      <c r="B649" s="83">
        <v>11</v>
      </c>
      <c r="C649" s="84">
        <v>580.55502438999997</v>
      </c>
      <c r="D649" s="84">
        <v>573.32990840000002</v>
      </c>
      <c r="E649" s="84">
        <v>134.91008869999999</v>
      </c>
      <c r="F649" s="84">
        <v>134.91008869999999</v>
      </c>
    </row>
    <row r="650" spans="1:6" ht="12.75" customHeight="1" x14ac:dyDescent="0.2">
      <c r="A650" s="83" t="s">
        <v>186</v>
      </c>
      <c r="B650" s="83">
        <v>12</v>
      </c>
      <c r="C650" s="84">
        <v>596.89796189000003</v>
      </c>
      <c r="D650" s="84">
        <v>591.09506424999995</v>
      </c>
      <c r="E650" s="84">
        <v>139.09040218999999</v>
      </c>
      <c r="F650" s="84">
        <v>139.09040218999999</v>
      </c>
    </row>
    <row r="651" spans="1:6" ht="12.75" customHeight="1" x14ac:dyDescent="0.2">
      <c r="A651" s="83" t="s">
        <v>186</v>
      </c>
      <c r="B651" s="83">
        <v>13</v>
      </c>
      <c r="C651" s="84">
        <v>652.62778179999998</v>
      </c>
      <c r="D651" s="84">
        <v>638.50264351999999</v>
      </c>
      <c r="E651" s="84">
        <v>150.24586545</v>
      </c>
      <c r="F651" s="84">
        <v>150.24586545</v>
      </c>
    </row>
    <row r="652" spans="1:6" ht="12.75" customHeight="1" x14ac:dyDescent="0.2">
      <c r="A652" s="83" t="s">
        <v>186</v>
      </c>
      <c r="B652" s="83">
        <v>14</v>
      </c>
      <c r="C652" s="84">
        <v>655.84657666999999</v>
      </c>
      <c r="D652" s="84">
        <v>646.67504522000002</v>
      </c>
      <c r="E652" s="84">
        <v>152.16891084</v>
      </c>
      <c r="F652" s="84">
        <v>152.16891084</v>
      </c>
    </row>
    <row r="653" spans="1:6" ht="12.75" customHeight="1" x14ac:dyDescent="0.2">
      <c r="A653" s="83" t="s">
        <v>186</v>
      </c>
      <c r="B653" s="83">
        <v>15</v>
      </c>
      <c r="C653" s="84">
        <v>659.26161065999997</v>
      </c>
      <c r="D653" s="84">
        <v>648.84796843000004</v>
      </c>
      <c r="E653" s="84">
        <v>152.68022074999999</v>
      </c>
      <c r="F653" s="84">
        <v>152.68022074999999</v>
      </c>
    </row>
    <row r="654" spans="1:6" ht="12.75" customHeight="1" x14ac:dyDescent="0.2">
      <c r="A654" s="83" t="s">
        <v>186</v>
      </c>
      <c r="B654" s="83">
        <v>16</v>
      </c>
      <c r="C654" s="84">
        <v>658.32629741999995</v>
      </c>
      <c r="D654" s="84">
        <v>648.33308739999995</v>
      </c>
      <c r="E654" s="84">
        <v>152.55906425000001</v>
      </c>
      <c r="F654" s="84">
        <v>152.55906425000001</v>
      </c>
    </row>
    <row r="655" spans="1:6" ht="12.75" customHeight="1" x14ac:dyDescent="0.2">
      <c r="A655" s="83" t="s">
        <v>186</v>
      </c>
      <c r="B655" s="83">
        <v>17</v>
      </c>
      <c r="C655" s="84">
        <v>621.51131960999999</v>
      </c>
      <c r="D655" s="84">
        <v>606.39907932999995</v>
      </c>
      <c r="E655" s="84">
        <v>142.69158539</v>
      </c>
      <c r="F655" s="84">
        <v>142.69158539</v>
      </c>
    </row>
    <row r="656" spans="1:6" ht="12.75" customHeight="1" x14ac:dyDescent="0.2">
      <c r="A656" s="83" t="s">
        <v>186</v>
      </c>
      <c r="B656" s="83">
        <v>18</v>
      </c>
      <c r="C656" s="84">
        <v>583.92328262000001</v>
      </c>
      <c r="D656" s="84">
        <v>575.66130272999999</v>
      </c>
      <c r="E656" s="84">
        <v>135.4586884</v>
      </c>
      <c r="F656" s="84">
        <v>135.4586884</v>
      </c>
    </row>
    <row r="657" spans="1:6" ht="12.75" customHeight="1" x14ac:dyDescent="0.2">
      <c r="A657" s="83" t="s">
        <v>186</v>
      </c>
      <c r="B657" s="83">
        <v>19</v>
      </c>
      <c r="C657" s="84">
        <v>575.88705166</v>
      </c>
      <c r="D657" s="84">
        <v>564.86457396000003</v>
      </c>
      <c r="E657" s="84">
        <v>132.91811340000001</v>
      </c>
      <c r="F657" s="84">
        <v>132.91811340000001</v>
      </c>
    </row>
    <row r="658" spans="1:6" ht="12.75" customHeight="1" x14ac:dyDescent="0.2">
      <c r="A658" s="83" t="s">
        <v>186</v>
      </c>
      <c r="B658" s="83">
        <v>20</v>
      </c>
      <c r="C658" s="84">
        <v>583.73537930999998</v>
      </c>
      <c r="D658" s="84">
        <v>566.62396812999998</v>
      </c>
      <c r="E658" s="84">
        <v>133.33211591</v>
      </c>
      <c r="F658" s="84">
        <v>133.33211591</v>
      </c>
    </row>
    <row r="659" spans="1:6" ht="12.75" customHeight="1" x14ac:dyDescent="0.2">
      <c r="A659" s="83" t="s">
        <v>186</v>
      </c>
      <c r="B659" s="83">
        <v>21</v>
      </c>
      <c r="C659" s="84">
        <v>573.35745333</v>
      </c>
      <c r="D659" s="84">
        <v>564.15146771000002</v>
      </c>
      <c r="E659" s="84">
        <v>132.75031258000001</v>
      </c>
      <c r="F659" s="84">
        <v>132.75031258000001</v>
      </c>
    </row>
    <row r="660" spans="1:6" ht="12.75" customHeight="1" x14ac:dyDescent="0.2">
      <c r="A660" s="83" t="s">
        <v>186</v>
      </c>
      <c r="B660" s="83">
        <v>22</v>
      </c>
      <c r="C660" s="84">
        <v>588.57301429999995</v>
      </c>
      <c r="D660" s="84">
        <v>577.47149524999998</v>
      </c>
      <c r="E660" s="84">
        <v>135.88464425999999</v>
      </c>
      <c r="F660" s="84">
        <v>135.88464425999999</v>
      </c>
    </row>
    <row r="661" spans="1:6" ht="12.75" customHeight="1" x14ac:dyDescent="0.2">
      <c r="A661" s="83" t="s">
        <v>186</v>
      </c>
      <c r="B661" s="83">
        <v>23</v>
      </c>
      <c r="C661" s="84">
        <v>575.67853829000001</v>
      </c>
      <c r="D661" s="84">
        <v>567.03790092999998</v>
      </c>
      <c r="E661" s="84">
        <v>133.42951830999999</v>
      </c>
      <c r="F661" s="84">
        <v>133.42951830999999</v>
      </c>
    </row>
    <row r="662" spans="1:6" ht="12.75" customHeight="1" x14ac:dyDescent="0.2">
      <c r="A662" s="83" t="s">
        <v>186</v>
      </c>
      <c r="B662" s="83">
        <v>24</v>
      </c>
      <c r="C662" s="84">
        <v>532.88372775000005</v>
      </c>
      <c r="D662" s="84">
        <v>525.65600847999997</v>
      </c>
      <c r="E662" s="84">
        <v>123.69195762</v>
      </c>
      <c r="F662" s="84">
        <v>123.69195762</v>
      </c>
    </row>
    <row r="663" spans="1:6" ht="12.75" customHeight="1" x14ac:dyDescent="0.2">
      <c r="A663" s="83" t="s">
        <v>187</v>
      </c>
      <c r="B663" s="83">
        <v>1</v>
      </c>
      <c r="C663" s="84">
        <v>554.41975142000001</v>
      </c>
      <c r="D663" s="84">
        <v>546.60844467000004</v>
      </c>
      <c r="E663" s="84">
        <v>128.62226909</v>
      </c>
      <c r="F663" s="84">
        <v>128.62226909</v>
      </c>
    </row>
    <row r="664" spans="1:6" ht="12.75" customHeight="1" x14ac:dyDescent="0.2">
      <c r="A664" s="83" t="s">
        <v>187</v>
      </c>
      <c r="B664" s="83">
        <v>2</v>
      </c>
      <c r="C664" s="84">
        <v>602.06038966000006</v>
      </c>
      <c r="D664" s="84">
        <v>600.87123213999996</v>
      </c>
      <c r="E664" s="84">
        <v>141.39082933</v>
      </c>
      <c r="F664" s="84">
        <v>141.39082933</v>
      </c>
    </row>
    <row r="665" spans="1:6" ht="12.75" customHeight="1" x14ac:dyDescent="0.2">
      <c r="A665" s="83" t="s">
        <v>187</v>
      </c>
      <c r="B665" s="83">
        <v>3</v>
      </c>
      <c r="C665" s="84">
        <v>677.51728114000002</v>
      </c>
      <c r="D665" s="84">
        <v>670.76645274999998</v>
      </c>
      <c r="E665" s="84">
        <v>157.83785272</v>
      </c>
      <c r="F665" s="84">
        <v>157.83785272</v>
      </c>
    </row>
    <row r="666" spans="1:6" ht="12.75" customHeight="1" x14ac:dyDescent="0.2">
      <c r="A666" s="83" t="s">
        <v>187</v>
      </c>
      <c r="B666" s="83">
        <v>4</v>
      </c>
      <c r="C666" s="84">
        <v>696.21726191000005</v>
      </c>
      <c r="D666" s="84">
        <v>689.98757704000002</v>
      </c>
      <c r="E666" s="84">
        <v>162.36076969999999</v>
      </c>
      <c r="F666" s="84">
        <v>162.36076969999999</v>
      </c>
    </row>
    <row r="667" spans="1:6" ht="12.75" customHeight="1" x14ac:dyDescent="0.2">
      <c r="A667" s="83" t="s">
        <v>187</v>
      </c>
      <c r="B667" s="83">
        <v>5</v>
      </c>
      <c r="C667" s="84">
        <v>697.08457126999997</v>
      </c>
      <c r="D667" s="84">
        <v>694.84479427999997</v>
      </c>
      <c r="E667" s="84">
        <v>163.50372003999999</v>
      </c>
      <c r="F667" s="84">
        <v>163.50372003999999</v>
      </c>
    </row>
    <row r="668" spans="1:6" ht="12.75" customHeight="1" x14ac:dyDescent="0.2">
      <c r="A668" s="83" t="s">
        <v>187</v>
      </c>
      <c r="B668" s="83">
        <v>6</v>
      </c>
      <c r="C668" s="84">
        <v>700.36018908999995</v>
      </c>
      <c r="D668" s="84">
        <v>693.27093620999995</v>
      </c>
      <c r="E668" s="84">
        <v>163.13337597</v>
      </c>
      <c r="F668" s="84">
        <v>163.13337597</v>
      </c>
    </row>
    <row r="669" spans="1:6" ht="12.75" customHeight="1" x14ac:dyDescent="0.2">
      <c r="A669" s="83" t="s">
        <v>187</v>
      </c>
      <c r="B669" s="83">
        <v>7</v>
      </c>
      <c r="C669" s="84">
        <v>681.87508009999999</v>
      </c>
      <c r="D669" s="84">
        <v>674.79665915999999</v>
      </c>
      <c r="E669" s="84">
        <v>158.78619938</v>
      </c>
      <c r="F669" s="84">
        <v>158.78619938</v>
      </c>
    </row>
    <row r="670" spans="1:6" ht="12.75" customHeight="1" x14ac:dyDescent="0.2">
      <c r="A670" s="83" t="s">
        <v>187</v>
      </c>
      <c r="B670" s="83">
        <v>8</v>
      </c>
      <c r="C670" s="84">
        <v>608.24594307999996</v>
      </c>
      <c r="D670" s="84">
        <v>594.70519951999995</v>
      </c>
      <c r="E670" s="84">
        <v>139.93990203999999</v>
      </c>
      <c r="F670" s="84">
        <v>139.93990203999999</v>
      </c>
    </row>
    <row r="671" spans="1:6" ht="12.75" customHeight="1" x14ac:dyDescent="0.2">
      <c r="A671" s="83" t="s">
        <v>187</v>
      </c>
      <c r="B671" s="83">
        <v>9</v>
      </c>
      <c r="C671" s="84">
        <v>555.81355234</v>
      </c>
      <c r="D671" s="84">
        <v>547.13254370000004</v>
      </c>
      <c r="E671" s="84">
        <v>128.74559468000001</v>
      </c>
      <c r="F671" s="84">
        <v>128.74559468000001</v>
      </c>
    </row>
    <row r="672" spans="1:6" ht="12.75" customHeight="1" x14ac:dyDescent="0.2">
      <c r="A672" s="83" t="s">
        <v>187</v>
      </c>
      <c r="B672" s="83">
        <v>10</v>
      </c>
      <c r="C672" s="84">
        <v>548.73464489000003</v>
      </c>
      <c r="D672" s="84">
        <v>544.22470376000001</v>
      </c>
      <c r="E672" s="84">
        <v>128.06135173000001</v>
      </c>
      <c r="F672" s="84">
        <v>128.06135173000001</v>
      </c>
    </row>
    <row r="673" spans="1:6" ht="12.75" customHeight="1" x14ac:dyDescent="0.2">
      <c r="A673" s="83" t="s">
        <v>187</v>
      </c>
      <c r="B673" s="83">
        <v>11</v>
      </c>
      <c r="C673" s="84">
        <v>540.56848796999998</v>
      </c>
      <c r="D673" s="84">
        <v>533.87135039999998</v>
      </c>
      <c r="E673" s="84">
        <v>125.62510725999999</v>
      </c>
      <c r="F673" s="84">
        <v>125.62510725999999</v>
      </c>
    </row>
    <row r="674" spans="1:6" ht="12.75" customHeight="1" x14ac:dyDescent="0.2">
      <c r="A674" s="83" t="s">
        <v>187</v>
      </c>
      <c r="B674" s="83">
        <v>12</v>
      </c>
      <c r="C674" s="84">
        <v>561.94365495</v>
      </c>
      <c r="D674" s="84">
        <v>556.05769557999997</v>
      </c>
      <c r="E674" s="84">
        <v>130.84576949000001</v>
      </c>
      <c r="F674" s="84">
        <v>130.84576949000001</v>
      </c>
    </row>
    <row r="675" spans="1:6" ht="12.75" customHeight="1" x14ac:dyDescent="0.2">
      <c r="A675" s="83" t="s">
        <v>187</v>
      </c>
      <c r="B675" s="83">
        <v>13</v>
      </c>
      <c r="C675" s="84">
        <v>630.53632797</v>
      </c>
      <c r="D675" s="84">
        <v>618.75526739999998</v>
      </c>
      <c r="E675" s="84">
        <v>145.59911629999999</v>
      </c>
      <c r="F675" s="84">
        <v>145.59911629999999</v>
      </c>
    </row>
    <row r="676" spans="1:6" ht="12.75" customHeight="1" x14ac:dyDescent="0.2">
      <c r="A676" s="83" t="s">
        <v>187</v>
      </c>
      <c r="B676" s="83">
        <v>14</v>
      </c>
      <c r="C676" s="84">
        <v>678.36126655999999</v>
      </c>
      <c r="D676" s="84">
        <v>671.93976157999998</v>
      </c>
      <c r="E676" s="84">
        <v>158.11394365999999</v>
      </c>
      <c r="F676" s="84">
        <v>158.11394365999999</v>
      </c>
    </row>
    <row r="677" spans="1:6" ht="12.75" customHeight="1" x14ac:dyDescent="0.2">
      <c r="A677" s="83" t="s">
        <v>187</v>
      </c>
      <c r="B677" s="83">
        <v>15</v>
      </c>
      <c r="C677" s="84">
        <v>685.21894225999995</v>
      </c>
      <c r="D677" s="84">
        <v>679.31672348999996</v>
      </c>
      <c r="E677" s="84">
        <v>159.84981436000001</v>
      </c>
      <c r="F677" s="84">
        <v>159.84981436000001</v>
      </c>
    </row>
    <row r="678" spans="1:6" ht="12.75" customHeight="1" x14ac:dyDescent="0.2">
      <c r="A678" s="83" t="s">
        <v>187</v>
      </c>
      <c r="B678" s="83">
        <v>16</v>
      </c>
      <c r="C678" s="84">
        <v>687.82933658000002</v>
      </c>
      <c r="D678" s="84">
        <v>680.71271893000005</v>
      </c>
      <c r="E678" s="84">
        <v>160.17830563000001</v>
      </c>
      <c r="F678" s="84">
        <v>160.17830563000001</v>
      </c>
    </row>
    <row r="679" spans="1:6" ht="12.75" customHeight="1" x14ac:dyDescent="0.2">
      <c r="A679" s="83" t="s">
        <v>187</v>
      </c>
      <c r="B679" s="83">
        <v>17</v>
      </c>
      <c r="C679" s="84">
        <v>651.27135468999995</v>
      </c>
      <c r="D679" s="84">
        <v>641.76340557000003</v>
      </c>
      <c r="E679" s="84">
        <v>151.01315439000001</v>
      </c>
      <c r="F679" s="84">
        <v>151.01315439000001</v>
      </c>
    </row>
    <row r="680" spans="1:6" ht="12.75" customHeight="1" x14ac:dyDescent="0.2">
      <c r="A680" s="83" t="s">
        <v>187</v>
      </c>
      <c r="B680" s="83">
        <v>18</v>
      </c>
      <c r="C680" s="84">
        <v>587.72863214999995</v>
      </c>
      <c r="D680" s="84">
        <v>582.11877827000001</v>
      </c>
      <c r="E680" s="84">
        <v>136.97819502999999</v>
      </c>
      <c r="F680" s="84">
        <v>136.97819502999999</v>
      </c>
    </row>
    <row r="681" spans="1:6" ht="12.75" customHeight="1" x14ac:dyDescent="0.2">
      <c r="A681" s="83" t="s">
        <v>187</v>
      </c>
      <c r="B681" s="83">
        <v>19</v>
      </c>
      <c r="C681" s="84">
        <v>550.38950500999999</v>
      </c>
      <c r="D681" s="84">
        <v>544.54367458000002</v>
      </c>
      <c r="E681" s="84">
        <v>128.13640866</v>
      </c>
      <c r="F681" s="84">
        <v>128.13640866</v>
      </c>
    </row>
    <row r="682" spans="1:6" ht="12.75" customHeight="1" x14ac:dyDescent="0.2">
      <c r="A682" s="83" t="s">
        <v>187</v>
      </c>
      <c r="B682" s="83">
        <v>20</v>
      </c>
      <c r="C682" s="84">
        <v>546.34713291000003</v>
      </c>
      <c r="D682" s="84">
        <v>537.14688907000004</v>
      </c>
      <c r="E682" s="84">
        <v>126.39587328</v>
      </c>
      <c r="F682" s="84">
        <v>126.39587328</v>
      </c>
    </row>
    <row r="683" spans="1:6" ht="12.75" customHeight="1" x14ac:dyDescent="0.2">
      <c r="A683" s="83" t="s">
        <v>187</v>
      </c>
      <c r="B683" s="83">
        <v>21</v>
      </c>
      <c r="C683" s="84">
        <v>528.26744248</v>
      </c>
      <c r="D683" s="84">
        <v>521.00456172999998</v>
      </c>
      <c r="E683" s="84">
        <v>122.59742708</v>
      </c>
      <c r="F683" s="84">
        <v>122.59742708</v>
      </c>
    </row>
    <row r="684" spans="1:6" ht="12.75" customHeight="1" x14ac:dyDescent="0.2">
      <c r="A684" s="83" t="s">
        <v>187</v>
      </c>
      <c r="B684" s="83">
        <v>22</v>
      </c>
      <c r="C684" s="84">
        <v>529.14856385999997</v>
      </c>
      <c r="D684" s="84">
        <v>521.83733637</v>
      </c>
      <c r="E684" s="84">
        <v>122.79338703000001</v>
      </c>
      <c r="F684" s="84">
        <v>122.79338703000001</v>
      </c>
    </row>
    <row r="685" spans="1:6" ht="12.75" customHeight="1" x14ac:dyDescent="0.2">
      <c r="A685" s="83" t="s">
        <v>187</v>
      </c>
      <c r="B685" s="83">
        <v>23</v>
      </c>
      <c r="C685" s="84">
        <v>525.91320654000003</v>
      </c>
      <c r="D685" s="84">
        <v>519.42625955000005</v>
      </c>
      <c r="E685" s="84">
        <v>122.22603727000001</v>
      </c>
      <c r="F685" s="84">
        <v>122.22603727000001</v>
      </c>
    </row>
    <row r="686" spans="1:6" ht="12.75" customHeight="1" x14ac:dyDescent="0.2">
      <c r="A686" s="83" t="s">
        <v>187</v>
      </c>
      <c r="B686" s="83">
        <v>24</v>
      </c>
      <c r="C686" s="84">
        <v>523.10709649</v>
      </c>
      <c r="D686" s="84">
        <v>522.21341008000002</v>
      </c>
      <c r="E686" s="84">
        <v>122.88188082000001</v>
      </c>
      <c r="F686" s="84">
        <v>122.88188082000001</v>
      </c>
    </row>
    <row r="687" spans="1:6" ht="12.75" customHeight="1" x14ac:dyDescent="0.2">
      <c r="A687" s="83" t="s">
        <v>188</v>
      </c>
      <c r="B687" s="83">
        <v>1</v>
      </c>
      <c r="C687" s="84">
        <v>568.6660584</v>
      </c>
      <c r="D687" s="84">
        <v>568.49905048000005</v>
      </c>
      <c r="E687" s="84">
        <v>133.77334098</v>
      </c>
      <c r="F687" s="84">
        <v>133.77334098</v>
      </c>
    </row>
    <row r="688" spans="1:6" ht="12.75" customHeight="1" x14ac:dyDescent="0.2">
      <c r="A688" s="83" t="s">
        <v>188</v>
      </c>
      <c r="B688" s="83">
        <v>2</v>
      </c>
      <c r="C688" s="84">
        <v>648.65410434</v>
      </c>
      <c r="D688" s="84">
        <v>647.14514121000002</v>
      </c>
      <c r="E688" s="84">
        <v>152.27952898000001</v>
      </c>
      <c r="F688" s="84">
        <v>152.27952898000001</v>
      </c>
    </row>
    <row r="689" spans="1:6" ht="12.75" customHeight="1" x14ac:dyDescent="0.2">
      <c r="A689" s="83" t="s">
        <v>188</v>
      </c>
      <c r="B689" s="83">
        <v>3</v>
      </c>
      <c r="C689" s="84">
        <v>665.43641331000003</v>
      </c>
      <c r="D689" s="84">
        <v>658.99668156999996</v>
      </c>
      <c r="E689" s="84">
        <v>155.06831138999999</v>
      </c>
      <c r="F689" s="84">
        <v>155.06831138999999</v>
      </c>
    </row>
    <row r="690" spans="1:6" ht="12.75" customHeight="1" x14ac:dyDescent="0.2">
      <c r="A690" s="83" t="s">
        <v>188</v>
      </c>
      <c r="B690" s="83">
        <v>4</v>
      </c>
      <c r="C690" s="84">
        <v>678.33913556000005</v>
      </c>
      <c r="D690" s="84">
        <v>671.10522276999995</v>
      </c>
      <c r="E690" s="84">
        <v>157.91756859</v>
      </c>
      <c r="F690" s="84">
        <v>157.91756859</v>
      </c>
    </row>
    <row r="691" spans="1:6" ht="12.75" customHeight="1" x14ac:dyDescent="0.2">
      <c r="A691" s="83" t="s">
        <v>188</v>
      </c>
      <c r="B691" s="83">
        <v>5</v>
      </c>
      <c r="C691" s="84">
        <v>676.64013466999995</v>
      </c>
      <c r="D691" s="84">
        <v>669.62374321000004</v>
      </c>
      <c r="E691" s="84">
        <v>157.56896208000001</v>
      </c>
      <c r="F691" s="84">
        <v>157.56896208000001</v>
      </c>
    </row>
    <row r="692" spans="1:6" ht="12.75" customHeight="1" x14ac:dyDescent="0.2">
      <c r="A692" s="83" t="s">
        <v>188</v>
      </c>
      <c r="B692" s="83">
        <v>6</v>
      </c>
      <c r="C692" s="84">
        <v>662.57420343000001</v>
      </c>
      <c r="D692" s="84">
        <v>656.37267847999999</v>
      </c>
      <c r="E692" s="84">
        <v>154.45085800999999</v>
      </c>
      <c r="F692" s="84">
        <v>154.45085800999999</v>
      </c>
    </row>
    <row r="693" spans="1:6" ht="12.75" customHeight="1" x14ac:dyDescent="0.2">
      <c r="A693" s="83" t="s">
        <v>188</v>
      </c>
      <c r="B693" s="83">
        <v>7</v>
      </c>
      <c r="C693" s="84">
        <v>665.31944880000003</v>
      </c>
      <c r="D693" s="84">
        <v>658.80146260000004</v>
      </c>
      <c r="E693" s="84">
        <v>155.02237446999999</v>
      </c>
      <c r="F693" s="84">
        <v>155.02237446999999</v>
      </c>
    </row>
    <row r="694" spans="1:6" ht="12.75" customHeight="1" x14ac:dyDescent="0.2">
      <c r="A694" s="83" t="s">
        <v>188</v>
      </c>
      <c r="B694" s="83">
        <v>8</v>
      </c>
      <c r="C694" s="84">
        <v>719.28212916999996</v>
      </c>
      <c r="D694" s="84">
        <v>705.36320490000003</v>
      </c>
      <c r="E694" s="84">
        <v>165.97880408</v>
      </c>
      <c r="F694" s="84">
        <v>165.97880408</v>
      </c>
    </row>
    <row r="695" spans="1:6" ht="12.75" customHeight="1" x14ac:dyDescent="0.2">
      <c r="A695" s="83" t="s">
        <v>188</v>
      </c>
      <c r="B695" s="83">
        <v>9</v>
      </c>
      <c r="C695" s="84">
        <v>648.79780144999995</v>
      </c>
      <c r="D695" s="84">
        <v>638.44897047999996</v>
      </c>
      <c r="E695" s="84">
        <v>150.23323565999999</v>
      </c>
      <c r="F695" s="84">
        <v>150.23323565999999</v>
      </c>
    </row>
    <row r="696" spans="1:6" ht="12.75" customHeight="1" x14ac:dyDescent="0.2">
      <c r="A696" s="83" t="s">
        <v>188</v>
      </c>
      <c r="B696" s="83">
        <v>10</v>
      </c>
      <c r="C696" s="84">
        <v>602.69162404999997</v>
      </c>
      <c r="D696" s="84">
        <v>596.52248104</v>
      </c>
      <c r="E696" s="84">
        <v>140.36752601000001</v>
      </c>
      <c r="F696" s="84">
        <v>140.36752601000001</v>
      </c>
    </row>
    <row r="697" spans="1:6" ht="12.75" customHeight="1" x14ac:dyDescent="0.2">
      <c r="A697" s="83" t="s">
        <v>188</v>
      </c>
      <c r="B697" s="83">
        <v>11</v>
      </c>
      <c r="C697" s="84">
        <v>573.06378023000002</v>
      </c>
      <c r="D697" s="84">
        <v>565.79468799999995</v>
      </c>
      <c r="E697" s="84">
        <v>133.13697825</v>
      </c>
      <c r="F697" s="84">
        <v>133.13697825</v>
      </c>
    </row>
    <row r="698" spans="1:6" ht="12.75" customHeight="1" x14ac:dyDescent="0.2">
      <c r="A698" s="83" t="s">
        <v>188</v>
      </c>
      <c r="B698" s="83">
        <v>12</v>
      </c>
      <c r="C698" s="84">
        <v>604.92369193000002</v>
      </c>
      <c r="D698" s="84">
        <v>599.83142619</v>
      </c>
      <c r="E698" s="84">
        <v>141.1461529</v>
      </c>
      <c r="F698" s="84">
        <v>141.1461529</v>
      </c>
    </row>
    <row r="699" spans="1:6" ht="12.75" customHeight="1" x14ac:dyDescent="0.2">
      <c r="A699" s="83" t="s">
        <v>188</v>
      </c>
      <c r="B699" s="83">
        <v>13</v>
      </c>
      <c r="C699" s="84">
        <v>682.40756675</v>
      </c>
      <c r="D699" s="84">
        <v>669.43562899999995</v>
      </c>
      <c r="E699" s="84">
        <v>157.52469697999999</v>
      </c>
      <c r="F699" s="84">
        <v>157.52469697999999</v>
      </c>
    </row>
    <row r="700" spans="1:6" ht="12.75" customHeight="1" x14ac:dyDescent="0.2">
      <c r="A700" s="83" t="s">
        <v>188</v>
      </c>
      <c r="B700" s="83">
        <v>14</v>
      </c>
      <c r="C700" s="84">
        <v>707.70622483</v>
      </c>
      <c r="D700" s="84">
        <v>700.47571995999999</v>
      </c>
      <c r="E700" s="84">
        <v>164.82873147000001</v>
      </c>
      <c r="F700" s="84">
        <v>164.82873147000001</v>
      </c>
    </row>
    <row r="701" spans="1:6" ht="12.75" customHeight="1" x14ac:dyDescent="0.2">
      <c r="A701" s="83" t="s">
        <v>188</v>
      </c>
      <c r="B701" s="83">
        <v>15</v>
      </c>
      <c r="C701" s="84">
        <v>714.03224938999995</v>
      </c>
      <c r="D701" s="84">
        <v>704.77684185999999</v>
      </c>
      <c r="E701" s="84">
        <v>165.84082717000001</v>
      </c>
      <c r="F701" s="84">
        <v>165.84082717000001</v>
      </c>
    </row>
    <row r="702" spans="1:6" ht="12.75" customHeight="1" x14ac:dyDescent="0.2">
      <c r="A702" s="83" t="s">
        <v>188</v>
      </c>
      <c r="B702" s="83">
        <v>16</v>
      </c>
      <c r="C702" s="84">
        <v>707.66492702999994</v>
      </c>
      <c r="D702" s="84">
        <v>697.77818762000004</v>
      </c>
      <c r="E702" s="84">
        <v>164.19397594</v>
      </c>
      <c r="F702" s="84">
        <v>164.19397594</v>
      </c>
    </row>
    <row r="703" spans="1:6" ht="12.75" customHeight="1" x14ac:dyDescent="0.2">
      <c r="A703" s="83" t="s">
        <v>188</v>
      </c>
      <c r="B703" s="83">
        <v>17</v>
      </c>
      <c r="C703" s="84">
        <v>677.38360230000001</v>
      </c>
      <c r="D703" s="84">
        <v>662.50010476</v>
      </c>
      <c r="E703" s="84">
        <v>155.89270085000001</v>
      </c>
      <c r="F703" s="84">
        <v>155.89270085000001</v>
      </c>
    </row>
    <row r="704" spans="1:6" ht="12.75" customHeight="1" x14ac:dyDescent="0.2">
      <c r="A704" s="83" t="s">
        <v>188</v>
      </c>
      <c r="B704" s="83">
        <v>18</v>
      </c>
      <c r="C704" s="84">
        <v>628.40247636000004</v>
      </c>
      <c r="D704" s="84">
        <v>621.45163264999996</v>
      </c>
      <c r="E704" s="84">
        <v>146.23359719999999</v>
      </c>
      <c r="F704" s="84">
        <v>146.23359719999999</v>
      </c>
    </row>
    <row r="705" spans="1:6" ht="12.75" customHeight="1" x14ac:dyDescent="0.2">
      <c r="A705" s="83" t="s">
        <v>188</v>
      </c>
      <c r="B705" s="83">
        <v>19</v>
      </c>
      <c r="C705" s="84">
        <v>571.41996073999996</v>
      </c>
      <c r="D705" s="84">
        <v>562.60215284000003</v>
      </c>
      <c r="E705" s="84">
        <v>132.38574376</v>
      </c>
      <c r="F705" s="84">
        <v>132.38574376</v>
      </c>
    </row>
    <row r="706" spans="1:6" ht="12.75" customHeight="1" x14ac:dyDescent="0.2">
      <c r="A706" s="83" t="s">
        <v>188</v>
      </c>
      <c r="B706" s="83">
        <v>20</v>
      </c>
      <c r="C706" s="84">
        <v>582.00805488000003</v>
      </c>
      <c r="D706" s="84">
        <v>569.18390206000004</v>
      </c>
      <c r="E706" s="84">
        <v>133.93449319000001</v>
      </c>
      <c r="F706" s="84">
        <v>133.93449319000001</v>
      </c>
    </row>
    <row r="707" spans="1:6" ht="12.75" customHeight="1" x14ac:dyDescent="0.2">
      <c r="A707" s="83" t="s">
        <v>188</v>
      </c>
      <c r="B707" s="83">
        <v>21</v>
      </c>
      <c r="C707" s="84">
        <v>547.91675309000004</v>
      </c>
      <c r="D707" s="84">
        <v>545.40032198999995</v>
      </c>
      <c r="E707" s="84">
        <v>128.33798611</v>
      </c>
      <c r="F707" s="84">
        <v>128.33798611</v>
      </c>
    </row>
    <row r="708" spans="1:6" ht="12.75" customHeight="1" x14ac:dyDescent="0.2">
      <c r="A708" s="83" t="s">
        <v>188</v>
      </c>
      <c r="B708" s="83">
        <v>22</v>
      </c>
      <c r="C708" s="84">
        <v>559.31502091000004</v>
      </c>
      <c r="D708" s="84">
        <v>554.96783995999999</v>
      </c>
      <c r="E708" s="84">
        <v>130.58931588999999</v>
      </c>
      <c r="F708" s="84">
        <v>130.58931588999999</v>
      </c>
    </row>
    <row r="709" spans="1:6" ht="12.75" customHeight="1" x14ac:dyDescent="0.2">
      <c r="A709" s="83" t="s">
        <v>188</v>
      </c>
      <c r="B709" s="83">
        <v>23</v>
      </c>
      <c r="C709" s="84">
        <v>567.48718001999998</v>
      </c>
      <c r="D709" s="84">
        <v>566.96365334999996</v>
      </c>
      <c r="E709" s="84">
        <v>133.41204714</v>
      </c>
      <c r="F709" s="84">
        <v>133.41204714</v>
      </c>
    </row>
    <row r="710" spans="1:6" ht="12.75" customHeight="1" x14ac:dyDescent="0.2">
      <c r="A710" s="83" t="s">
        <v>188</v>
      </c>
      <c r="B710" s="83">
        <v>24</v>
      </c>
      <c r="C710" s="84">
        <v>613.40414548000001</v>
      </c>
      <c r="D710" s="84">
        <v>609.89601451999999</v>
      </c>
      <c r="E710" s="84">
        <v>143.51444816</v>
      </c>
      <c r="F710" s="84">
        <v>143.51444816</v>
      </c>
    </row>
    <row r="711" spans="1:6" ht="12.75" customHeight="1" x14ac:dyDescent="0.2">
      <c r="A711" s="83" t="s">
        <v>189</v>
      </c>
      <c r="B711" s="83">
        <v>1</v>
      </c>
      <c r="C711" s="84">
        <v>612.14640654000004</v>
      </c>
      <c r="D711" s="84">
        <v>603.15758068000002</v>
      </c>
      <c r="E711" s="84">
        <v>141.92882932000001</v>
      </c>
      <c r="F711" s="84">
        <v>141.92882932000001</v>
      </c>
    </row>
    <row r="712" spans="1:6" ht="12.75" customHeight="1" x14ac:dyDescent="0.2">
      <c r="A712" s="83" t="s">
        <v>189</v>
      </c>
      <c r="B712" s="83">
        <v>2</v>
      </c>
      <c r="C712" s="84">
        <v>645.96890556000005</v>
      </c>
      <c r="D712" s="84">
        <v>639.74067620999995</v>
      </c>
      <c r="E712" s="84">
        <v>150.53718655</v>
      </c>
      <c r="F712" s="84">
        <v>150.53718655</v>
      </c>
    </row>
    <row r="713" spans="1:6" ht="12.75" customHeight="1" x14ac:dyDescent="0.2">
      <c r="A713" s="83" t="s">
        <v>189</v>
      </c>
      <c r="B713" s="83">
        <v>3</v>
      </c>
      <c r="C713" s="84">
        <v>659.44149183000002</v>
      </c>
      <c r="D713" s="84">
        <v>652.94772668999997</v>
      </c>
      <c r="E713" s="84">
        <v>153.64493363</v>
      </c>
      <c r="F713" s="84">
        <v>153.64493363</v>
      </c>
    </row>
    <row r="714" spans="1:6" ht="12.75" customHeight="1" x14ac:dyDescent="0.2">
      <c r="A714" s="83" t="s">
        <v>189</v>
      </c>
      <c r="B714" s="83">
        <v>4</v>
      </c>
      <c r="C714" s="84">
        <v>675.93533538999998</v>
      </c>
      <c r="D714" s="84">
        <v>670.11449341000002</v>
      </c>
      <c r="E714" s="84">
        <v>157.68444036</v>
      </c>
      <c r="F714" s="84">
        <v>157.68444036</v>
      </c>
    </row>
    <row r="715" spans="1:6" ht="12.75" customHeight="1" x14ac:dyDescent="0.2">
      <c r="A715" s="83" t="s">
        <v>189</v>
      </c>
      <c r="B715" s="83">
        <v>5</v>
      </c>
      <c r="C715" s="84">
        <v>676.40000423000004</v>
      </c>
      <c r="D715" s="84">
        <v>669.72548131999997</v>
      </c>
      <c r="E715" s="84">
        <v>157.59290204000001</v>
      </c>
      <c r="F715" s="84">
        <v>157.59290204000001</v>
      </c>
    </row>
    <row r="716" spans="1:6" ht="12.75" customHeight="1" x14ac:dyDescent="0.2">
      <c r="A716" s="83" t="s">
        <v>189</v>
      </c>
      <c r="B716" s="83">
        <v>6</v>
      </c>
      <c r="C716" s="84">
        <v>667.64193940999996</v>
      </c>
      <c r="D716" s="84">
        <v>661.33597543999997</v>
      </c>
      <c r="E716" s="84">
        <v>155.61876993000001</v>
      </c>
      <c r="F716" s="84">
        <v>155.61876993000001</v>
      </c>
    </row>
    <row r="717" spans="1:6" ht="12.75" customHeight="1" x14ac:dyDescent="0.2">
      <c r="A717" s="83" t="s">
        <v>189</v>
      </c>
      <c r="B717" s="83">
        <v>7</v>
      </c>
      <c r="C717" s="84">
        <v>656.21204501</v>
      </c>
      <c r="D717" s="84">
        <v>653.54162658999996</v>
      </c>
      <c r="E717" s="84">
        <v>153.78468404</v>
      </c>
      <c r="F717" s="84">
        <v>153.78468404</v>
      </c>
    </row>
    <row r="718" spans="1:6" ht="12.75" customHeight="1" x14ac:dyDescent="0.2">
      <c r="A718" s="83" t="s">
        <v>189</v>
      </c>
      <c r="B718" s="83">
        <v>8</v>
      </c>
      <c r="C718" s="84">
        <v>700.38805819000004</v>
      </c>
      <c r="D718" s="84">
        <v>689.17004181000004</v>
      </c>
      <c r="E718" s="84">
        <v>162.16839572999999</v>
      </c>
      <c r="F718" s="84">
        <v>162.16839572999999</v>
      </c>
    </row>
    <row r="719" spans="1:6" ht="12.75" customHeight="1" x14ac:dyDescent="0.2">
      <c r="A719" s="83" t="s">
        <v>189</v>
      </c>
      <c r="B719" s="83">
        <v>9</v>
      </c>
      <c r="C719" s="84">
        <v>638.91556864999995</v>
      </c>
      <c r="D719" s="84">
        <v>630.83990961999996</v>
      </c>
      <c r="E719" s="84">
        <v>148.44274983</v>
      </c>
      <c r="F719" s="84">
        <v>148.44274983</v>
      </c>
    </row>
    <row r="720" spans="1:6" ht="12.75" customHeight="1" x14ac:dyDescent="0.2">
      <c r="A720" s="83" t="s">
        <v>189</v>
      </c>
      <c r="B720" s="83">
        <v>10</v>
      </c>
      <c r="C720" s="84">
        <v>599.01808394</v>
      </c>
      <c r="D720" s="84">
        <v>593.99893701999997</v>
      </c>
      <c r="E720" s="84">
        <v>139.77371162</v>
      </c>
      <c r="F720" s="84">
        <v>139.77371162</v>
      </c>
    </row>
    <row r="721" spans="1:6" ht="12.75" customHeight="1" x14ac:dyDescent="0.2">
      <c r="A721" s="83" t="s">
        <v>189</v>
      </c>
      <c r="B721" s="83">
        <v>11</v>
      </c>
      <c r="C721" s="84">
        <v>570.40870262999999</v>
      </c>
      <c r="D721" s="84">
        <v>564.57051769999998</v>
      </c>
      <c r="E721" s="84">
        <v>132.84891911</v>
      </c>
      <c r="F721" s="84">
        <v>132.84891911</v>
      </c>
    </row>
    <row r="722" spans="1:6" ht="12.75" customHeight="1" x14ac:dyDescent="0.2">
      <c r="A722" s="83" t="s">
        <v>189</v>
      </c>
      <c r="B722" s="83">
        <v>12</v>
      </c>
      <c r="C722" s="84">
        <v>596.84027308999998</v>
      </c>
      <c r="D722" s="84">
        <v>591.96365040000001</v>
      </c>
      <c r="E722" s="84">
        <v>139.29478893999999</v>
      </c>
      <c r="F722" s="84">
        <v>139.29478893999999</v>
      </c>
    </row>
    <row r="723" spans="1:6" ht="12.75" customHeight="1" x14ac:dyDescent="0.2">
      <c r="A723" s="83" t="s">
        <v>189</v>
      </c>
      <c r="B723" s="83">
        <v>13</v>
      </c>
      <c r="C723" s="84">
        <v>674.62318323</v>
      </c>
      <c r="D723" s="84">
        <v>663.30769242999997</v>
      </c>
      <c r="E723" s="84">
        <v>156.08273406000001</v>
      </c>
      <c r="F723" s="84">
        <v>156.08273406000001</v>
      </c>
    </row>
    <row r="724" spans="1:6" ht="12.75" customHeight="1" x14ac:dyDescent="0.2">
      <c r="A724" s="83" t="s">
        <v>189</v>
      </c>
      <c r="B724" s="83">
        <v>14</v>
      </c>
      <c r="C724" s="84">
        <v>710.52323754999998</v>
      </c>
      <c r="D724" s="84">
        <v>703.20628746</v>
      </c>
      <c r="E724" s="84">
        <v>165.47126048999999</v>
      </c>
      <c r="F724" s="84">
        <v>165.47126048999999</v>
      </c>
    </row>
    <row r="725" spans="1:6" ht="12.75" customHeight="1" x14ac:dyDescent="0.2">
      <c r="A725" s="83" t="s">
        <v>189</v>
      </c>
      <c r="B725" s="83">
        <v>15</v>
      </c>
      <c r="C725" s="84">
        <v>716.44293542000003</v>
      </c>
      <c r="D725" s="84">
        <v>709.78635657999996</v>
      </c>
      <c r="E725" s="84">
        <v>167.01961458</v>
      </c>
      <c r="F725" s="84">
        <v>167.01961458</v>
      </c>
    </row>
    <row r="726" spans="1:6" ht="12.75" customHeight="1" x14ac:dyDescent="0.2">
      <c r="A726" s="83" t="s">
        <v>189</v>
      </c>
      <c r="B726" s="83">
        <v>16</v>
      </c>
      <c r="C726" s="84">
        <v>708.14552730000003</v>
      </c>
      <c r="D726" s="84">
        <v>701.11643340000001</v>
      </c>
      <c r="E726" s="84">
        <v>164.97949754999999</v>
      </c>
      <c r="F726" s="84">
        <v>164.97949754999999</v>
      </c>
    </row>
    <row r="727" spans="1:6" ht="12.75" customHeight="1" x14ac:dyDescent="0.2">
      <c r="A727" s="83" t="s">
        <v>189</v>
      </c>
      <c r="B727" s="83">
        <v>17</v>
      </c>
      <c r="C727" s="84">
        <v>680.37986427999999</v>
      </c>
      <c r="D727" s="84">
        <v>671.80601791000004</v>
      </c>
      <c r="E727" s="84">
        <v>158.08247248000001</v>
      </c>
      <c r="F727" s="84">
        <v>158.08247248000001</v>
      </c>
    </row>
    <row r="728" spans="1:6" ht="12.75" customHeight="1" x14ac:dyDescent="0.2">
      <c r="A728" s="83" t="s">
        <v>189</v>
      </c>
      <c r="B728" s="83">
        <v>18</v>
      </c>
      <c r="C728" s="84">
        <v>631.35171232000005</v>
      </c>
      <c r="D728" s="84">
        <v>625.51265541999999</v>
      </c>
      <c r="E728" s="84">
        <v>147.18919525000001</v>
      </c>
      <c r="F728" s="84">
        <v>147.18919525000001</v>
      </c>
    </row>
    <row r="729" spans="1:6" ht="12.75" customHeight="1" x14ac:dyDescent="0.2">
      <c r="A729" s="83" t="s">
        <v>189</v>
      </c>
      <c r="B729" s="83">
        <v>19</v>
      </c>
      <c r="C729" s="84">
        <v>583.43648521</v>
      </c>
      <c r="D729" s="84">
        <v>575.05441803999997</v>
      </c>
      <c r="E729" s="84">
        <v>135.31588255</v>
      </c>
      <c r="F729" s="84">
        <v>135.31588255</v>
      </c>
    </row>
    <row r="730" spans="1:6" ht="12.75" customHeight="1" x14ac:dyDescent="0.2">
      <c r="A730" s="83" t="s">
        <v>189</v>
      </c>
      <c r="B730" s="83">
        <v>20</v>
      </c>
      <c r="C730" s="84">
        <v>585.04530359</v>
      </c>
      <c r="D730" s="84">
        <v>572.53734335000001</v>
      </c>
      <c r="E730" s="84">
        <v>134.72359046</v>
      </c>
      <c r="F730" s="84">
        <v>134.72359046</v>
      </c>
    </row>
    <row r="731" spans="1:6" ht="12.75" customHeight="1" x14ac:dyDescent="0.2">
      <c r="A731" s="83" t="s">
        <v>189</v>
      </c>
      <c r="B731" s="83">
        <v>21</v>
      </c>
      <c r="C731" s="84">
        <v>553.03698141999996</v>
      </c>
      <c r="D731" s="84">
        <v>546.03871313000002</v>
      </c>
      <c r="E731" s="84">
        <v>128.48820573</v>
      </c>
      <c r="F731" s="84">
        <v>128.48820573</v>
      </c>
    </row>
    <row r="732" spans="1:6" ht="12.75" customHeight="1" x14ac:dyDescent="0.2">
      <c r="A732" s="83" t="s">
        <v>189</v>
      </c>
      <c r="B732" s="83">
        <v>22</v>
      </c>
      <c r="C732" s="84">
        <v>563.56724912000004</v>
      </c>
      <c r="D732" s="84">
        <v>555.64596627000003</v>
      </c>
      <c r="E732" s="84">
        <v>130.74888558999999</v>
      </c>
      <c r="F732" s="84">
        <v>130.74888558999999</v>
      </c>
    </row>
    <row r="733" spans="1:6" ht="12.75" customHeight="1" x14ac:dyDescent="0.2">
      <c r="A733" s="83" t="s">
        <v>189</v>
      </c>
      <c r="B733" s="83">
        <v>23</v>
      </c>
      <c r="C733" s="84">
        <v>577.04154027000004</v>
      </c>
      <c r="D733" s="84">
        <v>568.79945776</v>
      </c>
      <c r="E733" s="84">
        <v>133.84402972000001</v>
      </c>
      <c r="F733" s="84">
        <v>133.84402972000001</v>
      </c>
    </row>
    <row r="734" spans="1:6" ht="12.75" customHeight="1" x14ac:dyDescent="0.2">
      <c r="A734" s="83" t="s">
        <v>189</v>
      </c>
      <c r="B734" s="83">
        <v>24</v>
      </c>
      <c r="C734" s="84">
        <v>610.79636719999996</v>
      </c>
      <c r="D734" s="84">
        <v>604.25898784000003</v>
      </c>
      <c r="E734" s="84">
        <v>142.18800110000001</v>
      </c>
      <c r="F734" s="84">
        <v>142.18800110000001</v>
      </c>
    </row>
    <row r="735" spans="1:6" ht="12.75" customHeight="1" x14ac:dyDescent="0.2">
      <c r="A735" s="83" t="s">
        <v>190</v>
      </c>
      <c r="B735" s="83">
        <v>1</v>
      </c>
      <c r="C735" s="84">
        <v>613.07118127000001</v>
      </c>
      <c r="D735" s="84">
        <v>606.52434359999995</v>
      </c>
      <c r="E735" s="84">
        <v>142.72106128999999</v>
      </c>
      <c r="F735" s="84">
        <v>142.72106128999999</v>
      </c>
    </row>
    <row r="736" spans="1:6" ht="12.75" customHeight="1" x14ac:dyDescent="0.2">
      <c r="A736" s="83" t="s">
        <v>190</v>
      </c>
      <c r="B736" s="83">
        <v>2</v>
      </c>
      <c r="C736" s="84">
        <v>702.19924088000005</v>
      </c>
      <c r="D736" s="84">
        <v>700.56571578</v>
      </c>
      <c r="E736" s="84">
        <v>164.84990836</v>
      </c>
      <c r="F736" s="84">
        <v>164.84990836</v>
      </c>
    </row>
    <row r="737" spans="1:6" ht="12.75" customHeight="1" x14ac:dyDescent="0.2">
      <c r="A737" s="83" t="s">
        <v>190</v>
      </c>
      <c r="B737" s="83">
        <v>3</v>
      </c>
      <c r="C737" s="84">
        <v>785.93748753</v>
      </c>
      <c r="D737" s="84">
        <v>776.24786556000004</v>
      </c>
      <c r="E737" s="84">
        <v>182.65865231000001</v>
      </c>
      <c r="F737" s="84">
        <v>182.65865231000001</v>
      </c>
    </row>
    <row r="738" spans="1:6" ht="12.75" customHeight="1" x14ac:dyDescent="0.2">
      <c r="A738" s="83" t="s">
        <v>190</v>
      </c>
      <c r="B738" s="83">
        <v>4</v>
      </c>
      <c r="C738" s="84">
        <v>782.14389349999999</v>
      </c>
      <c r="D738" s="84">
        <v>773.74265429000002</v>
      </c>
      <c r="E738" s="84">
        <v>182.06915179999999</v>
      </c>
      <c r="F738" s="84">
        <v>182.06915179999999</v>
      </c>
    </row>
    <row r="739" spans="1:6" ht="12.75" customHeight="1" x14ac:dyDescent="0.2">
      <c r="A739" s="83" t="s">
        <v>190</v>
      </c>
      <c r="B739" s="83">
        <v>5</v>
      </c>
      <c r="C739" s="84">
        <v>780.16707393000002</v>
      </c>
      <c r="D739" s="84">
        <v>771.56699610999999</v>
      </c>
      <c r="E739" s="84">
        <v>181.55719833000001</v>
      </c>
      <c r="F739" s="84">
        <v>181.55719833000001</v>
      </c>
    </row>
    <row r="740" spans="1:6" ht="12.75" customHeight="1" x14ac:dyDescent="0.2">
      <c r="A740" s="83" t="s">
        <v>190</v>
      </c>
      <c r="B740" s="83">
        <v>6</v>
      </c>
      <c r="C740" s="84">
        <v>774.20524348000004</v>
      </c>
      <c r="D740" s="84">
        <v>771.82892231000005</v>
      </c>
      <c r="E740" s="84">
        <v>181.61883209999999</v>
      </c>
      <c r="F740" s="84">
        <v>181.61883209999999</v>
      </c>
    </row>
    <row r="741" spans="1:6" ht="12.75" customHeight="1" x14ac:dyDescent="0.2">
      <c r="A741" s="83" t="s">
        <v>190</v>
      </c>
      <c r="B741" s="83">
        <v>7</v>
      </c>
      <c r="C741" s="84">
        <v>749.70932512000002</v>
      </c>
      <c r="D741" s="84">
        <v>746.48301441000001</v>
      </c>
      <c r="E741" s="84">
        <v>175.65469411999999</v>
      </c>
      <c r="F741" s="84">
        <v>175.65469411999999</v>
      </c>
    </row>
    <row r="742" spans="1:6" ht="12.75" customHeight="1" x14ac:dyDescent="0.2">
      <c r="A742" s="83" t="s">
        <v>190</v>
      </c>
      <c r="B742" s="83">
        <v>8</v>
      </c>
      <c r="C742" s="84">
        <v>657.89528683000003</v>
      </c>
      <c r="D742" s="84">
        <v>655.10445472000004</v>
      </c>
      <c r="E742" s="84">
        <v>154.15243265999999</v>
      </c>
      <c r="F742" s="84">
        <v>154.15243265999999</v>
      </c>
    </row>
    <row r="743" spans="1:6" ht="12.75" customHeight="1" x14ac:dyDescent="0.2">
      <c r="A743" s="83" t="s">
        <v>190</v>
      </c>
      <c r="B743" s="83">
        <v>9</v>
      </c>
      <c r="C743" s="84">
        <v>590.30474098000002</v>
      </c>
      <c r="D743" s="84">
        <v>582.47539123000001</v>
      </c>
      <c r="E743" s="84">
        <v>137.06210952000001</v>
      </c>
      <c r="F743" s="84">
        <v>137.06210952000001</v>
      </c>
    </row>
    <row r="744" spans="1:6" ht="12.75" customHeight="1" x14ac:dyDescent="0.2">
      <c r="A744" s="83" t="s">
        <v>190</v>
      </c>
      <c r="B744" s="83">
        <v>10</v>
      </c>
      <c r="C744" s="84">
        <v>541.73294896000004</v>
      </c>
      <c r="D744" s="84">
        <v>539.89765457999999</v>
      </c>
      <c r="E744" s="84">
        <v>127.04315509</v>
      </c>
      <c r="F744" s="84">
        <v>127.04315509</v>
      </c>
    </row>
    <row r="745" spans="1:6" ht="12.75" customHeight="1" x14ac:dyDescent="0.2">
      <c r="A745" s="83" t="s">
        <v>190</v>
      </c>
      <c r="B745" s="83">
        <v>11</v>
      </c>
      <c r="C745" s="84">
        <v>518.92364421000002</v>
      </c>
      <c r="D745" s="84">
        <v>518.66286130000003</v>
      </c>
      <c r="E745" s="84">
        <v>122.04640225</v>
      </c>
      <c r="F745" s="84">
        <v>122.04640225</v>
      </c>
    </row>
    <row r="746" spans="1:6" ht="12.75" customHeight="1" x14ac:dyDescent="0.2">
      <c r="A746" s="83" t="s">
        <v>190</v>
      </c>
      <c r="B746" s="83">
        <v>12</v>
      </c>
      <c r="C746" s="84">
        <v>554.45159014000001</v>
      </c>
      <c r="D746" s="84">
        <v>549.35616055000003</v>
      </c>
      <c r="E746" s="84">
        <v>129.26883329</v>
      </c>
      <c r="F746" s="84">
        <v>129.26883329</v>
      </c>
    </row>
    <row r="747" spans="1:6" ht="12.75" customHeight="1" x14ac:dyDescent="0.2">
      <c r="A747" s="83" t="s">
        <v>190</v>
      </c>
      <c r="B747" s="83">
        <v>13</v>
      </c>
      <c r="C747" s="84">
        <v>616.52774420000003</v>
      </c>
      <c r="D747" s="84">
        <v>608.44885163000004</v>
      </c>
      <c r="E747" s="84">
        <v>143.17391670000001</v>
      </c>
      <c r="F747" s="84">
        <v>143.17391670000001</v>
      </c>
    </row>
    <row r="748" spans="1:6" ht="12.75" customHeight="1" x14ac:dyDescent="0.2">
      <c r="A748" s="83" t="s">
        <v>190</v>
      </c>
      <c r="B748" s="83">
        <v>14</v>
      </c>
      <c r="C748" s="84">
        <v>660.84553703999995</v>
      </c>
      <c r="D748" s="84">
        <v>652.58241810000004</v>
      </c>
      <c r="E748" s="84">
        <v>153.55897297999999</v>
      </c>
      <c r="F748" s="84">
        <v>153.55897297999999</v>
      </c>
    </row>
    <row r="749" spans="1:6" ht="12.75" customHeight="1" x14ac:dyDescent="0.2">
      <c r="A749" s="83" t="s">
        <v>190</v>
      </c>
      <c r="B749" s="83">
        <v>15</v>
      </c>
      <c r="C749" s="84">
        <v>680.83125085999995</v>
      </c>
      <c r="D749" s="84">
        <v>674.57062266000003</v>
      </c>
      <c r="E749" s="84">
        <v>158.73301079999999</v>
      </c>
      <c r="F749" s="84">
        <v>158.73301079999999</v>
      </c>
    </row>
    <row r="750" spans="1:6" ht="12.75" customHeight="1" x14ac:dyDescent="0.2">
      <c r="A750" s="83" t="s">
        <v>190</v>
      </c>
      <c r="B750" s="83">
        <v>16</v>
      </c>
      <c r="C750" s="84">
        <v>667.67762278999999</v>
      </c>
      <c r="D750" s="84">
        <v>658.91341693000004</v>
      </c>
      <c r="E750" s="84">
        <v>155.04871840999999</v>
      </c>
      <c r="F750" s="84">
        <v>155.04871840999999</v>
      </c>
    </row>
    <row r="751" spans="1:6" ht="12.75" customHeight="1" x14ac:dyDescent="0.2">
      <c r="A751" s="83" t="s">
        <v>190</v>
      </c>
      <c r="B751" s="83">
        <v>17</v>
      </c>
      <c r="C751" s="84">
        <v>627.07854133000001</v>
      </c>
      <c r="D751" s="84">
        <v>617.64765447000002</v>
      </c>
      <c r="E751" s="84">
        <v>145.33848423000001</v>
      </c>
      <c r="F751" s="84">
        <v>145.33848423000001</v>
      </c>
    </row>
    <row r="752" spans="1:6" ht="12.75" customHeight="1" x14ac:dyDescent="0.2">
      <c r="A752" s="83" t="s">
        <v>190</v>
      </c>
      <c r="B752" s="83">
        <v>18</v>
      </c>
      <c r="C752" s="84">
        <v>564.40819832</v>
      </c>
      <c r="D752" s="84">
        <v>564.13975028000004</v>
      </c>
      <c r="E752" s="84">
        <v>132.74755535</v>
      </c>
      <c r="F752" s="84">
        <v>132.74755535</v>
      </c>
    </row>
    <row r="753" spans="1:6" ht="12.75" customHeight="1" x14ac:dyDescent="0.2">
      <c r="A753" s="83" t="s">
        <v>190</v>
      </c>
      <c r="B753" s="83">
        <v>19</v>
      </c>
      <c r="C753" s="84">
        <v>537.59069167999996</v>
      </c>
      <c r="D753" s="84">
        <v>529.82475381999996</v>
      </c>
      <c r="E753" s="84">
        <v>124.67290383</v>
      </c>
      <c r="F753" s="84">
        <v>124.67290383</v>
      </c>
    </row>
    <row r="754" spans="1:6" ht="12.75" customHeight="1" x14ac:dyDescent="0.2">
      <c r="A754" s="83" t="s">
        <v>190</v>
      </c>
      <c r="B754" s="83">
        <v>20</v>
      </c>
      <c r="C754" s="84">
        <v>539.13591027999996</v>
      </c>
      <c r="D754" s="84">
        <v>531.70876104000001</v>
      </c>
      <c r="E754" s="84">
        <v>125.11622901</v>
      </c>
      <c r="F754" s="84">
        <v>125.11622901</v>
      </c>
    </row>
    <row r="755" spans="1:6" ht="12.75" customHeight="1" x14ac:dyDescent="0.2">
      <c r="A755" s="83" t="s">
        <v>190</v>
      </c>
      <c r="B755" s="83">
        <v>21</v>
      </c>
      <c r="C755" s="84">
        <v>521.75895302000004</v>
      </c>
      <c r="D755" s="84">
        <v>516.19563214000004</v>
      </c>
      <c r="E755" s="84">
        <v>121.4658393</v>
      </c>
      <c r="F755" s="84">
        <v>121.4658393</v>
      </c>
    </row>
    <row r="756" spans="1:6" ht="12.75" customHeight="1" x14ac:dyDescent="0.2">
      <c r="A756" s="83" t="s">
        <v>190</v>
      </c>
      <c r="B756" s="83">
        <v>22</v>
      </c>
      <c r="C756" s="84">
        <v>524.15465872000004</v>
      </c>
      <c r="D756" s="84">
        <v>517.47914187000003</v>
      </c>
      <c r="E756" s="84">
        <v>121.76786159</v>
      </c>
      <c r="F756" s="84">
        <v>121.76786159</v>
      </c>
    </row>
    <row r="757" spans="1:6" ht="12.75" customHeight="1" x14ac:dyDescent="0.2">
      <c r="A757" s="83" t="s">
        <v>190</v>
      </c>
      <c r="B757" s="83">
        <v>23</v>
      </c>
      <c r="C757" s="84">
        <v>532.98337900000001</v>
      </c>
      <c r="D757" s="84">
        <v>526.33983501</v>
      </c>
      <c r="E757" s="84">
        <v>123.85286863</v>
      </c>
      <c r="F757" s="84">
        <v>123.85286863</v>
      </c>
    </row>
    <row r="758" spans="1:6" ht="12.75" customHeight="1" x14ac:dyDescent="0.2">
      <c r="A758" s="83" t="s">
        <v>190</v>
      </c>
      <c r="B758" s="83">
        <v>24</v>
      </c>
      <c r="C758" s="84">
        <v>540.12760959000002</v>
      </c>
      <c r="D758" s="84">
        <v>532.63068701999998</v>
      </c>
      <c r="E758" s="84">
        <v>125.33316713000001</v>
      </c>
      <c r="F758" s="84">
        <v>125.33316713000001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2021-07-16T06:58:09Z</dcterms:modified>
</cp:coreProperties>
</file>